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Jobaaj Files\Excel\Excel_projects\Hospital Recommendation system &amp; analysis\"/>
    </mc:Choice>
  </mc:AlternateContent>
  <xr:revisionPtr revIDLastSave="0" documentId="13_ncr:1_{CBA4DB6A-8981-40EC-AAFE-0B70F88782B8}" xr6:coauthVersionLast="47" xr6:coauthVersionMax="47" xr10:uidLastSave="{00000000-0000-0000-0000-000000000000}"/>
  <bookViews>
    <workbookView xWindow="25974" yWindow="-109" windowWidth="26301" windowHeight="14169" firstSheet="3" activeTab="6" xr2:uid="{00000000-000D-0000-FFFF-FFFF00000000}"/>
  </bookViews>
  <sheets>
    <sheet name="hospital_dt" sheetId="2" r:id="rId1"/>
    <sheet name="hospital_dt (2)" sheetId="7" r:id="rId2"/>
    <sheet name="Tables for analytical purposes" sheetId="1" r:id="rId3"/>
    <sheet name="State_city table" sheetId="4" r:id="rId4"/>
    <sheet name="Pivot tables" sheetId="8" r:id="rId5"/>
    <sheet name="Recommend_hospital names" sheetId="3" r:id="rId6"/>
    <sheet name="Dashboard" sheetId="9" r:id="rId7"/>
  </sheets>
  <definedNames>
    <definedName name="_xlnm._FilterDatabase" localSheetId="0" hidden="1">hospital_dt!$D$4:$E$3770</definedName>
    <definedName name="_xlnm._FilterDatabase" localSheetId="1" hidden="1">'hospital_dt (2)'!$D$1:$E$3767</definedName>
    <definedName name="Alabama">'State_city table'!$B$3:$B$141</definedName>
    <definedName name="Alaska">'State_city table'!$C$3:$C$141</definedName>
    <definedName name="American_Samoa">'State_city table'!$BC$3:$BC$141</definedName>
    <definedName name="Arizona">'State_city table'!$D$3:$D$141</definedName>
    <definedName name="Arkansas">'State_city table'!$E$3:$E$141</definedName>
    <definedName name="California">'State_city table'!$F$3:$F$141</definedName>
    <definedName name="Colorado">'State_city table'!$G$3:$G$141</definedName>
    <definedName name="Connecticut">'State_city table'!$H$3:$H$141</definedName>
    <definedName name="Delaware">'State_city table'!$I$3:$I$141</definedName>
    <definedName name="District_of_Columbia">'State_city table'!$J$3:$J$141</definedName>
    <definedName name="Florida">'State_city table'!$K$3:$K$141</definedName>
    <definedName name="Georgia">'State_city table'!$L$3:$L$141</definedName>
    <definedName name="Guam">'State_city table'!$BD$3:$BD$141</definedName>
    <definedName name="Hawaii">'State_city table'!$M$3:$M$141</definedName>
    <definedName name="Idaho">'State_city table'!$N$3:$N$141</definedName>
    <definedName name="Illinois">'State_city table'!$O$3:$O$141</definedName>
    <definedName name="Indiana">'State_city table'!$P$3:$P$141</definedName>
    <definedName name="Iowa">'State_city table'!$Q$3:$Q$141</definedName>
    <definedName name="Kansas">'State_city table'!$R$3:$R$141</definedName>
    <definedName name="Kentucky">'State_city table'!$S$3:$S$141</definedName>
    <definedName name="Louisiana">'State_city table'!$T$3:$T$141</definedName>
    <definedName name="Maine">'State_city table'!$U$3:$U$141</definedName>
    <definedName name="Maryland">'State_city table'!$V$3:$V$141</definedName>
    <definedName name="Massachusetts">'State_city table'!$W$3:$W$141</definedName>
    <definedName name="Michigan">'State_city table'!$X$3:$X$141</definedName>
    <definedName name="Minnesota">'State_city table'!$Y$3:$Y$141</definedName>
    <definedName name="Mississippi">'State_city table'!$Z$3:$Z$141</definedName>
    <definedName name="Missouri">'State_city table'!$AA$3:$AA$141</definedName>
    <definedName name="Montana">'State_city table'!$AB$3:$AB$141</definedName>
    <definedName name="Nebraska">'State_city table'!$AC$3:$AC$141</definedName>
    <definedName name="Nevada">'State_city table'!$AD$3:$AD$141</definedName>
    <definedName name="New_Hampshire">'State_city table'!$AE$3:$AE$141</definedName>
    <definedName name="New_Jersey">'State_city table'!$AF$3:$AF$141</definedName>
    <definedName name="New_Mexico">'State_city table'!$AG$3:$AG$141</definedName>
    <definedName name="New_York">'State_city table'!$AH$3:$AH$141</definedName>
    <definedName name="North_Carolina">'State_city table'!$AI$3:$AI$141</definedName>
    <definedName name="North_Dakota">'State_city table'!$AJ$3:$AJ$141</definedName>
    <definedName name="Northern_Mariana_Islands">'State_city table'!$BE$3:$BE$141</definedName>
    <definedName name="Ohio">'State_city table'!$AK$3:$AK$141</definedName>
    <definedName name="Oklahoma">'State_city table'!$AL$3:$AL$141</definedName>
    <definedName name="Oregon">'State_city table'!$AM$3:$AM$141</definedName>
    <definedName name="Pennsylvania">'State_city table'!$AN$3:$AN$141</definedName>
    <definedName name="Puerto_Rico">'State_city table'!$AO$3:$AO$141</definedName>
    <definedName name="Rhode_Island">'State_city table'!$AP$3:$AP$141</definedName>
    <definedName name="Slicer_State_Full_name">#N/A</definedName>
    <definedName name="South_Carolina">'State_city table'!$AQ$3:$AQ$141</definedName>
    <definedName name="South_Dakota">'State_city table'!$AR$3:$AR$141</definedName>
    <definedName name="Tennessee">'State_city table'!$AS$3:$AS$141</definedName>
    <definedName name="Texas">'State_city table'!$AT$3:$AT$141</definedName>
    <definedName name="Utah">'State_city table'!$AU$3:$AU$141</definedName>
    <definedName name="Vermont">'State_city table'!$AV$3:$AV$141</definedName>
    <definedName name="Virgin_Islands">'State_city table'!$AW$3:$AW$141</definedName>
    <definedName name="Virginia">'State_city table'!$AX$3:$AX$141</definedName>
    <definedName name="Washington">'State_city table'!$AY$3:$AY$141</definedName>
    <definedName name="West_Virginia">'State_city table'!$AZ$3:$AZ$141</definedName>
    <definedName name="Wisconsin">'State_city table'!$BA$3:$BA$141</definedName>
    <definedName name="Wyoming">'State_city table'!$BB$3:$BB$141</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 i="2" l="1"/>
  <c r="B4" i="4"/>
  <c r="C4" i="4"/>
  <c r="D4" i="4"/>
  <c r="E4" i="4"/>
  <c r="F4" i="4"/>
  <c r="G4" i="4"/>
  <c r="H4" i="4"/>
  <c r="I4" i="4"/>
  <c r="J4" i="4"/>
  <c r="K4" i="4"/>
  <c r="L4" i="4"/>
  <c r="M4" i="4"/>
  <c r="N4" i="4"/>
  <c r="O4" i="4"/>
  <c r="P4" i="4"/>
  <c r="Q4" i="4"/>
  <c r="R4" i="4"/>
  <c r="S4" i="4"/>
  <c r="T4" i="4"/>
  <c r="U4" i="4"/>
  <c r="V4" i="4"/>
  <c r="W4" i="4"/>
  <c r="X4" i="4"/>
  <c r="Y4" i="4"/>
  <c r="Z4" i="4"/>
  <c r="AA4" i="4"/>
  <c r="AB4" i="4"/>
  <c r="AC4" i="4"/>
  <c r="AD4" i="4"/>
  <c r="AE4" i="4"/>
  <c r="AF4" i="4"/>
  <c r="AG4" i="4"/>
  <c r="AH4" i="4"/>
  <c r="AI4" i="4"/>
  <c r="AJ4" i="4"/>
  <c r="AK4" i="4"/>
  <c r="AL4" i="4"/>
  <c r="AM4" i="4"/>
  <c r="AN4" i="4"/>
  <c r="AO4" i="4"/>
  <c r="AP4" i="4"/>
  <c r="AQ4" i="4"/>
  <c r="AR4" i="4"/>
  <c r="AS4" i="4"/>
  <c r="AT4" i="4"/>
  <c r="AU4" i="4"/>
  <c r="AV4" i="4"/>
  <c r="AW4" i="4"/>
  <c r="AX4" i="4"/>
  <c r="AY4" i="4"/>
  <c r="AZ4" i="4"/>
  <c r="BA4" i="4"/>
  <c r="BB4" i="4"/>
  <c r="BC4" i="4"/>
  <c r="BD4" i="4"/>
  <c r="BE4" i="4"/>
  <c r="B5" i="4"/>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AG5" i="4"/>
  <c r="AH5" i="4"/>
  <c r="AI5" i="4"/>
  <c r="AJ5" i="4"/>
  <c r="AK5" i="4"/>
  <c r="AL5" i="4"/>
  <c r="AM5" i="4"/>
  <c r="AN5" i="4"/>
  <c r="AO5" i="4"/>
  <c r="AP5" i="4"/>
  <c r="AQ5" i="4"/>
  <c r="AR5" i="4"/>
  <c r="AS5" i="4"/>
  <c r="AT5" i="4"/>
  <c r="AU5" i="4"/>
  <c r="AV5" i="4"/>
  <c r="AW5" i="4"/>
  <c r="AX5" i="4"/>
  <c r="AY5" i="4"/>
  <c r="AZ5" i="4"/>
  <c r="BA5" i="4"/>
  <c r="BB5" i="4"/>
  <c r="BC5" i="4"/>
  <c r="BD5" i="4"/>
  <c r="BE5" i="4"/>
  <c r="B6" i="4"/>
  <c r="C6" i="4"/>
  <c r="D6" i="4"/>
  <c r="E6" i="4"/>
  <c r="F6" i="4"/>
  <c r="G6" i="4"/>
  <c r="H6" i="4"/>
  <c r="I6" i="4"/>
  <c r="J6" i="4"/>
  <c r="K6" i="4"/>
  <c r="L6" i="4"/>
  <c r="M6" i="4"/>
  <c r="N6" i="4"/>
  <c r="O6" i="4"/>
  <c r="P6" i="4"/>
  <c r="Q6" i="4"/>
  <c r="R6" i="4"/>
  <c r="S6" i="4"/>
  <c r="T6" i="4"/>
  <c r="U6" i="4"/>
  <c r="V6" i="4"/>
  <c r="W6" i="4"/>
  <c r="X6" i="4"/>
  <c r="Y6" i="4"/>
  <c r="Z6" i="4"/>
  <c r="AA6" i="4"/>
  <c r="AB6" i="4"/>
  <c r="AC6" i="4"/>
  <c r="AD6" i="4"/>
  <c r="AE6" i="4"/>
  <c r="AF6" i="4"/>
  <c r="AG6" i="4"/>
  <c r="AH6" i="4"/>
  <c r="AI6" i="4"/>
  <c r="AJ6" i="4"/>
  <c r="AK6" i="4"/>
  <c r="AL6" i="4"/>
  <c r="AM6" i="4"/>
  <c r="AN6" i="4"/>
  <c r="AO6" i="4"/>
  <c r="AP6" i="4"/>
  <c r="AQ6" i="4"/>
  <c r="AR6" i="4"/>
  <c r="AS6" i="4"/>
  <c r="AT6" i="4"/>
  <c r="AU6" i="4"/>
  <c r="AV6" i="4"/>
  <c r="AW6" i="4"/>
  <c r="AX6" i="4"/>
  <c r="AY6" i="4"/>
  <c r="AZ6" i="4"/>
  <c r="BA6" i="4"/>
  <c r="BB6" i="4"/>
  <c r="BC6" i="4"/>
  <c r="BD6" i="4"/>
  <c r="BE6" i="4"/>
  <c r="B7" i="4"/>
  <c r="C7" i="4"/>
  <c r="D7" i="4"/>
  <c r="E7" i="4"/>
  <c r="F7" i="4"/>
  <c r="G7" i="4"/>
  <c r="H7" i="4"/>
  <c r="I7" i="4"/>
  <c r="J7" i="4"/>
  <c r="K7" i="4"/>
  <c r="L7" i="4"/>
  <c r="M7" i="4"/>
  <c r="N7" i="4"/>
  <c r="O7" i="4"/>
  <c r="P7" i="4"/>
  <c r="Q7" i="4"/>
  <c r="R7" i="4"/>
  <c r="S7" i="4"/>
  <c r="T7" i="4"/>
  <c r="U7" i="4"/>
  <c r="V7" i="4"/>
  <c r="W7" i="4"/>
  <c r="X7" i="4"/>
  <c r="Y7" i="4"/>
  <c r="Z7" i="4"/>
  <c r="AA7" i="4"/>
  <c r="AB7" i="4"/>
  <c r="AC7" i="4"/>
  <c r="AD7" i="4"/>
  <c r="AE7" i="4"/>
  <c r="AF7" i="4"/>
  <c r="AG7" i="4"/>
  <c r="AH7" i="4"/>
  <c r="AI7" i="4"/>
  <c r="AJ7" i="4"/>
  <c r="AK7" i="4"/>
  <c r="AL7" i="4"/>
  <c r="AM7" i="4"/>
  <c r="AN7" i="4"/>
  <c r="AO7" i="4"/>
  <c r="AP7" i="4"/>
  <c r="AQ7" i="4"/>
  <c r="AR7" i="4"/>
  <c r="AS7" i="4"/>
  <c r="AT7" i="4"/>
  <c r="AU7" i="4"/>
  <c r="AV7" i="4"/>
  <c r="AW7" i="4"/>
  <c r="AX7" i="4"/>
  <c r="AY7" i="4"/>
  <c r="AZ7" i="4"/>
  <c r="BA7" i="4"/>
  <c r="BB7" i="4"/>
  <c r="BC7" i="4"/>
  <c r="BD7" i="4"/>
  <c r="BE7" i="4"/>
  <c r="B8" i="4"/>
  <c r="C8" i="4"/>
  <c r="D8" i="4"/>
  <c r="E8" i="4"/>
  <c r="F8" i="4"/>
  <c r="G8" i="4"/>
  <c r="H8" i="4"/>
  <c r="I8" i="4"/>
  <c r="J8" i="4"/>
  <c r="K8" i="4"/>
  <c r="L8" i="4"/>
  <c r="M8" i="4"/>
  <c r="N8" i="4"/>
  <c r="O8" i="4"/>
  <c r="P8" i="4"/>
  <c r="Q8" i="4"/>
  <c r="R8" i="4"/>
  <c r="S8" i="4"/>
  <c r="T8" i="4"/>
  <c r="U8" i="4"/>
  <c r="V8" i="4"/>
  <c r="W8" i="4"/>
  <c r="X8" i="4"/>
  <c r="Y8" i="4"/>
  <c r="Z8" i="4"/>
  <c r="AA8" i="4"/>
  <c r="AB8" i="4"/>
  <c r="AC8" i="4"/>
  <c r="AD8" i="4"/>
  <c r="AE8" i="4"/>
  <c r="AF8" i="4"/>
  <c r="AG8" i="4"/>
  <c r="AH8" i="4"/>
  <c r="AI8" i="4"/>
  <c r="AJ8" i="4"/>
  <c r="AK8" i="4"/>
  <c r="AL8" i="4"/>
  <c r="AM8" i="4"/>
  <c r="AN8" i="4"/>
  <c r="AO8" i="4"/>
  <c r="AP8" i="4"/>
  <c r="AQ8" i="4"/>
  <c r="AR8" i="4"/>
  <c r="AS8" i="4"/>
  <c r="AT8" i="4"/>
  <c r="AU8" i="4"/>
  <c r="AV8" i="4"/>
  <c r="AW8" i="4"/>
  <c r="AX8" i="4"/>
  <c r="AY8" i="4"/>
  <c r="AZ8" i="4"/>
  <c r="BA8" i="4"/>
  <c r="BB8" i="4"/>
  <c r="BC8" i="4"/>
  <c r="BD8" i="4"/>
  <c r="BE8" i="4"/>
  <c r="B9" i="4"/>
  <c r="C9" i="4"/>
  <c r="D9" i="4"/>
  <c r="E9" i="4"/>
  <c r="F9" i="4"/>
  <c r="G9" i="4"/>
  <c r="H9" i="4"/>
  <c r="I9" i="4"/>
  <c r="J9" i="4"/>
  <c r="K9" i="4"/>
  <c r="L9" i="4"/>
  <c r="M9" i="4"/>
  <c r="N9" i="4"/>
  <c r="O9" i="4"/>
  <c r="P9" i="4"/>
  <c r="Q9" i="4"/>
  <c r="R9" i="4"/>
  <c r="S9" i="4"/>
  <c r="T9" i="4"/>
  <c r="U9" i="4"/>
  <c r="V9" i="4"/>
  <c r="W9" i="4"/>
  <c r="X9" i="4"/>
  <c r="Y9" i="4"/>
  <c r="Z9" i="4"/>
  <c r="AA9" i="4"/>
  <c r="AB9" i="4"/>
  <c r="AC9" i="4"/>
  <c r="AD9" i="4"/>
  <c r="AE9" i="4"/>
  <c r="AF9" i="4"/>
  <c r="AG9" i="4"/>
  <c r="AH9" i="4"/>
  <c r="AI9" i="4"/>
  <c r="AJ9" i="4"/>
  <c r="AK9" i="4"/>
  <c r="AL9" i="4"/>
  <c r="AM9" i="4"/>
  <c r="AN9" i="4"/>
  <c r="AO9" i="4"/>
  <c r="AP9" i="4"/>
  <c r="AQ9" i="4"/>
  <c r="AR9" i="4"/>
  <c r="AS9" i="4"/>
  <c r="AT9" i="4"/>
  <c r="AU9" i="4"/>
  <c r="AV9" i="4"/>
  <c r="AW9" i="4"/>
  <c r="AX9" i="4"/>
  <c r="AY9" i="4"/>
  <c r="AZ9" i="4"/>
  <c r="BA9" i="4"/>
  <c r="BB9" i="4"/>
  <c r="BC9" i="4"/>
  <c r="BD9" i="4"/>
  <c r="BE9" i="4"/>
  <c r="B10" i="4"/>
  <c r="C10" i="4"/>
  <c r="D10" i="4"/>
  <c r="E10" i="4"/>
  <c r="F10" i="4"/>
  <c r="G10" i="4"/>
  <c r="H10" i="4"/>
  <c r="I10" i="4"/>
  <c r="J10" i="4"/>
  <c r="K10" i="4"/>
  <c r="L10" i="4"/>
  <c r="M10" i="4"/>
  <c r="N10" i="4"/>
  <c r="O10" i="4"/>
  <c r="P10" i="4"/>
  <c r="Q10" i="4"/>
  <c r="R10" i="4"/>
  <c r="S10" i="4"/>
  <c r="T10" i="4"/>
  <c r="U10" i="4"/>
  <c r="V10" i="4"/>
  <c r="W10" i="4"/>
  <c r="X10" i="4"/>
  <c r="Y10" i="4"/>
  <c r="Z10" i="4"/>
  <c r="AA10" i="4"/>
  <c r="AB10" i="4"/>
  <c r="AC10" i="4"/>
  <c r="AD10" i="4"/>
  <c r="AE10"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11" i="4"/>
  <c r="C11" i="4"/>
  <c r="D11" i="4"/>
  <c r="E11" i="4"/>
  <c r="F11" i="4"/>
  <c r="G11" i="4"/>
  <c r="H11" i="4"/>
  <c r="I11" i="4"/>
  <c r="J11" i="4"/>
  <c r="K11" i="4"/>
  <c r="L11" i="4"/>
  <c r="M11" i="4"/>
  <c r="N11" i="4"/>
  <c r="O11" i="4"/>
  <c r="P11" i="4"/>
  <c r="Q11" i="4"/>
  <c r="R11" i="4"/>
  <c r="S11" i="4"/>
  <c r="T11" i="4"/>
  <c r="U11" i="4"/>
  <c r="V11" i="4"/>
  <c r="W11" i="4"/>
  <c r="X11" i="4"/>
  <c r="Y11" i="4"/>
  <c r="Z11" i="4"/>
  <c r="AA11" i="4"/>
  <c r="AB11" i="4"/>
  <c r="AC11" i="4"/>
  <c r="AD11" i="4"/>
  <c r="AE11"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12"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13" i="4"/>
  <c r="C13" i="4"/>
  <c r="D13" i="4"/>
  <c r="E13" i="4"/>
  <c r="F13" i="4"/>
  <c r="G13" i="4"/>
  <c r="H13" i="4"/>
  <c r="I13" i="4"/>
  <c r="J13" i="4"/>
  <c r="K13" i="4"/>
  <c r="L13" i="4"/>
  <c r="M13" i="4"/>
  <c r="N13" i="4"/>
  <c r="O13" i="4"/>
  <c r="P13" i="4"/>
  <c r="Q13" i="4"/>
  <c r="R13" i="4"/>
  <c r="S13" i="4"/>
  <c r="T13" i="4"/>
  <c r="U13" i="4"/>
  <c r="V13" i="4"/>
  <c r="W13" i="4"/>
  <c r="X13" i="4"/>
  <c r="Y13" i="4"/>
  <c r="Z13" i="4"/>
  <c r="AA13" i="4"/>
  <c r="AB13" i="4"/>
  <c r="AC13" i="4"/>
  <c r="AD13" i="4"/>
  <c r="AE13"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14" i="4"/>
  <c r="C14" i="4"/>
  <c r="D14" i="4"/>
  <c r="E14" i="4"/>
  <c r="F14" i="4"/>
  <c r="G14" i="4"/>
  <c r="H14" i="4"/>
  <c r="I14" i="4"/>
  <c r="J14" i="4"/>
  <c r="K14" i="4"/>
  <c r="L14" i="4"/>
  <c r="M14" i="4"/>
  <c r="N14" i="4"/>
  <c r="O14" i="4"/>
  <c r="P14" i="4"/>
  <c r="Q14" i="4"/>
  <c r="R14" i="4"/>
  <c r="S14" i="4"/>
  <c r="T14" i="4"/>
  <c r="U14" i="4"/>
  <c r="V14" i="4"/>
  <c r="W14" i="4"/>
  <c r="X14" i="4"/>
  <c r="Y14" i="4"/>
  <c r="Z14" i="4"/>
  <c r="AA14" i="4"/>
  <c r="AB14" i="4"/>
  <c r="AC14" i="4"/>
  <c r="AD14" i="4"/>
  <c r="AE14"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15" i="4"/>
  <c r="C15" i="4"/>
  <c r="D15" i="4"/>
  <c r="E15" i="4"/>
  <c r="F15" i="4"/>
  <c r="G15" i="4"/>
  <c r="H15" i="4"/>
  <c r="I15" i="4"/>
  <c r="J15" i="4"/>
  <c r="K15" i="4"/>
  <c r="L15" i="4"/>
  <c r="M15" i="4"/>
  <c r="N15" i="4"/>
  <c r="O15" i="4"/>
  <c r="P15" i="4"/>
  <c r="Q15" i="4"/>
  <c r="R15" i="4"/>
  <c r="S15" i="4"/>
  <c r="T15" i="4"/>
  <c r="U15" i="4"/>
  <c r="V15" i="4"/>
  <c r="W15" i="4"/>
  <c r="X15" i="4"/>
  <c r="Y15" i="4"/>
  <c r="Z15" i="4"/>
  <c r="AA15" i="4"/>
  <c r="AB15" i="4"/>
  <c r="AC15" i="4"/>
  <c r="AD15" i="4"/>
  <c r="AE15"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16" i="4"/>
  <c r="C16" i="4"/>
  <c r="D16" i="4"/>
  <c r="E16" i="4"/>
  <c r="F16" i="4"/>
  <c r="G16" i="4"/>
  <c r="H16" i="4"/>
  <c r="I16" i="4"/>
  <c r="J16" i="4"/>
  <c r="K16" i="4"/>
  <c r="L16" i="4"/>
  <c r="M16" i="4"/>
  <c r="N16" i="4"/>
  <c r="O16" i="4"/>
  <c r="P16" i="4"/>
  <c r="Q16" i="4"/>
  <c r="R16" i="4"/>
  <c r="S16" i="4"/>
  <c r="T16" i="4"/>
  <c r="U16" i="4"/>
  <c r="V16" i="4"/>
  <c r="W16" i="4"/>
  <c r="X16" i="4"/>
  <c r="Y16" i="4"/>
  <c r="Z16" i="4"/>
  <c r="AA16" i="4"/>
  <c r="AB16" i="4"/>
  <c r="AC16" i="4"/>
  <c r="AD16" i="4"/>
  <c r="AE16"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17"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AG17" i="4"/>
  <c r="AH17" i="4"/>
  <c r="AI17" i="4"/>
  <c r="AJ17" i="4"/>
  <c r="AK17" i="4"/>
  <c r="AL17" i="4"/>
  <c r="AM17" i="4"/>
  <c r="AN17" i="4"/>
  <c r="AO17" i="4"/>
  <c r="AP17" i="4"/>
  <c r="AQ17" i="4"/>
  <c r="AR17" i="4"/>
  <c r="AS17" i="4"/>
  <c r="AT17" i="4"/>
  <c r="AU17" i="4"/>
  <c r="AV17" i="4"/>
  <c r="AW17" i="4"/>
  <c r="AX17" i="4"/>
  <c r="AY17" i="4"/>
  <c r="AZ17" i="4"/>
  <c r="BA17" i="4"/>
  <c r="BB17" i="4"/>
  <c r="BC17" i="4"/>
  <c r="BD17" i="4"/>
  <c r="BE17" i="4"/>
  <c r="B18"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AG18" i="4"/>
  <c r="AH18" i="4"/>
  <c r="AI18" i="4"/>
  <c r="AJ18" i="4"/>
  <c r="AK18" i="4"/>
  <c r="AL18" i="4"/>
  <c r="AM18" i="4"/>
  <c r="AN18" i="4"/>
  <c r="AO18" i="4"/>
  <c r="AP18" i="4"/>
  <c r="AQ18" i="4"/>
  <c r="AR18" i="4"/>
  <c r="AS18" i="4"/>
  <c r="AT18" i="4"/>
  <c r="AU18" i="4"/>
  <c r="AV18" i="4"/>
  <c r="AW18" i="4"/>
  <c r="AX18" i="4"/>
  <c r="AY18" i="4"/>
  <c r="AZ18" i="4"/>
  <c r="BA18" i="4"/>
  <c r="BB18" i="4"/>
  <c r="BC18" i="4"/>
  <c r="BD18" i="4"/>
  <c r="BE18" i="4"/>
  <c r="B19"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20" i="4"/>
  <c r="C20" i="4"/>
  <c r="D20" i="4"/>
  <c r="E20" i="4"/>
  <c r="F20" i="4"/>
  <c r="G20" i="4"/>
  <c r="H20" i="4"/>
  <c r="I20" i="4"/>
  <c r="J20" i="4"/>
  <c r="K20" i="4"/>
  <c r="L20" i="4"/>
  <c r="M20" i="4"/>
  <c r="N20" i="4"/>
  <c r="O20" i="4"/>
  <c r="P20" i="4"/>
  <c r="Q20" i="4"/>
  <c r="R20" i="4"/>
  <c r="S20" i="4"/>
  <c r="T20" i="4"/>
  <c r="U20" i="4"/>
  <c r="V20" i="4"/>
  <c r="W20" i="4"/>
  <c r="X20" i="4"/>
  <c r="Y20" i="4"/>
  <c r="Z20" i="4"/>
  <c r="AA20" i="4"/>
  <c r="AB20" i="4"/>
  <c r="AC20" i="4"/>
  <c r="AD20" i="4"/>
  <c r="AE20"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21" i="4"/>
  <c r="C21" i="4"/>
  <c r="D21" i="4"/>
  <c r="E21" i="4"/>
  <c r="F21" i="4"/>
  <c r="G21" i="4"/>
  <c r="H21" i="4"/>
  <c r="I21" i="4"/>
  <c r="J21" i="4"/>
  <c r="K21" i="4"/>
  <c r="L21" i="4"/>
  <c r="M21" i="4"/>
  <c r="N21" i="4"/>
  <c r="O21" i="4"/>
  <c r="P21" i="4"/>
  <c r="Q21" i="4"/>
  <c r="R21" i="4"/>
  <c r="S21" i="4"/>
  <c r="T21" i="4"/>
  <c r="U21" i="4"/>
  <c r="V21" i="4"/>
  <c r="W21" i="4"/>
  <c r="X21" i="4"/>
  <c r="Y21" i="4"/>
  <c r="Z21" i="4"/>
  <c r="AA21" i="4"/>
  <c r="AB21" i="4"/>
  <c r="AC21" i="4"/>
  <c r="AD21" i="4"/>
  <c r="AE21"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22"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23" i="4"/>
  <c r="C23" i="4"/>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24" i="4"/>
  <c r="C24" i="4"/>
  <c r="D24" i="4"/>
  <c r="E24" i="4"/>
  <c r="F24" i="4"/>
  <c r="G24" i="4"/>
  <c r="H24" i="4"/>
  <c r="I24" i="4"/>
  <c r="J24" i="4"/>
  <c r="K24" i="4"/>
  <c r="L24" i="4"/>
  <c r="M24" i="4"/>
  <c r="N24" i="4"/>
  <c r="O24" i="4"/>
  <c r="P24" i="4"/>
  <c r="Q24" i="4"/>
  <c r="R24" i="4"/>
  <c r="S24" i="4"/>
  <c r="T24" i="4"/>
  <c r="U24" i="4"/>
  <c r="V24" i="4"/>
  <c r="W24" i="4"/>
  <c r="X24" i="4"/>
  <c r="Y24" i="4"/>
  <c r="Z24" i="4"/>
  <c r="AA24" i="4"/>
  <c r="AB24" i="4"/>
  <c r="AC24" i="4"/>
  <c r="AD24" i="4"/>
  <c r="AE24"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25"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26"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27" i="4"/>
  <c r="C27" i="4"/>
  <c r="D27" i="4"/>
  <c r="E27" i="4"/>
  <c r="F27" i="4"/>
  <c r="G27" i="4"/>
  <c r="H27" i="4"/>
  <c r="I27" i="4"/>
  <c r="J27" i="4"/>
  <c r="K27" i="4"/>
  <c r="L27" i="4"/>
  <c r="M27" i="4"/>
  <c r="N27" i="4"/>
  <c r="O27" i="4"/>
  <c r="P27" i="4"/>
  <c r="Q27" i="4"/>
  <c r="R27" i="4"/>
  <c r="S27" i="4"/>
  <c r="T27" i="4"/>
  <c r="U27" i="4"/>
  <c r="V27" i="4"/>
  <c r="W27" i="4"/>
  <c r="X27" i="4"/>
  <c r="Y27" i="4"/>
  <c r="Z27" i="4"/>
  <c r="AA27" i="4"/>
  <c r="AB27" i="4"/>
  <c r="AC27" i="4"/>
  <c r="AD27" i="4"/>
  <c r="AE27"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28" i="4"/>
  <c r="C28" i="4"/>
  <c r="D28" i="4"/>
  <c r="E28" i="4"/>
  <c r="F28" i="4"/>
  <c r="G28" i="4"/>
  <c r="H28" i="4"/>
  <c r="I28" i="4"/>
  <c r="J28" i="4"/>
  <c r="K28" i="4"/>
  <c r="L28" i="4"/>
  <c r="M28" i="4"/>
  <c r="N28" i="4"/>
  <c r="O28" i="4"/>
  <c r="P28" i="4"/>
  <c r="Q28" i="4"/>
  <c r="R28" i="4"/>
  <c r="S28" i="4"/>
  <c r="T28" i="4"/>
  <c r="U28" i="4"/>
  <c r="V28" i="4"/>
  <c r="W28" i="4"/>
  <c r="X28" i="4"/>
  <c r="Y28" i="4"/>
  <c r="Z28" i="4"/>
  <c r="AA28" i="4"/>
  <c r="AB28" i="4"/>
  <c r="AC28" i="4"/>
  <c r="AD28" i="4"/>
  <c r="AE28"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29" i="4"/>
  <c r="C29" i="4"/>
  <c r="D29" i="4"/>
  <c r="E29" i="4"/>
  <c r="F29" i="4"/>
  <c r="G29" i="4"/>
  <c r="H29" i="4"/>
  <c r="I29" i="4"/>
  <c r="J29" i="4"/>
  <c r="K29" i="4"/>
  <c r="L29" i="4"/>
  <c r="M29" i="4"/>
  <c r="N29" i="4"/>
  <c r="O29" i="4"/>
  <c r="P29" i="4"/>
  <c r="Q29" i="4"/>
  <c r="R29" i="4"/>
  <c r="S29" i="4"/>
  <c r="T29" i="4"/>
  <c r="U29" i="4"/>
  <c r="V29" i="4"/>
  <c r="W29" i="4"/>
  <c r="X29" i="4"/>
  <c r="Y29" i="4"/>
  <c r="Z29" i="4"/>
  <c r="AA29" i="4"/>
  <c r="AB29" i="4"/>
  <c r="AC29" i="4"/>
  <c r="AD29" i="4"/>
  <c r="AE29"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30" i="4"/>
  <c r="C30" i="4"/>
  <c r="D30" i="4"/>
  <c r="E30" i="4"/>
  <c r="F30" i="4"/>
  <c r="G30" i="4"/>
  <c r="H30" i="4"/>
  <c r="I30" i="4"/>
  <c r="J30" i="4"/>
  <c r="K30" i="4"/>
  <c r="L30" i="4"/>
  <c r="M30" i="4"/>
  <c r="N30" i="4"/>
  <c r="O30" i="4"/>
  <c r="P30" i="4"/>
  <c r="Q30" i="4"/>
  <c r="R30" i="4"/>
  <c r="S30" i="4"/>
  <c r="T30" i="4"/>
  <c r="U30" i="4"/>
  <c r="V30" i="4"/>
  <c r="W30" i="4"/>
  <c r="X30" i="4"/>
  <c r="Y30" i="4"/>
  <c r="Z30" i="4"/>
  <c r="AA30" i="4"/>
  <c r="AB30" i="4"/>
  <c r="AC30" i="4"/>
  <c r="AD30" i="4"/>
  <c r="AE30"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31" i="4"/>
  <c r="C31" i="4"/>
  <c r="D31" i="4"/>
  <c r="E31" i="4"/>
  <c r="F31" i="4"/>
  <c r="G31" i="4"/>
  <c r="H31" i="4"/>
  <c r="I31" i="4"/>
  <c r="J31" i="4"/>
  <c r="K31" i="4"/>
  <c r="L31" i="4"/>
  <c r="M31" i="4"/>
  <c r="N31" i="4"/>
  <c r="O31" i="4"/>
  <c r="P31" i="4"/>
  <c r="Q31" i="4"/>
  <c r="R31" i="4"/>
  <c r="S31" i="4"/>
  <c r="T31" i="4"/>
  <c r="U31" i="4"/>
  <c r="V31" i="4"/>
  <c r="W31" i="4"/>
  <c r="X31" i="4"/>
  <c r="Y31" i="4"/>
  <c r="Z31" i="4"/>
  <c r="AA31" i="4"/>
  <c r="AB31" i="4"/>
  <c r="AC31" i="4"/>
  <c r="AD31" i="4"/>
  <c r="AE31" i="4"/>
  <c r="AF31" i="4"/>
  <c r="AG31" i="4"/>
  <c r="AH31" i="4"/>
  <c r="AI31" i="4"/>
  <c r="AJ31" i="4"/>
  <c r="AK31" i="4"/>
  <c r="AL31" i="4"/>
  <c r="AM31" i="4"/>
  <c r="AN31" i="4"/>
  <c r="AO31" i="4"/>
  <c r="AP31" i="4"/>
  <c r="AQ31" i="4"/>
  <c r="AR31" i="4"/>
  <c r="AS31" i="4"/>
  <c r="AT31" i="4"/>
  <c r="AU31" i="4"/>
  <c r="AV31" i="4"/>
  <c r="AW31" i="4"/>
  <c r="AX31" i="4"/>
  <c r="AY31" i="4"/>
  <c r="AZ31" i="4"/>
  <c r="BA31" i="4"/>
  <c r="BB31" i="4"/>
  <c r="BC31" i="4"/>
  <c r="BD31" i="4"/>
  <c r="BE31" i="4"/>
  <c r="B32" i="4"/>
  <c r="C32" i="4"/>
  <c r="D32" i="4"/>
  <c r="E32" i="4"/>
  <c r="F32" i="4"/>
  <c r="G32" i="4"/>
  <c r="H32" i="4"/>
  <c r="I32" i="4"/>
  <c r="J32" i="4"/>
  <c r="K32" i="4"/>
  <c r="L32" i="4"/>
  <c r="M32" i="4"/>
  <c r="N32" i="4"/>
  <c r="O32" i="4"/>
  <c r="P32" i="4"/>
  <c r="Q32" i="4"/>
  <c r="R32" i="4"/>
  <c r="S32" i="4"/>
  <c r="T32" i="4"/>
  <c r="U32" i="4"/>
  <c r="V32" i="4"/>
  <c r="W32" i="4"/>
  <c r="X32" i="4"/>
  <c r="Y32" i="4"/>
  <c r="Z32" i="4"/>
  <c r="AA32" i="4"/>
  <c r="AB32" i="4"/>
  <c r="AC32" i="4"/>
  <c r="AD32" i="4"/>
  <c r="AE32" i="4"/>
  <c r="AF32" i="4"/>
  <c r="AG32" i="4"/>
  <c r="AH32" i="4"/>
  <c r="AI32" i="4"/>
  <c r="AJ32" i="4"/>
  <c r="AK32" i="4"/>
  <c r="AL32" i="4"/>
  <c r="AM32" i="4"/>
  <c r="AN32" i="4"/>
  <c r="AO32" i="4"/>
  <c r="AP32" i="4"/>
  <c r="AQ32" i="4"/>
  <c r="AR32" i="4"/>
  <c r="AS32" i="4"/>
  <c r="AT32" i="4"/>
  <c r="AU32" i="4"/>
  <c r="AV32" i="4"/>
  <c r="AW32" i="4"/>
  <c r="AX32" i="4"/>
  <c r="AY32" i="4"/>
  <c r="AZ32" i="4"/>
  <c r="BA32" i="4"/>
  <c r="BB32" i="4"/>
  <c r="BC32" i="4"/>
  <c r="BD32" i="4"/>
  <c r="BE32" i="4"/>
  <c r="B33" i="4"/>
  <c r="C33" i="4"/>
  <c r="D33" i="4"/>
  <c r="E33" i="4"/>
  <c r="F33" i="4"/>
  <c r="G33" i="4"/>
  <c r="H33" i="4"/>
  <c r="I33" i="4"/>
  <c r="J33" i="4"/>
  <c r="K33" i="4"/>
  <c r="L33" i="4"/>
  <c r="M33" i="4"/>
  <c r="N33" i="4"/>
  <c r="O33" i="4"/>
  <c r="P33" i="4"/>
  <c r="Q33" i="4"/>
  <c r="R33" i="4"/>
  <c r="S33" i="4"/>
  <c r="T33" i="4"/>
  <c r="U33" i="4"/>
  <c r="V33" i="4"/>
  <c r="W33" i="4"/>
  <c r="X33" i="4"/>
  <c r="Y33" i="4"/>
  <c r="Z33" i="4"/>
  <c r="AA33" i="4"/>
  <c r="AB33" i="4"/>
  <c r="AC33" i="4"/>
  <c r="AD33" i="4"/>
  <c r="AE33"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34" i="4"/>
  <c r="C34" i="4"/>
  <c r="D34" i="4"/>
  <c r="E34" i="4"/>
  <c r="F34" i="4"/>
  <c r="G34" i="4"/>
  <c r="H34" i="4"/>
  <c r="I34" i="4"/>
  <c r="J34" i="4"/>
  <c r="K34" i="4"/>
  <c r="L34" i="4"/>
  <c r="M34" i="4"/>
  <c r="N34" i="4"/>
  <c r="O34" i="4"/>
  <c r="P34" i="4"/>
  <c r="Q34" i="4"/>
  <c r="R34" i="4"/>
  <c r="S34" i="4"/>
  <c r="T34" i="4"/>
  <c r="U34" i="4"/>
  <c r="V34" i="4"/>
  <c r="W34" i="4"/>
  <c r="X34" i="4"/>
  <c r="Y34" i="4"/>
  <c r="Z34" i="4"/>
  <c r="AA34" i="4"/>
  <c r="AB34" i="4"/>
  <c r="AC34" i="4"/>
  <c r="AD34" i="4"/>
  <c r="AE34"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35" i="4"/>
  <c r="C35" i="4"/>
  <c r="D35" i="4"/>
  <c r="E35" i="4"/>
  <c r="F35" i="4"/>
  <c r="G35" i="4"/>
  <c r="H35" i="4"/>
  <c r="I35" i="4"/>
  <c r="J35" i="4"/>
  <c r="K35" i="4"/>
  <c r="L35" i="4"/>
  <c r="M35" i="4"/>
  <c r="N35" i="4"/>
  <c r="O35" i="4"/>
  <c r="P35" i="4"/>
  <c r="Q35" i="4"/>
  <c r="R35" i="4"/>
  <c r="S35" i="4"/>
  <c r="T35" i="4"/>
  <c r="U35" i="4"/>
  <c r="V35" i="4"/>
  <c r="W35" i="4"/>
  <c r="X35" i="4"/>
  <c r="Y35" i="4"/>
  <c r="Z35" i="4"/>
  <c r="AA35" i="4"/>
  <c r="AB35" i="4"/>
  <c r="AC35" i="4"/>
  <c r="AD35" i="4"/>
  <c r="AE35"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36" i="4"/>
  <c r="C36" i="4"/>
  <c r="D36" i="4"/>
  <c r="E36" i="4"/>
  <c r="F36" i="4"/>
  <c r="G36" i="4"/>
  <c r="H36" i="4"/>
  <c r="I36" i="4"/>
  <c r="J36" i="4"/>
  <c r="K36" i="4"/>
  <c r="L36" i="4"/>
  <c r="M36" i="4"/>
  <c r="N36" i="4"/>
  <c r="O36" i="4"/>
  <c r="P36" i="4"/>
  <c r="Q36" i="4"/>
  <c r="R36" i="4"/>
  <c r="S36" i="4"/>
  <c r="T36" i="4"/>
  <c r="U36" i="4"/>
  <c r="V36" i="4"/>
  <c r="W36" i="4"/>
  <c r="X36" i="4"/>
  <c r="Y36" i="4"/>
  <c r="Z36" i="4"/>
  <c r="AA36" i="4"/>
  <c r="AB36" i="4"/>
  <c r="AC36" i="4"/>
  <c r="AD36" i="4"/>
  <c r="AE36"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37" i="4"/>
  <c r="C37" i="4"/>
  <c r="D37" i="4"/>
  <c r="E37" i="4"/>
  <c r="F37" i="4"/>
  <c r="G37" i="4"/>
  <c r="H37" i="4"/>
  <c r="I37" i="4"/>
  <c r="J37" i="4"/>
  <c r="K37" i="4"/>
  <c r="L37" i="4"/>
  <c r="M37" i="4"/>
  <c r="N37" i="4"/>
  <c r="O37" i="4"/>
  <c r="P37" i="4"/>
  <c r="Q37" i="4"/>
  <c r="R37" i="4"/>
  <c r="S37" i="4"/>
  <c r="T37" i="4"/>
  <c r="U37" i="4"/>
  <c r="V37" i="4"/>
  <c r="W37" i="4"/>
  <c r="X37" i="4"/>
  <c r="Y37" i="4"/>
  <c r="Z37" i="4"/>
  <c r="AA37" i="4"/>
  <c r="AB37" i="4"/>
  <c r="AC37" i="4"/>
  <c r="AD37" i="4"/>
  <c r="AE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38" i="4"/>
  <c r="C38" i="4"/>
  <c r="D38" i="4"/>
  <c r="E38" i="4"/>
  <c r="F38" i="4"/>
  <c r="G38" i="4"/>
  <c r="H38" i="4"/>
  <c r="I38" i="4"/>
  <c r="J38" i="4"/>
  <c r="K38" i="4"/>
  <c r="L38" i="4"/>
  <c r="M38" i="4"/>
  <c r="N38" i="4"/>
  <c r="O38" i="4"/>
  <c r="P38" i="4"/>
  <c r="Q38" i="4"/>
  <c r="R38" i="4"/>
  <c r="S38" i="4"/>
  <c r="T38" i="4"/>
  <c r="U38" i="4"/>
  <c r="V38" i="4"/>
  <c r="W38" i="4"/>
  <c r="X38" i="4"/>
  <c r="Y38" i="4"/>
  <c r="Z38" i="4"/>
  <c r="AA38" i="4"/>
  <c r="AB38" i="4"/>
  <c r="AC38" i="4"/>
  <c r="AD38" i="4"/>
  <c r="AE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39" i="4"/>
  <c r="C39" i="4"/>
  <c r="D39" i="4"/>
  <c r="E39" i="4"/>
  <c r="F39" i="4"/>
  <c r="G39" i="4"/>
  <c r="H39" i="4"/>
  <c r="I39" i="4"/>
  <c r="J39" i="4"/>
  <c r="K39" i="4"/>
  <c r="L39" i="4"/>
  <c r="M39" i="4"/>
  <c r="N39" i="4"/>
  <c r="O39" i="4"/>
  <c r="P39" i="4"/>
  <c r="Q39" i="4"/>
  <c r="R39" i="4"/>
  <c r="S39" i="4"/>
  <c r="T39" i="4"/>
  <c r="U39" i="4"/>
  <c r="V39" i="4"/>
  <c r="W39" i="4"/>
  <c r="X39" i="4"/>
  <c r="Y39" i="4"/>
  <c r="Z39" i="4"/>
  <c r="AA39" i="4"/>
  <c r="AB39" i="4"/>
  <c r="AC39" i="4"/>
  <c r="AD39" i="4"/>
  <c r="AE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40" i="4"/>
  <c r="C40" i="4"/>
  <c r="D40" i="4"/>
  <c r="E40" i="4"/>
  <c r="F40" i="4"/>
  <c r="G40" i="4"/>
  <c r="H40" i="4"/>
  <c r="I40" i="4"/>
  <c r="J40" i="4"/>
  <c r="K40" i="4"/>
  <c r="L40" i="4"/>
  <c r="M40" i="4"/>
  <c r="N40" i="4"/>
  <c r="O40" i="4"/>
  <c r="P40" i="4"/>
  <c r="Q40" i="4"/>
  <c r="R40" i="4"/>
  <c r="S40" i="4"/>
  <c r="T40" i="4"/>
  <c r="U40" i="4"/>
  <c r="V40" i="4"/>
  <c r="W40" i="4"/>
  <c r="X40" i="4"/>
  <c r="Y40" i="4"/>
  <c r="Z40" i="4"/>
  <c r="AA40" i="4"/>
  <c r="AB40" i="4"/>
  <c r="AC40" i="4"/>
  <c r="AD40" i="4"/>
  <c r="AE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41" i="4"/>
  <c r="C41" i="4"/>
  <c r="D41" i="4"/>
  <c r="E41" i="4"/>
  <c r="F41" i="4"/>
  <c r="G41" i="4"/>
  <c r="H41" i="4"/>
  <c r="I41" i="4"/>
  <c r="J41" i="4"/>
  <c r="K41" i="4"/>
  <c r="L41" i="4"/>
  <c r="M41" i="4"/>
  <c r="N41" i="4"/>
  <c r="O41" i="4"/>
  <c r="P41" i="4"/>
  <c r="Q41" i="4"/>
  <c r="R41" i="4"/>
  <c r="S41" i="4"/>
  <c r="T41" i="4"/>
  <c r="U41" i="4"/>
  <c r="V41" i="4"/>
  <c r="W41" i="4"/>
  <c r="X41" i="4"/>
  <c r="Y41" i="4"/>
  <c r="Z41" i="4"/>
  <c r="AA41" i="4"/>
  <c r="AB41" i="4"/>
  <c r="AC41" i="4"/>
  <c r="AD41" i="4"/>
  <c r="AE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42" i="4"/>
  <c r="C42" i="4"/>
  <c r="D42" i="4"/>
  <c r="E42" i="4"/>
  <c r="F42" i="4"/>
  <c r="G42" i="4"/>
  <c r="H42" i="4"/>
  <c r="I42" i="4"/>
  <c r="J42" i="4"/>
  <c r="K42" i="4"/>
  <c r="L42" i="4"/>
  <c r="M42" i="4"/>
  <c r="N42" i="4"/>
  <c r="O42" i="4"/>
  <c r="P42" i="4"/>
  <c r="Q42" i="4"/>
  <c r="R42" i="4"/>
  <c r="S42" i="4"/>
  <c r="T42" i="4"/>
  <c r="U42" i="4"/>
  <c r="V42" i="4"/>
  <c r="W42" i="4"/>
  <c r="X42" i="4"/>
  <c r="Y42" i="4"/>
  <c r="Z42" i="4"/>
  <c r="AA42" i="4"/>
  <c r="AB42" i="4"/>
  <c r="AC42" i="4"/>
  <c r="AD42" i="4"/>
  <c r="AE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43" i="4"/>
  <c r="C43" i="4"/>
  <c r="D43" i="4"/>
  <c r="E43" i="4"/>
  <c r="F43" i="4"/>
  <c r="G43" i="4"/>
  <c r="H43" i="4"/>
  <c r="I43" i="4"/>
  <c r="J43" i="4"/>
  <c r="K43" i="4"/>
  <c r="L43" i="4"/>
  <c r="M43" i="4"/>
  <c r="N43" i="4"/>
  <c r="O43" i="4"/>
  <c r="P43" i="4"/>
  <c r="Q43" i="4"/>
  <c r="R43" i="4"/>
  <c r="S43" i="4"/>
  <c r="T43" i="4"/>
  <c r="U43" i="4"/>
  <c r="V43" i="4"/>
  <c r="W43" i="4"/>
  <c r="X43" i="4"/>
  <c r="Y43" i="4"/>
  <c r="Z43" i="4"/>
  <c r="AA43" i="4"/>
  <c r="AB43" i="4"/>
  <c r="AC43" i="4"/>
  <c r="AD43" i="4"/>
  <c r="AE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44" i="4"/>
  <c r="C44" i="4"/>
  <c r="D44" i="4"/>
  <c r="E44" i="4"/>
  <c r="F44" i="4"/>
  <c r="G44" i="4"/>
  <c r="H44" i="4"/>
  <c r="I44" i="4"/>
  <c r="J44" i="4"/>
  <c r="K44" i="4"/>
  <c r="L44" i="4"/>
  <c r="M44" i="4"/>
  <c r="N44" i="4"/>
  <c r="O44" i="4"/>
  <c r="P44" i="4"/>
  <c r="Q44" i="4"/>
  <c r="R44" i="4"/>
  <c r="S44" i="4"/>
  <c r="T44" i="4"/>
  <c r="U44" i="4"/>
  <c r="V44" i="4"/>
  <c r="W44" i="4"/>
  <c r="X44" i="4"/>
  <c r="Y44" i="4"/>
  <c r="Z44" i="4"/>
  <c r="AA44" i="4"/>
  <c r="AB44" i="4"/>
  <c r="AC44" i="4"/>
  <c r="AD44" i="4"/>
  <c r="AE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45" i="4"/>
  <c r="C45" i="4"/>
  <c r="D45" i="4"/>
  <c r="E45" i="4"/>
  <c r="F45" i="4"/>
  <c r="G45" i="4"/>
  <c r="H45" i="4"/>
  <c r="I45" i="4"/>
  <c r="J45" i="4"/>
  <c r="K45" i="4"/>
  <c r="L45" i="4"/>
  <c r="M45" i="4"/>
  <c r="N45" i="4"/>
  <c r="O45" i="4"/>
  <c r="P45" i="4"/>
  <c r="Q45" i="4"/>
  <c r="R45" i="4"/>
  <c r="S45" i="4"/>
  <c r="T45" i="4"/>
  <c r="U45" i="4"/>
  <c r="V45" i="4"/>
  <c r="W45" i="4"/>
  <c r="X45" i="4"/>
  <c r="Y45" i="4"/>
  <c r="Z45" i="4"/>
  <c r="AA45" i="4"/>
  <c r="AB45" i="4"/>
  <c r="AC45" i="4"/>
  <c r="AD45" i="4"/>
  <c r="AE45" i="4"/>
  <c r="AF45" i="4"/>
  <c r="AG45" i="4"/>
  <c r="AH45" i="4"/>
  <c r="AI45" i="4"/>
  <c r="AJ45" i="4"/>
  <c r="AK45" i="4"/>
  <c r="AL45" i="4"/>
  <c r="AM45" i="4"/>
  <c r="AN45" i="4"/>
  <c r="AO45" i="4"/>
  <c r="AP45" i="4"/>
  <c r="AQ45" i="4"/>
  <c r="AR45" i="4"/>
  <c r="AS45" i="4"/>
  <c r="AT45" i="4"/>
  <c r="AU45" i="4"/>
  <c r="AV45" i="4"/>
  <c r="AW45" i="4"/>
  <c r="AX45" i="4"/>
  <c r="AY45" i="4"/>
  <c r="AZ45" i="4"/>
  <c r="BA45" i="4"/>
  <c r="BB45" i="4"/>
  <c r="BC45" i="4"/>
  <c r="BD45" i="4"/>
  <c r="BE45" i="4"/>
  <c r="B46" i="4"/>
  <c r="C46" i="4"/>
  <c r="D46" i="4"/>
  <c r="E46" i="4"/>
  <c r="F46" i="4"/>
  <c r="G46" i="4"/>
  <c r="H46" i="4"/>
  <c r="I46" i="4"/>
  <c r="J46" i="4"/>
  <c r="K46" i="4"/>
  <c r="L46" i="4"/>
  <c r="M46" i="4"/>
  <c r="N46" i="4"/>
  <c r="O46" i="4"/>
  <c r="P46" i="4"/>
  <c r="Q46" i="4"/>
  <c r="R46" i="4"/>
  <c r="S46" i="4"/>
  <c r="T46" i="4"/>
  <c r="U46" i="4"/>
  <c r="V46" i="4"/>
  <c r="W46" i="4"/>
  <c r="X46" i="4"/>
  <c r="Y46" i="4"/>
  <c r="Z46" i="4"/>
  <c r="AA46" i="4"/>
  <c r="AB46" i="4"/>
  <c r="AC46" i="4"/>
  <c r="AD46" i="4"/>
  <c r="AE46" i="4"/>
  <c r="AF46" i="4"/>
  <c r="AG46" i="4"/>
  <c r="AH46" i="4"/>
  <c r="AI46" i="4"/>
  <c r="AJ46" i="4"/>
  <c r="AK46" i="4"/>
  <c r="AL46" i="4"/>
  <c r="AM46" i="4"/>
  <c r="AN46" i="4"/>
  <c r="AO46" i="4"/>
  <c r="AP46" i="4"/>
  <c r="AQ46" i="4"/>
  <c r="AR46" i="4"/>
  <c r="AS46" i="4"/>
  <c r="AT46" i="4"/>
  <c r="AU46" i="4"/>
  <c r="AV46" i="4"/>
  <c r="AW46" i="4"/>
  <c r="AX46" i="4"/>
  <c r="AY46" i="4"/>
  <c r="AZ46" i="4"/>
  <c r="BA46" i="4"/>
  <c r="BB46" i="4"/>
  <c r="BC46" i="4"/>
  <c r="BD46" i="4"/>
  <c r="BE46" i="4"/>
  <c r="B47" i="4"/>
  <c r="C47" i="4"/>
  <c r="D47" i="4"/>
  <c r="E47" i="4"/>
  <c r="F47" i="4"/>
  <c r="G47" i="4"/>
  <c r="H47" i="4"/>
  <c r="I47" i="4"/>
  <c r="J47" i="4"/>
  <c r="K47" i="4"/>
  <c r="L47" i="4"/>
  <c r="M47" i="4"/>
  <c r="N47" i="4"/>
  <c r="O47" i="4"/>
  <c r="P47" i="4"/>
  <c r="Q47" i="4"/>
  <c r="R47" i="4"/>
  <c r="S47" i="4"/>
  <c r="T47" i="4"/>
  <c r="U47" i="4"/>
  <c r="V47" i="4"/>
  <c r="W47" i="4"/>
  <c r="X47" i="4"/>
  <c r="Y47" i="4"/>
  <c r="Z47" i="4"/>
  <c r="AA47" i="4"/>
  <c r="AB47" i="4"/>
  <c r="AC47" i="4"/>
  <c r="AD47" i="4"/>
  <c r="AE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48" i="4"/>
  <c r="C48" i="4"/>
  <c r="D48" i="4"/>
  <c r="E48" i="4"/>
  <c r="F48" i="4"/>
  <c r="G48" i="4"/>
  <c r="H48" i="4"/>
  <c r="I48" i="4"/>
  <c r="J48" i="4"/>
  <c r="K48" i="4"/>
  <c r="L48" i="4"/>
  <c r="M48" i="4"/>
  <c r="N48" i="4"/>
  <c r="O48" i="4"/>
  <c r="P48" i="4"/>
  <c r="Q48" i="4"/>
  <c r="R48" i="4"/>
  <c r="S48" i="4"/>
  <c r="T48" i="4"/>
  <c r="U48" i="4"/>
  <c r="V48" i="4"/>
  <c r="W48" i="4"/>
  <c r="X48" i="4"/>
  <c r="Y48" i="4"/>
  <c r="Z48" i="4"/>
  <c r="AA48" i="4"/>
  <c r="AB48" i="4"/>
  <c r="AC48" i="4"/>
  <c r="AD48" i="4"/>
  <c r="AE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49" i="4"/>
  <c r="C49" i="4"/>
  <c r="D49" i="4"/>
  <c r="E49" i="4"/>
  <c r="F49" i="4"/>
  <c r="G49" i="4"/>
  <c r="H49" i="4"/>
  <c r="I49" i="4"/>
  <c r="J49" i="4"/>
  <c r="K49" i="4"/>
  <c r="L49" i="4"/>
  <c r="M49" i="4"/>
  <c r="N49" i="4"/>
  <c r="O49" i="4"/>
  <c r="P49" i="4"/>
  <c r="Q49" i="4"/>
  <c r="R49" i="4"/>
  <c r="S49" i="4"/>
  <c r="T49" i="4"/>
  <c r="U49" i="4"/>
  <c r="V49" i="4"/>
  <c r="W49" i="4"/>
  <c r="X49" i="4"/>
  <c r="Y49" i="4"/>
  <c r="Z49" i="4"/>
  <c r="AA49" i="4"/>
  <c r="AB49" i="4"/>
  <c r="AC49" i="4"/>
  <c r="AD49" i="4"/>
  <c r="AE49"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50" i="4"/>
  <c r="C50" i="4"/>
  <c r="D50" i="4"/>
  <c r="E50" i="4"/>
  <c r="F50" i="4"/>
  <c r="G50" i="4"/>
  <c r="H50" i="4"/>
  <c r="I50" i="4"/>
  <c r="J50" i="4"/>
  <c r="K50" i="4"/>
  <c r="L50" i="4"/>
  <c r="M50" i="4"/>
  <c r="N50" i="4"/>
  <c r="O50" i="4"/>
  <c r="P50" i="4"/>
  <c r="Q50" i="4"/>
  <c r="R50" i="4"/>
  <c r="S50" i="4"/>
  <c r="T50" i="4"/>
  <c r="U50" i="4"/>
  <c r="V50" i="4"/>
  <c r="W50" i="4"/>
  <c r="X50" i="4"/>
  <c r="Y50" i="4"/>
  <c r="Z50" i="4"/>
  <c r="AA50" i="4"/>
  <c r="AB50" i="4"/>
  <c r="AC50" i="4"/>
  <c r="AD50" i="4"/>
  <c r="AE50"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51" i="4"/>
  <c r="C51" i="4"/>
  <c r="D51" i="4"/>
  <c r="E51" i="4"/>
  <c r="F51" i="4"/>
  <c r="G51" i="4"/>
  <c r="H51" i="4"/>
  <c r="I51" i="4"/>
  <c r="J51" i="4"/>
  <c r="K51" i="4"/>
  <c r="L51" i="4"/>
  <c r="M51" i="4"/>
  <c r="N51" i="4"/>
  <c r="O51" i="4"/>
  <c r="P51" i="4"/>
  <c r="Q51" i="4"/>
  <c r="R51" i="4"/>
  <c r="S51" i="4"/>
  <c r="T51" i="4"/>
  <c r="U51" i="4"/>
  <c r="V51" i="4"/>
  <c r="W51" i="4"/>
  <c r="X51" i="4"/>
  <c r="Y51" i="4"/>
  <c r="Z51" i="4"/>
  <c r="AA51" i="4"/>
  <c r="AB51" i="4"/>
  <c r="AC51" i="4"/>
  <c r="AD51" i="4"/>
  <c r="AE51"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52" i="4"/>
  <c r="C52" i="4"/>
  <c r="D52" i="4"/>
  <c r="E52" i="4"/>
  <c r="F52" i="4"/>
  <c r="G52" i="4"/>
  <c r="H52" i="4"/>
  <c r="I52" i="4"/>
  <c r="J52" i="4"/>
  <c r="K52" i="4"/>
  <c r="L52" i="4"/>
  <c r="M52" i="4"/>
  <c r="N52" i="4"/>
  <c r="O52" i="4"/>
  <c r="P52" i="4"/>
  <c r="Q52" i="4"/>
  <c r="R52" i="4"/>
  <c r="S52" i="4"/>
  <c r="T52" i="4"/>
  <c r="U52" i="4"/>
  <c r="V52" i="4"/>
  <c r="W52" i="4"/>
  <c r="X52" i="4"/>
  <c r="Y52" i="4"/>
  <c r="Z52" i="4"/>
  <c r="AA52" i="4"/>
  <c r="AB52" i="4"/>
  <c r="AC52" i="4"/>
  <c r="AD52" i="4"/>
  <c r="AE52"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53" i="4"/>
  <c r="C53" i="4"/>
  <c r="D53" i="4"/>
  <c r="E53" i="4"/>
  <c r="F53" i="4"/>
  <c r="G53" i="4"/>
  <c r="H53" i="4"/>
  <c r="I53" i="4"/>
  <c r="J53" i="4"/>
  <c r="K53" i="4"/>
  <c r="L53" i="4"/>
  <c r="M53" i="4"/>
  <c r="N53" i="4"/>
  <c r="O53" i="4"/>
  <c r="P53" i="4"/>
  <c r="Q53" i="4"/>
  <c r="R53" i="4"/>
  <c r="S53" i="4"/>
  <c r="T53" i="4"/>
  <c r="U53" i="4"/>
  <c r="V53" i="4"/>
  <c r="W53" i="4"/>
  <c r="X53" i="4"/>
  <c r="Y53" i="4"/>
  <c r="Z53" i="4"/>
  <c r="AA53" i="4"/>
  <c r="AB53" i="4"/>
  <c r="AC53" i="4"/>
  <c r="AD53" i="4"/>
  <c r="AE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54" i="4"/>
  <c r="C54" i="4"/>
  <c r="D54" i="4"/>
  <c r="E54" i="4"/>
  <c r="F54" i="4"/>
  <c r="G54" i="4"/>
  <c r="H54" i="4"/>
  <c r="I54" i="4"/>
  <c r="J54" i="4"/>
  <c r="K54" i="4"/>
  <c r="L54" i="4"/>
  <c r="M54" i="4"/>
  <c r="N54" i="4"/>
  <c r="O54" i="4"/>
  <c r="P54" i="4"/>
  <c r="Q54" i="4"/>
  <c r="R54" i="4"/>
  <c r="S54" i="4"/>
  <c r="T54" i="4"/>
  <c r="U54" i="4"/>
  <c r="V54" i="4"/>
  <c r="W54" i="4"/>
  <c r="X54" i="4"/>
  <c r="Y54" i="4"/>
  <c r="Z54" i="4"/>
  <c r="AA54" i="4"/>
  <c r="AB54" i="4"/>
  <c r="AC54" i="4"/>
  <c r="AD54" i="4"/>
  <c r="AE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55" i="4"/>
  <c r="C55" i="4"/>
  <c r="D55" i="4"/>
  <c r="E55" i="4"/>
  <c r="F55" i="4"/>
  <c r="G55" i="4"/>
  <c r="H55" i="4"/>
  <c r="I55" i="4"/>
  <c r="J55" i="4"/>
  <c r="K55" i="4"/>
  <c r="L55" i="4"/>
  <c r="M55" i="4"/>
  <c r="N55" i="4"/>
  <c r="O55" i="4"/>
  <c r="P55" i="4"/>
  <c r="Q55" i="4"/>
  <c r="R55" i="4"/>
  <c r="S55" i="4"/>
  <c r="T55" i="4"/>
  <c r="U55" i="4"/>
  <c r="V55" i="4"/>
  <c r="W55" i="4"/>
  <c r="X55" i="4"/>
  <c r="Y55" i="4"/>
  <c r="Z55" i="4"/>
  <c r="AA55" i="4"/>
  <c r="AB55" i="4"/>
  <c r="AC55" i="4"/>
  <c r="AD55" i="4"/>
  <c r="AE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56" i="4"/>
  <c r="C56" i="4"/>
  <c r="D56" i="4"/>
  <c r="E56" i="4"/>
  <c r="F56" i="4"/>
  <c r="G56" i="4"/>
  <c r="H56" i="4"/>
  <c r="I56" i="4"/>
  <c r="J56" i="4"/>
  <c r="K56" i="4"/>
  <c r="L56" i="4"/>
  <c r="M56" i="4"/>
  <c r="N56" i="4"/>
  <c r="O56" i="4"/>
  <c r="P56" i="4"/>
  <c r="Q56" i="4"/>
  <c r="R56" i="4"/>
  <c r="S56" i="4"/>
  <c r="T56" i="4"/>
  <c r="U56" i="4"/>
  <c r="V56" i="4"/>
  <c r="W56" i="4"/>
  <c r="X56" i="4"/>
  <c r="Y56" i="4"/>
  <c r="Z56" i="4"/>
  <c r="AA56" i="4"/>
  <c r="AB56" i="4"/>
  <c r="AC56" i="4"/>
  <c r="AD56" i="4"/>
  <c r="AE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57" i="4"/>
  <c r="C57" i="4"/>
  <c r="D57" i="4"/>
  <c r="E57" i="4"/>
  <c r="F57" i="4"/>
  <c r="G57" i="4"/>
  <c r="H57" i="4"/>
  <c r="I57" i="4"/>
  <c r="J57" i="4"/>
  <c r="K57" i="4"/>
  <c r="L57" i="4"/>
  <c r="M57" i="4"/>
  <c r="N57" i="4"/>
  <c r="O57" i="4"/>
  <c r="P57" i="4"/>
  <c r="Q57" i="4"/>
  <c r="R57" i="4"/>
  <c r="S57" i="4"/>
  <c r="T57" i="4"/>
  <c r="U57" i="4"/>
  <c r="V57" i="4"/>
  <c r="W57" i="4"/>
  <c r="X57" i="4"/>
  <c r="Y57" i="4"/>
  <c r="Z57" i="4"/>
  <c r="AA57" i="4"/>
  <c r="AB57" i="4"/>
  <c r="AC57" i="4"/>
  <c r="AD57" i="4"/>
  <c r="AE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58" i="4"/>
  <c r="C58" i="4"/>
  <c r="D58" i="4"/>
  <c r="E58" i="4"/>
  <c r="F58" i="4"/>
  <c r="G58" i="4"/>
  <c r="H58" i="4"/>
  <c r="I58" i="4"/>
  <c r="J58" i="4"/>
  <c r="K58" i="4"/>
  <c r="L58" i="4"/>
  <c r="M58" i="4"/>
  <c r="N58" i="4"/>
  <c r="O58" i="4"/>
  <c r="P58" i="4"/>
  <c r="Q58" i="4"/>
  <c r="R58" i="4"/>
  <c r="S58" i="4"/>
  <c r="T58" i="4"/>
  <c r="U58" i="4"/>
  <c r="V58" i="4"/>
  <c r="W58" i="4"/>
  <c r="X58" i="4"/>
  <c r="Y58" i="4"/>
  <c r="Z58" i="4"/>
  <c r="AA58" i="4"/>
  <c r="AB58" i="4"/>
  <c r="AC58" i="4"/>
  <c r="AD58" i="4"/>
  <c r="AE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59" i="4"/>
  <c r="C59" i="4"/>
  <c r="D59" i="4"/>
  <c r="E59" i="4"/>
  <c r="F59" i="4"/>
  <c r="G59" i="4"/>
  <c r="H59" i="4"/>
  <c r="I59" i="4"/>
  <c r="J59" i="4"/>
  <c r="K59" i="4"/>
  <c r="L59" i="4"/>
  <c r="M59" i="4"/>
  <c r="N59" i="4"/>
  <c r="O59" i="4"/>
  <c r="P59" i="4"/>
  <c r="Q59" i="4"/>
  <c r="R59" i="4"/>
  <c r="S59" i="4"/>
  <c r="T59" i="4"/>
  <c r="U59" i="4"/>
  <c r="V59" i="4"/>
  <c r="W59" i="4"/>
  <c r="X59" i="4"/>
  <c r="Y59" i="4"/>
  <c r="Z59" i="4"/>
  <c r="AA59" i="4"/>
  <c r="AB59" i="4"/>
  <c r="AC59" i="4"/>
  <c r="AD59" i="4"/>
  <c r="AE59" i="4"/>
  <c r="AF59" i="4"/>
  <c r="AG59" i="4"/>
  <c r="AH59" i="4"/>
  <c r="AI59" i="4"/>
  <c r="AJ59" i="4"/>
  <c r="AK59" i="4"/>
  <c r="AL59" i="4"/>
  <c r="AM59" i="4"/>
  <c r="AN59" i="4"/>
  <c r="AO59" i="4"/>
  <c r="AP59" i="4"/>
  <c r="AQ59" i="4"/>
  <c r="AR59" i="4"/>
  <c r="AS59" i="4"/>
  <c r="AT59" i="4"/>
  <c r="AU59" i="4"/>
  <c r="AV59" i="4"/>
  <c r="AW59" i="4"/>
  <c r="AX59" i="4"/>
  <c r="AY59" i="4"/>
  <c r="AZ59" i="4"/>
  <c r="BA59" i="4"/>
  <c r="BB59" i="4"/>
  <c r="BC59" i="4"/>
  <c r="BD59" i="4"/>
  <c r="BE59" i="4"/>
  <c r="B60" i="4"/>
  <c r="C60" i="4"/>
  <c r="D60" i="4"/>
  <c r="E60" i="4"/>
  <c r="F60" i="4"/>
  <c r="G60" i="4"/>
  <c r="H60" i="4"/>
  <c r="I60" i="4"/>
  <c r="J60" i="4"/>
  <c r="K60" i="4"/>
  <c r="L60" i="4"/>
  <c r="M60" i="4"/>
  <c r="N60" i="4"/>
  <c r="O60" i="4"/>
  <c r="P60" i="4"/>
  <c r="Q60" i="4"/>
  <c r="R60" i="4"/>
  <c r="S60" i="4"/>
  <c r="T60" i="4"/>
  <c r="U60" i="4"/>
  <c r="V60" i="4"/>
  <c r="W60" i="4"/>
  <c r="X60" i="4"/>
  <c r="Y60" i="4"/>
  <c r="Z60" i="4"/>
  <c r="AA60" i="4"/>
  <c r="AB60" i="4"/>
  <c r="AC60" i="4"/>
  <c r="AD60" i="4"/>
  <c r="AE60" i="4"/>
  <c r="AF60" i="4"/>
  <c r="AG60" i="4"/>
  <c r="AH60" i="4"/>
  <c r="AI60" i="4"/>
  <c r="AJ60" i="4"/>
  <c r="AK60" i="4"/>
  <c r="AL60" i="4"/>
  <c r="AM60" i="4"/>
  <c r="AN60" i="4"/>
  <c r="AO60" i="4"/>
  <c r="AP60" i="4"/>
  <c r="AQ60" i="4"/>
  <c r="AR60" i="4"/>
  <c r="AS60" i="4"/>
  <c r="AT60" i="4"/>
  <c r="AU60" i="4"/>
  <c r="AV60" i="4"/>
  <c r="AW60" i="4"/>
  <c r="AX60" i="4"/>
  <c r="AY60" i="4"/>
  <c r="AZ60" i="4"/>
  <c r="BA60" i="4"/>
  <c r="BB60" i="4"/>
  <c r="BC60" i="4"/>
  <c r="BD60" i="4"/>
  <c r="BE60" i="4"/>
  <c r="B61" i="4"/>
  <c r="C61" i="4"/>
  <c r="D61" i="4"/>
  <c r="E61" i="4"/>
  <c r="F61" i="4"/>
  <c r="G61" i="4"/>
  <c r="H61" i="4"/>
  <c r="I61" i="4"/>
  <c r="J61" i="4"/>
  <c r="K61" i="4"/>
  <c r="L61" i="4"/>
  <c r="M61" i="4"/>
  <c r="N61" i="4"/>
  <c r="O61" i="4"/>
  <c r="P61" i="4"/>
  <c r="Q61" i="4"/>
  <c r="R61" i="4"/>
  <c r="S61" i="4"/>
  <c r="T61" i="4"/>
  <c r="U61" i="4"/>
  <c r="V61" i="4"/>
  <c r="W61" i="4"/>
  <c r="X61" i="4"/>
  <c r="Y61" i="4"/>
  <c r="Z61" i="4"/>
  <c r="AA61" i="4"/>
  <c r="AB61" i="4"/>
  <c r="AC61" i="4"/>
  <c r="AD61" i="4"/>
  <c r="AE61" i="4"/>
  <c r="AF61" i="4"/>
  <c r="AG61" i="4"/>
  <c r="AH61" i="4"/>
  <c r="AI61" i="4"/>
  <c r="AJ61" i="4"/>
  <c r="AK61" i="4"/>
  <c r="AL61" i="4"/>
  <c r="AM61" i="4"/>
  <c r="AN61" i="4"/>
  <c r="AO61" i="4"/>
  <c r="AP61" i="4"/>
  <c r="AQ61" i="4"/>
  <c r="AR61" i="4"/>
  <c r="AS61" i="4"/>
  <c r="AT61" i="4"/>
  <c r="AU61" i="4"/>
  <c r="AV61" i="4"/>
  <c r="AW61" i="4"/>
  <c r="AX61" i="4"/>
  <c r="AY61" i="4"/>
  <c r="AZ61" i="4"/>
  <c r="BA61" i="4"/>
  <c r="BB61" i="4"/>
  <c r="BC61" i="4"/>
  <c r="BD61" i="4"/>
  <c r="BE61" i="4"/>
  <c r="B62" i="4"/>
  <c r="C62" i="4"/>
  <c r="D62" i="4"/>
  <c r="E62" i="4"/>
  <c r="F62" i="4"/>
  <c r="G62" i="4"/>
  <c r="H62" i="4"/>
  <c r="I62" i="4"/>
  <c r="J62" i="4"/>
  <c r="K62" i="4"/>
  <c r="L62" i="4"/>
  <c r="M62" i="4"/>
  <c r="N62" i="4"/>
  <c r="O62" i="4"/>
  <c r="P62" i="4"/>
  <c r="Q62" i="4"/>
  <c r="R62" i="4"/>
  <c r="S62" i="4"/>
  <c r="T62" i="4"/>
  <c r="U62" i="4"/>
  <c r="V62" i="4"/>
  <c r="W62" i="4"/>
  <c r="X62" i="4"/>
  <c r="Y62" i="4"/>
  <c r="Z62" i="4"/>
  <c r="AA62" i="4"/>
  <c r="AB62" i="4"/>
  <c r="AC62" i="4"/>
  <c r="AD62" i="4"/>
  <c r="AE62" i="4"/>
  <c r="AF62" i="4"/>
  <c r="AG62" i="4"/>
  <c r="AH62" i="4"/>
  <c r="AI62" i="4"/>
  <c r="AJ62" i="4"/>
  <c r="AK62" i="4"/>
  <c r="AL62" i="4"/>
  <c r="AM62" i="4"/>
  <c r="AN62" i="4"/>
  <c r="AO62" i="4"/>
  <c r="AP62" i="4"/>
  <c r="AQ62" i="4"/>
  <c r="AR62" i="4"/>
  <c r="AS62" i="4"/>
  <c r="AT62" i="4"/>
  <c r="AU62" i="4"/>
  <c r="AV62" i="4"/>
  <c r="AW62" i="4"/>
  <c r="AX62" i="4"/>
  <c r="AY62" i="4"/>
  <c r="AZ62" i="4"/>
  <c r="BA62" i="4"/>
  <c r="BB62" i="4"/>
  <c r="BC62" i="4"/>
  <c r="BD62" i="4"/>
  <c r="BE62" i="4"/>
  <c r="B63" i="4"/>
  <c r="C63" i="4"/>
  <c r="D63" i="4"/>
  <c r="E63" i="4"/>
  <c r="F63" i="4"/>
  <c r="G63" i="4"/>
  <c r="H63" i="4"/>
  <c r="I63" i="4"/>
  <c r="J63" i="4"/>
  <c r="K63" i="4"/>
  <c r="L63" i="4"/>
  <c r="M63" i="4"/>
  <c r="N63" i="4"/>
  <c r="O63" i="4"/>
  <c r="P63" i="4"/>
  <c r="Q63" i="4"/>
  <c r="R63" i="4"/>
  <c r="S63" i="4"/>
  <c r="T63" i="4"/>
  <c r="U63" i="4"/>
  <c r="V63" i="4"/>
  <c r="W63" i="4"/>
  <c r="X63" i="4"/>
  <c r="Y63" i="4"/>
  <c r="Z63" i="4"/>
  <c r="AA63" i="4"/>
  <c r="AB63" i="4"/>
  <c r="AC63" i="4"/>
  <c r="AD63" i="4"/>
  <c r="AE63" i="4"/>
  <c r="AF63" i="4"/>
  <c r="AG63" i="4"/>
  <c r="AH63" i="4"/>
  <c r="AI63" i="4"/>
  <c r="AJ63" i="4"/>
  <c r="AK63" i="4"/>
  <c r="AL63" i="4"/>
  <c r="AM63" i="4"/>
  <c r="AN63" i="4"/>
  <c r="AO63" i="4"/>
  <c r="AP63" i="4"/>
  <c r="AQ63" i="4"/>
  <c r="AR63" i="4"/>
  <c r="AS63" i="4"/>
  <c r="AT63" i="4"/>
  <c r="AU63" i="4"/>
  <c r="AV63" i="4"/>
  <c r="AW63" i="4"/>
  <c r="AX63" i="4"/>
  <c r="AY63" i="4"/>
  <c r="AZ63" i="4"/>
  <c r="BA63" i="4"/>
  <c r="BB63" i="4"/>
  <c r="BC63" i="4"/>
  <c r="BD63" i="4"/>
  <c r="BE63" i="4"/>
  <c r="B64" i="4"/>
  <c r="C64" i="4"/>
  <c r="D64" i="4"/>
  <c r="E64" i="4"/>
  <c r="F64" i="4"/>
  <c r="G64" i="4"/>
  <c r="H64" i="4"/>
  <c r="I64" i="4"/>
  <c r="J64" i="4"/>
  <c r="K64" i="4"/>
  <c r="L64" i="4"/>
  <c r="M64" i="4"/>
  <c r="N64" i="4"/>
  <c r="O64" i="4"/>
  <c r="P64" i="4"/>
  <c r="Q64" i="4"/>
  <c r="R64" i="4"/>
  <c r="S64" i="4"/>
  <c r="T64" i="4"/>
  <c r="U64" i="4"/>
  <c r="V64" i="4"/>
  <c r="W64" i="4"/>
  <c r="X64" i="4"/>
  <c r="Y64" i="4"/>
  <c r="Z64" i="4"/>
  <c r="AA64" i="4"/>
  <c r="AB64" i="4"/>
  <c r="AC64" i="4"/>
  <c r="AD64" i="4"/>
  <c r="AE64" i="4"/>
  <c r="AF64" i="4"/>
  <c r="AG64" i="4"/>
  <c r="AH64" i="4"/>
  <c r="AI64" i="4"/>
  <c r="AJ64" i="4"/>
  <c r="AK64" i="4"/>
  <c r="AL64" i="4"/>
  <c r="AM64" i="4"/>
  <c r="AN64" i="4"/>
  <c r="AO64" i="4"/>
  <c r="AP64" i="4"/>
  <c r="AQ64" i="4"/>
  <c r="AR64" i="4"/>
  <c r="AS64" i="4"/>
  <c r="AT64" i="4"/>
  <c r="AU64" i="4"/>
  <c r="AV64" i="4"/>
  <c r="AW64" i="4"/>
  <c r="AX64" i="4"/>
  <c r="AY64" i="4"/>
  <c r="AZ64" i="4"/>
  <c r="BA64" i="4"/>
  <c r="BB64" i="4"/>
  <c r="BC64" i="4"/>
  <c r="BD64" i="4"/>
  <c r="BE64" i="4"/>
  <c r="B65" i="4"/>
  <c r="C65" i="4"/>
  <c r="D65" i="4"/>
  <c r="E65" i="4"/>
  <c r="F65" i="4"/>
  <c r="G65" i="4"/>
  <c r="H65" i="4"/>
  <c r="I65" i="4"/>
  <c r="J65" i="4"/>
  <c r="K65" i="4"/>
  <c r="L65" i="4"/>
  <c r="M65" i="4"/>
  <c r="N65" i="4"/>
  <c r="O65" i="4"/>
  <c r="P65" i="4"/>
  <c r="Q65" i="4"/>
  <c r="R65" i="4"/>
  <c r="S65" i="4"/>
  <c r="T65" i="4"/>
  <c r="U65" i="4"/>
  <c r="V65" i="4"/>
  <c r="W65" i="4"/>
  <c r="X65" i="4"/>
  <c r="Y65" i="4"/>
  <c r="Z65" i="4"/>
  <c r="AA65" i="4"/>
  <c r="AB65" i="4"/>
  <c r="AC65" i="4"/>
  <c r="AD65" i="4"/>
  <c r="AE65" i="4"/>
  <c r="AF65" i="4"/>
  <c r="AG65" i="4"/>
  <c r="AH65" i="4"/>
  <c r="AI65" i="4"/>
  <c r="AJ65" i="4"/>
  <c r="AK65" i="4"/>
  <c r="AL65" i="4"/>
  <c r="AM65" i="4"/>
  <c r="AN65" i="4"/>
  <c r="AO65" i="4"/>
  <c r="AP65" i="4"/>
  <c r="AQ65" i="4"/>
  <c r="AR65" i="4"/>
  <c r="AS65" i="4"/>
  <c r="AT65" i="4"/>
  <c r="AU65" i="4"/>
  <c r="AV65" i="4"/>
  <c r="AW65" i="4"/>
  <c r="AX65" i="4"/>
  <c r="AY65" i="4"/>
  <c r="AZ65" i="4"/>
  <c r="BA65" i="4"/>
  <c r="BB65" i="4"/>
  <c r="BC65" i="4"/>
  <c r="BD65" i="4"/>
  <c r="BE65" i="4"/>
  <c r="B66" i="4"/>
  <c r="C66" i="4"/>
  <c r="D66" i="4"/>
  <c r="E66" i="4"/>
  <c r="F66" i="4"/>
  <c r="G66" i="4"/>
  <c r="H66" i="4"/>
  <c r="I66" i="4"/>
  <c r="J66" i="4"/>
  <c r="K66" i="4"/>
  <c r="L66" i="4"/>
  <c r="M66" i="4"/>
  <c r="N66" i="4"/>
  <c r="O66" i="4"/>
  <c r="P66" i="4"/>
  <c r="Q66" i="4"/>
  <c r="R66" i="4"/>
  <c r="S66" i="4"/>
  <c r="T66" i="4"/>
  <c r="U66" i="4"/>
  <c r="V66" i="4"/>
  <c r="W66" i="4"/>
  <c r="X66" i="4"/>
  <c r="Y66" i="4"/>
  <c r="Z66" i="4"/>
  <c r="AA66" i="4"/>
  <c r="AB66" i="4"/>
  <c r="AC66" i="4"/>
  <c r="AD66" i="4"/>
  <c r="AE66" i="4"/>
  <c r="AF66" i="4"/>
  <c r="AG66" i="4"/>
  <c r="AH66" i="4"/>
  <c r="AI66" i="4"/>
  <c r="AJ66" i="4"/>
  <c r="AK66" i="4"/>
  <c r="AL66" i="4"/>
  <c r="AM66" i="4"/>
  <c r="AN66" i="4"/>
  <c r="AO66" i="4"/>
  <c r="AP66" i="4"/>
  <c r="AQ66" i="4"/>
  <c r="AR66" i="4"/>
  <c r="AS66" i="4"/>
  <c r="AT66" i="4"/>
  <c r="AU66" i="4"/>
  <c r="AV66" i="4"/>
  <c r="AW66" i="4"/>
  <c r="AX66" i="4"/>
  <c r="AY66" i="4"/>
  <c r="AZ66" i="4"/>
  <c r="BA66" i="4"/>
  <c r="BB66" i="4"/>
  <c r="BC66" i="4"/>
  <c r="BD66" i="4"/>
  <c r="BE66" i="4"/>
  <c r="B67" i="4"/>
  <c r="C67" i="4"/>
  <c r="D67" i="4"/>
  <c r="E67" i="4"/>
  <c r="F67" i="4"/>
  <c r="G67" i="4"/>
  <c r="H67" i="4"/>
  <c r="I67" i="4"/>
  <c r="J67" i="4"/>
  <c r="K67" i="4"/>
  <c r="L67" i="4"/>
  <c r="M67" i="4"/>
  <c r="N67" i="4"/>
  <c r="O67" i="4"/>
  <c r="P67" i="4"/>
  <c r="Q67" i="4"/>
  <c r="R67" i="4"/>
  <c r="S67" i="4"/>
  <c r="T67" i="4"/>
  <c r="U67" i="4"/>
  <c r="V67" i="4"/>
  <c r="W67" i="4"/>
  <c r="X67" i="4"/>
  <c r="Y67" i="4"/>
  <c r="Z67" i="4"/>
  <c r="AA67" i="4"/>
  <c r="AB67" i="4"/>
  <c r="AC67" i="4"/>
  <c r="AD67" i="4"/>
  <c r="AE67" i="4"/>
  <c r="AF67" i="4"/>
  <c r="AG67" i="4"/>
  <c r="AH67" i="4"/>
  <c r="AI67" i="4"/>
  <c r="AJ67" i="4"/>
  <c r="AK67" i="4"/>
  <c r="AL67" i="4"/>
  <c r="AM67" i="4"/>
  <c r="AN67" i="4"/>
  <c r="AO67" i="4"/>
  <c r="AP67" i="4"/>
  <c r="AQ67" i="4"/>
  <c r="AR67" i="4"/>
  <c r="AS67" i="4"/>
  <c r="AT67" i="4"/>
  <c r="AU67" i="4"/>
  <c r="AV67" i="4"/>
  <c r="AW67" i="4"/>
  <c r="AX67" i="4"/>
  <c r="AY67" i="4"/>
  <c r="AZ67" i="4"/>
  <c r="BA67" i="4"/>
  <c r="BB67" i="4"/>
  <c r="BC67" i="4"/>
  <c r="BD67" i="4"/>
  <c r="BE67" i="4"/>
  <c r="B68" i="4"/>
  <c r="C68" i="4"/>
  <c r="D68" i="4"/>
  <c r="E68" i="4"/>
  <c r="F68" i="4"/>
  <c r="G68" i="4"/>
  <c r="H68" i="4"/>
  <c r="I68" i="4"/>
  <c r="J68" i="4"/>
  <c r="K68" i="4"/>
  <c r="L68" i="4"/>
  <c r="M68" i="4"/>
  <c r="N68" i="4"/>
  <c r="O68" i="4"/>
  <c r="P68" i="4"/>
  <c r="Q68" i="4"/>
  <c r="R68" i="4"/>
  <c r="S68" i="4"/>
  <c r="T68" i="4"/>
  <c r="U68" i="4"/>
  <c r="V68" i="4"/>
  <c r="W68" i="4"/>
  <c r="X68" i="4"/>
  <c r="Y68" i="4"/>
  <c r="Z68" i="4"/>
  <c r="AA68" i="4"/>
  <c r="AB68" i="4"/>
  <c r="AC68" i="4"/>
  <c r="AD68" i="4"/>
  <c r="AE68" i="4"/>
  <c r="AF68" i="4"/>
  <c r="AG68" i="4"/>
  <c r="AH68" i="4"/>
  <c r="AI68" i="4"/>
  <c r="AJ68" i="4"/>
  <c r="AK68" i="4"/>
  <c r="AL68" i="4"/>
  <c r="AM68" i="4"/>
  <c r="AN68" i="4"/>
  <c r="AO68" i="4"/>
  <c r="AP68" i="4"/>
  <c r="AQ68" i="4"/>
  <c r="AR68" i="4"/>
  <c r="AS68" i="4"/>
  <c r="AT68" i="4"/>
  <c r="AU68" i="4"/>
  <c r="AV68" i="4"/>
  <c r="AW68" i="4"/>
  <c r="AX68" i="4"/>
  <c r="AY68" i="4"/>
  <c r="AZ68" i="4"/>
  <c r="BA68" i="4"/>
  <c r="BB68" i="4"/>
  <c r="BC68" i="4"/>
  <c r="BD68" i="4"/>
  <c r="BE68" i="4"/>
  <c r="B69" i="4"/>
  <c r="C69" i="4"/>
  <c r="D69" i="4"/>
  <c r="E69" i="4"/>
  <c r="F69" i="4"/>
  <c r="G69" i="4"/>
  <c r="H69" i="4"/>
  <c r="I69" i="4"/>
  <c r="J69" i="4"/>
  <c r="K69" i="4"/>
  <c r="L69" i="4"/>
  <c r="M69" i="4"/>
  <c r="N69" i="4"/>
  <c r="O69" i="4"/>
  <c r="P69" i="4"/>
  <c r="Q69" i="4"/>
  <c r="R69" i="4"/>
  <c r="S69" i="4"/>
  <c r="T69" i="4"/>
  <c r="U69" i="4"/>
  <c r="V69" i="4"/>
  <c r="W69" i="4"/>
  <c r="X69" i="4"/>
  <c r="Y69" i="4"/>
  <c r="Z69" i="4"/>
  <c r="AA69" i="4"/>
  <c r="AB69" i="4"/>
  <c r="AC69" i="4"/>
  <c r="AD69" i="4"/>
  <c r="AE69" i="4"/>
  <c r="AF69" i="4"/>
  <c r="AG69" i="4"/>
  <c r="AH69" i="4"/>
  <c r="AI69" i="4"/>
  <c r="AJ69" i="4"/>
  <c r="AK69" i="4"/>
  <c r="AL69" i="4"/>
  <c r="AM69" i="4"/>
  <c r="AN69" i="4"/>
  <c r="AO69" i="4"/>
  <c r="AP69" i="4"/>
  <c r="AQ69" i="4"/>
  <c r="AR69" i="4"/>
  <c r="AS69" i="4"/>
  <c r="AT69" i="4"/>
  <c r="AU69" i="4"/>
  <c r="AV69" i="4"/>
  <c r="AW69" i="4"/>
  <c r="AX69" i="4"/>
  <c r="AY69" i="4"/>
  <c r="AZ69" i="4"/>
  <c r="BA69" i="4"/>
  <c r="BB69" i="4"/>
  <c r="BC69" i="4"/>
  <c r="BD69" i="4"/>
  <c r="BE69" i="4"/>
  <c r="B70" i="4"/>
  <c r="C70" i="4"/>
  <c r="D70" i="4"/>
  <c r="E70" i="4"/>
  <c r="F70" i="4"/>
  <c r="G70" i="4"/>
  <c r="H70" i="4"/>
  <c r="I70" i="4"/>
  <c r="J70" i="4"/>
  <c r="K70" i="4"/>
  <c r="L70" i="4"/>
  <c r="M70" i="4"/>
  <c r="N70" i="4"/>
  <c r="O70" i="4"/>
  <c r="P70" i="4"/>
  <c r="Q70" i="4"/>
  <c r="R70" i="4"/>
  <c r="S70" i="4"/>
  <c r="T70" i="4"/>
  <c r="U70" i="4"/>
  <c r="V70" i="4"/>
  <c r="W70" i="4"/>
  <c r="X70" i="4"/>
  <c r="Y70" i="4"/>
  <c r="Z70" i="4"/>
  <c r="AA70" i="4"/>
  <c r="AB70" i="4"/>
  <c r="AC70" i="4"/>
  <c r="AD70" i="4"/>
  <c r="AE70" i="4"/>
  <c r="AF70" i="4"/>
  <c r="AG70" i="4"/>
  <c r="AH70" i="4"/>
  <c r="AI70" i="4"/>
  <c r="AJ70" i="4"/>
  <c r="AK70" i="4"/>
  <c r="AL70" i="4"/>
  <c r="AM70" i="4"/>
  <c r="AN70" i="4"/>
  <c r="AO70" i="4"/>
  <c r="AP70" i="4"/>
  <c r="AQ70" i="4"/>
  <c r="AR70" i="4"/>
  <c r="AS70" i="4"/>
  <c r="AT70" i="4"/>
  <c r="AU70" i="4"/>
  <c r="AV70" i="4"/>
  <c r="AW70" i="4"/>
  <c r="AX70" i="4"/>
  <c r="AY70" i="4"/>
  <c r="AZ70" i="4"/>
  <c r="BA70" i="4"/>
  <c r="BB70" i="4"/>
  <c r="BC70" i="4"/>
  <c r="BD70" i="4"/>
  <c r="BE70" i="4"/>
  <c r="B71" i="4"/>
  <c r="C71" i="4"/>
  <c r="D71" i="4"/>
  <c r="E71" i="4"/>
  <c r="F71" i="4"/>
  <c r="G71" i="4"/>
  <c r="H71" i="4"/>
  <c r="I71" i="4"/>
  <c r="J71" i="4"/>
  <c r="K71" i="4"/>
  <c r="L71" i="4"/>
  <c r="M71" i="4"/>
  <c r="N71" i="4"/>
  <c r="O71" i="4"/>
  <c r="P71" i="4"/>
  <c r="Q71" i="4"/>
  <c r="R71" i="4"/>
  <c r="S71" i="4"/>
  <c r="T71" i="4"/>
  <c r="U71" i="4"/>
  <c r="V71" i="4"/>
  <c r="W71" i="4"/>
  <c r="X71" i="4"/>
  <c r="Y71" i="4"/>
  <c r="Z71" i="4"/>
  <c r="AA71" i="4"/>
  <c r="AB71" i="4"/>
  <c r="AC71" i="4"/>
  <c r="AD71" i="4"/>
  <c r="AE71" i="4"/>
  <c r="AF71" i="4"/>
  <c r="AG71" i="4"/>
  <c r="AH71" i="4"/>
  <c r="AI71" i="4"/>
  <c r="AJ71" i="4"/>
  <c r="AK71" i="4"/>
  <c r="AL71" i="4"/>
  <c r="AM71" i="4"/>
  <c r="AN71" i="4"/>
  <c r="AO71" i="4"/>
  <c r="AP71" i="4"/>
  <c r="AQ71" i="4"/>
  <c r="AR71" i="4"/>
  <c r="AS71" i="4"/>
  <c r="AT71" i="4"/>
  <c r="AU71" i="4"/>
  <c r="AV71" i="4"/>
  <c r="AW71" i="4"/>
  <c r="AX71" i="4"/>
  <c r="AY71" i="4"/>
  <c r="AZ71" i="4"/>
  <c r="BA71" i="4"/>
  <c r="BB71" i="4"/>
  <c r="BC71" i="4"/>
  <c r="BD71" i="4"/>
  <c r="BE71" i="4"/>
  <c r="B72" i="4"/>
  <c r="C72" i="4"/>
  <c r="D72" i="4"/>
  <c r="E72" i="4"/>
  <c r="F72" i="4"/>
  <c r="G72" i="4"/>
  <c r="H72" i="4"/>
  <c r="I72" i="4"/>
  <c r="J72" i="4"/>
  <c r="K72" i="4"/>
  <c r="L72" i="4"/>
  <c r="M72" i="4"/>
  <c r="N72" i="4"/>
  <c r="O72" i="4"/>
  <c r="P72" i="4"/>
  <c r="Q72" i="4"/>
  <c r="R72" i="4"/>
  <c r="S72" i="4"/>
  <c r="T72" i="4"/>
  <c r="U72" i="4"/>
  <c r="V72" i="4"/>
  <c r="W72" i="4"/>
  <c r="X72" i="4"/>
  <c r="Y72" i="4"/>
  <c r="Z72" i="4"/>
  <c r="AA72" i="4"/>
  <c r="AB72" i="4"/>
  <c r="AC72" i="4"/>
  <c r="AD72" i="4"/>
  <c r="AE72" i="4"/>
  <c r="AF72" i="4"/>
  <c r="AG72" i="4"/>
  <c r="AH72" i="4"/>
  <c r="AI72" i="4"/>
  <c r="AJ72" i="4"/>
  <c r="AK72" i="4"/>
  <c r="AL72" i="4"/>
  <c r="AM72" i="4"/>
  <c r="AN72" i="4"/>
  <c r="AO72" i="4"/>
  <c r="AP72" i="4"/>
  <c r="AQ72" i="4"/>
  <c r="AR72" i="4"/>
  <c r="AS72" i="4"/>
  <c r="AT72" i="4"/>
  <c r="AU72" i="4"/>
  <c r="AV72" i="4"/>
  <c r="AW72" i="4"/>
  <c r="AX72" i="4"/>
  <c r="AY72" i="4"/>
  <c r="AZ72" i="4"/>
  <c r="BA72" i="4"/>
  <c r="BB72" i="4"/>
  <c r="BC72" i="4"/>
  <c r="BD72" i="4"/>
  <c r="BE72" i="4"/>
  <c r="B73" i="4"/>
  <c r="C73" i="4"/>
  <c r="D73" i="4"/>
  <c r="E73" i="4"/>
  <c r="F73" i="4"/>
  <c r="G73" i="4"/>
  <c r="H73" i="4"/>
  <c r="I73" i="4"/>
  <c r="J73" i="4"/>
  <c r="K73" i="4"/>
  <c r="L73" i="4"/>
  <c r="M73" i="4"/>
  <c r="N73" i="4"/>
  <c r="O73" i="4"/>
  <c r="P73" i="4"/>
  <c r="Q73" i="4"/>
  <c r="R73" i="4"/>
  <c r="S73" i="4"/>
  <c r="T73" i="4"/>
  <c r="U73" i="4"/>
  <c r="V73" i="4"/>
  <c r="W73" i="4"/>
  <c r="X73" i="4"/>
  <c r="Y73" i="4"/>
  <c r="Z73" i="4"/>
  <c r="AA73" i="4"/>
  <c r="AB73" i="4"/>
  <c r="AC73" i="4"/>
  <c r="AD73" i="4"/>
  <c r="AE73" i="4"/>
  <c r="AF73" i="4"/>
  <c r="AG73" i="4"/>
  <c r="AH73" i="4"/>
  <c r="AI73" i="4"/>
  <c r="AJ73" i="4"/>
  <c r="AK73" i="4"/>
  <c r="AL73" i="4"/>
  <c r="AM73" i="4"/>
  <c r="AN73" i="4"/>
  <c r="AO73" i="4"/>
  <c r="AP73" i="4"/>
  <c r="AQ73" i="4"/>
  <c r="AR73" i="4"/>
  <c r="AS73" i="4"/>
  <c r="AT73" i="4"/>
  <c r="AU73" i="4"/>
  <c r="AV73" i="4"/>
  <c r="AW73" i="4"/>
  <c r="AX73" i="4"/>
  <c r="AY73" i="4"/>
  <c r="AZ73" i="4"/>
  <c r="BA73" i="4"/>
  <c r="BB73" i="4"/>
  <c r="BC73" i="4"/>
  <c r="BD73" i="4"/>
  <c r="BE73" i="4"/>
  <c r="B74" i="4"/>
  <c r="C74" i="4"/>
  <c r="D74" i="4"/>
  <c r="E74" i="4"/>
  <c r="F74" i="4"/>
  <c r="G74" i="4"/>
  <c r="H74" i="4"/>
  <c r="I74" i="4"/>
  <c r="J74" i="4"/>
  <c r="K74" i="4"/>
  <c r="L74" i="4"/>
  <c r="M74" i="4"/>
  <c r="N74" i="4"/>
  <c r="O74" i="4"/>
  <c r="P74" i="4"/>
  <c r="Q74" i="4"/>
  <c r="R74" i="4"/>
  <c r="S74" i="4"/>
  <c r="T74" i="4"/>
  <c r="U74" i="4"/>
  <c r="V74" i="4"/>
  <c r="W74" i="4"/>
  <c r="X74" i="4"/>
  <c r="Y74" i="4"/>
  <c r="Z74" i="4"/>
  <c r="AA74" i="4"/>
  <c r="AB74" i="4"/>
  <c r="AC74" i="4"/>
  <c r="AD74" i="4"/>
  <c r="AE74" i="4"/>
  <c r="AF74" i="4"/>
  <c r="AG74" i="4"/>
  <c r="AH74" i="4"/>
  <c r="AI74" i="4"/>
  <c r="AJ74" i="4"/>
  <c r="AK74" i="4"/>
  <c r="AL74" i="4"/>
  <c r="AM74" i="4"/>
  <c r="AN74" i="4"/>
  <c r="AO74" i="4"/>
  <c r="AP74" i="4"/>
  <c r="AQ74" i="4"/>
  <c r="AR74" i="4"/>
  <c r="AS74" i="4"/>
  <c r="AT74" i="4"/>
  <c r="AU74" i="4"/>
  <c r="AV74" i="4"/>
  <c r="AW74" i="4"/>
  <c r="AX74" i="4"/>
  <c r="AY74" i="4"/>
  <c r="AZ74" i="4"/>
  <c r="BA74" i="4"/>
  <c r="BB74" i="4"/>
  <c r="BC74" i="4"/>
  <c r="BD74" i="4"/>
  <c r="BE74" i="4"/>
  <c r="B75" i="4"/>
  <c r="C75" i="4"/>
  <c r="D75" i="4"/>
  <c r="E75" i="4"/>
  <c r="F75" i="4"/>
  <c r="G75" i="4"/>
  <c r="H75" i="4"/>
  <c r="I75" i="4"/>
  <c r="J75" i="4"/>
  <c r="K75" i="4"/>
  <c r="L75" i="4"/>
  <c r="M75" i="4"/>
  <c r="N75" i="4"/>
  <c r="O75" i="4"/>
  <c r="P75" i="4"/>
  <c r="Q75" i="4"/>
  <c r="R75" i="4"/>
  <c r="S75" i="4"/>
  <c r="T75" i="4"/>
  <c r="U75" i="4"/>
  <c r="V75" i="4"/>
  <c r="W75" i="4"/>
  <c r="X75" i="4"/>
  <c r="Y75" i="4"/>
  <c r="Z75" i="4"/>
  <c r="AA75" i="4"/>
  <c r="AB75" i="4"/>
  <c r="AC75" i="4"/>
  <c r="AD75" i="4"/>
  <c r="AE75" i="4"/>
  <c r="AF75" i="4"/>
  <c r="AG75" i="4"/>
  <c r="AH75" i="4"/>
  <c r="AI75" i="4"/>
  <c r="AJ75" i="4"/>
  <c r="AK75" i="4"/>
  <c r="AL75" i="4"/>
  <c r="AM75" i="4"/>
  <c r="AN75" i="4"/>
  <c r="AO75" i="4"/>
  <c r="AP75" i="4"/>
  <c r="AQ75" i="4"/>
  <c r="AR75" i="4"/>
  <c r="AS75" i="4"/>
  <c r="AT75" i="4"/>
  <c r="AU75" i="4"/>
  <c r="AV75" i="4"/>
  <c r="AW75" i="4"/>
  <c r="AX75" i="4"/>
  <c r="AY75" i="4"/>
  <c r="AZ75" i="4"/>
  <c r="BA75" i="4"/>
  <c r="BB75" i="4"/>
  <c r="BC75" i="4"/>
  <c r="BD75" i="4"/>
  <c r="BE75" i="4"/>
  <c r="B76" i="4"/>
  <c r="C76" i="4"/>
  <c r="D76" i="4"/>
  <c r="E76" i="4"/>
  <c r="F76" i="4"/>
  <c r="G76" i="4"/>
  <c r="H76" i="4"/>
  <c r="I76" i="4"/>
  <c r="J76" i="4"/>
  <c r="K76" i="4"/>
  <c r="L76" i="4"/>
  <c r="M76" i="4"/>
  <c r="N76" i="4"/>
  <c r="O76" i="4"/>
  <c r="P76" i="4"/>
  <c r="Q76" i="4"/>
  <c r="R76" i="4"/>
  <c r="S76" i="4"/>
  <c r="T76" i="4"/>
  <c r="U76" i="4"/>
  <c r="V76" i="4"/>
  <c r="W76" i="4"/>
  <c r="X76" i="4"/>
  <c r="Y76" i="4"/>
  <c r="Z76" i="4"/>
  <c r="AA76" i="4"/>
  <c r="AB76" i="4"/>
  <c r="AC76" i="4"/>
  <c r="AD76" i="4"/>
  <c r="AE76" i="4"/>
  <c r="AF76" i="4"/>
  <c r="AG76" i="4"/>
  <c r="AH76" i="4"/>
  <c r="AI76" i="4"/>
  <c r="AJ76" i="4"/>
  <c r="AK76" i="4"/>
  <c r="AL76" i="4"/>
  <c r="AM76" i="4"/>
  <c r="AN76" i="4"/>
  <c r="AO76" i="4"/>
  <c r="AP76" i="4"/>
  <c r="AQ76" i="4"/>
  <c r="AR76" i="4"/>
  <c r="AS76" i="4"/>
  <c r="AT76" i="4"/>
  <c r="AU76" i="4"/>
  <c r="AV76" i="4"/>
  <c r="AW76" i="4"/>
  <c r="AX76" i="4"/>
  <c r="AY76" i="4"/>
  <c r="AZ76" i="4"/>
  <c r="BA76" i="4"/>
  <c r="BB76" i="4"/>
  <c r="BC76" i="4"/>
  <c r="BD76" i="4"/>
  <c r="BE76" i="4"/>
  <c r="B77" i="4"/>
  <c r="C77" i="4"/>
  <c r="D77" i="4"/>
  <c r="E77" i="4"/>
  <c r="F77" i="4"/>
  <c r="G77" i="4"/>
  <c r="H77" i="4"/>
  <c r="I77" i="4"/>
  <c r="J77" i="4"/>
  <c r="K77" i="4"/>
  <c r="L77" i="4"/>
  <c r="M77" i="4"/>
  <c r="N77" i="4"/>
  <c r="O77" i="4"/>
  <c r="P77" i="4"/>
  <c r="Q77" i="4"/>
  <c r="R77" i="4"/>
  <c r="S77" i="4"/>
  <c r="T77" i="4"/>
  <c r="U77" i="4"/>
  <c r="V77" i="4"/>
  <c r="W77" i="4"/>
  <c r="X77" i="4"/>
  <c r="Y77" i="4"/>
  <c r="Z77" i="4"/>
  <c r="AA77" i="4"/>
  <c r="AB77" i="4"/>
  <c r="AC77" i="4"/>
  <c r="AD77" i="4"/>
  <c r="AE77" i="4"/>
  <c r="AF77" i="4"/>
  <c r="AG77" i="4"/>
  <c r="AH77" i="4"/>
  <c r="AI77" i="4"/>
  <c r="AJ77" i="4"/>
  <c r="AK77" i="4"/>
  <c r="AL77" i="4"/>
  <c r="AM77" i="4"/>
  <c r="AN77" i="4"/>
  <c r="AO77" i="4"/>
  <c r="AP77" i="4"/>
  <c r="AQ77" i="4"/>
  <c r="AR77" i="4"/>
  <c r="AS77" i="4"/>
  <c r="AT77" i="4"/>
  <c r="AU77" i="4"/>
  <c r="AV77" i="4"/>
  <c r="AW77" i="4"/>
  <c r="AX77" i="4"/>
  <c r="AY77" i="4"/>
  <c r="AZ77" i="4"/>
  <c r="BA77" i="4"/>
  <c r="BB77" i="4"/>
  <c r="BC77" i="4"/>
  <c r="BD77" i="4"/>
  <c r="BE77" i="4"/>
  <c r="B78" i="4"/>
  <c r="C78" i="4"/>
  <c r="D78" i="4"/>
  <c r="E78" i="4"/>
  <c r="F78" i="4"/>
  <c r="G78" i="4"/>
  <c r="H78" i="4"/>
  <c r="I78" i="4"/>
  <c r="J78" i="4"/>
  <c r="K78" i="4"/>
  <c r="L78" i="4"/>
  <c r="M78" i="4"/>
  <c r="N78" i="4"/>
  <c r="O78" i="4"/>
  <c r="P78" i="4"/>
  <c r="Q78" i="4"/>
  <c r="R78" i="4"/>
  <c r="S78" i="4"/>
  <c r="T78" i="4"/>
  <c r="U78" i="4"/>
  <c r="V78" i="4"/>
  <c r="W78" i="4"/>
  <c r="X78" i="4"/>
  <c r="Y78" i="4"/>
  <c r="Z78" i="4"/>
  <c r="AA78" i="4"/>
  <c r="AB78" i="4"/>
  <c r="AC78" i="4"/>
  <c r="AD78" i="4"/>
  <c r="AE78" i="4"/>
  <c r="AF78" i="4"/>
  <c r="AG78" i="4"/>
  <c r="AH78" i="4"/>
  <c r="AI78" i="4"/>
  <c r="AJ78" i="4"/>
  <c r="AK78" i="4"/>
  <c r="AL78" i="4"/>
  <c r="AM78" i="4"/>
  <c r="AN78" i="4"/>
  <c r="AO78" i="4"/>
  <c r="AP78" i="4"/>
  <c r="AQ78" i="4"/>
  <c r="AR78" i="4"/>
  <c r="AS78" i="4"/>
  <c r="AT78" i="4"/>
  <c r="AU78" i="4"/>
  <c r="AV78" i="4"/>
  <c r="AW78" i="4"/>
  <c r="AX78" i="4"/>
  <c r="AY78" i="4"/>
  <c r="AZ78" i="4"/>
  <c r="BA78" i="4"/>
  <c r="BB78" i="4"/>
  <c r="BC78" i="4"/>
  <c r="BD78" i="4"/>
  <c r="BE78" i="4"/>
  <c r="B79" i="4"/>
  <c r="C79" i="4"/>
  <c r="D79" i="4"/>
  <c r="E79" i="4"/>
  <c r="F79" i="4"/>
  <c r="G79" i="4"/>
  <c r="H79" i="4"/>
  <c r="I79" i="4"/>
  <c r="J79" i="4"/>
  <c r="K79" i="4"/>
  <c r="L79" i="4"/>
  <c r="M79" i="4"/>
  <c r="N79" i="4"/>
  <c r="O79" i="4"/>
  <c r="P79" i="4"/>
  <c r="Q79" i="4"/>
  <c r="R79" i="4"/>
  <c r="S79" i="4"/>
  <c r="T79" i="4"/>
  <c r="U79" i="4"/>
  <c r="V79" i="4"/>
  <c r="W79" i="4"/>
  <c r="X79" i="4"/>
  <c r="Y79" i="4"/>
  <c r="Z79" i="4"/>
  <c r="AA79" i="4"/>
  <c r="AB79" i="4"/>
  <c r="AC79" i="4"/>
  <c r="AD79" i="4"/>
  <c r="AE79" i="4"/>
  <c r="AF79" i="4"/>
  <c r="AG79" i="4"/>
  <c r="AH79" i="4"/>
  <c r="AI79" i="4"/>
  <c r="AJ79" i="4"/>
  <c r="AK79" i="4"/>
  <c r="AL79" i="4"/>
  <c r="AM79" i="4"/>
  <c r="AN79" i="4"/>
  <c r="AO79" i="4"/>
  <c r="AP79" i="4"/>
  <c r="AQ79" i="4"/>
  <c r="AR79" i="4"/>
  <c r="AS79" i="4"/>
  <c r="AT79" i="4"/>
  <c r="AU79" i="4"/>
  <c r="AV79" i="4"/>
  <c r="AW79" i="4"/>
  <c r="AX79" i="4"/>
  <c r="AY79" i="4"/>
  <c r="AZ79" i="4"/>
  <c r="BA79" i="4"/>
  <c r="BB79" i="4"/>
  <c r="BC79" i="4"/>
  <c r="BD79" i="4"/>
  <c r="BE79" i="4"/>
  <c r="B80" i="4"/>
  <c r="C80" i="4"/>
  <c r="D80" i="4"/>
  <c r="E80" i="4"/>
  <c r="F80" i="4"/>
  <c r="G80" i="4"/>
  <c r="H80" i="4"/>
  <c r="I80" i="4"/>
  <c r="J80" i="4"/>
  <c r="K80" i="4"/>
  <c r="L80" i="4"/>
  <c r="M80" i="4"/>
  <c r="N80" i="4"/>
  <c r="O80" i="4"/>
  <c r="P80" i="4"/>
  <c r="Q80" i="4"/>
  <c r="R80" i="4"/>
  <c r="S80" i="4"/>
  <c r="T80" i="4"/>
  <c r="U80" i="4"/>
  <c r="V80" i="4"/>
  <c r="W80" i="4"/>
  <c r="X80" i="4"/>
  <c r="Y80" i="4"/>
  <c r="Z80" i="4"/>
  <c r="AA80" i="4"/>
  <c r="AB80" i="4"/>
  <c r="AC80" i="4"/>
  <c r="AD80" i="4"/>
  <c r="AE80" i="4"/>
  <c r="AF80" i="4"/>
  <c r="AG80" i="4"/>
  <c r="AH80" i="4"/>
  <c r="AI80" i="4"/>
  <c r="AJ80" i="4"/>
  <c r="AK80" i="4"/>
  <c r="AL80" i="4"/>
  <c r="AM80" i="4"/>
  <c r="AN80" i="4"/>
  <c r="AO80" i="4"/>
  <c r="AP80" i="4"/>
  <c r="AQ80" i="4"/>
  <c r="AR80" i="4"/>
  <c r="AS80" i="4"/>
  <c r="AT80" i="4"/>
  <c r="AU80" i="4"/>
  <c r="AV80" i="4"/>
  <c r="AW80" i="4"/>
  <c r="AX80" i="4"/>
  <c r="AY80" i="4"/>
  <c r="AZ80" i="4"/>
  <c r="BA80" i="4"/>
  <c r="BB80" i="4"/>
  <c r="BC80" i="4"/>
  <c r="BD80" i="4"/>
  <c r="BE80" i="4"/>
  <c r="B81" i="4"/>
  <c r="C81" i="4"/>
  <c r="D81" i="4"/>
  <c r="E81" i="4"/>
  <c r="F81" i="4"/>
  <c r="G81" i="4"/>
  <c r="H81" i="4"/>
  <c r="I81" i="4"/>
  <c r="J81" i="4"/>
  <c r="K81" i="4"/>
  <c r="L81" i="4"/>
  <c r="M81" i="4"/>
  <c r="N81" i="4"/>
  <c r="O81" i="4"/>
  <c r="P81" i="4"/>
  <c r="Q81" i="4"/>
  <c r="R81" i="4"/>
  <c r="S81" i="4"/>
  <c r="T81" i="4"/>
  <c r="U81" i="4"/>
  <c r="V81" i="4"/>
  <c r="W81" i="4"/>
  <c r="X81" i="4"/>
  <c r="Y81" i="4"/>
  <c r="Z81" i="4"/>
  <c r="AA81" i="4"/>
  <c r="AB81" i="4"/>
  <c r="AC81" i="4"/>
  <c r="AD81" i="4"/>
  <c r="AE81" i="4"/>
  <c r="AF81" i="4"/>
  <c r="AG81" i="4"/>
  <c r="AH81" i="4"/>
  <c r="AI81" i="4"/>
  <c r="AJ81" i="4"/>
  <c r="AK81" i="4"/>
  <c r="AL81" i="4"/>
  <c r="AM81" i="4"/>
  <c r="AN81" i="4"/>
  <c r="AO81" i="4"/>
  <c r="AP81" i="4"/>
  <c r="AQ81" i="4"/>
  <c r="AR81" i="4"/>
  <c r="AS81" i="4"/>
  <c r="AT81" i="4"/>
  <c r="AU81" i="4"/>
  <c r="AV81" i="4"/>
  <c r="AW81" i="4"/>
  <c r="AX81" i="4"/>
  <c r="AY81" i="4"/>
  <c r="AZ81" i="4"/>
  <c r="BA81" i="4"/>
  <c r="BB81" i="4"/>
  <c r="BC81" i="4"/>
  <c r="BD81" i="4"/>
  <c r="BE81" i="4"/>
  <c r="B82" i="4"/>
  <c r="C82" i="4"/>
  <c r="D82" i="4"/>
  <c r="E82" i="4"/>
  <c r="F82" i="4"/>
  <c r="G82" i="4"/>
  <c r="H82" i="4"/>
  <c r="I82" i="4"/>
  <c r="J82" i="4"/>
  <c r="K82" i="4"/>
  <c r="L82" i="4"/>
  <c r="M82" i="4"/>
  <c r="N82" i="4"/>
  <c r="O82" i="4"/>
  <c r="P82" i="4"/>
  <c r="Q82" i="4"/>
  <c r="R82" i="4"/>
  <c r="S82" i="4"/>
  <c r="T82" i="4"/>
  <c r="U82" i="4"/>
  <c r="V82" i="4"/>
  <c r="W82" i="4"/>
  <c r="X82" i="4"/>
  <c r="Y82" i="4"/>
  <c r="Z82" i="4"/>
  <c r="AA82" i="4"/>
  <c r="AB82" i="4"/>
  <c r="AC82" i="4"/>
  <c r="AD82" i="4"/>
  <c r="AE82" i="4"/>
  <c r="AF82" i="4"/>
  <c r="AG82" i="4"/>
  <c r="AH82" i="4"/>
  <c r="AI82" i="4"/>
  <c r="AJ82" i="4"/>
  <c r="AK82" i="4"/>
  <c r="AL82" i="4"/>
  <c r="AM82" i="4"/>
  <c r="AN82" i="4"/>
  <c r="AO82" i="4"/>
  <c r="AP82" i="4"/>
  <c r="AQ82" i="4"/>
  <c r="AR82" i="4"/>
  <c r="AS82" i="4"/>
  <c r="AT82" i="4"/>
  <c r="AU82" i="4"/>
  <c r="AV82" i="4"/>
  <c r="AW82" i="4"/>
  <c r="AX82" i="4"/>
  <c r="AY82" i="4"/>
  <c r="AZ82" i="4"/>
  <c r="BA82" i="4"/>
  <c r="BB82" i="4"/>
  <c r="BC82" i="4"/>
  <c r="BD82" i="4"/>
  <c r="BE82" i="4"/>
  <c r="B83" i="4"/>
  <c r="C83" i="4"/>
  <c r="D83" i="4"/>
  <c r="E83" i="4"/>
  <c r="F83" i="4"/>
  <c r="G83" i="4"/>
  <c r="H83" i="4"/>
  <c r="I83" i="4"/>
  <c r="J83" i="4"/>
  <c r="K83" i="4"/>
  <c r="L83" i="4"/>
  <c r="M83" i="4"/>
  <c r="N83" i="4"/>
  <c r="O83" i="4"/>
  <c r="P83" i="4"/>
  <c r="Q83" i="4"/>
  <c r="R83" i="4"/>
  <c r="S83" i="4"/>
  <c r="T83" i="4"/>
  <c r="U83" i="4"/>
  <c r="V83" i="4"/>
  <c r="W83" i="4"/>
  <c r="X83" i="4"/>
  <c r="Y83" i="4"/>
  <c r="Z83" i="4"/>
  <c r="AA83" i="4"/>
  <c r="AB83" i="4"/>
  <c r="AC83" i="4"/>
  <c r="AD83" i="4"/>
  <c r="AE83" i="4"/>
  <c r="AF83" i="4"/>
  <c r="AG83" i="4"/>
  <c r="AH83" i="4"/>
  <c r="AI83" i="4"/>
  <c r="AJ83" i="4"/>
  <c r="AK83" i="4"/>
  <c r="AL83" i="4"/>
  <c r="AM83" i="4"/>
  <c r="AN83" i="4"/>
  <c r="AO83" i="4"/>
  <c r="AP83" i="4"/>
  <c r="AQ83" i="4"/>
  <c r="AR83" i="4"/>
  <c r="AS83" i="4"/>
  <c r="AT83" i="4"/>
  <c r="AU83" i="4"/>
  <c r="AV83" i="4"/>
  <c r="AW83" i="4"/>
  <c r="AX83" i="4"/>
  <c r="AY83" i="4"/>
  <c r="AZ83" i="4"/>
  <c r="BA83" i="4"/>
  <c r="BB83" i="4"/>
  <c r="BC83" i="4"/>
  <c r="BD83" i="4"/>
  <c r="BE83" i="4"/>
  <c r="B84" i="4"/>
  <c r="C84" i="4"/>
  <c r="D84" i="4"/>
  <c r="E84" i="4"/>
  <c r="F84" i="4"/>
  <c r="G84" i="4"/>
  <c r="H84" i="4"/>
  <c r="I84" i="4"/>
  <c r="J84" i="4"/>
  <c r="K84" i="4"/>
  <c r="L84" i="4"/>
  <c r="M84" i="4"/>
  <c r="N84" i="4"/>
  <c r="O84" i="4"/>
  <c r="P84" i="4"/>
  <c r="Q84" i="4"/>
  <c r="R84" i="4"/>
  <c r="S84" i="4"/>
  <c r="T84" i="4"/>
  <c r="U84" i="4"/>
  <c r="V84" i="4"/>
  <c r="W84" i="4"/>
  <c r="X84" i="4"/>
  <c r="Y84" i="4"/>
  <c r="Z84" i="4"/>
  <c r="AA84" i="4"/>
  <c r="AB84" i="4"/>
  <c r="AC84" i="4"/>
  <c r="AD84" i="4"/>
  <c r="AE84" i="4"/>
  <c r="AF84" i="4"/>
  <c r="AG84" i="4"/>
  <c r="AH84" i="4"/>
  <c r="AI84" i="4"/>
  <c r="AJ84" i="4"/>
  <c r="AK84" i="4"/>
  <c r="AL84" i="4"/>
  <c r="AM84" i="4"/>
  <c r="AN84" i="4"/>
  <c r="AO84" i="4"/>
  <c r="AP84" i="4"/>
  <c r="AQ84" i="4"/>
  <c r="AR84" i="4"/>
  <c r="AS84" i="4"/>
  <c r="AT84" i="4"/>
  <c r="AU84" i="4"/>
  <c r="AV84" i="4"/>
  <c r="AW84" i="4"/>
  <c r="AX84" i="4"/>
  <c r="AY84" i="4"/>
  <c r="AZ84" i="4"/>
  <c r="BA84" i="4"/>
  <c r="BB84" i="4"/>
  <c r="BC84" i="4"/>
  <c r="BD84" i="4"/>
  <c r="BE84" i="4"/>
  <c r="B85" i="4"/>
  <c r="C85" i="4"/>
  <c r="D85" i="4"/>
  <c r="E85" i="4"/>
  <c r="F85" i="4"/>
  <c r="G85" i="4"/>
  <c r="H85" i="4"/>
  <c r="I85" i="4"/>
  <c r="J85" i="4"/>
  <c r="K85" i="4"/>
  <c r="L85" i="4"/>
  <c r="M85" i="4"/>
  <c r="N85" i="4"/>
  <c r="O85" i="4"/>
  <c r="P85" i="4"/>
  <c r="Q85" i="4"/>
  <c r="R85" i="4"/>
  <c r="S85" i="4"/>
  <c r="T85" i="4"/>
  <c r="U85" i="4"/>
  <c r="V85" i="4"/>
  <c r="W85" i="4"/>
  <c r="X85" i="4"/>
  <c r="Y85" i="4"/>
  <c r="Z85" i="4"/>
  <c r="AA85" i="4"/>
  <c r="AB85" i="4"/>
  <c r="AC85" i="4"/>
  <c r="AD85" i="4"/>
  <c r="AE85" i="4"/>
  <c r="AF85" i="4"/>
  <c r="AG85" i="4"/>
  <c r="AH85" i="4"/>
  <c r="AI85" i="4"/>
  <c r="AJ85" i="4"/>
  <c r="AK85" i="4"/>
  <c r="AL85" i="4"/>
  <c r="AM85" i="4"/>
  <c r="AN85" i="4"/>
  <c r="AO85" i="4"/>
  <c r="AP85" i="4"/>
  <c r="AQ85" i="4"/>
  <c r="AR85" i="4"/>
  <c r="AS85" i="4"/>
  <c r="AT85" i="4"/>
  <c r="AU85" i="4"/>
  <c r="AV85" i="4"/>
  <c r="AW85" i="4"/>
  <c r="AX85" i="4"/>
  <c r="AY85" i="4"/>
  <c r="AZ85" i="4"/>
  <c r="BA85" i="4"/>
  <c r="BB85" i="4"/>
  <c r="BC85" i="4"/>
  <c r="BD85" i="4"/>
  <c r="BE85" i="4"/>
  <c r="B86" i="4"/>
  <c r="C86" i="4"/>
  <c r="D86" i="4"/>
  <c r="E86" i="4"/>
  <c r="F86" i="4"/>
  <c r="G86" i="4"/>
  <c r="H86" i="4"/>
  <c r="I86" i="4"/>
  <c r="J86" i="4"/>
  <c r="K86" i="4"/>
  <c r="L86" i="4"/>
  <c r="M86" i="4"/>
  <c r="N86" i="4"/>
  <c r="O86" i="4"/>
  <c r="P86" i="4"/>
  <c r="Q86" i="4"/>
  <c r="R86" i="4"/>
  <c r="S86" i="4"/>
  <c r="T86" i="4"/>
  <c r="U86" i="4"/>
  <c r="V86" i="4"/>
  <c r="W86" i="4"/>
  <c r="X86" i="4"/>
  <c r="Y86" i="4"/>
  <c r="Z86" i="4"/>
  <c r="AA86" i="4"/>
  <c r="AB86" i="4"/>
  <c r="AC86" i="4"/>
  <c r="AD86" i="4"/>
  <c r="AE86" i="4"/>
  <c r="AF86" i="4"/>
  <c r="AG86" i="4"/>
  <c r="AH86" i="4"/>
  <c r="AI86" i="4"/>
  <c r="AJ86" i="4"/>
  <c r="AK86" i="4"/>
  <c r="AL86" i="4"/>
  <c r="AM86" i="4"/>
  <c r="AN86" i="4"/>
  <c r="AO86" i="4"/>
  <c r="AP86" i="4"/>
  <c r="AQ86" i="4"/>
  <c r="AR86" i="4"/>
  <c r="AS86" i="4"/>
  <c r="AT86" i="4"/>
  <c r="AU86" i="4"/>
  <c r="AV86" i="4"/>
  <c r="AW86" i="4"/>
  <c r="AX86" i="4"/>
  <c r="AY86" i="4"/>
  <c r="AZ86" i="4"/>
  <c r="BA86" i="4"/>
  <c r="BB86" i="4"/>
  <c r="BC86" i="4"/>
  <c r="BD86" i="4"/>
  <c r="BE86" i="4"/>
  <c r="B87" i="4"/>
  <c r="C87" i="4"/>
  <c r="D87" i="4"/>
  <c r="E87" i="4"/>
  <c r="F87" i="4"/>
  <c r="G87" i="4"/>
  <c r="H87" i="4"/>
  <c r="I87" i="4"/>
  <c r="J87" i="4"/>
  <c r="K87" i="4"/>
  <c r="L87" i="4"/>
  <c r="M87" i="4"/>
  <c r="N87" i="4"/>
  <c r="O87" i="4"/>
  <c r="P87" i="4"/>
  <c r="Q87" i="4"/>
  <c r="R87" i="4"/>
  <c r="S87" i="4"/>
  <c r="T87" i="4"/>
  <c r="U87" i="4"/>
  <c r="V87" i="4"/>
  <c r="W87" i="4"/>
  <c r="X87" i="4"/>
  <c r="Y87" i="4"/>
  <c r="Z87" i="4"/>
  <c r="AA87" i="4"/>
  <c r="AB87" i="4"/>
  <c r="AC87" i="4"/>
  <c r="AD87" i="4"/>
  <c r="AE87" i="4"/>
  <c r="AF87" i="4"/>
  <c r="AG87" i="4"/>
  <c r="AH87" i="4"/>
  <c r="AI87" i="4"/>
  <c r="AJ87" i="4"/>
  <c r="AK87" i="4"/>
  <c r="AL87" i="4"/>
  <c r="AM87" i="4"/>
  <c r="AN87" i="4"/>
  <c r="AO87" i="4"/>
  <c r="AP87" i="4"/>
  <c r="AQ87" i="4"/>
  <c r="AR87" i="4"/>
  <c r="AS87" i="4"/>
  <c r="AT87" i="4"/>
  <c r="AU87" i="4"/>
  <c r="AV87" i="4"/>
  <c r="AW87" i="4"/>
  <c r="AX87" i="4"/>
  <c r="AY87" i="4"/>
  <c r="AZ87" i="4"/>
  <c r="BA87" i="4"/>
  <c r="BB87" i="4"/>
  <c r="BC87" i="4"/>
  <c r="BD87" i="4"/>
  <c r="BE87" i="4"/>
  <c r="B88" i="4"/>
  <c r="C88" i="4"/>
  <c r="D88" i="4"/>
  <c r="E88" i="4"/>
  <c r="F88" i="4"/>
  <c r="G88" i="4"/>
  <c r="H88" i="4"/>
  <c r="I88" i="4"/>
  <c r="J88" i="4"/>
  <c r="K88" i="4"/>
  <c r="L88" i="4"/>
  <c r="M88" i="4"/>
  <c r="N88" i="4"/>
  <c r="O88" i="4"/>
  <c r="P88" i="4"/>
  <c r="Q88" i="4"/>
  <c r="R88" i="4"/>
  <c r="S88" i="4"/>
  <c r="T88" i="4"/>
  <c r="U88" i="4"/>
  <c r="V88" i="4"/>
  <c r="W88" i="4"/>
  <c r="X88" i="4"/>
  <c r="Y88" i="4"/>
  <c r="Z88" i="4"/>
  <c r="AA88" i="4"/>
  <c r="AB88" i="4"/>
  <c r="AC88" i="4"/>
  <c r="AD88" i="4"/>
  <c r="AE88" i="4"/>
  <c r="AF88" i="4"/>
  <c r="AG88" i="4"/>
  <c r="AH88" i="4"/>
  <c r="AI88" i="4"/>
  <c r="AJ88" i="4"/>
  <c r="AK88" i="4"/>
  <c r="AL88" i="4"/>
  <c r="AM88" i="4"/>
  <c r="AN88" i="4"/>
  <c r="AO88" i="4"/>
  <c r="AP88" i="4"/>
  <c r="AQ88" i="4"/>
  <c r="AR88" i="4"/>
  <c r="AS88" i="4"/>
  <c r="AT88" i="4"/>
  <c r="AU88" i="4"/>
  <c r="AV88" i="4"/>
  <c r="AW88" i="4"/>
  <c r="AX88" i="4"/>
  <c r="AY88" i="4"/>
  <c r="AZ88" i="4"/>
  <c r="BA88" i="4"/>
  <c r="BB88" i="4"/>
  <c r="BC88" i="4"/>
  <c r="BD88" i="4"/>
  <c r="BE88" i="4"/>
  <c r="B89" i="4"/>
  <c r="C89" i="4"/>
  <c r="D89" i="4"/>
  <c r="E89" i="4"/>
  <c r="F89" i="4"/>
  <c r="G89" i="4"/>
  <c r="H89" i="4"/>
  <c r="I89" i="4"/>
  <c r="J89" i="4"/>
  <c r="K89" i="4"/>
  <c r="L89" i="4"/>
  <c r="M89" i="4"/>
  <c r="N89" i="4"/>
  <c r="O89" i="4"/>
  <c r="P89" i="4"/>
  <c r="Q89" i="4"/>
  <c r="R89" i="4"/>
  <c r="S89" i="4"/>
  <c r="T89" i="4"/>
  <c r="U89" i="4"/>
  <c r="V89" i="4"/>
  <c r="W89" i="4"/>
  <c r="X89" i="4"/>
  <c r="Y89" i="4"/>
  <c r="Z89" i="4"/>
  <c r="AA89" i="4"/>
  <c r="AB89" i="4"/>
  <c r="AC89" i="4"/>
  <c r="AD89" i="4"/>
  <c r="AE89" i="4"/>
  <c r="AF89" i="4"/>
  <c r="AG89" i="4"/>
  <c r="AH89" i="4"/>
  <c r="AI89" i="4"/>
  <c r="AJ89" i="4"/>
  <c r="AK89" i="4"/>
  <c r="AL89" i="4"/>
  <c r="AM89" i="4"/>
  <c r="AN89" i="4"/>
  <c r="AO89" i="4"/>
  <c r="AP89" i="4"/>
  <c r="AQ89" i="4"/>
  <c r="AR89" i="4"/>
  <c r="AS89" i="4"/>
  <c r="AT89" i="4"/>
  <c r="AU89" i="4"/>
  <c r="AV89" i="4"/>
  <c r="AW89" i="4"/>
  <c r="AX89" i="4"/>
  <c r="AY89" i="4"/>
  <c r="AZ89" i="4"/>
  <c r="BA89" i="4"/>
  <c r="BB89" i="4"/>
  <c r="BC89" i="4"/>
  <c r="BD89" i="4"/>
  <c r="BE89" i="4"/>
  <c r="B90" i="4"/>
  <c r="C90" i="4"/>
  <c r="D90" i="4"/>
  <c r="E90" i="4"/>
  <c r="F90" i="4"/>
  <c r="G90" i="4"/>
  <c r="H90" i="4"/>
  <c r="I90" i="4"/>
  <c r="J90" i="4"/>
  <c r="K90" i="4"/>
  <c r="L90" i="4"/>
  <c r="M90" i="4"/>
  <c r="N90" i="4"/>
  <c r="O90" i="4"/>
  <c r="P90" i="4"/>
  <c r="Q90" i="4"/>
  <c r="R90" i="4"/>
  <c r="S90" i="4"/>
  <c r="T90" i="4"/>
  <c r="U90" i="4"/>
  <c r="V90" i="4"/>
  <c r="W90" i="4"/>
  <c r="X90" i="4"/>
  <c r="Y90" i="4"/>
  <c r="Z90" i="4"/>
  <c r="AA90" i="4"/>
  <c r="AB90" i="4"/>
  <c r="AC90" i="4"/>
  <c r="AD90" i="4"/>
  <c r="AE90" i="4"/>
  <c r="AF90" i="4"/>
  <c r="AG90" i="4"/>
  <c r="AH90" i="4"/>
  <c r="AI90" i="4"/>
  <c r="AJ90" i="4"/>
  <c r="AK90" i="4"/>
  <c r="AL90" i="4"/>
  <c r="AM90" i="4"/>
  <c r="AN90" i="4"/>
  <c r="AO90" i="4"/>
  <c r="AP90" i="4"/>
  <c r="AQ90" i="4"/>
  <c r="AR90" i="4"/>
  <c r="AS90" i="4"/>
  <c r="AT90" i="4"/>
  <c r="AU90" i="4"/>
  <c r="AV90" i="4"/>
  <c r="AW90" i="4"/>
  <c r="AX90" i="4"/>
  <c r="AY90" i="4"/>
  <c r="AZ90" i="4"/>
  <c r="BA90" i="4"/>
  <c r="BB90" i="4"/>
  <c r="BC90" i="4"/>
  <c r="BD90" i="4"/>
  <c r="BE90" i="4"/>
  <c r="B91" i="4"/>
  <c r="C91" i="4"/>
  <c r="D91" i="4"/>
  <c r="E91" i="4"/>
  <c r="F91" i="4"/>
  <c r="G91" i="4"/>
  <c r="H91" i="4"/>
  <c r="I91" i="4"/>
  <c r="J91" i="4"/>
  <c r="K91" i="4"/>
  <c r="L91" i="4"/>
  <c r="M91" i="4"/>
  <c r="N91" i="4"/>
  <c r="O91" i="4"/>
  <c r="P91" i="4"/>
  <c r="Q91" i="4"/>
  <c r="R91" i="4"/>
  <c r="S91" i="4"/>
  <c r="T91" i="4"/>
  <c r="U91" i="4"/>
  <c r="V91" i="4"/>
  <c r="W91" i="4"/>
  <c r="X91" i="4"/>
  <c r="Y91" i="4"/>
  <c r="Z91" i="4"/>
  <c r="AA91" i="4"/>
  <c r="AB91" i="4"/>
  <c r="AC91" i="4"/>
  <c r="AD91" i="4"/>
  <c r="AE91" i="4"/>
  <c r="AF91" i="4"/>
  <c r="AG91" i="4"/>
  <c r="AH91" i="4"/>
  <c r="AI91" i="4"/>
  <c r="AJ91" i="4"/>
  <c r="AK91" i="4"/>
  <c r="AL91" i="4"/>
  <c r="AM91" i="4"/>
  <c r="AN91" i="4"/>
  <c r="AO91" i="4"/>
  <c r="AP91" i="4"/>
  <c r="AQ91" i="4"/>
  <c r="AR91" i="4"/>
  <c r="AS91" i="4"/>
  <c r="AT91" i="4"/>
  <c r="AU91" i="4"/>
  <c r="AV91" i="4"/>
  <c r="AW91" i="4"/>
  <c r="AX91" i="4"/>
  <c r="AY91" i="4"/>
  <c r="AZ91" i="4"/>
  <c r="BA91" i="4"/>
  <c r="BB91" i="4"/>
  <c r="BC91" i="4"/>
  <c r="BD91" i="4"/>
  <c r="BE91" i="4"/>
  <c r="B92" i="4"/>
  <c r="C92" i="4"/>
  <c r="D92" i="4"/>
  <c r="E92" i="4"/>
  <c r="F92" i="4"/>
  <c r="G92" i="4"/>
  <c r="H92" i="4"/>
  <c r="I92" i="4"/>
  <c r="J92" i="4"/>
  <c r="K92" i="4"/>
  <c r="L92" i="4"/>
  <c r="M92" i="4"/>
  <c r="N92" i="4"/>
  <c r="O92" i="4"/>
  <c r="P92" i="4"/>
  <c r="Q92" i="4"/>
  <c r="R92" i="4"/>
  <c r="S92" i="4"/>
  <c r="T92" i="4"/>
  <c r="U92" i="4"/>
  <c r="V92" i="4"/>
  <c r="W92" i="4"/>
  <c r="X92" i="4"/>
  <c r="Y92" i="4"/>
  <c r="Z92" i="4"/>
  <c r="AA92" i="4"/>
  <c r="AB92" i="4"/>
  <c r="AC92" i="4"/>
  <c r="AD92" i="4"/>
  <c r="AE92" i="4"/>
  <c r="AF92" i="4"/>
  <c r="AG92" i="4"/>
  <c r="AH92" i="4"/>
  <c r="AI92" i="4"/>
  <c r="AJ92" i="4"/>
  <c r="AK92" i="4"/>
  <c r="AL92" i="4"/>
  <c r="AM92" i="4"/>
  <c r="AN92" i="4"/>
  <c r="AO92" i="4"/>
  <c r="AP92" i="4"/>
  <c r="AQ92" i="4"/>
  <c r="AR92" i="4"/>
  <c r="AS92" i="4"/>
  <c r="AT92" i="4"/>
  <c r="AU92" i="4"/>
  <c r="AV92" i="4"/>
  <c r="AW92" i="4"/>
  <c r="AX92" i="4"/>
  <c r="AY92" i="4"/>
  <c r="AZ92" i="4"/>
  <c r="BA92" i="4"/>
  <c r="BB92" i="4"/>
  <c r="BC92" i="4"/>
  <c r="BD92" i="4"/>
  <c r="BE92" i="4"/>
  <c r="B93" i="4"/>
  <c r="C93" i="4"/>
  <c r="D93" i="4"/>
  <c r="E93" i="4"/>
  <c r="F93" i="4"/>
  <c r="G93" i="4"/>
  <c r="H93" i="4"/>
  <c r="I93" i="4"/>
  <c r="J93" i="4"/>
  <c r="K93" i="4"/>
  <c r="L93" i="4"/>
  <c r="M93" i="4"/>
  <c r="N93" i="4"/>
  <c r="O93" i="4"/>
  <c r="P93" i="4"/>
  <c r="Q93" i="4"/>
  <c r="R93" i="4"/>
  <c r="S93" i="4"/>
  <c r="T93" i="4"/>
  <c r="U93" i="4"/>
  <c r="V93" i="4"/>
  <c r="W93" i="4"/>
  <c r="X93" i="4"/>
  <c r="Y93" i="4"/>
  <c r="Z93" i="4"/>
  <c r="AA93" i="4"/>
  <c r="AB93" i="4"/>
  <c r="AC93" i="4"/>
  <c r="AD93" i="4"/>
  <c r="AE93" i="4"/>
  <c r="AF93" i="4"/>
  <c r="AG93" i="4"/>
  <c r="AH93" i="4"/>
  <c r="AI93" i="4"/>
  <c r="AJ93" i="4"/>
  <c r="AK93" i="4"/>
  <c r="AL93" i="4"/>
  <c r="AM93" i="4"/>
  <c r="AN93" i="4"/>
  <c r="AO93" i="4"/>
  <c r="AP93" i="4"/>
  <c r="AQ93" i="4"/>
  <c r="AR93" i="4"/>
  <c r="AS93" i="4"/>
  <c r="AT93" i="4"/>
  <c r="AU93" i="4"/>
  <c r="AV93" i="4"/>
  <c r="AW93" i="4"/>
  <c r="AX93" i="4"/>
  <c r="AY93" i="4"/>
  <c r="AZ93" i="4"/>
  <c r="BA93" i="4"/>
  <c r="BB93" i="4"/>
  <c r="BC93" i="4"/>
  <c r="BD93" i="4"/>
  <c r="BE93" i="4"/>
  <c r="B94" i="4"/>
  <c r="C94" i="4"/>
  <c r="D94" i="4"/>
  <c r="E94" i="4"/>
  <c r="F94" i="4"/>
  <c r="G94" i="4"/>
  <c r="H94" i="4"/>
  <c r="I94" i="4"/>
  <c r="J94" i="4"/>
  <c r="K94" i="4"/>
  <c r="L94" i="4"/>
  <c r="M94" i="4"/>
  <c r="N94" i="4"/>
  <c r="O94" i="4"/>
  <c r="P94" i="4"/>
  <c r="Q94" i="4"/>
  <c r="R94" i="4"/>
  <c r="S94" i="4"/>
  <c r="T94" i="4"/>
  <c r="U94" i="4"/>
  <c r="V94" i="4"/>
  <c r="W94" i="4"/>
  <c r="X94" i="4"/>
  <c r="Y94" i="4"/>
  <c r="Z94" i="4"/>
  <c r="AA94" i="4"/>
  <c r="AB94" i="4"/>
  <c r="AC94" i="4"/>
  <c r="AD94" i="4"/>
  <c r="AE94" i="4"/>
  <c r="AF94" i="4"/>
  <c r="AG94" i="4"/>
  <c r="AH94" i="4"/>
  <c r="AI94" i="4"/>
  <c r="AJ94" i="4"/>
  <c r="AK94" i="4"/>
  <c r="AL94" i="4"/>
  <c r="AM94" i="4"/>
  <c r="AN94" i="4"/>
  <c r="AO94" i="4"/>
  <c r="AP94" i="4"/>
  <c r="AQ94" i="4"/>
  <c r="AR94" i="4"/>
  <c r="AS94" i="4"/>
  <c r="AT94" i="4"/>
  <c r="AU94" i="4"/>
  <c r="AV94" i="4"/>
  <c r="AW94" i="4"/>
  <c r="AX94" i="4"/>
  <c r="AY94" i="4"/>
  <c r="AZ94" i="4"/>
  <c r="BA94" i="4"/>
  <c r="BB94" i="4"/>
  <c r="BC94" i="4"/>
  <c r="BD94" i="4"/>
  <c r="BE94" i="4"/>
  <c r="B95" i="4"/>
  <c r="C95" i="4"/>
  <c r="D95" i="4"/>
  <c r="E95" i="4"/>
  <c r="F95" i="4"/>
  <c r="G95" i="4"/>
  <c r="H95" i="4"/>
  <c r="I95" i="4"/>
  <c r="J95" i="4"/>
  <c r="K95" i="4"/>
  <c r="L95" i="4"/>
  <c r="M95" i="4"/>
  <c r="N95" i="4"/>
  <c r="O95" i="4"/>
  <c r="P95" i="4"/>
  <c r="Q95" i="4"/>
  <c r="R95" i="4"/>
  <c r="S95" i="4"/>
  <c r="T95" i="4"/>
  <c r="U95" i="4"/>
  <c r="V95" i="4"/>
  <c r="W95" i="4"/>
  <c r="X95" i="4"/>
  <c r="Y95" i="4"/>
  <c r="Z95" i="4"/>
  <c r="AA95" i="4"/>
  <c r="AB95" i="4"/>
  <c r="AC95" i="4"/>
  <c r="AD95" i="4"/>
  <c r="AE95" i="4"/>
  <c r="AF95" i="4"/>
  <c r="AG95" i="4"/>
  <c r="AH95" i="4"/>
  <c r="AI95" i="4"/>
  <c r="AJ95" i="4"/>
  <c r="AK95" i="4"/>
  <c r="AL95" i="4"/>
  <c r="AM95" i="4"/>
  <c r="AN95" i="4"/>
  <c r="AO95" i="4"/>
  <c r="AP95" i="4"/>
  <c r="AQ95" i="4"/>
  <c r="AR95" i="4"/>
  <c r="AS95" i="4"/>
  <c r="AT95" i="4"/>
  <c r="AU95" i="4"/>
  <c r="AV95" i="4"/>
  <c r="AW95" i="4"/>
  <c r="AX95" i="4"/>
  <c r="AY95" i="4"/>
  <c r="AZ95" i="4"/>
  <c r="BA95" i="4"/>
  <c r="BB95" i="4"/>
  <c r="BC95" i="4"/>
  <c r="BD95" i="4"/>
  <c r="BE95" i="4"/>
  <c r="B96" i="4"/>
  <c r="C96" i="4"/>
  <c r="D96" i="4"/>
  <c r="E96" i="4"/>
  <c r="F96" i="4"/>
  <c r="G96" i="4"/>
  <c r="H96" i="4"/>
  <c r="I96" i="4"/>
  <c r="J96" i="4"/>
  <c r="K96" i="4"/>
  <c r="L96" i="4"/>
  <c r="M96" i="4"/>
  <c r="N96" i="4"/>
  <c r="O96" i="4"/>
  <c r="P96" i="4"/>
  <c r="Q96" i="4"/>
  <c r="R96" i="4"/>
  <c r="S96" i="4"/>
  <c r="T96" i="4"/>
  <c r="U96" i="4"/>
  <c r="V96" i="4"/>
  <c r="W96" i="4"/>
  <c r="X96" i="4"/>
  <c r="Y96" i="4"/>
  <c r="Z96" i="4"/>
  <c r="AA96" i="4"/>
  <c r="AB96" i="4"/>
  <c r="AC96" i="4"/>
  <c r="AD96" i="4"/>
  <c r="AE96" i="4"/>
  <c r="AF96" i="4"/>
  <c r="AG96" i="4"/>
  <c r="AH96" i="4"/>
  <c r="AI96" i="4"/>
  <c r="AJ96" i="4"/>
  <c r="AK96" i="4"/>
  <c r="AL96" i="4"/>
  <c r="AM96" i="4"/>
  <c r="AN96" i="4"/>
  <c r="AO96" i="4"/>
  <c r="AP96" i="4"/>
  <c r="AQ96" i="4"/>
  <c r="AR96" i="4"/>
  <c r="AS96" i="4"/>
  <c r="AT96" i="4"/>
  <c r="AU96" i="4"/>
  <c r="AV96" i="4"/>
  <c r="AW96" i="4"/>
  <c r="AX96" i="4"/>
  <c r="AY96" i="4"/>
  <c r="AZ96" i="4"/>
  <c r="BA96" i="4"/>
  <c r="BB96" i="4"/>
  <c r="BC96" i="4"/>
  <c r="BD96" i="4"/>
  <c r="BE96" i="4"/>
  <c r="B97" i="4"/>
  <c r="C97" i="4"/>
  <c r="D97" i="4"/>
  <c r="E97" i="4"/>
  <c r="F97" i="4"/>
  <c r="G97" i="4"/>
  <c r="H97" i="4"/>
  <c r="I97" i="4"/>
  <c r="J97" i="4"/>
  <c r="K97" i="4"/>
  <c r="L97" i="4"/>
  <c r="M97" i="4"/>
  <c r="N97" i="4"/>
  <c r="O97" i="4"/>
  <c r="P97" i="4"/>
  <c r="Q97" i="4"/>
  <c r="R97" i="4"/>
  <c r="S97" i="4"/>
  <c r="T97" i="4"/>
  <c r="U97" i="4"/>
  <c r="V97" i="4"/>
  <c r="W97" i="4"/>
  <c r="X97" i="4"/>
  <c r="Y97" i="4"/>
  <c r="Z97" i="4"/>
  <c r="AA97" i="4"/>
  <c r="AB97" i="4"/>
  <c r="AC97" i="4"/>
  <c r="AD97" i="4"/>
  <c r="AE97" i="4"/>
  <c r="AF97" i="4"/>
  <c r="AG97" i="4"/>
  <c r="AH97" i="4"/>
  <c r="AI97" i="4"/>
  <c r="AJ97" i="4"/>
  <c r="AK97" i="4"/>
  <c r="AL97" i="4"/>
  <c r="AM97" i="4"/>
  <c r="AN97" i="4"/>
  <c r="AO97" i="4"/>
  <c r="AP97" i="4"/>
  <c r="AQ97" i="4"/>
  <c r="AR97" i="4"/>
  <c r="AS97" i="4"/>
  <c r="AT97" i="4"/>
  <c r="AU97" i="4"/>
  <c r="AV97" i="4"/>
  <c r="AW97" i="4"/>
  <c r="AX97" i="4"/>
  <c r="AY97" i="4"/>
  <c r="AZ97" i="4"/>
  <c r="BA97" i="4"/>
  <c r="BB97" i="4"/>
  <c r="BC97" i="4"/>
  <c r="BD97" i="4"/>
  <c r="BE97" i="4"/>
  <c r="B98" i="4"/>
  <c r="C98" i="4"/>
  <c r="D98" i="4"/>
  <c r="E98" i="4"/>
  <c r="F98" i="4"/>
  <c r="G98" i="4"/>
  <c r="H98" i="4"/>
  <c r="I98" i="4"/>
  <c r="J98" i="4"/>
  <c r="K98" i="4"/>
  <c r="L98" i="4"/>
  <c r="M98" i="4"/>
  <c r="N98" i="4"/>
  <c r="O98" i="4"/>
  <c r="P98" i="4"/>
  <c r="Q98" i="4"/>
  <c r="R98" i="4"/>
  <c r="S98" i="4"/>
  <c r="T98" i="4"/>
  <c r="U98" i="4"/>
  <c r="V98" i="4"/>
  <c r="W98" i="4"/>
  <c r="X98" i="4"/>
  <c r="Y98" i="4"/>
  <c r="Z98" i="4"/>
  <c r="AA98" i="4"/>
  <c r="AB98" i="4"/>
  <c r="AC98" i="4"/>
  <c r="AD98" i="4"/>
  <c r="AE98" i="4"/>
  <c r="AF98" i="4"/>
  <c r="AG98" i="4"/>
  <c r="AH98" i="4"/>
  <c r="AI98" i="4"/>
  <c r="AJ98" i="4"/>
  <c r="AK98" i="4"/>
  <c r="AL98" i="4"/>
  <c r="AM98" i="4"/>
  <c r="AN98" i="4"/>
  <c r="AO98" i="4"/>
  <c r="AP98" i="4"/>
  <c r="AQ98" i="4"/>
  <c r="AR98" i="4"/>
  <c r="AS98" i="4"/>
  <c r="AT98" i="4"/>
  <c r="AU98" i="4"/>
  <c r="AV98" i="4"/>
  <c r="AW98" i="4"/>
  <c r="AX98" i="4"/>
  <c r="AY98" i="4"/>
  <c r="AZ98" i="4"/>
  <c r="BA98" i="4"/>
  <c r="BB98" i="4"/>
  <c r="BC98" i="4"/>
  <c r="BD98" i="4"/>
  <c r="BE98" i="4"/>
  <c r="B99" i="4"/>
  <c r="C99" i="4"/>
  <c r="D99" i="4"/>
  <c r="E99" i="4"/>
  <c r="F99" i="4"/>
  <c r="G99" i="4"/>
  <c r="H99" i="4"/>
  <c r="I99" i="4"/>
  <c r="J99" i="4"/>
  <c r="K99" i="4"/>
  <c r="L99" i="4"/>
  <c r="M99" i="4"/>
  <c r="N99" i="4"/>
  <c r="O99" i="4"/>
  <c r="P99" i="4"/>
  <c r="Q99" i="4"/>
  <c r="R99" i="4"/>
  <c r="S99" i="4"/>
  <c r="T99" i="4"/>
  <c r="U99" i="4"/>
  <c r="V99" i="4"/>
  <c r="W99" i="4"/>
  <c r="X99" i="4"/>
  <c r="Y99" i="4"/>
  <c r="Z99" i="4"/>
  <c r="AA99" i="4"/>
  <c r="AB99" i="4"/>
  <c r="AC99" i="4"/>
  <c r="AD99" i="4"/>
  <c r="AE99" i="4"/>
  <c r="AF99" i="4"/>
  <c r="AG99" i="4"/>
  <c r="AH99" i="4"/>
  <c r="AI99" i="4"/>
  <c r="AJ99" i="4"/>
  <c r="AK99" i="4"/>
  <c r="AL99" i="4"/>
  <c r="AM99" i="4"/>
  <c r="AN99" i="4"/>
  <c r="AO99" i="4"/>
  <c r="AP99" i="4"/>
  <c r="AQ99" i="4"/>
  <c r="AR99" i="4"/>
  <c r="AS99" i="4"/>
  <c r="AT99" i="4"/>
  <c r="AU99" i="4"/>
  <c r="AV99" i="4"/>
  <c r="AW99" i="4"/>
  <c r="AX99" i="4"/>
  <c r="AY99" i="4"/>
  <c r="AZ99" i="4"/>
  <c r="BA99" i="4"/>
  <c r="BB99" i="4"/>
  <c r="BC99" i="4"/>
  <c r="BD99" i="4"/>
  <c r="BE99" i="4"/>
  <c r="B100" i="4"/>
  <c r="C100" i="4"/>
  <c r="D100" i="4"/>
  <c r="E100" i="4"/>
  <c r="F100" i="4"/>
  <c r="G100" i="4"/>
  <c r="H100" i="4"/>
  <c r="I100" i="4"/>
  <c r="J100" i="4"/>
  <c r="K100" i="4"/>
  <c r="L100" i="4"/>
  <c r="M100" i="4"/>
  <c r="N100" i="4"/>
  <c r="O100" i="4"/>
  <c r="P100" i="4"/>
  <c r="Q100" i="4"/>
  <c r="R100" i="4"/>
  <c r="S100" i="4"/>
  <c r="T100" i="4"/>
  <c r="U100" i="4"/>
  <c r="V100" i="4"/>
  <c r="W100" i="4"/>
  <c r="X100" i="4"/>
  <c r="Y100" i="4"/>
  <c r="Z100" i="4"/>
  <c r="AA100" i="4"/>
  <c r="AB100" i="4"/>
  <c r="AC100" i="4"/>
  <c r="AD100" i="4"/>
  <c r="AE100" i="4"/>
  <c r="AF100" i="4"/>
  <c r="AG100" i="4"/>
  <c r="AH100" i="4"/>
  <c r="AI100" i="4"/>
  <c r="AJ100" i="4"/>
  <c r="AK100" i="4"/>
  <c r="AL100" i="4"/>
  <c r="AM100" i="4"/>
  <c r="AN100" i="4"/>
  <c r="AO100" i="4"/>
  <c r="AP100" i="4"/>
  <c r="AQ100" i="4"/>
  <c r="AR100" i="4"/>
  <c r="AS100" i="4"/>
  <c r="AT100" i="4"/>
  <c r="AU100" i="4"/>
  <c r="AV100" i="4"/>
  <c r="AW100" i="4"/>
  <c r="AX100" i="4"/>
  <c r="AY100" i="4"/>
  <c r="AZ100" i="4"/>
  <c r="BA100" i="4"/>
  <c r="BB100" i="4"/>
  <c r="BC100" i="4"/>
  <c r="BD100" i="4"/>
  <c r="BE100" i="4"/>
  <c r="B101" i="4"/>
  <c r="C101" i="4"/>
  <c r="D101" i="4"/>
  <c r="E101" i="4"/>
  <c r="F101" i="4"/>
  <c r="G101" i="4"/>
  <c r="H101" i="4"/>
  <c r="I101" i="4"/>
  <c r="J101" i="4"/>
  <c r="K101" i="4"/>
  <c r="L101" i="4"/>
  <c r="M101" i="4"/>
  <c r="N101" i="4"/>
  <c r="O101" i="4"/>
  <c r="P101" i="4"/>
  <c r="Q101" i="4"/>
  <c r="R101" i="4"/>
  <c r="S101" i="4"/>
  <c r="T101" i="4"/>
  <c r="U101" i="4"/>
  <c r="V101" i="4"/>
  <c r="W101" i="4"/>
  <c r="X101" i="4"/>
  <c r="Y101" i="4"/>
  <c r="Z101" i="4"/>
  <c r="AA101" i="4"/>
  <c r="AB101" i="4"/>
  <c r="AC101" i="4"/>
  <c r="AD101" i="4"/>
  <c r="AE101" i="4"/>
  <c r="AF101" i="4"/>
  <c r="AG101" i="4"/>
  <c r="AH101" i="4"/>
  <c r="AI101" i="4"/>
  <c r="AJ101" i="4"/>
  <c r="AK101" i="4"/>
  <c r="AL101" i="4"/>
  <c r="AM101" i="4"/>
  <c r="AN101" i="4"/>
  <c r="AO101" i="4"/>
  <c r="AP101" i="4"/>
  <c r="AQ101" i="4"/>
  <c r="AR101" i="4"/>
  <c r="AS101" i="4"/>
  <c r="AT101" i="4"/>
  <c r="AU101" i="4"/>
  <c r="AV101" i="4"/>
  <c r="AW101" i="4"/>
  <c r="AX101" i="4"/>
  <c r="AY101" i="4"/>
  <c r="AZ101" i="4"/>
  <c r="BA101" i="4"/>
  <c r="BB101" i="4"/>
  <c r="BC101" i="4"/>
  <c r="BD101" i="4"/>
  <c r="BE101" i="4"/>
  <c r="B102" i="4"/>
  <c r="C102" i="4"/>
  <c r="D102" i="4"/>
  <c r="E102" i="4"/>
  <c r="F102" i="4"/>
  <c r="G102" i="4"/>
  <c r="H102" i="4"/>
  <c r="I102" i="4"/>
  <c r="J102" i="4"/>
  <c r="K102" i="4"/>
  <c r="L102" i="4"/>
  <c r="M102" i="4"/>
  <c r="N102" i="4"/>
  <c r="O102" i="4"/>
  <c r="P102" i="4"/>
  <c r="Q102" i="4"/>
  <c r="R102" i="4"/>
  <c r="S102" i="4"/>
  <c r="T102" i="4"/>
  <c r="U102" i="4"/>
  <c r="V102" i="4"/>
  <c r="W102" i="4"/>
  <c r="X102" i="4"/>
  <c r="Y102" i="4"/>
  <c r="Z102" i="4"/>
  <c r="AA102" i="4"/>
  <c r="AB102" i="4"/>
  <c r="AC102" i="4"/>
  <c r="AD102" i="4"/>
  <c r="AE102" i="4"/>
  <c r="AF102" i="4"/>
  <c r="AG102" i="4"/>
  <c r="AH102" i="4"/>
  <c r="AI102" i="4"/>
  <c r="AJ102" i="4"/>
  <c r="AK102" i="4"/>
  <c r="AL102" i="4"/>
  <c r="AM102" i="4"/>
  <c r="AN102" i="4"/>
  <c r="AO102" i="4"/>
  <c r="AP102" i="4"/>
  <c r="AQ102" i="4"/>
  <c r="AR102" i="4"/>
  <c r="AS102" i="4"/>
  <c r="AT102" i="4"/>
  <c r="AU102" i="4"/>
  <c r="AV102" i="4"/>
  <c r="AW102" i="4"/>
  <c r="AX102" i="4"/>
  <c r="AY102" i="4"/>
  <c r="AZ102" i="4"/>
  <c r="BA102" i="4"/>
  <c r="BB102" i="4"/>
  <c r="BC102" i="4"/>
  <c r="BD102" i="4"/>
  <c r="BE102" i="4"/>
  <c r="B103" i="4"/>
  <c r="C103" i="4"/>
  <c r="D103" i="4"/>
  <c r="E103" i="4"/>
  <c r="F103" i="4"/>
  <c r="G103" i="4"/>
  <c r="H103" i="4"/>
  <c r="I103" i="4"/>
  <c r="J103" i="4"/>
  <c r="K103" i="4"/>
  <c r="L103" i="4"/>
  <c r="M103" i="4"/>
  <c r="N103" i="4"/>
  <c r="O103" i="4"/>
  <c r="P103" i="4"/>
  <c r="Q103" i="4"/>
  <c r="R103" i="4"/>
  <c r="S103" i="4"/>
  <c r="T103" i="4"/>
  <c r="U103" i="4"/>
  <c r="V103" i="4"/>
  <c r="W103" i="4"/>
  <c r="X103" i="4"/>
  <c r="Y103" i="4"/>
  <c r="Z103" i="4"/>
  <c r="AA103" i="4"/>
  <c r="AB103" i="4"/>
  <c r="AC103" i="4"/>
  <c r="AD103" i="4"/>
  <c r="AE103" i="4"/>
  <c r="AF103" i="4"/>
  <c r="AG103" i="4"/>
  <c r="AH103" i="4"/>
  <c r="AI103" i="4"/>
  <c r="AJ103" i="4"/>
  <c r="AK103" i="4"/>
  <c r="AL103" i="4"/>
  <c r="AM103" i="4"/>
  <c r="AN103" i="4"/>
  <c r="AO103" i="4"/>
  <c r="AP103" i="4"/>
  <c r="AQ103" i="4"/>
  <c r="AR103" i="4"/>
  <c r="AS103" i="4"/>
  <c r="AT103" i="4"/>
  <c r="AU103" i="4"/>
  <c r="AV103" i="4"/>
  <c r="AW103" i="4"/>
  <c r="AX103" i="4"/>
  <c r="AY103" i="4"/>
  <c r="AZ103" i="4"/>
  <c r="BA103" i="4"/>
  <c r="BB103" i="4"/>
  <c r="BC103" i="4"/>
  <c r="BD103" i="4"/>
  <c r="BE103" i="4"/>
  <c r="B104" i="4"/>
  <c r="C104" i="4"/>
  <c r="D104" i="4"/>
  <c r="E104" i="4"/>
  <c r="F104" i="4"/>
  <c r="G104" i="4"/>
  <c r="H104" i="4"/>
  <c r="I104" i="4"/>
  <c r="J104" i="4"/>
  <c r="K104" i="4"/>
  <c r="L104" i="4"/>
  <c r="M104" i="4"/>
  <c r="N104" i="4"/>
  <c r="O104" i="4"/>
  <c r="P104" i="4"/>
  <c r="Q104" i="4"/>
  <c r="R104" i="4"/>
  <c r="S104" i="4"/>
  <c r="T104" i="4"/>
  <c r="U104" i="4"/>
  <c r="V104" i="4"/>
  <c r="W104" i="4"/>
  <c r="X104" i="4"/>
  <c r="Y104" i="4"/>
  <c r="Z104" i="4"/>
  <c r="AA104" i="4"/>
  <c r="AB104" i="4"/>
  <c r="AC104" i="4"/>
  <c r="AD104" i="4"/>
  <c r="AE104" i="4"/>
  <c r="AF104" i="4"/>
  <c r="AG104" i="4"/>
  <c r="AH104" i="4"/>
  <c r="AI104" i="4"/>
  <c r="AJ104" i="4"/>
  <c r="AK104" i="4"/>
  <c r="AL104" i="4"/>
  <c r="AM104" i="4"/>
  <c r="AN104" i="4"/>
  <c r="AO104" i="4"/>
  <c r="AP104" i="4"/>
  <c r="AQ104" i="4"/>
  <c r="AR104" i="4"/>
  <c r="AS104" i="4"/>
  <c r="AT104" i="4"/>
  <c r="AU104" i="4"/>
  <c r="AV104" i="4"/>
  <c r="AW104" i="4"/>
  <c r="AX104" i="4"/>
  <c r="AY104" i="4"/>
  <c r="AZ104" i="4"/>
  <c r="BA104" i="4"/>
  <c r="BB104" i="4"/>
  <c r="BC104" i="4"/>
  <c r="BD104" i="4"/>
  <c r="BE104" i="4"/>
  <c r="B105" i="4"/>
  <c r="C105" i="4"/>
  <c r="D105" i="4"/>
  <c r="E105" i="4"/>
  <c r="F105" i="4"/>
  <c r="G105" i="4"/>
  <c r="H105" i="4"/>
  <c r="I105" i="4"/>
  <c r="J105" i="4"/>
  <c r="K105" i="4"/>
  <c r="L105" i="4"/>
  <c r="M105" i="4"/>
  <c r="N105" i="4"/>
  <c r="O105" i="4"/>
  <c r="P105" i="4"/>
  <c r="Q105" i="4"/>
  <c r="R105" i="4"/>
  <c r="S105" i="4"/>
  <c r="T105" i="4"/>
  <c r="U105" i="4"/>
  <c r="V105" i="4"/>
  <c r="W105" i="4"/>
  <c r="X105" i="4"/>
  <c r="Y105" i="4"/>
  <c r="Z105" i="4"/>
  <c r="AA105" i="4"/>
  <c r="AB105" i="4"/>
  <c r="AC105" i="4"/>
  <c r="AD105" i="4"/>
  <c r="AE105" i="4"/>
  <c r="AF105" i="4"/>
  <c r="AG105" i="4"/>
  <c r="AH105" i="4"/>
  <c r="AI105" i="4"/>
  <c r="AJ105" i="4"/>
  <c r="AK105" i="4"/>
  <c r="AL105" i="4"/>
  <c r="AM105" i="4"/>
  <c r="AN105" i="4"/>
  <c r="AO105" i="4"/>
  <c r="AP105" i="4"/>
  <c r="AQ105" i="4"/>
  <c r="AR105" i="4"/>
  <c r="AS105" i="4"/>
  <c r="AT105" i="4"/>
  <c r="AU105" i="4"/>
  <c r="AV105" i="4"/>
  <c r="AW105" i="4"/>
  <c r="AX105" i="4"/>
  <c r="AY105" i="4"/>
  <c r="AZ105" i="4"/>
  <c r="BA105" i="4"/>
  <c r="BB105" i="4"/>
  <c r="BC105" i="4"/>
  <c r="BD105" i="4"/>
  <c r="BE105" i="4"/>
  <c r="B106" i="4"/>
  <c r="C106" i="4"/>
  <c r="D106" i="4"/>
  <c r="E106" i="4"/>
  <c r="F106" i="4"/>
  <c r="G106" i="4"/>
  <c r="H106" i="4"/>
  <c r="I106" i="4"/>
  <c r="J106" i="4"/>
  <c r="K106" i="4"/>
  <c r="L106" i="4"/>
  <c r="M106" i="4"/>
  <c r="N106" i="4"/>
  <c r="O106" i="4"/>
  <c r="P106" i="4"/>
  <c r="Q106" i="4"/>
  <c r="R106" i="4"/>
  <c r="S106" i="4"/>
  <c r="T106" i="4"/>
  <c r="U106" i="4"/>
  <c r="V106" i="4"/>
  <c r="W106" i="4"/>
  <c r="X106" i="4"/>
  <c r="Y106" i="4"/>
  <c r="Z106" i="4"/>
  <c r="AA106" i="4"/>
  <c r="AB106" i="4"/>
  <c r="AC106" i="4"/>
  <c r="AD106" i="4"/>
  <c r="AE106" i="4"/>
  <c r="AF106" i="4"/>
  <c r="AG106" i="4"/>
  <c r="AH106" i="4"/>
  <c r="AI106" i="4"/>
  <c r="AJ106" i="4"/>
  <c r="AK106" i="4"/>
  <c r="AL106" i="4"/>
  <c r="AM106" i="4"/>
  <c r="AN106" i="4"/>
  <c r="AO106" i="4"/>
  <c r="AP106" i="4"/>
  <c r="AQ106" i="4"/>
  <c r="AR106" i="4"/>
  <c r="AS106" i="4"/>
  <c r="AT106" i="4"/>
  <c r="AU106" i="4"/>
  <c r="AV106" i="4"/>
  <c r="AW106" i="4"/>
  <c r="AX106" i="4"/>
  <c r="AY106" i="4"/>
  <c r="AZ106" i="4"/>
  <c r="BA106" i="4"/>
  <c r="BB106" i="4"/>
  <c r="BC106" i="4"/>
  <c r="BD106" i="4"/>
  <c r="BE106" i="4"/>
  <c r="B107" i="4"/>
  <c r="C107" i="4"/>
  <c r="D107" i="4"/>
  <c r="E107" i="4"/>
  <c r="F107" i="4"/>
  <c r="G107" i="4"/>
  <c r="H107" i="4"/>
  <c r="I107" i="4"/>
  <c r="J107" i="4"/>
  <c r="K107" i="4"/>
  <c r="L107" i="4"/>
  <c r="M107" i="4"/>
  <c r="N107" i="4"/>
  <c r="O107" i="4"/>
  <c r="P107" i="4"/>
  <c r="Q107" i="4"/>
  <c r="R107" i="4"/>
  <c r="S107" i="4"/>
  <c r="T107" i="4"/>
  <c r="U107" i="4"/>
  <c r="V107" i="4"/>
  <c r="W107" i="4"/>
  <c r="X107" i="4"/>
  <c r="Y107" i="4"/>
  <c r="Z107" i="4"/>
  <c r="AA107" i="4"/>
  <c r="AB107" i="4"/>
  <c r="AC107" i="4"/>
  <c r="AD107" i="4"/>
  <c r="AE107" i="4"/>
  <c r="AF107" i="4"/>
  <c r="AG107" i="4"/>
  <c r="AH107" i="4"/>
  <c r="AI107" i="4"/>
  <c r="AJ107" i="4"/>
  <c r="AK107" i="4"/>
  <c r="AL107" i="4"/>
  <c r="AM107" i="4"/>
  <c r="AN107" i="4"/>
  <c r="AO107" i="4"/>
  <c r="AP107" i="4"/>
  <c r="AQ107" i="4"/>
  <c r="AR107" i="4"/>
  <c r="AS107" i="4"/>
  <c r="AT107" i="4"/>
  <c r="AU107" i="4"/>
  <c r="AV107" i="4"/>
  <c r="AW107" i="4"/>
  <c r="AX107" i="4"/>
  <c r="AY107" i="4"/>
  <c r="AZ107" i="4"/>
  <c r="BA107" i="4"/>
  <c r="BB107" i="4"/>
  <c r="BC107" i="4"/>
  <c r="BD107" i="4"/>
  <c r="BE107" i="4"/>
  <c r="B108" i="4"/>
  <c r="C108" i="4"/>
  <c r="D108" i="4"/>
  <c r="E108" i="4"/>
  <c r="F108" i="4"/>
  <c r="G108" i="4"/>
  <c r="H108" i="4"/>
  <c r="I108" i="4"/>
  <c r="J108" i="4"/>
  <c r="K108" i="4"/>
  <c r="L108" i="4"/>
  <c r="M108" i="4"/>
  <c r="N108" i="4"/>
  <c r="O108" i="4"/>
  <c r="P108" i="4"/>
  <c r="Q108" i="4"/>
  <c r="R108" i="4"/>
  <c r="S108" i="4"/>
  <c r="T108" i="4"/>
  <c r="U108" i="4"/>
  <c r="V108" i="4"/>
  <c r="W108" i="4"/>
  <c r="X108" i="4"/>
  <c r="Y108" i="4"/>
  <c r="Z108" i="4"/>
  <c r="AA108" i="4"/>
  <c r="AB108" i="4"/>
  <c r="AC108" i="4"/>
  <c r="AD108" i="4"/>
  <c r="AE108" i="4"/>
  <c r="AF108" i="4"/>
  <c r="AG108" i="4"/>
  <c r="AH108" i="4"/>
  <c r="AI108" i="4"/>
  <c r="AJ108" i="4"/>
  <c r="AK108" i="4"/>
  <c r="AL108" i="4"/>
  <c r="AM108" i="4"/>
  <c r="AN108" i="4"/>
  <c r="AO108" i="4"/>
  <c r="AP108" i="4"/>
  <c r="AQ108" i="4"/>
  <c r="AR108" i="4"/>
  <c r="AS108" i="4"/>
  <c r="AT108" i="4"/>
  <c r="AU108" i="4"/>
  <c r="AV108" i="4"/>
  <c r="AW108" i="4"/>
  <c r="AX108" i="4"/>
  <c r="AY108" i="4"/>
  <c r="AZ108" i="4"/>
  <c r="BA108" i="4"/>
  <c r="BB108" i="4"/>
  <c r="BC108" i="4"/>
  <c r="BD108" i="4"/>
  <c r="BE108" i="4"/>
  <c r="B109" i="4"/>
  <c r="C109" i="4"/>
  <c r="D109" i="4"/>
  <c r="E109" i="4"/>
  <c r="F109" i="4"/>
  <c r="G109" i="4"/>
  <c r="H109" i="4"/>
  <c r="I109" i="4"/>
  <c r="J109" i="4"/>
  <c r="K109" i="4"/>
  <c r="L109" i="4"/>
  <c r="M109" i="4"/>
  <c r="N109" i="4"/>
  <c r="O109" i="4"/>
  <c r="P109" i="4"/>
  <c r="Q109" i="4"/>
  <c r="R109" i="4"/>
  <c r="S109" i="4"/>
  <c r="T109" i="4"/>
  <c r="U109" i="4"/>
  <c r="V109" i="4"/>
  <c r="W109" i="4"/>
  <c r="X109" i="4"/>
  <c r="Y109" i="4"/>
  <c r="Z109" i="4"/>
  <c r="AA109" i="4"/>
  <c r="AB109" i="4"/>
  <c r="AC109" i="4"/>
  <c r="AD109" i="4"/>
  <c r="AE109" i="4"/>
  <c r="AF109" i="4"/>
  <c r="AG109" i="4"/>
  <c r="AH109" i="4"/>
  <c r="AI109" i="4"/>
  <c r="AJ109" i="4"/>
  <c r="AK109" i="4"/>
  <c r="AL109" i="4"/>
  <c r="AM109" i="4"/>
  <c r="AN109" i="4"/>
  <c r="AO109" i="4"/>
  <c r="AP109" i="4"/>
  <c r="AQ109" i="4"/>
  <c r="AR109" i="4"/>
  <c r="AS109" i="4"/>
  <c r="AT109" i="4"/>
  <c r="AU109" i="4"/>
  <c r="AV109" i="4"/>
  <c r="AW109" i="4"/>
  <c r="AX109" i="4"/>
  <c r="AY109" i="4"/>
  <c r="AZ109" i="4"/>
  <c r="BA109" i="4"/>
  <c r="BB109" i="4"/>
  <c r="BC109" i="4"/>
  <c r="BD109" i="4"/>
  <c r="BE109" i="4"/>
  <c r="B110" i="4"/>
  <c r="C110" i="4"/>
  <c r="D110" i="4"/>
  <c r="E110" i="4"/>
  <c r="F110" i="4"/>
  <c r="G110" i="4"/>
  <c r="H110" i="4"/>
  <c r="I110" i="4"/>
  <c r="J110" i="4"/>
  <c r="K110" i="4"/>
  <c r="L110" i="4"/>
  <c r="M110" i="4"/>
  <c r="N110" i="4"/>
  <c r="O110" i="4"/>
  <c r="P110" i="4"/>
  <c r="Q110" i="4"/>
  <c r="R110" i="4"/>
  <c r="S110" i="4"/>
  <c r="T110" i="4"/>
  <c r="U110" i="4"/>
  <c r="V110" i="4"/>
  <c r="W110" i="4"/>
  <c r="X110" i="4"/>
  <c r="Y110" i="4"/>
  <c r="Z110" i="4"/>
  <c r="AA110" i="4"/>
  <c r="AB110" i="4"/>
  <c r="AC110" i="4"/>
  <c r="AD110" i="4"/>
  <c r="AE110" i="4"/>
  <c r="AF110" i="4"/>
  <c r="AG110" i="4"/>
  <c r="AH110" i="4"/>
  <c r="AI110" i="4"/>
  <c r="AJ110" i="4"/>
  <c r="AK110" i="4"/>
  <c r="AL110" i="4"/>
  <c r="AM110" i="4"/>
  <c r="AN110" i="4"/>
  <c r="AO110" i="4"/>
  <c r="AP110" i="4"/>
  <c r="AQ110" i="4"/>
  <c r="AR110" i="4"/>
  <c r="AS110" i="4"/>
  <c r="AT110" i="4"/>
  <c r="AU110" i="4"/>
  <c r="AV110" i="4"/>
  <c r="AW110" i="4"/>
  <c r="AX110" i="4"/>
  <c r="AY110" i="4"/>
  <c r="AZ110" i="4"/>
  <c r="BA110" i="4"/>
  <c r="BB110" i="4"/>
  <c r="BC110" i="4"/>
  <c r="BD110" i="4"/>
  <c r="BE110" i="4"/>
  <c r="B111" i="4"/>
  <c r="C111" i="4"/>
  <c r="D111" i="4"/>
  <c r="E111" i="4"/>
  <c r="F111" i="4"/>
  <c r="G111" i="4"/>
  <c r="H111" i="4"/>
  <c r="I111" i="4"/>
  <c r="J111" i="4"/>
  <c r="K111" i="4"/>
  <c r="L111" i="4"/>
  <c r="M111" i="4"/>
  <c r="N111" i="4"/>
  <c r="O111" i="4"/>
  <c r="P111" i="4"/>
  <c r="Q111" i="4"/>
  <c r="R111" i="4"/>
  <c r="S111" i="4"/>
  <c r="T111" i="4"/>
  <c r="U111" i="4"/>
  <c r="V111" i="4"/>
  <c r="W111" i="4"/>
  <c r="X111" i="4"/>
  <c r="Y111" i="4"/>
  <c r="Z111" i="4"/>
  <c r="AA111" i="4"/>
  <c r="AB111" i="4"/>
  <c r="AC111" i="4"/>
  <c r="AD111" i="4"/>
  <c r="AE111" i="4"/>
  <c r="AF111" i="4"/>
  <c r="AG111" i="4"/>
  <c r="AH111" i="4"/>
  <c r="AI111" i="4"/>
  <c r="AJ111" i="4"/>
  <c r="AK111" i="4"/>
  <c r="AL111" i="4"/>
  <c r="AM111" i="4"/>
  <c r="AN111" i="4"/>
  <c r="AO111" i="4"/>
  <c r="AP111" i="4"/>
  <c r="AQ111" i="4"/>
  <c r="AR111" i="4"/>
  <c r="AS111" i="4"/>
  <c r="AT111" i="4"/>
  <c r="AU111" i="4"/>
  <c r="AV111" i="4"/>
  <c r="AW111" i="4"/>
  <c r="AX111" i="4"/>
  <c r="AY111" i="4"/>
  <c r="AZ111" i="4"/>
  <c r="BA111" i="4"/>
  <c r="BB111" i="4"/>
  <c r="BC111" i="4"/>
  <c r="BD111" i="4"/>
  <c r="BE111" i="4"/>
  <c r="B112" i="4"/>
  <c r="C112" i="4"/>
  <c r="D112" i="4"/>
  <c r="E112" i="4"/>
  <c r="F112" i="4"/>
  <c r="G112" i="4"/>
  <c r="H112" i="4"/>
  <c r="I112" i="4"/>
  <c r="J112" i="4"/>
  <c r="K112" i="4"/>
  <c r="L112" i="4"/>
  <c r="M112" i="4"/>
  <c r="N112" i="4"/>
  <c r="O112" i="4"/>
  <c r="P112" i="4"/>
  <c r="Q112" i="4"/>
  <c r="R112" i="4"/>
  <c r="S112" i="4"/>
  <c r="T112" i="4"/>
  <c r="U112" i="4"/>
  <c r="V112" i="4"/>
  <c r="W112" i="4"/>
  <c r="X112" i="4"/>
  <c r="Y112" i="4"/>
  <c r="Z112" i="4"/>
  <c r="AA112" i="4"/>
  <c r="AB112" i="4"/>
  <c r="AC112" i="4"/>
  <c r="AD112" i="4"/>
  <c r="AE112" i="4"/>
  <c r="AF112" i="4"/>
  <c r="AG112" i="4"/>
  <c r="AH112" i="4"/>
  <c r="AI112" i="4"/>
  <c r="AJ112" i="4"/>
  <c r="AK112" i="4"/>
  <c r="AL112" i="4"/>
  <c r="AM112" i="4"/>
  <c r="AN112" i="4"/>
  <c r="AO112" i="4"/>
  <c r="AP112" i="4"/>
  <c r="AQ112" i="4"/>
  <c r="AR112" i="4"/>
  <c r="AS112" i="4"/>
  <c r="AT112" i="4"/>
  <c r="AU112" i="4"/>
  <c r="AV112" i="4"/>
  <c r="AW112" i="4"/>
  <c r="AX112" i="4"/>
  <c r="AY112" i="4"/>
  <c r="AZ112" i="4"/>
  <c r="BA112" i="4"/>
  <c r="BB112" i="4"/>
  <c r="BC112" i="4"/>
  <c r="BD112" i="4"/>
  <c r="BE112" i="4"/>
  <c r="B113" i="4"/>
  <c r="C113" i="4"/>
  <c r="D113" i="4"/>
  <c r="E113" i="4"/>
  <c r="F113" i="4"/>
  <c r="G113" i="4"/>
  <c r="H113" i="4"/>
  <c r="I113" i="4"/>
  <c r="J113" i="4"/>
  <c r="K113" i="4"/>
  <c r="L113" i="4"/>
  <c r="M113" i="4"/>
  <c r="N113" i="4"/>
  <c r="O113" i="4"/>
  <c r="P113" i="4"/>
  <c r="Q113" i="4"/>
  <c r="R113" i="4"/>
  <c r="S113" i="4"/>
  <c r="T113" i="4"/>
  <c r="U113" i="4"/>
  <c r="V113" i="4"/>
  <c r="W113" i="4"/>
  <c r="X113" i="4"/>
  <c r="Y113" i="4"/>
  <c r="Z113" i="4"/>
  <c r="AA113" i="4"/>
  <c r="AB113" i="4"/>
  <c r="AC113" i="4"/>
  <c r="AD113" i="4"/>
  <c r="AE113" i="4"/>
  <c r="AF113" i="4"/>
  <c r="AG113" i="4"/>
  <c r="AH113" i="4"/>
  <c r="AI113" i="4"/>
  <c r="AJ113" i="4"/>
  <c r="AK113" i="4"/>
  <c r="AL113" i="4"/>
  <c r="AM113" i="4"/>
  <c r="AN113" i="4"/>
  <c r="AO113" i="4"/>
  <c r="AP113" i="4"/>
  <c r="AQ113" i="4"/>
  <c r="AR113" i="4"/>
  <c r="AS113" i="4"/>
  <c r="AT113" i="4"/>
  <c r="AU113" i="4"/>
  <c r="AV113" i="4"/>
  <c r="AW113" i="4"/>
  <c r="AX113" i="4"/>
  <c r="AY113" i="4"/>
  <c r="AZ113" i="4"/>
  <c r="BA113" i="4"/>
  <c r="BB113" i="4"/>
  <c r="BC113" i="4"/>
  <c r="BD113" i="4"/>
  <c r="BE113" i="4"/>
  <c r="B114" i="4"/>
  <c r="C114" i="4"/>
  <c r="D114" i="4"/>
  <c r="E114" i="4"/>
  <c r="F114" i="4"/>
  <c r="G114" i="4"/>
  <c r="H114" i="4"/>
  <c r="I114" i="4"/>
  <c r="J114" i="4"/>
  <c r="K114" i="4"/>
  <c r="L114" i="4"/>
  <c r="M114" i="4"/>
  <c r="N114" i="4"/>
  <c r="O114" i="4"/>
  <c r="P114" i="4"/>
  <c r="Q114" i="4"/>
  <c r="R114" i="4"/>
  <c r="S114" i="4"/>
  <c r="T114" i="4"/>
  <c r="U114" i="4"/>
  <c r="V114" i="4"/>
  <c r="W114" i="4"/>
  <c r="X114" i="4"/>
  <c r="Y114" i="4"/>
  <c r="Z114" i="4"/>
  <c r="AA114" i="4"/>
  <c r="AB114" i="4"/>
  <c r="AC114" i="4"/>
  <c r="AD114" i="4"/>
  <c r="AE114" i="4"/>
  <c r="AF114" i="4"/>
  <c r="AG114" i="4"/>
  <c r="AH114" i="4"/>
  <c r="AI114" i="4"/>
  <c r="AJ114" i="4"/>
  <c r="AK114" i="4"/>
  <c r="AL114" i="4"/>
  <c r="AM114" i="4"/>
  <c r="AN114" i="4"/>
  <c r="AO114" i="4"/>
  <c r="AP114" i="4"/>
  <c r="AQ114" i="4"/>
  <c r="AR114" i="4"/>
  <c r="AS114" i="4"/>
  <c r="AT114" i="4"/>
  <c r="AU114" i="4"/>
  <c r="AV114" i="4"/>
  <c r="AW114" i="4"/>
  <c r="AX114" i="4"/>
  <c r="AY114" i="4"/>
  <c r="AZ114" i="4"/>
  <c r="BA114" i="4"/>
  <c r="BB114" i="4"/>
  <c r="BC114" i="4"/>
  <c r="BD114" i="4"/>
  <c r="BE114" i="4"/>
  <c r="B115" i="4"/>
  <c r="C115" i="4"/>
  <c r="D115" i="4"/>
  <c r="E115" i="4"/>
  <c r="F115" i="4"/>
  <c r="G115" i="4"/>
  <c r="H115" i="4"/>
  <c r="I115" i="4"/>
  <c r="J115" i="4"/>
  <c r="K115" i="4"/>
  <c r="L115" i="4"/>
  <c r="M115" i="4"/>
  <c r="N115" i="4"/>
  <c r="O115" i="4"/>
  <c r="P115" i="4"/>
  <c r="Q115" i="4"/>
  <c r="R115" i="4"/>
  <c r="S115" i="4"/>
  <c r="T115" i="4"/>
  <c r="U115" i="4"/>
  <c r="V115" i="4"/>
  <c r="W115" i="4"/>
  <c r="X115" i="4"/>
  <c r="Y115" i="4"/>
  <c r="Z115" i="4"/>
  <c r="AA115" i="4"/>
  <c r="AB115" i="4"/>
  <c r="AC115" i="4"/>
  <c r="AD115" i="4"/>
  <c r="AE115" i="4"/>
  <c r="AF115" i="4"/>
  <c r="AG115" i="4"/>
  <c r="AH115" i="4"/>
  <c r="AI115" i="4"/>
  <c r="AJ115" i="4"/>
  <c r="AK115" i="4"/>
  <c r="AL115" i="4"/>
  <c r="AM115" i="4"/>
  <c r="AN115" i="4"/>
  <c r="AO115" i="4"/>
  <c r="AP115" i="4"/>
  <c r="AQ115" i="4"/>
  <c r="AR115" i="4"/>
  <c r="AS115" i="4"/>
  <c r="AT115" i="4"/>
  <c r="AU115" i="4"/>
  <c r="AV115" i="4"/>
  <c r="AW115" i="4"/>
  <c r="AX115" i="4"/>
  <c r="AY115" i="4"/>
  <c r="AZ115" i="4"/>
  <c r="BA115" i="4"/>
  <c r="BB115" i="4"/>
  <c r="BC115" i="4"/>
  <c r="BD115" i="4"/>
  <c r="BE115" i="4"/>
  <c r="B116" i="4"/>
  <c r="C116" i="4"/>
  <c r="D116" i="4"/>
  <c r="E116" i="4"/>
  <c r="F116" i="4"/>
  <c r="G116" i="4"/>
  <c r="H116" i="4"/>
  <c r="I116" i="4"/>
  <c r="J116" i="4"/>
  <c r="K116" i="4"/>
  <c r="L116" i="4"/>
  <c r="M116" i="4"/>
  <c r="N116" i="4"/>
  <c r="O116" i="4"/>
  <c r="P116" i="4"/>
  <c r="Q116" i="4"/>
  <c r="R116" i="4"/>
  <c r="S116" i="4"/>
  <c r="T116" i="4"/>
  <c r="U116" i="4"/>
  <c r="V116" i="4"/>
  <c r="W116" i="4"/>
  <c r="X116" i="4"/>
  <c r="Y116" i="4"/>
  <c r="Z116" i="4"/>
  <c r="AA116" i="4"/>
  <c r="AB116" i="4"/>
  <c r="AC116" i="4"/>
  <c r="AD116" i="4"/>
  <c r="AE116" i="4"/>
  <c r="AF116" i="4"/>
  <c r="AG116" i="4"/>
  <c r="AH116" i="4"/>
  <c r="AI116" i="4"/>
  <c r="AJ116" i="4"/>
  <c r="AK116" i="4"/>
  <c r="AL116" i="4"/>
  <c r="AM116" i="4"/>
  <c r="AN116" i="4"/>
  <c r="AO116" i="4"/>
  <c r="AP116" i="4"/>
  <c r="AQ116" i="4"/>
  <c r="AR116" i="4"/>
  <c r="AS116" i="4"/>
  <c r="AT116" i="4"/>
  <c r="AU116" i="4"/>
  <c r="AV116" i="4"/>
  <c r="AW116" i="4"/>
  <c r="AX116" i="4"/>
  <c r="AY116" i="4"/>
  <c r="AZ116" i="4"/>
  <c r="BA116" i="4"/>
  <c r="BB116" i="4"/>
  <c r="BC116" i="4"/>
  <c r="BD116" i="4"/>
  <c r="BE116" i="4"/>
  <c r="B117" i="4"/>
  <c r="C117" i="4"/>
  <c r="D117" i="4"/>
  <c r="E117" i="4"/>
  <c r="F117" i="4"/>
  <c r="G117" i="4"/>
  <c r="H117" i="4"/>
  <c r="I117" i="4"/>
  <c r="J117" i="4"/>
  <c r="K117" i="4"/>
  <c r="L117" i="4"/>
  <c r="M117" i="4"/>
  <c r="N117" i="4"/>
  <c r="O117" i="4"/>
  <c r="P117" i="4"/>
  <c r="Q117" i="4"/>
  <c r="R117" i="4"/>
  <c r="S117" i="4"/>
  <c r="T117" i="4"/>
  <c r="U117" i="4"/>
  <c r="V117" i="4"/>
  <c r="W117" i="4"/>
  <c r="X117" i="4"/>
  <c r="Y117" i="4"/>
  <c r="Z117" i="4"/>
  <c r="AA117" i="4"/>
  <c r="AB117" i="4"/>
  <c r="AC117" i="4"/>
  <c r="AD117" i="4"/>
  <c r="AE117" i="4"/>
  <c r="AF117" i="4"/>
  <c r="AG117" i="4"/>
  <c r="AH117" i="4"/>
  <c r="AI117" i="4"/>
  <c r="AJ117" i="4"/>
  <c r="AK117" i="4"/>
  <c r="AL117" i="4"/>
  <c r="AM117" i="4"/>
  <c r="AN117" i="4"/>
  <c r="AO117" i="4"/>
  <c r="AP117" i="4"/>
  <c r="AQ117" i="4"/>
  <c r="AR117" i="4"/>
  <c r="AS117" i="4"/>
  <c r="AT117" i="4"/>
  <c r="AU117" i="4"/>
  <c r="AV117" i="4"/>
  <c r="AW117" i="4"/>
  <c r="AX117" i="4"/>
  <c r="AY117" i="4"/>
  <c r="AZ117" i="4"/>
  <c r="BA117" i="4"/>
  <c r="BB117" i="4"/>
  <c r="BC117" i="4"/>
  <c r="BD117" i="4"/>
  <c r="BE117" i="4"/>
  <c r="B118" i="4"/>
  <c r="C118" i="4"/>
  <c r="D118" i="4"/>
  <c r="E118" i="4"/>
  <c r="F118" i="4"/>
  <c r="G118" i="4"/>
  <c r="H118" i="4"/>
  <c r="I118" i="4"/>
  <c r="J118" i="4"/>
  <c r="K118" i="4"/>
  <c r="L118" i="4"/>
  <c r="M118" i="4"/>
  <c r="N118" i="4"/>
  <c r="O118" i="4"/>
  <c r="P118" i="4"/>
  <c r="Q118" i="4"/>
  <c r="R118" i="4"/>
  <c r="S118" i="4"/>
  <c r="T118" i="4"/>
  <c r="U118" i="4"/>
  <c r="V118" i="4"/>
  <c r="W118" i="4"/>
  <c r="X118" i="4"/>
  <c r="Y118" i="4"/>
  <c r="Z118" i="4"/>
  <c r="AA118" i="4"/>
  <c r="AB118" i="4"/>
  <c r="AC118" i="4"/>
  <c r="AD118" i="4"/>
  <c r="AE118" i="4"/>
  <c r="AF118" i="4"/>
  <c r="AG118" i="4"/>
  <c r="AH118" i="4"/>
  <c r="AI118" i="4"/>
  <c r="AJ118" i="4"/>
  <c r="AK118" i="4"/>
  <c r="AL118" i="4"/>
  <c r="AM118" i="4"/>
  <c r="AN118" i="4"/>
  <c r="AO118" i="4"/>
  <c r="AP118" i="4"/>
  <c r="AQ118" i="4"/>
  <c r="AR118" i="4"/>
  <c r="AS118" i="4"/>
  <c r="AT118" i="4"/>
  <c r="AU118" i="4"/>
  <c r="AV118" i="4"/>
  <c r="AW118" i="4"/>
  <c r="AX118" i="4"/>
  <c r="AY118" i="4"/>
  <c r="AZ118" i="4"/>
  <c r="BA118" i="4"/>
  <c r="BB118" i="4"/>
  <c r="BC118" i="4"/>
  <c r="BD118" i="4"/>
  <c r="BE118" i="4"/>
  <c r="B119" i="4"/>
  <c r="C119" i="4"/>
  <c r="D119" i="4"/>
  <c r="E119" i="4"/>
  <c r="F119" i="4"/>
  <c r="G119" i="4"/>
  <c r="H119" i="4"/>
  <c r="I119" i="4"/>
  <c r="J119" i="4"/>
  <c r="K119" i="4"/>
  <c r="L119" i="4"/>
  <c r="M119" i="4"/>
  <c r="N119" i="4"/>
  <c r="O119" i="4"/>
  <c r="P119" i="4"/>
  <c r="Q119" i="4"/>
  <c r="R119" i="4"/>
  <c r="S119" i="4"/>
  <c r="T119" i="4"/>
  <c r="U119" i="4"/>
  <c r="V119" i="4"/>
  <c r="W119" i="4"/>
  <c r="X119" i="4"/>
  <c r="Y119" i="4"/>
  <c r="Z119" i="4"/>
  <c r="AA119" i="4"/>
  <c r="AB119" i="4"/>
  <c r="AC119" i="4"/>
  <c r="AD119" i="4"/>
  <c r="AE119" i="4"/>
  <c r="AF119" i="4"/>
  <c r="AG119" i="4"/>
  <c r="AH119" i="4"/>
  <c r="AI119" i="4"/>
  <c r="AJ119" i="4"/>
  <c r="AK119" i="4"/>
  <c r="AL119" i="4"/>
  <c r="AM119" i="4"/>
  <c r="AN119" i="4"/>
  <c r="AO119" i="4"/>
  <c r="AP119" i="4"/>
  <c r="AQ119" i="4"/>
  <c r="AR119" i="4"/>
  <c r="AS119" i="4"/>
  <c r="AT119" i="4"/>
  <c r="AU119" i="4"/>
  <c r="AV119" i="4"/>
  <c r="AW119" i="4"/>
  <c r="AX119" i="4"/>
  <c r="AY119" i="4"/>
  <c r="AZ119" i="4"/>
  <c r="BA119" i="4"/>
  <c r="BB119" i="4"/>
  <c r="BC119" i="4"/>
  <c r="BD119" i="4"/>
  <c r="BE119" i="4"/>
  <c r="B120" i="4"/>
  <c r="C120" i="4"/>
  <c r="D120" i="4"/>
  <c r="E120" i="4"/>
  <c r="F120" i="4"/>
  <c r="G120" i="4"/>
  <c r="H120" i="4"/>
  <c r="I120" i="4"/>
  <c r="J120" i="4"/>
  <c r="K120" i="4"/>
  <c r="L120" i="4"/>
  <c r="M120" i="4"/>
  <c r="N120" i="4"/>
  <c r="O120" i="4"/>
  <c r="P120" i="4"/>
  <c r="Q120" i="4"/>
  <c r="R120" i="4"/>
  <c r="S120" i="4"/>
  <c r="T120" i="4"/>
  <c r="U120" i="4"/>
  <c r="V120" i="4"/>
  <c r="W120" i="4"/>
  <c r="X120" i="4"/>
  <c r="Y120" i="4"/>
  <c r="Z120" i="4"/>
  <c r="AA120" i="4"/>
  <c r="AB120" i="4"/>
  <c r="AC120" i="4"/>
  <c r="AD120" i="4"/>
  <c r="AE120" i="4"/>
  <c r="AF120" i="4"/>
  <c r="AG120" i="4"/>
  <c r="AH120" i="4"/>
  <c r="AI120" i="4"/>
  <c r="AJ120" i="4"/>
  <c r="AK120" i="4"/>
  <c r="AL120" i="4"/>
  <c r="AM120" i="4"/>
  <c r="AN120" i="4"/>
  <c r="AO120" i="4"/>
  <c r="AP120" i="4"/>
  <c r="AQ120" i="4"/>
  <c r="AR120" i="4"/>
  <c r="AS120" i="4"/>
  <c r="AT120" i="4"/>
  <c r="AU120" i="4"/>
  <c r="AV120" i="4"/>
  <c r="AW120" i="4"/>
  <c r="AX120" i="4"/>
  <c r="AY120" i="4"/>
  <c r="AZ120" i="4"/>
  <c r="BA120" i="4"/>
  <c r="BB120" i="4"/>
  <c r="BC120" i="4"/>
  <c r="BD120" i="4"/>
  <c r="BE120" i="4"/>
  <c r="B121" i="4"/>
  <c r="C121" i="4"/>
  <c r="D121" i="4"/>
  <c r="E121" i="4"/>
  <c r="F121" i="4"/>
  <c r="G121" i="4"/>
  <c r="H121" i="4"/>
  <c r="I121" i="4"/>
  <c r="J121" i="4"/>
  <c r="K121" i="4"/>
  <c r="L121" i="4"/>
  <c r="M121" i="4"/>
  <c r="N121" i="4"/>
  <c r="O121" i="4"/>
  <c r="P121" i="4"/>
  <c r="Q121" i="4"/>
  <c r="R121" i="4"/>
  <c r="S121" i="4"/>
  <c r="T121" i="4"/>
  <c r="U121" i="4"/>
  <c r="V121" i="4"/>
  <c r="W121" i="4"/>
  <c r="X121" i="4"/>
  <c r="Y121" i="4"/>
  <c r="Z121" i="4"/>
  <c r="AA121" i="4"/>
  <c r="AB121" i="4"/>
  <c r="AC121" i="4"/>
  <c r="AD121" i="4"/>
  <c r="AE121" i="4"/>
  <c r="AF121" i="4"/>
  <c r="AG121" i="4"/>
  <c r="AH121" i="4"/>
  <c r="AI121" i="4"/>
  <c r="AJ121" i="4"/>
  <c r="AK121" i="4"/>
  <c r="AL121" i="4"/>
  <c r="AM121" i="4"/>
  <c r="AN121" i="4"/>
  <c r="AO121" i="4"/>
  <c r="AP121" i="4"/>
  <c r="AQ121" i="4"/>
  <c r="AR121" i="4"/>
  <c r="AS121" i="4"/>
  <c r="AT121" i="4"/>
  <c r="AU121" i="4"/>
  <c r="AV121" i="4"/>
  <c r="AW121" i="4"/>
  <c r="AX121" i="4"/>
  <c r="AY121" i="4"/>
  <c r="AZ121" i="4"/>
  <c r="BA121" i="4"/>
  <c r="BB121" i="4"/>
  <c r="BC121" i="4"/>
  <c r="BD121" i="4"/>
  <c r="BE121" i="4"/>
  <c r="B122" i="4"/>
  <c r="C122" i="4"/>
  <c r="D122" i="4"/>
  <c r="E122" i="4"/>
  <c r="F122" i="4"/>
  <c r="G122" i="4"/>
  <c r="H122" i="4"/>
  <c r="I122" i="4"/>
  <c r="J122" i="4"/>
  <c r="K122" i="4"/>
  <c r="L122" i="4"/>
  <c r="M122" i="4"/>
  <c r="N122" i="4"/>
  <c r="O122" i="4"/>
  <c r="P122" i="4"/>
  <c r="Q122" i="4"/>
  <c r="R122" i="4"/>
  <c r="S122" i="4"/>
  <c r="T122" i="4"/>
  <c r="U122" i="4"/>
  <c r="V122" i="4"/>
  <c r="W122" i="4"/>
  <c r="X122" i="4"/>
  <c r="Y122" i="4"/>
  <c r="Z122" i="4"/>
  <c r="AA122" i="4"/>
  <c r="AB122" i="4"/>
  <c r="AC122" i="4"/>
  <c r="AD122" i="4"/>
  <c r="AE122" i="4"/>
  <c r="AF122" i="4"/>
  <c r="AG122" i="4"/>
  <c r="AH122" i="4"/>
  <c r="AI122" i="4"/>
  <c r="AJ122" i="4"/>
  <c r="AK122" i="4"/>
  <c r="AL122" i="4"/>
  <c r="AM122" i="4"/>
  <c r="AN122" i="4"/>
  <c r="AO122" i="4"/>
  <c r="AP122" i="4"/>
  <c r="AQ122" i="4"/>
  <c r="AR122" i="4"/>
  <c r="AS122" i="4"/>
  <c r="AT122" i="4"/>
  <c r="AU122" i="4"/>
  <c r="AV122" i="4"/>
  <c r="AW122" i="4"/>
  <c r="AX122" i="4"/>
  <c r="AY122" i="4"/>
  <c r="AZ122" i="4"/>
  <c r="BA122" i="4"/>
  <c r="BB122" i="4"/>
  <c r="BC122" i="4"/>
  <c r="BD122" i="4"/>
  <c r="BE122" i="4"/>
  <c r="B123" i="4"/>
  <c r="C123" i="4"/>
  <c r="D123" i="4"/>
  <c r="E123" i="4"/>
  <c r="F123" i="4"/>
  <c r="G123" i="4"/>
  <c r="H123" i="4"/>
  <c r="I123" i="4"/>
  <c r="J123" i="4"/>
  <c r="K123" i="4"/>
  <c r="L123" i="4"/>
  <c r="M123" i="4"/>
  <c r="N123" i="4"/>
  <c r="O123" i="4"/>
  <c r="P123" i="4"/>
  <c r="Q123" i="4"/>
  <c r="R123" i="4"/>
  <c r="S123" i="4"/>
  <c r="T123" i="4"/>
  <c r="U123" i="4"/>
  <c r="V123" i="4"/>
  <c r="W123" i="4"/>
  <c r="X123" i="4"/>
  <c r="Y123" i="4"/>
  <c r="Z123" i="4"/>
  <c r="AA123" i="4"/>
  <c r="AB123" i="4"/>
  <c r="AC123" i="4"/>
  <c r="AD123" i="4"/>
  <c r="AE123" i="4"/>
  <c r="AF123" i="4"/>
  <c r="AG123" i="4"/>
  <c r="AH123" i="4"/>
  <c r="AI123" i="4"/>
  <c r="AJ123" i="4"/>
  <c r="AK123" i="4"/>
  <c r="AL123" i="4"/>
  <c r="AM123" i="4"/>
  <c r="AN123" i="4"/>
  <c r="AO123" i="4"/>
  <c r="AP123" i="4"/>
  <c r="AQ123" i="4"/>
  <c r="AR123" i="4"/>
  <c r="AS123" i="4"/>
  <c r="AT123" i="4"/>
  <c r="AU123" i="4"/>
  <c r="AV123" i="4"/>
  <c r="AW123" i="4"/>
  <c r="AX123" i="4"/>
  <c r="AY123" i="4"/>
  <c r="AZ123" i="4"/>
  <c r="BA123" i="4"/>
  <c r="BB123" i="4"/>
  <c r="BC123" i="4"/>
  <c r="BD123" i="4"/>
  <c r="BE123" i="4"/>
  <c r="B124" i="4"/>
  <c r="C124" i="4"/>
  <c r="D124" i="4"/>
  <c r="E124" i="4"/>
  <c r="F124" i="4"/>
  <c r="G124" i="4"/>
  <c r="H124" i="4"/>
  <c r="I124" i="4"/>
  <c r="J124" i="4"/>
  <c r="K124" i="4"/>
  <c r="L124" i="4"/>
  <c r="M124" i="4"/>
  <c r="N124" i="4"/>
  <c r="O124" i="4"/>
  <c r="P124" i="4"/>
  <c r="Q124" i="4"/>
  <c r="R124" i="4"/>
  <c r="S124" i="4"/>
  <c r="T124" i="4"/>
  <c r="U124" i="4"/>
  <c r="V124" i="4"/>
  <c r="W124" i="4"/>
  <c r="X124" i="4"/>
  <c r="Y124" i="4"/>
  <c r="Z124" i="4"/>
  <c r="AA124" i="4"/>
  <c r="AB124" i="4"/>
  <c r="AC124" i="4"/>
  <c r="AD124" i="4"/>
  <c r="AE124" i="4"/>
  <c r="AF124" i="4"/>
  <c r="AG124" i="4"/>
  <c r="AH124" i="4"/>
  <c r="AI124" i="4"/>
  <c r="AJ124" i="4"/>
  <c r="AK124" i="4"/>
  <c r="AL124" i="4"/>
  <c r="AM124" i="4"/>
  <c r="AN124" i="4"/>
  <c r="AO124" i="4"/>
  <c r="AP124" i="4"/>
  <c r="AQ124" i="4"/>
  <c r="AR124" i="4"/>
  <c r="AS124" i="4"/>
  <c r="AT124" i="4"/>
  <c r="AU124" i="4"/>
  <c r="AV124" i="4"/>
  <c r="AW124" i="4"/>
  <c r="AX124" i="4"/>
  <c r="AY124" i="4"/>
  <c r="AZ124" i="4"/>
  <c r="BA124" i="4"/>
  <c r="BB124" i="4"/>
  <c r="BC124" i="4"/>
  <c r="BD124" i="4"/>
  <c r="BE124" i="4"/>
  <c r="B125" i="4"/>
  <c r="C125" i="4"/>
  <c r="D125" i="4"/>
  <c r="E125" i="4"/>
  <c r="F125" i="4"/>
  <c r="G125" i="4"/>
  <c r="H125" i="4"/>
  <c r="I125" i="4"/>
  <c r="J125" i="4"/>
  <c r="K125" i="4"/>
  <c r="L125" i="4"/>
  <c r="M125" i="4"/>
  <c r="N125" i="4"/>
  <c r="O125" i="4"/>
  <c r="P125" i="4"/>
  <c r="Q125" i="4"/>
  <c r="R125" i="4"/>
  <c r="S125" i="4"/>
  <c r="T125" i="4"/>
  <c r="U125" i="4"/>
  <c r="V125" i="4"/>
  <c r="W125" i="4"/>
  <c r="X125" i="4"/>
  <c r="Y125" i="4"/>
  <c r="Z125" i="4"/>
  <c r="AA125" i="4"/>
  <c r="AB125" i="4"/>
  <c r="AC125" i="4"/>
  <c r="AD125" i="4"/>
  <c r="AE125" i="4"/>
  <c r="AF125" i="4"/>
  <c r="AG125" i="4"/>
  <c r="AH125" i="4"/>
  <c r="AI125" i="4"/>
  <c r="AJ125" i="4"/>
  <c r="AK125" i="4"/>
  <c r="AL125" i="4"/>
  <c r="AM125" i="4"/>
  <c r="AN125" i="4"/>
  <c r="AO125" i="4"/>
  <c r="AP125" i="4"/>
  <c r="AQ125" i="4"/>
  <c r="AR125" i="4"/>
  <c r="AS125" i="4"/>
  <c r="AT125" i="4"/>
  <c r="AU125" i="4"/>
  <c r="AV125" i="4"/>
  <c r="AW125" i="4"/>
  <c r="AX125" i="4"/>
  <c r="AY125" i="4"/>
  <c r="AZ125" i="4"/>
  <c r="BA125" i="4"/>
  <c r="BB125" i="4"/>
  <c r="BC125" i="4"/>
  <c r="BD125" i="4"/>
  <c r="BE125" i="4"/>
  <c r="B126" i="4"/>
  <c r="C126" i="4"/>
  <c r="D126" i="4"/>
  <c r="E126" i="4"/>
  <c r="F126" i="4"/>
  <c r="G126" i="4"/>
  <c r="H126" i="4"/>
  <c r="I126" i="4"/>
  <c r="J126" i="4"/>
  <c r="K126" i="4"/>
  <c r="L126" i="4"/>
  <c r="M126" i="4"/>
  <c r="N126" i="4"/>
  <c r="O126" i="4"/>
  <c r="P126" i="4"/>
  <c r="Q126" i="4"/>
  <c r="R126" i="4"/>
  <c r="S126" i="4"/>
  <c r="T126" i="4"/>
  <c r="U126" i="4"/>
  <c r="V126" i="4"/>
  <c r="W126" i="4"/>
  <c r="X126" i="4"/>
  <c r="Y126" i="4"/>
  <c r="Z126" i="4"/>
  <c r="AA126" i="4"/>
  <c r="AB126" i="4"/>
  <c r="AC126" i="4"/>
  <c r="AD126" i="4"/>
  <c r="AE126" i="4"/>
  <c r="AF126" i="4"/>
  <c r="AG126" i="4"/>
  <c r="AH126" i="4"/>
  <c r="AI126" i="4"/>
  <c r="AJ126" i="4"/>
  <c r="AK126" i="4"/>
  <c r="AL126" i="4"/>
  <c r="AM126" i="4"/>
  <c r="AN126" i="4"/>
  <c r="AO126" i="4"/>
  <c r="AP126" i="4"/>
  <c r="AQ126" i="4"/>
  <c r="AR126" i="4"/>
  <c r="AS126" i="4"/>
  <c r="AT126" i="4"/>
  <c r="AU126" i="4"/>
  <c r="AV126" i="4"/>
  <c r="AW126" i="4"/>
  <c r="AX126" i="4"/>
  <c r="AY126" i="4"/>
  <c r="AZ126" i="4"/>
  <c r="BA126" i="4"/>
  <c r="BB126" i="4"/>
  <c r="BC126" i="4"/>
  <c r="BD126" i="4"/>
  <c r="BE126" i="4"/>
  <c r="B127" i="4"/>
  <c r="C127" i="4"/>
  <c r="D127" i="4"/>
  <c r="E127" i="4"/>
  <c r="F127" i="4"/>
  <c r="G127" i="4"/>
  <c r="H127" i="4"/>
  <c r="I127" i="4"/>
  <c r="J127" i="4"/>
  <c r="K127" i="4"/>
  <c r="L127" i="4"/>
  <c r="M127" i="4"/>
  <c r="N127" i="4"/>
  <c r="O127" i="4"/>
  <c r="P127" i="4"/>
  <c r="Q127" i="4"/>
  <c r="R127" i="4"/>
  <c r="S127" i="4"/>
  <c r="T127" i="4"/>
  <c r="U127" i="4"/>
  <c r="V127" i="4"/>
  <c r="W127" i="4"/>
  <c r="X127" i="4"/>
  <c r="Y127" i="4"/>
  <c r="Z127" i="4"/>
  <c r="AA127" i="4"/>
  <c r="AB127" i="4"/>
  <c r="AC127" i="4"/>
  <c r="AD127" i="4"/>
  <c r="AE127" i="4"/>
  <c r="AF127" i="4"/>
  <c r="AG127" i="4"/>
  <c r="AH127" i="4"/>
  <c r="AI127" i="4"/>
  <c r="AJ127" i="4"/>
  <c r="AK127" i="4"/>
  <c r="AL127" i="4"/>
  <c r="AM127" i="4"/>
  <c r="AN127" i="4"/>
  <c r="AO127" i="4"/>
  <c r="AP127" i="4"/>
  <c r="AQ127" i="4"/>
  <c r="AR127" i="4"/>
  <c r="AS127" i="4"/>
  <c r="AT127" i="4"/>
  <c r="AU127" i="4"/>
  <c r="AV127" i="4"/>
  <c r="AW127" i="4"/>
  <c r="AX127" i="4"/>
  <c r="AY127" i="4"/>
  <c r="AZ127" i="4"/>
  <c r="BA127" i="4"/>
  <c r="BB127" i="4"/>
  <c r="BC127" i="4"/>
  <c r="BD127" i="4"/>
  <c r="BE127" i="4"/>
  <c r="B128" i="4"/>
  <c r="C128" i="4"/>
  <c r="D128" i="4"/>
  <c r="E128" i="4"/>
  <c r="F128" i="4"/>
  <c r="G128" i="4"/>
  <c r="H128" i="4"/>
  <c r="I128" i="4"/>
  <c r="J128" i="4"/>
  <c r="K128" i="4"/>
  <c r="L128" i="4"/>
  <c r="M128" i="4"/>
  <c r="N128" i="4"/>
  <c r="O128" i="4"/>
  <c r="P128" i="4"/>
  <c r="Q128" i="4"/>
  <c r="R128" i="4"/>
  <c r="S128" i="4"/>
  <c r="T128" i="4"/>
  <c r="U128" i="4"/>
  <c r="V128" i="4"/>
  <c r="W128" i="4"/>
  <c r="X128" i="4"/>
  <c r="Y128" i="4"/>
  <c r="Z128" i="4"/>
  <c r="AA128" i="4"/>
  <c r="AB128" i="4"/>
  <c r="AC128" i="4"/>
  <c r="AD128" i="4"/>
  <c r="AE128" i="4"/>
  <c r="AF128" i="4"/>
  <c r="AG128" i="4"/>
  <c r="AH128" i="4"/>
  <c r="AI128" i="4"/>
  <c r="AJ128" i="4"/>
  <c r="AK128" i="4"/>
  <c r="AL128" i="4"/>
  <c r="AM128" i="4"/>
  <c r="AN128" i="4"/>
  <c r="AO128" i="4"/>
  <c r="AP128" i="4"/>
  <c r="AQ128" i="4"/>
  <c r="AR128" i="4"/>
  <c r="AS128" i="4"/>
  <c r="AT128" i="4"/>
  <c r="AU128" i="4"/>
  <c r="AV128" i="4"/>
  <c r="AW128" i="4"/>
  <c r="AX128" i="4"/>
  <c r="AY128" i="4"/>
  <c r="AZ128" i="4"/>
  <c r="BA128" i="4"/>
  <c r="BB128" i="4"/>
  <c r="BC128" i="4"/>
  <c r="BD128" i="4"/>
  <c r="BE128" i="4"/>
  <c r="B129" i="4"/>
  <c r="C129" i="4"/>
  <c r="D129" i="4"/>
  <c r="E129" i="4"/>
  <c r="F129" i="4"/>
  <c r="G129" i="4"/>
  <c r="H129" i="4"/>
  <c r="I129" i="4"/>
  <c r="J129" i="4"/>
  <c r="K129" i="4"/>
  <c r="L129" i="4"/>
  <c r="M129" i="4"/>
  <c r="N129" i="4"/>
  <c r="O129" i="4"/>
  <c r="P129" i="4"/>
  <c r="Q129" i="4"/>
  <c r="R129" i="4"/>
  <c r="S129" i="4"/>
  <c r="T129" i="4"/>
  <c r="U129" i="4"/>
  <c r="V129" i="4"/>
  <c r="W129" i="4"/>
  <c r="X129" i="4"/>
  <c r="Y129" i="4"/>
  <c r="Z129" i="4"/>
  <c r="AA129" i="4"/>
  <c r="AB129" i="4"/>
  <c r="AC129" i="4"/>
  <c r="AD129" i="4"/>
  <c r="AE129" i="4"/>
  <c r="AF129" i="4"/>
  <c r="AG129" i="4"/>
  <c r="AH129" i="4"/>
  <c r="AI129" i="4"/>
  <c r="AJ129" i="4"/>
  <c r="AK129" i="4"/>
  <c r="AL129" i="4"/>
  <c r="AM129" i="4"/>
  <c r="AN129" i="4"/>
  <c r="AO129" i="4"/>
  <c r="AP129" i="4"/>
  <c r="AQ129" i="4"/>
  <c r="AR129" i="4"/>
  <c r="AS129" i="4"/>
  <c r="AT129" i="4"/>
  <c r="AU129" i="4"/>
  <c r="AV129" i="4"/>
  <c r="AW129" i="4"/>
  <c r="AX129" i="4"/>
  <c r="AY129" i="4"/>
  <c r="AZ129" i="4"/>
  <c r="BA129" i="4"/>
  <c r="BB129" i="4"/>
  <c r="BC129" i="4"/>
  <c r="BD129" i="4"/>
  <c r="BE129" i="4"/>
  <c r="B130" i="4"/>
  <c r="C130" i="4"/>
  <c r="D130" i="4"/>
  <c r="E130" i="4"/>
  <c r="F130" i="4"/>
  <c r="G130" i="4"/>
  <c r="H130" i="4"/>
  <c r="I130" i="4"/>
  <c r="J130" i="4"/>
  <c r="K130" i="4"/>
  <c r="L130" i="4"/>
  <c r="M130" i="4"/>
  <c r="N130" i="4"/>
  <c r="O130" i="4"/>
  <c r="P130" i="4"/>
  <c r="Q130" i="4"/>
  <c r="R130" i="4"/>
  <c r="S130" i="4"/>
  <c r="T130" i="4"/>
  <c r="U130" i="4"/>
  <c r="V130" i="4"/>
  <c r="W130" i="4"/>
  <c r="X130" i="4"/>
  <c r="Y130" i="4"/>
  <c r="Z130" i="4"/>
  <c r="AA130" i="4"/>
  <c r="AB130" i="4"/>
  <c r="AC130" i="4"/>
  <c r="AD130" i="4"/>
  <c r="AE130" i="4"/>
  <c r="AF130" i="4"/>
  <c r="AG130" i="4"/>
  <c r="AH130" i="4"/>
  <c r="AI130" i="4"/>
  <c r="AJ130" i="4"/>
  <c r="AK130" i="4"/>
  <c r="AL130" i="4"/>
  <c r="AM130" i="4"/>
  <c r="AN130" i="4"/>
  <c r="AO130" i="4"/>
  <c r="AP130" i="4"/>
  <c r="AQ130" i="4"/>
  <c r="AR130" i="4"/>
  <c r="AS130" i="4"/>
  <c r="AT130" i="4"/>
  <c r="AU130" i="4"/>
  <c r="AV130" i="4"/>
  <c r="AW130" i="4"/>
  <c r="AX130" i="4"/>
  <c r="AY130" i="4"/>
  <c r="AZ130" i="4"/>
  <c r="BA130" i="4"/>
  <c r="BB130" i="4"/>
  <c r="BC130" i="4"/>
  <c r="BD130" i="4"/>
  <c r="BE130" i="4"/>
  <c r="B131" i="4"/>
  <c r="C131" i="4"/>
  <c r="D131" i="4"/>
  <c r="E131" i="4"/>
  <c r="F131" i="4"/>
  <c r="G131" i="4"/>
  <c r="H131" i="4"/>
  <c r="I131" i="4"/>
  <c r="J131" i="4"/>
  <c r="K131" i="4"/>
  <c r="L131" i="4"/>
  <c r="M131" i="4"/>
  <c r="N131" i="4"/>
  <c r="O131" i="4"/>
  <c r="P131" i="4"/>
  <c r="Q131" i="4"/>
  <c r="R131" i="4"/>
  <c r="S131" i="4"/>
  <c r="T131" i="4"/>
  <c r="U131" i="4"/>
  <c r="V131" i="4"/>
  <c r="W131" i="4"/>
  <c r="X131" i="4"/>
  <c r="Y131" i="4"/>
  <c r="Z131" i="4"/>
  <c r="AA131" i="4"/>
  <c r="AB131" i="4"/>
  <c r="AC131" i="4"/>
  <c r="AD131" i="4"/>
  <c r="AE131" i="4"/>
  <c r="AF131" i="4"/>
  <c r="AG131" i="4"/>
  <c r="AH131" i="4"/>
  <c r="AI131" i="4"/>
  <c r="AJ131" i="4"/>
  <c r="AK131" i="4"/>
  <c r="AL131" i="4"/>
  <c r="AM131" i="4"/>
  <c r="AN131" i="4"/>
  <c r="AO131" i="4"/>
  <c r="AP131" i="4"/>
  <c r="AQ131" i="4"/>
  <c r="AR131" i="4"/>
  <c r="AS131" i="4"/>
  <c r="AT131" i="4"/>
  <c r="AU131" i="4"/>
  <c r="AV131" i="4"/>
  <c r="AW131" i="4"/>
  <c r="AX131" i="4"/>
  <c r="AY131" i="4"/>
  <c r="AZ131" i="4"/>
  <c r="BA131" i="4"/>
  <c r="BB131" i="4"/>
  <c r="BC131" i="4"/>
  <c r="BD131" i="4"/>
  <c r="BE131" i="4"/>
  <c r="B132" i="4"/>
  <c r="C132" i="4"/>
  <c r="D132" i="4"/>
  <c r="E132" i="4"/>
  <c r="F132" i="4"/>
  <c r="G132" i="4"/>
  <c r="H132" i="4"/>
  <c r="I132" i="4"/>
  <c r="J132" i="4"/>
  <c r="K132" i="4"/>
  <c r="L132" i="4"/>
  <c r="M132" i="4"/>
  <c r="N132" i="4"/>
  <c r="O132" i="4"/>
  <c r="P132" i="4"/>
  <c r="Q132" i="4"/>
  <c r="R132" i="4"/>
  <c r="S132" i="4"/>
  <c r="T132" i="4"/>
  <c r="U132" i="4"/>
  <c r="V132" i="4"/>
  <c r="W132" i="4"/>
  <c r="X132" i="4"/>
  <c r="Y132" i="4"/>
  <c r="Z132" i="4"/>
  <c r="AA132" i="4"/>
  <c r="AB132" i="4"/>
  <c r="AC132" i="4"/>
  <c r="AD132" i="4"/>
  <c r="AE132" i="4"/>
  <c r="AF132" i="4"/>
  <c r="AG132" i="4"/>
  <c r="AH132" i="4"/>
  <c r="AI132" i="4"/>
  <c r="AJ132" i="4"/>
  <c r="AK132" i="4"/>
  <c r="AL132" i="4"/>
  <c r="AM132" i="4"/>
  <c r="AN132" i="4"/>
  <c r="AO132" i="4"/>
  <c r="AP132" i="4"/>
  <c r="AQ132" i="4"/>
  <c r="AR132" i="4"/>
  <c r="AS132" i="4"/>
  <c r="AT132" i="4"/>
  <c r="AU132" i="4"/>
  <c r="AV132" i="4"/>
  <c r="AW132" i="4"/>
  <c r="AX132" i="4"/>
  <c r="AY132" i="4"/>
  <c r="AZ132" i="4"/>
  <c r="BA132" i="4"/>
  <c r="BB132" i="4"/>
  <c r="BC132" i="4"/>
  <c r="BD132" i="4"/>
  <c r="BE132" i="4"/>
  <c r="B133" i="4"/>
  <c r="C133" i="4"/>
  <c r="D133" i="4"/>
  <c r="E133" i="4"/>
  <c r="F133" i="4"/>
  <c r="G133" i="4"/>
  <c r="H133" i="4"/>
  <c r="I133" i="4"/>
  <c r="J133" i="4"/>
  <c r="K133" i="4"/>
  <c r="L133" i="4"/>
  <c r="M133" i="4"/>
  <c r="N133" i="4"/>
  <c r="O133" i="4"/>
  <c r="P133" i="4"/>
  <c r="Q133" i="4"/>
  <c r="R133" i="4"/>
  <c r="S133" i="4"/>
  <c r="T133" i="4"/>
  <c r="U133" i="4"/>
  <c r="V133" i="4"/>
  <c r="W133" i="4"/>
  <c r="X133" i="4"/>
  <c r="Y133" i="4"/>
  <c r="Z133" i="4"/>
  <c r="AA133" i="4"/>
  <c r="AB133" i="4"/>
  <c r="AC133" i="4"/>
  <c r="AD133" i="4"/>
  <c r="AE133" i="4"/>
  <c r="AF133" i="4"/>
  <c r="AG133" i="4"/>
  <c r="AH133" i="4"/>
  <c r="AI133" i="4"/>
  <c r="AJ133" i="4"/>
  <c r="AK133" i="4"/>
  <c r="AL133" i="4"/>
  <c r="AM133" i="4"/>
  <c r="AN133" i="4"/>
  <c r="AO133" i="4"/>
  <c r="AP133" i="4"/>
  <c r="AQ133" i="4"/>
  <c r="AR133" i="4"/>
  <c r="AS133" i="4"/>
  <c r="AT133" i="4"/>
  <c r="AU133" i="4"/>
  <c r="AV133" i="4"/>
  <c r="AW133" i="4"/>
  <c r="AX133" i="4"/>
  <c r="AY133" i="4"/>
  <c r="AZ133" i="4"/>
  <c r="BA133" i="4"/>
  <c r="BB133" i="4"/>
  <c r="BC133" i="4"/>
  <c r="BD133" i="4"/>
  <c r="BE133" i="4"/>
  <c r="B134" i="4"/>
  <c r="C134" i="4"/>
  <c r="D134" i="4"/>
  <c r="E134" i="4"/>
  <c r="F134" i="4"/>
  <c r="G134" i="4"/>
  <c r="H134" i="4"/>
  <c r="I134" i="4"/>
  <c r="J134" i="4"/>
  <c r="K134" i="4"/>
  <c r="L134" i="4"/>
  <c r="M134" i="4"/>
  <c r="N134" i="4"/>
  <c r="O134" i="4"/>
  <c r="P134" i="4"/>
  <c r="Q134" i="4"/>
  <c r="R134" i="4"/>
  <c r="S134" i="4"/>
  <c r="T134" i="4"/>
  <c r="U134" i="4"/>
  <c r="V134" i="4"/>
  <c r="W134" i="4"/>
  <c r="X134" i="4"/>
  <c r="Y134" i="4"/>
  <c r="Z134" i="4"/>
  <c r="AA134" i="4"/>
  <c r="AB134" i="4"/>
  <c r="AC134" i="4"/>
  <c r="AD134" i="4"/>
  <c r="AE134" i="4"/>
  <c r="AF134" i="4"/>
  <c r="AG134" i="4"/>
  <c r="AH134" i="4"/>
  <c r="AI134" i="4"/>
  <c r="AJ134" i="4"/>
  <c r="AK134" i="4"/>
  <c r="AL134" i="4"/>
  <c r="AM134" i="4"/>
  <c r="AN134" i="4"/>
  <c r="AO134" i="4"/>
  <c r="AP134" i="4"/>
  <c r="AQ134" i="4"/>
  <c r="AR134" i="4"/>
  <c r="AS134" i="4"/>
  <c r="AT134" i="4"/>
  <c r="AU134" i="4"/>
  <c r="AV134" i="4"/>
  <c r="AW134" i="4"/>
  <c r="AX134" i="4"/>
  <c r="AY134" i="4"/>
  <c r="AZ134" i="4"/>
  <c r="BA134" i="4"/>
  <c r="BB134" i="4"/>
  <c r="BC134" i="4"/>
  <c r="BD134" i="4"/>
  <c r="BE134" i="4"/>
  <c r="B135" i="4"/>
  <c r="C135" i="4"/>
  <c r="D135" i="4"/>
  <c r="E135" i="4"/>
  <c r="F135" i="4"/>
  <c r="G135" i="4"/>
  <c r="H135" i="4"/>
  <c r="I135" i="4"/>
  <c r="J135" i="4"/>
  <c r="K135" i="4"/>
  <c r="L135" i="4"/>
  <c r="M135" i="4"/>
  <c r="N135" i="4"/>
  <c r="O135" i="4"/>
  <c r="P135" i="4"/>
  <c r="Q135" i="4"/>
  <c r="R135" i="4"/>
  <c r="S135" i="4"/>
  <c r="T135" i="4"/>
  <c r="U135" i="4"/>
  <c r="V135" i="4"/>
  <c r="W135" i="4"/>
  <c r="X135" i="4"/>
  <c r="Y135" i="4"/>
  <c r="Z135" i="4"/>
  <c r="AA135" i="4"/>
  <c r="AB135" i="4"/>
  <c r="AC135" i="4"/>
  <c r="AD135" i="4"/>
  <c r="AE135" i="4"/>
  <c r="AF135" i="4"/>
  <c r="AG135" i="4"/>
  <c r="AH135" i="4"/>
  <c r="AI135" i="4"/>
  <c r="AJ135" i="4"/>
  <c r="AK135" i="4"/>
  <c r="AL135" i="4"/>
  <c r="AM135" i="4"/>
  <c r="AN135" i="4"/>
  <c r="AO135" i="4"/>
  <c r="AP135" i="4"/>
  <c r="AQ135" i="4"/>
  <c r="AR135" i="4"/>
  <c r="AS135" i="4"/>
  <c r="AT135" i="4"/>
  <c r="AU135" i="4"/>
  <c r="AV135" i="4"/>
  <c r="AW135" i="4"/>
  <c r="AX135" i="4"/>
  <c r="AY135" i="4"/>
  <c r="AZ135" i="4"/>
  <c r="BA135" i="4"/>
  <c r="BB135" i="4"/>
  <c r="BC135" i="4"/>
  <c r="BD135" i="4"/>
  <c r="BE135" i="4"/>
  <c r="B136" i="4"/>
  <c r="C136" i="4"/>
  <c r="D136" i="4"/>
  <c r="E136" i="4"/>
  <c r="F136" i="4"/>
  <c r="G136" i="4"/>
  <c r="H136" i="4"/>
  <c r="I136" i="4"/>
  <c r="J136" i="4"/>
  <c r="K136" i="4"/>
  <c r="L136" i="4"/>
  <c r="M136" i="4"/>
  <c r="N136" i="4"/>
  <c r="O136" i="4"/>
  <c r="P136" i="4"/>
  <c r="Q136" i="4"/>
  <c r="R136" i="4"/>
  <c r="S136" i="4"/>
  <c r="T136" i="4"/>
  <c r="U136" i="4"/>
  <c r="V136" i="4"/>
  <c r="W136" i="4"/>
  <c r="X136" i="4"/>
  <c r="Y136" i="4"/>
  <c r="Z136" i="4"/>
  <c r="AA136" i="4"/>
  <c r="AB136" i="4"/>
  <c r="AC136" i="4"/>
  <c r="AD136" i="4"/>
  <c r="AE136" i="4"/>
  <c r="AF136" i="4"/>
  <c r="AG136" i="4"/>
  <c r="AH136" i="4"/>
  <c r="AI136" i="4"/>
  <c r="AJ136" i="4"/>
  <c r="AK136" i="4"/>
  <c r="AL136" i="4"/>
  <c r="AM136" i="4"/>
  <c r="AN136" i="4"/>
  <c r="AO136" i="4"/>
  <c r="AP136" i="4"/>
  <c r="AQ136" i="4"/>
  <c r="AR136" i="4"/>
  <c r="AS136" i="4"/>
  <c r="AT136" i="4"/>
  <c r="AU136" i="4"/>
  <c r="AV136" i="4"/>
  <c r="AW136" i="4"/>
  <c r="AX136" i="4"/>
  <c r="AY136" i="4"/>
  <c r="AZ136" i="4"/>
  <c r="BA136" i="4"/>
  <c r="BB136" i="4"/>
  <c r="BC136" i="4"/>
  <c r="BD136" i="4"/>
  <c r="BE136" i="4"/>
  <c r="B137" i="4"/>
  <c r="C137" i="4"/>
  <c r="D137" i="4"/>
  <c r="E137" i="4"/>
  <c r="F137" i="4"/>
  <c r="G137" i="4"/>
  <c r="H137" i="4"/>
  <c r="I137" i="4"/>
  <c r="J137" i="4"/>
  <c r="K137" i="4"/>
  <c r="L137" i="4"/>
  <c r="M137" i="4"/>
  <c r="N137" i="4"/>
  <c r="O137" i="4"/>
  <c r="P137" i="4"/>
  <c r="Q137" i="4"/>
  <c r="R137" i="4"/>
  <c r="S137" i="4"/>
  <c r="T137" i="4"/>
  <c r="U137" i="4"/>
  <c r="V137" i="4"/>
  <c r="W137" i="4"/>
  <c r="X137" i="4"/>
  <c r="Y137" i="4"/>
  <c r="Z137" i="4"/>
  <c r="AA137" i="4"/>
  <c r="AB137" i="4"/>
  <c r="AC137" i="4"/>
  <c r="AD137" i="4"/>
  <c r="AE137" i="4"/>
  <c r="AF137" i="4"/>
  <c r="AG137" i="4"/>
  <c r="AH137" i="4"/>
  <c r="AI137" i="4"/>
  <c r="AJ137" i="4"/>
  <c r="AK137" i="4"/>
  <c r="AL137" i="4"/>
  <c r="AM137" i="4"/>
  <c r="AN137" i="4"/>
  <c r="AO137" i="4"/>
  <c r="AP137" i="4"/>
  <c r="AQ137" i="4"/>
  <c r="AR137" i="4"/>
  <c r="AS137" i="4"/>
  <c r="AT137" i="4"/>
  <c r="AU137" i="4"/>
  <c r="AV137" i="4"/>
  <c r="AW137" i="4"/>
  <c r="AX137" i="4"/>
  <c r="AY137" i="4"/>
  <c r="AZ137" i="4"/>
  <c r="BA137" i="4"/>
  <c r="BB137" i="4"/>
  <c r="BC137" i="4"/>
  <c r="BD137" i="4"/>
  <c r="BE137" i="4"/>
  <c r="B138" i="4"/>
  <c r="C138" i="4"/>
  <c r="D138" i="4"/>
  <c r="E138" i="4"/>
  <c r="F138" i="4"/>
  <c r="G138" i="4"/>
  <c r="H138" i="4"/>
  <c r="I138" i="4"/>
  <c r="J138" i="4"/>
  <c r="K138" i="4"/>
  <c r="L138" i="4"/>
  <c r="M138" i="4"/>
  <c r="N138" i="4"/>
  <c r="O138" i="4"/>
  <c r="P138" i="4"/>
  <c r="Q138" i="4"/>
  <c r="R138" i="4"/>
  <c r="S138" i="4"/>
  <c r="T138" i="4"/>
  <c r="U138" i="4"/>
  <c r="V138" i="4"/>
  <c r="W138" i="4"/>
  <c r="X138" i="4"/>
  <c r="Y138" i="4"/>
  <c r="Z138" i="4"/>
  <c r="AA138" i="4"/>
  <c r="AB138" i="4"/>
  <c r="AC138" i="4"/>
  <c r="AD138" i="4"/>
  <c r="AE138" i="4"/>
  <c r="AF138" i="4"/>
  <c r="AG138" i="4"/>
  <c r="AH138" i="4"/>
  <c r="AI138" i="4"/>
  <c r="AJ138" i="4"/>
  <c r="AK138" i="4"/>
  <c r="AL138" i="4"/>
  <c r="AM138" i="4"/>
  <c r="AN138" i="4"/>
  <c r="AO138" i="4"/>
  <c r="AP138" i="4"/>
  <c r="AQ138" i="4"/>
  <c r="AR138" i="4"/>
  <c r="AS138" i="4"/>
  <c r="AT138" i="4"/>
  <c r="AU138" i="4"/>
  <c r="AV138" i="4"/>
  <c r="AW138" i="4"/>
  <c r="AX138" i="4"/>
  <c r="AY138" i="4"/>
  <c r="AZ138" i="4"/>
  <c r="BA138" i="4"/>
  <c r="BB138" i="4"/>
  <c r="BC138" i="4"/>
  <c r="BD138" i="4"/>
  <c r="BE138" i="4"/>
  <c r="B139" i="4"/>
  <c r="C139" i="4"/>
  <c r="D139" i="4"/>
  <c r="E139" i="4"/>
  <c r="F139" i="4"/>
  <c r="G139" i="4"/>
  <c r="H139" i="4"/>
  <c r="I139" i="4"/>
  <c r="J139" i="4"/>
  <c r="K139" i="4"/>
  <c r="L139" i="4"/>
  <c r="M139" i="4"/>
  <c r="N139" i="4"/>
  <c r="O139" i="4"/>
  <c r="P139" i="4"/>
  <c r="Q139" i="4"/>
  <c r="R139" i="4"/>
  <c r="S139" i="4"/>
  <c r="T139" i="4"/>
  <c r="U139" i="4"/>
  <c r="V139" i="4"/>
  <c r="W139" i="4"/>
  <c r="X139" i="4"/>
  <c r="Y139" i="4"/>
  <c r="Z139" i="4"/>
  <c r="AA139" i="4"/>
  <c r="AB139" i="4"/>
  <c r="AC139" i="4"/>
  <c r="AD139" i="4"/>
  <c r="AE139" i="4"/>
  <c r="AF139" i="4"/>
  <c r="AG139" i="4"/>
  <c r="AH139" i="4"/>
  <c r="AI139" i="4"/>
  <c r="AJ139" i="4"/>
  <c r="AK139" i="4"/>
  <c r="AL139" i="4"/>
  <c r="AM139" i="4"/>
  <c r="AN139" i="4"/>
  <c r="AO139" i="4"/>
  <c r="AP139" i="4"/>
  <c r="AQ139" i="4"/>
  <c r="AR139" i="4"/>
  <c r="AS139" i="4"/>
  <c r="AT139" i="4"/>
  <c r="AU139" i="4"/>
  <c r="AV139" i="4"/>
  <c r="AW139" i="4"/>
  <c r="AX139" i="4"/>
  <c r="AY139" i="4"/>
  <c r="AZ139" i="4"/>
  <c r="BA139" i="4"/>
  <c r="BB139" i="4"/>
  <c r="BC139" i="4"/>
  <c r="BD139" i="4"/>
  <c r="BE139" i="4"/>
  <c r="B140" i="4"/>
  <c r="C140" i="4"/>
  <c r="D140" i="4"/>
  <c r="E140" i="4"/>
  <c r="F140" i="4"/>
  <c r="G140" i="4"/>
  <c r="H140" i="4"/>
  <c r="I140" i="4"/>
  <c r="J140" i="4"/>
  <c r="K140" i="4"/>
  <c r="L140" i="4"/>
  <c r="M140" i="4"/>
  <c r="N140" i="4"/>
  <c r="O140" i="4"/>
  <c r="P140" i="4"/>
  <c r="Q140" i="4"/>
  <c r="R140" i="4"/>
  <c r="S140" i="4"/>
  <c r="T140" i="4"/>
  <c r="U140" i="4"/>
  <c r="V140" i="4"/>
  <c r="W140" i="4"/>
  <c r="X140" i="4"/>
  <c r="Y140" i="4"/>
  <c r="Z140" i="4"/>
  <c r="AA140" i="4"/>
  <c r="AB140" i="4"/>
  <c r="AC140" i="4"/>
  <c r="AD140" i="4"/>
  <c r="AE140" i="4"/>
  <c r="AF140" i="4"/>
  <c r="AG140" i="4"/>
  <c r="AH140" i="4"/>
  <c r="AI140" i="4"/>
  <c r="AJ140" i="4"/>
  <c r="AK140" i="4"/>
  <c r="AL140" i="4"/>
  <c r="AM140" i="4"/>
  <c r="AN140" i="4"/>
  <c r="AO140" i="4"/>
  <c r="AP140" i="4"/>
  <c r="AQ140" i="4"/>
  <c r="AR140" i="4"/>
  <c r="AS140" i="4"/>
  <c r="AT140" i="4"/>
  <c r="AU140" i="4"/>
  <c r="AV140" i="4"/>
  <c r="AW140" i="4"/>
  <c r="AX140" i="4"/>
  <c r="AY140" i="4"/>
  <c r="AZ140" i="4"/>
  <c r="BA140" i="4"/>
  <c r="BB140" i="4"/>
  <c r="BC140" i="4"/>
  <c r="BD140" i="4"/>
  <c r="BE140" i="4"/>
  <c r="B141" i="4"/>
  <c r="C141" i="4"/>
  <c r="D141" i="4"/>
  <c r="E141" i="4"/>
  <c r="F141" i="4"/>
  <c r="G141" i="4"/>
  <c r="H141" i="4"/>
  <c r="I141" i="4"/>
  <c r="J141" i="4"/>
  <c r="K141" i="4"/>
  <c r="L141" i="4"/>
  <c r="M141" i="4"/>
  <c r="N141" i="4"/>
  <c r="O141" i="4"/>
  <c r="P141" i="4"/>
  <c r="Q141" i="4"/>
  <c r="R141" i="4"/>
  <c r="S141" i="4"/>
  <c r="T141" i="4"/>
  <c r="U141" i="4"/>
  <c r="V141" i="4"/>
  <c r="W141" i="4"/>
  <c r="X141" i="4"/>
  <c r="Y141" i="4"/>
  <c r="Z141" i="4"/>
  <c r="AA141" i="4"/>
  <c r="AB141" i="4"/>
  <c r="AC141" i="4"/>
  <c r="AD141" i="4"/>
  <c r="AE141" i="4"/>
  <c r="AF141" i="4"/>
  <c r="AG141" i="4"/>
  <c r="AH141" i="4"/>
  <c r="AI141" i="4"/>
  <c r="AJ141" i="4"/>
  <c r="AK141" i="4"/>
  <c r="AL141" i="4"/>
  <c r="AM141" i="4"/>
  <c r="AN141" i="4"/>
  <c r="AO141" i="4"/>
  <c r="AP141" i="4"/>
  <c r="AQ141" i="4"/>
  <c r="AR141" i="4"/>
  <c r="AS141" i="4"/>
  <c r="AT141" i="4"/>
  <c r="AU141" i="4"/>
  <c r="AV141" i="4"/>
  <c r="AW141" i="4"/>
  <c r="AX141" i="4"/>
  <c r="AY141" i="4"/>
  <c r="AZ141" i="4"/>
  <c r="BA141" i="4"/>
  <c r="BB141" i="4"/>
  <c r="BC141" i="4"/>
  <c r="BD141" i="4"/>
  <c r="BE141" i="4"/>
  <c r="C3" i="4"/>
  <c r="D3" i="4"/>
  <c r="E3" i="4"/>
  <c r="F3" i="4"/>
  <c r="G3" i="4"/>
  <c r="H3" i="4"/>
  <c r="I3" i="4"/>
  <c r="J3" i="4"/>
  <c r="K3" i="4"/>
  <c r="L3" i="4"/>
  <c r="M3" i="4"/>
  <c r="N3" i="4"/>
  <c r="O3" i="4"/>
  <c r="P3" i="4"/>
  <c r="Q3" i="4"/>
  <c r="R3" i="4"/>
  <c r="S3" i="4"/>
  <c r="T3" i="4"/>
  <c r="U3" i="4"/>
  <c r="V3" i="4"/>
  <c r="W3" i="4"/>
  <c r="X3" i="4"/>
  <c r="Y3" i="4"/>
  <c r="Z3" i="4"/>
  <c r="AA3" i="4"/>
  <c r="AB3" i="4"/>
  <c r="AC3" i="4"/>
  <c r="AD3" i="4"/>
  <c r="AE3" i="4"/>
  <c r="AF3" i="4"/>
  <c r="AG3" i="4"/>
  <c r="AH3" i="4"/>
  <c r="AI3" i="4"/>
  <c r="AJ3" i="4"/>
  <c r="AK3" i="4"/>
  <c r="AL3" i="4"/>
  <c r="AM3" i="4"/>
  <c r="AN3" i="4"/>
  <c r="AO3" i="4"/>
  <c r="AP3" i="4"/>
  <c r="AQ3" i="4"/>
  <c r="AR3" i="4"/>
  <c r="AS3" i="4"/>
  <c r="AT3" i="4"/>
  <c r="AU3" i="4"/>
  <c r="AV3" i="4"/>
  <c r="AW3" i="4"/>
  <c r="AX3" i="4"/>
  <c r="AY3" i="4"/>
  <c r="AZ3" i="4"/>
  <c r="BA3" i="4"/>
  <c r="BB3" i="4"/>
  <c r="BC3" i="4"/>
  <c r="BD3" i="4"/>
  <c r="BE3" i="4"/>
  <c r="B3" i="4"/>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 i="7"/>
  <c r="E10" i="3" l="1"/>
  <c r="E13" i="3"/>
  <c r="G11" i="3"/>
  <c r="I12" i="3"/>
  <c r="F11" i="3"/>
  <c r="H12" i="3"/>
  <c r="E11" i="3"/>
  <c r="G12" i="3"/>
  <c r="I10" i="3"/>
  <c r="I13" i="3"/>
  <c r="F12" i="3"/>
  <c r="H10" i="3"/>
  <c r="H13" i="3"/>
  <c r="E12" i="3"/>
  <c r="G10" i="3"/>
  <c r="G13" i="3"/>
  <c r="I11" i="3"/>
  <c r="F10" i="3"/>
  <c r="F13" i="3"/>
  <c r="H11" i="3"/>
  <c r="C12" i="3"/>
  <c r="D10" i="3"/>
  <c r="C9" i="3"/>
  <c r="E9" i="3"/>
  <c r="D9" i="3"/>
  <c r="F9" i="3"/>
  <c r="C11" i="3"/>
  <c r="G9" i="3"/>
  <c r="C10" i="3"/>
  <c r="H9" i="3"/>
  <c r="D13" i="3"/>
  <c r="I9" i="3"/>
  <c r="D12" i="3"/>
  <c r="C13" i="3"/>
  <c r="D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D9BCCA-E90B-4D5F-915D-66297B95A5EE}" keepAlive="1" name="Query - hospital_dt" description="Connection to the 'hospital_dt' query in the workbook." type="5" refreshedVersion="8" background="1" saveData="1">
    <dbPr connection="Provider=Microsoft.Mashup.OleDb.1;Data Source=$Workbook$;Location=hospital_dt;Extended Properties=&quot;&quot;" command="SELECT * FROM [hospital_dt]"/>
  </connection>
</connections>
</file>

<file path=xl/sharedStrings.xml><?xml version="1.0" encoding="utf-8"?>
<sst xmlns="http://schemas.openxmlformats.org/spreadsheetml/2006/main" count="85444" uniqueCount="9857">
  <si>
    <t>Facility ID</t>
  </si>
  <si>
    <t>Facility Name</t>
  </si>
  <si>
    <t>Address</t>
  </si>
  <si>
    <t>City</t>
  </si>
  <si>
    <t>State</t>
  </si>
  <si>
    <t>State Full name</t>
  </si>
  <si>
    <t>ZIP Code</t>
  </si>
  <si>
    <t>Phone Number</t>
  </si>
  <si>
    <t>Hospital Type</t>
  </si>
  <si>
    <t>Hospital Ownership</t>
  </si>
  <si>
    <t>Emergency Services</t>
  </si>
  <si>
    <t>Hospital overall rating</t>
  </si>
  <si>
    <t>Mortality national comparison</t>
  </si>
  <si>
    <t>Safety of care national comparison</t>
  </si>
  <si>
    <t>Readmission national comparison</t>
  </si>
  <si>
    <t>Patient experience national comparison</t>
  </si>
  <si>
    <t>Effectiveness of care national comparison</t>
  </si>
  <si>
    <t>Timeliness of care national comparison</t>
  </si>
  <si>
    <t>Efficient use of medical imaging national comparison</t>
  </si>
  <si>
    <t>Year</t>
  </si>
  <si>
    <t>10008</t>
  </si>
  <si>
    <t>CRENSHAW COMMUNITY HOSPITAL</t>
  </si>
  <si>
    <t>101 HOSPITAL CIRCLE</t>
  </si>
  <si>
    <t>LUVERNE</t>
  </si>
  <si>
    <t>(334) 335-3374</t>
  </si>
  <si>
    <t>Acute Care Hospitals</t>
  </si>
  <si>
    <t>Proprietary</t>
  </si>
  <si>
    <t>Yes</t>
  </si>
  <si>
    <t>Same as the National average</t>
  </si>
  <si>
    <t>Not Available</t>
  </si>
  <si>
    <t>Above the National average</t>
  </si>
  <si>
    <t>10051</t>
  </si>
  <si>
    <t>GREENE COUNTY HOSPITAL</t>
  </si>
  <si>
    <t>509 WILSON AVENUE</t>
  </si>
  <si>
    <t>EUTAW</t>
  </si>
  <si>
    <t>(205) 372-3388</t>
  </si>
  <si>
    <t>Government - Local</t>
  </si>
  <si>
    <t>10062</t>
  </si>
  <si>
    <t>WIREGRASS MEDICAL CENTER</t>
  </si>
  <si>
    <t>1200 W MAPLE AVENUE</t>
  </si>
  <si>
    <t>GENEVA</t>
  </si>
  <si>
    <t>(334) 684-3655</t>
  </si>
  <si>
    <t>Government - Hospital District or Authority</t>
  </si>
  <si>
    <t>Below the National average</t>
  </si>
  <si>
    <t>10099</t>
  </si>
  <si>
    <t>D W MCMILLAN MEMORIAL HOSPITAL</t>
  </si>
  <si>
    <t>1301 BELLEVILLE AVENUE</t>
  </si>
  <si>
    <t>BREWTON</t>
  </si>
  <si>
    <t>(251) 867-8061</t>
  </si>
  <si>
    <t>10110</t>
  </si>
  <si>
    <t>BULLOCK COUNTY HOSPITAL</t>
  </si>
  <si>
    <t>102 WEST CONECUH AVENUE</t>
  </si>
  <si>
    <t>UNION SPRINGS</t>
  </si>
  <si>
    <t>(334) 738-2140</t>
  </si>
  <si>
    <t>10112</t>
  </si>
  <si>
    <t>BRYAN W. WHITFIELD MEMORIAL HOSPITAL</t>
  </si>
  <si>
    <t>105 HIGHWAY 80 EAST</t>
  </si>
  <si>
    <t>DEMOPOLIS</t>
  </si>
  <si>
    <t>(334) 289-4000</t>
  </si>
  <si>
    <t>10126</t>
  </si>
  <si>
    <t>TROY REGIONAL MEDICAL CENTER</t>
  </si>
  <si>
    <t>1330 HIGHWAY 231 SOUTH</t>
  </si>
  <si>
    <t>TROY</t>
  </si>
  <si>
    <t>(334) 670-5000</t>
  </si>
  <si>
    <t>Government - Federal</t>
  </si>
  <si>
    <t>10128</t>
  </si>
  <si>
    <t>JACKSON MEDICAL CENTER</t>
  </si>
  <si>
    <t>220 HOSPITAL DRIVE</t>
  </si>
  <si>
    <t>JACKSON</t>
  </si>
  <si>
    <t>(251) 246-9021</t>
  </si>
  <si>
    <t>10138</t>
  </si>
  <si>
    <t>HILL HOSPITAL OF SUMTER COUNTY</t>
  </si>
  <si>
    <t>751 DERBY DRIVE</t>
  </si>
  <si>
    <t>YORK</t>
  </si>
  <si>
    <t>(205) 392-5263</t>
  </si>
  <si>
    <t>Voluntary non-profit - Other</t>
  </si>
  <si>
    <t>10148</t>
  </si>
  <si>
    <t>EVERGREEN MEDICAL CENTER</t>
  </si>
  <si>
    <t>101 CRESTVIEW AVENUE</t>
  </si>
  <si>
    <t>EVERGREEN</t>
  </si>
  <si>
    <t>(251) 578-2480</t>
  </si>
  <si>
    <t>10150</t>
  </si>
  <si>
    <t>THE HEALTH CARE AUTHORITY OF THE CITY OF GREENVILLE- LV STABLER HOSPITAL</t>
  </si>
  <si>
    <t>29 L V STABLER DRIVE</t>
  </si>
  <si>
    <t>GREENVILLE</t>
  </si>
  <si>
    <t>(334) 382-2200</t>
  </si>
  <si>
    <t>10164</t>
  </si>
  <si>
    <t>COOSA VALLEY MEDICAL CENTER</t>
  </si>
  <si>
    <t>315 W HICKORY ST</t>
  </si>
  <si>
    <t>SYLACAUGA</t>
  </si>
  <si>
    <t>(256) 249-5000</t>
  </si>
  <si>
    <t>11302</t>
  </si>
  <si>
    <t>RED BAY HOSPITAL</t>
  </si>
  <si>
    <t>211 HOSPITAL ROAD</t>
  </si>
  <si>
    <t>RED BAY</t>
  </si>
  <si>
    <t>(256) 356-9532</t>
  </si>
  <si>
    <t>Critical Access Hospitals</t>
  </si>
  <si>
    <t>11306</t>
  </si>
  <si>
    <t>TANNER MEDICAL CENTER-EAST ALABAMA</t>
  </si>
  <si>
    <t>1032 MAIN STREET SOUTH</t>
  </si>
  <si>
    <t>WEDOWEE</t>
  </si>
  <si>
    <t>(256) 357-2111</t>
  </si>
  <si>
    <t>13300</t>
  </si>
  <si>
    <t>THE CHILDREN'S HOSPITAL OF ALABAMA</t>
  </si>
  <si>
    <t>1600 SEVENTH AVENUE SOUTH</t>
  </si>
  <si>
    <t>BIRMINGHAM</t>
  </si>
  <si>
    <t>(205) 939-9100</t>
  </si>
  <si>
    <t>Childrens</t>
  </si>
  <si>
    <t>Voluntary non-profit - Private</t>
  </si>
  <si>
    <t>13301</t>
  </si>
  <si>
    <t>USA HEALTH CHILDREN'S &amp; WOMEN'S HOSPITAL</t>
  </si>
  <si>
    <t>1700 CENTER STREET</t>
  </si>
  <si>
    <t>MOBILE</t>
  </si>
  <si>
    <t>(251) 415-1000</t>
  </si>
  <si>
    <t>Government - State</t>
  </si>
  <si>
    <t>14000</t>
  </si>
  <si>
    <t>HILL CREST BEHAVIORAL HEALTH SERVICES</t>
  </si>
  <si>
    <t>6869 FIFTH AVENUE SOUTH</t>
  </si>
  <si>
    <t>(205) 833-9000</t>
  </si>
  <si>
    <t>Psychiatric</t>
  </si>
  <si>
    <t>No</t>
  </si>
  <si>
    <t>14006</t>
  </si>
  <si>
    <t>MOUNTAIN VIEW HOSPITAL</t>
  </si>
  <si>
    <t>3201 SCENIC HIGHWAY</t>
  </si>
  <si>
    <t>GADSDEN</t>
  </si>
  <si>
    <t>(256) 546-9265</t>
  </si>
  <si>
    <t>14007</t>
  </si>
  <si>
    <t>BRYCE HOSPITAL</t>
  </si>
  <si>
    <t>200 UNIVERSITY BLVD</t>
  </si>
  <si>
    <t>TUSCALOOSA</t>
  </si>
  <si>
    <t>(205) 759-0750</t>
  </si>
  <si>
    <t>14012</t>
  </si>
  <si>
    <t>MARY S HARPER GERIATRIC PSYCHIATRY CENTER</t>
  </si>
  <si>
    <t>201 UNIVERSITY BLVD</t>
  </si>
  <si>
    <t>(205) 759-0900</t>
  </si>
  <si>
    <t>14014</t>
  </si>
  <si>
    <t>BAYPOINTE BEHAVIORAL HEALTH</t>
  </si>
  <si>
    <t>5800 SOUTHLAND DRIVE</t>
  </si>
  <si>
    <t>(251) 662-7998</t>
  </si>
  <si>
    <t>14015</t>
  </si>
  <si>
    <t>BEACON CHILDREN'S HOSPITAL</t>
  </si>
  <si>
    <t>150 HOSPITAL DRIVE</t>
  </si>
  <si>
    <t>(334) 335-5040</t>
  </si>
  <si>
    <t>14016</t>
  </si>
  <si>
    <t>SANCTUARY AT THE WOODLANDS, THE</t>
  </si>
  <si>
    <t>1910 CHEROKEE AVENUE, SW</t>
  </si>
  <si>
    <t>CULLMAN</t>
  </si>
  <si>
    <t>(256) 739-1239</t>
  </si>
  <si>
    <t>14017</t>
  </si>
  <si>
    <t>EASTPOINTE HOSPITAL</t>
  </si>
  <si>
    <t>7400 ROPER LANE</t>
  </si>
  <si>
    <t>DAPHNE</t>
  </si>
  <si>
    <t>(251) 378-6500</t>
  </si>
  <si>
    <t>14018</t>
  </si>
  <si>
    <t>UNITY PSYCHIATRIC CARE - HUNTSVILLE</t>
  </si>
  <si>
    <t>5315 MILLENIUM DRIVE, NW</t>
  </si>
  <si>
    <t>HUNTSVILLE</t>
  </si>
  <si>
    <t>(256) 964-6700</t>
  </si>
  <si>
    <t>20008</t>
  </si>
  <si>
    <t>BARTLETT REGIONAL HOSPITAL</t>
  </si>
  <si>
    <t>3260 HOSPITAL DR</t>
  </si>
  <si>
    <t>JUNEAU</t>
  </si>
  <si>
    <t>(907) 796-8900</t>
  </si>
  <si>
    <t>02013F</t>
  </si>
  <si>
    <t>673rd Medical Group (Joint Base Elmendorf-Richardson)</t>
  </si>
  <si>
    <t>673 MDG 5955 Zeamer Ave</t>
  </si>
  <si>
    <t>JBER</t>
  </si>
  <si>
    <t>(907) 384-1110</t>
  </si>
  <si>
    <t>Acute Care - Department of Defense</t>
  </si>
  <si>
    <t>Department of Defense</t>
  </si>
  <si>
    <t>02014F</t>
  </si>
  <si>
    <t>Bassett ACH (FT Wainwright)</t>
  </si>
  <si>
    <t>4076 Neely Road</t>
  </si>
  <si>
    <t>Fort Wainwright</t>
  </si>
  <si>
    <t>(907) 361-4000</t>
  </si>
  <si>
    <t>21305</t>
  </si>
  <si>
    <t>SEARHC WRANGELL MEDICAL CENTER-CAH</t>
  </si>
  <si>
    <t>310 BENNETT STREET PO BOX 1081</t>
  </si>
  <si>
    <t>WRANGELL</t>
  </si>
  <si>
    <t>(907) 874-7000</t>
  </si>
  <si>
    <t>21307</t>
  </si>
  <si>
    <t>CORDOVA COMMUNITY MEDICAL CENTER</t>
  </si>
  <si>
    <t>PO BOX 160 - 602 CHASE AVENUE</t>
  </si>
  <si>
    <t>CORDOVA</t>
  </si>
  <si>
    <t>(907) 424-8000</t>
  </si>
  <si>
    <t>21309</t>
  </si>
  <si>
    <t>BRISTOL BAY AREA HEALTH CORPORATION</t>
  </si>
  <si>
    <t>P O BOX 130</t>
  </si>
  <si>
    <t>DILLINGHAM</t>
  </si>
  <si>
    <t>(907) 842-5201</t>
  </si>
  <si>
    <t>21310</t>
  </si>
  <si>
    <t>MANIILAQ HEALTH CENTER</t>
  </si>
  <si>
    <t>PO BOX 43</t>
  </si>
  <si>
    <t>KOTZEBUE</t>
  </si>
  <si>
    <t>(907) 442-3321</t>
  </si>
  <si>
    <t>Tribal</t>
  </si>
  <si>
    <t>21312</t>
  </si>
  <si>
    <t>SAMUEL SIMMONDS MEMORIAL HOSPITAL</t>
  </si>
  <si>
    <t>7000 UULA ST</t>
  </si>
  <si>
    <t>BARROW</t>
  </si>
  <si>
    <t>(907) 852-4611</t>
  </si>
  <si>
    <t>21314</t>
  </si>
  <si>
    <t>MT EDGECUMBE HOSPITAL</t>
  </si>
  <si>
    <t>222 TONGASS DR</t>
  </si>
  <si>
    <t>SITKA</t>
  </si>
  <si>
    <t>(907) 966-2411</t>
  </si>
  <si>
    <t>24001</t>
  </si>
  <si>
    <t>NORTH STAR HOSPITAL</t>
  </si>
  <si>
    <t>2530 DEBARR RD</t>
  </si>
  <si>
    <t>ANCHORAGE</t>
  </si>
  <si>
    <t>(907) 264-3526</t>
  </si>
  <si>
    <t>24002</t>
  </si>
  <si>
    <t>ALASKA PSYCHIATRIC INSTITUTE</t>
  </si>
  <si>
    <t>3700 PIPER STREET</t>
  </si>
  <si>
    <t>(907) 269-7100</t>
  </si>
  <si>
    <t>30071</t>
  </si>
  <si>
    <t>FORT DEFIANCE INDIAN HOSPITAL</t>
  </si>
  <si>
    <t>PO BOX 649</t>
  </si>
  <si>
    <t>FORT DEFIANCE</t>
  </si>
  <si>
    <t>(928) 729-8000</t>
  </si>
  <si>
    <t>30073</t>
  </si>
  <si>
    <t>TUBA CITY REGIONAL HEALTH CARE CORPORATION</t>
  </si>
  <si>
    <t>PO BOX 600</t>
  </si>
  <si>
    <t>TUBA CITY</t>
  </si>
  <si>
    <t>(928) 283-2501</t>
  </si>
  <si>
    <t>30074</t>
  </si>
  <si>
    <t>SELLS HOSPITAL</t>
  </si>
  <si>
    <t>HIGHWAY 86, AT TOPAWA ROAD</t>
  </si>
  <si>
    <t>SELLS</t>
  </si>
  <si>
    <t>(520) 362-7003</t>
  </si>
  <si>
    <t>30077</t>
  </si>
  <si>
    <t>SAN CARLOS APACHE HEALTHCARE CORP</t>
  </si>
  <si>
    <t>103 MEDICINE WAY ROAD</t>
  </si>
  <si>
    <t>PERIDOT</t>
  </si>
  <si>
    <t>(928) 475-1200</t>
  </si>
  <si>
    <t>30078</t>
  </si>
  <si>
    <t>PHOENIX INDIAN MEDICAL CENTER</t>
  </si>
  <si>
    <t>4212 NORTH 16TH STREET</t>
  </si>
  <si>
    <t>PHOENIX</t>
  </si>
  <si>
    <t>(602) 263-1200</t>
  </si>
  <si>
    <t>30113</t>
  </si>
  <si>
    <t>WHITERIVER PHS INDIAN HOSPITAL</t>
  </si>
  <si>
    <t>200 WEST HOSPITAL DRIVE  (PO BOX 860)</t>
  </si>
  <si>
    <t>WHITERIVER</t>
  </si>
  <si>
    <t>(928) 338-4911</t>
  </si>
  <si>
    <t>30136</t>
  </si>
  <si>
    <t>DIGNITY HEALTH - ARIZONA GENERAL HOSPITAL</t>
  </si>
  <si>
    <t>7171 SOUTH 51ST AVENUE</t>
  </si>
  <si>
    <t>LAVEEN</t>
  </si>
  <si>
    <t>(623) 584-5100</t>
  </si>
  <si>
    <t>30137</t>
  </si>
  <si>
    <t>SANTA CRUZ VALLEY REGIONAL HOSPITAL</t>
  </si>
  <si>
    <t>4455 SOUTH I-19 FRONTAGE ROAD</t>
  </si>
  <si>
    <t>GREEN VALLEY</t>
  </si>
  <si>
    <t>(520) 393-4700</t>
  </si>
  <si>
    <t>30139</t>
  </si>
  <si>
    <t>DIGNITY HEALTH ARIZONA GENERAL HOSPITAL</t>
  </si>
  <si>
    <t>9130 EAST ELLIOT ROAD</t>
  </si>
  <si>
    <t>MESA</t>
  </si>
  <si>
    <t>(480) 410-4500</t>
  </si>
  <si>
    <t>31300</t>
  </si>
  <si>
    <t>WICKENBURG COMMUNITY HOSPITAL</t>
  </si>
  <si>
    <t>520 ROSE LANE</t>
  </si>
  <si>
    <t>WICKENBURG</t>
  </si>
  <si>
    <t>(928) 684-5421</t>
  </si>
  <si>
    <t>31302</t>
  </si>
  <si>
    <t>NORTHERN COCHISE COMMUNITY HOSPITAL, INC.</t>
  </si>
  <si>
    <t>901 WEST REX ALLEN DRIVE</t>
  </si>
  <si>
    <t>WILLCOX</t>
  </si>
  <si>
    <t>(520) 384-3541</t>
  </si>
  <si>
    <t>31305</t>
  </si>
  <si>
    <t>HOPI HEALTH CARE CENTER</t>
  </si>
  <si>
    <t>HIGHWAY 264, MILEPOST 388</t>
  </si>
  <si>
    <t>POLACCA</t>
  </si>
  <si>
    <t>(928) 737-6000</t>
  </si>
  <si>
    <t>31307</t>
  </si>
  <si>
    <t>PARKER INDIAN HEALTH CENTER</t>
  </si>
  <si>
    <t>12033 AGENCY ROAD</t>
  </si>
  <si>
    <t>PARKER</t>
  </si>
  <si>
    <t>(928) 669-2137</t>
  </si>
  <si>
    <t>31308</t>
  </si>
  <si>
    <t>HUHU KAM MEMORIAL HOSPITAL</t>
  </si>
  <si>
    <t>483 WEST SEED FARM ROAD</t>
  </si>
  <si>
    <t>SACATON</t>
  </si>
  <si>
    <t>(520) 562-3321</t>
  </si>
  <si>
    <t>31309</t>
  </si>
  <si>
    <t>SAGE MEMORIAL HOSPITAL</t>
  </si>
  <si>
    <t>STATE ROUTE 264 SOUTH 191</t>
  </si>
  <si>
    <t>GANADO</t>
  </si>
  <si>
    <t>(928) 755-4541</t>
  </si>
  <si>
    <t>31315</t>
  </si>
  <si>
    <t>WHITE MOUNTAIN REGIONAL MEDICAL CENTER</t>
  </si>
  <si>
    <t>118 SOUTH MOUNTAIN AVENUE</t>
  </si>
  <si>
    <t>SPRINGERVILLE</t>
  </si>
  <si>
    <t>(928) 333-4368</t>
  </si>
  <si>
    <t>31317</t>
  </si>
  <si>
    <t>LA PAZ REGIONAL HOSPITAL</t>
  </si>
  <si>
    <t>1200 WEST MOHAVE ROAD</t>
  </si>
  <si>
    <t>(928) 669-9201</t>
  </si>
  <si>
    <t>33302</t>
  </si>
  <si>
    <t>PHOENIX CHILDREN'S HOSPITAL</t>
  </si>
  <si>
    <t>1919 EAST THOMAS ROAD</t>
  </si>
  <si>
    <t>(602) 933-1000</t>
  </si>
  <si>
    <t>34004</t>
  </si>
  <si>
    <t>BANNER BEHAVIORAL HEALTH HOSPITAL</t>
  </si>
  <si>
    <t>7575 EAST EARLL DRIVE</t>
  </si>
  <si>
    <t>SCOTTSDALE</t>
  </si>
  <si>
    <t>(480) 448-7500</t>
  </si>
  <si>
    <t>34013</t>
  </si>
  <si>
    <t>ST. LUKE'S BEHAVIORAL HOSPITAL, LP</t>
  </si>
  <si>
    <t>1800 EAST VAN BUREN</t>
  </si>
  <si>
    <t>(602) 251-8535</t>
  </si>
  <si>
    <t>34020</t>
  </si>
  <si>
    <t>HAVEN BEHAVIORAL HOSPITAL OF PHOENIX</t>
  </si>
  <si>
    <t>1201 SOUTH 7TH AVENUE, SUITE 200</t>
  </si>
  <si>
    <t>(623) 236-2000</t>
  </si>
  <si>
    <t>34021</t>
  </si>
  <si>
    <t>ARIZONA STATE HOSPITAL</t>
  </si>
  <si>
    <t>2500 EAST VAN BUREN STREET</t>
  </si>
  <si>
    <t>(602) 220-6000</t>
  </si>
  <si>
    <t>34022</t>
  </si>
  <si>
    <t>SONORA BEHAVIORAL HEALTH HOSPITAL</t>
  </si>
  <si>
    <t>6050 NORTH CORONA ROAD</t>
  </si>
  <si>
    <t>TUCSON</t>
  </si>
  <si>
    <t>(520) 469-8700</t>
  </si>
  <si>
    <t>34023</t>
  </si>
  <si>
    <t>GUIDANCE CENTER, THE</t>
  </si>
  <si>
    <t>2187 NORTH VICKEY STREET</t>
  </si>
  <si>
    <t>FLAGSTAFF</t>
  </si>
  <si>
    <t>(928) 527-1899</t>
  </si>
  <si>
    <t>34024</t>
  </si>
  <si>
    <t>AURORA BEHAVIORAL HEALTH SYSTEM</t>
  </si>
  <si>
    <t>6015 WEST PEORIA  AVENUE</t>
  </si>
  <si>
    <t>GLENDALE</t>
  </si>
  <si>
    <t>(623) 344-4400</t>
  </si>
  <si>
    <t>34025</t>
  </si>
  <si>
    <t>WINDHAVEN PSYCHIATRIC HOSPITAL</t>
  </si>
  <si>
    <t>3347 NORTH WINDSONG DRIVE</t>
  </si>
  <si>
    <t>PRESCOTT VALLEY</t>
  </si>
  <si>
    <t>(928) 899-7343</t>
  </si>
  <si>
    <t>34026</t>
  </si>
  <si>
    <t>VALLEY HOSPITAL</t>
  </si>
  <si>
    <t>3550 EAST PINCHOT AVENUE</t>
  </si>
  <si>
    <t>(602) 957-4000</t>
  </si>
  <si>
    <t>34027</t>
  </si>
  <si>
    <t>CHANGEPOINT PSYCHIATRIC HOSPITAL</t>
  </si>
  <si>
    <t>1920 WEST COMMERCE DRIVE</t>
  </si>
  <si>
    <t>LAKESIDE</t>
  </si>
  <si>
    <t>(928) 368-4110</t>
  </si>
  <si>
    <t>34028</t>
  </si>
  <si>
    <t>AURORA BEHAVIORAL HEALTHCARE-TEMPE</t>
  </si>
  <si>
    <t>6350 SOUTH MAPLE AVENUE</t>
  </si>
  <si>
    <t>TEMPE</t>
  </si>
  <si>
    <t>(480) 345-5400</t>
  </si>
  <si>
    <t>34029</t>
  </si>
  <si>
    <t>OASIS BEHAVIORAL HEALTH HOSPITAL</t>
  </si>
  <si>
    <t>2190 NORTH GRACE BOULEVARD</t>
  </si>
  <si>
    <t>CHANDLER</t>
  </si>
  <si>
    <t>(480) 917-9301</t>
  </si>
  <si>
    <t>34030</t>
  </si>
  <si>
    <t>PALO VERDE BEHAVIORAL HEALTH</t>
  </si>
  <si>
    <t>2695 NORTH CRAYCROFT ROAD</t>
  </si>
  <si>
    <t>(520) 322-2888</t>
  </si>
  <si>
    <t>34031</t>
  </si>
  <si>
    <t>QUAIL RUN BEHAVIORAL HEALTH</t>
  </si>
  <si>
    <t>2545 WEST QUAIL AVENUE</t>
  </si>
  <si>
    <t>(602) 455-5700</t>
  </si>
  <si>
    <t>34032</t>
  </si>
  <si>
    <t>COPPER SPRINGS HOSPITAL, LLC</t>
  </si>
  <si>
    <t>10550 WEST MCDOWELL ROAD</t>
  </si>
  <si>
    <t>AVONDALE</t>
  </si>
  <si>
    <t>(480) 565-3035</t>
  </si>
  <si>
    <t>34033</t>
  </si>
  <si>
    <t>CORNERSTONE BEHAVIORAL HEALTH EL DORADO</t>
  </si>
  <si>
    <t>1400 NORTH WILMOT ROAD</t>
  </si>
  <si>
    <t>(520) 222-8268</t>
  </si>
  <si>
    <t>40011</t>
  </si>
  <si>
    <t>CHAMBERS MEMORIAL HOSPITAL</t>
  </si>
  <si>
    <t>719 DETROIT STREET</t>
  </si>
  <si>
    <t>DANVILLE</t>
  </si>
  <si>
    <t>(479) 495-2241</t>
  </si>
  <si>
    <t>40074</t>
  </si>
  <si>
    <t>NORTH METRO MEDICAL CENTER</t>
  </si>
  <si>
    <t>1400 BRADEN STREET</t>
  </si>
  <si>
    <t>JACKSONVILLE</t>
  </si>
  <si>
    <t>(501) 985-7000</t>
  </si>
  <si>
    <t>40132</t>
  </si>
  <si>
    <t>LEVI HOSPITAL</t>
  </si>
  <si>
    <t>300 PROSPECT AVE</t>
  </si>
  <si>
    <t>HOT SPRINGS</t>
  </si>
  <si>
    <t>(501) 624-1281</t>
  </si>
  <si>
    <t>40156</t>
  </si>
  <si>
    <t>BAPTIST MEMORIAL HOSPITAL-CRITTENDEN, INC</t>
  </si>
  <si>
    <t>2100 NORTH SEVENTH STREET</t>
  </si>
  <si>
    <t>WEST MEMPHIS</t>
  </si>
  <si>
    <t>(870) 394-7800</t>
  </si>
  <si>
    <t>41302</t>
  </si>
  <si>
    <t>DARDANELLE HOSPITAL</t>
  </si>
  <si>
    <t>200 NORTH THIRD STREET</t>
  </si>
  <si>
    <t>DARDANELLE</t>
  </si>
  <si>
    <t>(479) 229-4677</t>
  </si>
  <si>
    <t>41306</t>
  </si>
  <si>
    <t>IZARD COUNTY MEDICAL CENTER, LLC</t>
  </si>
  <si>
    <t>61 GRASSE STREET</t>
  </si>
  <si>
    <t>CALICO ROCK</t>
  </si>
  <si>
    <t>(870) 297-2400</t>
  </si>
  <si>
    <t>41308</t>
  </si>
  <si>
    <t>MCGEHEE HOSPITAL</t>
  </si>
  <si>
    <t>900 SOUTH THIRD STREET</t>
  </si>
  <si>
    <t>MCGEHEE</t>
  </si>
  <si>
    <t>(870) 222-5600</t>
  </si>
  <si>
    <t>41314</t>
  </si>
  <si>
    <t>DEWITT HOSPITAL &amp; NURSING HOME, INC</t>
  </si>
  <si>
    <t>1641 WHITEHEAD DRIVE</t>
  </si>
  <si>
    <t>DE WITT</t>
  </si>
  <si>
    <t>(870) 946-3571</t>
  </si>
  <si>
    <t>41317</t>
  </si>
  <si>
    <t>DALLAS COUNTY MEDICAL CENTER</t>
  </si>
  <si>
    <t>201 CLIFTON STREET</t>
  </si>
  <si>
    <t>FORDYCE</t>
  </si>
  <si>
    <t>(870) 352-6300</t>
  </si>
  <si>
    <t>41323</t>
  </si>
  <si>
    <t>ASHLEY COUNTY MEDICAL CENTER</t>
  </si>
  <si>
    <t>1015 UNITY ROAD</t>
  </si>
  <si>
    <t>CROSSETT</t>
  </si>
  <si>
    <t>(870) 364-4111</t>
  </si>
  <si>
    <t>41326</t>
  </si>
  <si>
    <t>DELTA MEMORIAL HOSPITAL</t>
  </si>
  <si>
    <t>811 HIGHWAY 65 SOUTH</t>
  </si>
  <si>
    <t>DUMAS</t>
  </si>
  <si>
    <t>(870) 382-4303</t>
  </si>
  <si>
    <t>43300</t>
  </si>
  <si>
    <t>ARKANSAS CHILDRENS HOSPITAL</t>
  </si>
  <si>
    <t>1 CHILDREN'S WAY, SLOT 301</t>
  </si>
  <si>
    <t>LITTLE ROCK</t>
  </si>
  <si>
    <t>(501) 364-1100</t>
  </si>
  <si>
    <t>43301</t>
  </si>
  <si>
    <t>ARKANSAS CHILDREN'S NORTHWEST, INC</t>
  </si>
  <si>
    <t>2601 GENE GEORGE BOULEVARD</t>
  </si>
  <si>
    <t>SPRINGDALE</t>
  </si>
  <si>
    <t>(479) 725-6800</t>
  </si>
  <si>
    <t>44004</t>
  </si>
  <si>
    <t>VANTAGE POINT OF NORTHWEST ARKANSAS</t>
  </si>
  <si>
    <t>4253 CROSSOVER ROAD</t>
  </si>
  <si>
    <t>FAYETTEVILLE</t>
  </si>
  <si>
    <t>(479) 521-5731</t>
  </si>
  <si>
    <t>44005</t>
  </si>
  <si>
    <t>BRIDGEWAY INC, THE</t>
  </si>
  <si>
    <t>21 BRIDGEWAY ROAD</t>
  </si>
  <si>
    <t>NORTH LITTLE ROCK</t>
  </si>
  <si>
    <t>(501) 771-1500</t>
  </si>
  <si>
    <t>44006</t>
  </si>
  <si>
    <t>VALLEY BEHAVIORAL HEALTH SYSTEM</t>
  </si>
  <si>
    <t>10301 MAYO DRIVE</t>
  </si>
  <si>
    <t>BARLING</t>
  </si>
  <si>
    <t>(479) 494-5700</t>
  </si>
  <si>
    <t>44007</t>
  </si>
  <si>
    <t>RIVENDELL BEHAVIORAL HEALTH SERVICES OF ARKANSAS</t>
  </si>
  <si>
    <t>100 RIVENDELL DRIVE</t>
  </si>
  <si>
    <t>BENTON</t>
  </si>
  <si>
    <t>(501) 316-1255</t>
  </si>
  <si>
    <t>44011</t>
  </si>
  <si>
    <t>ARKANSAS STATE HOSPITAL</t>
  </si>
  <si>
    <t>305 S PALM STREET</t>
  </si>
  <si>
    <t>(501) 686-9000</t>
  </si>
  <si>
    <t>44017</t>
  </si>
  <si>
    <t>UNITED METHODIST BEHAVIORAL HOSPITAL</t>
  </si>
  <si>
    <t>1601 MURPHY DRIVE</t>
  </si>
  <si>
    <t>MAUMELLE</t>
  </si>
  <si>
    <t>(501) 803-3388</t>
  </si>
  <si>
    <t>44019</t>
  </si>
  <si>
    <t>SPRINGWOODS BEHAVIORAL HEALTH SERVICES</t>
  </si>
  <si>
    <t>1955 WEST TRUCKER'S DRIVE</t>
  </si>
  <si>
    <t>(479) 973-6000</t>
  </si>
  <si>
    <t>44020</t>
  </si>
  <si>
    <t>RIVERVIEW BEHAVIORAL HEALTH</t>
  </si>
  <si>
    <t>701 ARKANSAS BOULEVARD SUITE 300</t>
  </si>
  <si>
    <t>TEXARKANA</t>
  </si>
  <si>
    <t>(870) 772-5028</t>
  </si>
  <si>
    <t>44021</t>
  </si>
  <si>
    <t>WOODRIDGE BEHAVIORAL CENTER</t>
  </si>
  <si>
    <t>600 NORTH 7TH STREET</t>
  </si>
  <si>
    <t>(870) 394-4113</t>
  </si>
  <si>
    <t>44022</t>
  </si>
  <si>
    <t>CONWAY BEHAVIORAL HEALTH</t>
  </si>
  <si>
    <t>2255 STURGIS ROAD</t>
  </si>
  <si>
    <t>CONWAY</t>
  </si>
  <si>
    <t>(501) 205-0011</t>
  </si>
  <si>
    <t>50054</t>
  </si>
  <si>
    <t>SAN GORGONIO MEMORIAL HOSPITAL</t>
  </si>
  <si>
    <t>600 NORTH HIGHLAND SPRINGS AVENUE</t>
  </si>
  <si>
    <t>BANNING</t>
  </si>
  <si>
    <t>(951) 845-1121</t>
  </si>
  <si>
    <t>50056</t>
  </si>
  <si>
    <t>ANTELOPE VALLEY HOSPITAL</t>
  </si>
  <si>
    <t>1600 W AVE J</t>
  </si>
  <si>
    <t>LANCASTER</t>
  </si>
  <si>
    <t>(661) 949-5000</t>
  </si>
  <si>
    <t>50067</t>
  </si>
  <si>
    <t>OAK VALLEY HOSPITAL DISTRICT</t>
  </si>
  <si>
    <t>350 S OAK AVE</t>
  </si>
  <si>
    <t>OAKDALE</t>
  </si>
  <si>
    <t>(209) 847-3011</t>
  </si>
  <si>
    <t>50077</t>
  </si>
  <si>
    <t>SCRIPPS MERCY HOSPITAL</t>
  </si>
  <si>
    <t>4077 5TH AVE</t>
  </si>
  <si>
    <t>SAN DIEGO</t>
  </si>
  <si>
    <t>(619) 294-8111</t>
  </si>
  <si>
    <t>50104</t>
  </si>
  <si>
    <t>SAINT FRANCIS MEDICAL CENTER</t>
  </si>
  <si>
    <t>3630 EAST IMPERIAL HIGHWAY</t>
  </si>
  <si>
    <t>LYNWOOD</t>
  </si>
  <si>
    <t>(310) 900-8900</t>
  </si>
  <si>
    <t>Voluntary non-profit - Church</t>
  </si>
  <si>
    <t>50113</t>
  </si>
  <si>
    <t>SAN MATEO MEDICAL CENTER</t>
  </si>
  <si>
    <t>222 W 39TH AVE</t>
  </si>
  <si>
    <t>SAN MATEO</t>
  </si>
  <si>
    <t>(650) 573-2222</t>
  </si>
  <si>
    <t>50133</t>
  </si>
  <si>
    <t>ADVENTIST HEALTH AND RIDEOUT</t>
  </si>
  <si>
    <t>726 4TH ST</t>
  </si>
  <si>
    <t>MARYSVILLE</t>
  </si>
  <si>
    <t>(530) 749-4300</t>
  </si>
  <si>
    <t>05015F</t>
  </si>
  <si>
    <t>60th Medical Group (Travis AFB)</t>
  </si>
  <si>
    <t>103 Bodin Circle</t>
  </si>
  <si>
    <t>Fairfield</t>
  </si>
  <si>
    <t>(707) 423-7300</t>
  </si>
  <si>
    <t>50189</t>
  </si>
  <si>
    <t>GEORGE L MEE MEMORIAL HOSPITAL</t>
  </si>
  <si>
    <t>300 CANAL STREET</t>
  </si>
  <si>
    <t>KING CITY</t>
  </si>
  <si>
    <t>(831) 385-6000</t>
  </si>
  <si>
    <t>05020F</t>
  </si>
  <si>
    <t>NH Camp Pendleton</t>
  </si>
  <si>
    <t>200 Mercy Circle</t>
  </si>
  <si>
    <t>Camp Pendleton</t>
  </si>
  <si>
    <t>(760) 725-1288</t>
  </si>
  <si>
    <t>50211</t>
  </si>
  <si>
    <t>ALAMEDA HOSPITAL</t>
  </si>
  <si>
    <t>2070 CLINTON AVENUE</t>
  </si>
  <si>
    <t>ALAMEDA</t>
  </si>
  <si>
    <t>(510) 522-3700</t>
  </si>
  <si>
    <t>50228</t>
  </si>
  <si>
    <t>ZUCKERBERG SAN FRANCISCO GENERAL HOSP &amp; TRAUMA CTR</t>
  </si>
  <si>
    <t>1001 POTRERO AVENUE</t>
  </si>
  <si>
    <t>SAN FRANCISCO</t>
  </si>
  <si>
    <t>(415) 206-8000</t>
  </si>
  <si>
    <t>05022F</t>
  </si>
  <si>
    <t>NMC San Diego</t>
  </si>
  <si>
    <t>34800 Bob Wilson Drive</t>
  </si>
  <si>
    <t>San Diego</t>
  </si>
  <si>
    <t>(619) 532-6400</t>
  </si>
  <si>
    <t>50257</t>
  </si>
  <si>
    <t>GOOD SAMARITAN HOSPITAL</t>
  </si>
  <si>
    <t>901 OLIVE DRIVE</t>
  </si>
  <si>
    <t>BAKERSFIELD</t>
  </si>
  <si>
    <t>(661) 399-4461</t>
  </si>
  <si>
    <t>50279</t>
  </si>
  <si>
    <t>HI-DESERT MEDICAL CENTER</t>
  </si>
  <si>
    <t>6601 WHITE FEATHER ROAD</t>
  </si>
  <si>
    <t>JOSHUA TREE</t>
  </si>
  <si>
    <t>(760) 366-3711</t>
  </si>
  <si>
    <t>50289</t>
  </si>
  <si>
    <t>SETON MEDICAL CENTER</t>
  </si>
  <si>
    <t>1900 SULLIVAN AVENUE</t>
  </si>
  <si>
    <t>DALY CITY</t>
  </si>
  <si>
    <t>(650) 992-4000</t>
  </si>
  <si>
    <t>50378</t>
  </si>
  <si>
    <t>PACIFICA HOSPITAL OF THE VALLEY</t>
  </si>
  <si>
    <t>9449 SAN FERNANDO RD</t>
  </si>
  <si>
    <t>SUN VALLEY</t>
  </si>
  <si>
    <t>(818) 767-3310</t>
  </si>
  <si>
    <t>50382</t>
  </si>
  <si>
    <t>EMANATE HEALTH INTER-COMMUNITY HOSPITAL</t>
  </si>
  <si>
    <t>210 W  SAN BERNARDINO ROAD</t>
  </si>
  <si>
    <t>COVINA</t>
  </si>
  <si>
    <t>(626) 814-2468</t>
  </si>
  <si>
    <t>50394</t>
  </si>
  <si>
    <t>COMMUNITY MEMORIAL HOSPITAL SAN BUENAVENTURA</t>
  </si>
  <si>
    <t>147 N BRENT ST</t>
  </si>
  <si>
    <t>VENTURA</t>
  </si>
  <si>
    <t>(805) 652-5011</t>
  </si>
  <si>
    <t>50397</t>
  </si>
  <si>
    <t>COALINGA REGIONAL MEDICAL CENTER</t>
  </si>
  <si>
    <t>1191 PHELPS AVENUE</t>
  </si>
  <si>
    <t>COALINGA</t>
  </si>
  <si>
    <t>(559) 935-6400</t>
  </si>
  <si>
    <t>05039F</t>
  </si>
  <si>
    <t>NH Twenty Nine Palms</t>
  </si>
  <si>
    <t>1145 Sturgis Road</t>
  </si>
  <si>
    <t>Twentynine Palms</t>
  </si>
  <si>
    <t>(760) 830-2190</t>
  </si>
  <si>
    <t>05041F</t>
  </si>
  <si>
    <t>Weed ACH (FT Irwin)</t>
  </si>
  <si>
    <t>166 4th Street</t>
  </si>
  <si>
    <t>Fort Irwin</t>
  </si>
  <si>
    <t>(866) 957-9224</t>
  </si>
  <si>
    <t>50423</t>
  </si>
  <si>
    <t>PALO VERDE HOSPITAL</t>
  </si>
  <si>
    <t>250 NORTH FIRST STREET</t>
  </si>
  <si>
    <t>BLYTHE</t>
  </si>
  <si>
    <t>(760) 922-4115</t>
  </si>
  <si>
    <t>50502</t>
  </si>
  <si>
    <t>SAINT VINCENT MEDICAL CENTER</t>
  </si>
  <si>
    <t>2131 W 3RD ST</t>
  </si>
  <si>
    <t>LOS ANGELES</t>
  </si>
  <si>
    <t>(213) 484-7111</t>
  </si>
  <si>
    <t>50546</t>
  </si>
  <si>
    <t>PORTERVILLE DEVELOPMENTAL CENTER</t>
  </si>
  <si>
    <t>26501 AVENUE 140</t>
  </si>
  <si>
    <t>PORTERVILLE</t>
  </si>
  <si>
    <t>(559) 782-2222</t>
  </si>
  <si>
    <t>50547</t>
  </si>
  <si>
    <t>SONOMA DEVELOPMENTAL CENTER</t>
  </si>
  <si>
    <t>15000 ARNOLD DRIVE   /  P O BOX 1493</t>
  </si>
  <si>
    <t>ELDRIDGE</t>
  </si>
  <si>
    <t>(707) 938-6000</t>
  </si>
  <si>
    <t>50548</t>
  </si>
  <si>
    <t>FAIRVIEW DEVELOPMENTAL CENTER</t>
  </si>
  <si>
    <t>2501 HARBOR BOULEVARD</t>
  </si>
  <si>
    <t>COSTA MESA</t>
  </si>
  <si>
    <t>(714) 957-5000</t>
  </si>
  <si>
    <t>50568</t>
  </si>
  <si>
    <t>MADERA COMMUNITY HOSPITAL</t>
  </si>
  <si>
    <t>1250 E ALMOND AVE</t>
  </si>
  <si>
    <t>MADERA</t>
  </si>
  <si>
    <t>(559) 675-5555</t>
  </si>
  <si>
    <t>50597</t>
  </si>
  <si>
    <t>EMANATE HEALTH FOOTHILL PRESBYTERIAN HOSPITAL</t>
  </si>
  <si>
    <t>250 S GRAND AVE</t>
  </si>
  <si>
    <t>GLENDORA</t>
  </si>
  <si>
    <t>(626) 963-8411</t>
  </si>
  <si>
    <t>50608</t>
  </si>
  <si>
    <t>DELANO REGIONAL MEDICAL CENTER</t>
  </si>
  <si>
    <t>1401 GARCES HIGHWAY</t>
  </si>
  <si>
    <t>DELANO</t>
  </si>
  <si>
    <t>(661) 725-4800</t>
  </si>
  <si>
    <t>50668</t>
  </si>
  <si>
    <t>LAGUNA HONDA HOSPITAL &amp; REHABILITATION CENTER</t>
  </si>
  <si>
    <t>375 LAGUNA HONDA BLVD</t>
  </si>
  <si>
    <t>(415) 759-2300</t>
  </si>
  <si>
    <t>50697</t>
  </si>
  <si>
    <t>PATIENTS' HOSPITAL OF REDDING</t>
  </si>
  <si>
    <t>2900 EUREKA WAY</t>
  </si>
  <si>
    <t>REDDING</t>
  </si>
  <si>
    <t>(530) 225-8700</t>
  </si>
  <si>
    <t>Physician</t>
  </si>
  <si>
    <t>50724</t>
  </si>
  <si>
    <t>BAKERSFIELD HEART HOSPITAL</t>
  </si>
  <si>
    <t>3001 SILLECT AVENUE</t>
  </si>
  <si>
    <t>(661) 316-6000</t>
  </si>
  <si>
    <t>50726</t>
  </si>
  <si>
    <t>STANISLAUS SURGICAL HOSPITAL</t>
  </si>
  <si>
    <t>1421 OAKDALE ROAD</t>
  </si>
  <si>
    <t>MODESTO</t>
  </si>
  <si>
    <t>(209) 572-2700</t>
  </si>
  <si>
    <t>50763</t>
  </si>
  <si>
    <t>L A DOWNTOWN MEDICAL CENTER, LLC</t>
  </si>
  <si>
    <t>1711 WEST TEMPLE STREET</t>
  </si>
  <si>
    <t>(213) 989-6123</t>
  </si>
  <si>
    <t>50781</t>
  </si>
  <si>
    <t>SONOMA SPECIALTY HOSPITAL</t>
  </si>
  <si>
    <t>501 PETALUMA AVENUE</t>
  </si>
  <si>
    <t>SEBASTOPOL</t>
  </si>
  <si>
    <t>(707) 823-8511</t>
  </si>
  <si>
    <t>50782</t>
  </si>
  <si>
    <t>CASA COLINA HOSPITAL</t>
  </si>
  <si>
    <t>255 E BONITA AVE</t>
  </si>
  <si>
    <t>POMONA</t>
  </si>
  <si>
    <t>(909) 596-7733</t>
  </si>
  <si>
    <t>50783</t>
  </si>
  <si>
    <t>COLUSA MEDICAL CENTER</t>
  </si>
  <si>
    <t>199 E WEBSTER STREET</t>
  </si>
  <si>
    <t>COLUSA</t>
  </si>
  <si>
    <t>(530) 619-0800</t>
  </si>
  <si>
    <t>50784</t>
  </si>
  <si>
    <t>ADVENTIST HEALTH TULARE</t>
  </si>
  <si>
    <t>869 NORTH CHERRY STREET</t>
  </si>
  <si>
    <t>TULARE</t>
  </si>
  <si>
    <t>(559) 688-0821</t>
  </si>
  <si>
    <t>50785</t>
  </si>
  <si>
    <t>DOCS SURGICAL HOSPITAL</t>
  </si>
  <si>
    <t>6000 SAN VICENTE BLVD</t>
  </si>
  <si>
    <t>(323) 930-1040</t>
  </si>
  <si>
    <t>51301</t>
  </si>
  <si>
    <t>ADVENTIST HEALTH TEHACHAPI VALLEY</t>
  </si>
  <si>
    <t>1100 MAGELLAN</t>
  </si>
  <si>
    <t>TEHACHAPI</t>
  </si>
  <si>
    <t>(661) 823-3000</t>
  </si>
  <si>
    <t>51302</t>
  </si>
  <si>
    <t>SOUTHERN INYO HOSPITAL</t>
  </si>
  <si>
    <t>501 EAST LOCUST STREET</t>
  </si>
  <si>
    <t>LONE PINE</t>
  </si>
  <si>
    <t>(760) 876-5501</t>
  </si>
  <si>
    <t>51306</t>
  </si>
  <si>
    <t>GLENN MEDICAL CENTER</t>
  </si>
  <si>
    <t>1133 W SYCAMORE ST</t>
  </si>
  <si>
    <t>WILLOWS</t>
  </si>
  <si>
    <t>(530) 934-1818</t>
  </si>
  <si>
    <t>51307</t>
  </si>
  <si>
    <t>CATALINA ISLAND MEDICAL CENTER</t>
  </si>
  <si>
    <t>100 FALLS CANYON ROAD</t>
  </si>
  <si>
    <t>AVALON</t>
  </si>
  <si>
    <t>(310) 510-0700</t>
  </si>
  <si>
    <t>51308</t>
  </si>
  <si>
    <t>SURPRISE VALLEY COMMUNITY HOSPITAL</t>
  </si>
  <si>
    <t>741 NORTH MAIN STREET</t>
  </si>
  <si>
    <t>CEDARVILLE</t>
  </si>
  <si>
    <t>(530) 279-6111</t>
  </si>
  <si>
    <t>51309</t>
  </si>
  <si>
    <t>JEROLD PHELPS COMMUNITY HOSPITAL</t>
  </si>
  <si>
    <t>733 CEDAR ST</t>
  </si>
  <si>
    <t>GARBERVILLE</t>
  </si>
  <si>
    <t>(707) 923-3921</t>
  </si>
  <si>
    <t>51315</t>
  </si>
  <si>
    <t>TRINITY HOSPITAL</t>
  </si>
  <si>
    <t>60 EASTER AVENUE</t>
  </si>
  <si>
    <t>WEAVERVILLE</t>
  </si>
  <si>
    <t>(530) 623-5541</t>
  </si>
  <si>
    <t>51316</t>
  </si>
  <si>
    <t>FAIRCHILD MEDICAL CENTER</t>
  </si>
  <si>
    <t>444 BRUCE STREET</t>
  </si>
  <si>
    <t>YREKA</t>
  </si>
  <si>
    <t>(530) 842-4121</t>
  </si>
  <si>
    <t>51325</t>
  </si>
  <si>
    <t>MENDOCINO COAST DISTRICT HOSPITAL</t>
  </si>
  <si>
    <t>700 RIVER DR</t>
  </si>
  <si>
    <t>FORT BRAGG</t>
  </si>
  <si>
    <t>(707) 961-1234</t>
  </si>
  <si>
    <t>51326</t>
  </si>
  <si>
    <t>PLUMAS DISTRICT HOSPITAL</t>
  </si>
  <si>
    <t>1065 BUCKS LAKE ROAD</t>
  </si>
  <si>
    <t>QUINCY</t>
  </si>
  <si>
    <t>(530) 283-2121</t>
  </si>
  <si>
    <t>51327</t>
  </si>
  <si>
    <t>SENECA DISTRICT HOSPITAL</t>
  </si>
  <si>
    <t>130 BRENTWOOD DRIVE</t>
  </si>
  <si>
    <t>CHESTER</t>
  </si>
  <si>
    <t>(530) 258-2121</t>
  </si>
  <si>
    <t>51330</t>
  </si>
  <si>
    <t>MODOC MEDICAL CENTER</t>
  </si>
  <si>
    <t>228 W MCDOWELL AVE</t>
  </si>
  <si>
    <t>ALTURAS</t>
  </si>
  <si>
    <t>(530) 233-5131</t>
  </si>
  <si>
    <t>51334</t>
  </si>
  <si>
    <t>OJAI VALLEY COMMUNITY HOSPITAL</t>
  </si>
  <si>
    <t>1306 MARICOPA HWY</t>
  </si>
  <si>
    <t>OJAI</t>
  </si>
  <si>
    <t>(805) 646-1401</t>
  </si>
  <si>
    <t>51335</t>
  </si>
  <si>
    <t>BEAR VALLEY COMMUNITY HOSPITAL</t>
  </si>
  <si>
    <t>41870 GARSTIN DR</t>
  </si>
  <si>
    <t>BIG BEAR LAKE</t>
  </si>
  <si>
    <t>(909) 866-6501</t>
  </si>
  <si>
    <t>53300</t>
  </si>
  <si>
    <t>VALLEY CHILDREN'S HOSPITAL</t>
  </si>
  <si>
    <t>9300 VALLEY CHILDRENS PLACE</t>
  </si>
  <si>
    <t>(559) 353-5116</t>
  </si>
  <si>
    <t>53301</t>
  </si>
  <si>
    <t>CHILDREN'S HOSPITAL &amp; RESEARCH CENTER OAKLAND</t>
  </si>
  <si>
    <t>747 52ND STREET</t>
  </si>
  <si>
    <t>OAKLAND</t>
  </si>
  <si>
    <t>(510) 428-3000</t>
  </si>
  <si>
    <t>53302</t>
  </si>
  <si>
    <t>CHILDREN'S HOSP OF LOS ANGELES</t>
  </si>
  <si>
    <t>4650 SUNSET BLVD, MS 108</t>
  </si>
  <si>
    <t>(323) 669-2164</t>
  </si>
  <si>
    <t>53303</t>
  </si>
  <si>
    <t>RADY CHILDREN'S HOSPITAL - SAN DIEGO</t>
  </si>
  <si>
    <t>3020 CHILDRENS WAY</t>
  </si>
  <si>
    <t>(858) 576-1700</t>
  </si>
  <si>
    <t>53304</t>
  </si>
  <si>
    <t>CHILDREN'S HOSPITAL OF ORANGE COUNTY</t>
  </si>
  <si>
    <t>1201 W LA VETA AVE</t>
  </si>
  <si>
    <t>ORANGE</t>
  </si>
  <si>
    <t>(714) 997-3000</t>
  </si>
  <si>
    <t>53305</t>
  </si>
  <si>
    <t>LUCILE SALTER PACKARD CHILDREN'S HSP AT STANFORD</t>
  </si>
  <si>
    <t>725 WELCH ROAD</t>
  </si>
  <si>
    <t>PALO ALTO</t>
  </si>
  <si>
    <t>(650) 497-8000</t>
  </si>
  <si>
    <t>53306</t>
  </si>
  <si>
    <t>CHILDREN'S HOSPITAL AT MISSION</t>
  </si>
  <si>
    <t>27700 MEDICAL CENTER RD, 5TH FLOOR</t>
  </si>
  <si>
    <t>MISSION VIEJO</t>
  </si>
  <si>
    <t>(949) 365-2408</t>
  </si>
  <si>
    <t>53308</t>
  </si>
  <si>
    <t>HEALTHBRIDGE CHILDREN'S HOSPITAL - ORANGE</t>
  </si>
  <si>
    <t>393 S TUSTIN STREET</t>
  </si>
  <si>
    <t>(714) 289-2400</t>
  </si>
  <si>
    <t>53309</t>
  </si>
  <si>
    <t>MEMORIAL CARE MILLER CHILDREN'S &amp;  WOMEN'S HOSP LB</t>
  </si>
  <si>
    <t>2801 ATLANTIC AVENUE</t>
  </si>
  <si>
    <t>LONG BEACH</t>
  </si>
  <si>
    <t>(562) 933-8001</t>
  </si>
  <si>
    <t>53310</t>
  </si>
  <si>
    <t>SHRINERS HOSPITALS FOR CHILDREN</t>
  </si>
  <si>
    <t>3160 GENEVA STREET</t>
  </si>
  <si>
    <t>(213) 388-3151</t>
  </si>
  <si>
    <t>53311</t>
  </si>
  <si>
    <t>SHRINERS HOSPITALS FOR CHILDREN NORTHERN CALIF</t>
  </si>
  <si>
    <t>2425 STOCKTON BOULEVARD</t>
  </si>
  <si>
    <t>SACRAMENTO</t>
  </si>
  <si>
    <t>(916) 453-2000</t>
  </si>
  <si>
    <t>54009</t>
  </si>
  <si>
    <t>RESNICK NEUROPSYCHIATRIC HOSPITAL AT UCLA</t>
  </si>
  <si>
    <t>150 MEDICAL PLAZA-RM-4230C</t>
  </si>
  <si>
    <t>(310) 825-6962</t>
  </si>
  <si>
    <t>54028</t>
  </si>
  <si>
    <t>GATEWAYS HOSP  MENTAL HEALTH CTR</t>
  </si>
  <si>
    <t>1891 EFFIE ST</t>
  </si>
  <si>
    <t>(213) 666-0171</t>
  </si>
  <si>
    <t>54032</t>
  </si>
  <si>
    <t>BHC ALHAMBRA HOSP</t>
  </si>
  <si>
    <t>4619 N ROSEMEAD BLVD</t>
  </si>
  <si>
    <t>ROSEMEAD</t>
  </si>
  <si>
    <t>(626) 286-1191</t>
  </si>
  <si>
    <t>54053</t>
  </si>
  <si>
    <t>DEL AMO HOSPITAL</t>
  </si>
  <si>
    <t>23700 CAMINO DEL SOL</t>
  </si>
  <si>
    <t>TORRANCE</t>
  </si>
  <si>
    <t>(310) 530-1151</t>
  </si>
  <si>
    <t>54055</t>
  </si>
  <si>
    <t>COLLEGE HOSPITAL</t>
  </si>
  <si>
    <t>10802 COLLEGE PL</t>
  </si>
  <si>
    <t>CERRITOS</t>
  </si>
  <si>
    <t>(562) 924-9581</t>
  </si>
  <si>
    <t>54069</t>
  </si>
  <si>
    <t>AURORA CHARTER OAK</t>
  </si>
  <si>
    <t>1161 E COVINA BLVD</t>
  </si>
  <si>
    <t>(626) 966-1632</t>
  </si>
  <si>
    <t>54074</t>
  </si>
  <si>
    <t>ADVENTIST HEALTH VALLEJO</t>
  </si>
  <si>
    <t>525 OREGON ST</t>
  </si>
  <si>
    <t>VALLEJO</t>
  </si>
  <si>
    <t>(707) 648-2200</t>
  </si>
  <si>
    <t>54075</t>
  </si>
  <si>
    <t>ALVARADO PARKWAY INSTITUTE BEHAVIORAL HEALTH SYSTE</t>
  </si>
  <si>
    <t>7050 PARKWAY DRIVE</t>
  </si>
  <si>
    <t>LA MESA</t>
  </si>
  <si>
    <t>(619) 465-4411</t>
  </si>
  <si>
    <t>54077</t>
  </si>
  <si>
    <t>AURORA VISTA DEL MAR HOSPITAL</t>
  </si>
  <si>
    <t>801 SENECA ST</t>
  </si>
  <si>
    <t>(805) 653-6434</t>
  </si>
  <si>
    <t>54078</t>
  </si>
  <si>
    <t>AURORA LAS ENCINAS HOSPITAL</t>
  </si>
  <si>
    <t>2900 E DEL MAR BLVD</t>
  </si>
  <si>
    <t>PASADENA</t>
  </si>
  <si>
    <t>(866) 279-3709</t>
  </si>
  <si>
    <t>54087</t>
  </si>
  <si>
    <t>SIERRA VISTA HOSPITAL, INC</t>
  </si>
  <si>
    <t>8001 BRUCEVILLE ROAD</t>
  </si>
  <si>
    <t>(916) 423-2000</t>
  </si>
  <si>
    <t>54089</t>
  </si>
  <si>
    <t>JEWISH HOME &amp; REHAB CENTER</t>
  </si>
  <si>
    <t>302  SILVER AVENUE</t>
  </si>
  <si>
    <t>(415) 334-2500</t>
  </si>
  <si>
    <t>54093</t>
  </si>
  <si>
    <t>LOMA LINDA UNIVERSITY BEHAVIORAL MED CTR</t>
  </si>
  <si>
    <t>1710 BARTON ROAD</t>
  </si>
  <si>
    <t>REDLANDS</t>
  </si>
  <si>
    <t>(909) 558-9200</t>
  </si>
  <si>
    <t>54095</t>
  </si>
  <si>
    <t>AURORA SAN DIEGO</t>
  </si>
  <si>
    <t>11878 AVENUE OF INDUSTRY</t>
  </si>
  <si>
    <t>(858) 487-3200</t>
  </si>
  <si>
    <t>54096</t>
  </si>
  <si>
    <t>SUTTER CENTER FOR PSYCHIATRY</t>
  </si>
  <si>
    <t>7700 FOLSOM BLVD</t>
  </si>
  <si>
    <t>(916) 386-3000</t>
  </si>
  <si>
    <t>54104</t>
  </si>
  <si>
    <t>HERITAGE OAKS HOSPITAL</t>
  </si>
  <si>
    <t>4250 AUBURN BLVD</t>
  </si>
  <si>
    <t>(916) 489-3336</t>
  </si>
  <si>
    <t>54110</t>
  </si>
  <si>
    <t>FREMONT HOSPITAL</t>
  </si>
  <si>
    <t>39001 SUNDALE DRIVE</t>
  </si>
  <si>
    <t>FREMONT</t>
  </si>
  <si>
    <t>(510) 796-1100</t>
  </si>
  <si>
    <t>54111</t>
  </si>
  <si>
    <t>CANYON RIDGE HOSPITAL</t>
  </si>
  <si>
    <t>5353 G STREET</t>
  </si>
  <si>
    <t>CHINO</t>
  </si>
  <si>
    <t>(909) 590-3700</t>
  </si>
  <si>
    <t>54122</t>
  </si>
  <si>
    <t>DEPT OF STATE HOSPITALS - NAPA</t>
  </si>
  <si>
    <t>2100 NAPA VALLEJO HIGHWAY</t>
  </si>
  <si>
    <t>NAPA</t>
  </si>
  <si>
    <t>(707) 253-5000</t>
  </si>
  <si>
    <t>54123</t>
  </si>
  <si>
    <t>ST JOSEPH'S BEHAVIORAL HEALTH CENTER</t>
  </si>
  <si>
    <t>2510 N  CALIFORNIA ST</t>
  </si>
  <si>
    <t>STOCKTON</t>
  </si>
  <si>
    <t>(209) 461-2000</t>
  </si>
  <si>
    <t>54124</t>
  </si>
  <si>
    <t>SEMPERVIRENS</t>
  </si>
  <si>
    <t>720 WOOD ST</t>
  </si>
  <si>
    <t>EUREKA</t>
  </si>
  <si>
    <t>(707) 268-2990</t>
  </si>
  <si>
    <t>54125</t>
  </si>
  <si>
    <t>SANTA BARBARA COUNTY PSYCHIATRIC HEALTH FACILITY</t>
  </si>
  <si>
    <t>315 CAMINO DEL REMEDIO</t>
  </si>
  <si>
    <t>SANTA BARBARA</t>
  </si>
  <si>
    <t>(805) 681-5244</t>
  </si>
  <si>
    <t>54130</t>
  </si>
  <si>
    <t>PACIFIC GROVE HOSPITAL</t>
  </si>
  <si>
    <t>5900 BROCKTON AVE</t>
  </si>
  <si>
    <t>RIVERSIDE</t>
  </si>
  <si>
    <t>(951) 275-8400</t>
  </si>
  <si>
    <t>54131</t>
  </si>
  <si>
    <t>JOHN MUIR BEHAVIORAL HEALTH CENTER</t>
  </si>
  <si>
    <t>2740 GRANT STREET</t>
  </si>
  <si>
    <t>CONCORD</t>
  </si>
  <si>
    <t>(925) 674-4101</t>
  </si>
  <si>
    <t>54133</t>
  </si>
  <si>
    <t>DEPT OF STATE HOSPITALS - METROPOLITAN - PSY</t>
  </si>
  <si>
    <t>11401 S NORWALK BLVD</t>
  </si>
  <si>
    <t>NORWALK</t>
  </si>
  <si>
    <t>(562) 863-7011</t>
  </si>
  <si>
    <t>54135</t>
  </si>
  <si>
    <t>NEWPORT BAY HOSPITAL</t>
  </si>
  <si>
    <t>1501 E 16TH ST</t>
  </si>
  <si>
    <t>NEWPORT BEACH</t>
  </si>
  <si>
    <t>(949) 650-9750</t>
  </si>
  <si>
    <t>54144</t>
  </si>
  <si>
    <t>LANGLEY PORTER PSYCHIATRIC INSTITUTE</t>
  </si>
  <si>
    <t>401 PARNASSUS AVENUE</t>
  </si>
  <si>
    <t>(415) 476-7000</t>
  </si>
  <si>
    <t>54145</t>
  </si>
  <si>
    <t>SHARP MESA VISTA HOSPITAL</t>
  </si>
  <si>
    <t>7850 VISTA HILL AVENUE</t>
  </si>
  <si>
    <t>(858) 278-4110</t>
  </si>
  <si>
    <t>54146</t>
  </si>
  <si>
    <t>TELECARE HERITAGE PSYCHIATRIC HEALTH FACILITY</t>
  </si>
  <si>
    <t>2633 E 27TH STREET, BUILDING B</t>
  </si>
  <si>
    <t>(510) 535-5115</t>
  </si>
  <si>
    <t>54147</t>
  </si>
  <si>
    <t>JOYCE EISENBERG KEEFER MEDICAL CENTER</t>
  </si>
  <si>
    <t>7150 TAMPA AVENUE</t>
  </si>
  <si>
    <t>RESEDA</t>
  </si>
  <si>
    <t>(818) 774-3314</t>
  </si>
  <si>
    <t>54148</t>
  </si>
  <si>
    <t>TARZANA TREATMENT CENTER</t>
  </si>
  <si>
    <t>18646 OXNARD STREET</t>
  </si>
  <si>
    <t>TARZANA</t>
  </si>
  <si>
    <t>(818) 996-1051</t>
  </si>
  <si>
    <t>54149</t>
  </si>
  <si>
    <t>WILLOW ROCK CENTER</t>
  </si>
  <si>
    <t>2050 FAIRMONT DRIVE</t>
  </si>
  <si>
    <t>SAN LEANDRO</t>
  </si>
  <si>
    <t>(510) 895-5502</t>
  </si>
  <si>
    <t>54150</t>
  </si>
  <si>
    <t>KAISER PERMANENTE PSYCHIATRIC HEALTH FACILITY-SANT</t>
  </si>
  <si>
    <t>3840 HOMESTEAD ROAD</t>
  </si>
  <si>
    <t>SANTA CLARA</t>
  </si>
  <si>
    <t>(408) 851-4850</t>
  </si>
  <si>
    <t>54151</t>
  </si>
  <si>
    <t>AURORA BEHAVIORAL HEALTHCARE-SANTA ROSA, LLC</t>
  </si>
  <si>
    <t>1287 FULTON ROAD</t>
  </si>
  <si>
    <t>SANTA ROSA</t>
  </si>
  <si>
    <t>(707) 800-7700</t>
  </si>
  <si>
    <t>54152</t>
  </si>
  <si>
    <t>SANTA CRUZ COUNTY PSYCHIATRIC HEALTH FACILITY</t>
  </si>
  <si>
    <t>2250 SOQUEL AVENUE, SUITE 150</t>
  </si>
  <si>
    <t>SANTA CRUZ</t>
  </si>
  <si>
    <t>(831) 600-2801</t>
  </si>
  <si>
    <t>54153</t>
  </si>
  <si>
    <t>OCEAN VIEW PSYCHIATRIC HEALTH FACILITY</t>
  </si>
  <si>
    <t>2600 REDONDO AVENUE, SUITE 500</t>
  </si>
  <si>
    <t>(714) 614-0474</t>
  </si>
  <si>
    <t>54154</t>
  </si>
  <si>
    <t>SAN JOSE BEHAVIORAL HEALTH</t>
  </si>
  <si>
    <t>455 SILICON VALLEY BOULEVARD</t>
  </si>
  <si>
    <t>SAN JOSE</t>
  </si>
  <si>
    <t>(669) 234-5959</t>
  </si>
  <si>
    <t>54155</t>
  </si>
  <si>
    <t>BAKERSFIELD BEHAVIORAL HEALTHCARE HOSPITAL, LLC</t>
  </si>
  <si>
    <t>5201 WHITE LANE</t>
  </si>
  <si>
    <t>(661) 398-1800</t>
  </si>
  <si>
    <t>06003F</t>
  </si>
  <si>
    <t>Evans ACH (FT Carson)</t>
  </si>
  <si>
    <t>Fort Carson MEDDAC 1650 Cochrane Circle</t>
  </si>
  <si>
    <t>Fort Carson</t>
  </si>
  <si>
    <t>(719) 526-7000</t>
  </si>
  <si>
    <t>60054</t>
  </si>
  <si>
    <t>COMMUNITY HOSPITAL</t>
  </si>
  <si>
    <t>2351 'G' ROAD</t>
  </si>
  <si>
    <t>GRAND JUNCTION</t>
  </si>
  <si>
    <t>(970) 256-6201</t>
  </si>
  <si>
    <t>60107</t>
  </si>
  <si>
    <t>NATIONAL JEWISH HEALTH</t>
  </si>
  <si>
    <t>1400 JACKSON ST</t>
  </si>
  <si>
    <t>DENVER</t>
  </si>
  <si>
    <t>(303) 388-4461</t>
  </si>
  <si>
    <t>60130</t>
  </si>
  <si>
    <t>UCHEALTH GRANDVIEW HOSPITAL</t>
  </si>
  <si>
    <t>5623 PULPIT PEAK VIEW</t>
  </si>
  <si>
    <t>COLORADO SPRINGS</t>
  </si>
  <si>
    <t>(719) 272-3623</t>
  </si>
  <si>
    <t>60131</t>
  </si>
  <si>
    <t>UCHEALTH GREELEY HOSPITAL</t>
  </si>
  <si>
    <t>6767 WEST 29TH STREET</t>
  </si>
  <si>
    <t>GREELEY</t>
  </si>
  <si>
    <t>(970) 652-2000</t>
  </si>
  <si>
    <t>60132</t>
  </si>
  <si>
    <t>UCHEALTH HIGHLANDS RANCH HOSPITAL</t>
  </si>
  <si>
    <t>1500 PARK CENTRAL DR</t>
  </si>
  <si>
    <t>HIGHLANDS RANCH</t>
  </si>
  <si>
    <t>(720) 516-1000</t>
  </si>
  <si>
    <t>61306</t>
  </si>
  <si>
    <t>LINCOLN COMMUNITY HOSPITAL</t>
  </si>
  <si>
    <t>111 6TH ST</t>
  </si>
  <si>
    <t>HUGO</t>
  </si>
  <si>
    <t>(719) 743-2421</t>
  </si>
  <si>
    <t>61312</t>
  </si>
  <si>
    <t>ESTES PARK MEDICAL CENTER</t>
  </si>
  <si>
    <t>555 PROSPECT AVE</t>
  </si>
  <si>
    <t>ESTES PARK</t>
  </si>
  <si>
    <t>(970) 577-4470</t>
  </si>
  <si>
    <t>61317</t>
  </si>
  <si>
    <t>GRAND RIVER HOSPITAL DISTRICT</t>
  </si>
  <si>
    <t>501 AIRPORT RD</t>
  </si>
  <si>
    <t>RIFLE</t>
  </si>
  <si>
    <t>(970) 625-1510</t>
  </si>
  <si>
    <t>61324</t>
  </si>
  <si>
    <t>ASPEN VALLEY HOSPITAL</t>
  </si>
  <si>
    <t>401 CASTLE CREEK RD</t>
  </si>
  <si>
    <t>ASPEN</t>
  </si>
  <si>
    <t>(970) 544-1261</t>
  </si>
  <si>
    <t>61325</t>
  </si>
  <si>
    <t>EASTERN RIO BLANCO COUNTY HEALTH SERVICE DISTRICT</t>
  </si>
  <si>
    <t>100 PIONEERS MEDICAL CENTER DR</t>
  </si>
  <si>
    <t>MEEKER</t>
  </si>
  <si>
    <t>(970) 878-5047</t>
  </si>
  <si>
    <t>61336</t>
  </si>
  <si>
    <t>ARKANSAS VALLEY REGIONAL MEDICAL CENTER</t>
  </si>
  <si>
    <t>1100 CARSON AVENUE</t>
  </si>
  <si>
    <t>LA JUNTA</t>
  </si>
  <si>
    <t>(719) 383-6000</t>
  </si>
  <si>
    <t>63301</t>
  </si>
  <si>
    <t>CHILDREN'S HOSPITAL COLORADO</t>
  </si>
  <si>
    <t>13123 E 16TH AVE</t>
  </si>
  <si>
    <t>AURORA</t>
  </si>
  <si>
    <t>(720) 777-1234</t>
  </si>
  <si>
    <t>63303</t>
  </si>
  <si>
    <t>CHILDREN'S HOSPITAL COLORADO - COLORADO SPRINGS</t>
  </si>
  <si>
    <t>4090 BRIARGATE PKWY</t>
  </si>
  <si>
    <t>(719) 305-9590</t>
  </si>
  <si>
    <t>64001</t>
  </si>
  <si>
    <t>COLORADO MENTAL HEALTH INSTITUTE AT PUEBLO-PSYCH</t>
  </si>
  <si>
    <t>1600 W 24TH ST</t>
  </si>
  <si>
    <t>PUEBLO</t>
  </si>
  <si>
    <t>(719) 546-4000</t>
  </si>
  <si>
    <t>64003</t>
  </si>
  <si>
    <t>COLORADO MENTAL HEALTH INSTITUTE AT FT LOGAN</t>
  </si>
  <si>
    <t>3520 W OXFORD AVE</t>
  </si>
  <si>
    <t>(303) 866-7066</t>
  </si>
  <si>
    <t>64007</t>
  </si>
  <si>
    <t>CENTENNIAL PEAKS HOSPITAL</t>
  </si>
  <si>
    <t>2255 S 88TH ST</t>
  </si>
  <si>
    <t>LOUISVILLE</t>
  </si>
  <si>
    <t>(303) 673-9990</t>
  </si>
  <si>
    <t>64009</t>
  </si>
  <si>
    <t>CEDAR SPRINGS BEHAVIORAL HEALTH SYSTEM</t>
  </si>
  <si>
    <t>2135 SOUTHGATE RD</t>
  </si>
  <si>
    <t>(719) 633-4114</t>
  </si>
  <si>
    <t>64023</t>
  </si>
  <si>
    <t>WEST SPRINGS HOSPITAL</t>
  </si>
  <si>
    <t>515 28 3/4 RD</t>
  </si>
  <si>
    <t>(970) 263-4918</t>
  </si>
  <si>
    <t>64024</t>
  </si>
  <si>
    <t>HIGHLANDS BEHAVIORAL HEALTH SYSTEM</t>
  </si>
  <si>
    <t>8565 S POPLAR WAY</t>
  </si>
  <si>
    <t>LITTLETON</t>
  </si>
  <si>
    <t>(720) 348-2801</t>
  </si>
  <si>
    <t>64026</t>
  </si>
  <si>
    <t>PEAK VIEW BEHAVIORAL HEALTH</t>
  </si>
  <si>
    <t>7353 SISTERS GROVE</t>
  </si>
  <si>
    <t>(719) 444-8484</t>
  </si>
  <si>
    <t>64027</t>
  </si>
  <si>
    <t>CLEAR VIEW BEHAVIORAL HEALTH</t>
  </si>
  <si>
    <t>4770 LARIMER PKWY</t>
  </si>
  <si>
    <t>JOHNSTOWN</t>
  </si>
  <si>
    <t>(970) 800-5550</t>
  </si>
  <si>
    <t>64028</t>
  </si>
  <si>
    <t>DENVER SPRINGS</t>
  </si>
  <si>
    <t>8835 AMERICAN WAY</t>
  </si>
  <si>
    <t>ENGLEWOOD</t>
  </si>
  <si>
    <t>(720) 643-4300</t>
  </si>
  <si>
    <t>70003</t>
  </si>
  <si>
    <t>DAY KIMBALL HOSPITAL</t>
  </si>
  <si>
    <t>320 POMFRET STREET</t>
  </si>
  <si>
    <t>PUTNAM</t>
  </si>
  <si>
    <t>(860) 928-6541</t>
  </si>
  <si>
    <t>70038</t>
  </si>
  <si>
    <t>THE CONNECTICUT HOSPICE INC.</t>
  </si>
  <si>
    <t>100 DOUBLE BEACH ROAD</t>
  </si>
  <si>
    <t>BRANFORD</t>
  </si>
  <si>
    <t>(203) 315-7500</t>
  </si>
  <si>
    <t>70040</t>
  </si>
  <si>
    <t>HEBREW HOME AND HOSPITAL INC</t>
  </si>
  <si>
    <t>1 ABRAHMS BOULEVARD</t>
  </si>
  <si>
    <t>WEST HARTFORD</t>
  </si>
  <si>
    <t>(860) 523-3800</t>
  </si>
  <si>
    <t>73300</t>
  </si>
  <si>
    <t>CONNECTICUT CHILDRENS MEDICAL CENTER</t>
  </si>
  <si>
    <t>282 WASHINGTON STREET</t>
  </si>
  <si>
    <t>HARTFORD</t>
  </si>
  <si>
    <t>(860) 545-9000</t>
  </si>
  <si>
    <t>74003</t>
  </si>
  <si>
    <t>CONNECTICUT VALLEY HOSP</t>
  </si>
  <si>
    <t>SILVER ST</t>
  </si>
  <si>
    <t>MIDDLETOWN</t>
  </si>
  <si>
    <t>(203) 344-2666</t>
  </si>
  <si>
    <t>74008</t>
  </si>
  <si>
    <t>NATCHAUG HOSPITAL</t>
  </si>
  <si>
    <t>189 STORRS RD</t>
  </si>
  <si>
    <t>MANSFIELD CENTER</t>
  </si>
  <si>
    <t>(860) 456-1311</t>
  </si>
  <si>
    <t>74011</t>
  </si>
  <si>
    <t>CONNECTICUT MENTAL HEALTH CENTER</t>
  </si>
  <si>
    <t>34 PARK STREET</t>
  </si>
  <si>
    <t>NEW HAVEN</t>
  </si>
  <si>
    <t>(203) 974-3000</t>
  </si>
  <si>
    <t>74012</t>
  </si>
  <si>
    <t>SOUTHWEST CONNECTICUT MENTAL HEALTH</t>
  </si>
  <si>
    <t>1635 CENTRAL AVE</t>
  </si>
  <si>
    <t>BRIDGEPORT</t>
  </si>
  <si>
    <t>(203) 551-7461</t>
  </si>
  <si>
    <t>74014</t>
  </si>
  <si>
    <t>SILVER HILL HOSPITAL INC</t>
  </si>
  <si>
    <t>208 VALLEY ROAD</t>
  </si>
  <si>
    <t>NEW CANAAN</t>
  </si>
  <si>
    <t>(203) 966-3561</t>
  </si>
  <si>
    <t>74015</t>
  </si>
  <si>
    <t>ALBERT J SOLNIT CHILDREN'S CENTER - SOUTH CAMPUS</t>
  </si>
  <si>
    <t>915 RIVER ROAD</t>
  </si>
  <si>
    <t>(860) 704-4090</t>
  </si>
  <si>
    <t>83300</t>
  </si>
  <si>
    <t>ALFRED I DUPONT HOSPITAL FOR CHILDREN</t>
  </si>
  <si>
    <t>1600 ROCKLAND RD PO BOX 269</t>
  </si>
  <si>
    <t>WILMINGTON</t>
  </si>
  <si>
    <t>(302) 651-4000</t>
  </si>
  <si>
    <t>84001</t>
  </si>
  <si>
    <t>DELAWARE PSYCHIATRIC CENTER</t>
  </si>
  <si>
    <t>1901 N DUPONT HIGHWAY</t>
  </si>
  <si>
    <t>NEW CASTLE</t>
  </si>
  <si>
    <t>(302) 255-2700</t>
  </si>
  <si>
    <t>84002</t>
  </si>
  <si>
    <t>ROCKFORD CENTER</t>
  </si>
  <si>
    <t>100 ROCKFORD DRIVE</t>
  </si>
  <si>
    <t>NEWARK</t>
  </si>
  <si>
    <t>(302) 996-5480</t>
  </si>
  <si>
    <t>84003</t>
  </si>
  <si>
    <t>MEADOWWOOD BEHAVIORAL HEALTH SYSTEM</t>
  </si>
  <si>
    <t>575 SOUTH DUPONT HIGHWAY</t>
  </si>
  <si>
    <t>(302) 328-3330</t>
  </si>
  <si>
    <t>84004</t>
  </si>
  <si>
    <t>DOVER BEHAVIORAL HEALTH SYSTEM</t>
  </si>
  <si>
    <t>725 HORSEPOND ROAD</t>
  </si>
  <si>
    <t>DOVER</t>
  </si>
  <si>
    <t>(302) 741-0140</t>
  </si>
  <si>
    <t>84005</t>
  </si>
  <si>
    <t>SUN BEHAVIORAL DELAWARE LLC</t>
  </si>
  <si>
    <t>21655 BIDEN AVENUE</t>
  </si>
  <si>
    <t>GEORGETOWN</t>
  </si>
  <si>
    <t>(302) 448-8415</t>
  </si>
  <si>
    <t>93300</t>
  </si>
  <si>
    <t>CHILDREN'S HOSPITAL NMC</t>
  </si>
  <si>
    <t>111 MICHIGAN AVE, NW</t>
  </si>
  <si>
    <t>WASHINGTON</t>
  </si>
  <si>
    <t>(202) 476-5000</t>
  </si>
  <si>
    <t>94001</t>
  </si>
  <si>
    <t>ST ELIZABETHS HOSPITAL</t>
  </si>
  <si>
    <t>1100 ALABAMA AVENUE, SE</t>
  </si>
  <si>
    <t>(202) 299-5500</t>
  </si>
  <si>
    <t>94004</t>
  </si>
  <si>
    <t>PSYCHIATRIC INSTITUTE OF WASHINGTON DC</t>
  </si>
  <si>
    <t>4228 WISCONSIN AVENUE, NW</t>
  </si>
  <si>
    <t>(202) 885-5600</t>
  </si>
  <si>
    <t>100026</t>
  </si>
  <si>
    <t>ASCENSION SACRED HEART BAY</t>
  </si>
  <si>
    <t>615 N BONITA AVE</t>
  </si>
  <si>
    <t>PANAMA CITY</t>
  </si>
  <si>
    <t>(850) 769-1511</t>
  </si>
  <si>
    <t>100051</t>
  </si>
  <si>
    <t>ORLANDO HEALTH SOUTH LAKE HOSPITAL</t>
  </si>
  <si>
    <t>1900 DON WICKHAM DR</t>
  </si>
  <si>
    <t>CLERMONT</t>
  </si>
  <si>
    <t>(352) 394-4071</t>
  </si>
  <si>
    <t>100090</t>
  </si>
  <si>
    <t>FLAGLER HOSPITAL</t>
  </si>
  <si>
    <t>400 HEALTH PARK BLVD</t>
  </si>
  <si>
    <t>SAINT AUGUSTINE</t>
  </si>
  <si>
    <t>(904) 819-4400</t>
  </si>
  <si>
    <t>100092</t>
  </si>
  <si>
    <t>STEWARD ROCKLEDGE HOSPITAL</t>
  </si>
  <si>
    <t>110 LONGWOOD AVE</t>
  </si>
  <si>
    <t>ROCKLEDGE</t>
  </si>
  <si>
    <t>(321) 637-2603</t>
  </si>
  <si>
    <t>10013F</t>
  </si>
  <si>
    <t>NH Jacksonville</t>
  </si>
  <si>
    <t>2080 Child Street</t>
  </si>
  <si>
    <t>Jacksonville</t>
  </si>
  <si>
    <t>(904) 542-7300</t>
  </si>
  <si>
    <t>10021F</t>
  </si>
  <si>
    <t>96th Medical Group (Eglin AFB)</t>
  </si>
  <si>
    <t>96 MDG 307 Boatner Rd Suite 114</t>
  </si>
  <si>
    <t>Eglin AFB</t>
  </si>
  <si>
    <t>(850) 883-8600</t>
  </si>
  <si>
    <t>100253</t>
  </si>
  <si>
    <t>JUPITER MEDICAL CENTER</t>
  </si>
  <si>
    <t>1210 S OLD DIXIE HWY</t>
  </si>
  <si>
    <t>JUPITER</t>
  </si>
  <si>
    <t>(561) 747-2234</t>
  </si>
  <si>
    <t>100277</t>
  </si>
  <si>
    <t>DOUGLAS GARDENS HOSPITAL</t>
  </si>
  <si>
    <t>5200 NE 2ND AVE</t>
  </si>
  <si>
    <t>MIAMI</t>
  </si>
  <si>
    <t>(305) 751-8626</t>
  </si>
  <si>
    <t>100298</t>
  </si>
  <si>
    <t>FLORIDA STATE HOSPITAL UNIT 31 MED</t>
  </si>
  <si>
    <t>100 N MAIN ST</t>
  </si>
  <si>
    <t>CHATTAHOOCHEE</t>
  </si>
  <si>
    <t>(850) 663-7536</t>
  </si>
  <si>
    <t>100322</t>
  </si>
  <si>
    <t>REGIONAL GENERAL HOSPITAL WILLISTON</t>
  </si>
  <si>
    <t>125 SW 7TH ST</t>
  </si>
  <si>
    <t>WILLISTON</t>
  </si>
  <si>
    <t>(352) 528-2801</t>
  </si>
  <si>
    <t>101304</t>
  </si>
  <si>
    <t>CALHOUN-LIBERTY HOSPITAL</t>
  </si>
  <si>
    <t>20370 NE BURNS AVE</t>
  </si>
  <si>
    <t>BLOUNTSTOWN</t>
  </si>
  <si>
    <t>(850) 674-5411</t>
  </si>
  <si>
    <t>101309</t>
  </si>
  <si>
    <t>HENDRY REGIONAL MEDICAL CENTER</t>
  </si>
  <si>
    <t>524 W SAGAMORE AVE</t>
  </si>
  <si>
    <t>CLEWISTON</t>
  </si>
  <si>
    <t>(863) 902-3033</t>
  </si>
  <si>
    <t>101312</t>
  </si>
  <si>
    <t>FISHERMEN'S COMMUNITY HOSPITAL</t>
  </si>
  <si>
    <t>3301 OVERSEAS HWY</t>
  </si>
  <si>
    <t>MARATHON</t>
  </si>
  <si>
    <t>(305) 743-5533</t>
  </si>
  <si>
    <t>103300</t>
  </si>
  <si>
    <t>JOHNS HOPKINS ALL CHILDREN'S HOSPITAL</t>
  </si>
  <si>
    <t>501 SIXTH AVENUE SOUTH</t>
  </si>
  <si>
    <t>SAINT PETERSBURG</t>
  </si>
  <si>
    <t>(813) 898-7451</t>
  </si>
  <si>
    <t>103301</t>
  </si>
  <si>
    <t>NICKLAUS CHILDREN'S HOSPITAL</t>
  </si>
  <si>
    <t>3100 SW 62ND AVE</t>
  </si>
  <si>
    <t>(305) 666-6511</t>
  </si>
  <si>
    <t>103304</t>
  </si>
  <si>
    <t>NEMOURS CHILDREN'S HOSPITAL</t>
  </si>
  <si>
    <t>13535 NEMOURS PKWY</t>
  </si>
  <si>
    <t>ORLANDO</t>
  </si>
  <si>
    <t>(407) 567-4000</t>
  </si>
  <si>
    <t>104001</t>
  </si>
  <si>
    <t>SOUTH FLORIDA STATE HOSPITAL</t>
  </si>
  <si>
    <t>800 E CYPRESS DR</t>
  </si>
  <si>
    <t>PEMBROKE PINES</t>
  </si>
  <si>
    <t>(305) 967-7000</t>
  </si>
  <si>
    <t>104008</t>
  </si>
  <si>
    <t>THE JEROME GOLDEN CENTER FOR BEHAVIORAL HEALTH, IN</t>
  </si>
  <si>
    <t>1041 45TH ST</t>
  </si>
  <si>
    <t>WEST PALM BEACH</t>
  </si>
  <si>
    <t>(561) 844-9741</t>
  </si>
  <si>
    <t>104016</t>
  </si>
  <si>
    <t>RIVER POINT BEHAVIORAL HEALTH</t>
  </si>
  <si>
    <t>6300 BEACH BLVD</t>
  </si>
  <si>
    <t>(904) 724-9202</t>
  </si>
  <si>
    <t>104017</t>
  </si>
  <si>
    <t>WINDMOOR HEALTHCARE OF CLEARWATER</t>
  </si>
  <si>
    <t>11300 US 19 N</t>
  </si>
  <si>
    <t>CLEARWATER</t>
  </si>
  <si>
    <t>(727) 541-2646</t>
  </si>
  <si>
    <t>104018</t>
  </si>
  <si>
    <t>LIFESTREAM BEHAVIORAL CENTER</t>
  </si>
  <si>
    <t>2020 TALLY RD</t>
  </si>
  <si>
    <t>LEESBURG</t>
  </si>
  <si>
    <t>(352) 315-7800</t>
  </si>
  <si>
    <t>104024</t>
  </si>
  <si>
    <t>CIRCLES OF CARE, INC</t>
  </si>
  <si>
    <t>400 E SHERIDAN RD</t>
  </si>
  <si>
    <t>MELBOURNE</t>
  </si>
  <si>
    <t>(321) 984-4900</t>
  </si>
  <si>
    <t>104026</t>
  </si>
  <si>
    <t>FORT LAUDERDALE BEHAVIORAL HEALTH CENTER</t>
  </si>
  <si>
    <t>5757 N DIXIE HWY</t>
  </si>
  <si>
    <t>OAKLAND PARK</t>
  </si>
  <si>
    <t>(954) 463-4321</t>
  </si>
  <si>
    <t>104027</t>
  </si>
  <si>
    <t>WEST FLORIDA COMMUNITY CARE CENTER</t>
  </si>
  <si>
    <t>5500 STEWART ST</t>
  </si>
  <si>
    <t>MILTON</t>
  </si>
  <si>
    <t>(904) 623-4990</t>
  </si>
  <si>
    <t>104040</t>
  </si>
  <si>
    <t>CENTERSTONE OF FLORIDA</t>
  </si>
  <si>
    <t>2020 26TH AVE E</t>
  </si>
  <si>
    <t>BRADENTON</t>
  </si>
  <si>
    <t>(941) 782-4299</t>
  </si>
  <si>
    <t>104049</t>
  </si>
  <si>
    <t>SOUTHERN WINDS</t>
  </si>
  <si>
    <t>4225 W 20TH AVE</t>
  </si>
  <si>
    <t>HIALEAH</t>
  </si>
  <si>
    <t>(305) 558-9700</t>
  </si>
  <si>
    <t>104057</t>
  </si>
  <si>
    <t>SPRINGBROOK HOSPITAL</t>
  </si>
  <si>
    <t>7007 GROVE RD</t>
  </si>
  <si>
    <t>BROOKSVILLE</t>
  </si>
  <si>
    <t>(352) 596-4306</t>
  </si>
  <si>
    <t>104059</t>
  </si>
  <si>
    <t>EASTSIDE PSYCHIATRIC HOSPITAL</t>
  </si>
  <si>
    <t>2634B CAPITAL CIRCLE NE, 2ND FLR</t>
  </si>
  <si>
    <t>TALLAHASSEE</t>
  </si>
  <si>
    <t>(904) 487-2930</t>
  </si>
  <si>
    <t>104063</t>
  </si>
  <si>
    <t>WILLOUGH AT NAPLES, THE</t>
  </si>
  <si>
    <t>9001 TAMIAMI TRAIL EAST</t>
  </si>
  <si>
    <t>NAPLES</t>
  </si>
  <si>
    <t>(941) 775-4500</t>
  </si>
  <si>
    <t>104067</t>
  </si>
  <si>
    <t>ASPIRE HEALTH PARTNERS</t>
  </si>
  <si>
    <t>1800 MERCY DR</t>
  </si>
  <si>
    <t>(407) 875-3700</t>
  </si>
  <si>
    <t>104069</t>
  </si>
  <si>
    <t>WEKIVA SPRINGS</t>
  </si>
  <si>
    <t>3947 SALISBURY RD</t>
  </si>
  <si>
    <t>(904) 296-3533</t>
  </si>
  <si>
    <t>104070</t>
  </si>
  <si>
    <t>PORT ST LUCIE HOSPITAL</t>
  </si>
  <si>
    <t>2550 SE WALTON RD</t>
  </si>
  <si>
    <t>PORT SAINT LUCIE</t>
  </si>
  <si>
    <t>(772) 335-0400</t>
  </si>
  <si>
    <t>104071</t>
  </si>
  <si>
    <t>THE VINES HOSPITAL</t>
  </si>
  <si>
    <t>3130 SW 27TH AVE</t>
  </si>
  <si>
    <t>OCALA</t>
  </si>
  <si>
    <t>(352) 671-3130</t>
  </si>
  <si>
    <t>104072</t>
  </si>
  <si>
    <t>CENTRAL FLORIDA BEHAVIORAL HOSPITAL</t>
  </si>
  <si>
    <t>6601 CENTRAL FLORIDA PARKWAY</t>
  </si>
  <si>
    <t>(407) 370-0111</t>
  </si>
  <si>
    <t>104073</t>
  </si>
  <si>
    <t>EMERALD COAST BEHAVIORAL HOSPITAL</t>
  </si>
  <si>
    <t>1940 HARRISON AVE</t>
  </si>
  <si>
    <t>(850) 763-0017</t>
  </si>
  <si>
    <t>104074</t>
  </si>
  <si>
    <t>PARK ROYAL HOSPITAL</t>
  </si>
  <si>
    <t>9241 PARK ROYAL DR</t>
  </si>
  <si>
    <t>FORT MYERS</t>
  </si>
  <si>
    <t>(239) 332-0125</t>
  </si>
  <si>
    <t>104075</t>
  </si>
  <si>
    <t>NORTH TAMPA BEHAVIORAL HEALTH</t>
  </si>
  <si>
    <t>29910 SR 56</t>
  </si>
  <si>
    <t>WESLEY CHAPEL</t>
  </si>
  <si>
    <t>(813) 333-0000</t>
  </si>
  <si>
    <t>104076</t>
  </si>
  <si>
    <t>UNIVERSITY BEHAVIORAL CENTER</t>
  </si>
  <si>
    <t>2500 DISCOVERY DRIVE</t>
  </si>
  <si>
    <t>(407) 281-7000</t>
  </si>
  <si>
    <t>104078</t>
  </si>
  <si>
    <t>SUNCOAST BEHAVIORAL HEALTH CENTER</t>
  </si>
  <si>
    <t>4480 51ST ST W</t>
  </si>
  <si>
    <t>(941) 792-2222</t>
  </si>
  <si>
    <t>104079</t>
  </si>
  <si>
    <t>LARKIN COMMUNITY HOSPITAL BEHAVIORAL HEALTH SRVS</t>
  </si>
  <si>
    <t>1201 N 37TH AVE</t>
  </si>
  <si>
    <t>HOLLYWOOD</t>
  </si>
  <si>
    <t>(954) 962-1355</t>
  </si>
  <si>
    <t>104080</t>
  </si>
  <si>
    <t>CORAL SHORES BEHAVIORAL HEALTH</t>
  </si>
  <si>
    <t>5995 SE COMMUNITY DRIVE</t>
  </si>
  <si>
    <t>STUART</t>
  </si>
  <si>
    <t>(727) 424-3427</t>
  </si>
  <si>
    <t>104081</t>
  </si>
  <si>
    <t>BLACKBERRY CENTER</t>
  </si>
  <si>
    <t>91 BEEHIVE CIR</t>
  </si>
  <si>
    <t>SAINT CLOUD</t>
  </si>
  <si>
    <t>(321) 805-5090</t>
  </si>
  <si>
    <t>104082</t>
  </si>
  <si>
    <t>PALM POINT BEHAVIORAL HEALTH</t>
  </si>
  <si>
    <t>2355 TRUMAN SCARBOROUGH WAY</t>
  </si>
  <si>
    <t>TITUSVILLE</t>
  </si>
  <si>
    <t>(407) 928-8105</t>
  </si>
  <si>
    <t>110051</t>
  </si>
  <si>
    <t>UNION GENERAL HOSPITAL</t>
  </si>
  <si>
    <t>35 HOSPITAL ROAD</t>
  </si>
  <si>
    <t>BLAIRSVILLE</t>
  </si>
  <si>
    <t>(706) 745-2111</t>
  </si>
  <si>
    <t>110073</t>
  </si>
  <si>
    <t>DORMINY MEDICAL CENTER</t>
  </si>
  <si>
    <t>200 PERRY HOUSE ROAD, BOX 1447</t>
  </si>
  <si>
    <t>FITZGERALD</t>
  </si>
  <si>
    <t>(229) 424-7100</t>
  </si>
  <si>
    <t>110086</t>
  </si>
  <si>
    <t>WASHINGTON COUNTY REGIONAL MEDICAL CENTER</t>
  </si>
  <si>
    <t>610 SPARTA ROAD</t>
  </si>
  <si>
    <t>SANDERSVILLE</t>
  </si>
  <si>
    <t>(478) 240-2100</t>
  </si>
  <si>
    <t>110087</t>
  </si>
  <si>
    <t>NORTHSIDE HOSPITAL GWINNETT</t>
  </si>
  <si>
    <t>1000 MEDICAL CENTER BOULEVARD</t>
  </si>
  <si>
    <t>LAWRENCEVILLE</t>
  </si>
  <si>
    <t>(678) 312-1000</t>
  </si>
  <si>
    <t>110130</t>
  </si>
  <si>
    <t>IRWIN COUNTY HOSPITAL</t>
  </si>
  <si>
    <t>710 N IRWIN AVENUE</t>
  </si>
  <si>
    <t>OCILLA</t>
  </si>
  <si>
    <t>(229) 468-3845</t>
  </si>
  <si>
    <t>110142</t>
  </si>
  <si>
    <t>EVANS MEMORIAL HOSPITAL</t>
  </si>
  <si>
    <t>200 N RIVER STREET</t>
  </si>
  <si>
    <t>CLAXTON</t>
  </si>
  <si>
    <t>(912) 739-5105</t>
  </si>
  <si>
    <t>110236</t>
  </si>
  <si>
    <t>CHI MEMORIAL HOSPITAL- GEORGIA</t>
  </si>
  <si>
    <t>100 GROSS CRESCENT CIRCLE</t>
  </si>
  <si>
    <t>FORT OGLETHORPE</t>
  </si>
  <si>
    <t>(770) 874-5400</t>
  </si>
  <si>
    <t>11032F</t>
  </si>
  <si>
    <t>Martin ACH (FT Benning)</t>
  </si>
  <si>
    <t>7950 Martin Loop</t>
  </si>
  <si>
    <t>Fort Benning</t>
  </si>
  <si>
    <t>(762) 408-2604</t>
  </si>
  <si>
    <t>11033F</t>
  </si>
  <si>
    <t>Dwight Eisenhower AMC (FT Gordon)</t>
  </si>
  <si>
    <t>300 East Hospital Road</t>
  </si>
  <si>
    <t>Fort Gordon</t>
  </si>
  <si>
    <t>(706) 787-5811</t>
  </si>
  <si>
    <t>11035F</t>
  </si>
  <si>
    <t>Winn ACH (FT Stewart)</t>
  </si>
  <si>
    <t>1061 Harmon Avenue</t>
  </si>
  <si>
    <t>Fort Stewart</t>
  </si>
  <si>
    <t>(912) 435-6633</t>
  </si>
  <si>
    <t>111300</t>
  </si>
  <si>
    <t>SOUTHWEST GEORGIA REGIONAL MEDICAL CENTER</t>
  </si>
  <si>
    <t>361 RANDOLPH STREET</t>
  </si>
  <si>
    <t>CUTHBERT</t>
  </si>
  <si>
    <t>(229) 732-2181</t>
  </si>
  <si>
    <t>111306</t>
  </si>
  <si>
    <t>EFFINGHAM HEALTH SYSTEM</t>
  </si>
  <si>
    <t>459 GA HIGHWAY 119 SOUTH</t>
  </si>
  <si>
    <t>SPRINGFIELD</t>
  </si>
  <si>
    <t>(912) 754-0160</t>
  </si>
  <si>
    <t>111314</t>
  </si>
  <si>
    <t>LIFEBRITE COMMUNITY HOSPITAL OF EARLY</t>
  </si>
  <si>
    <t>11740 COLUMBIA STREET</t>
  </si>
  <si>
    <t>BLAKELY</t>
  </si>
  <si>
    <t>(229) 723-4241</t>
  </si>
  <si>
    <t>111324</t>
  </si>
  <si>
    <t>CHATUGE REGIONAL HOSPITAL</t>
  </si>
  <si>
    <t>110 S MAIN STREET</t>
  </si>
  <si>
    <t>HIAWASSEE</t>
  </si>
  <si>
    <t>(706) 896-2222</t>
  </si>
  <si>
    <t>111327</t>
  </si>
  <si>
    <t>BACON COUNTY HOSPITAL</t>
  </si>
  <si>
    <t>302 SOUTH WAYNE STREET</t>
  </si>
  <si>
    <t>ALMA</t>
  </si>
  <si>
    <t>(912) 632-8961</t>
  </si>
  <si>
    <t>111333</t>
  </si>
  <si>
    <t>JEFF DAVIS HOSPITAL</t>
  </si>
  <si>
    <t>163 SOUTH TALLAHASSEE STREET</t>
  </si>
  <si>
    <t>HAZLEHURST</t>
  </si>
  <si>
    <t>(912) 375-7781</t>
  </si>
  <si>
    <t>111334</t>
  </si>
  <si>
    <t>CANDLER COUNTY HOSPITAL</t>
  </si>
  <si>
    <t>400 CEDAR STREET</t>
  </si>
  <si>
    <t>METTER</t>
  </si>
  <si>
    <t>(912) 685-5741</t>
  </si>
  <si>
    <t>111336</t>
  </si>
  <si>
    <t>MOUNTAIN LAKES MEDICAL CENTER</t>
  </si>
  <si>
    <t>162 LEGACY POINT</t>
  </si>
  <si>
    <t>CLAYTON</t>
  </si>
  <si>
    <t>(706) 782-3100</t>
  </si>
  <si>
    <t>113300</t>
  </si>
  <si>
    <t>CHILDREN'S HEALTHCARE OF ATLANTA AT EGLESTON</t>
  </si>
  <si>
    <t>1405 CLIFTON ROAD, NE</t>
  </si>
  <si>
    <t>ATLANTA</t>
  </si>
  <si>
    <t>(404) 785-6101</t>
  </si>
  <si>
    <t>113301</t>
  </si>
  <si>
    <t>CHILDREN'S HEALTHCARE OF ATLANTA AT SCOTTISH RITE</t>
  </si>
  <si>
    <t>1001 JOHNSON FERRY ROAD</t>
  </si>
  <si>
    <t>(404) 785-5252</t>
  </si>
  <si>
    <t>114004</t>
  </si>
  <si>
    <t>SUMMITRIDGE CENTER- PSYCHIATRY &amp; ADDICTIVE MED</t>
  </si>
  <si>
    <t>250 SCENIC HIGHWAY</t>
  </si>
  <si>
    <t>(678) 442-5800</t>
  </si>
  <si>
    <t>114008</t>
  </si>
  <si>
    <t>COASTAL HARBOR TREATMENT CENTER</t>
  </si>
  <si>
    <t>1150 CORNELL AVE</t>
  </si>
  <si>
    <t>SAVANNAH</t>
  </si>
  <si>
    <t>(912) 354-3911</t>
  </si>
  <si>
    <t>114010</t>
  </si>
  <si>
    <t>PEACHFORD BEHAVIORAL HEALTH SYSTEM OF ATLANTA</t>
  </si>
  <si>
    <t>2151 PEACHFORD ROAD</t>
  </si>
  <si>
    <t>(770) 455-3200</t>
  </si>
  <si>
    <t>114012</t>
  </si>
  <si>
    <t>RIDGEVIEW INSTITUTE</t>
  </si>
  <si>
    <t>3995 S COBB DRIVE, SE</t>
  </si>
  <si>
    <t>SMYRNA</t>
  </si>
  <si>
    <t>(770) 434-4567</t>
  </si>
  <si>
    <t>114013</t>
  </si>
  <si>
    <t>WEST CENTRAL GEORGIA REGIONAL HOSPITAL</t>
  </si>
  <si>
    <t>3000 SCHATULGA RD BOX 12435</t>
  </si>
  <si>
    <t>COLUMBUS</t>
  </si>
  <si>
    <t>(706) 568-5203</t>
  </si>
  <si>
    <t>114016</t>
  </si>
  <si>
    <t>ST SIMONS-BY-THE-SEA</t>
  </si>
  <si>
    <t>2927 DEMERE ROAD</t>
  </si>
  <si>
    <t>SAINT SIMONS ISLAND</t>
  </si>
  <si>
    <t>(912) 638-1999</t>
  </si>
  <si>
    <t>114019</t>
  </si>
  <si>
    <t>GEORGIA REGIONAL HOSPITAL ATLANTA</t>
  </si>
  <si>
    <t>3073 PANTHERSVILLE ROAD</t>
  </si>
  <si>
    <t>DECATUR</t>
  </si>
  <si>
    <t>(404) 243-2100</t>
  </si>
  <si>
    <t>114028</t>
  </si>
  <si>
    <t>GEORGIA REGIONAL HOSP SAVANNAH</t>
  </si>
  <si>
    <t>1915 EISENHOWER DRIVE</t>
  </si>
  <si>
    <t>(912) 356-2045</t>
  </si>
  <si>
    <t>114029</t>
  </si>
  <si>
    <t>EAST CENTRAL REGIONAL HOSPITAL</t>
  </si>
  <si>
    <t>3405 MIKE PADGETT HWY</t>
  </si>
  <si>
    <t>AUGUSTA</t>
  </si>
  <si>
    <t>(706) 792-7006</t>
  </si>
  <si>
    <t>114032</t>
  </si>
  <si>
    <t>SO CRESCENT BEH HLTH SYS - ANCHOR HOSPITAL CAMPUS</t>
  </si>
  <si>
    <t>5454 YORKTOWNE DRIVE</t>
  </si>
  <si>
    <t>COLLEGE PARK</t>
  </si>
  <si>
    <t>(770) 991-6044</t>
  </si>
  <si>
    <t>114035</t>
  </si>
  <si>
    <t>RIVERWOODS BEHAVIORAL HEALTH SYSTEM</t>
  </si>
  <si>
    <t>223 MEDICAL CENTER DRIVE</t>
  </si>
  <si>
    <t>RIVERDALE</t>
  </si>
  <si>
    <t>(770) 991-8500</t>
  </si>
  <si>
    <t>114036</t>
  </si>
  <si>
    <t>GREENLEAF CENTER</t>
  </si>
  <si>
    <t>2209 PINEVIEW DRIVE</t>
  </si>
  <si>
    <t>VALDOSTA</t>
  </si>
  <si>
    <t>(229) 671-6601</t>
  </si>
  <si>
    <t>114037</t>
  </si>
  <si>
    <t>RIDGEVIEW INSTITUTE MONROE</t>
  </si>
  <si>
    <t>709 BREEDLOVE DRIVE</t>
  </si>
  <si>
    <t>MONROE</t>
  </si>
  <si>
    <t>(678) 635-8730</t>
  </si>
  <si>
    <t>12001F</t>
  </si>
  <si>
    <t>Tripler AMC (FT Shafter)</t>
  </si>
  <si>
    <t>1 Jarrett White Rd</t>
  </si>
  <si>
    <t>Honolulu</t>
  </si>
  <si>
    <t>(808) 433-2778</t>
  </si>
  <si>
    <t>121305</t>
  </si>
  <si>
    <t>LANAI COMMUNITY HOSPITAL</t>
  </si>
  <si>
    <t>628 7TH STREET</t>
  </si>
  <si>
    <t>LANAI CITY</t>
  </si>
  <si>
    <t>(808) 565-8450</t>
  </si>
  <si>
    <t>121307</t>
  </si>
  <si>
    <t>HALE HO'OLA HAMAKUA</t>
  </si>
  <si>
    <t>45-547 PLUMERIA STREET</t>
  </si>
  <si>
    <t>HONOKAA</t>
  </si>
  <si>
    <t>(808) 932-4100</t>
  </si>
  <si>
    <t>121308</t>
  </si>
  <si>
    <t>KULA HOSPITAL</t>
  </si>
  <si>
    <t>100 KEOKEA PLACE</t>
  </si>
  <si>
    <t>KULA</t>
  </si>
  <si>
    <t>(808) 878-1221</t>
  </si>
  <si>
    <t>123300</t>
  </si>
  <si>
    <t>KAPIOLANI MEDICAL CENTER FOR WOMEN &amp; CHILDREN</t>
  </si>
  <si>
    <t>1319 PUNAHOU STREET</t>
  </si>
  <si>
    <t>HONOLULU</t>
  </si>
  <si>
    <t>(808) 983-6000</t>
  </si>
  <si>
    <t>123301</t>
  </si>
  <si>
    <t>SHRINERS HOSPITAL FOR CHILDREN</t>
  </si>
  <si>
    <t>1310 PUNAHOU STREET</t>
  </si>
  <si>
    <t>(808) 941-4466</t>
  </si>
  <si>
    <t>124001</t>
  </si>
  <si>
    <t>KAHI MOHALA</t>
  </si>
  <si>
    <t>91-2301 FORT WEAVER ROAD</t>
  </si>
  <si>
    <t>EWA BEACH</t>
  </si>
  <si>
    <t>(808) 671-8511</t>
  </si>
  <si>
    <t>130028</t>
  </si>
  <si>
    <t>PORTNEUF MEDICAL CENTER</t>
  </si>
  <si>
    <t>777 HOSPITAL WAY</t>
  </si>
  <si>
    <t>POCATELLO</t>
  </si>
  <si>
    <t>(208) 239-1000</t>
  </si>
  <si>
    <t>130063</t>
  </si>
  <si>
    <t>TREASURE VALLEY HOSPITAL</t>
  </si>
  <si>
    <t>8800 WEST EMERALD STREET</t>
  </si>
  <si>
    <t>BOISE</t>
  </si>
  <si>
    <t>(208) 373-5000</t>
  </si>
  <si>
    <t>130073</t>
  </si>
  <si>
    <t>GROVE CREEK MEDICAL CENTER</t>
  </si>
  <si>
    <t>350 NORTH MERIDIAN STREET</t>
  </si>
  <si>
    <t>BLACKFOOT</t>
  </si>
  <si>
    <t>(208) 782-2900</t>
  </si>
  <si>
    <t>131305</t>
  </si>
  <si>
    <t>STEELE MEMORIAL MEDICAL CENTER</t>
  </si>
  <si>
    <t>203 SOUTH DAISY STREET</t>
  </si>
  <si>
    <t>SALMON</t>
  </si>
  <si>
    <t>(208) 756-5600</t>
  </si>
  <si>
    <t>131307</t>
  </si>
  <si>
    <t>WEISER MEMORIAL HOSPITAL</t>
  </si>
  <si>
    <t>645 EAST 5TH STREET</t>
  </si>
  <si>
    <t>WEISER</t>
  </si>
  <si>
    <t>(208) 549-0370</t>
  </si>
  <si>
    <t>131309</t>
  </si>
  <si>
    <t>CARIBOU MEMORIAL HOSPITAL</t>
  </si>
  <si>
    <t>300 SOUTH 3RD WEST</t>
  </si>
  <si>
    <t>SODA SPRINGS</t>
  </si>
  <si>
    <t>(208) 547-3341</t>
  </si>
  <si>
    <t>131316</t>
  </si>
  <si>
    <t>BEAR LAKE MEMORIAL HOSPITAL</t>
  </si>
  <si>
    <t>164 SOUTH FIFTH STREET</t>
  </si>
  <si>
    <t>MONTPELIER</t>
  </si>
  <si>
    <t>(208) 847-1630</t>
  </si>
  <si>
    <t>131324</t>
  </si>
  <si>
    <t>LOST RIVERS MEDICAL CENTER</t>
  </si>
  <si>
    <t>551 HIGHLAND DRIVE</t>
  </si>
  <si>
    <t>ARCO</t>
  </si>
  <si>
    <t>(208) 252-7654</t>
  </si>
  <si>
    <t>134002</t>
  </si>
  <si>
    <t>INTERMOUNTAIN HOSPITAL</t>
  </si>
  <si>
    <t>303 NORTH ALLUMBAUGH STREET</t>
  </si>
  <si>
    <t>(208) 377-8400</t>
  </si>
  <si>
    <t>134009</t>
  </si>
  <si>
    <t>LIFEWAYS HOSPITAL</t>
  </si>
  <si>
    <t>8050 WEST NORTHVIEW STREET</t>
  </si>
  <si>
    <t>(208) 327-0504</t>
  </si>
  <si>
    <t>134010</t>
  </si>
  <si>
    <t>STATE HOSPITAL SOUTH</t>
  </si>
  <si>
    <t>700 EAST ALICE STREET</t>
  </si>
  <si>
    <t>(208) 785-1200</t>
  </si>
  <si>
    <t>140029</t>
  </si>
  <si>
    <t>COPLEY MEMORIAL HOSPITAL</t>
  </si>
  <si>
    <t>2000 OGDEN AVENUE</t>
  </si>
  <si>
    <t>(630) 978-6200</t>
  </si>
  <si>
    <t>140033</t>
  </si>
  <si>
    <t>LAKE BEHAVIORAL HOSPITAL</t>
  </si>
  <si>
    <t>2615 W WASHINGTON ST</t>
  </si>
  <si>
    <t>WAUKEGAN</t>
  </si>
  <si>
    <t>(847) 249-3900</t>
  </si>
  <si>
    <t>140054</t>
  </si>
  <si>
    <t>MACNEAL  HOSPITAL</t>
  </si>
  <si>
    <t>3249 SOUTH OAK PARK AVENUE</t>
  </si>
  <si>
    <t>BERWYN</t>
  </si>
  <si>
    <t>(708) 783-9100</t>
  </si>
  <si>
    <t>140077</t>
  </si>
  <si>
    <t>TOUCHETTE REGIONAL HOSPITAL INC</t>
  </si>
  <si>
    <t>5900 BOND AVENUE</t>
  </si>
  <si>
    <t>CENTREVILLE</t>
  </si>
  <si>
    <t>(618) 332-3060</t>
  </si>
  <si>
    <t>140177</t>
  </si>
  <si>
    <t>JACKSON PARK HOSPITAL</t>
  </si>
  <si>
    <t>7531 S STONY ISLAND AVE</t>
  </si>
  <si>
    <t>CHICAGO</t>
  </si>
  <si>
    <t>(773) 947-7500</t>
  </si>
  <si>
    <t>140234</t>
  </si>
  <si>
    <t>ILLINOIS VALLEY COMMUNITY HOSPITAL</t>
  </si>
  <si>
    <t>925 WEST ST</t>
  </si>
  <si>
    <t>PERU</t>
  </si>
  <si>
    <t>(815) 223-3300</t>
  </si>
  <si>
    <t>141300</t>
  </si>
  <si>
    <t>THOMAS H BOYD MEMORIAL HOSPITAL</t>
  </si>
  <si>
    <t>800 SCHOOL ST</t>
  </si>
  <si>
    <t>CARROLLTON</t>
  </si>
  <si>
    <t>(217) 942-6946</t>
  </si>
  <si>
    <t>141326</t>
  </si>
  <si>
    <t>HAMILTON MEMORIAL HOSPITAL</t>
  </si>
  <si>
    <t>611 S MARSHALL AVENUE</t>
  </si>
  <si>
    <t>MCLEANSBORO</t>
  </si>
  <si>
    <t>(618) 643-2361</t>
  </si>
  <si>
    <t>141329</t>
  </si>
  <si>
    <t>MORRISON COMMUNITY HOSPITAL</t>
  </si>
  <si>
    <t>303 N JACKSON STREET</t>
  </si>
  <si>
    <t>MORRISON</t>
  </si>
  <si>
    <t>(815) 772-4003</t>
  </si>
  <si>
    <t>141330</t>
  </si>
  <si>
    <t>HOPEDALE HOSPITAL</t>
  </si>
  <si>
    <t>107 TREMONT STREET</t>
  </si>
  <si>
    <t>HOPEDALE</t>
  </si>
  <si>
    <t>(309) 449-4296</t>
  </si>
  <si>
    <t>141331</t>
  </si>
  <si>
    <t>MARSHALL BROWNING HOSPITAL</t>
  </si>
  <si>
    <t>900 NORTH WASHINGTON STREET</t>
  </si>
  <si>
    <t>DU QUOIN</t>
  </si>
  <si>
    <t>(618) 542-2146</t>
  </si>
  <si>
    <t>141341</t>
  </si>
  <si>
    <t>PANA COMMUNITY HOSPITAL</t>
  </si>
  <si>
    <t>101 E NINTH STREET</t>
  </si>
  <si>
    <t>PANA</t>
  </si>
  <si>
    <t>(217) 562-2131</t>
  </si>
  <si>
    <t>141346</t>
  </si>
  <si>
    <t>FAYETTE COUNTY HOSPITAL</t>
  </si>
  <si>
    <t>7TH AND TAYLOR</t>
  </si>
  <si>
    <t>VANDALIA</t>
  </si>
  <si>
    <t>(618) 283-1231</t>
  </si>
  <si>
    <t>143300</t>
  </si>
  <si>
    <t>ANN &amp; ROBERT H LURIE CHILDRENS HOSPITAL OF CHICAGO</t>
  </si>
  <si>
    <t>225 E CHICAGO AVE, BOX 140</t>
  </si>
  <si>
    <t>(312) 227-4000</t>
  </si>
  <si>
    <t>143301</t>
  </si>
  <si>
    <t>LARABIDA CHILDRENS HOSPITAL I</t>
  </si>
  <si>
    <t>E 65TH ST AT LAKE MICHIGAN</t>
  </si>
  <si>
    <t>(773) 363-6700</t>
  </si>
  <si>
    <t>143302</t>
  </si>
  <si>
    <t>2211 NORTH OAK PARK AVE</t>
  </si>
  <si>
    <t>(773) 622-5400</t>
  </si>
  <si>
    <t>144009</t>
  </si>
  <si>
    <t>RIVEREDGE HOSPITAL</t>
  </si>
  <si>
    <t>8311 WEST ROOSEVELT ROAD</t>
  </si>
  <si>
    <t>FOREST PARK</t>
  </si>
  <si>
    <t>(708) 771-7000</t>
  </si>
  <si>
    <t>144010</t>
  </si>
  <si>
    <t>CHICAGO-READ MENTAL HEALTH CENTER</t>
  </si>
  <si>
    <t>4200 N OAK PARK AVE</t>
  </si>
  <si>
    <t>(773) 794-4000</t>
  </si>
  <si>
    <t>144016</t>
  </si>
  <si>
    <t>ALTON MENTAL HEALTH CENTER</t>
  </si>
  <si>
    <t>4500 COLLEGE AVENUE</t>
  </si>
  <si>
    <t>ALTON</t>
  </si>
  <si>
    <t>(618) 474-3800</t>
  </si>
  <si>
    <t>144021</t>
  </si>
  <si>
    <t>ANDREW MCFARLAND MENTAL HLTH CTR</t>
  </si>
  <si>
    <t>901 SOUTHWIND RD</t>
  </si>
  <si>
    <t>(217) 786-6900</t>
  </si>
  <si>
    <t>144026</t>
  </si>
  <si>
    <t>HARTGROVE HOSPITAL</t>
  </si>
  <si>
    <t>5730 W ROOSEVELT ROAD</t>
  </si>
  <si>
    <t>(773) 413-1700</t>
  </si>
  <si>
    <t>144028</t>
  </si>
  <si>
    <t>JOHN J MADDEN MENTAL HEALTH CENTER</t>
  </si>
  <si>
    <t>1200 S FIRST AVE</t>
  </si>
  <si>
    <t>HINES</t>
  </si>
  <si>
    <t>(708) 531-7202</t>
  </si>
  <si>
    <t>144029</t>
  </si>
  <si>
    <t>PAVILION FOUNDATION, THE</t>
  </si>
  <si>
    <t>809 W CHURCH ST</t>
  </si>
  <si>
    <t>CHAMPAIGN</t>
  </si>
  <si>
    <t>(217) 373-1700</t>
  </si>
  <si>
    <t>144031</t>
  </si>
  <si>
    <t>ALEXIAN BROTHERS BEHAVIORAL HLTH HOSP</t>
  </si>
  <si>
    <t>1650 MOON LAKE BLVD</t>
  </si>
  <si>
    <t>HOFFMAN ESTATES</t>
  </si>
  <si>
    <t>(847) 882-1600</t>
  </si>
  <si>
    <t>144034</t>
  </si>
  <si>
    <t>BHC STREAMWOOD HOSPITAL INC</t>
  </si>
  <si>
    <t>1400 E IRVING PARK ROAD</t>
  </si>
  <si>
    <t>STREAMWOOD</t>
  </si>
  <si>
    <t>(630) 837-9000</t>
  </si>
  <si>
    <t>144035</t>
  </si>
  <si>
    <t>LINDEN OAKS HOSPITAL</t>
  </si>
  <si>
    <t>852 S WEST STREET</t>
  </si>
  <si>
    <t>NAPERVILLE</t>
  </si>
  <si>
    <t>(630) 305-5500</t>
  </si>
  <si>
    <t>144037</t>
  </si>
  <si>
    <t>ELGIN MENTAL HEALTH CENTER</t>
  </si>
  <si>
    <t>750 S STATE ST</t>
  </si>
  <si>
    <t>ELGIN</t>
  </si>
  <si>
    <t>(847) 742-1040</t>
  </si>
  <si>
    <t>144038</t>
  </si>
  <si>
    <t>CHOATE MENTAL HEALTH &amp; DEVELOPMENT CTR</t>
  </si>
  <si>
    <t>1000 N MAIN ST</t>
  </si>
  <si>
    <t>ANNA</t>
  </si>
  <si>
    <t>(618) 833-5161</t>
  </si>
  <si>
    <t>144039</t>
  </si>
  <si>
    <t>GARFIELD PARK HOSPITAL</t>
  </si>
  <si>
    <t>520 N RIDGEWAY AVE</t>
  </si>
  <si>
    <t>(773) 265-3700</t>
  </si>
  <si>
    <t>144040</t>
  </si>
  <si>
    <t>CHICAGO BEHAVIORAL HOSPITAL</t>
  </si>
  <si>
    <t>555 WILSON LANE</t>
  </si>
  <si>
    <t>DES PLAINES</t>
  </si>
  <si>
    <t>(847) 768-5430</t>
  </si>
  <si>
    <t>150149</t>
  </si>
  <si>
    <t>WOMEN'S HOSPITAL THE</t>
  </si>
  <si>
    <t>4199 GATEWAY BLVD</t>
  </si>
  <si>
    <t>NEWBURGH</t>
  </si>
  <si>
    <t>(812) 842-4200</t>
  </si>
  <si>
    <t>150160</t>
  </si>
  <si>
    <t>INDIANA ORTHOPAEDIC HOSPITAL, LLC</t>
  </si>
  <si>
    <t>8400 NORTHWEST BLVD</t>
  </si>
  <si>
    <t>INDIANAPOLIS</t>
  </si>
  <si>
    <t>(317) 956-1000</t>
  </si>
  <si>
    <t>150166</t>
  </si>
  <si>
    <t>PINNACLE HOSPITAL</t>
  </si>
  <si>
    <t>9301 CONNECTICUT DR</t>
  </si>
  <si>
    <t>CROWN POINT</t>
  </si>
  <si>
    <t>(219) 756-2100</t>
  </si>
  <si>
    <t>150172</t>
  </si>
  <si>
    <t>PHYSICIANS' MEDICAL CENTER LLC</t>
  </si>
  <si>
    <t>4023 REAS LN</t>
  </si>
  <si>
    <t>NEW ALBANY</t>
  </si>
  <si>
    <t>(812) 206-7660</t>
  </si>
  <si>
    <t>150179</t>
  </si>
  <si>
    <t>FAIRBANKS</t>
  </si>
  <si>
    <t>8102 CLEARVISTA PARKWAY</t>
  </si>
  <si>
    <t>(317) 849-8222</t>
  </si>
  <si>
    <t>151300</t>
  </si>
  <si>
    <t>COMMUNITY HOSPITAL OF BREMEN INC</t>
  </si>
  <si>
    <t>1020 HIGH RD</t>
  </si>
  <si>
    <t>BREMEN</t>
  </si>
  <si>
    <t>(574) 546-2211</t>
  </si>
  <si>
    <t>151319</t>
  </si>
  <si>
    <t>GIBSON GENERAL HOSPITAL</t>
  </si>
  <si>
    <t>1808 SHERMAN DR</t>
  </si>
  <si>
    <t>PRINCETON</t>
  </si>
  <si>
    <t>(812) 385-3401</t>
  </si>
  <si>
    <t>151322</t>
  </si>
  <si>
    <t>PERRY COUNTY MEMORIAL HOSPITAL</t>
  </si>
  <si>
    <t>8885 SR 237</t>
  </si>
  <si>
    <t>TELL CITY</t>
  </si>
  <si>
    <t>(812) 547-7011</t>
  </si>
  <si>
    <t>151332</t>
  </si>
  <si>
    <t>DECATUR COUNTY MEMORIAL HOSPITAL</t>
  </si>
  <si>
    <t>720 N LINCOLN ST</t>
  </si>
  <si>
    <t>GREENSBURG</t>
  </si>
  <si>
    <t>(812) 663-4331</t>
  </si>
  <si>
    <t>154005</t>
  </si>
  <si>
    <t>RIVER BEND HOSPITAL</t>
  </si>
  <si>
    <t>2900 N RIVER RD</t>
  </si>
  <si>
    <t>WEST LAFAYETTE</t>
  </si>
  <si>
    <t>(765) 464-0400</t>
  </si>
  <si>
    <t>154008</t>
  </si>
  <si>
    <t>NEURODIAGNOSTIC INSTITUTE</t>
  </si>
  <si>
    <t>5435 E 16TH ST</t>
  </si>
  <si>
    <t>(317) 941-4000</t>
  </si>
  <si>
    <t>154009</t>
  </si>
  <si>
    <t>HAMILTON CENTER INC</t>
  </si>
  <si>
    <t>620 8TH AVE</t>
  </si>
  <si>
    <t>TERRE HAUTE</t>
  </si>
  <si>
    <t>(812) 231-8285</t>
  </si>
  <si>
    <t>154011</t>
  </si>
  <si>
    <t>COMMUNITY MENTAL HEALTH CENTER INC</t>
  </si>
  <si>
    <t>285 BIELBY RD</t>
  </si>
  <si>
    <t>LAWRENCEBURG</t>
  </si>
  <si>
    <t>(812) 537-1302</t>
  </si>
  <si>
    <t>154014</t>
  </si>
  <si>
    <t>OTIS R BOWEN CENTER FOR HUMAN SERVICES INC</t>
  </si>
  <si>
    <t>9 PEQUIGNOT DR</t>
  </si>
  <si>
    <t>PIERCETON</t>
  </si>
  <si>
    <t>(574) 267-7169</t>
  </si>
  <si>
    <t>154018</t>
  </si>
  <si>
    <t>RICHMOND STATE HOSPITAL</t>
  </si>
  <si>
    <t>498 NW 18TH ST</t>
  </si>
  <si>
    <t>RICHMOND</t>
  </si>
  <si>
    <t>(765) 966-0511</t>
  </si>
  <si>
    <t>154019</t>
  </si>
  <si>
    <t>MADISON STATE HOSPITAL</t>
  </si>
  <si>
    <t>711 GREEN RD</t>
  </si>
  <si>
    <t>MADISON</t>
  </si>
  <si>
    <t>(812) 265-2611</t>
  </si>
  <si>
    <t>154020</t>
  </si>
  <si>
    <t>REGIONAL MENTAL HEALTH CENTER</t>
  </si>
  <si>
    <t>8555 TAFT ST</t>
  </si>
  <si>
    <t>MERRILLVILLE</t>
  </si>
  <si>
    <t>(219) 769-4005</t>
  </si>
  <si>
    <t>154021</t>
  </si>
  <si>
    <t>GRANT-BLACKFORD MENTAL HEALTH, INC</t>
  </si>
  <si>
    <t>505 WABASH AVE</t>
  </si>
  <si>
    <t>MARION</t>
  </si>
  <si>
    <t>(765) 662-3971</t>
  </si>
  <si>
    <t>154024</t>
  </si>
  <si>
    <t>VALLE VISTA HEALTH SYSTEM</t>
  </si>
  <si>
    <t>898 E MAIN ST</t>
  </si>
  <si>
    <t>GREENWOOD</t>
  </si>
  <si>
    <t>(317) 883-5300</t>
  </si>
  <si>
    <t>154031</t>
  </si>
  <si>
    <t>OAKLAWN PSYCHIATRIC CENTER INC</t>
  </si>
  <si>
    <t>330 LAKEVIEW DR</t>
  </si>
  <si>
    <t>GOSHEN</t>
  </si>
  <si>
    <t>(574) 533-1234</t>
  </si>
  <si>
    <t>154035</t>
  </si>
  <si>
    <t>FOUR COUNTY COUNSELING CENTER</t>
  </si>
  <si>
    <t>1015 MICHIGAN AVE</t>
  </si>
  <si>
    <t>LOGANSPORT</t>
  </si>
  <si>
    <t>(574) 722-5151</t>
  </si>
  <si>
    <t>154041</t>
  </si>
  <si>
    <t>BLOOMINGTON MEADOWS HOSPITAL</t>
  </si>
  <si>
    <t>3600 N PROW RD</t>
  </si>
  <si>
    <t>BLOOMINGTON</t>
  </si>
  <si>
    <t>(812) 331-8000</t>
  </si>
  <si>
    <t>154047</t>
  </si>
  <si>
    <t>MICHIANA BEHAVIORAL HEALTH CENTER</t>
  </si>
  <si>
    <t>1800 N OAK RD</t>
  </si>
  <si>
    <t>PLYMOUTH</t>
  </si>
  <si>
    <t>(574) 936-3784</t>
  </si>
  <si>
    <t>154050</t>
  </si>
  <si>
    <t>NORTHEASTERN CENTER</t>
  </si>
  <si>
    <t>1850 WESLEY RD</t>
  </si>
  <si>
    <t>AUBURN</t>
  </si>
  <si>
    <t>(260) 927-0726</t>
  </si>
  <si>
    <t>154051</t>
  </si>
  <si>
    <t>WELLSTONE REGIONAL HOSPITAL</t>
  </si>
  <si>
    <t>2700 VISSING PARK RD</t>
  </si>
  <si>
    <t>JEFFERSONVILLE</t>
  </si>
  <si>
    <t>(812) 284-8000</t>
  </si>
  <si>
    <t>154052</t>
  </si>
  <si>
    <t>PORTER-STARKE SERVICES INC</t>
  </si>
  <si>
    <t>701 WALL ST</t>
  </si>
  <si>
    <t>VALPARAISO</t>
  </si>
  <si>
    <t>(219) 531-3500</t>
  </si>
  <si>
    <t>154053</t>
  </si>
  <si>
    <t>MERIDIAN SERVICES CORP</t>
  </si>
  <si>
    <t>2401 W UNIVERSITY AVE</t>
  </si>
  <si>
    <t>MUNCIE</t>
  </si>
  <si>
    <t>(765) 751-5377</t>
  </si>
  <si>
    <t>154054</t>
  </si>
  <si>
    <t>HARSHA BEHAVIORAL CENTER INC</t>
  </si>
  <si>
    <t>1980 E WOODSMALL DR</t>
  </si>
  <si>
    <t>(812) 298-8888</t>
  </si>
  <si>
    <t>154055</t>
  </si>
  <si>
    <t>BRENTWOOD SPRINGS</t>
  </si>
  <si>
    <t>4488 ROSLIN RD</t>
  </si>
  <si>
    <t>(812) 858-7200</t>
  </si>
  <si>
    <t>154056</t>
  </si>
  <si>
    <t>EVANSVILLE STATE HOSPITAL</t>
  </si>
  <si>
    <t>3400 LINCOLN AVENUE</t>
  </si>
  <si>
    <t>EVANSVILLE</t>
  </si>
  <si>
    <t>(812) 469-6800</t>
  </si>
  <si>
    <t>154057</t>
  </si>
  <si>
    <t>OPTIONS BEHAVIORAL HEALTH SYSTEM</t>
  </si>
  <si>
    <t>5602 CAITO DRIVE</t>
  </si>
  <si>
    <t>(317) 544-4340</t>
  </si>
  <si>
    <t>154058</t>
  </si>
  <si>
    <t>DOCTORS NEUROPSYCHIATRIC HOSPITAL</t>
  </si>
  <si>
    <t>417 S WHITLOCK ST</t>
  </si>
  <si>
    <t>(574) 546-0330</t>
  </si>
  <si>
    <t>154059</t>
  </si>
  <si>
    <t>SYCAMORE SPRINGS HOSPITAL LLC</t>
  </si>
  <si>
    <t>833 PARK EAST BLVD</t>
  </si>
  <si>
    <t>LAFAYETTE</t>
  </si>
  <si>
    <t>(765) 743-4400</t>
  </si>
  <si>
    <t>154060</t>
  </si>
  <si>
    <t>PARK CENTER, INC</t>
  </si>
  <si>
    <t>1909 CAREW STREET</t>
  </si>
  <si>
    <t>FORT WAYNE</t>
  </si>
  <si>
    <t>(260) 481-2700</t>
  </si>
  <si>
    <t>154061</t>
  </si>
  <si>
    <t>MEDICAL BEHAVIORAL HOSPITAL - MISHAWAKA</t>
  </si>
  <si>
    <t>1625 EAST JEFFERSON BLVD</t>
  </si>
  <si>
    <t>MISHAWAKA</t>
  </si>
  <si>
    <t>(574) 485-1703</t>
  </si>
  <si>
    <t>154063</t>
  </si>
  <si>
    <t>NEUROPSYCHIATRIC HOSPITAL OF INDIANAPOLIS, LLC</t>
  </si>
  <si>
    <t>6720 PARKDALE PLACE, SUITE 100</t>
  </si>
  <si>
    <t>(317) 744-9200</t>
  </si>
  <si>
    <t>154064</t>
  </si>
  <si>
    <t>ASSURANCE HEALTH PSYCHIATRIC HOSPITAL</t>
  </si>
  <si>
    <t>900 NORTH HIGH SCHOOL ROAD</t>
  </si>
  <si>
    <t>(317) 982-3715</t>
  </si>
  <si>
    <t>154065</t>
  </si>
  <si>
    <t>NEURO BEHAVIORAL HOSPITAL</t>
  </si>
  <si>
    <t>9330 BROADWAY</t>
  </si>
  <si>
    <t>(574) 277-2630</t>
  </si>
  <si>
    <t>160029</t>
  </si>
  <si>
    <t>MERCY HOSPITAL</t>
  </si>
  <si>
    <t>500 E MARKET STREET</t>
  </si>
  <si>
    <t>IOWA CITY</t>
  </si>
  <si>
    <t>(319) 339-0300</t>
  </si>
  <si>
    <t>160147</t>
  </si>
  <si>
    <t>GRINNELL REGIONAL MEDICAL CENTER</t>
  </si>
  <si>
    <t>210 FOURTH AVENUE</t>
  </si>
  <si>
    <t>GRINNELL</t>
  </si>
  <si>
    <t>(641) 236-7511</t>
  </si>
  <si>
    <t>161322</t>
  </si>
  <si>
    <t>DALLAS COUNTY HOSPITAL</t>
  </si>
  <si>
    <t>610 TENTH STREET</t>
  </si>
  <si>
    <t>PERRY</t>
  </si>
  <si>
    <t>(515) 465-3547</t>
  </si>
  <si>
    <t>161324</t>
  </si>
  <si>
    <t>GEORGE C GRAPE COMMUNITY HOSPITAL</t>
  </si>
  <si>
    <t>2959 US HIGHWAY 275</t>
  </si>
  <si>
    <t>HAMBURG</t>
  </si>
  <si>
    <t>(712) 382-1515</t>
  </si>
  <si>
    <t>161325</t>
  </si>
  <si>
    <t>GREENE COUNTY MEDICAL CENTER</t>
  </si>
  <si>
    <t>1000 WEST LINCOLN WAY</t>
  </si>
  <si>
    <t>JEFFERSON</t>
  </si>
  <si>
    <t>(515) 386-2114</t>
  </si>
  <si>
    <t>161327</t>
  </si>
  <si>
    <t>DAVIS COUNTY HOSPITAL</t>
  </si>
  <si>
    <t>509 NORTH MADISON STREET</t>
  </si>
  <si>
    <t>BLOOMFIELD</t>
  </si>
  <si>
    <t>(641) 664-2145</t>
  </si>
  <si>
    <t>161332</t>
  </si>
  <si>
    <t>MANNING REGIONAL HEALTHCARE CENTER</t>
  </si>
  <si>
    <t>1550 SIXTH STREET</t>
  </si>
  <si>
    <t>MANNING</t>
  </si>
  <si>
    <t>(712) 655-2072</t>
  </si>
  <si>
    <t>161339</t>
  </si>
  <si>
    <t>WAVERLY HEALTH CENTER</t>
  </si>
  <si>
    <t>312  9TH STREET SW</t>
  </si>
  <si>
    <t>WAVERLY</t>
  </si>
  <si>
    <t>(319) 352-4120</t>
  </si>
  <si>
    <t>161347</t>
  </si>
  <si>
    <t>FLOYD COUNTY MEDICAL CENTER</t>
  </si>
  <si>
    <t>800 11TH ST</t>
  </si>
  <si>
    <t>CHARLES CITY</t>
  </si>
  <si>
    <t>(641) 228-6830</t>
  </si>
  <si>
    <t>161354</t>
  </si>
  <si>
    <t>HORN MEMORIAL HOSPITAL</t>
  </si>
  <si>
    <t>701 E 2ND ST</t>
  </si>
  <si>
    <t>IDA GROVE</t>
  </si>
  <si>
    <t>(712) 364-3311</t>
  </si>
  <si>
    <t>161358</t>
  </si>
  <si>
    <t>WAYNE COUNTY HOSPITAL</t>
  </si>
  <si>
    <t>417 SOUTH EAST STREET</t>
  </si>
  <si>
    <t>CORYDON</t>
  </si>
  <si>
    <t>(641) 872-2260</t>
  </si>
  <si>
    <t>161362</t>
  </si>
  <si>
    <t>CHEROKEE REGIONAL MEDICAL CENTER</t>
  </si>
  <si>
    <t>300 SIOUX VALLEY DRIVE</t>
  </si>
  <si>
    <t>CHEROKEE</t>
  </si>
  <si>
    <t>(712) 225-5101</t>
  </si>
  <si>
    <t>161366</t>
  </si>
  <si>
    <t>SHENANDOAH MEDICAL CENTER</t>
  </si>
  <si>
    <t>300 PERSHING AVENUE</t>
  </si>
  <si>
    <t>SHENANDOAH</t>
  </si>
  <si>
    <t>(712) 246-1230</t>
  </si>
  <si>
    <t>161369</t>
  </si>
  <si>
    <t>CRAWFORD COUNTY MEMORIAL HOSPITAL</t>
  </si>
  <si>
    <t>100 MEDICAL PARKWAY</t>
  </si>
  <si>
    <t>DENISON</t>
  </si>
  <si>
    <t>(712) 265-2500</t>
  </si>
  <si>
    <t>164002</t>
  </si>
  <si>
    <t>MENTAL HEALTH INSTITUTE</t>
  </si>
  <si>
    <t>1251 NORTH CEDAR LOOP</t>
  </si>
  <si>
    <t>(712) 225-2594</t>
  </si>
  <si>
    <t>164003</t>
  </si>
  <si>
    <t>2277 IOWA AVENUE</t>
  </si>
  <si>
    <t>INDEPENDENCE</t>
  </si>
  <si>
    <t>(319) 334-2583</t>
  </si>
  <si>
    <t>17002F</t>
  </si>
  <si>
    <t>Irwin ACH (FT Riley)</t>
  </si>
  <si>
    <t>600 Caisson Hill Road</t>
  </si>
  <si>
    <t>Fort Riley</t>
  </si>
  <si>
    <t>(785) 239-7000</t>
  </si>
  <si>
    <t>170039</t>
  </si>
  <si>
    <t>SUMNER COMMUNITY HOSPITAL</t>
  </si>
  <si>
    <t>1323 NORTH A STREET</t>
  </si>
  <si>
    <t>WELLINGTON</t>
  </si>
  <si>
    <t>(620) 326-7451</t>
  </si>
  <si>
    <t>170074</t>
  </si>
  <si>
    <t>GEARY COMMUNITY HOSPITAL</t>
  </si>
  <si>
    <t>1102 ST MARY'S ROAD</t>
  </si>
  <si>
    <t>JUNCTION CITY</t>
  </si>
  <si>
    <t>(785) 238-4131</t>
  </si>
  <si>
    <t>170075</t>
  </si>
  <si>
    <t>MERCY HOSPITAL, INC</t>
  </si>
  <si>
    <t>218 E PACK STREET</t>
  </si>
  <si>
    <t>MOUNDRIDGE</t>
  </si>
  <si>
    <t>(620) 345-6391</t>
  </si>
  <si>
    <t>170105</t>
  </si>
  <si>
    <t>MCPHERSON HOSPITAL</t>
  </si>
  <si>
    <t>1000 HOSPITAL DRIVE</t>
  </si>
  <si>
    <t>MCPHERSON</t>
  </si>
  <si>
    <t>(620) 241-2250</t>
  </si>
  <si>
    <t>170166</t>
  </si>
  <si>
    <t>MORTON COUNTY HOSPITAL</t>
  </si>
  <si>
    <t>445 N HILLTOP</t>
  </si>
  <si>
    <t>ELKHART</t>
  </si>
  <si>
    <t>(620) 697-2141</t>
  </si>
  <si>
    <t>170191</t>
  </si>
  <si>
    <t>UNIVERSITY  OF KS HLTH SYSTEM GREAT BEND CAMPUS</t>
  </si>
  <si>
    <t>514 CLEVELAND STREET</t>
  </si>
  <si>
    <t>GREAT BEND</t>
  </si>
  <si>
    <t>(620) 792-8833</t>
  </si>
  <si>
    <t>170197</t>
  </si>
  <si>
    <t>KANSAS MEDICAL CENTER LLC</t>
  </si>
  <si>
    <t>1124 WEST 21ST STREET</t>
  </si>
  <si>
    <t>ANDOVER</t>
  </si>
  <si>
    <t>(316) 300-4000</t>
  </si>
  <si>
    <t>170199</t>
  </si>
  <si>
    <t>MINIMALLY INVASIVE SURGERY HOSPITAL</t>
  </si>
  <si>
    <t>11217 LAKEVIEW AVENUE</t>
  </si>
  <si>
    <t>LENEXA</t>
  </si>
  <si>
    <t>(913) 322-7401</t>
  </si>
  <si>
    <t>170201</t>
  </si>
  <si>
    <t>PINNACLE REGIONAL HOSPITAL, INC</t>
  </si>
  <si>
    <t>12850 METCALF AVENUE</t>
  </si>
  <si>
    <t>OVERLAND PARK</t>
  </si>
  <si>
    <t>(913) 220-2866</t>
  </si>
  <si>
    <t>170204</t>
  </si>
  <si>
    <t>ROCK REGIONAL HOSPITAL, LLC</t>
  </si>
  <si>
    <t>3251 NORTH ROCK ROAD</t>
  </si>
  <si>
    <t>DERBY</t>
  </si>
  <si>
    <t>(833) 345-7625</t>
  </si>
  <si>
    <t>171300</t>
  </si>
  <si>
    <t>GRISELL MEMORIAL HOSPITAL</t>
  </si>
  <si>
    <t>210 SOUTH VERMONT AVENUE</t>
  </si>
  <si>
    <t>RANSOM</t>
  </si>
  <si>
    <t>(785) 731-2231</t>
  </si>
  <si>
    <t>171302</t>
  </si>
  <si>
    <t>OSWEGO COMMUNITY HOSPITAL</t>
  </si>
  <si>
    <t>800 BARKER DRIVE</t>
  </si>
  <si>
    <t>OSWEGO</t>
  </si>
  <si>
    <t>(620) 795-2921</t>
  </si>
  <si>
    <t>171309</t>
  </si>
  <si>
    <t>JEWELL COUNTY HOSPITAL</t>
  </si>
  <si>
    <t>100 CRESTVUE AVE</t>
  </si>
  <si>
    <t>MANKATO</t>
  </si>
  <si>
    <t>(785) 378-3137</t>
  </si>
  <si>
    <t>171311</t>
  </si>
  <si>
    <t>ROOKS COUNTY HEALTH CENTER</t>
  </si>
  <si>
    <t>1210 NORTH WASHINGTON</t>
  </si>
  <si>
    <t>PLAINVILLE</t>
  </si>
  <si>
    <t>(785) 434-4553</t>
  </si>
  <si>
    <t>171317</t>
  </si>
  <si>
    <t>EDWARDS COUNTY HOSPITAL</t>
  </si>
  <si>
    <t>620 WEST EIGHTH STREET</t>
  </si>
  <si>
    <t>KINSLEY</t>
  </si>
  <si>
    <t>(620) 659-3621</t>
  </si>
  <si>
    <t>171321</t>
  </si>
  <si>
    <t>MEADE DISTRICT HOSPITAL</t>
  </si>
  <si>
    <t>510 EAST CARTHAGE</t>
  </si>
  <si>
    <t>MEADE</t>
  </si>
  <si>
    <t>(620) 873-2141</t>
  </si>
  <si>
    <t>171322</t>
  </si>
  <si>
    <t>HAMILTON COUNTY HOSPITAL</t>
  </si>
  <si>
    <t>700 NORTH HUSER</t>
  </si>
  <si>
    <t>SYRACUSE</t>
  </si>
  <si>
    <t>(620) 384-7461</t>
  </si>
  <si>
    <t>171323</t>
  </si>
  <si>
    <t>STAFFORD COUNTY HOSPITAL</t>
  </si>
  <si>
    <t>502 S BUCKEYE</t>
  </si>
  <si>
    <t>STAFFORD</t>
  </si>
  <si>
    <t>(620) 234-5221</t>
  </si>
  <si>
    <t>171326</t>
  </si>
  <si>
    <t>LOGAN COUNTY HOSPITAL</t>
  </si>
  <si>
    <t>211 CHERRY AVENUE</t>
  </si>
  <si>
    <t>OAKLEY</t>
  </si>
  <si>
    <t>(785) 672-3211</t>
  </si>
  <si>
    <t>171329</t>
  </si>
  <si>
    <t>SUMNER COUNTY HOSPITAL DISTRICT NO 1</t>
  </si>
  <si>
    <t>601 SOUTH OSAGE STREET</t>
  </si>
  <si>
    <t>CALDWELL</t>
  </si>
  <si>
    <t>(620) 845-6492</t>
  </si>
  <si>
    <t>171335</t>
  </si>
  <si>
    <t>STEVENS COUNTY HOSPITAL</t>
  </si>
  <si>
    <t>1006 S JACKSON</t>
  </si>
  <si>
    <t>HUGOTON</t>
  </si>
  <si>
    <t>(620) 544-8511</t>
  </si>
  <si>
    <t>171340</t>
  </si>
  <si>
    <t>HERINGTON MUNICIPAL HOSPITAL</t>
  </si>
  <si>
    <t>100 E HELEN STREET</t>
  </si>
  <si>
    <t>HERINGTON</t>
  </si>
  <si>
    <t>(785) 258-2207</t>
  </si>
  <si>
    <t>171342</t>
  </si>
  <si>
    <t>RUSH COUNTY MEMORIAL HOSPITAL</t>
  </si>
  <si>
    <t>801 LOCUST ST</t>
  </si>
  <si>
    <t>LA CROSSE</t>
  </si>
  <si>
    <t>(785) 222-2545</t>
  </si>
  <si>
    <t>171343</t>
  </si>
  <si>
    <t>STANTON COUNTY HOSPITAL</t>
  </si>
  <si>
    <t>404 N CHESTNUT</t>
  </si>
  <si>
    <t>JOHNSON</t>
  </si>
  <si>
    <t>(620) 492-6250</t>
  </si>
  <si>
    <t>171351</t>
  </si>
  <si>
    <t>WASHINGTON COUNTY HOSPITAL</t>
  </si>
  <si>
    <t>304 E 3RD STREET</t>
  </si>
  <si>
    <t>(785) 325-2211</t>
  </si>
  <si>
    <t>171357</t>
  </si>
  <si>
    <t>HILLSBORO COMMUNITY HOSPITAL</t>
  </si>
  <si>
    <t>101 INDUSTRIAL ROAD</t>
  </si>
  <si>
    <t>HILLSBORO</t>
  </si>
  <si>
    <t>(620) 947-3114</t>
  </si>
  <si>
    <t>171370</t>
  </si>
  <si>
    <t>GOODLAND REGIONAL MEDICAL CENTER</t>
  </si>
  <si>
    <t>220 WEST SECOND STREET</t>
  </si>
  <si>
    <t>GOODLAND</t>
  </si>
  <si>
    <t>(785) 890-3625</t>
  </si>
  <si>
    <t>171378</t>
  </si>
  <si>
    <t>KINGMAN COMMUNITY HOSPITAL</t>
  </si>
  <si>
    <t>750 W AVE D</t>
  </si>
  <si>
    <t>KINGMAN</t>
  </si>
  <si>
    <t>(620) 532-3147</t>
  </si>
  <si>
    <t>173300</t>
  </si>
  <si>
    <t>CHILDREN'S MERCY SOUTH</t>
  </si>
  <si>
    <t>5808 W 110TH STREET</t>
  </si>
  <si>
    <t>(913) 234-3000</t>
  </si>
  <si>
    <t>174006</t>
  </si>
  <si>
    <t>LARNED STATE HOSPITAL</t>
  </si>
  <si>
    <t>1301 KS HIGHWAY 264</t>
  </si>
  <si>
    <t>LARNED</t>
  </si>
  <si>
    <t>(620) 285-4360</t>
  </si>
  <si>
    <t>174016</t>
  </si>
  <si>
    <t>PRAIRIE VIEW INC</t>
  </si>
  <si>
    <t>1901 E FIRST STREET PO BOX 467</t>
  </si>
  <si>
    <t>NEWTON</t>
  </si>
  <si>
    <t>(316) 284-6400</t>
  </si>
  <si>
    <t>174020</t>
  </si>
  <si>
    <t>COTTONWOOD SPRINGS LLC</t>
  </si>
  <si>
    <t>13351 S ARAPAHO DRIVE</t>
  </si>
  <si>
    <t>OLATHE</t>
  </si>
  <si>
    <t>(913) 353-3000</t>
  </si>
  <si>
    <t>174021</t>
  </si>
  <si>
    <t>FREEDOM BEHAVIORAL HOSPITAL OF TOPEKA, LLC</t>
  </si>
  <si>
    <t>1334 SW BUCHANAN STREET</t>
  </si>
  <si>
    <t>TOPEKA</t>
  </si>
  <si>
    <t>(785) 235-1294</t>
  </si>
  <si>
    <t>174022</t>
  </si>
  <si>
    <t>ADAIR ACUTE CARE AT OSAWATOMIE STATE HOSPITAL</t>
  </si>
  <si>
    <t>500 STATE HOSPITAL DRIVE</t>
  </si>
  <si>
    <t>OSAWATOMIE</t>
  </si>
  <si>
    <t>(913) 755-7100</t>
  </si>
  <si>
    <t>180002</t>
  </si>
  <si>
    <t>WHITESBURG ARH HOSPITAL</t>
  </si>
  <si>
    <t>240 HOSPITAL ROAD</t>
  </si>
  <si>
    <t>WHITESBURG</t>
  </si>
  <si>
    <t>(606) 633-3500</t>
  </si>
  <si>
    <t>180011</t>
  </si>
  <si>
    <t>SAINT JOSEPH LONDON</t>
  </si>
  <si>
    <t>1001 SAINT JOSEPH LANE</t>
  </si>
  <si>
    <t>LONDON</t>
  </si>
  <si>
    <t>(606) 330-6000</t>
  </si>
  <si>
    <t>180020</t>
  </si>
  <si>
    <t>MIDDLESBORO ARH HOSPITAL</t>
  </si>
  <si>
    <t>3600 WEST CUMBERLAND AVENUE</t>
  </si>
  <si>
    <t>MIDDLESBORO</t>
  </si>
  <si>
    <t>(606) 242-1100</t>
  </si>
  <si>
    <t>180021</t>
  </si>
  <si>
    <t>PINEVILLE COMMUNITY HEALTH CENTER, INC</t>
  </si>
  <si>
    <t>850 RIVERVIEW AVENUE</t>
  </si>
  <si>
    <t>PINEVILLE</t>
  </si>
  <si>
    <t>(606) 337-3051</t>
  </si>
  <si>
    <t>180025</t>
  </si>
  <si>
    <t>FLAGET MEMORIAL HOSPITAL</t>
  </si>
  <si>
    <t>4305 NEW SHEPHERDSVILLE ROAD</t>
  </si>
  <si>
    <t>BARDSTOWN</t>
  </si>
  <si>
    <t>(502) 350-5000</t>
  </si>
  <si>
    <t>180029</t>
  </si>
  <si>
    <t>HAZARD ARH REGIONAL MEDICAL CENTER</t>
  </si>
  <si>
    <t>100 MEDICAL CENTER DRIVE</t>
  </si>
  <si>
    <t>HAZARD</t>
  </si>
  <si>
    <t>(606) 439-6600</t>
  </si>
  <si>
    <t>18003F</t>
  </si>
  <si>
    <t>Blanchfield ACH (FT Campbell)</t>
  </si>
  <si>
    <t>650 Joel Drive</t>
  </si>
  <si>
    <t>Fort Campbell</t>
  </si>
  <si>
    <t>(270) 798-8400</t>
  </si>
  <si>
    <t>180040</t>
  </si>
  <si>
    <t>JEWISH HOSPITAL &amp; ST MARY'S HEALTHCARE</t>
  </si>
  <si>
    <t>200 ABRAHAM FLEXNER WAY</t>
  </si>
  <si>
    <t>(502) 587-4011</t>
  </si>
  <si>
    <t>180050</t>
  </si>
  <si>
    <t>HARLAN ARH HOSPITAL</t>
  </si>
  <si>
    <t>81 BALL PARK ROAD</t>
  </si>
  <si>
    <t>HARLAN</t>
  </si>
  <si>
    <t>(606) 573-8100</t>
  </si>
  <si>
    <t>180064</t>
  </si>
  <si>
    <t>SAINT JOSEPH MOUNT STERLING</t>
  </si>
  <si>
    <t>225 FALCON DRIVE</t>
  </si>
  <si>
    <t>MOUNT STERLING</t>
  </si>
  <si>
    <t>(859) 497-5018</t>
  </si>
  <si>
    <t>180069</t>
  </si>
  <si>
    <t>TUG VALLEY ARH REGIONAL MEDICAL CENTER</t>
  </si>
  <si>
    <t>260 HOSPITAL DRIVE</t>
  </si>
  <si>
    <t>SOUTH WILLIAMSON</t>
  </si>
  <si>
    <t>(606) 237-1700</t>
  </si>
  <si>
    <t>181302</t>
  </si>
  <si>
    <t>THE JAMES B. HAGGIN MEMORIAL HOSPITAL</t>
  </si>
  <si>
    <t>464 LINDEN AVENUE</t>
  </si>
  <si>
    <t>HARRODSBURG</t>
  </si>
  <si>
    <t>(859) 239-2409</t>
  </si>
  <si>
    <t>181304</t>
  </si>
  <si>
    <t>TRIGG COUNTY HOSPITAL</t>
  </si>
  <si>
    <t>254 MAIN STREET</t>
  </si>
  <si>
    <t>CADIZ</t>
  </si>
  <si>
    <t>(270) 522-3215</t>
  </si>
  <si>
    <t>181305</t>
  </si>
  <si>
    <t>ARH OUR LADY OF THE WAY</t>
  </si>
  <si>
    <t>11203 MAIN STREET</t>
  </si>
  <si>
    <t>MARTIN</t>
  </si>
  <si>
    <t>(606) 285-6400</t>
  </si>
  <si>
    <t>181306</t>
  </si>
  <si>
    <t>METHODIST HOSPITAL UNION COUNTY</t>
  </si>
  <si>
    <t>4604 US HIGHWAY 60 WEST</t>
  </si>
  <si>
    <t>MORGANFIELD</t>
  </si>
  <si>
    <t>(270) 389-5000</t>
  </si>
  <si>
    <t>181307</t>
  </si>
  <si>
    <t>MORGAN COUNTY ARH HOSPITAL</t>
  </si>
  <si>
    <t>476 LIBERTY ROAD</t>
  </si>
  <si>
    <t>WEST LIBERTY</t>
  </si>
  <si>
    <t>(606) 743-3186</t>
  </si>
  <si>
    <t>181315</t>
  </si>
  <si>
    <t>EPHRAIM MCDOWELL FORT LOGAN HOSPITAL</t>
  </si>
  <si>
    <t>110 METKER TRAIL</t>
  </si>
  <si>
    <t>STANFORD</t>
  </si>
  <si>
    <t>(606) 365-4788</t>
  </si>
  <si>
    <t>181316</t>
  </si>
  <si>
    <t>MARY BRECKINRIDGE ARH HOSPITAL</t>
  </si>
  <si>
    <t>130 KATE IRELAND DRIVE</t>
  </si>
  <si>
    <t>HYDEN</t>
  </si>
  <si>
    <t>(606) 672-2901</t>
  </si>
  <si>
    <t>181317</t>
  </si>
  <si>
    <t>CUMBERLAND COUNTY HOSPITAL</t>
  </si>
  <si>
    <t>299 GLASGOW ROAD</t>
  </si>
  <si>
    <t>BURKESVILLE</t>
  </si>
  <si>
    <t>(270) 864-2511</t>
  </si>
  <si>
    <t>181319</t>
  </si>
  <si>
    <t>BRECKINRIDGE MEMORIAL HOSPITAL</t>
  </si>
  <si>
    <t>1011 OLD HIGHWAY 60</t>
  </si>
  <si>
    <t>HARDINSBURG</t>
  </si>
  <si>
    <t>(270) 756-7000</t>
  </si>
  <si>
    <t>181328</t>
  </si>
  <si>
    <t>KNOX COUNTY HOSPITAL</t>
  </si>
  <si>
    <t>80 HOSPITAL DRIVE</t>
  </si>
  <si>
    <t>BARBOURVILLE</t>
  </si>
  <si>
    <t>(606) 546-4175</t>
  </si>
  <si>
    <t>181329</t>
  </si>
  <si>
    <t>SAINT JOSEPH BEREA</t>
  </si>
  <si>
    <t>305 ESTILL STREET</t>
  </si>
  <si>
    <t>BEREA</t>
  </si>
  <si>
    <t>(859) 986-6500</t>
  </si>
  <si>
    <t>181331</t>
  </si>
  <si>
    <t>MCDOWELL ARH HOSPITAL</t>
  </si>
  <si>
    <t>9879 KENTUCKY ROUTE 122</t>
  </si>
  <si>
    <t>MC DOWELL</t>
  </si>
  <si>
    <t>(606) 377-3400</t>
  </si>
  <si>
    <t>184002</t>
  </si>
  <si>
    <t>WESTERN STATE HOSPITAL</t>
  </si>
  <si>
    <t>2400 RUSSELLVILLE ROAD</t>
  </si>
  <si>
    <t>HOPKINSVILLE</t>
  </si>
  <si>
    <t>(270) 889-6025</t>
  </si>
  <si>
    <t>184004</t>
  </si>
  <si>
    <t>EASTERN STATE HOSPITAL</t>
  </si>
  <si>
    <t>1350 BULL LEA ROAD</t>
  </si>
  <si>
    <t>LEXINGTON</t>
  </si>
  <si>
    <t>(859) 246-8000</t>
  </si>
  <si>
    <t>184006</t>
  </si>
  <si>
    <t>SUN BEHAVIORAL HEALTH</t>
  </si>
  <si>
    <t>820 DOLWICK DRIVE</t>
  </si>
  <si>
    <t>ERLANGER</t>
  </si>
  <si>
    <t>(859) 429-5188</t>
  </si>
  <si>
    <t>184007</t>
  </si>
  <si>
    <t>THE BROOK HOSPITAL - DUPONT</t>
  </si>
  <si>
    <t>1405 BROWNS LANE</t>
  </si>
  <si>
    <t>(502) 896-0495</t>
  </si>
  <si>
    <t>184008</t>
  </si>
  <si>
    <t>THE BROOK HOSPITAL - KMI</t>
  </si>
  <si>
    <t>8521 LAGRANGE ROAD</t>
  </si>
  <si>
    <t>(502) 426-6380</t>
  </si>
  <si>
    <t>184009</t>
  </si>
  <si>
    <t>THE RIDGE BEHAVIORAL HEALTH SYSTEM</t>
  </si>
  <si>
    <t>3050 RIO DOSA DRIVE</t>
  </si>
  <si>
    <t>(859) 269-2325</t>
  </si>
  <si>
    <t>184012</t>
  </si>
  <si>
    <t>LINCOLN TRAIL BEHAVIORAL HEALTH SYSTEM</t>
  </si>
  <si>
    <t>3909 S WILSON ROAD</t>
  </si>
  <si>
    <t>RADCLIFF</t>
  </si>
  <si>
    <t>(270) 351-9444</t>
  </si>
  <si>
    <t>184014</t>
  </si>
  <si>
    <t>CUMBERLAND HALL</t>
  </si>
  <si>
    <t>270 WALTON WAY</t>
  </si>
  <si>
    <t>(270) 886-1919</t>
  </si>
  <si>
    <t>184015</t>
  </si>
  <si>
    <t>CENTRAL STATE HOSPITAL</t>
  </si>
  <si>
    <t>10510 LAGRANGE ROAD</t>
  </si>
  <si>
    <t>(502) 253-7045</t>
  </si>
  <si>
    <t>184017</t>
  </si>
  <si>
    <t>RIVENDELL BEHAVIORAL HEALTH SERVICES</t>
  </si>
  <si>
    <t>1035 PORTER PIKE</t>
  </si>
  <si>
    <t>BOWLING GREEN</t>
  </si>
  <si>
    <t>(270) 843-1199</t>
  </si>
  <si>
    <t>190054</t>
  </si>
  <si>
    <t>IBERIA MEDICAL CENTER</t>
  </si>
  <si>
    <t>2315 E MAIN STREET</t>
  </si>
  <si>
    <t>NEW IBERIA</t>
  </si>
  <si>
    <t>(337) 364-0441</t>
  </si>
  <si>
    <t>190088</t>
  </si>
  <si>
    <t>SPRINGHILL MEDICAL CENTER</t>
  </si>
  <si>
    <t>2001 DOCTORS DRIVE</t>
  </si>
  <si>
    <t>SPRINGHILL</t>
  </si>
  <si>
    <t>(318) 539-1000</t>
  </si>
  <si>
    <t>190128</t>
  </si>
  <si>
    <t>WOMANS HOSPITAL</t>
  </si>
  <si>
    <t>100 WOMAN'S WAY</t>
  </si>
  <si>
    <t>BATON ROUGE</t>
  </si>
  <si>
    <t>(225) 927-1300</t>
  </si>
  <si>
    <t>190184</t>
  </si>
  <si>
    <t>CITIZENS MEDICAL CENTER</t>
  </si>
  <si>
    <t>7939 U S HWY 165 SOUTH</t>
  </si>
  <si>
    <t>COLUMBIA</t>
  </si>
  <si>
    <t>(318) 649-6106</t>
  </si>
  <si>
    <t>190241</t>
  </si>
  <si>
    <t>PHYSICIANS MEDICAL CENTER</t>
  </si>
  <si>
    <t>218 CORPORATE DRIVE</t>
  </si>
  <si>
    <t>HOUMA</t>
  </si>
  <si>
    <t>(985) 853-1390</t>
  </si>
  <si>
    <t>190251</t>
  </si>
  <si>
    <t>SURGICAL SPECIALTY CENTER OF BATON ROUGE</t>
  </si>
  <si>
    <t>8080 BLUEBONNET BLVD</t>
  </si>
  <si>
    <t>(225) 408-8080</t>
  </si>
  <si>
    <t>190255</t>
  </si>
  <si>
    <t>PARK PLACE SURGICAL HOSPITAL</t>
  </si>
  <si>
    <t>4811 AMBASSADOR CAFFERY PARKWAY</t>
  </si>
  <si>
    <t>(337) 237-8119</t>
  </si>
  <si>
    <t>190300</t>
  </si>
  <si>
    <t>ST CHARLES SURGICAL HOSPITAL LLC</t>
  </si>
  <si>
    <t>1717 ST CHARLES AVE</t>
  </si>
  <si>
    <t>NEW ORLEANS</t>
  </si>
  <si>
    <t>(504) 529-6600</t>
  </si>
  <si>
    <t>190302</t>
  </si>
  <si>
    <t>OMEGA HOSPITAL, LLC</t>
  </si>
  <si>
    <t>2525 SEVERN AVENUE</t>
  </si>
  <si>
    <t>METAIRIE</t>
  </si>
  <si>
    <t>(504) 849-4900</t>
  </si>
  <si>
    <t>190307</t>
  </si>
  <si>
    <t>SOUTH CAMERON MEMORIAL HOSPITAL</t>
  </si>
  <si>
    <t>5360 WEST CREOLE HWY</t>
  </si>
  <si>
    <t>CAMERON</t>
  </si>
  <si>
    <t>(337) 542-4111</t>
  </si>
  <si>
    <t>190314</t>
  </si>
  <si>
    <t>HOLY SPIRIT COMFORT &amp; HEALING CENTERS INC</t>
  </si>
  <si>
    <t>719 AVENUE G</t>
  </si>
  <si>
    <t>KENTWOOD</t>
  </si>
  <si>
    <t>(985) 229-9193</t>
  </si>
  <si>
    <t>19050F</t>
  </si>
  <si>
    <t>Bayne-Jones ACH (Ft Polk)</t>
  </si>
  <si>
    <t>1585 3rd Street Fort Polk</t>
  </si>
  <si>
    <t>Fort Polk</t>
  </si>
  <si>
    <t>(337) 531-3118</t>
  </si>
  <si>
    <t>191307</t>
  </si>
  <si>
    <t>DEQUINCY MEMORIAL HOSPITAL</t>
  </si>
  <si>
    <t>110 WEST 4TH STREET</t>
  </si>
  <si>
    <t>DEQUINCY</t>
  </si>
  <si>
    <t>(337) 786-1200</t>
  </si>
  <si>
    <t>191309</t>
  </si>
  <si>
    <t>HOOD MEMORIAL HOSPITAL</t>
  </si>
  <si>
    <t>301 W WALNUT STREET</t>
  </si>
  <si>
    <t>AMITE</t>
  </si>
  <si>
    <t>(985) 748-9485</t>
  </si>
  <si>
    <t>191311</t>
  </si>
  <si>
    <t>BUNKIE GENERAL HOSPITAL</t>
  </si>
  <si>
    <t>427 EVERGREEN STREET</t>
  </si>
  <si>
    <t>BUNKIE</t>
  </si>
  <si>
    <t>(318) 346-6681</t>
  </si>
  <si>
    <t>191314</t>
  </si>
  <si>
    <t>MADISON PARISH HOSPITAL</t>
  </si>
  <si>
    <t>900 JOHNSON STREET</t>
  </si>
  <si>
    <t>TALLULAH</t>
  </si>
  <si>
    <t>(318) 574-2374</t>
  </si>
  <si>
    <t>191316</t>
  </si>
  <si>
    <t>POINTE COUPEE GENERAL HOSPITAL</t>
  </si>
  <si>
    <t>2202 FALSE RIVER DRIVE</t>
  </si>
  <si>
    <t>NEW ROADS</t>
  </si>
  <si>
    <t>(225) 368-6386</t>
  </si>
  <si>
    <t>191320</t>
  </si>
  <si>
    <t>BIENVILLE MEDICAL CENTER</t>
  </si>
  <si>
    <t>1175 PINE STREET</t>
  </si>
  <si>
    <t>ARCADIA</t>
  </si>
  <si>
    <t>(318) 263-4700</t>
  </si>
  <si>
    <t>191325</t>
  </si>
  <si>
    <t>LADY OF THE SEA GENERAL HOSPITAL</t>
  </si>
  <si>
    <t>200 WEST 134TH PLACE</t>
  </si>
  <si>
    <t>CUT OFF</t>
  </si>
  <si>
    <t>(985) 632-6401</t>
  </si>
  <si>
    <t>193300</t>
  </si>
  <si>
    <t>CHILDRENS HOSPITAL</t>
  </si>
  <si>
    <t>200 HENRY CLAY AVE</t>
  </si>
  <si>
    <t>(504) 899-9511</t>
  </si>
  <si>
    <t>193301</t>
  </si>
  <si>
    <t>3100 SAMFORD AVENUE</t>
  </si>
  <si>
    <t>SHREVEPORT</t>
  </si>
  <si>
    <t>(318) 222-5704</t>
  </si>
  <si>
    <t>194007</t>
  </si>
  <si>
    <t>NORTHLAKE BEHAVIORAL HEALTH SYSTEM</t>
  </si>
  <si>
    <t>23515 HIGHWAY 190</t>
  </si>
  <si>
    <t>MANDEVILLE</t>
  </si>
  <si>
    <t>(985) 626-6300</t>
  </si>
  <si>
    <t>194008</t>
  </si>
  <si>
    <t>EASTERN LA MENTAL HEALTH SYSTEM</t>
  </si>
  <si>
    <t>4502 HIGHWAY 951</t>
  </si>
  <si>
    <t>(225) 634-0100</t>
  </si>
  <si>
    <t>194020</t>
  </si>
  <si>
    <t>BRENTWOOD HOSPITAL</t>
  </si>
  <si>
    <t>1006 HIGHLAND AVENUE</t>
  </si>
  <si>
    <t>(318) 678-7500</t>
  </si>
  <si>
    <t>194022</t>
  </si>
  <si>
    <t>LONGLEAF HOSPITAL</t>
  </si>
  <si>
    <t>44 VERSAILLES BLVD</t>
  </si>
  <si>
    <t>ALEXANDRIA</t>
  </si>
  <si>
    <t>(318) 445-5111</t>
  </si>
  <si>
    <t>194025</t>
  </si>
  <si>
    <t>CENTRAL LOUISIANA STATE HOSPITAL</t>
  </si>
  <si>
    <t>242 W SHAMROCK STREET</t>
  </si>
  <si>
    <t>(318) 484-6200</t>
  </si>
  <si>
    <t>194031</t>
  </si>
  <si>
    <t>RIVER OAKS HOSPITAL</t>
  </si>
  <si>
    <t>1525 RIVER OAKS WEST</t>
  </si>
  <si>
    <t>HARAHAN</t>
  </si>
  <si>
    <t>(504) 734-1740</t>
  </si>
  <si>
    <t>194044</t>
  </si>
  <si>
    <t>VERMILION BEHAVIORAL HEALTH SYSTEMS</t>
  </si>
  <si>
    <t>2520 N UNIVERSITY AVENUE</t>
  </si>
  <si>
    <t>(337) 234-5614</t>
  </si>
  <si>
    <t>194056</t>
  </si>
  <si>
    <t>COMMUNITY CARE HOSPITAL</t>
  </si>
  <si>
    <t>1421 GENERAL TAYLOR</t>
  </si>
  <si>
    <t>(504) 899-2500</t>
  </si>
  <si>
    <t>194069</t>
  </si>
  <si>
    <t>COVINGTON BEHAVIORAL HEALTH</t>
  </si>
  <si>
    <t>201 GREENBRIAR BLVD</t>
  </si>
  <si>
    <t>COVINGTON</t>
  </si>
  <si>
    <t>(985) 893-2970</t>
  </si>
  <si>
    <t>194073</t>
  </si>
  <si>
    <t>OCEANS HOSPITAL OF BROUSSARD</t>
  </si>
  <si>
    <t>420 ALBERTSONS PARKWAY</t>
  </si>
  <si>
    <t>BROUSSARD</t>
  </si>
  <si>
    <t>(337) 839-9008</t>
  </si>
  <si>
    <t>194074</t>
  </si>
  <si>
    <t>SERENITY SPRINGS SPECIALTY HOSPITAL</t>
  </si>
  <si>
    <t>1495 FRAZIER ROAD</t>
  </si>
  <si>
    <t>RUSTON</t>
  </si>
  <si>
    <t>(318) 202-3860</t>
  </si>
  <si>
    <t>194079</t>
  </si>
  <si>
    <t>RED RIVER BEHAVIORAL CENTER, LLC</t>
  </si>
  <si>
    <t>2800 MELROSE AVENUE</t>
  </si>
  <si>
    <t>BOSSIER CITY</t>
  </si>
  <si>
    <t>(318) 549-2099</t>
  </si>
  <si>
    <t>194080</t>
  </si>
  <si>
    <t>BEACON BEHAVIORAL HOSPITAL - NORTHSHORE, INC</t>
  </si>
  <si>
    <t>64026 HWY 434, SUITE 300 (3RD FLOOR)</t>
  </si>
  <si>
    <t>LACOMBE</t>
  </si>
  <si>
    <t>(985) 882-0226</t>
  </si>
  <si>
    <t>194081</t>
  </si>
  <si>
    <t>OCEANS BEHAVIORAL HOSPITAL OF DERIDDER</t>
  </si>
  <si>
    <t>1420 BLANKENSHIP DRIVE</t>
  </si>
  <si>
    <t>DERIDDER</t>
  </si>
  <si>
    <t>(337) 460-9472</t>
  </si>
  <si>
    <t>194082</t>
  </si>
  <si>
    <t>JENNINGS SENIOR CARE HOSPITAL</t>
  </si>
  <si>
    <t>1 HOSPITAL DRIVE, SUITE 201</t>
  </si>
  <si>
    <t>JENNINGS</t>
  </si>
  <si>
    <t>(337) 824-1558</t>
  </si>
  <si>
    <t>194083</t>
  </si>
  <si>
    <t>CYPRESS GROVE BEHAVIORAL HEALTH, LLC</t>
  </si>
  <si>
    <t>4673 EUGENE WARE ROAD</t>
  </si>
  <si>
    <t>BASTROP</t>
  </si>
  <si>
    <t>(318) 281-2448</t>
  </si>
  <si>
    <t>194084</t>
  </si>
  <si>
    <t>BEACON BEHAVIORAL HOSPITAL- NEW ORLEANS, INC</t>
  </si>
  <si>
    <t>14500 HAYNES BLVD</t>
  </si>
  <si>
    <t>(504) 210-0460</t>
  </si>
  <si>
    <t>194085</t>
  </si>
  <si>
    <t>COMPASS BEHAVIORAL CENTER OF LAFAYETTE</t>
  </si>
  <si>
    <t>312 YOUNGSVILLE HIGHWAY</t>
  </si>
  <si>
    <t>(337) 534-4655</t>
  </si>
  <si>
    <t>194086</t>
  </si>
  <si>
    <t>OCEANS BEHAVIORAL HOSPITAL OF BATON ROUGE</t>
  </si>
  <si>
    <t>11135 FLORIDA BLVD</t>
  </si>
  <si>
    <t>(225) 356-7030</t>
  </si>
  <si>
    <t>194087</t>
  </si>
  <si>
    <t>ALLEGIANCE HEALTH CENTER OF MONROE</t>
  </si>
  <si>
    <t>3421 MEDICAL PARK DRIVE,</t>
  </si>
  <si>
    <t>(318) 966-4686</t>
  </si>
  <si>
    <t>194088</t>
  </si>
  <si>
    <t>ST JAMES BEHAVIORAL HEALTH HOSPITAL, INC</t>
  </si>
  <si>
    <t>3136 SOUTH ST LANDRY ROAD</t>
  </si>
  <si>
    <t>GONZALES</t>
  </si>
  <si>
    <t>(225) 647-7524</t>
  </si>
  <si>
    <t>194089</t>
  </si>
  <si>
    <t>GENESIS BEHAVIORAL HOSPITAL</t>
  </si>
  <si>
    <t>606 LATIOLAIS ROAD</t>
  </si>
  <si>
    <t>BREAUX BRIDGE</t>
  </si>
  <si>
    <t>(337) 442-6254</t>
  </si>
  <si>
    <t>194090</t>
  </si>
  <si>
    <t>OCEANS BEHAVIORAL HOSPITAL OF LAKE CHARLES</t>
  </si>
  <si>
    <t>4250 FIFTH AVENUE</t>
  </si>
  <si>
    <t>LAKE CHARLES</t>
  </si>
  <si>
    <t>(337) 474-7581</t>
  </si>
  <si>
    <t>194091</t>
  </si>
  <si>
    <t>OCEANS BEHAVIORAL HOSPITAL OF KENTWOOD</t>
  </si>
  <si>
    <t>921 AVENUE G</t>
  </si>
  <si>
    <t>(985) 229-0717</t>
  </si>
  <si>
    <t>194094</t>
  </si>
  <si>
    <t>PHYSICIANS BEHAVIORAL HOSPITAL</t>
  </si>
  <si>
    <t>2025 DESOTO ST</t>
  </si>
  <si>
    <t>(318) 550-0520</t>
  </si>
  <si>
    <t>194095</t>
  </si>
  <si>
    <t>OCEANS BEHAVIORAL HOSPITAL OF OPELOUSAS</t>
  </si>
  <si>
    <t>1310 HEATHER DRIVE</t>
  </si>
  <si>
    <t>OPELOUSAS</t>
  </si>
  <si>
    <t>(337) 948-8820</t>
  </si>
  <si>
    <t>194096</t>
  </si>
  <si>
    <t>OCEANS BEHAVIORAL HOSPITAL OF ALEXANDRIA</t>
  </si>
  <si>
    <t>2621 NORTH BOLTON AVENUE</t>
  </si>
  <si>
    <t>(318) 448-8473</t>
  </si>
  <si>
    <t>194098</t>
  </si>
  <si>
    <t>OCEANS BEHAVIORAL HOSPITAL OF GREATER NEW ORLEANS</t>
  </si>
  <si>
    <t>716 VILLAGE ROAD</t>
  </si>
  <si>
    <t>KENNER</t>
  </si>
  <si>
    <t>(504) 464-8895</t>
  </si>
  <si>
    <t>194100</t>
  </si>
  <si>
    <t>SEASIDE BEHAVIORAL CENTER</t>
  </si>
  <si>
    <t>4201 WOODLAND DRIVE</t>
  </si>
  <si>
    <t>(504) 393-4223</t>
  </si>
  <si>
    <t>194102</t>
  </si>
  <si>
    <t>BEACON BEHAVIORAL HOSPITAL, INC</t>
  </si>
  <si>
    <t>2471 LOUISIANA AVE</t>
  </si>
  <si>
    <t>LUTCHER</t>
  </si>
  <si>
    <t>(225) 258-6103</t>
  </si>
  <si>
    <t>194103</t>
  </si>
  <si>
    <t>SEASIDE HEALTH SYSTEM</t>
  </si>
  <si>
    <t>4363 CONVENTION STREET</t>
  </si>
  <si>
    <t>(225) 522-4076</t>
  </si>
  <si>
    <t>194105</t>
  </si>
  <si>
    <t>APOLLO BEHAVIORAL HEALTH HOSPITAL, L L C</t>
  </si>
  <si>
    <t>9938 AIRLINE HWY</t>
  </si>
  <si>
    <t>(225) 663-2881</t>
  </si>
  <si>
    <t>194106</t>
  </si>
  <si>
    <t>COMPASS BEHAVIORAL CENTER OF ALEXANDRIA, INC</t>
  </si>
  <si>
    <t>6410 MASONIC DRIVE</t>
  </si>
  <si>
    <t>(318) 442-3163</t>
  </si>
  <si>
    <t>194107</t>
  </si>
  <si>
    <t>BATON ROUGE BEHAVIORAL HOSPITAL</t>
  </si>
  <si>
    <t>4040 NORTH BLVD.</t>
  </si>
  <si>
    <t>(225) 300-8470</t>
  </si>
  <si>
    <t>194109</t>
  </si>
  <si>
    <t>COMPASS BEHAVIORAL CENTER OF HOUMA, LLC</t>
  </si>
  <si>
    <t>4701 WEST PARK AVENUE</t>
  </si>
  <si>
    <t>(985) 876-1715</t>
  </si>
  <si>
    <t>194112</t>
  </si>
  <si>
    <t>BEACON BEHAVIORAL HOSPITAL - CENTRAL</t>
  </si>
  <si>
    <t>323 EVERGREEN STREET</t>
  </si>
  <si>
    <t>(318) 346-3143</t>
  </si>
  <si>
    <t>194113</t>
  </si>
  <si>
    <t>LAKE PINES HOSPITAL</t>
  </si>
  <si>
    <t>3639 LOYOLA AVENUE</t>
  </si>
  <si>
    <t>(504) 305-2700</t>
  </si>
  <si>
    <t>194114</t>
  </si>
  <si>
    <t>RIVER PLACE BEHAVIORAL HEALTH</t>
  </si>
  <si>
    <t>500 RUE DE SANTE</t>
  </si>
  <si>
    <t>LA PLACE</t>
  </si>
  <si>
    <t>(985) 444-5100</t>
  </si>
  <si>
    <t>200037</t>
  </si>
  <si>
    <t>FRANKLIN MEMORIAL HOSPITAL</t>
  </si>
  <si>
    <t>111 FRANKLIN HEALTH COMMONS</t>
  </si>
  <si>
    <t>FARMINGTON</t>
  </si>
  <si>
    <t>(207) 778-6031</t>
  </si>
  <si>
    <t>201309</t>
  </si>
  <si>
    <t>MAYO REGIONAL HOSPITAL</t>
  </si>
  <si>
    <t>897 WEST MAIN STREET</t>
  </si>
  <si>
    <t>DOVER FOXCROFT</t>
  </si>
  <si>
    <t>(207) 564-4251</t>
  </si>
  <si>
    <t>201311</t>
  </si>
  <si>
    <t>DOWN EAST COMMUNITY HOSPITAL</t>
  </si>
  <si>
    <t>11 HOSPITAL DRIVE</t>
  </si>
  <si>
    <t>MACHIAS</t>
  </si>
  <si>
    <t>(207) 255-3356</t>
  </si>
  <si>
    <t>201314</t>
  </si>
  <si>
    <t>REDINGTON FAIRVIEW GENERAL HOSPITAL</t>
  </si>
  <si>
    <t>46 FAIRVIEW AVE   PO BOX 468</t>
  </si>
  <si>
    <t>SKOWHEGAN</t>
  </si>
  <si>
    <t>(207) 474-5121</t>
  </si>
  <si>
    <t>204004</t>
  </si>
  <si>
    <t>DOROTHEA DIX PSYCHIATRIC CENTER</t>
  </si>
  <si>
    <t>656 STATE STREET</t>
  </si>
  <si>
    <t>BANGOR</t>
  </si>
  <si>
    <t>(207) 941-4000</t>
  </si>
  <si>
    <t>204005</t>
  </si>
  <si>
    <t>SPRING HARBOR HOSPITAL</t>
  </si>
  <si>
    <t>123 ANDOVER ROAD</t>
  </si>
  <si>
    <t>WESTBROOK</t>
  </si>
  <si>
    <t>(207) 761-2200</t>
  </si>
  <si>
    <t>204006</t>
  </si>
  <si>
    <t>NORTHERN LIGHT ACADIA HOSPITAL</t>
  </si>
  <si>
    <t>268 STILLWATER AVE</t>
  </si>
  <si>
    <t>(207) 973-6100</t>
  </si>
  <si>
    <t>210017</t>
  </si>
  <si>
    <t>GARRETT COUNTY MEMORIAL HOSPITAL</t>
  </si>
  <si>
    <t>251 NORTH  FOURTH STREET</t>
  </si>
  <si>
    <t>(301) 533-4173</t>
  </si>
  <si>
    <t>210018</t>
  </si>
  <si>
    <t>MEDSTAR MONTGOMERY MEDICAL CENTER</t>
  </si>
  <si>
    <t>18101 PRINCE PHILIP DRIVE</t>
  </si>
  <si>
    <t>OLNEY</t>
  </si>
  <si>
    <t>(301) 774-8882</t>
  </si>
  <si>
    <t>210033</t>
  </si>
  <si>
    <t>CARROLL HOSPITAL CENTER</t>
  </si>
  <si>
    <t>200 MEMORIAL AVENUE</t>
  </si>
  <si>
    <t>WESTMINSTER</t>
  </si>
  <si>
    <t>(410) 848-3000</t>
  </si>
  <si>
    <t>210062</t>
  </si>
  <si>
    <t>MEDSTAR SOUTHERN MARYLAND HOSPITAL CENTER</t>
  </si>
  <si>
    <t>7503 SURRATTS ROAD</t>
  </si>
  <si>
    <t>CLINTON</t>
  </si>
  <si>
    <t>(301) 868-8000</t>
  </si>
  <si>
    <t>21007F</t>
  </si>
  <si>
    <t>Walter Reed National Military Med Cen</t>
  </si>
  <si>
    <t>8901 Rockville Pike</t>
  </si>
  <si>
    <t>Bethesda</t>
  </si>
  <si>
    <t>(301) 295-4000</t>
  </si>
  <si>
    <t>213300</t>
  </si>
  <si>
    <t>MOUNT WASHINGTON PEDIATRIC HOSPITAL</t>
  </si>
  <si>
    <t>1708 WEST ROGERS AVENUE</t>
  </si>
  <si>
    <t>BALTIMORE</t>
  </si>
  <si>
    <t>(410) 578-5050</t>
  </si>
  <si>
    <t>213301</t>
  </si>
  <si>
    <t>KENNEDY KRIEGER INSTITUTE</t>
  </si>
  <si>
    <t>707 NORTH  BROADWAY</t>
  </si>
  <si>
    <t>(443) 923-9301</t>
  </si>
  <si>
    <t>214000</t>
  </si>
  <si>
    <t>SHEPPARD AND ENOCH PRATT HOSPITAL, THE</t>
  </si>
  <si>
    <t>6501 NORTH  CHARLES STREET</t>
  </si>
  <si>
    <t>(410) 938-3401</t>
  </si>
  <si>
    <t>214002</t>
  </si>
  <si>
    <t>EASTERN SHORE HOSPITAL CENTER</t>
  </si>
  <si>
    <t>POST OFFICE BOX 800</t>
  </si>
  <si>
    <t>CAMBRIDGE</t>
  </si>
  <si>
    <t>(410) 221-2525</t>
  </si>
  <si>
    <t>214003</t>
  </si>
  <si>
    <t>BROOK LANE HEALTH SERVICES</t>
  </si>
  <si>
    <t>13215  BROOK LANE DRIVE</t>
  </si>
  <si>
    <t>HAGERSTOWN</t>
  </si>
  <si>
    <t>(301) 733-0330</t>
  </si>
  <si>
    <t>214004</t>
  </si>
  <si>
    <t>SPRINGFIELD HOSPITAL CENTER</t>
  </si>
  <si>
    <t>6655 SYKESVILLE ROAD</t>
  </si>
  <si>
    <t>SYKESVILLE</t>
  </si>
  <si>
    <t>(410) 970-7000</t>
  </si>
  <si>
    <t>214012</t>
  </si>
  <si>
    <t>THOMAS B FINAN CENTER</t>
  </si>
  <si>
    <t>10102 COUNTRY CLUB ROAD,  POST OFFICE BOX 1722</t>
  </si>
  <si>
    <t>CUMBERLAND</t>
  </si>
  <si>
    <t>(301) 777-2240</t>
  </si>
  <si>
    <t>214018</t>
  </si>
  <si>
    <t>SPRING GROVE HOSPITAL CENTER</t>
  </si>
  <si>
    <t>55 WADE AVENUE</t>
  </si>
  <si>
    <t>CATONSVILLE</t>
  </si>
  <si>
    <t>(410) 402-7455</t>
  </si>
  <si>
    <t>220008</t>
  </si>
  <si>
    <t>STURDY MEMORIAL HOSPITAL</t>
  </si>
  <si>
    <t>211 PARK STREET</t>
  </si>
  <si>
    <t>ATTLEBORO</t>
  </si>
  <si>
    <t>(508) 222-5200</t>
  </si>
  <si>
    <t>220083</t>
  </si>
  <si>
    <t>BETH ISRAEL DEACONESS HOSPITAL - NEEDHAM</t>
  </si>
  <si>
    <t>148 CHESTNUT STREET</t>
  </si>
  <si>
    <t>NEEDHAM</t>
  </si>
  <si>
    <t>(781) 453-3002</t>
  </si>
  <si>
    <t>220086</t>
  </si>
  <si>
    <t>BETH ISRAEL DEACONESS MEDICAL CENTER</t>
  </si>
  <si>
    <t>330 BROOKLINE AVENUE</t>
  </si>
  <si>
    <t>BOSTON</t>
  </si>
  <si>
    <t>(617) 667-7000</t>
  </si>
  <si>
    <t>221302</t>
  </si>
  <si>
    <t>FAIRVIEW HOSPITAL</t>
  </si>
  <si>
    <t>29 LEWIS AVENUE</t>
  </si>
  <si>
    <t>GREAT BARRINGTON</t>
  </si>
  <si>
    <t>(413) 528-0790</t>
  </si>
  <si>
    <t>221303</t>
  </si>
  <si>
    <t>ATHOL MEMORIAL HOSPITAL</t>
  </si>
  <si>
    <t>2033 MAIN STREET</t>
  </si>
  <si>
    <t>ATHOL</t>
  </si>
  <si>
    <t>(978) 249-3511</t>
  </si>
  <si>
    <t>223300</t>
  </si>
  <si>
    <t>FRANCISCAN CHILDREN'S HOSPITAL &amp; REHAB CENTER</t>
  </si>
  <si>
    <t>30 WARREN STREET</t>
  </si>
  <si>
    <t>BRIGHTON</t>
  </si>
  <si>
    <t>(617) 254-3800</t>
  </si>
  <si>
    <t>223302</t>
  </si>
  <si>
    <t>BOSTON CHILDREN'S HOSPITAL</t>
  </si>
  <si>
    <t>300 LONGWOOD AVENUE</t>
  </si>
  <si>
    <t>(617) 735-6000</t>
  </si>
  <si>
    <t>223303</t>
  </si>
  <si>
    <t>SHRINERS' HOSPITAL FOR CHILDREN (THE)</t>
  </si>
  <si>
    <t>516 CAREW STREET</t>
  </si>
  <si>
    <t>(413) 787-2000</t>
  </si>
  <si>
    <t>223304</t>
  </si>
  <si>
    <t>SHRINERS' HOSPITAL FOR CHILDREN - BOSTON, THE</t>
  </si>
  <si>
    <t>51 BLOSSOM STREET</t>
  </si>
  <si>
    <t>(617) 722-3000</t>
  </si>
  <si>
    <t>224001</t>
  </si>
  <si>
    <t>TAUNTON STATE HOSPITAL</t>
  </si>
  <si>
    <t>60 HODGES AVENUE, BOX 151</t>
  </si>
  <si>
    <t>TAUNTON</t>
  </si>
  <si>
    <t>(508) 977-3000</t>
  </si>
  <si>
    <t>224007</t>
  </si>
  <si>
    <t>MCLEAN HOSPITAL CORPORATION</t>
  </si>
  <si>
    <t>115 MILL STREET</t>
  </si>
  <si>
    <t>BELMONT</t>
  </si>
  <si>
    <t>(617) 855-3450</t>
  </si>
  <si>
    <t>224013</t>
  </si>
  <si>
    <t>ARBOUR HOSPITAL, THE</t>
  </si>
  <si>
    <t>49 ROBINWOOD AVENUE</t>
  </si>
  <si>
    <t>(617) 522-4400</t>
  </si>
  <si>
    <t>224018</t>
  </si>
  <si>
    <t>ARBOUR HUMAN RESOURCE INSTITUTE</t>
  </si>
  <si>
    <t>227 BABCOCK STREET</t>
  </si>
  <si>
    <t>BROOKLINE</t>
  </si>
  <si>
    <t>(617) 731-3200</t>
  </si>
  <si>
    <t>224021</t>
  </si>
  <si>
    <t>ARBOUR-FULLER HOSPITAL</t>
  </si>
  <si>
    <t>200 MAY STREET</t>
  </si>
  <si>
    <t>SOUTH ATTLEBORO</t>
  </si>
  <si>
    <t>(508) 761-8500</t>
  </si>
  <si>
    <t>224022</t>
  </si>
  <si>
    <t>BOURNEWOOD HOSPITAL</t>
  </si>
  <si>
    <t>300 SOUTH STREET</t>
  </si>
  <si>
    <t>BOSTON COLLEGE</t>
  </si>
  <si>
    <t>(617) 469-0300</t>
  </si>
  <si>
    <t>224023</t>
  </si>
  <si>
    <t>WESTWOOD PEMBROKE HEALTH SYSTEMS</t>
  </si>
  <si>
    <t>45 CLAPBOARDTREE STREET</t>
  </si>
  <si>
    <t>WESTWOOD</t>
  </si>
  <si>
    <t>(617) 762-7764</t>
  </si>
  <si>
    <t>224028</t>
  </si>
  <si>
    <t>DR JOHN C CORRIGAN MENTAL HEALTH CENTER</t>
  </si>
  <si>
    <t>49 HILLSIDE STREET</t>
  </si>
  <si>
    <t>FALL RIVER</t>
  </si>
  <si>
    <t>(508) 235-7600</t>
  </si>
  <si>
    <t>224031</t>
  </si>
  <si>
    <t>CAPE COD &amp; ISLANDS COMMUNITY MENTAL HEALTH CENTER</t>
  </si>
  <si>
    <t>830 COUNTY ROAD</t>
  </si>
  <si>
    <t>POCASSET</t>
  </si>
  <si>
    <t>(508) 563-2276</t>
  </si>
  <si>
    <t>224032</t>
  </si>
  <si>
    <t>WORCESTER RECOVERY CENTER AND HOSPITAL</t>
  </si>
  <si>
    <t>309 BELMONT STREET</t>
  </si>
  <si>
    <t>WORCESTER</t>
  </si>
  <si>
    <t>(508) 752-4681</t>
  </si>
  <si>
    <t>224038</t>
  </si>
  <si>
    <t>WALDEN BEHAVIORAL CARE, LLC</t>
  </si>
  <si>
    <t>9 HOPE AVENUE</t>
  </si>
  <si>
    <t>WALTHAM</t>
  </si>
  <si>
    <t>(781) 647-6727</t>
  </si>
  <si>
    <t>224039</t>
  </si>
  <si>
    <t>WHITTIER PAVILION</t>
  </si>
  <si>
    <t>76 SUMMER STREET</t>
  </si>
  <si>
    <t>HAVERHILL</t>
  </si>
  <si>
    <t>(978) 373-8222</t>
  </si>
  <si>
    <t>224040</t>
  </si>
  <si>
    <t>DR SOLOMON CARTER FULLER MENTAL HEALTH CENTER</t>
  </si>
  <si>
    <t>85 EAST NEWTON STREET</t>
  </si>
  <si>
    <t>(617) 626-8700</t>
  </si>
  <si>
    <t>224041</t>
  </si>
  <si>
    <t>SOUTHCOAST BEHAVIORAL HEALTH</t>
  </si>
  <si>
    <t>581 FAUNCE CORNER ROAD</t>
  </si>
  <si>
    <t>DARTMOUTH</t>
  </si>
  <si>
    <t>(615) 861-6000</t>
  </si>
  <si>
    <t>224043</t>
  </si>
  <si>
    <t>TARAVISTA BEHAVIORAL HEALTH CENTER</t>
  </si>
  <si>
    <t>85 PATTON ROAD</t>
  </si>
  <si>
    <t>DEVENS</t>
  </si>
  <si>
    <t>(978) 615-5200</t>
  </si>
  <si>
    <t>230013</t>
  </si>
  <si>
    <t>PONTIAC GENERAL HOSPITAL</t>
  </si>
  <si>
    <t>461 W HURON ST</t>
  </si>
  <si>
    <t>PONTIAC</t>
  </si>
  <si>
    <t>(248) 857-7200</t>
  </si>
  <si>
    <t>230144</t>
  </si>
  <si>
    <t>FOREST HEALTH MEDICAL CENTER</t>
  </si>
  <si>
    <t>135 S PROSPECT ST</t>
  </si>
  <si>
    <t>YPSILANTI</t>
  </si>
  <si>
    <t>(734) 547-4700</t>
  </si>
  <si>
    <t>231300</t>
  </si>
  <si>
    <t>PAUL OLIVER MEMORIAL HOSPITAL</t>
  </si>
  <si>
    <t>224 PARK AVENUE</t>
  </si>
  <si>
    <t>FRANKFORT</t>
  </si>
  <si>
    <t>(231) 352-2200</t>
  </si>
  <si>
    <t>231301</t>
  </si>
  <si>
    <t>KALKASKA MEMORIAL HEALTH CENTER</t>
  </si>
  <si>
    <t>419 S CORAL</t>
  </si>
  <si>
    <t>KALKASKA</t>
  </si>
  <si>
    <t>(231) 258-7500</t>
  </si>
  <si>
    <t>231303</t>
  </si>
  <si>
    <t>SCHOOLCRAFT MEMORIAL HOSPITAL</t>
  </si>
  <si>
    <t>7870W US HIGHWAY 2</t>
  </si>
  <si>
    <t>MANISTIQUE</t>
  </si>
  <si>
    <t>(906) 341-3200</t>
  </si>
  <si>
    <t>231304</t>
  </si>
  <si>
    <t>HELEN NEWBERRY JOY HOSPITAL</t>
  </si>
  <si>
    <t>502 W HARRIE ST</t>
  </si>
  <si>
    <t>NEWBERRY</t>
  </si>
  <si>
    <t>(906) 293-9200</t>
  </si>
  <si>
    <t>231306</t>
  </si>
  <si>
    <t>MACKINAC STRAITS HOSPITAL AND HEALTH CENTER</t>
  </si>
  <si>
    <t>1140 N STATE STREET</t>
  </si>
  <si>
    <t>SAINT IGNACE</t>
  </si>
  <si>
    <t>(906) 643-8585</t>
  </si>
  <si>
    <t>231308</t>
  </si>
  <si>
    <t>MUNISING MEMORIAL HOSPITAL</t>
  </si>
  <si>
    <t>1500 SAND POINT RD</t>
  </si>
  <si>
    <t>MUNISING</t>
  </si>
  <si>
    <t>(906) 387-4110</t>
  </si>
  <si>
    <t>231326</t>
  </si>
  <si>
    <t>SPARROW CLINTON HOSPITAL</t>
  </si>
  <si>
    <t>805 S OAKLAND</t>
  </si>
  <si>
    <t>SAINT JOHNS</t>
  </si>
  <si>
    <t>(989) 224-6881</t>
  </si>
  <si>
    <t>231331</t>
  </si>
  <si>
    <t>SPARROW IONIA HOSPITAL</t>
  </si>
  <si>
    <t>3565 S STATE ROAD</t>
  </si>
  <si>
    <t>IONIA</t>
  </si>
  <si>
    <t>(616) 527-4200</t>
  </si>
  <si>
    <t>231339</t>
  </si>
  <si>
    <t>SPECTRUM HEALTH PENNOCK</t>
  </si>
  <si>
    <t>1009 W GREEN ST</t>
  </si>
  <si>
    <t>HASTINGS</t>
  </si>
  <si>
    <t>(269) 945-3451</t>
  </si>
  <si>
    <t>233300</t>
  </si>
  <si>
    <t>CHILDREN'S HOSPITAL OF MICHIGAN</t>
  </si>
  <si>
    <t>3901 BEAUBIEN STREET</t>
  </si>
  <si>
    <t>DETROIT</t>
  </si>
  <si>
    <t>(313) 745-5437</t>
  </si>
  <si>
    <t>234006</t>
  </si>
  <si>
    <t>PINE REST CHRISTIAN MENTAL HEALTH SERVICES</t>
  </si>
  <si>
    <t>300 - 68TH STREET, SE</t>
  </si>
  <si>
    <t>GRAND RAPIDS</t>
  </si>
  <si>
    <t>(616) 455-5000</t>
  </si>
  <si>
    <t>234011</t>
  </si>
  <si>
    <t>HENRY FORD KINGSWOOD HOSPITAL</t>
  </si>
  <si>
    <t>10300 W EIGHT MILE ROAD</t>
  </si>
  <si>
    <t>FERNDALE</t>
  </si>
  <si>
    <t>(248) 691-4868</t>
  </si>
  <si>
    <t>234021</t>
  </si>
  <si>
    <t>HARBOR OAKS HOSPITAL</t>
  </si>
  <si>
    <t>35031 23 MILE RD</t>
  </si>
  <si>
    <t>NEW BALTIMORE</t>
  </si>
  <si>
    <t>(586) 725-5777</t>
  </si>
  <si>
    <t>234023</t>
  </si>
  <si>
    <t>HAVENWYCK HOSPITAL</t>
  </si>
  <si>
    <t>1525 UNIVERSITY DRIVE</t>
  </si>
  <si>
    <t>AUBURN HILLS</t>
  </si>
  <si>
    <t>(248) 373-9200</t>
  </si>
  <si>
    <t>234025</t>
  </si>
  <si>
    <t>CARO CENTER</t>
  </si>
  <si>
    <t>2000 CHAMBERS, BOX A</t>
  </si>
  <si>
    <t>CARO</t>
  </si>
  <si>
    <t>(989) 673-3191</t>
  </si>
  <si>
    <t>234026</t>
  </si>
  <si>
    <t>KALAMAZOO REGIONAL PSYCHIATRIC HOSPITAL</t>
  </si>
  <si>
    <t>1312 OAKLAND DR</t>
  </si>
  <si>
    <t>KALAMAZOO</t>
  </si>
  <si>
    <t>(269) 337-3309</t>
  </si>
  <si>
    <t>234030</t>
  </si>
  <si>
    <t>FOREST VIEW PSYCHIATRIC HOSPITAL</t>
  </si>
  <si>
    <t>1055 MEDICAL PARK SE</t>
  </si>
  <si>
    <t>(616) 942-9610</t>
  </si>
  <si>
    <t>234035</t>
  </si>
  <si>
    <t>WALTER P REUTHER PSYCHIATRIC HOSPITAL</t>
  </si>
  <si>
    <t>30901 PALMER RD</t>
  </si>
  <si>
    <t>WESTLAND</t>
  </si>
  <si>
    <t>(734) 367-8400</t>
  </si>
  <si>
    <t>234038</t>
  </si>
  <si>
    <t>BCA STONECREST CENTER</t>
  </si>
  <si>
    <t>15000 GRATIOT AVENUE</t>
  </si>
  <si>
    <t>(313) 245-0600</t>
  </si>
  <si>
    <t>234040</t>
  </si>
  <si>
    <t>SAMARITAN BEHAVIORAL CENTER</t>
  </si>
  <si>
    <t>5555 CONNER AVENUE, SUITE 3N</t>
  </si>
  <si>
    <t>(313) 344-7730</t>
  </si>
  <si>
    <t>234041</t>
  </si>
  <si>
    <t>THE CENTER FOR FORENSIC PSYCHIATRY</t>
  </si>
  <si>
    <t>8303 PLATT ROAD</t>
  </si>
  <si>
    <t>SALINE</t>
  </si>
  <si>
    <t>(734) 429-2531</t>
  </si>
  <si>
    <t>234042</t>
  </si>
  <si>
    <t>THE BEHAVIORAL CENTER OF MICHIGAN</t>
  </si>
  <si>
    <t>4050 E 12 MILE ROAD</t>
  </si>
  <si>
    <t>WARREN</t>
  </si>
  <si>
    <t>(586) 261-2266</t>
  </si>
  <si>
    <t>234043</t>
  </si>
  <si>
    <t>CEDAR CREEK HOSPITAL</t>
  </si>
  <si>
    <t>101 WEST TOWNSEND ROAD</t>
  </si>
  <si>
    <t>(989) 403-6022</t>
  </si>
  <si>
    <t>240047</t>
  </si>
  <si>
    <t>ST LUKES HOSPITAL</t>
  </si>
  <si>
    <t>915 EAST 1ST STREET</t>
  </si>
  <si>
    <t>DULUTH</t>
  </si>
  <si>
    <t>(218) 249-5555</t>
  </si>
  <si>
    <t>240206</t>
  </si>
  <si>
    <t>RED LAKE HOSPITAL A</t>
  </si>
  <si>
    <t>PO BOX 497</t>
  </si>
  <si>
    <t>REDLAKE</t>
  </si>
  <si>
    <t>(218) 679-3912</t>
  </si>
  <si>
    <t>241312</t>
  </si>
  <si>
    <t>COOK HOSPITAL</t>
  </si>
  <si>
    <t>10 SE FIFTH ST</t>
  </si>
  <si>
    <t>COOK</t>
  </si>
  <si>
    <t>(218) 666-5945</t>
  </si>
  <si>
    <t>241322</t>
  </si>
  <si>
    <t>RAINY LAKE MEDICAL CENTER</t>
  </si>
  <si>
    <t>1400 HIGHWAY 71</t>
  </si>
  <si>
    <t>INTERNATIONAL FALLS</t>
  </si>
  <si>
    <t>(218) 283-4481</t>
  </si>
  <si>
    <t>241323</t>
  </si>
  <si>
    <t>MADELIA COMMUNITY HOSPITAL</t>
  </si>
  <si>
    <t>121 DREW AVENUE SOUTHEAST</t>
  </si>
  <si>
    <t>MADELIA</t>
  </si>
  <si>
    <t>(507) 642-3255</t>
  </si>
  <si>
    <t>241325</t>
  </si>
  <si>
    <t>CHIPPEWA COUNTY HOSPITAL</t>
  </si>
  <si>
    <t>824 NORTH 11TH STREET</t>
  </si>
  <si>
    <t>MONTEVIDEO</t>
  </si>
  <si>
    <t>(320) 269-8877</t>
  </si>
  <si>
    <t>241327</t>
  </si>
  <si>
    <t>SLEEPY EYE MEDICAL CENTER</t>
  </si>
  <si>
    <t>400 FOURTH AVENUE NORTHWEST</t>
  </si>
  <si>
    <t>SLEEPY EYE</t>
  </si>
  <si>
    <t>(507) 794-3571</t>
  </si>
  <si>
    <t>241335</t>
  </si>
  <si>
    <t>ST ELIZABETH MEDICAL CENTER</t>
  </si>
  <si>
    <t>1200 GRANT BLVD W</t>
  </si>
  <si>
    <t>WABASHA</t>
  </si>
  <si>
    <t>(651) 565-4531</t>
  </si>
  <si>
    <t>241337</t>
  </si>
  <si>
    <t>NORTH VALLEY HEALTH CENTER</t>
  </si>
  <si>
    <t>300 WEST GOOD SAMARITAN DRIVE</t>
  </si>
  <si>
    <t>(218) 745-4211</t>
  </si>
  <si>
    <t>241354</t>
  </si>
  <si>
    <t>TRI COUNTY HOSPITAL</t>
  </si>
  <si>
    <t>415 JEFFERSON STREET NORTH</t>
  </si>
  <si>
    <t>WADENA</t>
  </si>
  <si>
    <t>(218) 631-7489</t>
  </si>
  <si>
    <t>241358</t>
  </si>
  <si>
    <t>CASS LAKE INDIAN HEALTH SERVICES HOSPITAL</t>
  </si>
  <si>
    <t>425 7TH STREET NW</t>
  </si>
  <si>
    <t>CASS LAKE</t>
  </si>
  <si>
    <t>(218) 335-3205</t>
  </si>
  <si>
    <t>241363</t>
  </si>
  <si>
    <t>STEVENS COMMUNITY MEDICAL CENTER</t>
  </si>
  <si>
    <t>400 EAST FIRST STREET</t>
  </si>
  <si>
    <t>MORRIS</t>
  </si>
  <si>
    <t>(320) 589-1313</t>
  </si>
  <si>
    <t>241364</t>
  </si>
  <si>
    <t>COMMUNITY MEMORIAL HOSPITAL</t>
  </si>
  <si>
    <t>512 SKYLINE BOULEVARD</t>
  </si>
  <si>
    <t>CLOQUET</t>
  </si>
  <si>
    <t>(218) 879-4641</t>
  </si>
  <si>
    <t>241365</t>
  </si>
  <si>
    <t>SWIFT COUNTY BENSON HOSPITAL</t>
  </si>
  <si>
    <t>1815 WISCONSIN AVENUE</t>
  </si>
  <si>
    <t>BENSON</t>
  </si>
  <si>
    <t>(320) 843-4232</t>
  </si>
  <si>
    <t>243300</t>
  </si>
  <si>
    <t>GILLETTE CHILDRENS SPECIALTY HOSPITAL</t>
  </si>
  <si>
    <t>200 UNIVERSITY AVENUE EAST</t>
  </si>
  <si>
    <t>SAINT PAUL</t>
  </si>
  <si>
    <t>(651) 578-5611</t>
  </si>
  <si>
    <t>243302</t>
  </si>
  <si>
    <t>CHILDREN'S HOSPITALS &amp; CLINICS OF MN</t>
  </si>
  <si>
    <t>2525 CHICAGO AVENUE SOUTH</t>
  </si>
  <si>
    <t>MINNEAPOLIS</t>
  </si>
  <si>
    <t>(612) 813-6112</t>
  </si>
  <si>
    <t>244002</t>
  </si>
  <si>
    <t>ANOKA-METRO REG TREATMENT CTR</t>
  </si>
  <si>
    <t>3301 SEVENTH AVE NORTH</t>
  </si>
  <si>
    <t>ANOKA</t>
  </si>
  <si>
    <t>(651) 431-5003</t>
  </si>
  <si>
    <t>244005</t>
  </si>
  <si>
    <t>CHILD &amp; ADOLESCENT BEHAVIORAL HEALTH SERVICES</t>
  </si>
  <si>
    <t>1701 TECHNOLOGY DRIVE NE</t>
  </si>
  <si>
    <t>WILLMAR</t>
  </si>
  <si>
    <t>(320) 231-5405</t>
  </si>
  <si>
    <t>244011</t>
  </si>
  <si>
    <t>COMMUNITY BEHAVIORAL HEALTH HOSPITAL ANNANDALE</t>
  </si>
  <si>
    <t>400 ANNANDALE BOULEVARD</t>
  </si>
  <si>
    <t>ANNANDALE</t>
  </si>
  <si>
    <t>(651) 259-3850</t>
  </si>
  <si>
    <t>244012</t>
  </si>
  <si>
    <t>COMM BEHAVIORAL HEALTH HOSP</t>
  </si>
  <si>
    <t>1610 8TH AVENUE EAST</t>
  </si>
  <si>
    <t>(320) 335-6201</t>
  </si>
  <si>
    <t>244013</t>
  </si>
  <si>
    <t>COMMUNITY BEHAVIORAL HOSPITAL FERGUS FALLS</t>
  </si>
  <si>
    <t>1801 WEST ALCOTT</t>
  </si>
  <si>
    <t>FERGUS FALLS</t>
  </si>
  <si>
    <t>(218) 332-5005</t>
  </si>
  <si>
    <t>244014</t>
  </si>
  <si>
    <t>COMMUNITY BEHAVIORAL HEALTH HOSPITAL - BEMIDJI</t>
  </si>
  <si>
    <t>800 BEMIDJI AVENUE NORTH SUITE 200</t>
  </si>
  <si>
    <t>BEMIDJI</t>
  </si>
  <si>
    <t>(218) 308-2401</t>
  </si>
  <si>
    <t>244015</t>
  </si>
  <si>
    <t>COMMUNITY BEHAVIORAL HEALTH HOSPITAL - BAXTER</t>
  </si>
  <si>
    <t>14241 GRAND OAKS DRIVE</t>
  </si>
  <si>
    <t>BAXTER</t>
  </si>
  <si>
    <t>(218) 316-3101</t>
  </si>
  <si>
    <t>244017</t>
  </si>
  <si>
    <t>COMMUNITY BEHAVIORAL HEALTH HOSPITAL ROCHESTER</t>
  </si>
  <si>
    <t>251 WOOD LAKE DRIVE SOUTHEAST</t>
  </si>
  <si>
    <t>ROCHESTER</t>
  </si>
  <si>
    <t>(507) 206-2561</t>
  </si>
  <si>
    <t>244018</t>
  </si>
  <si>
    <t>SANFORD BEHAVIORAL HEALTH CENTER</t>
  </si>
  <si>
    <t>120 LABREE AVENUE SOUTH</t>
  </si>
  <si>
    <t>THIEF RIVER FALLS</t>
  </si>
  <si>
    <t>(218) 681-4240</t>
  </si>
  <si>
    <t>250012</t>
  </si>
  <si>
    <t>ALLIANCE HEALTHCARE SYSTEM</t>
  </si>
  <si>
    <t>1430 HIGHWAY 4 EAST / P O BOX 6000</t>
  </si>
  <si>
    <t>HOLLY SPRINGS</t>
  </si>
  <si>
    <t>(662) 252-1212</t>
  </si>
  <si>
    <t>250017</t>
  </si>
  <si>
    <t>TRACE REGIONAL HOSP AND SWING BED</t>
  </si>
  <si>
    <t>1002 EAST MADISON STREET</t>
  </si>
  <si>
    <t>HOUSTON</t>
  </si>
  <si>
    <t>(662) 456-3700</t>
  </si>
  <si>
    <t>250018</t>
  </si>
  <si>
    <t>JASPER GENERAL HOSPITAL</t>
  </si>
  <si>
    <t>15 SOUTH 6TH STREET</t>
  </si>
  <si>
    <t>BAY SPRINGS</t>
  </si>
  <si>
    <t>(601) 764-2101</t>
  </si>
  <si>
    <t>250027</t>
  </si>
  <si>
    <t>WINSTON MEDICAL CENTER &amp; SWINGBED</t>
  </si>
  <si>
    <t>17550 EAST MAIN STREET</t>
  </si>
  <si>
    <t>(662) 779-5124</t>
  </si>
  <si>
    <t>250042</t>
  </si>
  <si>
    <t>NORTHWEST MISSISSIPPI REGIONAL MEDICAL CENTER</t>
  </si>
  <si>
    <t>1970 HOSPITAL DRIVE</t>
  </si>
  <si>
    <t>CLARKSDALE</t>
  </si>
  <si>
    <t>(662) 627-3211</t>
  </si>
  <si>
    <t>250079</t>
  </si>
  <si>
    <t>SHARKEY ISSAQUENA COMMUNITY HOSPITAL</t>
  </si>
  <si>
    <t>47 SOUTH FOURTH ST</t>
  </si>
  <si>
    <t>ROLLING FORK</t>
  </si>
  <si>
    <t>(662) 873-4395</t>
  </si>
  <si>
    <t>250081</t>
  </si>
  <si>
    <t>ANDERSON REGIONAL MEDICAL CENTER SOUTH CAMPUS</t>
  </si>
  <si>
    <t>1102 CONSTITUTION AVENUE</t>
  </si>
  <si>
    <t>MERIDIAN</t>
  </si>
  <si>
    <t>(601) 484-3590</t>
  </si>
  <si>
    <t>250124</t>
  </si>
  <si>
    <t>MAGEE GENERAL HOSPITAL</t>
  </si>
  <si>
    <t>300 3RD AVE SE</t>
  </si>
  <si>
    <t>MAGEE</t>
  </si>
  <si>
    <t>(601) 849-5070</t>
  </si>
  <si>
    <t>250127</t>
  </si>
  <si>
    <t>CHOCTAW HEALTH CENTER</t>
  </si>
  <si>
    <t>ROUTE 7 BOX R50</t>
  </si>
  <si>
    <t>PHILADELPHIA</t>
  </si>
  <si>
    <t>(601) 656-2211</t>
  </si>
  <si>
    <t>250134</t>
  </si>
  <si>
    <t>WHITFIELD MEDICAL SURGICAL HOSPITAL</t>
  </si>
  <si>
    <t>3550 HWY 468 W, BLDG 60</t>
  </si>
  <si>
    <t>WHITFIELD</t>
  </si>
  <si>
    <t>(601) 351-8023</t>
  </si>
  <si>
    <t>250152</t>
  </si>
  <si>
    <t>MISSISSIPPI METHODIST REHAB CTR</t>
  </si>
  <si>
    <t>1350 E WOODROW WILSON DR</t>
  </si>
  <si>
    <t>(601) 981-2611</t>
  </si>
  <si>
    <t>250163</t>
  </si>
  <si>
    <t>PATIENTS CHOICE MEDICAL CENTER</t>
  </si>
  <si>
    <t>347 MAGNOLIA DRIVE</t>
  </si>
  <si>
    <t>RALEIGH</t>
  </si>
  <si>
    <t>(601) 782-9997</t>
  </si>
  <si>
    <t>25039F</t>
  </si>
  <si>
    <t>81st Medical Group (Keesler AFB)</t>
  </si>
  <si>
    <t>81 MDG 301 Fisher St. Suite 109</t>
  </si>
  <si>
    <t>Biloxi</t>
  </si>
  <si>
    <t>(228) 377-6393</t>
  </si>
  <si>
    <t>251300</t>
  </si>
  <si>
    <t>S E LACKEY MEMORIAL HOSPITAL</t>
  </si>
  <si>
    <t>330 N BROAD STREET</t>
  </si>
  <si>
    <t>FOREST</t>
  </si>
  <si>
    <t>(601) 469-4151</t>
  </si>
  <si>
    <t>251302</t>
  </si>
  <si>
    <t>MONROE REGIONAL HOSPITAL</t>
  </si>
  <si>
    <t>400 SOUTH CHESTNUT STREET</t>
  </si>
  <si>
    <t>ABERDEEN</t>
  </si>
  <si>
    <t>(662) 369-2455</t>
  </si>
  <si>
    <t>251304</t>
  </si>
  <si>
    <t>TALLAHATCHIE CRITICAL ACCESS HOSPITAL</t>
  </si>
  <si>
    <t>201 SOUTH MARKET ST / PO BOX 230</t>
  </si>
  <si>
    <t>CHARLESTON</t>
  </si>
  <si>
    <t>(662) 647-5535</t>
  </si>
  <si>
    <t>251307</t>
  </si>
  <si>
    <t>NOXUBEE GENERAL CRITICAL ACCESS HOSP</t>
  </si>
  <si>
    <t>78 HOSPITAL ROAD</t>
  </si>
  <si>
    <t>MACON</t>
  </si>
  <si>
    <t>(662) 726-4231</t>
  </si>
  <si>
    <t>251314</t>
  </si>
  <si>
    <t>QUITMAN COUNTY HOSPITAL CAH</t>
  </si>
  <si>
    <t>340 GETWELL DRIVE</t>
  </si>
  <si>
    <t>MARKS</t>
  </si>
  <si>
    <t>(662) 326-8031</t>
  </si>
  <si>
    <t>251316</t>
  </si>
  <si>
    <t>H C WATKINS MEMORIAL HOSPITAL INC</t>
  </si>
  <si>
    <t>605 SOUTH ARCHUSA AVENUE</t>
  </si>
  <si>
    <t>QUITMAN</t>
  </si>
  <si>
    <t>(601) 776-6925</t>
  </si>
  <si>
    <t>251320</t>
  </si>
  <si>
    <t>CLAIBORNE COUNTY HOSPITAL</t>
  </si>
  <si>
    <t>123 MCCOMB AVENUE</t>
  </si>
  <si>
    <t>PORT GIBSON</t>
  </si>
  <si>
    <t>(601) 437-5141</t>
  </si>
  <si>
    <t>251325</t>
  </si>
  <si>
    <t>COVINGTON COUNTY HOSPITAL CAH</t>
  </si>
  <si>
    <t>701 SOUTH HOLLY AVENUE</t>
  </si>
  <si>
    <t>COLLINS</t>
  </si>
  <si>
    <t>(601) 765-6711</t>
  </si>
  <si>
    <t>251334</t>
  </si>
  <si>
    <t>CHOCTAW REGIONAL MEDICAL CENTER</t>
  </si>
  <si>
    <t>8613 MS HWY 12</t>
  </si>
  <si>
    <t>ACKERMAN</t>
  </si>
  <si>
    <t>(662) 285-4400</t>
  </si>
  <si>
    <t>251338</t>
  </si>
  <si>
    <t>254005</t>
  </si>
  <si>
    <t>PARKWOOD BEHAVIORAL HEALTH SYSTEM</t>
  </si>
  <si>
    <t>8135 GOODMAN ROAD</t>
  </si>
  <si>
    <t>OLIVE BRANCH</t>
  </si>
  <si>
    <t>(662) 895-4900</t>
  </si>
  <si>
    <t>254007</t>
  </si>
  <si>
    <t>BRENTWOOD BEHAVIORAL HEALTHCARE OF MS</t>
  </si>
  <si>
    <t>3531 EAST LAKELAND DRIVE</t>
  </si>
  <si>
    <t>FLOWOOD</t>
  </si>
  <si>
    <t>(601) 936-2024</t>
  </si>
  <si>
    <t>254008</t>
  </si>
  <si>
    <t>SOUTH MISSISSIPPI STATE HOSPITAL</t>
  </si>
  <si>
    <t>823 HIGHWAY 589</t>
  </si>
  <si>
    <t>PURVIS</t>
  </si>
  <si>
    <t>(601) 794-0100</t>
  </si>
  <si>
    <t>254009</t>
  </si>
  <si>
    <t>NORTH MISSISSIPPI STATE HOSPITAL</t>
  </si>
  <si>
    <t>1937 BRIAR RIDGE RD</t>
  </si>
  <si>
    <t>TUPELO</t>
  </si>
  <si>
    <t>(662) 690-4200</t>
  </si>
  <si>
    <t>254010</t>
  </si>
  <si>
    <t>MS STATE HOSPITAL-WHITFIELD</t>
  </si>
  <si>
    <t>3550 HIGHWAY 468 WEST</t>
  </si>
  <si>
    <t>(601) 351-8000</t>
  </si>
  <si>
    <t>254011</t>
  </si>
  <si>
    <t>GULFPORT BEHAVIORAL HEALTH  SYSTEM</t>
  </si>
  <si>
    <t>11150 US HIGHWAY 49 NORTH</t>
  </si>
  <si>
    <t>GPT</t>
  </si>
  <si>
    <t>(228) 831-1700</t>
  </si>
  <si>
    <t>26002F</t>
  </si>
  <si>
    <t>General Leonard Wood ACH (FT Leonard Wood)</t>
  </si>
  <si>
    <t>126 Missouri Avenue</t>
  </si>
  <si>
    <t>Fort Leonard Wood</t>
  </si>
  <si>
    <t>(573) 596-0035</t>
  </si>
  <si>
    <t>260070</t>
  </si>
  <si>
    <t>PEMISCOT COUNTY MEMORIAL HOSPITAL</t>
  </si>
  <si>
    <t>946 EAST REED</t>
  </si>
  <si>
    <t>HAYTI</t>
  </si>
  <si>
    <t>(573) 359-1372</t>
  </si>
  <si>
    <t>260209</t>
  </si>
  <si>
    <t>FULTON MEDICAL CENTER LLC</t>
  </si>
  <si>
    <t>10 SOUTH HOSPITAL DRIVE</t>
  </si>
  <si>
    <t>FULTON</t>
  </si>
  <si>
    <t>(573) 642-3376</t>
  </si>
  <si>
    <t>260227</t>
  </si>
  <si>
    <t>BLACK RIVER COMMUNITY MEDICAL CENTER</t>
  </si>
  <si>
    <t>217 PHYSICIANS PARK DRIVE</t>
  </si>
  <si>
    <t>POPLAR BLUFF</t>
  </si>
  <si>
    <t>(573) 686-6001</t>
  </si>
  <si>
    <t>261301</t>
  </si>
  <si>
    <t>ELLETT MEMORIAL HOSPITAL</t>
  </si>
  <si>
    <t>610 N OHIO AVE</t>
  </si>
  <si>
    <t>APPLETON CITY</t>
  </si>
  <si>
    <t>(660) 476-2111</t>
  </si>
  <si>
    <t>261305</t>
  </si>
  <si>
    <t>PUTNAM COUNTY MEMORIAL HOSPITAL</t>
  </si>
  <si>
    <t>1926 OAK STREET,  PO BOX 389</t>
  </si>
  <si>
    <t>UNIONVILLE</t>
  </si>
  <si>
    <t>(660) 947-2411</t>
  </si>
  <si>
    <t>261306</t>
  </si>
  <si>
    <t>SULLIVAN COUNTY MEMORIAL HOSPITAL</t>
  </si>
  <si>
    <t>630 WEST THIRD STREET</t>
  </si>
  <si>
    <t>MILAN</t>
  </si>
  <si>
    <t>(660) 265-4212</t>
  </si>
  <si>
    <t>261307</t>
  </si>
  <si>
    <t>PERSHING MEMORIAL HOSPITAL</t>
  </si>
  <si>
    <t>130 EAST LOCKLING</t>
  </si>
  <si>
    <t>BROOKFIELD</t>
  </si>
  <si>
    <t>(660) 258-2222</t>
  </si>
  <si>
    <t>261315</t>
  </si>
  <si>
    <t>PARKLAND HEALTH CENTER - BONNE TERRE</t>
  </si>
  <si>
    <t>7245 RAIDER ROAD</t>
  </si>
  <si>
    <t>BONNE TERRE</t>
  </si>
  <si>
    <t>(573) 358-1400</t>
  </si>
  <si>
    <t>261320</t>
  </si>
  <si>
    <t>LAFAYETTE REGIONAL HEALTH CENTER</t>
  </si>
  <si>
    <t>1500 STATE STREET</t>
  </si>
  <si>
    <t>(660) 259-2203</t>
  </si>
  <si>
    <t>261325</t>
  </si>
  <si>
    <t>BARTON COUNTY MEMORIAL HOSPITAL</t>
  </si>
  <si>
    <t>29 NW 1ST LANE</t>
  </si>
  <si>
    <t>LAMAR</t>
  </si>
  <si>
    <t>(417) 682-6081</t>
  </si>
  <si>
    <t>261333</t>
  </si>
  <si>
    <t>PIKE COUNTY MEMORIAL HOSPITAL</t>
  </si>
  <si>
    <t>2305 WEST GEORGIA STREET</t>
  </si>
  <si>
    <t>LOUISIANA</t>
  </si>
  <si>
    <t>(573) 754-5531</t>
  </si>
  <si>
    <t>261334</t>
  </si>
  <si>
    <t>I-70 COMMUNITY HOSPITAL</t>
  </si>
  <si>
    <t>105 HOSPITAL DRIVE, BUILDING B</t>
  </si>
  <si>
    <t>SWEET SPRINGS</t>
  </si>
  <si>
    <t>(660) 335-4700</t>
  </si>
  <si>
    <t>263301</t>
  </si>
  <si>
    <t>ST LOUIS CHILDRENS HOSPITAL</t>
  </si>
  <si>
    <t>ONE CHILDRENS PLACE</t>
  </si>
  <si>
    <t>SAINT LOUIS</t>
  </si>
  <si>
    <t>(314) 454-6000</t>
  </si>
  <si>
    <t>263302</t>
  </si>
  <si>
    <t>THE CHILDREN'S MERCY HOSPITAL</t>
  </si>
  <si>
    <t>2401 GILLHAM ROAD</t>
  </si>
  <si>
    <t>KANSAS CITY</t>
  </si>
  <si>
    <t>(816) 234-3000</t>
  </si>
  <si>
    <t>263303</t>
  </si>
  <si>
    <t>RANKEN JORDAN PEDIATRIC BRIDGE HOSPITAL</t>
  </si>
  <si>
    <t>11365 DORSETT ROAD</t>
  </si>
  <si>
    <t>MARYLAND HEIGHTS</t>
  </si>
  <si>
    <t>(314) 872-6400</t>
  </si>
  <si>
    <t>263304</t>
  </si>
  <si>
    <t>SHRINER HOSPITAL FOR CHILDREN</t>
  </si>
  <si>
    <t>4400 CLAYTON AVE</t>
  </si>
  <si>
    <t>(314) 432-3600</t>
  </si>
  <si>
    <t>264004</t>
  </si>
  <si>
    <t>FULTON STATE HOSPITAL</t>
  </si>
  <si>
    <t>600 EAST 5TH STREET</t>
  </si>
  <si>
    <t>(573) 592-4100</t>
  </si>
  <si>
    <t>264005</t>
  </si>
  <si>
    <t>SOUTHEAST MISSOURI MENTAL HLTH CTR</t>
  </si>
  <si>
    <t>1010 WEST COLUMBIA STREET</t>
  </si>
  <si>
    <t>(573) 218-6792</t>
  </si>
  <si>
    <t>264007</t>
  </si>
  <si>
    <t>NORTHWEST MISSOURI PSYCHIATRIC REHAB CTR</t>
  </si>
  <si>
    <t>3505 FREDERICK AVENUE</t>
  </si>
  <si>
    <t>SAINT JOSEPH</t>
  </si>
  <si>
    <t>(816) 387-2300</t>
  </si>
  <si>
    <t>264008</t>
  </si>
  <si>
    <t>CENTER FOR BEHAVIORAL MEDICINE</t>
  </si>
  <si>
    <t>1000 E 24TH STREET</t>
  </si>
  <si>
    <t>(816) 512-7000</t>
  </si>
  <si>
    <t>264010</t>
  </si>
  <si>
    <t>ST LOUIS PSYCHIATRIC REHAB CENTER</t>
  </si>
  <si>
    <t>5400 ARSENAL ST</t>
  </si>
  <si>
    <t>(314) 644-8000</t>
  </si>
  <si>
    <t>264012</t>
  </si>
  <si>
    <t>CENTERPOINTE HOSPITAL</t>
  </si>
  <si>
    <t>4801 WELDON SPRING PARKWAY</t>
  </si>
  <si>
    <t>SAINT CHARLES</t>
  </si>
  <si>
    <t>(636) 441-7300</t>
  </si>
  <si>
    <t>264020</t>
  </si>
  <si>
    <t>ROYAL OAKS HOSPITAL</t>
  </si>
  <si>
    <t>307 N MAIN</t>
  </si>
  <si>
    <t>WINDSOR</t>
  </si>
  <si>
    <t>(660) 647-2182</t>
  </si>
  <si>
    <t>264024</t>
  </si>
  <si>
    <t>LAKELAND BEHAVIORAL HEALTH SYSTEM</t>
  </si>
  <si>
    <t>440 S MARKET</t>
  </si>
  <si>
    <t>(417) 865-5581</t>
  </si>
  <si>
    <t>264025</t>
  </si>
  <si>
    <t>METROPOLITAN ST LOUIS PSYCHIATRIC CTR</t>
  </si>
  <si>
    <t>5351 DELMAR BOULEVARD</t>
  </si>
  <si>
    <t>(314) 877-0500</t>
  </si>
  <si>
    <t>264030</t>
  </si>
  <si>
    <t>SIGNATURE PSYCHIATRIC HOSPITAL</t>
  </si>
  <si>
    <t>2900 CLAY EDWARDS DRIVE</t>
  </si>
  <si>
    <t>NORTH KANSAS CITY</t>
  </si>
  <si>
    <t>(816) 691-5101</t>
  </si>
  <si>
    <t>264031</t>
  </si>
  <si>
    <t>OSAGE BEACH CENTER FOR COGNITIVE DISORDERS</t>
  </si>
  <si>
    <t>840 PASSOVER ROAD</t>
  </si>
  <si>
    <t>OSAGE BEACH</t>
  </si>
  <si>
    <t>(573) 302-0319</t>
  </si>
  <si>
    <t>264033</t>
  </si>
  <si>
    <t>PERIMETER BEHAVIORAL HOSPITAL OF SPRINGFIELD</t>
  </si>
  <si>
    <t>2828 N NATIONAL</t>
  </si>
  <si>
    <t>(417) 837-4000</t>
  </si>
  <si>
    <t>271300</t>
  </si>
  <si>
    <t>POPLAR COMMUNITY HOSPITAL</t>
  </si>
  <si>
    <t>211 H ST E</t>
  </si>
  <si>
    <t>POPLAR</t>
  </si>
  <si>
    <t>(406) 768-6100</t>
  </si>
  <si>
    <t>271302</t>
  </si>
  <si>
    <t>DAHL MEMORIAL HEALTHCARE ASSOCIATION</t>
  </si>
  <si>
    <t>215 SANDY ST</t>
  </si>
  <si>
    <t>EKALAKA</t>
  </si>
  <si>
    <t>(406) 775-8739</t>
  </si>
  <si>
    <t>271303</t>
  </si>
  <si>
    <t>GRANITE COUNTY MEDICAL CENTER</t>
  </si>
  <si>
    <t>310 SANSOME ST</t>
  </si>
  <si>
    <t>PHILIPSBURG</t>
  </si>
  <si>
    <t>(406) 859-3271</t>
  </si>
  <si>
    <t>271305</t>
  </si>
  <si>
    <t>MCCONE COUNTY HEALTH CENTER</t>
  </si>
  <si>
    <t>605 SULLIVAN AVE</t>
  </si>
  <si>
    <t>CIRCLE</t>
  </si>
  <si>
    <t>(406) 485-3381</t>
  </si>
  <si>
    <t>271307</t>
  </si>
  <si>
    <t>BENEFIS TETON MEDICAL CENTER</t>
  </si>
  <si>
    <t>915 4TH ST NW</t>
  </si>
  <si>
    <t>CHOTEAU</t>
  </si>
  <si>
    <t>(406) 466-5763</t>
  </si>
  <si>
    <t>271308</t>
  </si>
  <si>
    <t>ROOSEVELT MEDICAL CENTER</t>
  </si>
  <si>
    <t>818 2ND AVE E</t>
  </si>
  <si>
    <t>CULBERTSON</t>
  </si>
  <si>
    <t>(406) 787-6401</t>
  </si>
  <si>
    <t>271310</t>
  </si>
  <si>
    <t>GARFIELD COUNTY HEALTH CENTER</t>
  </si>
  <si>
    <t>332 LEAVITT AVE</t>
  </si>
  <si>
    <t>JORDAN</t>
  </si>
  <si>
    <t>(406) 557-2500</t>
  </si>
  <si>
    <t>271311</t>
  </si>
  <si>
    <t>BIG SANDY MEDICAL CENTER</t>
  </si>
  <si>
    <t>166 MONTANA AVE E</t>
  </si>
  <si>
    <t>BIG SANDY</t>
  </si>
  <si>
    <t>(406) 378-2188</t>
  </si>
  <si>
    <t>271312</t>
  </si>
  <si>
    <t>PHILLIPS COUNTY HOSPITAL - CAH</t>
  </si>
  <si>
    <t>311 S 8TH AVE E</t>
  </si>
  <si>
    <t>MALTA</t>
  </si>
  <si>
    <t>(406) 654-1100</t>
  </si>
  <si>
    <t>271314</t>
  </si>
  <si>
    <t>DEER LODGE MEDICAL CENTER - CAH</t>
  </si>
  <si>
    <t>1100 HOLLENBACK LN</t>
  </si>
  <si>
    <t>DEER LODGE</t>
  </si>
  <si>
    <t>(406) 846-2212</t>
  </si>
  <si>
    <t>271316</t>
  </si>
  <si>
    <t>FRANCES MAHON DEACONESS HOSPITAL</t>
  </si>
  <si>
    <t>621 3RD ST S</t>
  </si>
  <si>
    <t>GLASGOW</t>
  </si>
  <si>
    <t>(406) 228-3500</t>
  </si>
  <si>
    <t>271319</t>
  </si>
  <si>
    <t>RUBY VALLEY MEDICAL CENTER</t>
  </si>
  <si>
    <t>321 MADISON ST</t>
  </si>
  <si>
    <t>SHERIDAN</t>
  </si>
  <si>
    <t>(406) 842-5453</t>
  </si>
  <si>
    <t>271321</t>
  </si>
  <si>
    <t>WHEATLAND MEMORIAL HOSPITAL</t>
  </si>
  <si>
    <t>530 3RD ST NW</t>
  </si>
  <si>
    <t>HARLOWTON</t>
  </si>
  <si>
    <t>(406) 632-4351</t>
  </si>
  <si>
    <t>271329</t>
  </si>
  <si>
    <t>MADISON VALLEY MEDICAL CENTER</t>
  </si>
  <si>
    <t>305 N MAIN</t>
  </si>
  <si>
    <t>ENNIS</t>
  </si>
  <si>
    <t>(406) 682-4222</t>
  </si>
  <si>
    <t>271330</t>
  </si>
  <si>
    <t>STILLWATER BILLINGS CLINIC</t>
  </si>
  <si>
    <t>710 N 11TH ST</t>
  </si>
  <si>
    <t>(406) 322-5316</t>
  </si>
  <si>
    <t>271334</t>
  </si>
  <si>
    <t>LIBERTY MEDICAL CENTER</t>
  </si>
  <si>
    <t>315 W MADISON AVE</t>
  </si>
  <si>
    <t>(406) 759-5181</t>
  </si>
  <si>
    <t>271335</t>
  </si>
  <si>
    <t>COMMUNITY HOSPITAL OF ANACONDA</t>
  </si>
  <si>
    <t>401 W PENNSYLVANIA</t>
  </si>
  <si>
    <t>ANACONDA</t>
  </si>
  <si>
    <t>(406) 563-8500</t>
  </si>
  <si>
    <t>271341</t>
  </si>
  <si>
    <t>315 KNAPP ST</t>
  </si>
  <si>
    <t>WOLF POINT</t>
  </si>
  <si>
    <t>(406) 653-6500</t>
  </si>
  <si>
    <t>271389</t>
  </si>
  <si>
    <t>BIG SKY MEDICAL CENTER</t>
  </si>
  <si>
    <t>334 TOWN CENTER AVE</t>
  </si>
  <si>
    <t>BIG SKY</t>
  </si>
  <si>
    <t>(406) 995-6995</t>
  </si>
  <si>
    <t>274004</t>
  </si>
  <si>
    <t>SHODAIR CHILDREN'S HOSPITAL</t>
  </si>
  <si>
    <t>2755 COLONIAL DR</t>
  </si>
  <si>
    <t>HELENA</t>
  </si>
  <si>
    <t>(406) 444-7500</t>
  </si>
  <si>
    <t>274086</t>
  </si>
  <si>
    <t>MONTANA STATE HOSPITAL</t>
  </si>
  <si>
    <t>100 GARNET WAY</t>
  </si>
  <si>
    <t>WARM SPRINGS</t>
  </si>
  <si>
    <t>(406) 693-7000</t>
  </si>
  <si>
    <t>280009</t>
  </si>
  <si>
    <t>CHI HEALTH GOOD SAMARITAN</t>
  </si>
  <si>
    <t>P O BOX 1990, 10 EAST 31ST ST</t>
  </si>
  <si>
    <t>KEARNEY</t>
  </si>
  <si>
    <t>(308) 865-7100</t>
  </si>
  <si>
    <t>280020</t>
  </si>
  <si>
    <t>CHI HEALTH ST. ELIZABETH</t>
  </si>
  <si>
    <t>555 SOUTH 70TH ST</t>
  </si>
  <si>
    <t>LINCOLN</t>
  </si>
  <si>
    <t>(402) 219-7700</t>
  </si>
  <si>
    <t>280023</t>
  </si>
  <si>
    <t>CHI HEALTH ST. FRANCIS</t>
  </si>
  <si>
    <t>2620 WEST FAIDLEY AVE</t>
  </si>
  <si>
    <t>GRAND ISLAND</t>
  </si>
  <si>
    <t>(308) 384-4600</t>
  </si>
  <si>
    <t>280128</t>
  </si>
  <si>
    <t>CHI HEALTH NEBRASKA HEART</t>
  </si>
  <si>
    <t>7500 SOUTH 91ST ST</t>
  </si>
  <si>
    <t>(402) 327-2700</t>
  </si>
  <si>
    <t>280134</t>
  </si>
  <si>
    <t>KEARNEY REGIONAL MEDICAL CENTER</t>
  </si>
  <si>
    <t>804 22ND AVENUE</t>
  </si>
  <si>
    <t>(308) 455-3600</t>
  </si>
  <si>
    <t>281300</t>
  </si>
  <si>
    <t>HARLAN COUNTY HEALTH SYSTEM</t>
  </si>
  <si>
    <t>P O BOX 836, 717 NORTH BROWN ST</t>
  </si>
  <si>
    <t>(308) 928-2151</t>
  </si>
  <si>
    <t>281303</t>
  </si>
  <si>
    <t>NIOBRARA VALLEY HOSPITAL</t>
  </si>
  <si>
    <t>P O BOX 118, 401 SOUTH 5TH STREET</t>
  </si>
  <si>
    <t>LYNCH</t>
  </si>
  <si>
    <t>(402) 569-2451</t>
  </si>
  <si>
    <t>281310</t>
  </si>
  <si>
    <t>REGIONAL WEST GARDEN COUNTY HOSPITAL</t>
  </si>
  <si>
    <t>1100 WEST 2ND ST</t>
  </si>
  <si>
    <t>OSHKOSH</t>
  </si>
  <si>
    <t>(308) 772-3283</t>
  </si>
  <si>
    <t>281311</t>
  </si>
  <si>
    <t>FRANKLIN COUNTY MEMORIAL HOSPITAL</t>
  </si>
  <si>
    <t>1406 Q ST</t>
  </si>
  <si>
    <t>FRANKLIN</t>
  </si>
  <si>
    <t>(308) 425-6221</t>
  </si>
  <si>
    <t>281314</t>
  </si>
  <si>
    <t>ANNIE JEFFREY MEMORIAL COUNTY HEALTH CENTER</t>
  </si>
  <si>
    <t>P O BOX 428, 531 BEEBE ST</t>
  </si>
  <si>
    <t>OSCEOLA</t>
  </si>
  <si>
    <t>(402) 747-2031</t>
  </si>
  <si>
    <t>281316</t>
  </si>
  <si>
    <t>WEBSTER COUNTY COMMUNITY HOSPITAL</t>
  </si>
  <si>
    <t>P O BOX 465, 621 N FRANKLIN ST</t>
  </si>
  <si>
    <t>RED CLOUD</t>
  </si>
  <si>
    <t>(402) 746-5600</t>
  </si>
  <si>
    <t>281327</t>
  </si>
  <si>
    <t>COZAD COMMUNITY HOSPITAL</t>
  </si>
  <si>
    <t>P O BOX 108, 300 EAST 12TH ST</t>
  </si>
  <si>
    <t>COZAD</t>
  </si>
  <si>
    <t>(308) 784-2261</t>
  </si>
  <si>
    <t>281328</t>
  </si>
  <si>
    <t>MERRICK MEDICAL CENTER</t>
  </si>
  <si>
    <t>1715  26TH ST</t>
  </si>
  <si>
    <t>CENTRAL CITY</t>
  </si>
  <si>
    <t>(308) 946-3015</t>
  </si>
  <si>
    <t>281333</t>
  </si>
  <si>
    <t>ROCK COUNTY HOSPITAL</t>
  </si>
  <si>
    <t>102 EAST SOUTH STREET</t>
  </si>
  <si>
    <t>BASSETT</t>
  </si>
  <si>
    <t>(402) 684-3366</t>
  </si>
  <si>
    <t>281335</t>
  </si>
  <si>
    <t>CALLAWAY DISTRICT HOSPITAL</t>
  </si>
  <si>
    <t>P O BOX 100, 211 E KIMBALL</t>
  </si>
  <si>
    <t>CALLAWAY</t>
  </si>
  <si>
    <t>(308) 836-2228</t>
  </si>
  <si>
    <t>281342</t>
  </si>
  <si>
    <t>CHI HEALTH ST. MARY'S</t>
  </si>
  <si>
    <t>1301 GRUNDMAN BLVD</t>
  </si>
  <si>
    <t>NEBRASKA CITY</t>
  </si>
  <si>
    <t>(402) 873-3321</t>
  </si>
  <si>
    <t>281344</t>
  </si>
  <si>
    <t>CHERRY COUNTY HOSPITAL</t>
  </si>
  <si>
    <t>P O BOX 410, 510 NORTH GREEN ST</t>
  </si>
  <si>
    <t>VALENTINE</t>
  </si>
  <si>
    <t>(402) 376-2525</t>
  </si>
  <si>
    <t>281348</t>
  </si>
  <si>
    <t>TRI VALLEY HEALTH SYSTEM</t>
  </si>
  <si>
    <t>1305 WEST HIGHWAY 6/34</t>
  </si>
  <si>
    <t>(308) 697-3329</t>
  </si>
  <si>
    <t>281352</t>
  </si>
  <si>
    <t>COMMUNITY MEDICAL CENTER, INC.</t>
  </si>
  <si>
    <t>P O BOX 399, 3307 BARADA ST</t>
  </si>
  <si>
    <t>FALLS CITY</t>
  </si>
  <si>
    <t>(402) 245-2428</t>
  </si>
  <si>
    <t>281353</t>
  </si>
  <si>
    <t>VALLEY COUNTY HEALTH SYSTEM</t>
  </si>
  <si>
    <t>2707 L STREET</t>
  </si>
  <si>
    <t>ORD</t>
  </si>
  <si>
    <t>(308) 728-4200</t>
  </si>
  <si>
    <t>281357</t>
  </si>
  <si>
    <t>SIDNEY REGIONAL MEDICAL CENTER</t>
  </si>
  <si>
    <t>1000 POLE CREEK CROSSING</t>
  </si>
  <si>
    <t>SIDNEY</t>
  </si>
  <si>
    <t>(308) 254-5825</t>
  </si>
  <si>
    <t>281360</t>
  </si>
  <si>
    <t>BOX BUTTE GENERAL HOSPITAL</t>
  </si>
  <si>
    <t>P O BOX 810, 2101 BOX BUTTE AVE</t>
  </si>
  <si>
    <t>ALLIANCE</t>
  </si>
  <si>
    <t>(308) 762-6660</t>
  </si>
  <si>
    <t>281365</t>
  </si>
  <si>
    <t>JENNIE M MELHAM MEMORIAL MEDICAL CENTER</t>
  </si>
  <si>
    <t>145 MEMORIAL DRIVE</t>
  </si>
  <si>
    <t>BROKEN BOW</t>
  </si>
  <si>
    <t>(308) 872-4100</t>
  </si>
  <si>
    <t>283300</t>
  </si>
  <si>
    <t>BOYS TOWN NATIONAL RESEARCH HOSPITAL</t>
  </si>
  <si>
    <t>555 NORTH 30TH ST</t>
  </si>
  <si>
    <t>OMAHA</t>
  </si>
  <si>
    <t>(531) 355-6524</t>
  </si>
  <si>
    <t>283301</t>
  </si>
  <si>
    <t>CHILDREN'S HOSPITAL &amp; MEDICAL CENTER</t>
  </si>
  <si>
    <t>8200 DODGE ST</t>
  </si>
  <si>
    <t>(402) 955-5400</t>
  </si>
  <si>
    <t>284003</t>
  </si>
  <si>
    <t>LINCOLN REGIONAL CENTER</t>
  </si>
  <si>
    <t>PO BOX 94949 FOLSOM AND PROSPECTOR</t>
  </si>
  <si>
    <t>(402) 479-5207</t>
  </si>
  <si>
    <t>284009</t>
  </si>
  <si>
    <t>DOUGLAS COUNTY HEALTH CENTER</t>
  </si>
  <si>
    <t>4102 WOOLWORTH AVE</t>
  </si>
  <si>
    <t>(402) 444-7676</t>
  </si>
  <si>
    <t>29001F</t>
  </si>
  <si>
    <t>99th Medical Group (Nellis AFB)</t>
  </si>
  <si>
    <t>99 MDG 4700 Las Vegas Blvd</t>
  </si>
  <si>
    <t>Nellis AFB</t>
  </si>
  <si>
    <t>(702) 653-2273</t>
  </si>
  <si>
    <t>290042</t>
  </si>
  <si>
    <t>HARMON HOSPITAL</t>
  </si>
  <si>
    <t>2170 EAST HARMON AVENUE</t>
  </si>
  <si>
    <t>LAS VEGAS</t>
  </si>
  <si>
    <t>(702) 794-0100</t>
  </si>
  <si>
    <t>290058</t>
  </si>
  <si>
    <t>DIGNITY HEALTH ST ROSE DOMINICAN N L V  CAMPUS</t>
  </si>
  <si>
    <t>1550 W CRAIG RANCH</t>
  </si>
  <si>
    <t>NORTH LAS VEGAS</t>
  </si>
  <si>
    <t>(702) 777-3615</t>
  </si>
  <si>
    <t>291302</t>
  </si>
  <si>
    <t>WILLIAM BEE RIRIE HOSPITAL</t>
  </si>
  <si>
    <t>1500 AVENUE H</t>
  </si>
  <si>
    <t>ELY</t>
  </si>
  <si>
    <t>(775) 289-3001</t>
  </si>
  <si>
    <t>291303</t>
  </si>
  <si>
    <t>BATTLE MOUNTAIN GENERAL HOSPITAL</t>
  </si>
  <si>
    <t>535 SOUTH HUMBOLDT STREET</t>
  </si>
  <si>
    <t>BATTE MTN</t>
  </si>
  <si>
    <t>(775) 635-2550</t>
  </si>
  <si>
    <t>291304</t>
  </si>
  <si>
    <t>PERSHING GENERAL HOSPITAL</t>
  </si>
  <si>
    <t>855 6TH STREET/PO BOX 661</t>
  </si>
  <si>
    <t>LOVELOCK</t>
  </si>
  <si>
    <t>(775) 273-2621</t>
  </si>
  <si>
    <t>291306</t>
  </si>
  <si>
    <t>CARSON VALLEY MEDICAL CENTER</t>
  </si>
  <si>
    <t>1107 HIGHWAY 395</t>
  </si>
  <si>
    <t>GARDNERVILLE</t>
  </si>
  <si>
    <t>(775) 782-1500</t>
  </si>
  <si>
    <t>291308</t>
  </si>
  <si>
    <t>HUMBOLDT GENERAL HOSPITAL</t>
  </si>
  <si>
    <t>118 EAST HASKELL STREET</t>
  </si>
  <si>
    <t>WINNEMUCCA</t>
  </si>
  <si>
    <t>(775) 623-5222</t>
  </si>
  <si>
    <t>291309</t>
  </si>
  <si>
    <t>BOULDER CITY HOSPITAL</t>
  </si>
  <si>
    <t>901 ADAMS BLVD</t>
  </si>
  <si>
    <t>BOULDER CITY</t>
  </si>
  <si>
    <t>(702) 293-4111</t>
  </si>
  <si>
    <t>291312</t>
  </si>
  <si>
    <t>GROVER C DILS MEDICAL CENTER</t>
  </si>
  <si>
    <t>700 N SPRING ST, BOX 1010-C-ADM BLDG</t>
  </si>
  <si>
    <t>CALIENTE</t>
  </si>
  <si>
    <t>(775) 726-3171</t>
  </si>
  <si>
    <t>294000</t>
  </si>
  <si>
    <t>DINI-TOWNSEND HOSPITAL AT NNMH</t>
  </si>
  <si>
    <t>480 GALLETTI WAY</t>
  </si>
  <si>
    <t>SPARKS</t>
  </si>
  <si>
    <t>(775) 688-2001</t>
  </si>
  <si>
    <t>294002</t>
  </si>
  <si>
    <t>SOUTHERN NEVADA ADULT MENTAL HEALTH SERVICES</t>
  </si>
  <si>
    <t>6161 W CHARLESTON BLVD</t>
  </si>
  <si>
    <t>(702) 486-6000</t>
  </si>
  <si>
    <t>294003</t>
  </si>
  <si>
    <t>BHC WEST HILLS HOSPITAL</t>
  </si>
  <si>
    <t>1240 E NINTH ST</t>
  </si>
  <si>
    <t>RENO</t>
  </si>
  <si>
    <t>(775) 323-0478</t>
  </si>
  <si>
    <t>294009</t>
  </si>
  <si>
    <t>MONTEVISTA HOSPITAL</t>
  </si>
  <si>
    <t>5900 WEST ROCHELLE AVENUE</t>
  </si>
  <si>
    <t>(702) 364-1111</t>
  </si>
  <si>
    <t>294010</t>
  </si>
  <si>
    <t>SPRING MOUNTAIN SAHARA</t>
  </si>
  <si>
    <t>5460 WEST SAHARA</t>
  </si>
  <si>
    <t>(702) 873-2400</t>
  </si>
  <si>
    <t>294011</t>
  </si>
  <si>
    <t>SPRING MOUNTAIN TREATMENT CENTER</t>
  </si>
  <si>
    <t>7000 WEST SPRING MOUNTAIN ROAD</t>
  </si>
  <si>
    <t>294012</t>
  </si>
  <si>
    <t>SEVEN HILLS BEHAVIORAL INSTITUTE</t>
  </si>
  <si>
    <t>3021 W HORIZON RIDGE PKWY</t>
  </si>
  <si>
    <t>HENDERSON</t>
  </si>
  <si>
    <t>(702) 646-5000</t>
  </si>
  <si>
    <t>294013</t>
  </si>
  <si>
    <t>DESERT PARKWAY BEHAVIORAL HEALTHCARE HOSPITAL, LLC</t>
  </si>
  <si>
    <t>3247 S MARYLAND PARKWAY</t>
  </si>
  <si>
    <t>(248) 905-5096</t>
  </si>
  <si>
    <t>301305</t>
  </si>
  <si>
    <t>ALICE PECK DAY MEMORIAL HOSPITAL</t>
  </si>
  <si>
    <t>10 ALICE PECK DAY DRIVE</t>
  </si>
  <si>
    <t>LEBANON</t>
  </si>
  <si>
    <t>(603) 448-3121</t>
  </si>
  <si>
    <t>301309</t>
  </si>
  <si>
    <t>MONADNOCK COMMUNITY HOSPITAL</t>
  </si>
  <si>
    <t>452 OLD STREET ROAD</t>
  </si>
  <si>
    <t>PETERBOROUGH</t>
  </si>
  <si>
    <t>(603) 924-7191</t>
  </si>
  <si>
    <t>304000</t>
  </si>
  <si>
    <t>NEW HAMPSHIRE HOSP-PSYCH UNIT</t>
  </si>
  <si>
    <t>36 CLINTON STREET</t>
  </si>
  <si>
    <t>(603) 271-5300</t>
  </si>
  <si>
    <t>304001</t>
  </si>
  <si>
    <t>HAMPSTEAD HOSPITAL</t>
  </si>
  <si>
    <t>218 EAST ROAD</t>
  </si>
  <si>
    <t>HAMPSTEAD</t>
  </si>
  <si>
    <t>(603) 329-5311</t>
  </si>
  <si>
    <t>310008</t>
  </si>
  <si>
    <t>HOLY NAME MEDICAL CENTER</t>
  </si>
  <si>
    <t>718 TEANECK RD</t>
  </si>
  <si>
    <t>TEANECK</t>
  </si>
  <si>
    <t>(201) 833-3000</t>
  </si>
  <si>
    <t>310083</t>
  </si>
  <si>
    <t>EAST ORANGE GENERAL HOSPITAL</t>
  </si>
  <si>
    <t>300 CENTRAL AVE</t>
  </si>
  <si>
    <t>EAST ORANGE</t>
  </si>
  <si>
    <t>(973) 266-4401</t>
  </si>
  <si>
    <t>310108</t>
  </si>
  <si>
    <t>JFK MEDICAL CENTER</t>
  </si>
  <si>
    <t>65 JAMES STREET</t>
  </si>
  <si>
    <t>EDISON</t>
  </si>
  <si>
    <t>(732) 321-7000</t>
  </si>
  <si>
    <t>310130</t>
  </si>
  <si>
    <t>HACKENSACK MERIDIAN HEALTH PASCACK VALLEY MEDICAL</t>
  </si>
  <si>
    <t>250 OLD HOOK ROAD</t>
  </si>
  <si>
    <t>(201) 383-1035</t>
  </si>
  <si>
    <t>313300</t>
  </si>
  <si>
    <t>CHILDREN'S SPECIALIZED HOSPITAL</t>
  </si>
  <si>
    <t>200 SOMERSET STREET</t>
  </si>
  <si>
    <t>NEW BRUNSWICK</t>
  </si>
  <si>
    <t>(732) 258-7050</t>
  </si>
  <si>
    <t>313302</t>
  </si>
  <si>
    <t>WEISMAN CHILDRENS REHABILITATION HOSPITAL</t>
  </si>
  <si>
    <t>92 BRICK ROAD, 3RD FLOOR</t>
  </si>
  <si>
    <t>MARLTON</t>
  </si>
  <si>
    <t>(856) 489-4520</t>
  </si>
  <si>
    <t>314001</t>
  </si>
  <si>
    <t>SUMMIT OAKS HOSPITAL</t>
  </si>
  <si>
    <t>19 PROSPECT ST</t>
  </si>
  <si>
    <t>SUMMIT</t>
  </si>
  <si>
    <t>(908) 522-7027</t>
  </si>
  <si>
    <t>314005</t>
  </si>
  <si>
    <t>ANCORA PSYCH HOSP</t>
  </si>
  <si>
    <t>ANCORA BRANCH</t>
  </si>
  <si>
    <t>HAMMONTON</t>
  </si>
  <si>
    <t>(609) 561-1700</t>
  </si>
  <si>
    <t>314011</t>
  </si>
  <si>
    <t>UNIVERSITY BEHAVIORAL HEALTH CARE</t>
  </si>
  <si>
    <t>671 HOES LANE WEST</t>
  </si>
  <si>
    <t>PISCATAWAY</t>
  </si>
  <si>
    <t>(732) 235-5900</t>
  </si>
  <si>
    <t>314012</t>
  </si>
  <si>
    <t>HACKENSACK MERIDIAN HEALTH CARRIER CLINIC</t>
  </si>
  <si>
    <t>252 ROUTE 601</t>
  </si>
  <si>
    <t>BELLE MEAD</t>
  </si>
  <si>
    <t>(908) 281-1000</t>
  </si>
  <si>
    <t>314013</t>
  </si>
  <si>
    <t>TRENTON PSYCHIATRIC HOSP</t>
  </si>
  <si>
    <t>STATION A</t>
  </si>
  <si>
    <t>TRENTON</t>
  </si>
  <si>
    <t>(609) 633-1586</t>
  </si>
  <si>
    <t>314016</t>
  </si>
  <si>
    <t>GREYSTONE PARK PSYCH HOSP</t>
  </si>
  <si>
    <t>59 KOCH AVENUE</t>
  </si>
  <si>
    <t>GREYSTONE PARK</t>
  </si>
  <si>
    <t>(973) 538-1800</t>
  </si>
  <si>
    <t>314018</t>
  </si>
  <si>
    <t>NORTHBROOK BEHAVIORAL HEALTH HOSPITAL</t>
  </si>
  <si>
    <t>425  WOODBURY TURNERSVILLE ROAD</t>
  </si>
  <si>
    <t>BLACKWOOD</t>
  </si>
  <si>
    <t>(856) 374-6500</t>
  </si>
  <si>
    <t>314019</t>
  </si>
  <si>
    <t>RAMAPO RIDGE PSYCH HOSP</t>
  </si>
  <si>
    <t>301 SICOMAC AVE</t>
  </si>
  <si>
    <t>WYCKOFF</t>
  </si>
  <si>
    <t>(201) 848-5805</t>
  </si>
  <si>
    <t>314020</t>
  </si>
  <si>
    <t>ESSEX COUNTY HOSPITAL CENTER</t>
  </si>
  <si>
    <t>204 GROVE AVENUE</t>
  </si>
  <si>
    <t>CEDAR GROVE</t>
  </si>
  <si>
    <t>(973) 571-2801</t>
  </si>
  <si>
    <t>314021</t>
  </si>
  <si>
    <t>HAMPTON BEHAVIORAL HEALTH SYSTEM</t>
  </si>
  <si>
    <t>650 RANCOCAS ROAD</t>
  </si>
  <si>
    <t>WESTAMPTON</t>
  </si>
  <si>
    <t>(609) 267-7000</t>
  </si>
  <si>
    <t>314022</t>
  </si>
  <si>
    <t>ST BARNABAS BEHAVIORAL HEALTH CENTER</t>
  </si>
  <si>
    <t>1691 HIGHWAY 9  -  CN2025</t>
  </si>
  <si>
    <t>TOMS RIVER</t>
  </si>
  <si>
    <t>(732) 914-1688</t>
  </si>
  <si>
    <t>314023</t>
  </si>
  <si>
    <t>ASPEN HILLS HEALTHCARE CENTER</t>
  </si>
  <si>
    <t>600 PEMBERTON-BROWNS MILLS ROAD</t>
  </si>
  <si>
    <t>PEMBERTON</t>
  </si>
  <si>
    <t>(609) 836-6100</t>
  </si>
  <si>
    <t>314024</t>
  </si>
  <si>
    <t>HUDSON COUNTY MEADOWVIEW PSYCHIATRIC H</t>
  </si>
  <si>
    <t>595 COUNTY AVENUE</t>
  </si>
  <si>
    <t>SECAUCUS</t>
  </si>
  <si>
    <t>(201) 369-5252</t>
  </si>
  <si>
    <t>314027</t>
  </si>
  <si>
    <t>CORNERSTONE BEHAVIORAL HEALTH HOSPITAL OF UNION CO</t>
  </si>
  <si>
    <t>40 WATCHUNG WAY</t>
  </si>
  <si>
    <t>BERKELEY HEIGHTS</t>
  </si>
  <si>
    <t>(908) 771-5857</t>
  </si>
  <si>
    <t>320011</t>
  </si>
  <si>
    <t>PRESBYTERIAN ESPANOLA HOSPITAL</t>
  </si>
  <si>
    <t>1010 SPRUCE STREET</t>
  </si>
  <si>
    <t>ESPANOLA</t>
  </si>
  <si>
    <t>(505) 753-1502</t>
  </si>
  <si>
    <t>320016</t>
  </si>
  <si>
    <t>GILA REGIONAL MEDICAL CENTER</t>
  </si>
  <si>
    <t>1313 E 32ND ST</t>
  </si>
  <si>
    <t>SILVER CITY</t>
  </si>
  <si>
    <t>(575) 538-4100</t>
  </si>
  <si>
    <t>320038</t>
  </si>
  <si>
    <t>REHOBOTH MCKINLEY CHRISTIAN HEALTH CARE SERVICES</t>
  </si>
  <si>
    <t>1901 RED ROCK DRIVE</t>
  </si>
  <si>
    <t>GALLUP</t>
  </si>
  <si>
    <t>(505) 863-7000</t>
  </si>
  <si>
    <t>320057</t>
  </si>
  <si>
    <t>SANTA FE PHS INDIAN HOSPITAL</t>
  </si>
  <si>
    <t>1700 CERRILLOS ROAD</t>
  </si>
  <si>
    <t>SANTA FE</t>
  </si>
  <si>
    <t>(505) 988-9821</t>
  </si>
  <si>
    <t>320058</t>
  </si>
  <si>
    <t>MESCALERO PHS INDIAN HOSPITAL</t>
  </si>
  <si>
    <t>P O BOX 210</t>
  </si>
  <si>
    <t>MESCALERO</t>
  </si>
  <si>
    <t>(505) 464-4441</t>
  </si>
  <si>
    <t>320059</t>
  </si>
  <si>
    <t>NORTHERN NAVAJO MEDICAL CENTER</t>
  </si>
  <si>
    <t>US HWY 491 NORTH</t>
  </si>
  <si>
    <t>SHIPROCK</t>
  </si>
  <si>
    <t>(505) 368-6001</t>
  </si>
  <si>
    <t>320060</t>
  </si>
  <si>
    <t>ZUNI COMPREHENSIVE COMMUNITY HEALTH CENTER</t>
  </si>
  <si>
    <t>ROUTE 301 NORTH B STREET</t>
  </si>
  <si>
    <t>ZUNI</t>
  </si>
  <si>
    <t>(505) 782-4431</t>
  </si>
  <si>
    <t>320062</t>
  </si>
  <si>
    <t>CROWNPOINT PHS INDIAN HOSPITAL</t>
  </si>
  <si>
    <t>JUNCTION OF HWY 371</t>
  </si>
  <si>
    <t>CROWNPOINT</t>
  </si>
  <si>
    <t>(505) 786-5291</t>
  </si>
  <si>
    <t>320084</t>
  </si>
  <si>
    <t>ROOSEVELT GENERAL HOSPITAL</t>
  </si>
  <si>
    <t>42121 US HIGHWAY 70</t>
  </si>
  <si>
    <t>PORTALES</t>
  </si>
  <si>
    <t>(575) 359-1800</t>
  </si>
  <si>
    <t>320090</t>
  </si>
  <si>
    <t>PRESBYTERIAN SANTA FE MEDICAL CENTER</t>
  </si>
  <si>
    <t>4801 BECKNER ROAD</t>
  </si>
  <si>
    <t>(505) 772-6230</t>
  </si>
  <si>
    <t>321305</t>
  </si>
  <si>
    <t>NOR-LEA HOSPITAL DISTRICT</t>
  </si>
  <si>
    <t>1600 NORTH MAIN AVE</t>
  </si>
  <si>
    <t>LOVINGTON</t>
  </si>
  <si>
    <t>(575) 396-6611</t>
  </si>
  <si>
    <t>321307</t>
  </si>
  <si>
    <t>MINERS' COLFAX MEDICAL CENTER</t>
  </si>
  <si>
    <t>203 HOSPITAL DRIVE</t>
  </si>
  <si>
    <t>RATON</t>
  </si>
  <si>
    <t>(575) 445-3661</t>
  </si>
  <si>
    <t>324010</t>
  </si>
  <si>
    <t>BHC MESILLA VALLEY HOSPITAL, LLC</t>
  </si>
  <si>
    <t>3751 DEL REY BOULEVARD</t>
  </si>
  <si>
    <t>LAS CRUCES</t>
  </si>
  <si>
    <t>(575) 382-3500</t>
  </si>
  <si>
    <t>324012</t>
  </si>
  <si>
    <t>PEAK BEHAVIORAL HEALTH SERVICES, LLC</t>
  </si>
  <si>
    <t>5065 MCNUTT ROAD (BLDG'S B, C &amp; D)</t>
  </si>
  <si>
    <t>SANTA TERESA</t>
  </si>
  <si>
    <t>(575) 589-3000</t>
  </si>
  <si>
    <t>324013</t>
  </si>
  <si>
    <t>HAVEN BEHAVIORAL HOSPITAL OF ALBUQUERQUE</t>
  </si>
  <si>
    <t>5400 GIBSON BOULEVARD SE, 4TH FLOOR BOX# 8</t>
  </si>
  <si>
    <t>ALBUQUERQUE</t>
  </si>
  <si>
    <t>(505) 254-4500</t>
  </si>
  <si>
    <t>324014</t>
  </si>
  <si>
    <t>CENTRAL DESERT BEHAVIORAL HEALTH CENTER</t>
  </si>
  <si>
    <t>239 ELM STREET NE</t>
  </si>
  <si>
    <t>(505) 243-3387</t>
  </si>
  <si>
    <t>330028</t>
  </si>
  <si>
    <t>RICHMOND UNIVERSITY MEDICAL CENTER</t>
  </si>
  <si>
    <t>355 BARD AVENUE</t>
  </si>
  <si>
    <t>STATEN ISLAND</t>
  </si>
  <si>
    <t>(718) 818-1234</t>
  </si>
  <si>
    <t>330044</t>
  </si>
  <si>
    <t>FAXTON-ST LUKE'S HEALTHCARE</t>
  </si>
  <si>
    <t>1656 CHAMPLIN AVENUE</t>
  </si>
  <si>
    <t>UTICA</t>
  </si>
  <si>
    <t>(315) 798-6000</t>
  </si>
  <si>
    <t>330088</t>
  </si>
  <si>
    <t>STONY BROOK EASTERN LONG ISLAND HOSPITAL</t>
  </si>
  <si>
    <t>201 MANOR PLACE</t>
  </si>
  <si>
    <t>GREENPORT</t>
  </si>
  <si>
    <t>(631) 477-1000</t>
  </si>
  <si>
    <t>330096</t>
  </si>
  <si>
    <t>JONES MEMORIAL HOSPITAL</t>
  </si>
  <si>
    <t>191 NORTH MAIN STREET</t>
  </si>
  <si>
    <t>WELLSVILLE</t>
  </si>
  <si>
    <t>(585) 593-1100</t>
  </si>
  <si>
    <t>330151</t>
  </si>
  <si>
    <t>ST JAMES MERCY HOSPITAL</t>
  </si>
  <si>
    <t>411 CANISTEO STREET</t>
  </si>
  <si>
    <t>HORNELL</t>
  </si>
  <si>
    <t>(607) 324-8000</t>
  </si>
  <si>
    <t>330169</t>
  </si>
  <si>
    <t>MOUNT SINAI BETH ISRAEL</t>
  </si>
  <si>
    <t>FIRST AVENUE AT 16TH STREET</t>
  </si>
  <si>
    <t>NEW YORK</t>
  </si>
  <si>
    <t>(212) 420-2000</t>
  </si>
  <si>
    <t>330229</t>
  </si>
  <si>
    <t>BROOKS-TLC HOSPITAL SYSTEM, INC</t>
  </si>
  <si>
    <t>529 CENTRAL AVENUE</t>
  </si>
  <si>
    <t>DUNKIRK</t>
  </si>
  <si>
    <t>(716) 366-1111</t>
  </si>
  <si>
    <t>330245</t>
  </si>
  <si>
    <t>2209 GENESEE STREET</t>
  </si>
  <si>
    <t>(315) 798-8100</t>
  </si>
  <si>
    <t>33025F</t>
  </si>
  <si>
    <t>Keller ACH (West Point)</t>
  </si>
  <si>
    <t>900 Washington Rd</t>
  </si>
  <si>
    <t>West Point</t>
  </si>
  <si>
    <t>(845) 938-4034</t>
  </si>
  <si>
    <t>330387</t>
  </si>
  <si>
    <t>ROCKEFELLER UNIVERSITY HOSPITAL</t>
  </si>
  <si>
    <t>1230 YORK AVENUE</t>
  </si>
  <si>
    <t>(212) 570-8000</t>
  </si>
  <si>
    <t>330395</t>
  </si>
  <si>
    <t>ST JOHN'S EPISCOPAL HOSPITAL AT SOUTH SHORE</t>
  </si>
  <si>
    <t>327 BEACH 19TH STREET</t>
  </si>
  <si>
    <t>FAR ROCKAWAY</t>
  </si>
  <si>
    <t>(718) 869-7000</t>
  </si>
  <si>
    <t>330403</t>
  </si>
  <si>
    <t>MONROE COMMUNITY HOSPITAL</t>
  </si>
  <si>
    <t>435 EAST HENRIETTA ROAD</t>
  </si>
  <si>
    <t>(585) 760-6500</t>
  </si>
  <si>
    <t>330405</t>
  </si>
  <si>
    <t>HELEN HAYES HOSPITAL</t>
  </si>
  <si>
    <t>51 NORTH ROUTE 9W</t>
  </si>
  <si>
    <t>WEST HAVERSTRAW</t>
  </si>
  <si>
    <t>(845) 786-4000</t>
  </si>
  <si>
    <t>331301</t>
  </si>
  <si>
    <t>CUBA MEMORIAL HOSPITAL, INC</t>
  </si>
  <si>
    <t>140 WEST MAIN STREET</t>
  </si>
  <si>
    <t>CUBA</t>
  </si>
  <si>
    <t>(585) 961-2000</t>
  </si>
  <si>
    <t>331312</t>
  </si>
  <si>
    <t>DELAWARE VALLEY HOSPITAL, INC</t>
  </si>
  <si>
    <t>1 TITUS PLACE</t>
  </si>
  <si>
    <t>WALTON</t>
  </si>
  <si>
    <t>(607) 865-2188</t>
  </si>
  <si>
    <t>331317</t>
  </si>
  <si>
    <t>LEWIS COUNTY GENERAL HOSPITAL</t>
  </si>
  <si>
    <t>7785 NORTH STATE STREET</t>
  </si>
  <si>
    <t>LOWVILLE</t>
  </si>
  <si>
    <t>(315) 376-5200</t>
  </si>
  <si>
    <t>333301</t>
  </si>
  <si>
    <t>BLYTHEDALE CHILDREN'S HOSPITAL</t>
  </si>
  <si>
    <t>95 BRADHURST AVENUE</t>
  </si>
  <si>
    <t>VALHALLA</t>
  </si>
  <si>
    <t>(914) 592-7555</t>
  </si>
  <si>
    <t>334001</t>
  </si>
  <si>
    <t>HUTCHINGS PSYCHIATRIC CTR</t>
  </si>
  <si>
    <t>620 MADISON STREET</t>
  </si>
  <si>
    <t>(315) 473-4980</t>
  </si>
  <si>
    <t>334002</t>
  </si>
  <si>
    <t>FOUR WINDS</t>
  </si>
  <si>
    <t>800 CROSS RIVER RD</t>
  </si>
  <si>
    <t>KATONAH</t>
  </si>
  <si>
    <t>(914) 763-8151</t>
  </si>
  <si>
    <t>334003</t>
  </si>
  <si>
    <t>ST LAWRENCE PSYCH CENTER</t>
  </si>
  <si>
    <t>ONE CHIMNEY POINT DRIVE</t>
  </si>
  <si>
    <t>OGDENSBURG</t>
  </si>
  <si>
    <t>(315) 541-2071</t>
  </si>
  <si>
    <t>334004</t>
  </si>
  <si>
    <t>CREEDMOOR PSYCHIATRIC CENTER</t>
  </si>
  <si>
    <t>80-45 WINCHESTER BLVD BLDG B</t>
  </si>
  <si>
    <t>QUEENS VILLAGE</t>
  </si>
  <si>
    <t>(718) 264-4000</t>
  </si>
  <si>
    <t>334009</t>
  </si>
  <si>
    <t>NEW YORK STATE PSYCHIATRIC INSTITUTE</t>
  </si>
  <si>
    <t>722 W 168TH ST</t>
  </si>
  <si>
    <t>(212) 543-5000</t>
  </si>
  <si>
    <t>334012</t>
  </si>
  <si>
    <t>GREATER BINGHAMTON HEALTH CENTER</t>
  </si>
  <si>
    <t>425 ROBINSON ST</t>
  </si>
  <si>
    <t>BINGHAMTON</t>
  </si>
  <si>
    <t>(607) 724-1391</t>
  </si>
  <si>
    <t>334013</t>
  </si>
  <si>
    <t>PILGRIM PSYCHIATRIC CENTER</t>
  </si>
  <si>
    <t>998 CROOKED HILL ROAD</t>
  </si>
  <si>
    <t>WEST BRENTWOOD</t>
  </si>
  <si>
    <t>(631) 761-3500</t>
  </si>
  <si>
    <t>334015</t>
  </si>
  <si>
    <t>ROCKLAND PSYCH CTR</t>
  </si>
  <si>
    <t>140 OLD ORANGEBURG RD</t>
  </si>
  <si>
    <t>ORANGEBURG</t>
  </si>
  <si>
    <t>(845) 359-1000</t>
  </si>
  <si>
    <t>334020</t>
  </si>
  <si>
    <t>ROCHESTER PSYCHIATRIC CENTER</t>
  </si>
  <si>
    <t>1600 SOUTH AVE</t>
  </si>
  <si>
    <t>(585) 241-1200</t>
  </si>
  <si>
    <t>334021</t>
  </si>
  <si>
    <t>MOHAWK VALLEY PSYCHIATRIC CENTER</t>
  </si>
  <si>
    <t>1400 NOYES ST</t>
  </si>
  <si>
    <t>(315) 797-6800</t>
  </si>
  <si>
    <t>334022</t>
  </si>
  <si>
    <t>BRYLIN HOSP</t>
  </si>
  <si>
    <t>1263 DELAWARE AVE</t>
  </si>
  <si>
    <t>BUFFALO</t>
  </si>
  <si>
    <t>(716) 886-8200</t>
  </si>
  <si>
    <t>334026</t>
  </si>
  <si>
    <t>BRUNSWICK PSYCH CENTER</t>
  </si>
  <si>
    <t>366 BROADWAY</t>
  </si>
  <si>
    <t>AMITYVILLE</t>
  </si>
  <si>
    <t>(516) 789-7000</t>
  </si>
  <si>
    <t>334027</t>
  </si>
  <si>
    <t>SOUTH OAKS HOSP</t>
  </si>
  <si>
    <t>400 SUNRISE HIGHWAY</t>
  </si>
  <si>
    <t>(516) 264-4000</t>
  </si>
  <si>
    <t>334043</t>
  </si>
  <si>
    <t>SOUTH BEACH PSYCHIATRIC CENTER</t>
  </si>
  <si>
    <t>777 SEAVIEW AVE</t>
  </si>
  <si>
    <t>(718) 667-2300</t>
  </si>
  <si>
    <t>334045</t>
  </si>
  <si>
    <t>ELMIRA PSYCH CENTER</t>
  </si>
  <si>
    <t>WASHINGTON ST</t>
  </si>
  <si>
    <t>ELMIRA</t>
  </si>
  <si>
    <t>(607) 737-4739</t>
  </si>
  <si>
    <t>334046</t>
  </si>
  <si>
    <t>CAPITAL DISTRICT PSYCH CENTER</t>
  </si>
  <si>
    <t>75 NEW SCOTLAND AVE</t>
  </si>
  <si>
    <t>ALBANY</t>
  </si>
  <si>
    <t>(845) 398-5566</t>
  </si>
  <si>
    <t>334048</t>
  </si>
  <si>
    <t>GRACIE SQUARE HOSP</t>
  </si>
  <si>
    <t>420 EAST 76 ST</t>
  </si>
  <si>
    <t>(212) 434-5322</t>
  </si>
  <si>
    <t>334049</t>
  </si>
  <si>
    <t>FOUR WINDS OF SARATOGA</t>
  </si>
  <si>
    <t>30 CRESCENT AVE</t>
  </si>
  <si>
    <t>SARATOGA SPRINGS</t>
  </si>
  <si>
    <t>(518) 584-3600</t>
  </si>
  <si>
    <t>334052</t>
  </si>
  <si>
    <t>BUFFALO PSYCHIATRIC CENTER</t>
  </si>
  <si>
    <t>400 FOREST AVE</t>
  </si>
  <si>
    <t>(716) 885-2261</t>
  </si>
  <si>
    <t>334053</t>
  </si>
  <si>
    <t>BRONX PSYCHIATRIC CENTER</t>
  </si>
  <si>
    <t>1500 WATERS PLACE</t>
  </si>
  <si>
    <t>BRONX</t>
  </si>
  <si>
    <t>(718) 931-0600</t>
  </si>
  <si>
    <t>334054</t>
  </si>
  <si>
    <t>MANHATTAN PSYCHIATRIC CENTER</t>
  </si>
  <si>
    <t>WARD'S ISLAND</t>
  </si>
  <si>
    <t>(212) 369-0500</t>
  </si>
  <si>
    <t>334060</t>
  </si>
  <si>
    <t>KIRBY FORENSIC PSYCHIATRIC CENTER</t>
  </si>
  <si>
    <t>WARD ISLAND</t>
  </si>
  <si>
    <t>(212) 427-9003</t>
  </si>
  <si>
    <t>334061</t>
  </si>
  <si>
    <t>MID HUDSON FORENSIC PSYCHIATRIC CTR</t>
  </si>
  <si>
    <t>BOX 158 ROUTE 17M</t>
  </si>
  <si>
    <t>NEW HAMPTON</t>
  </si>
  <si>
    <t>(845) 374-3171</t>
  </si>
  <si>
    <t>334063</t>
  </si>
  <si>
    <t>KINGSBORO PSYCHIATRIC HOSPITAL</t>
  </si>
  <si>
    <t>681 CLARKSON AVENUE</t>
  </si>
  <si>
    <t>BROOKLYN</t>
  </si>
  <si>
    <t>(718) 221-7395</t>
  </si>
  <si>
    <t>334064</t>
  </si>
  <si>
    <t>SAGAMORE CHILDREN'S PSYCHIATRIC CENTER</t>
  </si>
  <si>
    <t>197 HALF  HOLLOW ROAD</t>
  </si>
  <si>
    <t>DIX HILLS</t>
  </si>
  <si>
    <t>(631) 370-1701</t>
  </si>
  <si>
    <t>334065</t>
  </si>
  <si>
    <t>WESTERN NY CHILDRENS PSYCHIATRIC CENTER</t>
  </si>
  <si>
    <t>1010 EAST &amp; WEST ROAD</t>
  </si>
  <si>
    <t>WEST SENECA</t>
  </si>
  <si>
    <t>(716) 677-7000</t>
  </si>
  <si>
    <t>334066</t>
  </si>
  <si>
    <t>ROCKLAND CHILDREN'S PSYCHIATRIC CENTER</t>
  </si>
  <si>
    <t>2 FIRST AVE</t>
  </si>
  <si>
    <t>(845) 680-8004</t>
  </si>
  <si>
    <t>340008</t>
  </si>
  <si>
    <t>SCOTLAND MEMORIAL HOSPITAL</t>
  </si>
  <si>
    <t>500 LAUCHWOOD DR</t>
  </si>
  <si>
    <t>LAURINBURG</t>
  </si>
  <si>
    <t>(910) 291-7000</t>
  </si>
  <si>
    <t>34011F</t>
  </si>
  <si>
    <t>NMC Camp Lejeune</t>
  </si>
  <si>
    <t>100 Brewster Boulevard</t>
  </si>
  <si>
    <t>Camp Lejeune</t>
  </si>
  <si>
    <t>(910) 450-4300</t>
  </si>
  <si>
    <t>340123</t>
  </si>
  <si>
    <t>RANDOLPH HOSPITAL</t>
  </si>
  <si>
    <t>364 WHITE OAK STREET</t>
  </si>
  <si>
    <t>ASHEBORO</t>
  </si>
  <si>
    <t>(336) 625-5151</t>
  </si>
  <si>
    <t>34014F</t>
  </si>
  <si>
    <t>Womack AMC (FT Bragg)</t>
  </si>
  <si>
    <t>2817 Reilly Road</t>
  </si>
  <si>
    <t>Fort Bragg</t>
  </si>
  <si>
    <t>(910) 907-9262</t>
  </si>
  <si>
    <t>340156</t>
  </si>
  <si>
    <t>CHEROKEE INDIAN HOSPITAL AUTHORITY</t>
  </si>
  <si>
    <t>CALLER BOX C268</t>
  </si>
  <si>
    <t>(704) 497-9163</t>
  </si>
  <si>
    <t>340168</t>
  </si>
  <si>
    <t>WILMINGTON TREATMENT CENTER</t>
  </si>
  <si>
    <t>2520 TROY DRIVE</t>
  </si>
  <si>
    <t>(910) 762-2727</t>
  </si>
  <si>
    <t>340190</t>
  </si>
  <si>
    <t>NOVANT HEALTH MINT HILL MEDICAL CENTER</t>
  </si>
  <si>
    <t>8201 HEALTHCARE LOOP</t>
  </si>
  <si>
    <t>CHARLOTTE</t>
  </si>
  <si>
    <t>(704) 384-4089</t>
  </si>
  <si>
    <t>341302</t>
  </si>
  <si>
    <t>OUR COMMUNITY HOSPITAL</t>
  </si>
  <si>
    <t>921 JUNIOR HIGH ROAD</t>
  </si>
  <si>
    <t>SCOTLAND NECK</t>
  </si>
  <si>
    <t>(252) 826-4144</t>
  </si>
  <si>
    <t>341307</t>
  </si>
  <si>
    <t>PENDER MEMORIAL HOSPITAL</t>
  </si>
  <si>
    <t>507 E FREMONT ST</t>
  </si>
  <si>
    <t>BURGAW</t>
  </si>
  <si>
    <t>(910) 300-4004</t>
  </si>
  <si>
    <t>341314</t>
  </si>
  <si>
    <t>WASHINGTON COUNTY HOSP INC</t>
  </si>
  <si>
    <t>958 US HWY 64 EAST</t>
  </si>
  <si>
    <t>(252) 793-4135</t>
  </si>
  <si>
    <t>341315</t>
  </si>
  <si>
    <t>CAPE FEAR VALLEY-BLADEN COUNTY HOSPITAL</t>
  </si>
  <si>
    <t>501 SOUTH POPLAR STREET</t>
  </si>
  <si>
    <t>ELIZABETHTOWN</t>
  </si>
  <si>
    <t>(910) 862-5100</t>
  </si>
  <si>
    <t>341317</t>
  </si>
  <si>
    <t>PIONEER COMMUNITY HOSPITAL OF STOKES</t>
  </si>
  <si>
    <t>1570 NC 8 &amp; 89 HWY NORTH</t>
  </si>
  <si>
    <t>DANBURY</t>
  </si>
  <si>
    <t>(336) 593-2831</t>
  </si>
  <si>
    <t>341320</t>
  </si>
  <si>
    <t>ALLEGHANY COUNTY MEMORIAL HOSPITAL</t>
  </si>
  <si>
    <t>617 DOCTORS STREET</t>
  </si>
  <si>
    <t>SPARTA</t>
  </si>
  <si>
    <t>(336) 372-5511</t>
  </si>
  <si>
    <t>341322</t>
  </si>
  <si>
    <t>101 HOSPITAL DRIVE</t>
  </si>
  <si>
    <t>(828) 894-3311</t>
  </si>
  <si>
    <t>344004</t>
  </si>
  <si>
    <t>CENTRAL REGIONAL HOSPITAL</t>
  </si>
  <si>
    <t>300 VEAZY RD</t>
  </si>
  <si>
    <t>BUTNER</t>
  </si>
  <si>
    <t>(919) 764-2000</t>
  </si>
  <si>
    <t>344007</t>
  </si>
  <si>
    <t>OLD VINEYARD YOUTH SERVICES</t>
  </si>
  <si>
    <t>3637 OLD VINEYARD ROAD</t>
  </si>
  <si>
    <t>WINSTON SALEM</t>
  </si>
  <si>
    <t>(336) 794-3550</t>
  </si>
  <si>
    <t>344014</t>
  </si>
  <si>
    <t>HOLLY HILL MENTAL HEALTH SERVICES</t>
  </si>
  <si>
    <t>3019 FALSTAFF RD</t>
  </si>
  <si>
    <t>(919) 250-7000</t>
  </si>
  <si>
    <t>344016</t>
  </si>
  <si>
    <t>BRYNN MARR HOSP</t>
  </si>
  <si>
    <t>192 VILLAGE DRIVE</t>
  </si>
  <si>
    <t>(919) 577-1400</t>
  </si>
  <si>
    <t>344023</t>
  </si>
  <si>
    <t>JULIAN F KEITH ALCOHOL &amp; DRUG ABUSE TX</t>
  </si>
  <si>
    <t>201 TABERNACLE ROAD</t>
  </si>
  <si>
    <t>BLACK MOUNTAIN</t>
  </si>
  <si>
    <t>(828) 669-3402</t>
  </si>
  <si>
    <t>344025</t>
  </si>
  <si>
    <t>BROUGHTON HOSPITAL</t>
  </si>
  <si>
    <t>1000 S STERLING STREET</t>
  </si>
  <si>
    <t>MORGANTON</t>
  </si>
  <si>
    <t>(828) 433-2111</t>
  </si>
  <si>
    <t>344026</t>
  </si>
  <si>
    <t>CHERRY HOSPITAL</t>
  </si>
  <si>
    <t>1401 WEST ASH STREET</t>
  </si>
  <si>
    <t>GOLDSBORO</t>
  </si>
  <si>
    <t>(919) 731-3203</t>
  </si>
  <si>
    <t>344027</t>
  </si>
  <si>
    <t>RJ BLACKLEY ALCOHOL AND DRUG ABUSE TREATMENT CTR</t>
  </si>
  <si>
    <t>BLDG 29, 30 BARRETT BLDG, 100 H STREET</t>
  </si>
  <si>
    <t>(919) 575-7240</t>
  </si>
  <si>
    <t>344028</t>
  </si>
  <si>
    <t>STRATEGIC BEHAVORIAL CENTER-GARNER</t>
  </si>
  <si>
    <t>3200 WATERFIELD DRIVE</t>
  </si>
  <si>
    <t>GARNER</t>
  </si>
  <si>
    <t>(919) 800-4400</t>
  </si>
  <si>
    <t>344029</t>
  </si>
  <si>
    <t>GOOD HOPE HOSPITAL, INC</t>
  </si>
  <si>
    <t>410 DENIM DRIVE</t>
  </si>
  <si>
    <t>ERWIN</t>
  </si>
  <si>
    <t>(910) 230-4011</t>
  </si>
  <si>
    <t>344030</t>
  </si>
  <si>
    <t>STRATEGIC BEHAVIORAL CENTER-LELAND</t>
  </si>
  <si>
    <t>2050 MERCANTILE DRIVE</t>
  </si>
  <si>
    <t>LELAND</t>
  </si>
  <si>
    <t>(910) 371-2500</t>
  </si>
  <si>
    <t>344031</t>
  </si>
  <si>
    <t>STRATEGIC BEHAVIORAL CENTER-CHARLOTTE</t>
  </si>
  <si>
    <t>1715 SHARON ROAD WEST</t>
  </si>
  <si>
    <t>(704) 944-0650</t>
  </si>
  <si>
    <t>350064</t>
  </si>
  <si>
    <t>STANDING ROCK INDIAN HEALTH SERVICE HOSPITAL</t>
  </si>
  <si>
    <t>10 NORTH RIVER ROAD</t>
  </si>
  <si>
    <t>FORT YATES</t>
  </si>
  <si>
    <t>(701) 854-3831</t>
  </si>
  <si>
    <t>351305</t>
  </si>
  <si>
    <t>TRINITY KENMARE COMMUNITY HOSPITAL</t>
  </si>
  <si>
    <t>PO BOX 697</t>
  </si>
  <si>
    <t>KENMARE</t>
  </si>
  <si>
    <t>(701) 385-4296</t>
  </si>
  <si>
    <t>351307</t>
  </si>
  <si>
    <t>ST ANDREW'S HOSPITAL</t>
  </si>
  <si>
    <t>316 OHMER STREET</t>
  </si>
  <si>
    <t>BOTTINEAU</t>
  </si>
  <si>
    <t>(701) 228-9300</t>
  </si>
  <si>
    <t>351309</t>
  </si>
  <si>
    <t>SANFORD MAYVILLE</t>
  </si>
  <si>
    <t>42 6TH AVENUE SE</t>
  </si>
  <si>
    <t>MAYVILLE</t>
  </si>
  <si>
    <t>(701) 786-3800</t>
  </si>
  <si>
    <t>351312</t>
  </si>
  <si>
    <t>NORTHWOOD DEACONESS HEALTH CENTER</t>
  </si>
  <si>
    <t>PO BOX 190</t>
  </si>
  <si>
    <t>NORTHWOOD</t>
  </si>
  <si>
    <t>(701) 587-6060</t>
  </si>
  <si>
    <t>351314</t>
  </si>
  <si>
    <t>JACOBSON MEMORIAL HOSPITAL CARE CENTER</t>
  </si>
  <si>
    <t>601 EAST ST N</t>
  </si>
  <si>
    <t>(701) 584-2792</t>
  </si>
  <si>
    <t>351316</t>
  </si>
  <si>
    <t>PRESENTATION MEDICAL CENTER</t>
  </si>
  <si>
    <t>213 SECOND AVE NE</t>
  </si>
  <si>
    <t>ROLLA</t>
  </si>
  <si>
    <t>(701) 477-3161</t>
  </si>
  <si>
    <t>351325</t>
  </si>
  <si>
    <t>ST LUKE'S HOSPITAL</t>
  </si>
  <si>
    <t>702 1ST ST SW</t>
  </si>
  <si>
    <t>CROSBY</t>
  </si>
  <si>
    <t>(701) 965-6384</t>
  </si>
  <si>
    <t>351328</t>
  </si>
  <si>
    <t>LINTON HOSPITAL - CAH</t>
  </si>
  <si>
    <t>518 NORTH BROADWAY</t>
  </si>
  <si>
    <t>LINTON</t>
  </si>
  <si>
    <t>(701) 254-4511</t>
  </si>
  <si>
    <t>354003</t>
  </si>
  <si>
    <t>NORTH DAKOTA STATE HOSPITAL</t>
  </si>
  <si>
    <t>2605 CIRCLE DRIVE</t>
  </si>
  <si>
    <t>JAMESTOWN</t>
  </si>
  <si>
    <t>(701) 253-3650</t>
  </si>
  <si>
    <t>354004</t>
  </si>
  <si>
    <t>PRAIRIE ST JOHNS</t>
  </si>
  <si>
    <t>510 4TH STREET SOUTH</t>
  </si>
  <si>
    <t>FARGO</t>
  </si>
  <si>
    <t>(701) 476-7200</t>
  </si>
  <si>
    <t>354005</t>
  </si>
  <si>
    <t>RED RIVER BEHAVIORAL HEALTH SYSTEM</t>
  </si>
  <si>
    <t>1451 44TH AVENUE S</t>
  </si>
  <si>
    <t>GRAND FORKS</t>
  </si>
  <si>
    <t>(701) 772-2500</t>
  </si>
  <si>
    <t>360048</t>
  </si>
  <si>
    <t>UNIVERSITY OF TOLEDO MEDICAL CENTER</t>
  </si>
  <si>
    <t>3000 ARLINGTON AVENUE</t>
  </si>
  <si>
    <t>TOLEDO</t>
  </si>
  <si>
    <t>(419) 383-4848</t>
  </si>
  <si>
    <t>36006F</t>
  </si>
  <si>
    <t>88th Medical Group (Wright-Patterson AFB)</t>
  </si>
  <si>
    <t>88 MDG 4881 Sugar Maple Dr.</t>
  </si>
  <si>
    <t>Wright-Patterson AFB</t>
  </si>
  <si>
    <t>(937) 257-9926</t>
  </si>
  <si>
    <t>360245</t>
  </si>
  <si>
    <t>GLENBEIGH HEALTH SOURCES</t>
  </si>
  <si>
    <t>2863 STATE ROUTE 45</t>
  </si>
  <si>
    <t>ROCK CREEK</t>
  </si>
  <si>
    <t>(440) 563-3400</t>
  </si>
  <si>
    <t>360247</t>
  </si>
  <si>
    <t>WOODS AT PARKSIDE,THE</t>
  </si>
  <si>
    <t>349 OLDE RIDENOUR ROAD</t>
  </si>
  <si>
    <t>(614) 471-2552</t>
  </si>
  <si>
    <t>360261</t>
  </si>
  <si>
    <t>THREE GABLES SURGERY CENTER</t>
  </si>
  <si>
    <t>5897 COUNTY ROAD 107</t>
  </si>
  <si>
    <t>PROCTORVILLE</t>
  </si>
  <si>
    <t>(740) 886-9911</t>
  </si>
  <si>
    <t>360366</t>
  </si>
  <si>
    <t>MEDICAL CENTER AT ELIZABETH PLACE LLC</t>
  </si>
  <si>
    <t>ONE ELIZABETH PLACE</t>
  </si>
  <si>
    <t>DAYTON</t>
  </si>
  <si>
    <t>(937) 223-6237</t>
  </si>
  <si>
    <t>361301</t>
  </si>
  <si>
    <t>208 N COLUMBUS ST</t>
  </si>
  <si>
    <t>HICKSVILLE</t>
  </si>
  <si>
    <t>(419) 542-6692</t>
  </si>
  <si>
    <t>361311</t>
  </si>
  <si>
    <t>HARRISON COMMUNITY HOSPITAL</t>
  </si>
  <si>
    <t>951 EAST MARKET STREET</t>
  </si>
  <si>
    <t>(740) 942-4631</t>
  </si>
  <si>
    <t>361329</t>
  </si>
  <si>
    <t>WYANDOT MEMORIAL HOSPITAL</t>
  </si>
  <si>
    <t>885 NORTH SANDUSKY AVENUE</t>
  </si>
  <si>
    <t>UPPER SANDUSKY</t>
  </si>
  <si>
    <t>(419) 294-4991</t>
  </si>
  <si>
    <t>363300</t>
  </si>
  <si>
    <t>CINCINNATI CHILDREN'S HOSPITAL MEDICAL CENTER</t>
  </si>
  <si>
    <t>3333 BURNET AVENUE</t>
  </si>
  <si>
    <t>CINCINNATI</t>
  </si>
  <si>
    <t>(513) 636-3333</t>
  </si>
  <si>
    <t>363302</t>
  </si>
  <si>
    <t>RAINBOW BABIES AND CHILDRENS HOSPITAL</t>
  </si>
  <si>
    <t>11100 EUCLID AVENUE</t>
  </si>
  <si>
    <t>CLEVELAND</t>
  </si>
  <si>
    <t>(216) 844-1000</t>
  </si>
  <si>
    <t>363303</t>
  </si>
  <si>
    <t>AKRON CHILDREN'S HOSPITAL</t>
  </si>
  <si>
    <t>1 PERKINS SQUARE</t>
  </si>
  <si>
    <t>AKRON</t>
  </si>
  <si>
    <t>(330) 543-1000</t>
  </si>
  <si>
    <t>363304</t>
  </si>
  <si>
    <t>CLEVELAND CLINIC CHILDREN'S HOSPITAL FOR REHAB</t>
  </si>
  <si>
    <t>2801 MARTIN LUTHER KING, JR DRIVE</t>
  </si>
  <si>
    <t>(216) 721-6400</t>
  </si>
  <si>
    <t>363305</t>
  </si>
  <si>
    <t>NATIONWIDE CHILDREN'S HOSPITAL</t>
  </si>
  <si>
    <t>700 CHILDREN'S DRIVE</t>
  </si>
  <si>
    <t>(614) 722-2000</t>
  </si>
  <si>
    <t>363306</t>
  </si>
  <si>
    <t>DAYTON CHILDREN'S HOSPITAL</t>
  </si>
  <si>
    <t>ONE CHILDRENS PLAZA</t>
  </si>
  <si>
    <t>(937) 641-3450</t>
  </si>
  <si>
    <t>363308</t>
  </si>
  <si>
    <t>SHRINERS HOSPITALS FOR CHILDREN - CINCINNATI</t>
  </si>
  <si>
    <t>3229 BURNETT AVENUE</t>
  </si>
  <si>
    <t>(513) 872-6000</t>
  </si>
  <si>
    <t>364007</t>
  </si>
  <si>
    <t>TWIN VALLEY BEHAVIORAL HEALTHCARE</t>
  </si>
  <si>
    <t>2200 WEST BROAD STREET</t>
  </si>
  <si>
    <t>(614) 752-0333</t>
  </si>
  <si>
    <t>364011</t>
  </si>
  <si>
    <t>NORTHCOAST BEHAVIORAL HEALTHCARE NORTHFIELD CAMPUS</t>
  </si>
  <si>
    <t>1756 SAGAMORE ROAD</t>
  </si>
  <si>
    <t>NORTHFIELD</t>
  </si>
  <si>
    <t>(330) 467-7131</t>
  </si>
  <si>
    <t>364014</t>
  </si>
  <si>
    <t>NORTHWEST OHIO PSYCHIATRIC HOSPITAL</t>
  </si>
  <si>
    <t>930 SOUTH DETROIT AVENUE</t>
  </si>
  <si>
    <t>(419) 381-1881</t>
  </si>
  <si>
    <t>364015</t>
  </si>
  <si>
    <t>APPALACHIAN BEHAVIORAL HEALTH CARE</t>
  </si>
  <si>
    <t>100 HOSPITAL DRIVE</t>
  </si>
  <si>
    <t>ATHENS</t>
  </si>
  <si>
    <t>(740) 594-5000</t>
  </si>
  <si>
    <t>364027</t>
  </si>
  <si>
    <t>CAMBRIDGE BEHAVIORAL HOSPITAL</t>
  </si>
  <si>
    <t>66755 STATE STREET</t>
  </si>
  <si>
    <t>(740) 432-4906</t>
  </si>
  <si>
    <t>364029</t>
  </si>
  <si>
    <t>WINDSOR LAURELWOOD CENTER FOR BEHAVORIAL MEDICINE</t>
  </si>
  <si>
    <t>35900 EUCLID AVENUE</t>
  </si>
  <si>
    <t>WILLOUGHBY</t>
  </si>
  <si>
    <t>(440) 953-3000</t>
  </si>
  <si>
    <t>364031</t>
  </si>
  <si>
    <t>HEARTLAND BEHAVIORAL HEALTHCARE</t>
  </si>
  <si>
    <t>3000 ERIE SW</t>
  </si>
  <si>
    <t>MASSILLON</t>
  </si>
  <si>
    <t>(330) 833-3135</t>
  </si>
  <si>
    <t>364035</t>
  </si>
  <si>
    <t>SUMMIT BEHAVIORAL HEALTHCARE</t>
  </si>
  <si>
    <t>1101 SUMMIT ROAD</t>
  </si>
  <si>
    <t>(513) 948-3940</t>
  </si>
  <si>
    <t>364036</t>
  </si>
  <si>
    <t>ARROWHEAD BEHAVIORAL HEALTH</t>
  </si>
  <si>
    <t>1725 TIMBER LINE ROAD</t>
  </si>
  <si>
    <t>MAUMEE</t>
  </si>
  <si>
    <t>(419) 891-9333</t>
  </si>
  <si>
    <t>364038</t>
  </si>
  <si>
    <t>BELMONT PINES HOSPITAL</t>
  </si>
  <si>
    <t>615 CHURCHILL-HUBBARD RD</t>
  </si>
  <si>
    <t>YOUNGSTOWN</t>
  </si>
  <si>
    <t>(330) 759-2700</t>
  </si>
  <si>
    <t>364040</t>
  </si>
  <si>
    <t>MENTAL HEALTH SERVICES FOR CLARK AND MADISON COS</t>
  </si>
  <si>
    <t>474 NORTH YELLOW SPRINGS STREET</t>
  </si>
  <si>
    <t>(937) 399-9500</t>
  </si>
  <si>
    <t>364041</t>
  </si>
  <si>
    <t>OHIO HOSPITAL FOR PSYCHIATRY</t>
  </si>
  <si>
    <t>880 GREENLAWN AVENUE</t>
  </si>
  <si>
    <t>(614) 449-9664</t>
  </si>
  <si>
    <t>364044</t>
  </si>
  <si>
    <t>LINDNER CENTER OF HOPE</t>
  </si>
  <si>
    <t>4075 OLD WESTERN ROW ROAD</t>
  </si>
  <si>
    <t>MASON</t>
  </si>
  <si>
    <t>(513) 536-4673</t>
  </si>
  <si>
    <t>364045</t>
  </si>
  <si>
    <t>SEQUEL POMEGRANATE HEALTH SYSTEMS LLC</t>
  </si>
  <si>
    <t>765 PIERCE DRIVE</t>
  </si>
  <si>
    <t>(614) 223-1650</t>
  </si>
  <si>
    <t>364047</t>
  </si>
  <si>
    <t>RIDGEVIEW BEHAVIORAL HOSPITAL</t>
  </si>
  <si>
    <t>17872 LINCOLN HIGHWAY</t>
  </si>
  <si>
    <t>MIDDLE POINT</t>
  </si>
  <si>
    <t>(419) 968-2950</t>
  </si>
  <si>
    <t>364048</t>
  </si>
  <si>
    <t>HAVEN BEHAVIORAL HOSPITAL OF DAYTON</t>
  </si>
  <si>
    <t>ONE ELIZABETH PLACE, E3 SUITE A</t>
  </si>
  <si>
    <t>(937) 234-0103</t>
  </si>
  <si>
    <t>364049</t>
  </si>
  <si>
    <t>DUBLIN SPRINGS</t>
  </si>
  <si>
    <t>7625 HOSPITAL DRIVE</t>
  </si>
  <si>
    <t>DUBLIN</t>
  </si>
  <si>
    <t>(614) 300-9100</t>
  </si>
  <si>
    <t>364050</t>
  </si>
  <si>
    <t>ACCESS HOSPITAL DAYTON, LLC</t>
  </si>
  <si>
    <t>2611 WAYNE AVENUE</t>
  </si>
  <si>
    <t>(937) 256-7801</t>
  </si>
  <si>
    <t>364051</t>
  </si>
  <si>
    <t>BECKETT SPRINGS</t>
  </si>
  <si>
    <t>8614 SHEPHERD FARM DRIVE</t>
  </si>
  <si>
    <t>WEST CHESTER</t>
  </si>
  <si>
    <t>(513) 942-9500</t>
  </si>
  <si>
    <t>364052</t>
  </si>
  <si>
    <t>CLEAR VISTA HEALTH &amp; WELLNESS</t>
  </si>
  <si>
    <t>3364 KOLBE ROAD</t>
  </si>
  <si>
    <t>LORAIN</t>
  </si>
  <si>
    <t>(440) 960-7960</t>
  </si>
  <si>
    <t>364053</t>
  </si>
  <si>
    <t>HIGHLAND SPRINGS</t>
  </si>
  <si>
    <t>4199 MILL POND DRIVE</t>
  </si>
  <si>
    <t>BEACHWOOD</t>
  </si>
  <si>
    <t>(216) 302-3070</t>
  </si>
  <si>
    <t>364054</t>
  </si>
  <si>
    <t>GENERATIONS BEHAVIORAL HEALTH - GENEVA</t>
  </si>
  <si>
    <t>60 WEST STREET</t>
  </si>
  <si>
    <t>(440) 415-0794</t>
  </si>
  <si>
    <t>364055</t>
  </si>
  <si>
    <t>SOJOURN AT SENECA</t>
  </si>
  <si>
    <t>50 ST LAWRENCE DRIVE</t>
  </si>
  <si>
    <t>TIFFIN</t>
  </si>
  <si>
    <t>(567) 207-2230</t>
  </si>
  <si>
    <t>364056</t>
  </si>
  <si>
    <t>ASSURANCE HEALTH CINCINNATI LLC</t>
  </si>
  <si>
    <t>11690 GROOMS ROAD</t>
  </si>
  <si>
    <t>(513) 985-4800</t>
  </si>
  <si>
    <t>364057</t>
  </si>
  <si>
    <t>BLUERIDGE VISTA HEALTH AND WELLNESS</t>
  </si>
  <si>
    <t>5500 VERULAM AVENUE</t>
  </si>
  <si>
    <t>(513) 841-3011</t>
  </si>
  <si>
    <t>364058</t>
  </si>
  <si>
    <t>SUN BEHAVIORAL COLUMBUS</t>
  </si>
  <si>
    <t>900 EAST DUBLIN GRANVILLE ROAD</t>
  </si>
  <si>
    <t>(614) 706-2876</t>
  </si>
  <si>
    <t>364059</t>
  </si>
  <si>
    <t>ASSURANCE HEALTH HUDSON LLC</t>
  </si>
  <si>
    <t>6260 HUDSON CROSSING PKWY</t>
  </si>
  <si>
    <t>HUDSON</t>
  </si>
  <si>
    <t>(330) 208-9317</t>
  </si>
  <si>
    <t>364060</t>
  </si>
  <si>
    <t>GENERATIONS BEHAVIORAL HEALTH-YOUNGSTOWN LLC</t>
  </si>
  <si>
    <t>196 COLONIAL DRIVE</t>
  </si>
  <si>
    <t>(234) 232-7500</t>
  </si>
  <si>
    <t>370006</t>
  </si>
  <si>
    <t>PONCA CITY MEDICAL CENTER</t>
  </si>
  <si>
    <t>1900 NORTH 14TH STREET</t>
  </si>
  <si>
    <t>PONCA CITY</t>
  </si>
  <si>
    <t>(580) 765-3301</t>
  </si>
  <si>
    <t>370056</t>
  </si>
  <si>
    <t>COMANCHE COUNTY MEMORIAL HOSPITAL</t>
  </si>
  <si>
    <t>3401 WEST GORE BLVD</t>
  </si>
  <si>
    <t>LAWTON</t>
  </si>
  <si>
    <t>(580) 355-8620</t>
  </si>
  <si>
    <t>370171</t>
  </si>
  <si>
    <t>CHEROKEE NATION W W HASTINGS INDIAN HOSPITAL</t>
  </si>
  <si>
    <t>100 S BLISS AVENUE</t>
  </si>
  <si>
    <t>TAHLEQUAH</t>
  </si>
  <si>
    <t>(918) 458-3100</t>
  </si>
  <si>
    <t>370172</t>
  </si>
  <si>
    <t>CHOCTAW NATION HEALTH SERVICES AUTHORITY</t>
  </si>
  <si>
    <t>1 CHOCTAW WAY</t>
  </si>
  <si>
    <t>TALIHINA</t>
  </si>
  <si>
    <t>(918) 567-7000</t>
  </si>
  <si>
    <t>370173</t>
  </si>
  <si>
    <t>CLAREMORE INDIAN HOSPITAL</t>
  </si>
  <si>
    <t>101 SOUTH MOORE AVE</t>
  </si>
  <si>
    <t>CLAREMORE</t>
  </si>
  <si>
    <t>(918) 341-8430</t>
  </si>
  <si>
    <t>370180</t>
  </si>
  <si>
    <t>CHICKASAW NATION MEDICAL CENTER</t>
  </si>
  <si>
    <t>1921 STONECIPHER BLVD</t>
  </si>
  <si>
    <t>ADA</t>
  </si>
  <si>
    <t>(580) 436-3980</t>
  </si>
  <si>
    <t>370192</t>
  </si>
  <si>
    <t>NORTHWEST SURGICAL HOSPITAL</t>
  </si>
  <si>
    <t>9204 NORTH MAY AVENUE</t>
  </si>
  <si>
    <t>OKLAHOMA CITY</t>
  </si>
  <si>
    <t>(405) 848-1918</t>
  </si>
  <si>
    <t>370203</t>
  </si>
  <si>
    <t>COMMUNITY HOSPITAL, LLC</t>
  </si>
  <si>
    <t>3100 SOUTHWEST 89TH STREET</t>
  </si>
  <si>
    <t>(405) 602-8100</t>
  </si>
  <si>
    <t>370220</t>
  </si>
  <si>
    <t>ONECORE HEALTH</t>
  </si>
  <si>
    <t>1044 SW 44TH, SUITE 350</t>
  </si>
  <si>
    <t>(405) 631-3085</t>
  </si>
  <si>
    <t>370240</t>
  </si>
  <si>
    <t>INTEGRIS COMMUNITY HOSPITAL - COUNCIL CROSSING</t>
  </si>
  <si>
    <t>9417 N COUNCIL ROAD</t>
  </si>
  <si>
    <t>(405) 550-3280</t>
  </si>
  <si>
    <t>371300</t>
  </si>
  <si>
    <t>ATOKA COUNTY MEDICAL CENTER</t>
  </si>
  <si>
    <t>1590 WEST LIBERTY ROAD</t>
  </si>
  <si>
    <t>ATOKA</t>
  </si>
  <si>
    <t>(580) 889-3333</t>
  </si>
  <si>
    <t>371301</t>
  </si>
  <si>
    <t>PRAGUE COMMUNITY HOSPITAL</t>
  </si>
  <si>
    <t>1322 KLABZUBA AVENUE</t>
  </si>
  <si>
    <t>PRAGUE</t>
  </si>
  <si>
    <t>(405) 567-4922</t>
  </si>
  <si>
    <t>371307</t>
  </si>
  <si>
    <t>CIMARRON MEMORIAL HOSPITAL</t>
  </si>
  <si>
    <t>100 SOUTH ELLIS</t>
  </si>
  <si>
    <t>BOISE CITY</t>
  </si>
  <si>
    <t>(580) 544-2501</t>
  </si>
  <si>
    <t>371309</t>
  </si>
  <si>
    <t>PAWHUSKA HOSPITAL, INC</t>
  </si>
  <si>
    <t>1101 EAST 15TH STREET</t>
  </si>
  <si>
    <t>PAWHUSKA</t>
  </si>
  <si>
    <t>(918) 287-3232</t>
  </si>
  <si>
    <t>371314</t>
  </si>
  <si>
    <t>THE PHYSICIANS' HOSPITAL IN ANADARKO</t>
  </si>
  <si>
    <t>1002 E CENTRAL BLVD</t>
  </si>
  <si>
    <t>ANADARKO</t>
  </si>
  <si>
    <t>(405) 247-8236</t>
  </si>
  <si>
    <t>371316</t>
  </si>
  <si>
    <t>STROUD REGIONAL MEDICAL CENTER</t>
  </si>
  <si>
    <t>2308 HIGHWAY 66 WEST</t>
  </si>
  <si>
    <t>STROUD</t>
  </si>
  <si>
    <t>(918) 968-3571</t>
  </si>
  <si>
    <t>371318</t>
  </si>
  <si>
    <t>FAIRFAX COMMUNITY HOSPITAL</t>
  </si>
  <si>
    <t>40 HOSPITAL ROAD</t>
  </si>
  <si>
    <t>FAIRFAX</t>
  </si>
  <si>
    <t>(918) 642-3291</t>
  </si>
  <si>
    <t>371319</t>
  </si>
  <si>
    <t>MARY HURLEY HOSPITAL</t>
  </si>
  <si>
    <t>6 NORTH COVINGTON</t>
  </si>
  <si>
    <t>COALGATE</t>
  </si>
  <si>
    <t>(580) 927-2327</t>
  </si>
  <si>
    <t>371322</t>
  </si>
  <si>
    <t>BEAVER COUNTY MEMORIAL HOSPITAL</t>
  </si>
  <si>
    <t>212 EAST 8TH STREET</t>
  </si>
  <si>
    <t>BEAVER</t>
  </si>
  <si>
    <t>(580) 625-4551</t>
  </si>
  <si>
    <t>371324</t>
  </si>
  <si>
    <t>HARPER COUNTY COMMUNITY HOSPITAL</t>
  </si>
  <si>
    <t>1003 US HIGHWAY 64 NORTH</t>
  </si>
  <si>
    <t>(580) 735-2555</t>
  </si>
  <si>
    <t>371325</t>
  </si>
  <si>
    <t>CORDELL MEMORIAL HOSPITAL</t>
  </si>
  <si>
    <t>1220 NORTH GLENN ENGLISH STREET</t>
  </si>
  <si>
    <t>CORDELL</t>
  </si>
  <si>
    <t>(580) 832-3339</t>
  </si>
  <si>
    <t>371327</t>
  </si>
  <si>
    <t>OKEENE MUNICIPAL HOSPITAL</t>
  </si>
  <si>
    <t>207 EAST F STREET</t>
  </si>
  <si>
    <t>OKEENE</t>
  </si>
  <si>
    <t>(580) 822-4417</t>
  </si>
  <si>
    <t>371329</t>
  </si>
  <si>
    <t>FAIRVIEW REGIONAL MEDICAL CENTER AUTHORITY</t>
  </si>
  <si>
    <t>523 EAST STATE ROAD</t>
  </si>
  <si>
    <t>FAIRVIEW</t>
  </si>
  <si>
    <t>(580) 227-3721</t>
  </si>
  <si>
    <t>371330</t>
  </si>
  <si>
    <t>MANGUM REGIONAL MEDICAL CENTER</t>
  </si>
  <si>
    <t>1 WICKERSHAM DRIVE</t>
  </si>
  <si>
    <t>MANGUM</t>
  </si>
  <si>
    <t>(580) 782-3353</t>
  </si>
  <si>
    <t>371331</t>
  </si>
  <si>
    <t>DRUMRIGHT REGIONAL HOSPITAL</t>
  </si>
  <si>
    <t>610 WEST BYPASS</t>
  </si>
  <si>
    <t>DRUMRIGHT</t>
  </si>
  <si>
    <t>(918) 382-2300</t>
  </si>
  <si>
    <t>371332</t>
  </si>
  <si>
    <t>SEILING MUNICIPAL HOSPITAL</t>
  </si>
  <si>
    <t>809 NE HIGHWAY 60</t>
  </si>
  <si>
    <t>SEILING</t>
  </si>
  <si>
    <t>(580) 922-7361</t>
  </si>
  <si>
    <t>371334</t>
  </si>
  <si>
    <t>CARNEGIE TRI-COUNTY MUNICIPAL HOSPITAL</t>
  </si>
  <si>
    <t>102 NORTH BROADWAY</t>
  </si>
  <si>
    <t>CARNEGIE</t>
  </si>
  <si>
    <t>(580) 654-1050</t>
  </si>
  <si>
    <t>371335</t>
  </si>
  <si>
    <t>HASKELL COUNTY COMMUNITY HOSPITAL</t>
  </si>
  <si>
    <t>401 NORTHWEST H STREET</t>
  </si>
  <si>
    <t>STIGLER</t>
  </si>
  <si>
    <t>(918) 967-4682</t>
  </si>
  <si>
    <t>371336</t>
  </si>
  <si>
    <t>NEWMAN MEMORIAL HOSPITAL</t>
  </si>
  <si>
    <t>905 SOUTH MAIN STREET</t>
  </si>
  <si>
    <t>SHATTUCK</t>
  </si>
  <si>
    <t>(580) 938-2551</t>
  </si>
  <si>
    <t>371338</t>
  </si>
  <si>
    <t>HARMON MEMORIAL HOSPITAL</t>
  </si>
  <si>
    <t>400 EAST CHESTNUT STREET</t>
  </si>
  <si>
    <t>HOLLIS</t>
  </si>
  <si>
    <t>(580) 688-3363</t>
  </si>
  <si>
    <t>371341</t>
  </si>
  <si>
    <t>SHARE MEDICAL CENTER</t>
  </si>
  <si>
    <t>800 SHARE DRIVE</t>
  </si>
  <si>
    <t>ALVA</t>
  </si>
  <si>
    <t>(580) 327-2800</t>
  </si>
  <si>
    <t>371342</t>
  </si>
  <si>
    <t>MCCURTAIN MEMORIAL HOSPITAL</t>
  </si>
  <si>
    <t>1301 LINCOLN ROAD</t>
  </si>
  <si>
    <t>IDABEL</t>
  </si>
  <si>
    <t>(580) 286-7623</t>
  </si>
  <si>
    <t>373300</t>
  </si>
  <si>
    <t>J D MCCARTY CENTER FOR CHILDREN</t>
  </si>
  <si>
    <t>2002  EAST ROBINSON</t>
  </si>
  <si>
    <t>NORMAN</t>
  </si>
  <si>
    <t>(405) 307-2800</t>
  </si>
  <si>
    <t>374000</t>
  </si>
  <si>
    <t>GRIFFIN MEMORIAL HOSPITAL</t>
  </si>
  <si>
    <t>900 EAST MAIN STREET</t>
  </si>
  <si>
    <t>(405) 321-4880</t>
  </si>
  <si>
    <t>374001</t>
  </si>
  <si>
    <t>NORTHWEST CENTER FOR BEHAVIORAL HEALTH (NCBH)</t>
  </si>
  <si>
    <t>1 MILE EAST US HIGHWAY 270</t>
  </si>
  <si>
    <t>FORT SUPPLY</t>
  </si>
  <si>
    <t>(580) 766-2311</t>
  </si>
  <si>
    <t>374006</t>
  </si>
  <si>
    <t>CARL ALBERT COMMUNITY MENTAL HEALTH CENTER</t>
  </si>
  <si>
    <t>1101 EAST MONROE</t>
  </si>
  <si>
    <t>MCALESTER</t>
  </si>
  <si>
    <t>(918) 426-7800</t>
  </si>
  <si>
    <t>374008</t>
  </si>
  <si>
    <t>JIM TALIAFERRO COMM MENTAL HEALTH CTR</t>
  </si>
  <si>
    <t>602 SOUTHWEST 38TH STREET</t>
  </si>
  <si>
    <t>(580) 248-5780</t>
  </si>
  <si>
    <t>374012</t>
  </si>
  <si>
    <t>BROOKHAVEN HOSPITAL, INC</t>
  </si>
  <si>
    <t>201 SOUTH GARNETT ROAD</t>
  </si>
  <si>
    <t>TULSA</t>
  </si>
  <si>
    <t>(918) 438-4257</t>
  </si>
  <si>
    <t>374016</t>
  </si>
  <si>
    <t>ROLLING HILLS HOSPITAL, LLC</t>
  </si>
  <si>
    <t>1000 ROLLING HILLS LANE</t>
  </si>
  <si>
    <t>(580) 436-3600</t>
  </si>
  <si>
    <t>374020</t>
  </si>
  <si>
    <t>LAUREATE PSYCHIATRIC CLINIC AND HOSPITAL, INC</t>
  </si>
  <si>
    <t>6655 SOUTH YALE AVENUE</t>
  </si>
  <si>
    <t>(918) 481-4000</t>
  </si>
  <si>
    <t>374021</t>
  </si>
  <si>
    <t>PARKSIDE, INC</t>
  </si>
  <si>
    <t>1239 S TRENTON AVE</t>
  </si>
  <si>
    <t>(918) 582-2131</t>
  </si>
  <si>
    <t>374023</t>
  </si>
  <si>
    <t>CEDAR RIDGE BEHAVIORAL HOSPITAL</t>
  </si>
  <si>
    <t>6501 NORTHEAST 50TH STREET</t>
  </si>
  <si>
    <t>(405) 605-6111</t>
  </si>
  <si>
    <t>374025</t>
  </si>
  <si>
    <t>OAKWOOD SPRINGS, LLC</t>
  </si>
  <si>
    <t>13101 MEMORIAL SPRINGS CT</t>
  </si>
  <si>
    <t>(405) 438-3000</t>
  </si>
  <si>
    <t>381308</t>
  </si>
  <si>
    <t>WEST VALLEY HOSPITAL</t>
  </si>
  <si>
    <t>525 SE WASHINGTON STREET</t>
  </si>
  <si>
    <t>DALLAS</t>
  </si>
  <si>
    <t>(503) 623-8301</t>
  </si>
  <si>
    <t>383300</t>
  </si>
  <si>
    <t>SHRINERS HOSPITAL FOR CHILDREN-PORTLAND</t>
  </si>
  <si>
    <t>3101 SW SAM JACKSON PARK ROAD</t>
  </si>
  <si>
    <t>PORTLAND</t>
  </si>
  <si>
    <t>(971) 544-3312</t>
  </si>
  <si>
    <t>384008</t>
  </si>
  <si>
    <t>OREGON STATE HOSPITAL DISTINCT PART</t>
  </si>
  <si>
    <t>2600 CENTER STREET NE</t>
  </si>
  <si>
    <t>SALEM</t>
  </si>
  <si>
    <t>(503) 945-2800</t>
  </si>
  <si>
    <t>384012</t>
  </si>
  <si>
    <t>CEDAR HILLS HOSPITAL</t>
  </si>
  <si>
    <t>10300 SW EASTRIDGE STREET</t>
  </si>
  <si>
    <t>(503) 944-5000</t>
  </si>
  <si>
    <t>390008</t>
  </si>
  <si>
    <t>ELLWOOD CITY MEDICAL CENTER</t>
  </si>
  <si>
    <t>724 PERSHING STREET</t>
  </si>
  <si>
    <t>ELLWOOD CITY</t>
  </si>
  <si>
    <t>(724) 752-0081</t>
  </si>
  <si>
    <t>390019</t>
  </si>
  <si>
    <t>PALMERTON HOSPITAL</t>
  </si>
  <si>
    <t>135 LAFAYETTE AVENUE</t>
  </si>
  <si>
    <t>PALMERTON</t>
  </si>
  <si>
    <t>(610) 826-3141</t>
  </si>
  <si>
    <t>390025</t>
  </si>
  <si>
    <t>KENSINGTON HOSPITAL</t>
  </si>
  <si>
    <t>136 W DIAMOND STREET</t>
  </si>
  <si>
    <t>(215) 426-8100</t>
  </si>
  <si>
    <t>390062</t>
  </si>
  <si>
    <t>NASON MEDICAL CENTER, LLC</t>
  </si>
  <si>
    <t>105 NASON DRIVE</t>
  </si>
  <si>
    <t>ROARING SPRING</t>
  </si>
  <si>
    <t>(814) 224-2141</t>
  </si>
  <si>
    <t>390081</t>
  </si>
  <si>
    <t>DELAWARE COUNTY MEMORIAL HOSPITAL</t>
  </si>
  <si>
    <t>501 NORTH LANSDOWNE AVE</t>
  </si>
  <si>
    <t>DREXEL HILL</t>
  </si>
  <si>
    <t>(215) 284-8100</t>
  </si>
  <si>
    <t>390162</t>
  </si>
  <si>
    <t>EASTON HOSPITAL</t>
  </si>
  <si>
    <t>250 SOUTH 21ST STREET</t>
  </si>
  <si>
    <t>EASTON</t>
  </si>
  <si>
    <t>(610) 250-4076</t>
  </si>
  <si>
    <t>390173</t>
  </si>
  <si>
    <t>INDIANA REGIONAL MEDICAL CENTER</t>
  </si>
  <si>
    <t>835 HOSPITAL ROAD</t>
  </si>
  <si>
    <t>INDIANA</t>
  </si>
  <si>
    <t>(724) 357-7000</t>
  </si>
  <si>
    <t>390180</t>
  </si>
  <si>
    <t>CROZER CHESTER MEDICAL CENTER</t>
  </si>
  <si>
    <t>ONE MEDICAL CENTER BOULEVARD</t>
  </si>
  <si>
    <t>UPLAND</t>
  </si>
  <si>
    <t>(610) 447-2000</t>
  </si>
  <si>
    <t>390201</t>
  </si>
  <si>
    <t>LEHIGH VALLEY HOSPITAL - POCONO</t>
  </si>
  <si>
    <t>206 EAST BROWN STREET</t>
  </si>
  <si>
    <t>EAST STROUDSBURG</t>
  </si>
  <si>
    <t>(570) 421-4000</t>
  </si>
  <si>
    <t>390266</t>
  </si>
  <si>
    <t>GROVE CITY MEDICAL CENTER</t>
  </si>
  <si>
    <t>631 NORTH BROAD STREET EXT.</t>
  </si>
  <si>
    <t>GROVE CITY</t>
  </si>
  <si>
    <t>(724) 450-7000</t>
  </si>
  <si>
    <t>390278</t>
  </si>
  <si>
    <t>EAGLEVILLE HOSPITAL</t>
  </si>
  <si>
    <t>100 EAGLEVILLE RD</t>
  </si>
  <si>
    <t>EAGLEVILLE</t>
  </si>
  <si>
    <t>(215) 539-6000</t>
  </si>
  <si>
    <t>390331</t>
  </si>
  <si>
    <t>WILLS EYE HOSPITAL</t>
  </si>
  <si>
    <t>840 WALNUT STREET</t>
  </si>
  <si>
    <t>(215) 440-3100</t>
  </si>
  <si>
    <t>391304</t>
  </si>
  <si>
    <t>BUCKTAIL MEDICAL CENTER</t>
  </si>
  <si>
    <t>1001 PINE STREET</t>
  </si>
  <si>
    <t>RENOVO</t>
  </si>
  <si>
    <t>(570) 923-1000</t>
  </si>
  <si>
    <t>391306</t>
  </si>
  <si>
    <t>ENDLESS MOUNTAINS HEALTH SYSTEMS</t>
  </si>
  <si>
    <t>MONTROSE</t>
  </si>
  <si>
    <t>(570) 278-3801</t>
  </si>
  <si>
    <t>393302</t>
  </si>
  <si>
    <t>UPMC CHILDREN'S HOSPITAL OF PITTSBURGH</t>
  </si>
  <si>
    <t>ONE CHILDREN'S HOSPITAL DRIVE</t>
  </si>
  <si>
    <t>PITTSBURGH</t>
  </si>
  <si>
    <t>(412) 692-5325</t>
  </si>
  <si>
    <t>393303</t>
  </si>
  <si>
    <t>CHILDREN'S HOSPITAL OF PHILADELPHIA</t>
  </si>
  <si>
    <t>34TH ST &amp; CIVIC CENTER BLVD</t>
  </si>
  <si>
    <t>(215) 590-3745</t>
  </si>
  <si>
    <t>393304</t>
  </si>
  <si>
    <t>CHILDREN'S HOME OF PITTSBURGH</t>
  </si>
  <si>
    <t>5324 PENN AVENUE</t>
  </si>
  <si>
    <t>(412) 441-4884</t>
  </si>
  <si>
    <t>393307</t>
  </si>
  <si>
    <t>ST CHRISTOPHER'S HOSPITAL FOR CHILDREN</t>
  </si>
  <si>
    <t>160 EAST ERIE AVE</t>
  </si>
  <si>
    <t>(215) 427-5000</t>
  </si>
  <si>
    <t>393309</t>
  </si>
  <si>
    <t>SHRINERS HOSPITALS FOR CHILDREN - PHILADELPHIA</t>
  </si>
  <si>
    <t>3551 N BROAD STREET</t>
  </si>
  <si>
    <t>(215) 430-4000</t>
  </si>
  <si>
    <t>394001</t>
  </si>
  <si>
    <t>NORRISTOWN STATE HOSPITAL</t>
  </si>
  <si>
    <t>1001 STERIGERE STREET</t>
  </si>
  <si>
    <t>NORRISTOWN</t>
  </si>
  <si>
    <t>(610) 313-1000</t>
  </si>
  <si>
    <t>394004</t>
  </si>
  <si>
    <t>DANVILLE STATE HOSPITAL</t>
  </si>
  <si>
    <t>50 KIRKBRIDE DRIVE</t>
  </si>
  <si>
    <t>(570) 271-4500</t>
  </si>
  <si>
    <t>394008</t>
  </si>
  <si>
    <t>FRIENDS HOSPITAL</t>
  </si>
  <si>
    <t>4641 ROOSEVELT BOULEVARD</t>
  </si>
  <si>
    <t>(215) 831-4600</t>
  </si>
  <si>
    <t>394012</t>
  </si>
  <si>
    <t>CLARKS SUMMIT STATE HOSPITAL</t>
  </si>
  <si>
    <t>1451 HILLSIDE DRIVE</t>
  </si>
  <si>
    <t>CLARKS SUMMIT</t>
  </si>
  <si>
    <t>(570) 586-2011</t>
  </si>
  <si>
    <t>394014</t>
  </si>
  <si>
    <t>WERNERSVILLE STATE HOSPITAL</t>
  </si>
  <si>
    <t>160 MAIN STREET</t>
  </si>
  <si>
    <t>WERNERSVILLE</t>
  </si>
  <si>
    <t>(610) 670-4100</t>
  </si>
  <si>
    <t>394016</t>
  </si>
  <si>
    <t>WARREN STATE HOSPITAL</t>
  </si>
  <si>
    <t>33 MAIN DRIVE</t>
  </si>
  <si>
    <t>NORTH WARREN</t>
  </si>
  <si>
    <t>(814) 723-5500</t>
  </si>
  <si>
    <t>394020</t>
  </si>
  <si>
    <t>PHILHAVEN HOSPITAL</t>
  </si>
  <si>
    <t>283 SOUTH BUTLER ROAD</t>
  </si>
  <si>
    <t>MT GRETNA</t>
  </si>
  <si>
    <t>(717) 273-8871</t>
  </si>
  <si>
    <t>394023</t>
  </si>
  <si>
    <t>BELMONT BEHAVIORAL HOSPITAL</t>
  </si>
  <si>
    <t>4200 MONUMENT AVENUE</t>
  </si>
  <si>
    <t>(215) 877-2000</t>
  </si>
  <si>
    <t>394026</t>
  </si>
  <si>
    <t>TORRANCE STATE HOSPITAL</t>
  </si>
  <si>
    <t>121 LONGVIEW DRIVE</t>
  </si>
  <si>
    <t>(724) 459-8000</t>
  </si>
  <si>
    <t>394027</t>
  </si>
  <si>
    <t>FAIRMOUNT BEHAVIORAL HEALTH SYSTEM</t>
  </si>
  <si>
    <t>561 FAIRTHORNE AVENUE</t>
  </si>
  <si>
    <t>(215) 487-4000</t>
  </si>
  <si>
    <t>394033</t>
  </si>
  <si>
    <t>MONTGOMERY COUNTY EMERGENCY SERVICE, INC</t>
  </si>
  <si>
    <t>50 BEECH DRIVE</t>
  </si>
  <si>
    <t>(610) 279-6100</t>
  </si>
  <si>
    <t>394034</t>
  </si>
  <si>
    <t>HORSHAM CLINIC</t>
  </si>
  <si>
    <t>722 EAST BUTLER PIKE</t>
  </si>
  <si>
    <t>AMBLER</t>
  </si>
  <si>
    <t>(215) 643-7800</t>
  </si>
  <si>
    <t>394038</t>
  </si>
  <si>
    <t>FOUNDATIONS BEHAVIORAL HEALTH</t>
  </si>
  <si>
    <t>833 EAST BUTLER AVE</t>
  </si>
  <si>
    <t>DOYLESTOWN</t>
  </si>
  <si>
    <t>(215) 345-0444</t>
  </si>
  <si>
    <t>394039</t>
  </si>
  <si>
    <t>FIRST HOSPITAL OF WYOMING VALLEY</t>
  </si>
  <si>
    <t>562 WYOMING AVENUE</t>
  </si>
  <si>
    <t>KINGSTON</t>
  </si>
  <si>
    <t>(570) 552-3900</t>
  </si>
  <si>
    <t>394040</t>
  </si>
  <si>
    <t>MEADOWS PSYCHIATRIC CENTER</t>
  </si>
  <si>
    <t>132 MEADOWS DRIVE</t>
  </si>
  <si>
    <t>CENTRE HALL</t>
  </si>
  <si>
    <t>(814) 364-2161</t>
  </si>
  <si>
    <t>394043</t>
  </si>
  <si>
    <t>CLARION PSYCHIATRIC CENTER</t>
  </si>
  <si>
    <t>TWO HOSPITAL DR RD#3 BOX 188</t>
  </si>
  <si>
    <t>CLARION</t>
  </si>
  <si>
    <t>(814) 226-9545</t>
  </si>
  <si>
    <t>394049</t>
  </si>
  <si>
    <t>BROOKE GLEN BEHAVIORAL HOSPITAL</t>
  </si>
  <si>
    <t>7170 LAFAYETTE AVENUE</t>
  </si>
  <si>
    <t>FORT WASHINGTON</t>
  </si>
  <si>
    <t>(215) 641-5300</t>
  </si>
  <si>
    <t>394050</t>
  </si>
  <si>
    <t>ROXBURY TREATMENT CENTER</t>
  </si>
  <si>
    <t>601 ROXBURY ROAD</t>
  </si>
  <si>
    <t>SHIPPENSBURG</t>
  </si>
  <si>
    <t>(717) 532-4217</t>
  </si>
  <si>
    <t>394051</t>
  </si>
  <si>
    <t>PENNSYLVANIA PSYCHIATRIC INSTITUTE</t>
  </si>
  <si>
    <t>2501 NORTH THIRD STREET</t>
  </si>
  <si>
    <t>HARRISBURG</t>
  </si>
  <si>
    <t>(717) 782-4742</t>
  </si>
  <si>
    <t>394052</t>
  </si>
  <si>
    <t>HAVEN BEHAVIORAL HOSPITAL OF EASTERN PENNSYLVANIA</t>
  </si>
  <si>
    <t>145 NORTH 6TH STREET</t>
  </si>
  <si>
    <t>READING</t>
  </si>
  <si>
    <t>(610) 406-4340</t>
  </si>
  <si>
    <t>394053</t>
  </si>
  <si>
    <t>HAVEN BEHAVIORAL HOSPITAL OF PHILADELPHIA</t>
  </si>
  <si>
    <t>3301 SCOTTS LANE, FOUR FALLS BUILDING</t>
  </si>
  <si>
    <t>(215) 475-3400</t>
  </si>
  <si>
    <t>394054</t>
  </si>
  <si>
    <t>LIFECARE BEHAVIORAL HEALTH HOSPITAL</t>
  </si>
  <si>
    <t>225 PENN AVENUE 2ND FLOOR</t>
  </si>
  <si>
    <t>(412) 247-2000</t>
  </si>
  <si>
    <t>394055</t>
  </si>
  <si>
    <t>LANCASTER BEHAVIORAL HEALTH HOSPITAL</t>
  </si>
  <si>
    <t>333 HARRISBURG AVENUE</t>
  </si>
  <si>
    <t>(717) 740-4100</t>
  </si>
  <si>
    <t>400004</t>
  </si>
  <si>
    <t>ASOCIACION HOSPITAL DEL MAESTRO, INC</t>
  </si>
  <si>
    <t>SERGIO CUEVAS BUSTAMANTE STREET 550</t>
  </si>
  <si>
    <t>SAN JUAN</t>
  </si>
  <si>
    <t>(787) 758-6420</t>
  </si>
  <si>
    <t>400007</t>
  </si>
  <si>
    <t>RYDER MEMORIAL HOSPITAL INC</t>
  </si>
  <si>
    <t>355 AVE FONT MARTELO</t>
  </si>
  <si>
    <t>HUMACAO</t>
  </si>
  <si>
    <t>(787) 852-0768</t>
  </si>
  <si>
    <t>400010</t>
  </si>
  <si>
    <t>HOSPITAL GENERAL DE CASTANER</t>
  </si>
  <si>
    <t>CARR 135 KM 64 2</t>
  </si>
  <si>
    <t>CASTANER</t>
  </si>
  <si>
    <t>(787) 829-5010</t>
  </si>
  <si>
    <t>400012</t>
  </si>
  <si>
    <t>HOSPITAL ONCOLOGICO DR ISAAC GONZALEZ MARTINEZ</t>
  </si>
  <si>
    <t>BO. MONACILLOS CARR 22 CENTRO MEDICO DE PUERTO RIC</t>
  </si>
  <si>
    <t>(787) 763-4149</t>
  </si>
  <si>
    <t>400021</t>
  </si>
  <si>
    <t>HOSPITAL DE LA CONCEPCION</t>
  </si>
  <si>
    <t>ROAD NUMBER 2 KM 173.4 CAIN ALTO</t>
  </si>
  <si>
    <t>SAN GERMAN</t>
  </si>
  <si>
    <t>(787) 892-1860</t>
  </si>
  <si>
    <t>400032</t>
  </si>
  <si>
    <t>HOSPITAL HERMANOS MELENDEZ INC</t>
  </si>
  <si>
    <t>CARRETERA #2 KM 11 7</t>
  </si>
  <si>
    <t>BAYAMON</t>
  </si>
  <si>
    <t>(787) 620-8181</t>
  </si>
  <si>
    <t>400061</t>
  </si>
  <si>
    <t>HOSPITAL UNIVERSITARIO DE ADULTO</t>
  </si>
  <si>
    <t>BARRIO MONACILLOS CENTROMEDICO</t>
  </si>
  <si>
    <t>RIO PIEDRAS</t>
  </si>
  <si>
    <t>(787) 754-0101</t>
  </si>
  <si>
    <t>400105</t>
  </si>
  <si>
    <t>HOSPITAL UNIVERSITARIO DR RUIZ ARNAU</t>
  </si>
  <si>
    <t>LAUREL AVE SANTA JUANITA #100</t>
  </si>
  <si>
    <t>(787) 787-5151</t>
  </si>
  <si>
    <t>400109</t>
  </si>
  <si>
    <t>HIMA SAN PABLO BAYAMON</t>
  </si>
  <si>
    <t>70 CALLE SANTA CRUZ</t>
  </si>
  <si>
    <t>(787) 620-4747</t>
  </si>
  <si>
    <t>400112</t>
  </si>
  <si>
    <t>HOSPITAL UPR, DR  FEDERICO TRILLA</t>
  </si>
  <si>
    <t>CARR 3 KM 8  3 AVE 65TH INFANTERIA       BOX 6021</t>
  </si>
  <si>
    <t>CAROLINA</t>
  </si>
  <si>
    <t>(787) 757-1800</t>
  </si>
  <si>
    <t>400120</t>
  </si>
  <si>
    <t>HIMA SAN PABLO-CAGUAS</t>
  </si>
  <si>
    <t>AVE LUIS MUNOZ MARIN</t>
  </si>
  <si>
    <t>CAGUAS</t>
  </si>
  <si>
    <t>(787) 653-3434</t>
  </si>
  <si>
    <t>400122</t>
  </si>
  <si>
    <t>PROFESSIONAL HOSPITAL GUAYNABO INC</t>
  </si>
  <si>
    <t>AVE LAS CUMBRES ST 199KM 1 2</t>
  </si>
  <si>
    <t>ALT DE SANTA</t>
  </si>
  <si>
    <t>(787) 708-6560</t>
  </si>
  <si>
    <t>400125</t>
  </si>
  <si>
    <t>HIMA-SAN PABLO FAJARDO</t>
  </si>
  <si>
    <t>GENERAL VALERO AVE#404</t>
  </si>
  <si>
    <t>FAJARDO</t>
  </si>
  <si>
    <t>(787) 655-0505</t>
  </si>
  <si>
    <t>400127</t>
  </si>
  <si>
    <t>ADMIN DE SERVICIOS MEDICOS  PUERTO RIC</t>
  </si>
  <si>
    <t>BO MONACILLO CARR NUM 22</t>
  </si>
  <si>
    <t>(787) 777-3535</t>
  </si>
  <si>
    <t>400131</t>
  </si>
  <si>
    <t>CARIBBEAN MEDICAL CENTER</t>
  </si>
  <si>
    <t>151 AVE OSVALDO MOLINA</t>
  </si>
  <si>
    <t>(787) 801-0081</t>
  </si>
  <si>
    <t>400132</t>
  </si>
  <si>
    <t>DOCTOR CENTER HOSPITAL SAN FERNANDO DE LA CAROLINA</t>
  </si>
  <si>
    <t>EDIF JESUS T PINEIRO AVE FERNANDEZ JUNCOS BO PUEBL</t>
  </si>
  <si>
    <t>(787) 725-6038</t>
  </si>
  <si>
    <t>400133</t>
  </si>
  <si>
    <t>HIMA SAN PABLO CUPEY</t>
  </si>
  <si>
    <t>CARR 844 KM 5 CUPEY BAJO</t>
  </si>
  <si>
    <t>(787) 761-8383</t>
  </si>
  <si>
    <t>400134</t>
  </si>
  <si>
    <t>SAN JORGE CHILDRENS HOSPITAL INC</t>
  </si>
  <si>
    <t>258 SAN JORGE STREET</t>
  </si>
  <si>
    <t>(787) 727-1000</t>
  </si>
  <si>
    <t>403301</t>
  </si>
  <si>
    <t>UNIVERSITY PEDIATRIC HOSPITAL</t>
  </si>
  <si>
    <t>PUERTO RICO MEDICAL CENTER IN RIO PIEDRAS</t>
  </si>
  <si>
    <t>(787) 777-3232</t>
  </si>
  <si>
    <t>404004</t>
  </si>
  <si>
    <t>FIRST HOSPITAL PANAMERICANO</t>
  </si>
  <si>
    <t>STATE ROAD 787 KM 1  5</t>
  </si>
  <si>
    <t>CIDRA</t>
  </si>
  <si>
    <t>(787) 739-5555</t>
  </si>
  <si>
    <t>404005</t>
  </si>
  <si>
    <t>SAN JUAN CAPESTRANO  HOSPITAL INC</t>
  </si>
  <si>
    <t>CARR 877 KM 1 6 CAMINO LAS LOMAS RR2</t>
  </si>
  <si>
    <t>(787) 765-2900</t>
  </si>
  <si>
    <t>404007</t>
  </si>
  <si>
    <t>HOSPITAL PSIQUIATRICO METROPOLITANO CABO ROJO</t>
  </si>
  <si>
    <t>108 MUNOZ RIVERA STREET</t>
  </si>
  <si>
    <t>BO BALLAJA</t>
  </si>
  <si>
    <t>(787) 851-2025</t>
  </si>
  <si>
    <t>404009</t>
  </si>
  <si>
    <t>CENTRO DE SALUD CONDUCTUAL MENONITA-CIMA</t>
  </si>
  <si>
    <t>CARR ESTATAL 14 INTERIOR SARGENTO GERARDO SANTIAGO</t>
  </si>
  <si>
    <t>AIBONITO</t>
  </si>
  <si>
    <t>(787) 714-2462</t>
  </si>
  <si>
    <t>414000</t>
  </si>
  <si>
    <t>BUTLER HOSPITAL</t>
  </si>
  <si>
    <t>345 BLACKSTONE BLVD</t>
  </si>
  <si>
    <t>PROVIDENCE</t>
  </si>
  <si>
    <t>(401) 455-6270</t>
  </si>
  <si>
    <t>414003</t>
  </si>
  <si>
    <t>EMMA PENDLETON BRADLEY HOSPITAL</t>
  </si>
  <si>
    <t>1011 VETERANS MEMORIAL PARKWAY</t>
  </si>
  <si>
    <t>EAST PROVIDENCE</t>
  </si>
  <si>
    <t>(401) 432-1000</t>
  </si>
  <si>
    <t>420066</t>
  </si>
  <si>
    <t>LAKE CITY COMMUNITY HOSPITAL</t>
  </si>
  <si>
    <t>258 N RON MCNAIR BLVD</t>
  </si>
  <si>
    <t>LAKE CITY</t>
  </si>
  <si>
    <t>(843) 374-2036</t>
  </si>
  <si>
    <t>42009F</t>
  </si>
  <si>
    <t>NH Beaufort</t>
  </si>
  <si>
    <t>1 Pinckney Blvd</t>
  </si>
  <si>
    <t>Beaufort</t>
  </si>
  <si>
    <t>(843) 228-5600</t>
  </si>
  <si>
    <t>421304</t>
  </si>
  <si>
    <t>EDGEFIELD COUNTY HEALTHCARE AN AFFILIATE OF SELF R</t>
  </si>
  <si>
    <t>300 RIDGE MEDICAL PLAZA</t>
  </si>
  <si>
    <t>EDGEFIELD</t>
  </si>
  <si>
    <t>(803) 637-3174</t>
  </si>
  <si>
    <t>423300</t>
  </si>
  <si>
    <t>950 WEST FARIS ROAD</t>
  </si>
  <si>
    <t>(864) 271-3444</t>
  </si>
  <si>
    <t>424002</t>
  </si>
  <si>
    <t>LIGHTHOUSE BEHAVIORAL HEALTH HOSPITAL</t>
  </si>
  <si>
    <t>152 WACCAMAW MEDICAL PARK DRIVE</t>
  </si>
  <si>
    <t>(843) 347-8871</t>
  </si>
  <si>
    <t>424005</t>
  </si>
  <si>
    <t>G WERBER BRYAN PSYCH HOSP</t>
  </si>
  <si>
    <t>220 FAISON DR</t>
  </si>
  <si>
    <t>(803) 935-7143</t>
  </si>
  <si>
    <t>424006</t>
  </si>
  <si>
    <t>PALMETTO LOWCOUNTRY BEHAVIORAL HEALTH</t>
  </si>
  <si>
    <t>2777 SPEISSEGGER DRIVE</t>
  </si>
  <si>
    <t>(843) 747-5830</t>
  </si>
  <si>
    <t>424007</t>
  </si>
  <si>
    <t>SPRINGBROOK BEHAVIORAL HEALTH SYSTEM</t>
  </si>
  <si>
    <t>ONE HAVENWOOD LANE  PO BOX 1005</t>
  </si>
  <si>
    <t>TRAVELERS REST</t>
  </si>
  <si>
    <t>(864) 834-8013</t>
  </si>
  <si>
    <t>424008</t>
  </si>
  <si>
    <t>THREE RIVERS BEHAVIORAL HEALTH</t>
  </si>
  <si>
    <t>2900 SUNSET BOULEVARD</t>
  </si>
  <si>
    <t>WEST COLUMBIA</t>
  </si>
  <si>
    <t>(803) 796-9911</t>
  </si>
  <si>
    <t>424010</t>
  </si>
  <si>
    <t>CAROLINA CTR FOR BEHAVIORAL HEALTH,THE</t>
  </si>
  <si>
    <t>2700 E PHILLIPS RD</t>
  </si>
  <si>
    <t>GREER</t>
  </si>
  <si>
    <t>(864) 235-2335</t>
  </si>
  <si>
    <t>424011</t>
  </si>
  <si>
    <t>PATRICK B HARRIS PSYCHIATRIC HOSPITAL</t>
  </si>
  <si>
    <t>130 HIGHWAY 252</t>
  </si>
  <si>
    <t>ANDERSON</t>
  </si>
  <si>
    <t>(803) 231-2600</t>
  </si>
  <si>
    <t>424014</t>
  </si>
  <si>
    <t>REBOUND BEHAVIORAL HEALTH</t>
  </si>
  <si>
    <t>134 EAST REBOUND ROAD</t>
  </si>
  <si>
    <t>(803) 313-3700</t>
  </si>
  <si>
    <t>430084</t>
  </si>
  <si>
    <t>PHS INDIAN HOSPITAL AT ROSEBUD</t>
  </si>
  <si>
    <t>400 SOLDIER CREEK ROAD</t>
  </si>
  <si>
    <t>ROSEBUD</t>
  </si>
  <si>
    <t>(605) 747-2231</t>
  </si>
  <si>
    <t>431308</t>
  </si>
  <si>
    <t>EUREKA COMMUNITY HEALTH SERVICES - CAH</t>
  </si>
  <si>
    <t>200 J AVE POST OFFICE BOX 517</t>
  </si>
  <si>
    <t>(605) 284-2661</t>
  </si>
  <si>
    <t>431313</t>
  </si>
  <si>
    <t>FREEMAN MEDICAL CENTER - CAH</t>
  </si>
  <si>
    <t>510 E 8TH ST  POST OFFICE BOX 370</t>
  </si>
  <si>
    <t>FREEMAN</t>
  </si>
  <si>
    <t>(605) 925-4000</t>
  </si>
  <si>
    <t>431314</t>
  </si>
  <si>
    <t>BENNETT COUNTY HOSPITAL AND NURSING HOME - CAH</t>
  </si>
  <si>
    <t>102 MAJOR ALLEN   POST OFFICE BOX 70D</t>
  </si>
  <si>
    <t>(605) 685-6622</t>
  </si>
  <si>
    <t>431319</t>
  </si>
  <si>
    <t>HANS P PETERSON MEMORIAL HOSPITAL - CAH</t>
  </si>
  <si>
    <t>503 W PINE  POST OFFICE BOX 790</t>
  </si>
  <si>
    <t>PHILIP</t>
  </si>
  <si>
    <t>(605) 859-2511</t>
  </si>
  <si>
    <t>431322</t>
  </si>
  <si>
    <t>FALL RIVER HOSPITAL - CAH</t>
  </si>
  <si>
    <t>1201 HIGHWAY 71 SOUTH</t>
  </si>
  <si>
    <t>(605) 745-8910</t>
  </si>
  <si>
    <t>433300</t>
  </si>
  <si>
    <t>LIFESCAPE</t>
  </si>
  <si>
    <t>2501 W 26TH ST</t>
  </si>
  <si>
    <t>SIOUX FALLS</t>
  </si>
  <si>
    <t>(605) 444-9500</t>
  </si>
  <si>
    <t>434003</t>
  </si>
  <si>
    <t>SOUTH DAKOTA HUMAN SERVICES CENTER</t>
  </si>
  <si>
    <t>3515 BROADWAY AVE   POST OFFICE BOX 7600</t>
  </si>
  <si>
    <t>YANKTON</t>
  </si>
  <si>
    <t>(605) 668-3100</t>
  </si>
  <si>
    <t>440010</t>
  </si>
  <si>
    <t>WAYNE MEDICAL CENTER</t>
  </si>
  <si>
    <t>103 J V MANGUBAT DR</t>
  </si>
  <si>
    <t>WAYNESBORO</t>
  </si>
  <si>
    <t>(931) 722-5411</t>
  </si>
  <si>
    <t>440011</t>
  </si>
  <si>
    <t>BLOUNT MEMORIAL HOSPITAL</t>
  </si>
  <si>
    <t>907 E LAMAR ALEXANDER PARKWAY</t>
  </si>
  <si>
    <t>MARYVILLE</t>
  </si>
  <si>
    <t>(865) 983-7211</t>
  </si>
  <si>
    <t>440065</t>
  </si>
  <si>
    <t>NORTHCREST MEDICAL CENTER</t>
  </si>
  <si>
    <t>100 NORTHCREST DRIVE</t>
  </si>
  <si>
    <t>(615) 384-2411</t>
  </si>
  <si>
    <t>440070</t>
  </si>
  <si>
    <t>DECATUR COUNTY GENERAL HOSPITAL</t>
  </si>
  <si>
    <t>969 TENNESSEE AVE S</t>
  </si>
  <si>
    <t>PARSONS</t>
  </si>
  <si>
    <t>(731) 847-3031</t>
  </si>
  <si>
    <t>440073</t>
  </si>
  <si>
    <t>MAURY REGIONAL HOSPITAL</t>
  </si>
  <si>
    <t>1224 TROTWOOD AVE</t>
  </si>
  <si>
    <t>(931) 381-1111</t>
  </si>
  <si>
    <t>440091</t>
  </si>
  <si>
    <t>MEMORIAL HEALTHCARE SYSTEM, INC</t>
  </si>
  <si>
    <t>2525 DESALES AVE</t>
  </si>
  <si>
    <t>CHATTANOOGA</t>
  </si>
  <si>
    <t>(423) 495-2525</t>
  </si>
  <si>
    <t>440152</t>
  </si>
  <si>
    <t>REGIONAL ONE HEALTH</t>
  </si>
  <si>
    <t>877 JEFFERSON AVENUE</t>
  </si>
  <si>
    <t>MEMPHIS</t>
  </si>
  <si>
    <t>(901) 545-7928</t>
  </si>
  <si>
    <t>440231</t>
  </si>
  <si>
    <t>TRUSTPOINT HOSPITAL</t>
  </si>
  <si>
    <t>1009 NORTH THOMPSON LANE</t>
  </si>
  <si>
    <t>MURFREESBORO</t>
  </si>
  <si>
    <t>(615) 867-1111</t>
  </si>
  <si>
    <t>441306</t>
  </si>
  <si>
    <t>ERLANGER BLEDSOE HOSPITAL</t>
  </si>
  <si>
    <t>71 WHEELERTOWN AVENUE</t>
  </si>
  <si>
    <t>PIKEVILLE</t>
  </si>
  <si>
    <t>(423) 447-2112</t>
  </si>
  <si>
    <t>441309</t>
  </si>
  <si>
    <t>MARSHALL MEDICAL CENTER</t>
  </si>
  <si>
    <t>1080 NORTH ELLINGTON PARKWAY</t>
  </si>
  <si>
    <t>LEWISBURG</t>
  </si>
  <si>
    <t>(931) 359-6276</t>
  </si>
  <si>
    <t>441311</t>
  </si>
  <si>
    <t>TRISTAR ASHLAND CITY MEDICAL CENTER</t>
  </si>
  <si>
    <t>313 NORTH MAIN ST</t>
  </si>
  <si>
    <t>ASHLAND CITY</t>
  </si>
  <si>
    <t>(615) 792-3030</t>
  </si>
  <si>
    <t>441314</t>
  </si>
  <si>
    <t>LAUDERDALE COMMUNITY HOSPITAL</t>
  </si>
  <si>
    <t>326 ASBURY AVENUE</t>
  </si>
  <si>
    <t>RIPLEY</t>
  </si>
  <si>
    <t>(731) 221-2200</t>
  </si>
  <si>
    <t>441322</t>
  </si>
  <si>
    <t>HOUSTON COUNTY COMMUNITY HOSPITAL</t>
  </si>
  <si>
    <t>5001 EAST MAIN STREET</t>
  </si>
  <si>
    <t>ERIN</t>
  </si>
  <si>
    <t>(931) 289-4211</t>
  </si>
  <si>
    <t>443302</t>
  </si>
  <si>
    <t>ST JUDE CHILDRENS RESEARCH HOSPITAL</t>
  </si>
  <si>
    <t>262 DANNY THOMAS PLACE</t>
  </si>
  <si>
    <t>(901) 495-3300</t>
  </si>
  <si>
    <t>443303</t>
  </si>
  <si>
    <t>EAST TENNESSEE CHILDRENS HOSPITAL</t>
  </si>
  <si>
    <t>2018 CLINCH AVE SW</t>
  </si>
  <si>
    <t>KNOXVILLE</t>
  </si>
  <si>
    <t>(865) 541-8000</t>
  </si>
  <si>
    <t>444001</t>
  </si>
  <si>
    <t>MEMPHIS MENTAL HEALTH INSTITUTE</t>
  </si>
  <si>
    <t>951 COURT AVENUE</t>
  </si>
  <si>
    <t>(901) 577-1800</t>
  </si>
  <si>
    <t>444002</t>
  </si>
  <si>
    <t>MOCCASSIN BEND MENTAL HEALTH INSTITUTE</t>
  </si>
  <si>
    <t>100 MOCCASIN BEND ROAD</t>
  </si>
  <si>
    <t>(423) 785-2271</t>
  </si>
  <si>
    <t>444003</t>
  </si>
  <si>
    <t>RIDGEVIEW PSYCHIATRIC HOSPITAL AND CENTER</t>
  </si>
  <si>
    <t>240 W TYRONE RD</t>
  </si>
  <si>
    <t>OAK RIDGE</t>
  </si>
  <si>
    <t>(865) 482-1076</t>
  </si>
  <si>
    <t>444004</t>
  </si>
  <si>
    <t>LAKESIDE BEHAVIORAL HEALTH SYSTEM</t>
  </si>
  <si>
    <t>2911 BRUNSWICK RD</t>
  </si>
  <si>
    <t>(901) 377-4700</t>
  </si>
  <si>
    <t>444005</t>
  </si>
  <si>
    <t>UNITY PSYCHIATRIC CARE-MARTIN</t>
  </si>
  <si>
    <t>458 HANNINGS LANE, P O BOX 1006</t>
  </si>
  <si>
    <t>(731) 588-2830</t>
  </si>
  <si>
    <t>444007</t>
  </si>
  <si>
    <t>ROLLING HILLS PSYCHIATRIC HOSPITAL</t>
  </si>
  <si>
    <t>2014 QUAIL HOLLOW CIRCLE</t>
  </si>
  <si>
    <t>(615) 226-4930</t>
  </si>
  <si>
    <t>444008</t>
  </si>
  <si>
    <t>WESTERN MENTAL HEALTH INSTITUTE</t>
  </si>
  <si>
    <t>11100 OLD HWY 64 WEST</t>
  </si>
  <si>
    <t>BOLIVAR</t>
  </si>
  <si>
    <t>(731) 228-2000</t>
  </si>
  <si>
    <t>444010</t>
  </si>
  <si>
    <t>PATHWAYS OF TENNESSEE, INC</t>
  </si>
  <si>
    <t>238 SUMMAR DR</t>
  </si>
  <si>
    <t>(731) 935-8200</t>
  </si>
  <si>
    <t>444014</t>
  </si>
  <si>
    <t>MIDDLE TN MENTAL HEALTH INSTITUTE</t>
  </si>
  <si>
    <t>221 STEWARTS FERRY PIKE</t>
  </si>
  <si>
    <t>NASHVILLE</t>
  </si>
  <si>
    <t>(615) 902-7565</t>
  </si>
  <si>
    <t>444019</t>
  </si>
  <si>
    <t>UNITY PSYCHIATRIC CARE-CLARKSVILLE</t>
  </si>
  <si>
    <t>930 PROFESSIONAL PARK DRIVE</t>
  </si>
  <si>
    <t>CLARKSVILLE</t>
  </si>
  <si>
    <t>(931) 538-6420</t>
  </si>
  <si>
    <t>444021</t>
  </si>
  <si>
    <t>BEHAVIORAL HEALTHCARE CENTER AT COLUMBIA</t>
  </si>
  <si>
    <t>1400 ROSEWOOD DRIVE</t>
  </si>
  <si>
    <t>(931) 388-6573</t>
  </si>
  <si>
    <t>444022</t>
  </si>
  <si>
    <t>TEN BROECK TENNESSEE</t>
  </si>
  <si>
    <t>1 MEDICAL CENTER BLVD 5 WEST</t>
  </si>
  <si>
    <t>COOKEVILLE</t>
  </si>
  <si>
    <t>(931) 783-2075</t>
  </si>
  <si>
    <t>444023</t>
  </si>
  <si>
    <t>OAK HILLS BEHAVIORAL CENTER</t>
  </si>
  <si>
    <t>49 OLD HICKORY BLVD</t>
  </si>
  <si>
    <t>(731) 668-7073</t>
  </si>
  <si>
    <t>444024</t>
  </si>
  <si>
    <t>UNITY PSYCHIATRIC CARE-MEMPHIS</t>
  </si>
  <si>
    <t>1505 N SECOND STREET</t>
  </si>
  <si>
    <t>(901) 791-0600</t>
  </si>
  <si>
    <t>444025</t>
  </si>
  <si>
    <t>CRESTWYN BEHAVIORAL HEALTH</t>
  </si>
  <si>
    <t>9485 CRESTWYN HILLS COVE</t>
  </si>
  <si>
    <t>(901) 457-5667</t>
  </si>
  <si>
    <t>444026</t>
  </si>
  <si>
    <t>ERLANGER BEHAVIORAL HOSPITAL, LLC</t>
  </si>
  <si>
    <t>804 NORTH HOLTZCLAW AVENUE</t>
  </si>
  <si>
    <t>(877) 249-2737</t>
  </si>
  <si>
    <t>450010</t>
  </si>
  <si>
    <t>UNITED REGIONAL HEALTH CARE SYSTEM</t>
  </si>
  <si>
    <t>1600 11TH STREET</t>
  </si>
  <si>
    <t>WICHITA FALLS</t>
  </si>
  <si>
    <t>(940) 764-3055</t>
  </si>
  <si>
    <t>450080</t>
  </si>
  <si>
    <t>TITUS REGIONAL MEDICAL CENTER</t>
  </si>
  <si>
    <t>2001 N JEFFERSON</t>
  </si>
  <si>
    <t>MOUNT PLEASANT</t>
  </si>
  <si>
    <t>(903) 577-6000</t>
  </si>
  <si>
    <t>450130</t>
  </si>
  <si>
    <t>NIX HEALTH CARE SYSTEM</t>
  </si>
  <si>
    <t>1975 BABCOCK RD</t>
  </si>
  <si>
    <t>SAN ANTONIO</t>
  </si>
  <si>
    <t>(210) 271-2188</t>
  </si>
  <si>
    <t>450143</t>
  </si>
  <si>
    <t>SETON SMITHVILLE REGIONAL HOSPITAL</t>
  </si>
  <si>
    <t>1201 HILL RD</t>
  </si>
  <si>
    <t>SMITHVILLE</t>
  </si>
  <si>
    <t>(512) 237-3214</t>
  </si>
  <si>
    <t>450235</t>
  </si>
  <si>
    <t>MEMORIAL HOSPITAL</t>
  </si>
  <si>
    <t>1110 NORTH SARAH DEWITT DRIVE</t>
  </si>
  <si>
    <t>(830) 672-7581</t>
  </si>
  <si>
    <t>450241</t>
  </si>
  <si>
    <t>FAITH COMMUNITY HOSPITAL</t>
  </si>
  <si>
    <t>215 CHISHOLM TRAIL</t>
  </si>
  <si>
    <t>JACKSBORO</t>
  </si>
  <si>
    <t>(940) 567-6633</t>
  </si>
  <si>
    <t>450330</t>
  </si>
  <si>
    <t>OAKBEND MEDICAL CENTER</t>
  </si>
  <si>
    <t>1705 JACKSON ST</t>
  </si>
  <si>
    <t>(281) 341-3000</t>
  </si>
  <si>
    <t>450399</t>
  </si>
  <si>
    <t>BROWNFIELD REGIONAL MEDICAL CENTER</t>
  </si>
  <si>
    <t>705 EAST FELT STREET</t>
  </si>
  <si>
    <t>BROWNFIELD</t>
  </si>
  <si>
    <t>(806) 637-3551</t>
  </si>
  <si>
    <t>450460</t>
  </si>
  <si>
    <t>TYLER COUNTY HOSPITAL</t>
  </si>
  <si>
    <t>1100 WEST BLUFF</t>
  </si>
  <si>
    <t>WOODVILLE</t>
  </si>
  <si>
    <t>(409) 283-8141</t>
  </si>
  <si>
    <t>450489</t>
  </si>
  <si>
    <t>MEDICAL ARTS HOSPITAL</t>
  </si>
  <si>
    <t>2200 N BRYAN AVE</t>
  </si>
  <si>
    <t>LAMESA</t>
  </si>
  <si>
    <t>(806) 872-2183</t>
  </si>
  <si>
    <t>450508</t>
  </si>
  <si>
    <t>1204 MOUND ST</t>
  </si>
  <si>
    <t>NACOGDOCHES</t>
  </si>
  <si>
    <t>(936) 564-4611</t>
  </si>
  <si>
    <t>450565</t>
  </si>
  <si>
    <t>PALO PINTO GENERAL HOSPITAL</t>
  </si>
  <si>
    <t>400 SOUTHWEST 25 AVE</t>
  </si>
  <si>
    <t>MINERAL WELLS</t>
  </si>
  <si>
    <t>(940) 325-7891</t>
  </si>
  <si>
    <t>450605</t>
  </si>
  <si>
    <t>CARE REGIONAL MEDICAL CENTER</t>
  </si>
  <si>
    <t>1711 W WHEELER AVENUE</t>
  </si>
  <si>
    <t>ARANSAS PASS</t>
  </si>
  <si>
    <t>(361) 758-8585</t>
  </si>
  <si>
    <t>450641</t>
  </si>
  <si>
    <t>NOCONA GENERAL HOSPITAL</t>
  </si>
  <si>
    <t>100 PARK ROAD</t>
  </si>
  <si>
    <t>NOCONA</t>
  </si>
  <si>
    <t>(940) 825-3235</t>
  </si>
  <si>
    <t>45068F</t>
  </si>
  <si>
    <t>William Beaumont AMG (FT Bliss)</t>
  </si>
  <si>
    <t>5005 N. Piedras St.</t>
  </si>
  <si>
    <t>El Paso</t>
  </si>
  <si>
    <t>(915) 742-2121</t>
  </si>
  <si>
    <t>450698</t>
  </si>
  <si>
    <t>LAMB HEALTHCARE CENTER</t>
  </si>
  <si>
    <t>1500 S SUNSET</t>
  </si>
  <si>
    <t>LITTLEFIELD</t>
  </si>
  <si>
    <t>(806) 385-6411</t>
  </si>
  <si>
    <t>45069F</t>
  </si>
  <si>
    <t>Brooke Army Medical Center  (FT Sam Houston)</t>
  </si>
  <si>
    <t>3551 Roger Brooke Drive</t>
  </si>
  <si>
    <t>Fort Sam Houston</t>
  </si>
  <si>
    <t>(210) 916-4141</t>
  </si>
  <si>
    <t>45070F</t>
  </si>
  <si>
    <t>Darnall AMC (FT Hood)</t>
  </si>
  <si>
    <t>36000 Darnall Loop</t>
  </si>
  <si>
    <t>Fort Hood</t>
  </si>
  <si>
    <t>(254) 288-8000</t>
  </si>
  <si>
    <t>450803</t>
  </si>
  <si>
    <t>DOCTORS HOSPITAL TIDWELL</t>
  </si>
  <si>
    <t>510 W TIDWELL</t>
  </si>
  <si>
    <t>(713) 691-1111</t>
  </si>
  <si>
    <t>450831</t>
  </si>
  <si>
    <t>SURGERY SPECIALTY HOSPITALS OF AMERICA S E HOUSTON</t>
  </si>
  <si>
    <t>4301 B VISTA</t>
  </si>
  <si>
    <t>(713) 378-3000</t>
  </si>
  <si>
    <t>450834</t>
  </si>
  <si>
    <t>PHYSICIANS CENTRE,THE</t>
  </si>
  <si>
    <t>3131 UNIVERSITY DRIVE EAST</t>
  </si>
  <si>
    <t>BRYAN</t>
  </si>
  <si>
    <t>(979) 731-3100</t>
  </si>
  <si>
    <t>450872</t>
  </si>
  <si>
    <t>U S M D HOSPITAL AT ARLINGTON L P</t>
  </si>
  <si>
    <t>801 W INTERSTATE 20</t>
  </si>
  <si>
    <t>ARLINGTON</t>
  </si>
  <si>
    <t>(817) 472-3400</t>
  </si>
  <si>
    <t>450877</t>
  </si>
  <si>
    <t>FOUNDATION SURGICAL HOSPITAL OF EL PASO</t>
  </si>
  <si>
    <t>1416 GEORGE DIETER</t>
  </si>
  <si>
    <t>EL PASO</t>
  </si>
  <si>
    <t>(915) 598-4240</t>
  </si>
  <si>
    <t>450891</t>
  </si>
  <si>
    <t>TEXAS HEALTH CENTER FOR DIAGNOSTICS &amp; SURGERY</t>
  </si>
  <si>
    <t>6020 W PARKER ROAD</t>
  </si>
  <si>
    <t>PLANO</t>
  </si>
  <si>
    <t>(972) 403-2700</t>
  </si>
  <si>
    <t>451300</t>
  </si>
  <si>
    <t>PARMER COUNTY COMMUNITY HOSPITAL</t>
  </si>
  <si>
    <t>1307 CLEVELAND STREET</t>
  </si>
  <si>
    <t>FRIONA</t>
  </si>
  <si>
    <t>(806) 250-2754</t>
  </si>
  <si>
    <t>451301</t>
  </si>
  <si>
    <t>REAGAN MEMORIAL HOSPITAL</t>
  </si>
  <si>
    <t>1300 N MAIN AVENUE</t>
  </si>
  <si>
    <t>BIG LAKE</t>
  </si>
  <si>
    <t>(325) 844-2561</t>
  </si>
  <si>
    <t>451304</t>
  </si>
  <si>
    <t>SCHLEICHER COUNTY MEDICAL CENTER</t>
  </si>
  <si>
    <t>102 NORTH US HIGHWAY 277</t>
  </si>
  <si>
    <t>ELDORADO</t>
  </si>
  <si>
    <t>(325) 853-2507</t>
  </si>
  <si>
    <t>451306</t>
  </si>
  <si>
    <t>KIMBLE HOSPITAL</t>
  </si>
  <si>
    <t>349 REID ROAD</t>
  </si>
  <si>
    <t>JUNCTION</t>
  </si>
  <si>
    <t>(325) 446-3321</t>
  </si>
  <si>
    <t>451307</t>
  </si>
  <si>
    <t>IRAAN GENERAL HOSPITAL</t>
  </si>
  <si>
    <t>600 HIGHWAY 349 NORTH</t>
  </si>
  <si>
    <t>IRAAN</t>
  </si>
  <si>
    <t>(432) 639-2575</t>
  </si>
  <si>
    <t>451308</t>
  </si>
  <si>
    <t>YOAKUM COUNTY HOSPITAL</t>
  </si>
  <si>
    <t>412 MUSTANG AVENUE</t>
  </si>
  <si>
    <t>DENVER CITY</t>
  </si>
  <si>
    <t>(806) 592-2121</t>
  </si>
  <si>
    <t>451309</t>
  </si>
  <si>
    <t>MC CAMEY HOSPITAL</t>
  </si>
  <si>
    <t>2500 HWY 305 SOUTH</t>
  </si>
  <si>
    <t>MCCAMEY</t>
  </si>
  <si>
    <t>(432) 652-8626</t>
  </si>
  <si>
    <t>451314</t>
  </si>
  <si>
    <t>WINKLER COUNTY MEMORIAL HOSPITAL</t>
  </si>
  <si>
    <t>821 JEFFEE DRIVE</t>
  </si>
  <si>
    <t>KERMIT</t>
  </si>
  <si>
    <t>(432) 586-5865</t>
  </si>
  <si>
    <t>451315</t>
  </si>
  <si>
    <t>NORTH RUNNELS HOSPITAL</t>
  </si>
  <si>
    <t>7821 EAST HIGHWAY 153</t>
  </si>
  <si>
    <t>WINTERS</t>
  </si>
  <si>
    <t>(325) 754-4553</t>
  </si>
  <si>
    <t>451318</t>
  </si>
  <si>
    <t>STONEWALL MEMORIAL HOSPITAL</t>
  </si>
  <si>
    <t>821 NORTH BROADWAY</t>
  </si>
  <si>
    <t>ASPERMONT</t>
  </si>
  <si>
    <t>(940) 989-3551</t>
  </si>
  <si>
    <t>451331</t>
  </si>
  <si>
    <t>COON MEMORIAL HOSPITAL</t>
  </si>
  <si>
    <t>1411 DENVER AVENUE</t>
  </si>
  <si>
    <t>DALHART</t>
  </si>
  <si>
    <t>(806) 244-4571</t>
  </si>
  <si>
    <t>451333</t>
  </si>
  <si>
    <t>MARTIN COUNTY HOSPITAL DISTRICT</t>
  </si>
  <si>
    <t>600 E INTERSTATE 20     PO BOX 640</t>
  </si>
  <si>
    <t>STANTON</t>
  </si>
  <si>
    <t>(432) 756-3345</t>
  </si>
  <si>
    <t>451334</t>
  </si>
  <si>
    <t>PARKVIEW HOSPITAL</t>
  </si>
  <si>
    <t>901 S. SWEETWATER</t>
  </si>
  <si>
    <t>WHEELER</t>
  </si>
  <si>
    <t>(806) 826-5581</t>
  </si>
  <si>
    <t>451337</t>
  </si>
  <si>
    <t>W J MANGOLD MEMORIAL HOSPITAL</t>
  </si>
  <si>
    <t>320 NORTH MAIN</t>
  </si>
  <si>
    <t>LOCKNEY</t>
  </si>
  <si>
    <t>(806) 652-3373</t>
  </si>
  <si>
    <t>451338</t>
  </si>
  <si>
    <t>CULBERSON HOSPITAL</t>
  </si>
  <si>
    <t>EISENHOWER ROAD AND FM 2185</t>
  </si>
  <si>
    <t>VAN HORN</t>
  </si>
  <si>
    <t>(432) 283-2760</t>
  </si>
  <si>
    <t>451342</t>
  </si>
  <si>
    <t>MITCHELL COUNTY HOSPITAL DISTRICT</t>
  </si>
  <si>
    <t>997 WEST I-20</t>
  </si>
  <si>
    <t>COLORADO CITY</t>
  </si>
  <si>
    <t>(325) 728-3431</t>
  </si>
  <si>
    <t>451343</t>
  </si>
  <si>
    <t>ELECTRA MEMORIAL HOSPITAL</t>
  </si>
  <si>
    <t>1207 S BAILEY STREET</t>
  </si>
  <si>
    <t>ELECTRA</t>
  </si>
  <si>
    <t>(940) 495-3981</t>
  </si>
  <si>
    <t>451344</t>
  </si>
  <si>
    <t>HANSFORD COUNTY HOSPITAL</t>
  </si>
  <si>
    <t>707 ROLAND ST</t>
  </si>
  <si>
    <t>SPEARMAN</t>
  </si>
  <si>
    <t>(806) 659-2535</t>
  </si>
  <si>
    <t>451345</t>
  </si>
  <si>
    <t>CROSBYTON CLINIC HOSPITAL</t>
  </si>
  <si>
    <t>710 WEST MAIN STREET</t>
  </si>
  <si>
    <t>CROSBYTON</t>
  </si>
  <si>
    <t>(806) 675-2382</t>
  </si>
  <si>
    <t>451347</t>
  </si>
  <si>
    <t>COLEMAN COUNTY MEDICAL CENTER COMPANY</t>
  </si>
  <si>
    <t>310 SOUTH PECOS STREET</t>
  </si>
  <si>
    <t>COLEMAN</t>
  </si>
  <si>
    <t>(325) 625-2135</t>
  </si>
  <si>
    <t>451348</t>
  </si>
  <si>
    <t>HEART OF TEXAS MEMORIAL HOSPITAL</t>
  </si>
  <si>
    <t>2008 NINE ROAD</t>
  </si>
  <si>
    <t>BRADY</t>
  </si>
  <si>
    <t>(325) 597-2901</t>
  </si>
  <si>
    <t>451350</t>
  </si>
  <si>
    <t>PLAINS MEMORIAL HOSPITAL</t>
  </si>
  <si>
    <t>310 WEST HALSELL STREET</t>
  </si>
  <si>
    <t>DIMMITT</t>
  </si>
  <si>
    <t>(806) 647-2191</t>
  </si>
  <si>
    <t>451351</t>
  </si>
  <si>
    <t>LYNN COUNTY HOSPITAL DISTRICT</t>
  </si>
  <si>
    <t>2600 LOCKWOOD STREET</t>
  </si>
  <si>
    <t>TAHOKA</t>
  </si>
  <si>
    <t>(806) 998-4533</t>
  </si>
  <si>
    <t>451352</t>
  </si>
  <si>
    <t>HARDEMAN COUNTY MEMORIAL HOSPITAL</t>
  </si>
  <si>
    <t>402 MERCER ST</t>
  </si>
  <si>
    <t>QUANAH</t>
  </si>
  <si>
    <t>(940) 663-2795</t>
  </si>
  <si>
    <t>451353</t>
  </si>
  <si>
    <t>CRANE COUNTY HOSPITAL DISTRICT</t>
  </si>
  <si>
    <t>1310 S ALFORD ST</t>
  </si>
  <si>
    <t>CRANE</t>
  </si>
  <si>
    <t>(432) 558-3555</t>
  </si>
  <si>
    <t>451355</t>
  </si>
  <si>
    <t>COLLINGSWORTH GENERAL HOSPITAL</t>
  </si>
  <si>
    <t>1013 15TH ST</t>
  </si>
  <si>
    <t>(806) 447-2521</t>
  </si>
  <si>
    <t>451356</t>
  </si>
  <si>
    <t>MEMORIAL MEDICAL CENTER</t>
  </si>
  <si>
    <t>701 N VIRGINIA ST</t>
  </si>
  <si>
    <t>PORT LAVACA</t>
  </si>
  <si>
    <t>(361) 552-6713</t>
  </si>
  <si>
    <t>451357</t>
  </si>
  <si>
    <t>LITTLE RIVER HEALTHCARE</t>
  </si>
  <si>
    <t>1700 BRAZOS</t>
  </si>
  <si>
    <t>ROCKDALE</t>
  </si>
  <si>
    <t>(512) 446-4500</t>
  </si>
  <si>
    <t>451361</t>
  </si>
  <si>
    <t>SABINE COUNTY HOSPITAL</t>
  </si>
  <si>
    <t>PO BOX 750, 2301 HWY 83 W</t>
  </si>
  <si>
    <t>HEMPHILL</t>
  </si>
  <si>
    <t>(409) 787-3300</t>
  </si>
  <si>
    <t>451364</t>
  </si>
  <si>
    <t>OTTO KAISER MEMORIAL HOSPITAL</t>
  </si>
  <si>
    <t>3349 S HIGHWAY 181</t>
  </si>
  <si>
    <t>KENEDY</t>
  </si>
  <si>
    <t>(830) 583-3401</t>
  </si>
  <si>
    <t>451369</t>
  </si>
  <si>
    <t>GOLDEN PLAINS COMMUNITY HOSPITAL</t>
  </si>
  <si>
    <t>100 MEDICAL DRIVE</t>
  </si>
  <si>
    <t>BORGER</t>
  </si>
  <si>
    <t>(806) 273-1100</t>
  </si>
  <si>
    <t>451372</t>
  </si>
  <si>
    <t>MULESHOE AREA MEDICAL CENTER</t>
  </si>
  <si>
    <t>708 S 1ST ST</t>
  </si>
  <si>
    <t>MULESHOE</t>
  </si>
  <si>
    <t>(806) 272-4524</t>
  </si>
  <si>
    <t>451377</t>
  </si>
  <si>
    <t>REEVES COUNTY HOSPITAL DISTRICT</t>
  </si>
  <si>
    <t>2323 TEXAS STREET</t>
  </si>
  <si>
    <t>PECOS</t>
  </si>
  <si>
    <t>(432) 447-3551</t>
  </si>
  <si>
    <t>451382</t>
  </si>
  <si>
    <t>COMANCHE COUNTY MEDICAL CENTER</t>
  </si>
  <si>
    <t>10201 HWY 16</t>
  </si>
  <si>
    <t>COMANCHE</t>
  </si>
  <si>
    <t>(254) 879-4900</t>
  </si>
  <si>
    <t>451386</t>
  </si>
  <si>
    <t>224 E SECOND STREET</t>
  </si>
  <si>
    <t>(806) 935-7171</t>
  </si>
  <si>
    <t>451389</t>
  </si>
  <si>
    <t>PECOS COUNTY MEMORIAL HOSPITAL</t>
  </si>
  <si>
    <t>387 WEST I 10</t>
  </si>
  <si>
    <t>FORT STOCKTON</t>
  </si>
  <si>
    <t>(432) 336-2004</t>
  </si>
  <si>
    <t>451392</t>
  </si>
  <si>
    <t>HAMILTON GENERAL HOSPITAL</t>
  </si>
  <si>
    <t>400 N BROWN, BUILDING 1</t>
  </si>
  <si>
    <t>HAMILTON</t>
  </si>
  <si>
    <t>(254) 386-3151</t>
  </si>
  <si>
    <t>451393</t>
  </si>
  <si>
    <t>CROCKETT MEDICAL CENTER</t>
  </si>
  <si>
    <t>1100 E LOOP 304</t>
  </si>
  <si>
    <t>CROCKETT</t>
  </si>
  <si>
    <t>(936) 546-3890</t>
  </si>
  <si>
    <t>451395</t>
  </si>
  <si>
    <t>HILL REGIONAL HOSPITAL</t>
  </si>
  <si>
    <t>101 CIRCLE DRIVE</t>
  </si>
  <si>
    <t>(254) 580-8500</t>
  </si>
  <si>
    <t>453300</t>
  </si>
  <si>
    <t>COOK CHILDRENS MEDICAL CENTER</t>
  </si>
  <si>
    <t>801 SEVENTH AVENUE</t>
  </si>
  <si>
    <t>FORT WORTH</t>
  </si>
  <si>
    <t>(682) 885-4000</t>
  </si>
  <si>
    <t>453301</t>
  </si>
  <si>
    <t>DRISCOLL CHILDRENS HOSPITAL</t>
  </si>
  <si>
    <t>3533 S ALAMEDA BOX 6530</t>
  </si>
  <si>
    <t>CORPUS CHRISTI</t>
  </si>
  <si>
    <t>(361) 739-4846</t>
  </si>
  <si>
    <t>453302</t>
  </si>
  <si>
    <t>CHILDRENS MEDICAL CTR OF DALLAS</t>
  </si>
  <si>
    <t>1935 MEDICAL DISTRICT DRIVE</t>
  </si>
  <si>
    <t>(214) 456-7000</t>
  </si>
  <si>
    <t>453304</t>
  </si>
  <si>
    <t>TEXAS CHILDRENS HOSP</t>
  </si>
  <si>
    <t>6621 FANNIN STREET</t>
  </si>
  <si>
    <t>(832) 824-1000</t>
  </si>
  <si>
    <t>453306</t>
  </si>
  <si>
    <t>COVENANT CHILDRENS HOSPITAL</t>
  </si>
  <si>
    <t>4015 22ND PLACE</t>
  </si>
  <si>
    <t>LUBBOCK</t>
  </si>
  <si>
    <t>(806) 725-7975</t>
  </si>
  <si>
    <t>453308</t>
  </si>
  <si>
    <t>OUR CHILDRENS HOUSE</t>
  </si>
  <si>
    <t>8 PRESTIGE CIRCLE 101</t>
  </si>
  <si>
    <t>ALLEN</t>
  </si>
  <si>
    <t>(214) 828-4747</t>
  </si>
  <si>
    <t>453309</t>
  </si>
  <si>
    <t>HEALTHBRIDGE CHILDRENS'S HOSPITAL OF HOUSTON</t>
  </si>
  <si>
    <t>2929 WOODLAND PARK DRIVE</t>
  </si>
  <si>
    <t>(281) 293-7774</t>
  </si>
  <si>
    <t>453310</t>
  </si>
  <si>
    <t>DELL CHILDREN'S MEDICAL CENTER OF CENTRAL TEXAS</t>
  </si>
  <si>
    <t>4900 MUELLER BLVD</t>
  </si>
  <si>
    <t>AUSTIN</t>
  </si>
  <si>
    <t>(512) 324-0000</t>
  </si>
  <si>
    <t>453311</t>
  </si>
  <si>
    <t>815 MARKET STREET</t>
  </si>
  <si>
    <t>GALVESTON</t>
  </si>
  <si>
    <t>(409) 770-6600</t>
  </si>
  <si>
    <t>453312</t>
  </si>
  <si>
    <t>6977 MAIN STREET</t>
  </si>
  <si>
    <t>(713) 797-1616</t>
  </si>
  <si>
    <t>453313</t>
  </si>
  <si>
    <t>EL PASO CHILDREN'S HOSPITAL</t>
  </si>
  <si>
    <t>4845 ALAMEDA AVENUE</t>
  </si>
  <si>
    <t>(915) 521-7148</t>
  </si>
  <si>
    <t>453314</t>
  </si>
  <si>
    <t>TEXAS SCOTTISH RITE HOSPITAL FOR CHILDREN</t>
  </si>
  <si>
    <t>2222 WELBORN STREET</t>
  </si>
  <si>
    <t>(214) 559-5000</t>
  </si>
  <si>
    <t>453315</t>
  </si>
  <si>
    <t>CHILDREN'S HOSPITAL OF SAN ANTONIO</t>
  </si>
  <si>
    <t>333 N SANTA ROSA ST</t>
  </si>
  <si>
    <t>(210) 704-3342</t>
  </si>
  <si>
    <t>453316</t>
  </si>
  <si>
    <t>CHILDRENS MEDICAL CENTER PLANO</t>
  </si>
  <si>
    <t>7601 PRESTON ROAD</t>
  </si>
  <si>
    <t>(214) 456-1792</t>
  </si>
  <si>
    <t>454000</t>
  </si>
  <si>
    <t>BIG SPRING STATE HOSPITAL</t>
  </si>
  <si>
    <t>1901 NORTH HIGHWAY 87</t>
  </si>
  <si>
    <t>BIG SPRING</t>
  </si>
  <si>
    <t>(432) 268-7222</t>
  </si>
  <si>
    <t>454006</t>
  </si>
  <si>
    <t>TERRELL STATE HOSPITAL</t>
  </si>
  <si>
    <t>1200 E BRIN STREET</t>
  </si>
  <si>
    <t>TERRELL</t>
  </si>
  <si>
    <t>(972) 524-6452</t>
  </si>
  <si>
    <t>454008</t>
  </si>
  <si>
    <t>NORTH TEXAS STATE HOSPITAL</t>
  </si>
  <si>
    <t>6515 KEMP BLVD</t>
  </si>
  <si>
    <t>(940) 692-1220</t>
  </si>
  <si>
    <t>454009</t>
  </si>
  <si>
    <t>RUSK STATE HOSP</t>
  </si>
  <si>
    <t>805 N DICKINSON DR</t>
  </si>
  <si>
    <t>RUSK</t>
  </si>
  <si>
    <t>(903) 683-3421</t>
  </si>
  <si>
    <t>454011</t>
  </si>
  <si>
    <t>SAN ANTONIO STATE HOSPITAL</t>
  </si>
  <si>
    <t>6711 S NEW BRAUNFELS AVE</t>
  </si>
  <si>
    <t>(210) 531-7711</t>
  </si>
  <si>
    <t>454012</t>
  </si>
  <si>
    <t>MILLWOOD HOSPITAL</t>
  </si>
  <si>
    <t>1011 NORTH COOPER STREET</t>
  </si>
  <si>
    <t>(817) 261-3121</t>
  </si>
  <si>
    <t>454014</t>
  </si>
  <si>
    <t>KERRVILLE STATE HOSP</t>
  </si>
  <si>
    <t>721 THOMPSON DR</t>
  </si>
  <si>
    <t>KERRVILLE</t>
  </si>
  <si>
    <t>(830) 896-2211</t>
  </si>
  <si>
    <t>454018</t>
  </si>
  <si>
    <t>RED RIVER HOSPITAL</t>
  </si>
  <si>
    <t>1505 8TH ST</t>
  </si>
  <si>
    <t>(940) 322-3171</t>
  </si>
  <si>
    <t>454026</t>
  </si>
  <si>
    <t>WEST OAKS HOSPITAL</t>
  </si>
  <si>
    <t>6500 HORNWOOD</t>
  </si>
  <si>
    <t>(713) 995-0909</t>
  </si>
  <si>
    <t>454029</t>
  </si>
  <si>
    <t>SETON SHOAL CREEK HOSPITAL</t>
  </si>
  <si>
    <t>3501 MILLS AVE</t>
  </si>
  <si>
    <t>(512) 324-2000</t>
  </si>
  <si>
    <t>454050</t>
  </si>
  <si>
    <t>GLEN OAKS HOSPITAL</t>
  </si>
  <si>
    <t>301 E DIVISION BOX 1885</t>
  </si>
  <si>
    <t>(903) 454-6000</t>
  </si>
  <si>
    <t>454060</t>
  </si>
  <si>
    <t>LAUREL RIDGE TREATMENT CENTER</t>
  </si>
  <si>
    <t>17720 CORPORATE WOODS DRIVE</t>
  </si>
  <si>
    <t>(512) 491-9400</t>
  </si>
  <si>
    <t>454064</t>
  </si>
  <si>
    <t>RIVER CREST HOSP</t>
  </si>
  <si>
    <t>1636 HUNTERS GLEN ROAD</t>
  </si>
  <si>
    <t>SAN ANGELO</t>
  </si>
  <si>
    <t>(915) 949-5722</t>
  </si>
  <si>
    <t>454065</t>
  </si>
  <si>
    <t>HICKORY TRAIL HOSPITAL</t>
  </si>
  <si>
    <t>2000 N OLD HICKORY TRAIL</t>
  </si>
  <si>
    <t>DESOTO</t>
  </si>
  <si>
    <t>(972) 298-7323</t>
  </si>
  <si>
    <t>454069</t>
  </si>
  <si>
    <t>AUSTIN LAKES HOSPITAL</t>
  </si>
  <si>
    <t>1025 EAST 32ND STREET</t>
  </si>
  <si>
    <t>(512) 544-5253</t>
  </si>
  <si>
    <t>454076</t>
  </si>
  <si>
    <t>HARRIS CTY PSYCHIATRIC CTR</t>
  </si>
  <si>
    <t>2800 MACGREGOR WAY</t>
  </si>
  <si>
    <t>(713) 741-5000</t>
  </si>
  <si>
    <t>454083</t>
  </si>
  <si>
    <t>INTRACARE NORTH HOSPITAL</t>
  </si>
  <si>
    <t>1120 CYPRESS STATION DR</t>
  </si>
  <si>
    <t>(281) 893-7200</t>
  </si>
  <si>
    <t>454084</t>
  </si>
  <si>
    <t>AUSTIN STATE HOSPITAL</t>
  </si>
  <si>
    <t>4110 GUADALUPE</t>
  </si>
  <si>
    <t>(512) 419-2100</t>
  </si>
  <si>
    <t>454085</t>
  </si>
  <si>
    <t>DEVEREUX TEXAS TREATMENT NETWORK</t>
  </si>
  <si>
    <t>1150 DEVEREUX DR</t>
  </si>
  <si>
    <t>LEAGUE CITY</t>
  </si>
  <si>
    <t>(281) 335-1000</t>
  </si>
  <si>
    <t>454088</t>
  </si>
  <si>
    <t>RIO GRANDE STATE CENTER</t>
  </si>
  <si>
    <t>1401 RANGERVILLE ROAD</t>
  </si>
  <si>
    <t>HARLINGEN</t>
  </si>
  <si>
    <t>(956) 364-8000</t>
  </si>
  <si>
    <t>454093</t>
  </si>
  <si>
    <t>SUNRISE CANYON HOSPITAL</t>
  </si>
  <si>
    <t>1950 ASPEN AVENUE</t>
  </si>
  <si>
    <t>(806) 766-0268</t>
  </si>
  <si>
    <t>454094</t>
  </si>
  <si>
    <t>GREEN OAKS HOSPITAL</t>
  </si>
  <si>
    <t>7808 CLODUS FIELDS DRIVE</t>
  </si>
  <si>
    <t>(972) 991-9504</t>
  </si>
  <si>
    <t>454100</t>
  </si>
  <si>
    <t>EL PASO PSYCHIATRIC CENTER</t>
  </si>
  <si>
    <t>4615 ALAMEDA AVENUE</t>
  </si>
  <si>
    <t>(915) 532-2202</t>
  </si>
  <si>
    <t>454101</t>
  </si>
  <si>
    <t>ALLEGIANCE BEHAVIORAL HEALTH CENTER OF PLAINVIEW</t>
  </si>
  <si>
    <t>2601 DIMMITT ROAD, SUITE 400</t>
  </si>
  <si>
    <t>PLAINVIEW</t>
  </si>
  <si>
    <t>(806) 296-9191</t>
  </si>
  <si>
    <t>454103</t>
  </si>
  <si>
    <t>KINGWOOD PINES HOSPITAL</t>
  </si>
  <si>
    <t>2001 LADBROOK</t>
  </si>
  <si>
    <t>KINGWOOD</t>
  </si>
  <si>
    <t>(281) 358-1495</t>
  </si>
  <si>
    <t>454104</t>
  </si>
  <si>
    <t>UNIVERSITY BEHAVIORAL HEALTH</t>
  </si>
  <si>
    <t>2026 WEST UNIVERSITY DRIVE</t>
  </si>
  <si>
    <t>DENTON</t>
  </si>
  <si>
    <t>(940) 320-8100</t>
  </si>
  <si>
    <t>454107</t>
  </si>
  <si>
    <t>BEHAVIORAL HOSPITAL OF BELLAIRE</t>
  </si>
  <si>
    <t>5314 DASHWOOD, SUITE 200</t>
  </si>
  <si>
    <t>(713) 600-9500</t>
  </si>
  <si>
    <t>454108</t>
  </si>
  <si>
    <t>CYPRESS CREEK HOSPITAL</t>
  </si>
  <si>
    <t>17750 CALI DRIVE</t>
  </si>
  <si>
    <t>(281) 586-7600</t>
  </si>
  <si>
    <t>454109</t>
  </si>
  <si>
    <t>EL PASO BEHAVIORAL HEALTH SYSTEM</t>
  </si>
  <si>
    <t>1900 DENVER AVE</t>
  </si>
  <si>
    <t>(915) 544-4000</t>
  </si>
  <si>
    <t>454110</t>
  </si>
  <si>
    <t>OCEANS BEHAVIORAL  HOSPITAL OF PERMIAN BASIN</t>
  </si>
  <si>
    <t>3300 S FM 1788</t>
  </si>
  <si>
    <t>MIDLAND</t>
  </si>
  <si>
    <t>(432) 561-5915</t>
  </si>
  <si>
    <t>454111</t>
  </si>
  <si>
    <t>TEXAS STAR RECOVERY</t>
  </si>
  <si>
    <t>1106  WEST DITTMAR RD</t>
  </si>
  <si>
    <t>(512) 444-4835</t>
  </si>
  <si>
    <t>454114</t>
  </si>
  <si>
    <t>CEDAR CREST HOSPITAL &amp; RTC</t>
  </si>
  <si>
    <t>3500 SOUTH IH-35</t>
  </si>
  <si>
    <t>BELTON</t>
  </si>
  <si>
    <t>(254) 939-2100</t>
  </si>
  <si>
    <t>454117</t>
  </si>
  <si>
    <t>OCEANS BEHAVIORAL HOSPITAL OF LONGVIEW</t>
  </si>
  <si>
    <t>615 CLINIC DR</t>
  </si>
  <si>
    <t>LONGVIEW</t>
  </si>
  <si>
    <t>(903) 212-3105</t>
  </si>
  <si>
    <t>454118</t>
  </si>
  <si>
    <t>LONE STAR BEHAVIORAL HEALTH CYPRESS</t>
  </si>
  <si>
    <t>16303 GRANT ROAD</t>
  </si>
  <si>
    <t>CYPRESS</t>
  </si>
  <si>
    <t>(281) 516-6186</t>
  </si>
  <si>
    <t>454119</t>
  </si>
  <si>
    <t>CARROLLTON SPRINGS</t>
  </si>
  <si>
    <t>2225 PARKER ROAD</t>
  </si>
  <si>
    <t>(972) 242-4114</t>
  </si>
  <si>
    <t>454121</t>
  </si>
  <si>
    <t>AUSTIN OAKS HOSPITAL</t>
  </si>
  <si>
    <t>1407 WEST STASSNEY LANE</t>
  </si>
  <si>
    <t>(512) 383-8939</t>
  </si>
  <si>
    <t>454122</t>
  </si>
  <si>
    <t>OCEANS BEHAVIORAL HOSPITAL OF ABILENE</t>
  </si>
  <si>
    <t>6401 DIRECTORS PARKWAY</t>
  </si>
  <si>
    <t>ABILENE</t>
  </si>
  <si>
    <t>(329) 691-0030</t>
  </si>
  <si>
    <t>454123</t>
  </si>
  <si>
    <t>OCEANS BEHAVIORAL HOSPITAL OF LUFKIN LLC</t>
  </si>
  <si>
    <t>302 GOBBLERS KNOB RD</t>
  </si>
  <si>
    <t>LUFKIN</t>
  </si>
  <si>
    <t>(936) 632-2276</t>
  </si>
  <si>
    <t>454124</t>
  </si>
  <si>
    <t>MESA SPRINGS</t>
  </si>
  <si>
    <t>5560 MESA SPRINGS DRIVE</t>
  </si>
  <si>
    <t>(817) 292-4600</t>
  </si>
  <si>
    <t>454125</t>
  </si>
  <si>
    <t>ROCK PRAIRIE BEHAVIORAL HEALTH</t>
  </si>
  <si>
    <t>3550 NORMAND DRIVE</t>
  </si>
  <si>
    <t>COLLEGE STATION</t>
  </si>
  <si>
    <t>(979) 703-8848</t>
  </si>
  <si>
    <t>454126</t>
  </si>
  <si>
    <t>DALLAS BEHAVIORAL HEALTHCARE HOSPITAL LLC</t>
  </si>
  <si>
    <t>800 KIRNWOOD DRIVE</t>
  </si>
  <si>
    <t>DE SOTO</t>
  </si>
  <si>
    <t>(972) 296-1005</t>
  </si>
  <si>
    <t>454127</t>
  </si>
  <si>
    <t>ROCK SPRINGS</t>
  </si>
  <si>
    <t>700 SOUTHEAST INNER LOOP</t>
  </si>
  <si>
    <t>(512) 819-9400</t>
  </si>
  <si>
    <t>454128</t>
  </si>
  <si>
    <t>OCEANS BEHAVIORAL HOSPITAL OF FORT WORTH</t>
  </si>
  <si>
    <t>6200 OVERTON RIDGE BLVD</t>
  </si>
  <si>
    <t>(817) 361-1991</t>
  </si>
  <si>
    <t>454129</t>
  </si>
  <si>
    <t>GEORGETOWN BEHAVIORAL HEALTH INSTITUTE</t>
  </si>
  <si>
    <t>3101 S AUSTIN AVENUE</t>
  </si>
  <si>
    <t>(248) 905-5091</t>
  </si>
  <si>
    <t>454130</t>
  </si>
  <si>
    <t>WELLBRIDGE HEALTHCARE OF PLANO</t>
  </si>
  <si>
    <t>4301 MAPLESHADE LANE</t>
  </si>
  <si>
    <t>(972) 596-5445</t>
  </si>
  <si>
    <t>454131</t>
  </si>
  <si>
    <t>WESTPARK SPRINGS LLC</t>
  </si>
  <si>
    <t>6902 S PEEK ROAD</t>
  </si>
  <si>
    <t>(832) 535-2770</t>
  </si>
  <si>
    <t>454132</t>
  </si>
  <si>
    <t>SAN ANTONIO BEHAVIORAL HEALTHCARE HOSPITAL</t>
  </si>
  <si>
    <t>8550 HUEBNER ROAD</t>
  </si>
  <si>
    <t>(210) 541-5300</t>
  </si>
  <si>
    <t>454133</t>
  </si>
  <si>
    <t>CROSS CREEK HOSPITAL</t>
  </si>
  <si>
    <t>8402 CROSS PARK DRIVE</t>
  </si>
  <si>
    <t>(844) 572-4956</t>
  </si>
  <si>
    <t>454134</t>
  </si>
  <si>
    <t>HAVEN BEHAVIORAL HOSPITAL OF FRISCO</t>
  </si>
  <si>
    <t>5680 FRISCO SQUARE BLVD, SUITE 3000</t>
  </si>
  <si>
    <t>FRISCO</t>
  </si>
  <si>
    <t>(469) 535-8000</t>
  </si>
  <si>
    <t>454135</t>
  </si>
  <si>
    <t>HOUSTON BEHAVIORAL HEALTHCARE HOSPITAL LLC</t>
  </si>
  <si>
    <t>2801 GESSNER ROAD</t>
  </si>
  <si>
    <t>(832) 834-7710</t>
  </si>
  <si>
    <t>454136</t>
  </si>
  <si>
    <t>OCEANS BEHAVIORAL HOSPITAL OF KATY</t>
  </si>
  <si>
    <t>455 PARK GROVE LANE</t>
  </si>
  <si>
    <t>KATY</t>
  </si>
  <si>
    <t>(281) 492-8888</t>
  </si>
  <si>
    <t>454137</t>
  </si>
  <si>
    <t>OCEANS BEHAVIORAL HOSPITAL OF SAN MARCOS</t>
  </si>
  <si>
    <t>1106 N IH 35</t>
  </si>
  <si>
    <t>SAN MARCOS</t>
  </si>
  <si>
    <t>(512) 353-0194</t>
  </si>
  <si>
    <t>454138</t>
  </si>
  <si>
    <t>GARLAND BEHAVIORAL HOSPITAL</t>
  </si>
  <si>
    <t>2300 MARIE CURIE BLVD 5TH FLOOR</t>
  </si>
  <si>
    <t>GARLAND</t>
  </si>
  <si>
    <t>(972) 487-5309</t>
  </si>
  <si>
    <t>454139</t>
  </si>
  <si>
    <t>SUN BEHAVIORAL HOUSTON</t>
  </si>
  <si>
    <t>7601 FANNIN STREET</t>
  </si>
  <si>
    <t>(713) 795-5025</t>
  </si>
  <si>
    <t>454141</t>
  </si>
  <si>
    <t>PALMS BEHAVIORAL HEALTH</t>
  </si>
  <si>
    <t>613 VICTORIA LANE</t>
  </si>
  <si>
    <t>(956) 365-2600</t>
  </si>
  <si>
    <t>454144</t>
  </si>
  <si>
    <t>WOODLAND SPRINGS</t>
  </si>
  <si>
    <t>15860 OLD CONROE ROAD</t>
  </si>
  <si>
    <t>CONROE</t>
  </si>
  <si>
    <t>(936) 270-7520</t>
  </si>
  <si>
    <t>460061</t>
  </si>
  <si>
    <t>LAYTON HOSPITAL</t>
  </si>
  <si>
    <t>201 WEST LAYTON PARKWAY</t>
  </si>
  <si>
    <t>LAYTON</t>
  </si>
  <si>
    <t>(801) 543-6703</t>
  </si>
  <si>
    <t>461308</t>
  </si>
  <si>
    <t>SAN JUAN HOSPITAL</t>
  </si>
  <si>
    <t>380 WEST 100 NORTH</t>
  </si>
  <si>
    <t>MONTICELLO</t>
  </si>
  <si>
    <t>(435) 587-2116</t>
  </si>
  <si>
    <t>463301</t>
  </si>
  <si>
    <t>PRIMARY CHILDRENS HOSPITAL</t>
  </si>
  <si>
    <t>100 NORTH MARIO CAPECCHI DRIVE</t>
  </si>
  <si>
    <t>SALT LAKE CITY</t>
  </si>
  <si>
    <t>(801) 662-6212</t>
  </si>
  <si>
    <t>463302</t>
  </si>
  <si>
    <t>SHRINERS HOSPITALS FOR CHILDREN - SALT LAKE CITY</t>
  </si>
  <si>
    <t>1275 EAST FAIRFAX ROAD</t>
  </si>
  <si>
    <t>(801) 536-3500</t>
  </si>
  <si>
    <t>464001</t>
  </si>
  <si>
    <t>UTAH STATE HOSPITAL</t>
  </si>
  <si>
    <t>1300 EAST CENTER STREET</t>
  </si>
  <si>
    <t>PROVO</t>
  </si>
  <si>
    <t>(801) 344-4400</t>
  </si>
  <si>
    <t>464012</t>
  </si>
  <si>
    <t>MARIAN CENTER</t>
  </si>
  <si>
    <t>451 EAST BISHOP FEDERAL LANE</t>
  </si>
  <si>
    <t>(801) 468-6856</t>
  </si>
  <si>
    <t>464013</t>
  </si>
  <si>
    <t>SALT LAKE BEHAVIORAL HEALTH</t>
  </si>
  <si>
    <t>3802 SOUTH 700 EAST</t>
  </si>
  <si>
    <t>(801) 264-6035</t>
  </si>
  <si>
    <t>464014</t>
  </si>
  <si>
    <t>PROVO CANYON BEHAVIORAL HOSPITAL</t>
  </si>
  <si>
    <t>1350 EAST 750 NORTH</t>
  </si>
  <si>
    <t>OREM</t>
  </si>
  <si>
    <t>(801) 852-2273</t>
  </si>
  <si>
    <t>464015</t>
  </si>
  <si>
    <t>HIGHLAND RIDGE HOSPITAL</t>
  </si>
  <si>
    <t>7309 SOUTH 180 WEST</t>
  </si>
  <si>
    <t>MIDVALE</t>
  </si>
  <si>
    <t>(801) 569-2153</t>
  </si>
  <si>
    <t>474001</t>
  </si>
  <si>
    <t>BRATTLEBORO RETREAT</t>
  </si>
  <si>
    <t>ANNA MARSH LANE PO BOX 803</t>
  </si>
  <si>
    <t>BRATTLEBORO</t>
  </si>
  <si>
    <t>(802) 257-7785</t>
  </si>
  <si>
    <t>474004</t>
  </si>
  <si>
    <t>VERMONT PSYCHIATRIC CARE HOSPITAL</t>
  </si>
  <si>
    <t>350 FISHER ROAD</t>
  </si>
  <si>
    <t>BERLIN</t>
  </si>
  <si>
    <t>(802) 888-6770</t>
  </si>
  <si>
    <t>480001</t>
  </si>
  <si>
    <t>ROY LESTER SCHNEIDER HOSPITAL,THE</t>
  </si>
  <si>
    <t>9048 SUGAR ESTATE</t>
  </si>
  <si>
    <t>ST THOMAS</t>
  </si>
  <si>
    <t>(809) 776-8311</t>
  </si>
  <si>
    <t>480002</t>
  </si>
  <si>
    <t>GOV JUAN F LUIS HOSPITAL &amp; MEDICAL CTR</t>
  </si>
  <si>
    <t>#4007 EST DIAMOND RUBY, CHRISTIANSTED</t>
  </si>
  <si>
    <t>ST CROIX</t>
  </si>
  <si>
    <t>(340) 778-6311</t>
  </si>
  <si>
    <t>490013</t>
  </si>
  <si>
    <t>SENTARA HALIFAX REGIONAL HOSPITAL</t>
  </si>
  <si>
    <t>2204 WILBORN AVENUE</t>
  </si>
  <si>
    <t>SOUTH BOSTON</t>
  </si>
  <si>
    <t>(434) 517-3100</t>
  </si>
  <si>
    <t>49001F</t>
  </si>
  <si>
    <t>Fort Belvoir Community Hospital</t>
  </si>
  <si>
    <t>9300 DeWitt Loop</t>
  </si>
  <si>
    <t>Fort Belvoir</t>
  </si>
  <si>
    <t>(571) 231-3224</t>
  </si>
  <si>
    <t>49005F</t>
  </si>
  <si>
    <t>1st Medical Group (Langley AFB)</t>
  </si>
  <si>
    <t>633 MDG 77 Nealy Ave</t>
  </si>
  <si>
    <t>Langley</t>
  </si>
  <si>
    <t>(757) 225-7630</t>
  </si>
  <si>
    <t>49008F</t>
  </si>
  <si>
    <t>NMC Portsmouth</t>
  </si>
  <si>
    <t>620 John Paul Jones Circle</t>
  </si>
  <si>
    <t>Portsmouth</t>
  </si>
  <si>
    <t>(757) 953-5008</t>
  </si>
  <si>
    <t>490098</t>
  </si>
  <si>
    <t>1755 NORTH MECKLENBURG AVENUE</t>
  </si>
  <si>
    <t>SOUTH HILL</t>
  </si>
  <si>
    <t>(434) 447-3151</t>
  </si>
  <si>
    <t>490104</t>
  </si>
  <si>
    <t>HIRAM W DAVIS MEDICAL CENTER</t>
  </si>
  <si>
    <t>P O BOX 4030</t>
  </si>
  <si>
    <t>PETERSBURG</t>
  </si>
  <si>
    <t>(804) 524-7344</t>
  </si>
  <si>
    <t>490129</t>
  </si>
  <si>
    <t>CAPITAL HOSPICE</t>
  </si>
  <si>
    <t>4715 NORTH 15 STREET</t>
  </si>
  <si>
    <t>(703) 525-7070</t>
  </si>
  <si>
    <t>493300</t>
  </si>
  <si>
    <t>CUMBERLAND HOSPITAL LLC</t>
  </si>
  <si>
    <t>9407 CUMBERLAND ROAD</t>
  </si>
  <si>
    <t>NEW KENT</t>
  </si>
  <si>
    <t>(804) 966-2242</t>
  </si>
  <si>
    <t>493301</t>
  </si>
  <si>
    <t>CHILDRENS HOSPITAL OF THE KINGS DAUGHTERS INC</t>
  </si>
  <si>
    <t>601 CHILDREN'S LANE</t>
  </si>
  <si>
    <t>NORFOLK</t>
  </si>
  <si>
    <t>(757) 668-9647</t>
  </si>
  <si>
    <t>493302</t>
  </si>
  <si>
    <t>CHILDREN'S HOSPITAL OF RICHMOND</t>
  </si>
  <si>
    <t>2924 BROOK ROAD</t>
  </si>
  <si>
    <t>(804) 321-7474</t>
  </si>
  <si>
    <t>494010</t>
  </si>
  <si>
    <t>NORTHERN VIRGINIA MENTAL HEALTH INSTI</t>
  </si>
  <si>
    <t>3302 GALLOWS RD</t>
  </si>
  <si>
    <t>FALLS CHURCH</t>
  </si>
  <si>
    <t>(703) 207-7100</t>
  </si>
  <si>
    <t>494017</t>
  </si>
  <si>
    <t>SOUTHERN VIRGINIA MENTAL HEALTH INSTITUTE</t>
  </si>
  <si>
    <t>382 TAYLOR DRIVE</t>
  </si>
  <si>
    <t>(434) 799-6220</t>
  </si>
  <si>
    <t>494021</t>
  </si>
  <si>
    <t>1301 RICHMOND ROAD</t>
  </si>
  <si>
    <t>STAUNTON</t>
  </si>
  <si>
    <t>(540) 332-8000</t>
  </si>
  <si>
    <t>494022</t>
  </si>
  <si>
    <t>POPLAR SPRINGS HOSPITAL</t>
  </si>
  <si>
    <t>350 POPLAR DRIVE  PO BOX 3060</t>
  </si>
  <si>
    <t>(804) 733-6874</t>
  </si>
  <si>
    <t>494023</t>
  </si>
  <si>
    <t>DOMINION HOSPITAL</t>
  </si>
  <si>
    <t>2960 SLEEPY HOLLOW ROAD</t>
  </si>
  <si>
    <t>(703) 536-2000</t>
  </si>
  <si>
    <t>494025</t>
  </si>
  <si>
    <t>VIRGINIA BEACH PSYCHIATRIC CENTER</t>
  </si>
  <si>
    <t>1100 FIRST COLONIAL ROAD</t>
  </si>
  <si>
    <t>VIRGINIA BEACH</t>
  </si>
  <si>
    <t>(757) 496-6000</t>
  </si>
  <si>
    <t>494029</t>
  </si>
  <si>
    <t>SOUTHWESTERN VIRGINIA MENTAL HEALTH INSTITUTE</t>
  </si>
  <si>
    <t>340 BAGLEY CIRCLE</t>
  </si>
  <si>
    <t>(276) 783-1200</t>
  </si>
  <si>
    <t>494032</t>
  </si>
  <si>
    <t>THE PAVILION AT WILLIAMSBURG PLACE</t>
  </si>
  <si>
    <t>5483 MOORETOWN ROAD</t>
  </si>
  <si>
    <t>WILLIAMSBURG</t>
  </si>
  <si>
    <t>(757) 941-6400</t>
  </si>
  <si>
    <t>500052</t>
  </si>
  <si>
    <t>KAISER PERMANENTE CENTRAL HOSPITAL</t>
  </si>
  <si>
    <t>201 - 16TH AVENUE EAST</t>
  </si>
  <si>
    <t>SEATTLE</t>
  </si>
  <si>
    <t>(206) 326-3000</t>
  </si>
  <si>
    <t>500053</t>
  </si>
  <si>
    <t>TRIOS HEALTH</t>
  </si>
  <si>
    <t>900 SOUTH AUBURN STREET</t>
  </si>
  <si>
    <t>KENNEWICK</t>
  </si>
  <si>
    <t>(509) 586-6111</t>
  </si>
  <si>
    <t>50005F</t>
  </si>
  <si>
    <t>Madigan AMC (FT Lewis)</t>
  </si>
  <si>
    <t>9040 Jackson Avenue</t>
  </si>
  <si>
    <t>Tacoma</t>
  </si>
  <si>
    <t>(253) 968-1110</t>
  </si>
  <si>
    <t>50006F</t>
  </si>
  <si>
    <t>NH Bremerton</t>
  </si>
  <si>
    <t>1 Boone Road</t>
  </si>
  <si>
    <t>Bremerton</t>
  </si>
  <si>
    <t>(360) 475-4232</t>
  </si>
  <si>
    <t>500072</t>
  </si>
  <si>
    <t>OLYMPIC MEDICAL CENTER</t>
  </si>
  <si>
    <t>939 CAROLINE ST</t>
  </si>
  <si>
    <t>PORT ANGELES</t>
  </si>
  <si>
    <t>(360) 417-7000</t>
  </si>
  <si>
    <t>50014F</t>
  </si>
  <si>
    <t>NH Oak Harbor</t>
  </si>
  <si>
    <t>3475 North Saratoga Street</t>
  </si>
  <si>
    <t>Oak Harbor</t>
  </si>
  <si>
    <t>(360) 257-9500</t>
  </si>
  <si>
    <t>501302</t>
  </si>
  <si>
    <t>DAYTON GENERAL HOSPITAL</t>
  </si>
  <si>
    <t>1012 SOUTH 3RD STREET</t>
  </si>
  <si>
    <t>(509) 382-2531</t>
  </si>
  <si>
    <t>501304</t>
  </si>
  <si>
    <t>SUMMIT PACIFIC MEDICAL CENTER-SWING BED UNIT</t>
  </si>
  <si>
    <t>600 EAST MAIN STREET</t>
  </si>
  <si>
    <t>ELMA</t>
  </si>
  <si>
    <t>(360) 346-2222</t>
  </si>
  <si>
    <t>501305</t>
  </si>
  <si>
    <t>LINCOLN HOSPITAL</t>
  </si>
  <si>
    <t>10 NICHOLS STREET</t>
  </si>
  <si>
    <t>DAVENPORT</t>
  </si>
  <si>
    <t>(509) 725-7101</t>
  </si>
  <si>
    <t>501307</t>
  </si>
  <si>
    <t>ODESSA MEMORIAL HEALTHCARE CENTER</t>
  </si>
  <si>
    <t>502 E AMENDE DRIVE</t>
  </si>
  <si>
    <t>ODESSA</t>
  </si>
  <si>
    <t>(509) 982-2611</t>
  </si>
  <si>
    <t>501310</t>
  </si>
  <si>
    <t>NEWPORT COMMUNITY HOSPITAL</t>
  </si>
  <si>
    <t>714 WEST PINE STREET</t>
  </si>
  <si>
    <t>NEWPORT</t>
  </si>
  <si>
    <t>(509) 447-2441</t>
  </si>
  <si>
    <t>501311</t>
  </si>
  <si>
    <t>EAST ADAMS RURAL HOSPITAL</t>
  </si>
  <si>
    <t>903 SOUTH ADAMS</t>
  </si>
  <si>
    <t>RITZVILLE</t>
  </si>
  <si>
    <t>(509) 659-1200</t>
  </si>
  <si>
    <t>501312</t>
  </si>
  <si>
    <t>PROSSER MEMORIAL HOSPITAL</t>
  </si>
  <si>
    <t>723 MEMORIAL STREET</t>
  </si>
  <si>
    <t>PROSSER</t>
  </si>
  <si>
    <t>(509) 786-2222</t>
  </si>
  <si>
    <t>501313</t>
  </si>
  <si>
    <t>CASCADE MEDICAL CENTER</t>
  </si>
  <si>
    <t>817 COMMERCIAL STREET</t>
  </si>
  <si>
    <t>LEAVENWORTH</t>
  </si>
  <si>
    <t>(509) 548-5815</t>
  </si>
  <si>
    <t>501317</t>
  </si>
  <si>
    <t>COLUMBIA BASIN HOSPITAL</t>
  </si>
  <si>
    <t>200 NAT WASHINGTON WAY</t>
  </si>
  <si>
    <t>EPHRATA</t>
  </si>
  <si>
    <t>(509) 754-4631</t>
  </si>
  <si>
    <t>501322</t>
  </si>
  <si>
    <t>FERRY COUNTY MEMORIAL HOSPITAL</t>
  </si>
  <si>
    <t>36 KLONDIKE ROAD</t>
  </si>
  <si>
    <t>REPUBLIC</t>
  </si>
  <si>
    <t>(509) 775-3333</t>
  </si>
  <si>
    <t>501323</t>
  </si>
  <si>
    <t>JEFFERSON HEALTHCARE</t>
  </si>
  <si>
    <t>834 SHERIDAN STREET</t>
  </si>
  <si>
    <t>PORT TOWNSEND</t>
  </si>
  <si>
    <t>(360) 385-2200</t>
  </si>
  <si>
    <t>501325</t>
  </si>
  <si>
    <t>FORKS COMMUNITY HOSPITAL</t>
  </si>
  <si>
    <t>530 BOGACHIEL WAY</t>
  </si>
  <si>
    <t>FORKS</t>
  </si>
  <si>
    <t>(360) 374-6271</t>
  </si>
  <si>
    <t>503300</t>
  </si>
  <si>
    <t>SEATTLE CHILDREN'S HOSPITAL</t>
  </si>
  <si>
    <t>4800 SAND POINT WAY NE, PO BOX C-5371</t>
  </si>
  <si>
    <t>(206) 987-2000</t>
  </si>
  <si>
    <t>503301</t>
  </si>
  <si>
    <t>MARY BRIDGE CHILDREN'S HOSPITAL</t>
  </si>
  <si>
    <t>317 MARTIN LUTHER KING JR W BOX 5299</t>
  </si>
  <si>
    <t>TACOMA</t>
  </si>
  <si>
    <t>(253) 403-1400</t>
  </si>
  <si>
    <t>503302</t>
  </si>
  <si>
    <t>911 WEST 5TH AVENUE</t>
  </si>
  <si>
    <t>SPOKANE</t>
  </si>
  <si>
    <t>(509) 623-0422</t>
  </si>
  <si>
    <t>504002</t>
  </si>
  <si>
    <t>BHC FAIRFAX HOSPITAL</t>
  </si>
  <si>
    <t>10200 NE 132ND ST</t>
  </si>
  <si>
    <t>KIRKLAND</t>
  </si>
  <si>
    <t>(425) 821-2000</t>
  </si>
  <si>
    <t>504004</t>
  </si>
  <si>
    <t>850 MAPLE STREET - P O BOX  A</t>
  </si>
  <si>
    <t>MEDICAL LAKE</t>
  </si>
  <si>
    <t>(509) 565-4000</t>
  </si>
  <si>
    <t>504008</t>
  </si>
  <si>
    <t>LOURDES COUNSELING CENTER</t>
  </si>
  <si>
    <t>1175 CARONDELET DRIVE</t>
  </si>
  <si>
    <t>RICHLAND</t>
  </si>
  <si>
    <t>(509) 943-9104</t>
  </si>
  <si>
    <t>504009</t>
  </si>
  <si>
    <t>NAVOS</t>
  </si>
  <si>
    <t>2600 SOUTHWEST HOLDEN</t>
  </si>
  <si>
    <t>(206) 933-7299</t>
  </si>
  <si>
    <t>504011</t>
  </si>
  <si>
    <t>CASCADE BEHAVIORAL HOSPITAL</t>
  </si>
  <si>
    <t>12844 MILITARY ROAD SOUTH</t>
  </si>
  <si>
    <t>TUKWILA</t>
  </si>
  <si>
    <t>(206) 244-0180</t>
  </si>
  <si>
    <t>504012</t>
  </si>
  <si>
    <t>SMOKEY POINT BEHAVIORAL HOSPITAL</t>
  </si>
  <si>
    <t>3955 156TH ST NE</t>
  </si>
  <si>
    <t>(212) 243-5565</t>
  </si>
  <si>
    <t>504014</t>
  </si>
  <si>
    <t>INLAND NORTHWEST BEHAVIORAL HEALTH</t>
  </si>
  <si>
    <t>104 W 5TH AVE</t>
  </si>
  <si>
    <t>510062</t>
  </si>
  <si>
    <t>BECKLEY ARH HOSPITAL</t>
  </si>
  <si>
    <t>306 STANAFORD ROAD</t>
  </si>
  <si>
    <t>BECKLEY</t>
  </si>
  <si>
    <t>(304) 255-3456</t>
  </si>
  <si>
    <t>510091</t>
  </si>
  <si>
    <t>CHARLESTON SURGICAL HOSPITAL</t>
  </si>
  <si>
    <t>1306 KANAWHA BOULEVARD EAST</t>
  </si>
  <si>
    <t>(304) 343-4371</t>
  </si>
  <si>
    <t>511300</t>
  </si>
  <si>
    <t>BROADDUS HOSPITAL ASSOCIATION, INC</t>
  </si>
  <si>
    <t>1 HEALTHCARE DRIVE MANSFIELD HILL</t>
  </si>
  <si>
    <t>PHILIPPI</t>
  </si>
  <si>
    <t>(304) 457-1760</t>
  </si>
  <si>
    <t>511301</t>
  </si>
  <si>
    <t>WEBSTER COUNTY MEMORIAL HOSPITAL</t>
  </si>
  <si>
    <t>324 MILLER MOUNTAIN DRIVE</t>
  </si>
  <si>
    <t>WEBSTER SPRINGS</t>
  </si>
  <si>
    <t>(304) 847-5682</t>
  </si>
  <si>
    <t>511304</t>
  </si>
  <si>
    <t>SISTERSVILLE GENERAL HOSPITAL</t>
  </si>
  <si>
    <t>314 SOUTH WELLS STREET</t>
  </si>
  <si>
    <t>SISTERSVILLE</t>
  </si>
  <si>
    <t>(304) 652-2611</t>
  </si>
  <si>
    <t>511308</t>
  </si>
  <si>
    <t>BRAXTON COUNTY MEMORIAL HOSPITAL</t>
  </si>
  <si>
    <t>100 HOYLMAN DRIVE</t>
  </si>
  <si>
    <t>GASSAWAY</t>
  </si>
  <si>
    <t>(304) 364-5156</t>
  </si>
  <si>
    <t>511310</t>
  </si>
  <si>
    <t>SUMMERS COUNTY ARH HOSPITAL</t>
  </si>
  <si>
    <t>115 SUMMERS HOSPITAL ROAD</t>
  </si>
  <si>
    <t>HINTON</t>
  </si>
  <si>
    <t>(304) 466-1000</t>
  </si>
  <si>
    <t>511313</t>
  </si>
  <si>
    <t>BOONE MEMORIAL HOSPITAL</t>
  </si>
  <si>
    <t>701 MADISON AVENUE</t>
  </si>
  <si>
    <t>(304) 369-1230</t>
  </si>
  <si>
    <t>511322</t>
  </si>
  <si>
    <t>SUMMERSVILLE REGIONAL MEDICAL CENTER</t>
  </si>
  <si>
    <t>400 FAIRVIEW HEIGHTS ROAD</t>
  </si>
  <si>
    <t>SUMMERSVILLE</t>
  </si>
  <si>
    <t>(304) 872-2891</t>
  </si>
  <si>
    <t>514001</t>
  </si>
  <si>
    <t>HIGHLAND HOSPITAL</t>
  </si>
  <si>
    <t>300 56TH ST SE</t>
  </si>
  <si>
    <t>(304) 926-1600</t>
  </si>
  <si>
    <t>514008</t>
  </si>
  <si>
    <t>RIVER PARK HOSPITAL</t>
  </si>
  <si>
    <t>1230 SIXTH AVENUE</t>
  </si>
  <si>
    <t>HUNTINGTON</t>
  </si>
  <si>
    <t>(304) 526-9100</t>
  </si>
  <si>
    <t>514009</t>
  </si>
  <si>
    <t>MILDRED MITCHELL-BATEMAN HOSPITAL</t>
  </si>
  <si>
    <t>1530 NORWAY AVENUE</t>
  </si>
  <si>
    <t>(304) 525-7801</t>
  </si>
  <si>
    <t>514011</t>
  </si>
  <si>
    <t>HIGHLAND-CLARKSBURG HOSPITAL INC</t>
  </si>
  <si>
    <t>3 HOSPITAL PLAZA</t>
  </si>
  <si>
    <t>CLARKSBURG</t>
  </si>
  <si>
    <t>(304) 622-4951</t>
  </si>
  <si>
    <t>520002</t>
  </si>
  <si>
    <t>ST MICHAEL'S HOSPITAL</t>
  </si>
  <si>
    <t>900 ILLINOIS AVE</t>
  </si>
  <si>
    <t>STEVENS POINT</t>
  </si>
  <si>
    <t>(715) 346-5000</t>
  </si>
  <si>
    <t>520019</t>
  </si>
  <si>
    <t>MINISTRY SAINT MARYS HOSPITAL</t>
  </si>
  <si>
    <t>2251 NORTH SHORE DR</t>
  </si>
  <si>
    <t>RHINELANDER</t>
  </si>
  <si>
    <t>(715) 361-2000</t>
  </si>
  <si>
    <t>520091</t>
  </si>
  <si>
    <t>HOWARD YOUNG MEDICAL CENTER</t>
  </si>
  <si>
    <t>240 MAPLE ST</t>
  </si>
  <si>
    <t>WOODRUFF</t>
  </si>
  <si>
    <t>(715) 356-8000</t>
  </si>
  <si>
    <t>520107</t>
  </si>
  <si>
    <t>HOLY FAMILY MEMORIAL</t>
  </si>
  <si>
    <t>2300 WESTERN AVE</t>
  </si>
  <si>
    <t>MANITOWOC</t>
  </si>
  <si>
    <t>(920) 320-2011</t>
  </si>
  <si>
    <t>520194</t>
  </si>
  <si>
    <t>ORTHOPAEDIC HOSPITAL OF WI</t>
  </si>
  <si>
    <t>475 W RIVER WOODS PKWY</t>
  </si>
  <si>
    <t>(414) 961-6800</t>
  </si>
  <si>
    <t>520210</t>
  </si>
  <si>
    <t>MARSHFIELD MEDICAL CENTER - EAU CLAIRE</t>
  </si>
  <si>
    <t>2310 CRAIG RD</t>
  </si>
  <si>
    <t>EAU CLAIRE</t>
  </si>
  <si>
    <t>(715) 858-8100</t>
  </si>
  <si>
    <t>521300</t>
  </si>
  <si>
    <t>MINISTRY EAGLE RIVER MEMORIAL HOSPITAL</t>
  </si>
  <si>
    <t>201 HOSPITAL ROAD</t>
  </si>
  <si>
    <t>EAGLE RIVER</t>
  </si>
  <si>
    <t>(715) 479-7411</t>
  </si>
  <si>
    <t>521311</t>
  </si>
  <si>
    <t>OUR LADY OF VICTORY HOSPITAL</t>
  </si>
  <si>
    <t>1120 PINE ST</t>
  </si>
  <si>
    <t>STANLEY</t>
  </si>
  <si>
    <t>(715) 644-5571</t>
  </si>
  <si>
    <t>521313</t>
  </si>
  <si>
    <t>ASCENSION SACRED HEART HOSPITAL</t>
  </si>
  <si>
    <t>401 W MOHAWK DR  SUITE 100</t>
  </si>
  <si>
    <t>TOMAHAWK</t>
  </si>
  <si>
    <t>(715) 453-7700</t>
  </si>
  <si>
    <t>521319</t>
  </si>
  <si>
    <t>EDGERTON HOSPITAL AND HEALTH SERVICES</t>
  </si>
  <si>
    <t>11101 N SHERMAN ROAD</t>
  </si>
  <si>
    <t>EDGERTON</t>
  </si>
  <si>
    <t>(608) 884-3441</t>
  </si>
  <si>
    <t>521331</t>
  </si>
  <si>
    <t>BURNETT MEDICAL CENTER INC</t>
  </si>
  <si>
    <t>257 W ST GEORGE AVE</t>
  </si>
  <si>
    <t>GRANTSBURG</t>
  </si>
  <si>
    <t>(715) 463-5353</t>
  </si>
  <si>
    <t>521332</t>
  </si>
  <si>
    <t>SPOONER HEALTH SYSTEM</t>
  </si>
  <si>
    <t>1280 CHANDLER DR</t>
  </si>
  <si>
    <t>SPOONER</t>
  </si>
  <si>
    <t>(715) 635-2111</t>
  </si>
  <si>
    <t>521337</t>
  </si>
  <si>
    <t>ST CROIX REGIONAL MEDICAL CTR</t>
  </si>
  <si>
    <t>235 STATE STREET</t>
  </si>
  <si>
    <t>SAINT CROIX FALLS</t>
  </si>
  <si>
    <t>(715) 483-0556</t>
  </si>
  <si>
    <t>521353</t>
  </si>
  <si>
    <t>CUMBERLAND MEMORIAL HOSPITAL</t>
  </si>
  <si>
    <t>1110 7TH AVENUE</t>
  </si>
  <si>
    <t>(715) 822-7500</t>
  </si>
  <si>
    <t>521354</t>
  </si>
  <si>
    <t>SOUTHWEST HEALTH CENTER</t>
  </si>
  <si>
    <t>1400 EAST SIDE RD</t>
  </si>
  <si>
    <t>PLATTEVILLE</t>
  </si>
  <si>
    <t>(608) 348-2331</t>
  </si>
  <si>
    <t>523300</t>
  </si>
  <si>
    <t>CHILDRENS HOSPITAL OF WISCONSIN</t>
  </si>
  <si>
    <t>9000 W WISCONSIN AVE</t>
  </si>
  <si>
    <t>MILWAUKEE</t>
  </si>
  <si>
    <t>(414) 266-2000</t>
  </si>
  <si>
    <t>523302</t>
  </si>
  <si>
    <t>CHILDRENS HOSPITAL OF WISCONSIN FOX VALLEY</t>
  </si>
  <si>
    <t>130 SECOND ST</t>
  </si>
  <si>
    <t>NEENAH</t>
  </si>
  <si>
    <t>(920) 969-7900</t>
  </si>
  <si>
    <t>524000</t>
  </si>
  <si>
    <t>AURORA PSYCHIATRIC HOSPITAL</t>
  </si>
  <si>
    <t>1220 DEWEY AVE</t>
  </si>
  <si>
    <t>WAUWATOSA</t>
  </si>
  <si>
    <t>(414) 454-6600</t>
  </si>
  <si>
    <t>524001</t>
  </si>
  <si>
    <t>MILWAUKEE COUNTY BEHAVIORAL HEALTH DIVISION</t>
  </si>
  <si>
    <t>9455 W WATERTOWN PLANK RD</t>
  </si>
  <si>
    <t>(414) 257-5202</t>
  </si>
  <si>
    <t>524002</t>
  </si>
  <si>
    <t>WINNEBAGO MENTAL HEALTH INSTITUTE</t>
  </si>
  <si>
    <t>4100 TREFFERT DR</t>
  </si>
  <si>
    <t>WINNEBAGO</t>
  </si>
  <si>
    <t>(920) 235-4910</t>
  </si>
  <si>
    <t>524008</t>
  </si>
  <si>
    <t>MENDOTA MENTAL HEALTH INSTITUTE</t>
  </si>
  <si>
    <t>301 TROY DR</t>
  </si>
  <si>
    <t>(608) 301-1000</t>
  </si>
  <si>
    <t>524014</t>
  </si>
  <si>
    <t>BROWN COUNTY COMMUNITY TREATMENT CTR</t>
  </si>
  <si>
    <t>3150 GERSHWIN DRIVE</t>
  </si>
  <si>
    <t>GREEN BAY</t>
  </si>
  <si>
    <t>(920) 391-4700</t>
  </si>
  <si>
    <t>524017</t>
  </si>
  <si>
    <t>NORTH CENTRAL HEALTH CARE</t>
  </si>
  <si>
    <t>1100 LAKEVIEW DR</t>
  </si>
  <si>
    <t>WAUSAU</t>
  </si>
  <si>
    <t>(715) 848-4600</t>
  </si>
  <si>
    <t>524018</t>
  </si>
  <si>
    <t>ROGERS MEMORIAL HOSPITAL</t>
  </si>
  <si>
    <t>34700 VALLEY RD</t>
  </si>
  <si>
    <t>OCONOMOWOC</t>
  </si>
  <si>
    <t>(262) 646-4411</t>
  </si>
  <si>
    <t>524019</t>
  </si>
  <si>
    <t>NORWOOD HEALTH CENTER</t>
  </si>
  <si>
    <t>1600 N CHESTNUT AVE</t>
  </si>
  <si>
    <t>MARSHFIELD</t>
  </si>
  <si>
    <t>(715) 384-2188</t>
  </si>
  <si>
    <t>524025</t>
  </si>
  <si>
    <t>FOND DU LAC COUNTY ACUTE PSYCH UNIT</t>
  </si>
  <si>
    <t>459 E FIRST ST</t>
  </si>
  <si>
    <t>FOND DU LAC</t>
  </si>
  <si>
    <t>(920) 929-3500</t>
  </si>
  <si>
    <t>524026</t>
  </si>
  <si>
    <t>WAUKESHA COUNTY MENTAL HEALTH CTR</t>
  </si>
  <si>
    <t>1501 AIRPORT RD</t>
  </si>
  <si>
    <t>WAUKESHA</t>
  </si>
  <si>
    <t>(262) 548-7950</t>
  </si>
  <si>
    <t>524038</t>
  </si>
  <si>
    <t>BELLIN PSYCHIATRIC CENTER</t>
  </si>
  <si>
    <t>301 E ST JOSEPH ST</t>
  </si>
  <si>
    <t>(920) 433-3630</t>
  </si>
  <si>
    <t>524041</t>
  </si>
  <si>
    <t>WILLOW CREEK BEHAVIORAL HEALTH</t>
  </si>
  <si>
    <t>1351 ONTARIO RD</t>
  </si>
  <si>
    <t>(901) 328-1220</t>
  </si>
  <si>
    <t>530006</t>
  </si>
  <si>
    <t>SHERIDAN MEMORIAL HOSPITAL</t>
  </si>
  <si>
    <t>1401 W 5TH ST</t>
  </si>
  <si>
    <t>(307) 672-1044</t>
  </si>
  <si>
    <t>530015</t>
  </si>
  <si>
    <t>ST JOHNS MEDICAL CENTER</t>
  </si>
  <si>
    <t>625 EAST BROADWAY</t>
  </si>
  <si>
    <t>(307) 733-3636</t>
  </si>
  <si>
    <t>530034</t>
  </si>
  <si>
    <t>SUMMIT MEDICAL CENTER</t>
  </si>
  <si>
    <t>6350 E 2ND STREET</t>
  </si>
  <si>
    <t>CASPER</t>
  </si>
  <si>
    <t>(307) 232-6600</t>
  </si>
  <si>
    <t>530035</t>
  </si>
  <si>
    <t>ASPEN MOUNTAIN MEDICAL CENTER</t>
  </si>
  <si>
    <t>4401 COLLEGE DRIVE</t>
  </si>
  <si>
    <t>(307) 448-2758</t>
  </si>
  <si>
    <t>531303</t>
  </si>
  <si>
    <t>WESTON COUNTY HEALTH SERVICES</t>
  </si>
  <si>
    <t>1124 WASHINGTON BOULEVARD</t>
  </si>
  <si>
    <t>NEWCASTLE</t>
  </si>
  <si>
    <t>(307) 746-4491</t>
  </si>
  <si>
    <t>531310</t>
  </si>
  <si>
    <t>POWELL VALLEY HOSPITAL</t>
  </si>
  <si>
    <t>777 AVENUE H</t>
  </si>
  <si>
    <t>POWELL</t>
  </si>
  <si>
    <t>(307) 754-2267</t>
  </si>
  <si>
    <t>531311</t>
  </si>
  <si>
    <t>CROOK COUNTY HOSPITAL</t>
  </si>
  <si>
    <t>713 OAK STREET</t>
  </si>
  <si>
    <t>SUNDANCE</t>
  </si>
  <si>
    <t>(307) 283-3501</t>
  </si>
  <si>
    <t>531314</t>
  </si>
  <si>
    <t>NIOBRARA COUNTY HOSPITAL DISTRICT</t>
  </si>
  <si>
    <t>921 SOUTH BALLANCEE AVENUE</t>
  </si>
  <si>
    <t>LUSK</t>
  </si>
  <si>
    <t>(307) 334-4000</t>
  </si>
  <si>
    <t>531315</t>
  </si>
  <si>
    <t>SOUTH LINCOLN MEDICAL CENTER - CAH</t>
  </si>
  <si>
    <t>711 ONYX STREET</t>
  </si>
  <si>
    <t>KEMMERER</t>
  </si>
  <si>
    <t>(307) 877-4401</t>
  </si>
  <si>
    <t>531316</t>
  </si>
  <si>
    <t>MEMORIAL HOSPITAL OF CARBON COUNTY</t>
  </si>
  <si>
    <t>2221 WEST ELM STREET</t>
  </si>
  <si>
    <t>RAWLINS</t>
  </si>
  <si>
    <t>(307) 324-2221</t>
  </si>
  <si>
    <t>534001</t>
  </si>
  <si>
    <t>WYOMING STATE HOSPITAL</t>
  </si>
  <si>
    <t>831 HWY 150 SOUTH</t>
  </si>
  <si>
    <t>EVANSTON</t>
  </si>
  <si>
    <t>(307) 789-3464</t>
  </si>
  <si>
    <t>534004</t>
  </si>
  <si>
    <t>WYOMING BEHAVIORAL INSTITUTE</t>
  </si>
  <si>
    <t>2521 EAST 15TH STREET</t>
  </si>
  <si>
    <t>(307) 237-7444</t>
  </si>
  <si>
    <t>640001</t>
  </si>
  <si>
    <t>LBJ TROPICAL MEDICAL CENTER</t>
  </si>
  <si>
    <t>FAGAALU VILLAGE, P O BOX LBJ</t>
  </si>
  <si>
    <t>PAGO PAGO</t>
  </si>
  <si>
    <t>(684) 633-4590</t>
  </si>
  <si>
    <t>650001</t>
  </si>
  <si>
    <t>GUAM MEMORIAL  HOSPITAL AUTHORITY</t>
  </si>
  <si>
    <t>85O GOV CARLOS G CAMACHO ROAD</t>
  </si>
  <si>
    <t>TAMUNING</t>
  </si>
  <si>
    <t>(671) 647-2552</t>
  </si>
  <si>
    <t>650003</t>
  </si>
  <si>
    <t>GUAM REGIONAL MEDICAL CITY</t>
  </si>
  <si>
    <t>133 ROUTE 3</t>
  </si>
  <si>
    <t>DEDEDO</t>
  </si>
  <si>
    <t>(671) 645-5500</t>
  </si>
  <si>
    <t>660001</t>
  </si>
  <si>
    <t>COMMONWEALTH HEALTH CENTER</t>
  </si>
  <si>
    <t>1 LOWER NAVY HILL ROAD (PO BOX 409CK)</t>
  </si>
  <si>
    <t>GARAPAN</t>
  </si>
  <si>
    <t>(670) 234-8950</t>
  </si>
  <si>
    <t>670010</t>
  </si>
  <si>
    <t>MAYHILL HOSPITAL</t>
  </si>
  <si>
    <t>2809 SOUTH MAYHILL ROAD</t>
  </si>
  <si>
    <t>(940) 239-3000</t>
  </si>
  <si>
    <t>670046</t>
  </si>
  <si>
    <t>USMD HOSPITAL  AT FORT WORTH LP</t>
  </si>
  <si>
    <t>5900 ALTAMESA BLVD</t>
  </si>
  <si>
    <t>(817) 433-9100</t>
  </si>
  <si>
    <t>670054</t>
  </si>
  <si>
    <t>FOUNDATION SURGICAL HOSPITAL OF SAN ANTONIO</t>
  </si>
  <si>
    <t>9522 HUEBNER ROAD</t>
  </si>
  <si>
    <t>(210) 478-5400</t>
  </si>
  <si>
    <t>670062</t>
  </si>
  <si>
    <t>BAYLOR EMERGENCY MEDICAL CENTER AT AUBREY</t>
  </si>
  <si>
    <t>26791 HIGHWAY 380</t>
  </si>
  <si>
    <t>AUBREY</t>
  </si>
  <si>
    <t>(972) 347-2525</t>
  </si>
  <si>
    <t>670069</t>
  </si>
  <si>
    <t>METHODIST MCKINNEY HOSPITAL</t>
  </si>
  <si>
    <t>8000 W ELDORADO PKWY BLDG C SUITE C</t>
  </si>
  <si>
    <t>MCKINNEY</t>
  </si>
  <si>
    <t>(214) 491-5710</t>
  </si>
  <si>
    <t>670073</t>
  </si>
  <si>
    <t>METHODIST HOSPITAL FOR SURGERY</t>
  </si>
  <si>
    <t>17101 DALLAS PARKWAY</t>
  </si>
  <si>
    <t>ADDISON</t>
  </si>
  <si>
    <t>(469) 248-3900</t>
  </si>
  <si>
    <t>670078</t>
  </si>
  <si>
    <t>BAPTIST EMERGENCY HOSPITAL</t>
  </si>
  <si>
    <t>16088 SAN PEDRO</t>
  </si>
  <si>
    <t>(210) 402-4092</t>
  </si>
  <si>
    <t>670093</t>
  </si>
  <si>
    <t>ASPIRE BEHAVIORAL HEALTH OF CONROE, LLC</t>
  </si>
  <si>
    <t>2006 SOUTH LOOP 336 WEST, SUITE 500</t>
  </si>
  <si>
    <t>(936) 647-3500</t>
  </si>
  <si>
    <t>670095</t>
  </si>
  <si>
    <t>MEMORIAL HERMANN FIRST COLONY HOSPITAL</t>
  </si>
  <si>
    <t>24429 TOMBALL PARKWAY, SUITE 100</t>
  </si>
  <si>
    <t>TOMBALL</t>
  </si>
  <si>
    <t>(281) 516-0911</t>
  </si>
  <si>
    <t>670099</t>
  </si>
  <si>
    <t>EMIL J FREIREICH CANCER CENTER</t>
  </si>
  <si>
    <t>9201 PINECROFT</t>
  </si>
  <si>
    <t>(855) 353-2201</t>
  </si>
  <si>
    <t>670102</t>
  </si>
  <si>
    <t>AD HOSPITAL EAST, LLC</t>
  </si>
  <si>
    <t>12950 EAST FREEWAY, SUITE 100</t>
  </si>
  <si>
    <t>(713) 330-3897</t>
  </si>
  <si>
    <t>670107</t>
  </si>
  <si>
    <t>BAYLOR SCOTT AND WHITE EMERGENCY HOSPITAL BURLESON</t>
  </si>
  <si>
    <t>12500 SOUTH FREEWAY SUITE 100</t>
  </si>
  <si>
    <t>BURLESON</t>
  </si>
  <si>
    <t>(214) 294-6250</t>
  </si>
  <si>
    <t>670109</t>
  </si>
  <si>
    <t>ALTUS BAYTOWN HOSPITAL</t>
  </si>
  <si>
    <t>1404 W BAKER ROAD</t>
  </si>
  <si>
    <t>BAYTOWN</t>
  </si>
  <si>
    <t>(281) 837-7600</t>
  </si>
  <si>
    <t>670110</t>
  </si>
  <si>
    <t>FIRST TEXAS HOSPITAL CARROLLTON LLC</t>
  </si>
  <si>
    <t>1401 E TRINITY MILLS ROAD</t>
  </si>
  <si>
    <t>(972) 810-0700</t>
  </si>
  <si>
    <t>670112</t>
  </si>
  <si>
    <t>LEGENT ORTHOPEDIC + SPINE</t>
  </si>
  <si>
    <t>5330 NORTH LOOP 1604 WEST</t>
  </si>
  <si>
    <t>(717) 620-2424</t>
  </si>
  <si>
    <t>670115</t>
  </si>
  <si>
    <t>CLEVELAND EMERGENCY HOSPITAL</t>
  </si>
  <si>
    <t>1017 S TRAVIS AVE</t>
  </si>
  <si>
    <t>(281) 592-5400</t>
  </si>
  <si>
    <t>670116</t>
  </si>
  <si>
    <t>WISE HEALTH SYSTEM</t>
  </si>
  <si>
    <t>3200 NORTH TARRANT PARKWAY</t>
  </si>
  <si>
    <t>(817) 502-7300</t>
  </si>
  <si>
    <t>670117</t>
  </si>
  <si>
    <t>TEXAS GENERAL HOSPITAL- VZRMC LP</t>
  </si>
  <si>
    <t>707 N WALDRIP ST</t>
  </si>
  <si>
    <t>GRAND SALINE</t>
  </si>
  <si>
    <t>(903) 962-5200</t>
  </si>
  <si>
    <t>670118</t>
  </si>
  <si>
    <t>FIRST TEXAS HOSPITAL</t>
  </si>
  <si>
    <t>9922 LOUETTA RD</t>
  </si>
  <si>
    <t>(844) 264-1435</t>
  </si>
  <si>
    <t>670119</t>
  </si>
  <si>
    <t>PROVIDENCE HOSPITAL OF NORTH HOUSTON LLC</t>
  </si>
  <si>
    <t>16750 RED OAK DRIVE</t>
  </si>
  <si>
    <t>(281) 453-7916</t>
  </si>
  <si>
    <t>670121</t>
  </si>
  <si>
    <t>SAINT CAMILLUS MEDICAL CENTER</t>
  </si>
  <si>
    <t>1612 HURST TOWN CENTER DRIVE</t>
  </si>
  <si>
    <t>HURST</t>
  </si>
  <si>
    <t>(817) 519-3700</t>
  </si>
  <si>
    <t>670124</t>
  </si>
  <si>
    <t>THE HOSPITALS OF PROVIDENCE HORIZON CITY CAMPUS</t>
  </si>
  <si>
    <t>13600 HORIZON STREET, SUITE 100</t>
  </si>
  <si>
    <t>HORIZON CITY</t>
  </si>
  <si>
    <t>(915) 407-7878</t>
  </si>
  <si>
    <t>670125</t>
  </si>
  <si>
    <t>TEXAS CENTER FOR INFECTIOUS DISEASE</t>
  </si>
  <si>
    <t>2303 SE MILITARY DR P O BOX 23340</t>
  </si>
  <si>
    <t>(210) 534-8857</t>
  </si>
  <si>
    <t>670127</t>
  </si>
  <si>
    <t>EL PASO LTAC HOSPTIAL</t>
  </si>
  <si>
    <t>1221 N COTTON ST 3RD FLOOR</t>
  </si>
  <si>
    <t>(915) 496-9687</t>
  </si>
  <si>
    <t>670128</t>
  </si>
  <si>
    <t>BAYLOR SCOTT &amp; WHITE MEDICAL CENTER PFLUGERVILLE</t>
  </si>
  <si>
    <t>2600 EAST  PFLUGERVILLE  PARKWAY</t>
  </si>
  <si>
    <t>PFLUGERVILLE</t>
  </si>
  <si>
    <t>(512) 654-6100</t>
  </si>
  <si>
    <t>670129</t>
  </si>
  <si>
    <t>THE HEIGHTS HOSPITAL</t>
  </si>
  <si>
    <t>1917 ASHLAND STREET, SUITE 300</t>
  </si>
  <si>
    <t>(713) 574-6814</t>
  </si>
  <si>
    <t>670130</t>
  </si>
  <si>
    <t>SOUTHCROSS HOSPITAL</t>
  </si>
  <si>
    <t>4243 EAST SOUTHCROSS BLVD SUITE 100</t>
  </si>
  <si>
    <t>(210) 507-4392</t>
  </si>
  <si>
    <t>10021</t>
  </si>
  <si>
    <t>DALE MEDICAL CENTER</t>
  </si>
  <si>
    <t>126 HOSPITAL AVE</t>
  </si>
  <si>
    <t>OZARK</t>
  </si>
  <si>
    <t>(334) 774-2601</t>
  </si>
  <si>
    <t>10035</t>
  </si>
  <si>
    <t>CULLMAN REGIONAL MEDICAL CENTER</t>
  </si>
  <si>
    <t>1912 ALABAMA HIGHWAY 157</t>
  </si>
  <si>
    <t>(256) 737-2000</t>
  </si>
  <si>
    <t>10039</t>
  </si>
  <si>
    <t>HUNTSVILLE HOSPITAL</t>
  </si>
  <si>
    <t>101 SIVLEY RD</t>
  </si>
  <si>
    <t>(256) 265-1000</t>
  </si>
  <si>
    <t>10102</t>
  </si>
  <si>
    <t>J PAUL JONES HOSPITAL</t>
  </si>
  <si>
    <t>317 MCWILLIAMS AVENUE</t>
  </si>
  <si>
    <t>CAMDEN</t>
  </si>
  <si>
    <t>(334) 682-4131</t>
  </si>
  <si>
    <t>10109</t>
  </si>
  <si>
    <t>PICKENS COUNTY MEDICAL CENTER</t>
  </si>
  <si>
    <t>241 ROBERT K WILSON DRIVE</t>
  </si>
  <si>
    <t>(205) 367-8111</t>
  </si>
  <si>
    <t>10120</t>
  </si>
  <si>
    <t>MONROE COUNTY HOSPITAL</t>
  </si>
  <si>
    <t>2016 SOUTH ALABAMA AVENUE, BOX 886</t>
  </si>
  <si>
    <t>MONROEVILLE</t>
  </si>
  <si>
    <t>(251) 575-3111</t>
  </si>
  <si>
    <t>L V STABLER MEMORIAL HOSPITAL</t>
  </si>
  <si>
    <t>10168</t>
  </si>
  <si>
    <t>JACK HUGHSTON MEMORIAL HOSPITAL</t>
  </si>
  <si>
    <t>4401 RIVER CHASE DRIVE</t>
  </si>
  <si>
    <t>PHENIX CITY</t>
  </si>
  <si>
    <t>(334) 732-3000</t>
  </si>
  <si>
    <t>11300</t>
  </si>
  <si>
    <t>14600 ST. STEPHENS AVENUE</t>
  </si>
  <si>
    <t>CHATOM</t>
  </si>
  <si>
    <t>(251) 847-2223</t>
  </si>
  <si>
    <t>CHILDREN'S HOSPITAL OF ALABAMA</t>
  </si>
  <si>
    <t>14013</t>
  </si>
  <si>
    <t>LAUREL OAKS BEHAVIORAL HEALTH CENTER</t>
  </si>
  <si>
    <t>700 EAST COTTONWOOD RD</t>
  </si>
  <si>
    <t>DOTHAN</t>
  </si>
  <si>
    <t>(334) 794-7373</t>
  </si>
  <si>
    <t>20026</t>
  </si>
  <si>
    <t>ALASKA NATIVE MEDICAL CENTER</t>
  </si>
  <si>
    <t>4315 DIPLOMACY DR</t>
  </si>
  <si>
    <t>(907) 729-3971</t>
  </si>
  <si>
    <t>21303</t>
  </si>
  <si>
    <t>SITKA COMMUNITY HOSPITAL</t>
  </si>
  <si>
    <t>209 MOLLER DRIVE</t>
  </si>
  <si>
    <t>(907) 747-3241</t>
  </si>
  <si>
    <t>KANAKANAK HOSPITAL</t>
  </si>
  <si>
    <t>30012</t>
  </si>
  <si>
    <t>YAVAPAI REGIONAL MEDICAL CENTER</t>
  </si>
  <si>
    <t>1003 WILLOW CREEK ROAD</t>
  </si>
  <si>
    <t>PRESCOTT</t>
  </si>
  <si>
    <t>(928) 445-2700</t>
  </si>
  <si>
    <t>SAN CARLOS APACHE HEALTHCARE</t>
  </si>
  <si>
    <t>30112</t>
  </si>
  <si>
    <t>ARIZONA SPECIALTY HOSPITAL</t>
  </si>
  <si>
    <t>2905 WEST WARNER ROAD, SUITE 1</t>
  </si>
  <si>
    <t>(480) 603-9000</t>
  </si>
  <si>
    <t>30131</t>
  </si>
  <si>
    <t>O.A.S.I.S. HOSPITAL</t>
  </si>
  <si>
    <t>750 NORTH 40TH STREET</t>
  </si>
  <si>
    <t>(602) 797-7700</t>
  </si>
  <si>
    <t>33303</t>
  </si>
  <si>
    <t>HACIENDA CHILDREN'S HOSPITAL, INC.</t>
  </si>
  <si>
    <t>610 WEST JEROME AVENUE</t>
  </si>
  <si>
    <t>(602) 243-4231</t>
  </si>
  <si>
    <t>40017</t>
  </si>
  <si>
    <t>NORTH ARKANSAS REGIONAL MEDICAL CENTER</t>
  </si>
  <si>
    <t>620 NORTH MAIN STREET</t>
  </si>
  <si>
    <t>HARRISON</t>
  </si>
  <si>
    <t>(870) 414-4000</t>
  </si>
  <si>
    <t>40119</t>
  </si>
  <si>
    <t>WHITE RIVER MEDICAL CENTER</t>
  </si>
  <si>
    <t>1710 HARRISON STREET</t>
  </si>
  <si>
    <t>BATESVILLE</t>
  </si>
  <si>
    <t>(870) 262-1200</t>
  </si>
  <si>
    <t>40147</t>
  </si>
  <si>
    <t>ARKANSAS SURGICAL HOSPITAL</t>
  </si>
  <si>
    <t>5201 NORTH SHORE DRIVE</t>
  </si>
  <si>
    <t>NO LITTLE ROCK</t>
  </si>
  <si>
    <t>(501) 748-8000</t>
  </si>
  <si>
    <t>RIVER VALLEY MEDICAL CENTER</t>
  </si>
  <si>
    <t>41319</t>
  </si>
  <si>
    <t>DE QUEEN MEDICAL CENTER, INC</t>
  </si>
  <si>
    <t>1306 WEST COLLIN RAYE DRIVE</t>
  </si>
  <si>
    <t>DE QUEEN</t>
  </si>
  <si>
    <t>(870) 584-4111</t>
  </si>
  <si>
    <t>ARKANSAS CHILDREN'S HOSPITAL</t>
  </si>
  <si>
    <t>50153</t>
  </si>
  <si>
    <t>O'CONNOR HOSPITAL</t>
  </si>
  <si>
    <t>2105 FOREST AVENUE</t>
  </si>
  <si>
    <t>(408) 947-2500</t>
  </si>
  <si>
    <t>50308</t>
  </si>
  <si>
    <t>EL CAMINO HOSPITAL</t>
  </si>
  <si>
    <t>2500 GRANT ROAD</t>
  </si>
  <si>
    <t>MOUNTAIN VIEW</t>
  </si>
  <si>
    <t>(650) 940-7000</t>
  </si>
  <si>
    <t>50688</t>
  </si>
  <si>
    <t>ST LOUISE REGIONAL HOSPITAL</t>
  </si>
  <si>
    <t>9400 NO NAME UNO</t>
  </si>
  <si>
    <t>GILROY</t>
  </si>
  <si>
    <t>(408) 848-2000</t>
  </si>
  <si>
    <t>50727</t>
  </si>
  <si>
    <t>COMMUNITY HOSPITAL OF LONG BEACH</t>
  </si>
  <si>
    <t>1720 TERMINO AVENUE</t>
  </si>
  <si>
    <t>(562) 494-0600</t>
  </si>
  <si>
    <t>50740</t>
  </si>
  <si>
    <t>CEDAR-SINAI MARINA DEL REY HOSPITAL</t>
  </si>
  <si>
    <t>4650 LINCOLN BLVD</t>
  </si>
  <si>
    <t>MARINA DEL REY</t>
  </si>
  <si>
    <t>(310) 823-8911</t>
  </si>
  <si>
    <t>50751</t>
  </si>
  <si>
    <t>SILVER LAKE MEDICAL CENTER</t>
  </si>
  <si>
    <t>50773</t>
  </si>
  <si>
    <t>SAN LEANDRO HOSPITAL</t>
  </si>
  <si>
    <t>13855 E 14TH STREET</t>
  </si>
  <si>
    <t>(510) 357-6500</t>
  </si>
  <si>
    <t>51303</t>
  </si>
  <si>
    <t>MAMMOTH HOSPITAL</t>
  </si>
  <si>
    <t>85 SIERRA PARK ROAD PO BOX 660</t>
  </si>
  <si>
    <t>MAMMOTH LAKES</t>
  </si>
  <si>
    <t>(760) 934-3311</t>
  </si>
  <si>
    <t>51312</t>
  </si>
  <si>
    <t>MOUNTAINS COMMUNITY HOSPITAL</t>
  </si>
  <si>
    <t>29101 HOSPITAL ROAD</t>
  </si>
  <si>
    <t>LAKE ARROWHEAD</t>
  </si>
  <si>
    <t>(909) 336-3651</t>
  </si>
  <si>
    <t>51321</t>
  </si>
  <si>
    <t>HEALDSBURG DISTRICT HOSPITAL</t>
  </si>
  <si>
    <t>1375 UNIVERSITY AVENUE</t>
  </si>
  <si>
    <t>HEALDSBURG</t>
  </si>
  <si>
    <t>(707) 431-6500</t>
  </si>
  <si>
    <t>(805) 640-2280</t>
  </si>
  <si>
    <t>4650 SUNSET BLVD</t>
  </si>
  <si>
    <t>150 MEDICAL PLAZA</t>
  </si>
  <si>
    <t>54083</t>
  </si>
  <si>
    <t>KEDREN COMMUNITY MENTAL HEALTH CENTER</t>
  </si>
  <si>
    <t>4211 SOUTH AVALON BLVD</t>
  </si>
  <si>
    <t>(323) 233-0425</t>
  </si>
  <si>
    <t>JEWISH HOME</t>
  </si>
  <si>
    <t>302  SILVER AVE</t>
  </si>
  <si>
    <t>54114</t>
  </si>
  <si>
    <t>SAN DIEGO COUNTY PSYCHIATRIC HOSPITAL</t>
  </si>
  <si>
    <t>3851 ROSECRANS ST</t>
  </si>
  <si>
    <t>(619) 692-8211</t>
  </si>
  <si>
    <t>2100 NAPA-VALLEJO HIGHWAY</t>
  </si>
  <si>
    <t>(012) 345-6789</t>
  </si>
  <si>
    <t>60011</t>
  </si>
  <si>
    <t>DENVER HEALTH MEDICAL CENTER</t>
  </si>
  <si>
    <t>777 BANNOCK ST</t>
  </si>
  <si>
    <t>(303) 602-4930</t>
  </si>
  <si>
    <t>60096</t>
  </si>
  <si>
    <t>VAIL HEALTH HOSPITAL</t>
  </si>
  <si>
    <t>181 WEST MEADOW DRIVE</t>
  </si>
  <si>
    <t>VAIL</t>
  </si>
  <si>
    <t>(970) 476-2451</t>
  </si>
  <si>
    <t>60124</t>
  </si>
  <si>
    <t>ORTHOCOLORADO HOSPITAL AT ST ANTHONY MED CAMPUS</t>
  </si>
  <si>
    <t>11650 WEST 2ND PLACE</t>
  </si>
  <si>
    <t>LAKEWOOD</t>
  </si>
  <si>
    <t>(720) 321-5000</t>
  </si>
  <si>
    <t>61301</t>
  </si>
  <si>
    <t>RIO GRANDE HOSPITAL</t>
  </si>
  <si>
    <t>310 COUNTY RD 14</t>
  </si>
  <si>
    <t>DEL NORTE</t>
  </si>
  <si>
    <t>(719) 657-2510</t>
  </si>
  <si>
    <t>61307</t>
  </si>
  <si>
    <t>RANGELY DISTRICT HOSPITAL</t>
  </si>
  <si>
    <t>225 EAGLE CREST DR</t>
  </si>
  <si>
    <t>RANGELY</t>
  </si>
  <si>
    <t>(970) 675-5011</t>
  </si>
  <si>
    <t>555 PROSPECT AVENUE</t>
  </si>
  <si>
    <t>GRAND RIVER MEDICAL CENTER</t>
  </si>
  <si>
    <t>61320</t>
  </si>
  <si>
    <t>GUNNISON VALLEY HOSPITAL</t>
  </si>
  <si>
    <t>711 NORTH TAYLOR STREET</t>
  </si>
  <si>
    <t>GUNNISON</t>
  </si>
  <si>
    <t>(970) 641-1456</t>
  </si>
  <si>
    <t>61321</t>
  </si>
  <si>
    <t>MT SAN RAFAEL HOSPITAL</t>
  </si>
  <si>
    <t>410 BENEDICTA AVENUE</t>
  </si>
  <si>
    <t>TRINIDAD</t>
  </si>
  <si>
    <t>(719) 846-9213</t>
  </si>
  <si>
    <t>401 CASTLE CREEK ROAD</t>
  </si>
  <si>
    <t>PIONEERS MEDICAL CENTER</t>
  </si>
  <si>
    <t>1600 WEST 24TH ST</t>
  </si>
  <si>
    <t>3520 WEST OXFORD AVENUE</t>
  </si>
  <si>
    <t>2135 SOUTHGATE ROAD</t>
  </si>
  <si>
    <t>515 28 3/4 ROAD</t>
  </si>
  <si>
    <t>(720) 348-2800</t>
  </si>
  <si>
    <t>70019</t>
  </si>
  <si>
    <t>MILFORD HOSPITAL, INC</t>
  </si>
  <si>
    <t>300 SEASIDE AVENUE</t>
  </si>
  <si>
    <t>MILFORD</t>
  </si>
  <si>
    <t>(203) 876-4000</t>
  </si>
  <si>
    <t>70036</t>
  </si>
  <si>
    <t>JOHN DEMPSEY HOSPITAL</t>
  </si>
  <si>
    <t>263 FARMINGTON AVE</t>
  </si>
  <si>
    <t>(860) 679-1145</t>
  </si>
  <si>
    <t>CONNECTICUT HOSPICE INC,THE</t>
  </si>
  <si>
    <t>(203) 579-6646</t>
  </si>
  <si>
    <t>100018</t>
  </si>
  <si>
    <t>NAPLES COMMUNITY HOSPITAL</t>
  </si>
  <si>
    <t>350 7TH ST N</t>
  </si>
  <si>
    <t>(239) 436-5000</t>
  </si>
  <si>
    <t>BAY MEDICAL CENTER SACRED HEART HEALTH SYSTEM</t>
  </si>
  <si>
    <t>100049</t>
  </si>
  <si>
    <t>HIGHLANDS REGIONAL MEDICAL CENTER</t>
  </si>
  <si>
    <t>3600 S HIGHLANDS AVE</t>
  </si>
  <si>
    <t>SEBRING</t>
  </si>
  <si>
    <t>(863) 385-6101</t>
  </si>
  <si>
    <t>SOUTH LAKE HOSPITAL</t>
  </si>
  <si>
    <t>100062</t>
  </si>
  <si>
    <t>ADVENTHEALTH OCALA</t>
  </si>
  <si>
    <t>1500 SW 1ST AVE</t>
  </si>
  <si>
    <t>(352) 351-7200</t>
  </si>
  <si>
    <t>(904) 819-4426</t>
  </si>
  <si>
    <t>100106</t>
  </si>
  <si>
    <t>DOCTORS MEMORIAL HOSPITAL INC</t>
  </si>
  <si>
    <t>333 N BYRON BUTLER PKWY</t>
  </si>
  <si>
    <t>(850) 584-0800</t>
  </si>
  <si>
    <t>100128</t>
  </si>
  <si>
    <t>TAMPA GENERAL HOSPITAL</t>
  </si>
  <si>
    <t>1 TAMPA GENERAL CIR</t>
  </si>
  <si>
    <t>TAMPA</t>
  </si>
  <si>
    <t>(813) 844-7000</t>
  </si>
  <si>
    <t>100255</t>
  </si>
  <si>
    <t>TAMPA COMMUNITY HOSPITAL</t>
  </si>
  <si>
    <t>6001 WEBB RD</t>
  </si>
  <si>
    <t>(813) 888-7060</t>
  </si>
  <si>
    <t>(850) 674-3493</t>
  </si>
  <si>
    <t>101311</t>
  </si>
  <si>
    <t>MADISON COUNTY MEMORIAL HOSPITAL</t>
  </si>
  <si>
    <t>224 NW CRANE AVE</t>
  </si>
  <si>
    <t>(850) 973-2271</t>
  </si>
  <si>
    <t>103303</t>
  </si>
  <si>
    <t>SHRINERS HOSPITALS FOR CHILDREN-TAMPA</t>
  </si>
  <si>
    <t>12502 USF PINE DR</t>
  </si>
  <si>
    <t>(813) 972-2250</t>
  </si>
  <si>
    <t>104000</t>
  </si>
  <si>
    <t>FLORIDA STATE HOSPITAL UNIT 14 PSYCH</t>
  </si>
  <si>
    <t>104007</t>
  </si>
  <si>
    <t>NORTHEAST FLORIDA STATE HOSPITAL</t>
  </si>
  <si>
    <t>7487 S STATE RD 121</t>
  </si>
  <si>
    <t>MACCLENNY</t>
  </si>
  <si>
    <t>(904) 330-2001</t>
  </si>
  <si>
    <t>104068</t>
  </si>
  <si>
    <t>CENTERS INC, THE</t>
  </si>
  <si>
    <t>5664 SW 60TH AVE</t>
  </si>
  <si>
    <t>(352) 291-5555</t>
  </si>
  <si>
    <t>110003</t>
  </si>
  <si>
    <t>MEMORIAL SATILLA HEALTH</t>
  </si>
  <si>
    <t>1900 TEBEAU STREET</t>
  </si>
  <si>
    <t>WAYCROSS</t>
  </si>
  <si>
    <t>(912) 287-2500</t>
  </si>
  <si>
    <t>110007</t>
  </si>
  <si>
    <t>PHOEBE PUTNEY MEMORIAL HOSPITAL</t>
  </si>
  <si>
    <t>417 THIRD AVENUE</t>
  </si>
  <si>
    <t>(229) 312-4068</t>
  </si>
  <si>
    <t>110025</t>
  </si>
  <si>
    <t>SOUTHEAST GEORGIA HEALTH SYSTEM- BRUNSWICK CAMPUS</t>
  </si>
  <si>
    <t>2415 PARKWOOD DRIVE</t>
  </si>
  <si>
    <t>BRUNSWICK</t>
  </si>
  <si>
    <t>(912) 466-7000</t>
  </si>
  <si>
    <t>110082</t>
  </si>
  <si>
    <t>SAINT JOSEPH'S HOSPITAL OF ATLANTA, INC</t>
  </si>
  <si>
    <t>5665 PEACHTREE DUNWOODY ROAD</t>
  </si>
  <si>
    <t>(678) 843-5720</t>
  </si>
  <si>
    <t>GWINNETT MEDICAL CENTER</t>
  </si>
  <si>
    <t>110146</t>
  </si>
  <si>
    <t>SOUTHEAST GEORGIA HEALTH SYSTEM- CAMDEN CAMPUS</t>
  </si>
  <si>
    <t>2000 DAN PROCTOR DRIVE</t>
  </si>
  <si>
    <t>SAINT MARYS</t>
  </si>
  <si>
    <t>(912) 576-6401</t>
  </si>
  <si>
    <t>110150</t>
  </si>
  <si>
    <t>NAVICENT HEALTH BALDWIN</t>
  </si>
  <si>
    <t>821 NORTH COBB STREET</t>
  </si>
  <si>
    <t>MILLEDGEVILLE</t>
  </si>
  <si>
    <t>(478) 454-3550</t>
  </si>
  <si>
    <t>110187</t>
  </si>
  <si>
    <t>CHESTATEE REGIONAL HOSPITAL</t>
  </si>
  <si>
    <t>227 MOUNTAIN DRIVE</t>
  </si>
  <si>
    <t>DAHLONEGA</t>
  </si>
  <si>
    <t>(706) 864-6136</t>
  </si>
  <si>
    <t>110209</t>
  </si>
  <si>
    <t>TURNING POINT HOSPITAL</t>
  </si>
  <si>
    <t>3015 VETERANS PARKWAY</t>
  </si>
  <si>
    <t>MOULTRIE</t>
  </si>
  <si>
    <t>(229) 985-4815</t>
  </si>
  <si>
    <t>111304</t>
  </si>
  <si>
    <t>MORGAN MEDICAL CENTER</t>
  </si>
  <si>
    <t>1740 LIONS CLUB ROAD</t>
  </si>
  <si>
    <t>(706) 342-1667</t>
  </si>
  <si>
    <t>111305</t>
  </si>
  <si>
    <t>MILLER COUNTY HOSPITAL</t>
  </si>
  <si>
    <t>209 N CUTHBERT STREET</t>
  </si>
  <si>
    <t>COLQUITT</t>
  </si>
  <si>
    <t>(229) 758-4231</t>
  </si>
  <si>
    <t>111313</t>
  </si>
  <si>
    <t>PUTNAM GENERAL HOSPITAL</t>
  </si>
  <si>
    <t>101 LAKE OCONEE PARKWAY</t>
  </si>
  <si>
    <t>EATONTON</t>
  </si>
  <si>
    <t>(706) 485-2711</t>
  </si>
  <si>
    <t>111318</t>
  </si>
  <si>
    <t>88 MARTIN LUTHER KING JR DRIVE</t>
  </si>
  <si>
    <t>FORSYTH</t>
  </si>
  <si>
    <t>(478) 994-2521</t>
  </si>
  <si>
    <t>120002</t>
  </si>
  <si>
    <t>MAUI MEMORIAL MEDICAL CENTER</t>
  </si>
  <si>
    <t>221 MAHALANI STREET</t>
  </si>
  <si>
    <t>WAILUKU</t>
  </si>
  <si>
    <t>(808) 442-5101</t>
  </si>
  <si>
    <t>120007</t>
  </si>
  <si>
    <t>KUAKINI MEDICAL CENTER</t>
  </si>
  <si>
    <t>347 NORTH KUAKINI STREET</t>
  </si>
  <si>
    <t>(808) 536-2236</t>
  </si>
  <si>
    <t>130067</t>
  </si>
  <si>
    <t>IDAHO DOCTORS HOSPITAL</t>
  </si>
  <si>
    <t>350 N MERIDIAN STREET</t>
  </si>
  <si>
    <t>130071</t>
  </si>
  <si>
    <t>ST LUKE'S NAMPA MEDICAL CENTER</t>
  </si>
  <si>
    <t>9850 W ST LUKES DRIVE STE 250</t>
  </si>
  <si>
    <t>NAMPA</t>
  </si>
  <si>
    <t>(208) 505-2000</t>
  </si>
  <si>
    <t>130072</t>
  </si>
  <si>
    <t>SAINT ALPHONSUS NEIGHBORHOOD HOSPITAL- SOUTH NAMPA</t>
  </si>
  <si>
    <t>1510 12TH AVE ROAD SUITE 100</t>
  </si>
  <si>
    <t>(208) 498-1333</t>
  </si>
  <si>
    <t>131304</t>
  </si>
  <si>
    <t>POWER COUNTY HOSPITAL DISTRICT</t>
  </si>
  <si>
    <t>510 ROOSEVELT STREET</t>
  </si>
  <si>
    <t>AMERICAN FALLS</t>
  </si>
  <si>
    <t>(208) 226-3200</t>
  </si>
  <si>
    <t>131319</t>
  </si>
  <si>
    <t>MINIDOKA MEMORIAL HOSPITAL</t>
  </si>
  <si>
    <t>1224 8TH STREET</t>
  </si>
  <si>
    <t>RUPERT</t>
  </si>
  <si>
    <t>(208) 436-0481</t>
  </si>
  <si>
    <t>134016</t>
  </si>
  <si>
    <t>SAFE HAVEN HOSPITAL OF POCATELLO</t>
  </si>
  <si>
    <t>1200 HOSPITAL WAY</t>
  </si>
  <si>
    <t>(208) 232-2570</t>
  </si>
  <si>
    <t>RUSH COPLEY MEDICAL CENTER</t>
  </si>
  <si>
    <t>140059</t>
  </si>
  <si>
    <t>JERSEY COMMUNITY HOSPITAL</t>
  </si>
  <si>
    <t>400 MAPLE SUMMIT ROAD</t>
  </si>
  <si>
    <t>JERSEYVILLE</t>
  </si>
  <si>
    <t>(618) 498-6402</t>
  </si>
  <si>
    <t>140160</t>
  </si>
  <si>
    <t>FHN MEMORIAL HOSPITAL</t>
  </si>
  <si>
    <t>1045 WEST STEPHENSON STREET</t>
  </si>
  <si>
    <t>FREEPORT</t>
  </si>
  <si>
    <t>(815) 599-6000</t>
  </si>
  <si>
    <t>140231</t>
  </si>
  <si>
    <t>EDWARD HOSPITAL</t>
  </si>
  <si>
    <t>801 SOUTH WASHINGTON</t>
  </si>
  <si>
    <t>(630) 527-3000</t>
  </si>
  <si>
    <t>141316</t>
  </si>
  <si>
    <t>HOOPESTON COMMUNITY MEMORIAL HOSPITAL</t>
  </si>
  <si>
    <t>701 EAST ORANGE STREET</t>
  </si>
  <si>
    <t>HOOPESTON</t>
  </si>
  <si>
    <t>(217) 283-5531</t>
  </si>
  <si>
    <t>141317</t>
  </si>
  <si>
    <t>GIBSON COMMUNITY HOSPITAL</t>
  </si>
  <si>
    <t>1120 N MELVIN STREET</t>
  </si>
  <si>
    <t>GIBSON CITY</t>
  </si>
  <si>
    <t>(217) 784-4251</t>
  </si>
  <si>
    <t>141322</t>
  </si>
  <si>
    <t>ABRAHAM LINCOLN MEMORIAL HOSPITAL</t>
  </si>
  <si>
    <t>200 STAHLHUT DRIVE</t>
  </si>
  <si>
    <t>(217) 732-2161</t>
  </si>
  <si>
    <t>HAMILTON MEMORIAL HOSPITAL DISTRICT</t>
  </si>
  <si>
    <t>144005</t>
  </si>
  <si>
    <t>AURORA CHICAGO LAKESHORE HOSPITAL</t>
  </si>
  <si>
    <t>4840 N MARINE DR</t>
  </si>
  <si>
    <t>(773) 878-9700</t>
  </si>
  <si>
    <t>150005</t>
  </si>
  <si>
    <t>HENDRICKS REGIONAL HEALTH</t>
  </si>
  <si>
    <t>1000 E MAIN ST</t>
  </si>
  <si>
    <t>(317) 745-4451</t>
  </si>
  <si>
    <t>150044</t>
  </si>
  <si>
    <t>BAPTIST HEALTH FLOYD</t>
  </si>
  <si>
    <t>1850 STATE ST</t>
  </si>
  <si>
    <t>(812) 944-7701</t>
  </si>
  <si>
    <t>ORTHOINDY HOSPITAL</t>
  </si>
  <si>
    <t>150184</t>
  </si>
  <si>
    <t>ST VINCENT NEIGHBORHOOD HOSPITAL</t>
  </si>
  <si>
    <t>9613 EAST US HIGHWAY 36</t>
  </si>
  <si>
    <t>AVON</t>
  </si>
  <si>
    <t>(317) 703-1999</t>
  </si>
  <si>
    <t>151303</t>
  </si>
  <si>
    <t>ST VINCENT JENNINGS HOSPITAL INC</t>
  </si>
  <si>
    <t>301 HENRY ST</t>
  </si>
  <si>
    <t>NORTH VERNON</t>
  </si>
  <si>
    <t>(812) 352-4200</t>
  </si>
  <si>
    <t>151314</t>
  </si>
  <si>
    <t>ST VINCENT SALEM HOSPITAL INC</t>
  </si>
  <si>
    <t>911 N SHELBY ST</t>
  </si>
  <si>
    <t>(812) 883-5881</t>
  </si>
  <si>
    <t>154062</t>
  </si>
  <si>
    <t>2725 ENTERPRISE DRIVE</t>
  </si>
  <si>
    <t>(317) 372-6611</t>
  </si>
  <si>
    <t>161303</t>
  </si>
  <si>
    <t>GRUNDY COUNTY MEMORIAL HOSPITAL</t>
  </si>
  <si>
    <t>201 EAST J AVENUE</t>
  </si>
  <si>
    <t>GRUNDY CENTER</t>
  </si>
  <si>
    <t>(319) 824-5421</t>
  </si>
  <si>
    <t>161315</t>
  </si>
  <si>
    <t>KEOKUK COUNTY HEALTH CENTER</t>
  </si>
  <si>
    <t>23019 HIGHWAY 149</t>
  </si>
  <si>
    <t>SIGOURNEY</t>
  </si>
  <si>
    <t>(641) 622-2720</t>
  </si>
  <si>
    <t>161320</t>
  </si>
  <si>
    <t>COMMUNITY MEMORIAL HOSPITAL MEDICAL CENTER</t>
  </si>
  <si>
    <t>909 WEST FIRST STREET</t>
  </si>
  <si>
    <t>SUMNER</t>
  </si>
  <si>
    <t>(563) 578-3275</t>
  </si>
  <si>
    <t>1000 WEST LINCOLNWAY</t>
  </si>
  <si>
    <t>161330</t>
  </si>
  <si>
    <t>AUDUBON COUNTY MEMORIAL HOSPITAL</t>
  </si>
  <si>
    <t>515 PACIFIC AVENUE</t>
  </si>
  <si>
    <t>AUDUBON</t>
  </si>
  <si>
    <t>(712) 563-2611</t>
  </si>
  <si>
    <t>161349</t>
  </si>
  <si>
    <t>VIRGINIA GAY HOSPITAL</t>
  </si>
  <si>
    <t>502 NORTH 9TH AVENUE</t>
  </si>
  <si>
    <t>VINTON</t>
  </si>
  <si>
    <t>(319) 472-6200</t>
  </si>
  <si>
    <t>161371</t>
  </si>
  <si>
    <t>WINNESHIEK MEDICAL CENTER</t>
  </si>
  <si>
    <t>901 MONTGOMERY STREET</t>
  </si>
  <si>
    <t>DECORAH</t>
  </si>
  <si>
    <t>(563) 382-2911</t>
  </si>
  <si>
    <t>170027</t>
  </si>
  <si>
    <t>PRATT REGIONAL MEDICAL CENTER</t>
  </si>
  <si>
    <t>200 COMMODORE ST</t>
  </si>
  <si>
    <t>PRATT</t>
  </si>
  <si>
    <t>(620) 450-1160</t>
  </si>
  <si>
    <t>MCPHERSON HOSPITAL INC</t>
  </si>
  <si>
    <t>170183</t>
  </si>
  <si>
    <t>KANSAS SURGERY &amp; RECOVERY CENTER</t>
  </si>
  <si>
    <t>2770 NORTH WEBB ROAD</t>
  </si>
  <si>
    <t>WICHITA</t>
  </si>
  <si>
    <t>(316) 634-0090</t>
  </si>
  <si>
    <t>170198</t>
  </si>
  <si>
    <t>SUMMIT SURGICAL, LLC</t>
  </si>
  <si>
    <t>1818 EAST 23RD AVENUE</t>
  </si>
  <si>
    <t>HUTCHINSON</t>
  </si>
  <si>
    <t>(620) 662-6000</t>
  </si>
  <si>
    <t>171304</t>
  </si>
  <si>
    <t>ASHLAND HEALTH CENTER</t>
  </si>
  <si>
    <t>625 SOUTH KENTUCKY</t>
  </si>
  <si>
    <t>ASHLAND</t>
  </si>
  <si>
    <t>(620) 635-2241</t>
  </si>
  <si>
    <t>171362</t>
  </si>
  <si>
    <t>100 E COLLEGE DRIVE</t>
  </si>
  <si>
    <t>COLBY</t>
  </si>
  <si>
    <t>(785) 462-7511</t>
  </si>
  <si>
    <t>CHILDREN'S MERCY HOSPITAL KANSAS</t>
  </si>
  <si>
    <t>MIDDLESBORO APPALACHIAN REGIONAL HEALTHCARE HOSPIT</t>
  </si>
  <si>
    <t>SOUTHEASTERN KY MEDICAL CENTER</t>
  </si>
  <si>
    <t>180049</t>
  </si>
  <si>
    <t>BAPTIST HEALTH RICHMOND</t>
  </si>
  <si>
    <t>801 EASTERN BYPASS</t>
  </si>
  <si>
    <t>(859) 623-3131</t>
  </si>
  <si>
    <t>180056</t>
  </si>
  <si>
    <t>METHODIST HOSPITAL</t>
  </si>
  <si>
    <t>1305 N ELM ST</t>
  </si>
  <si>
    <t>(270) 827-7700</t>
  </si>
  <si>
    <t>180070</t>
  </si>
  <si>
    <t>TWIN LAKES REGIONAL MEDICAL CENTER</t>
  </si>
  <si>
    <t>910 WALLACE AVENUE</t>
  </si>
  <si>
    <t>LEITCHFIELD</t>
  </si>
  <si>
    <t>(270) 259-9400</t>
  </si>
  <si>
    <t>180080</t>
  </si>
  <si>
    <t>BAPTIST HEALTH CORBIN</t>
  </si>
  <si>
    <t>ONE TRILLIUM WAY</t>
  </si>
  <si>
    <t>CORBIN</t>
  </si>
  <si>
    <t>(606) 528-1212</t>
  </si>
  <si>
    <t>180087</t>
  </si>
  <si>
    <t>TAYLOR REGIONAL HOSPITAL</t>
  </si>
  <si>
    <t>1700 OLD LEBANON ROAD</t>
  </si>
  <si>
    <t>CAMPBELLSVILLE</t>
  </si>
  <si>
    <t>(270) 465-3561</t>
  </si>
  <si>
    <t>180093</t>
  </si>
  <si>
    <t>BAPTIST HEALTH MADISONVILLE</t>
  </si>
  <si>
    <t>900 HOSPITAL DRIVE</t>
  </si>
  <si>
    <t>MADISONVILLE</t>
  </si>
  <si>
    <t>(270) 825-5100</t>
  </si>
  <si>
    <t>180095</t>
  </si>
  <si>
    <t>CRITTENDEN HEALTH SYSTEM</t>
  </si>
  <si>
    <t>520 WEST GUM STREET</t>
  </si>
  <si>
    <t>(270) 965-5281</t>
  </si>
  <si>
    <t>180103</t>
  </si>
  <si>
    <t>BAPTIST HEALTH LEXINGTON</t>
  </si>
  <si>
    <t>1740 NICHOLASVILLE ROAD</t>
  </si>
  <si>
    <t>(859) 260-6104</t>
  </si>
  <si>
    <t>180104</t>
  </si>
  <si>
    <t>BAPTIST HEALTH PADUCAH</t>
  </si>
  <si>
    <t>2501 KENTUCKY AVENUE</t>
  </si>
  <si>
    <t>PADUCAH</t>
  </si>
  <si>
    <t>(270) 575-2100</t>
  </si>
  <si>
    <t>180105</t>
  </si>
  <si>
    <t>MONROE COUNTY MEDICAL CENTER</t>
  </si>
  <si>
    <t>529 CAPP HARLAN ROAD</t>
  </si>
  <si>
    <t>TOMPKINSVILLE</t>
  </si>
  <si>
    <t>(270) 487-9231</t>
  </si>
  <si>
    <t>180115</t>
  </si>
  <si>
    <t>ROCKCASTLE REGIONAL HOSPITAL &amp; RESPIRATORY CARE CT</t>
  </si>
  <si>
    <t>145 NEWCOMB AVENUE</t>
  </si>
  <si>
    <t>MOUNT VERNON</t>
  </si>
  <si>
    <t>(606) 256-2195</t>
  </si>
  <si>
    <t>180130</t>
  </si>
  <si>
    <t>BAPTIST HEALTH LOUISVILLE</t>
  </si>
  <si>
    <t>4000 KRESGE WAY</t>
  </si>
  <si>
    <t>(502) 897-8100</t>
  </si>
  <si>
    <t>180138</t>
  </si>
  <si>
    <t>BAPTIST HEALTH LA GRANGE</t>
  </si>
  <si>
    <t>1025 NEW MOODY LANE</t>
  </si>
  <si>
    <t>LA GRANGE</t>
  </si>
  <si>
    <t>(502) 222-5388</t>
  </si>
  <si>
    <t>THE JAMES B HAGGIN MEMORIAL HOSPITAL</t>
  </si>
  <si>
    <t>BARBOURVILLE ARH HOSPITAL</t>
  </si>
  <si>
    <t>184013</t>
  </si>
  <si>
    <t>RIVERVALLEY BEHAVIORAL HEALTH HOSPITAL</t>
  </si>
  <si>
    <t>1000 INDUSTRIAL DRIVE</t>
  </si>
  <si>
    <t>OWENSBORO</t>
  </si>
  <si>
    <t>(270) 689-6800</t>
  </si>
  <si>
    <t>190020</t>
  </si>
  <si>
    <t>LANE REGIONAL MEDICAL CENTER</t>
  </si>
  <si>
    <t>6300 MAIN STREET</t>
  </si>
  <si>
    <t>ZACHARY</t>
  </si>
  <si>
    <t>(225) 658-4000</t>
  </si>
  <si>
    <t>190208</t>
  </si>
  <si>
    <t>EAST CARROLL PARISH HOSPITAL</t>
  </si>
  <si>
    <t>336 NORTH HOOD STREET</t>
  </si>
  <si>
    <t>LAKE PROVIDENCE</t>
  </si>
  <si>
    <t>(318) 559-4023</t>
  </si>
  <si>
    <t>190266</t>
  </si>
  <si>
    <t>THE SPINE HOSPITAL OF LOUISIANA</t>
  </si>
  <si>
    <t>10105 PARK ROW CIRCLE, SUITE 250</t>
  </si>
  <si>
    <t>(225) 763-9900</t>
  </si>
  <si>
    <t>190297</t>
  </si>
  <si>
    <t>DOCTORS HOSPITAL AT DEER CREEK L L C</t>
  </si>
  <si>
    <t>815 SOUTH 10TH STREET</t>
  </si>
  <si>
    <t>LEESVILLE</t>
  </si>
  <si>
    <t>(337) 392-5088</t>
  </si>
  <si>
    <t>190303</t>
  </si>
  <si>
    <t>CYPRESS POINTE SURGICAL HOSPITAL</t>
  </si>
  <si>
    <t>42570 SOUTH AIRPORT RD</t>
  </si>
  <si>
    <t>HAMMOND</t>
  </si>
  <si>
    <t>(985) 510-6200</t>
  </si>
  <si>
    <t>190313</t>
  </si>
  <si>
    <t>NEW ORLEANS EAST HOSPITAL</t>
  </si>
  <si>
    <t>5620 READ BLVD</t>
  </si>
  <si>
    <t>(504) 592-6600</t>
  </si>
  <si>
    <t>191300</t>
  </si>
  <si>
    <t>ST HELENA PARISH HOSPITAL</t>
  </si>
  <si>
    <t>16874 HIGHWAY 43</t>
  </si>
  <si>
    <t>(225) 222-6111</t>
  </si>
  <si>
    <t>191301</t>
  </si>
  <si>
    <t>901 JAMES AVE</t>
  </si>
  <si>
    <t>FARMERVILLE</t>
  </si>
  <si>
    <t>(318) 368-9751</t>
  </si>
  <si>
    <t>191313</t>
  </si>
  <si>
    <t>RIVERSIDE MEDICAL CENTER</t>
  </si>
  <si>
    <t>1900 SOUTH MAIN ST</t>
  </si>
  <si>
    <t>FRANKLINTON</t>
  </si>
  <si>
    <t>(985) 795-4431</t>
  </si>
  <si>
    <t>191317</t>
  </si>
  <si>
    <t>JACKSON PARISH HOSPITAL</t>
  </si>
  <si>
    <t>165 BEECH SPRINGS ROAD</t>
  </si>
  <si>
    <t>JONESBORO</t>
  </si>
  <si>
    <t>(318) 259-4435</t>
  </si>
  <si>
    <t>191318</t>
  </si>
  <si>
    <t>RIVERLAND MEDICAL CENTER</t>
  </si>
  <si>
    <t>1700  WALLACE BLVD</t>
  </si>
  <si>
    <t>FERRIDAY</t>
  </si>
  <si>
    <t>(318) 757-6551</t>
  </si>
  <si>
    <t>200009</t>
  </si>
  <si>
    <t>MAINE MEDICAL CENTER</t>
  </si>
  <si>
    <t>22 BRAMHALL ST</t>
  </si>
  <si>
    <t>(207) 662-0111</t>
  </si>
  <si>
    <t>200019</t>
  </si>
  <si>
    <t>SOUTHERN MAINE HEALTH CARE</t>
  </si>
  <si>
    <t>1 MEDICAL CENTER DRIVE</t>
  </si>
  <si>
    <t>BIDDEFORD</t>
  </si>
  <si>
    <t>(207) 283-7000</t>
  </si>
  <si>
    <t>200039</t>
  </si>
  <si>
    <t>MAINEGENERAL MEDICAL CENTER</t>
  </si>
  <si>
    <t>35 MEDICAL CENTER PARKWAY</t>
  </si>
  <si>
    <t>(207) 626-1000</t>
  </si>
  <si>
    <t>210034</t>
  </si>
  <si>
    <t>MEDSTAR HARBOR HOSPITAL</t>
  </si>
  <si>
    <t>3001 SOUTH  HANOVER STREET</t>
  </si>
  <si>
    <t>(410) 350-3201</t>
  </si>
  <si>
    <t>210044</t>
  </si>
  <si>
    <t>GREATER BALTIMORE MEDICAL CENTER</t>
  </si>
  <si>
    <t>6701 NORTH  CHARLES STREET</t>
  </si>
  <si>
    <t>(443) 849-2000</t>
  </si>
  <si>
    <t>210061</t>
  </si>
  <si>
    <t>ATLANTIC GENERAL HOSPITAL</t>
  </si>
  <si>
    <t>9733 HEALTHWAY DRIVE</t>
  </si>
  <si>
    <t>(410) 641-9600</t>
  </si>
  <si>
    <t>214013</t>
  </si>
  <si>
    <t>ADVENTIST HEALTHCARE BEHAVIORAL HEALTH &amp; WELLNESS</t>
  </si>
  <si>
    <t>14901 BROSCHART ROAD</t>
  </si>
  <si>
    <t>ROCKVILLE</t>
  </si>
  <si>
    <t>(301) 251-4500</t>
  </si>
  <si>
    <t>WADE AVENUE</t>
  </si>
  <si>
    <t>220001</t>
  </si>
  <si>
    <t>HEALTH ALLIANCE - CLINTON HOSPITAL</t>
  </si>
  <si>
    <t>60 HOSPITAL ROAD</t>
  </si>
  <si>
    <t>LEOMINSTER</t>
  </si>
  <si>
    <t>(978) 466-2000</t>
  </si>
  <si>
    <t>220010</t>
  </si>
  <si>
    <t>LAWRENCE GENERAL HOSPITAL</t>
  </si>
  <si>
    <t>ONE GENERAL STREET</t>
  </si>
  <si>
    <t>LAWRENCE</t>
  </si>
  <si>
    <t>(978) 683-4000</t>
  </si>
  <si>
    <t>220015</t>
  </si>
  <si>
    <t>COOLEY DICKINSON HOSPITAL INC,THE</t>
  </si>
  <si>
    <t>30 LOCUST STREET</t>
  </si>
  <si>
    <t>NORTHAMPTON</t>
  </si>
  <si>
    <t>(413) 582-2000</t>
  </si>
  <si>
    <t>220033</t>
  </si>
  <si>
    <t>BEVERLY HOSPITAL CORPORATION</t>
  </si>
  <si>
    <t>85 HERRICK STREET</t>
  </si>
  <si>
    <t>BEVERLY</t>
  </si>
  <si>
    <t>(978) 922-3000</t>
  </si>
  <si>
    <t>220049</t>
  </si>
  <si>
    <t>MARLBOROUGH HOSPITAL</t>
  </si>
  <si>
    <t>157 UNION STREET</t>
  </si>
  <si>
    <t>MARLBOROUGH</t>
  </si>
  <si>
    <t>(508) 481-5000</t>
  </si>
  <si>
    <t>220062</t>
  </si>
  <si>
    <t>ADCARE HOSPITAL OF WORCESTER INC</t>
  </si>
  <si>
    <t>107 LINCOLN STREET</t>
  </si>
  <si>
    <t>(508) 799-9000</t>
  </si>
  <si>
    <t>220074</t>
  </si>
  <si>
    <t>SOUTHCOAST HOSPITAL GROUP, INC</t>
  </si>
  <si>
    <t>363 HIGHLAND AVENUE</t>
  </si>
  <si>
    <t>(508) 679-3131</t>
  </si>
  <si>
    <t>220084</t>
  </si>
  <si>
    <t>EMERSON HOSPITAL -</t>
  </si>
  <si>
    <t>133 OLD ROAD TO 9 ACRE CORNER</t>
  </si>
  <si>
    <t>W CONCORD</t>
  </si>
  <si>
    <t>(978) 369-1400</t>
  </si>
  <si>
    <t>220163</t>
  </si>
  <si>
    <t>UMASS MEMORIAL MEDICAL CENTER INC</t>
  </si>
  <si>
    <t>55 LAKE AVENUE NORTH</t>
  </si>
  <si>
    <t>(508) 334-1000</t>
  </si>
  <si>
    <t>220177</t>
  </si>
  <si>
    <t>NANTUCKET COTTAGE HOSPITAL</t>
  </si>
  <si>
    <t>57 PROSPECT STREET</t>
  </si>
  <si>
    <t>NANTUCKET</t>
  </si>
  <si>
    <t>(508) 228-1200</t>
  </si>
  <si>
    <t>224042</t>
  </si>
  <si>
    <t>HIGH POINT TREATMENT CENTER</t>
  </si>
  <si>
    <t>52 OAK STREET</t>
  </si>
  <si>
    <t>MIDDLEBORO</t>
  </si>
  <si>
    <t>(774) 628-1011</t>
  </si>
  <si>
    <t>230021</t>
  </si>
  <si>
    <t>LAKELAND HOSPITAL, ST JOSEPH</t>
  </si>
  <si>
    <t>1234 NAPIER AVENUE</t>
  </si>
  <si>
    <t>ST JOSEPH</t>
  </si>
  <si>
    <t>(269) 983-8300</t>
  </si>
  <si>
    <t>230132</t>
  </si>
  <si>
    <t>HURLEY MEDICAL CENTER</t>
  </si>
  <si>
    <t>ONE HURLEY PLAZA</t>
  </si>
  <si>
    <t>FLINT</t>
  </si>
  <si>
    <t>(810) 257-9000</t>
  </si>
  <si>
    <t>230174</t>
  </si>
  <si>
    <t>NORTH OTTAWA COMMUNITY HEALTH SYSTEM</t>
  </si>
  <si>
    <t>1309 SHELDON RD</t>
  </si>
  <si>
    <t>GRAND HAVEN</t>
  </si>
  <si>
    <t>(616) 842-3600</t>
  </si>
  <si>
    <t>230301</t>
  </si>
  <si>
    <t>SURGEONS CHOICE MEDICAL CENTER</t>
  </si>
  <si>
    <t>22401 FOSTER WINTER DRIVE</t>
  </si>
  <si>
    <t>SOUTHFIELD</t>
  </si>
  <si>
    <t>(248) 423-5100</t>
  </si>
  <si>
    <t>231311</t>
  </si>
  <si>
    <t>DECKERVILLE COMMUNITY HOSPITAL</t>
  </si>
  <si>
    <t>3559 PINE ST</t>
  </si>
  <si>
    <t>DECKERVILLE</t>
  </si>
  <si>
    <t>(810) 376-2835</t>
  </si>
  <si>
    <t>231327</t>
  </si>
  <si>
    <t>HAYES GREEN BEACH MEMORIAL HOSPITAL</t>
  </si>
  <si>
    <t>321 E HARRIS STREET</t>
  </si>
  <si>
    <t>(517) 543-1050</t>
  </si>
  <si>
    <t>240040</t>
  </si>
  <si>
    <t>UNIVERSITY MEDICAL CENTER-MESABI/ MESABA CLINICS</t>
  </si>
  <si>
    <t>750 EAST 34TH ST</t>
  </si>
  <si>
    <t>HIBBING</t>
  </si>
  <si>
    <t>(218) 362-6730</t>
  </si>
  <si>
    <t>240050</t>
  </si>
  <si>
    <t>FAIRVIEW LAKES MEDICAL CENTER</t>
  </si>
  <si>
    <t>5200 FAIRVIEW BOULEVARD</t>
  </si>
  <si>
    <t>WYOMING</t>
  </si>
  <si>
    <t>(763) 389-6481</t>
  </si>
  <si>
    <t>240063</t>
  </si>
  <si>
    <t>ST JOSEPH'S HOSPITAL</t>
  </si>
  <si>
    <t>45 WEST 10TH STREET</t>
  </si>
  <si>
    <t>(651) 232-3000</t>
  </si>
  <si>
    <t>240064</t>
  </si>
  <si>
    <t>GRAND ITASCA CLINIC AND HOSPITAL</t>
  </si>
  <si>
    <t>1601 GOLF COURSE ROAD</t>
  </si>
  <si>
    <t>(218) 326-3401</t>
  </si>
  <si>
    <t>240078</t>
  </si>
  <si>
    <t>FAIRVIEW SOUTHDALE HOSPITAL</t>
  </si>
  <si>
    <t>6401 FRANCE AVENUE SOUTH</t>
  </si>
  <si>
    <t>EDINA</t>
  </si>
  <si>
    <t>(952) 924-5100</t>
  </si>
  <si>
    <t>240080</t>
  </si>
  <si>
    <t>UNIVERSITY OF MINNESOTA  MEDICAL CENTER, FAIRVIEW</t>
  </si>
  <si>
    <t>2450 RIVERSIDE AVENUE</t>
  </si>
  <si>
    <t>(612) 273-3000</t>
  </si>
  <si>
    <t>240141</t>
  </si>
  <si>
    <t>FAIRVIEW NORTHLAND REGIONAL HOSPITAL</t>
  </si>
  <si>
    <t>911 NORTHLAND DR</t>
  </si>
  <si>
    <t>240196</t>
  </si>
  <si>
    <t>PHILLIPS EYE INSTITUTE</t>
  </si>
  <si>
    <t>2215 PARK AVENUE SOUTH</t>
  </si>
  <si>
    <t>(612) 775-8751</t>
  </si>
  <si>
    <t>240207</t>
  </si>
  <si>
    <t>FAIRVIEW RIDGES HOSPITAL</t>
  </si>
  <si>
    <t>201 EAST NICOLLET BOULEVARD</t>
  </si>
  <si>
    <t>BURNSVILLE</t>
  </si>
  <si>
    <t>(952) 892-2101</t>
  </si>
  <si>
    <t>240210</t>
  </si>
  <si>
    <t>HEALTHEAST ST JOHN'S HOSPITAL</t>
  </si>
  <si>
    <t>1575 BEAM AVENUE</t>
  </si>
  <si>
    <t>MAPLEWOOD</t>
  </si>
  <si>
    <t>(651) 232-7000</t>
  </si>
  <si>
    <t>240213</t>
  </si>
  <si>
    <t>HEALTHEAST WOODWINDS HOSPITAL</t>
  </si>
  <si>
    <t>1925 WOODWINDS DRIVE</t>
  </si>
  <si>
    <t>WOODBURY</t>
  </si>
  <si>
    <t>(651) 232-0228</t>
  </si>
  <si>
    <t>241318</t>
  </si>
  <si>
    <t>ELY BLOOMENSON COMMUNITY HOSPITAL</t>
  </si>
  <si>
    <t>328 WEST CONAN STREET</t>
  </si>
  <si>
    <t>(218) 365-3271</t>
  </si>
  <si>
    <t>241344</t>
  </si>
  <si>
    <t>LIFECARE MEDICAL CENTER</t>
  </si>
  <si>
    <t>715 DELMORE DRIVE</t>
  </si>
  <si>
    <t>ROSEAU</t>
  </si>
  <si>
    <t>(218) 463-2500</t>
  </si>
  <si>
    <t>(218) 631-3510</t>
  </si>
  <si>
    <t>241355</t>
  </si>
  <si>
    <t>GLENCOE REGIONAL HEALTH SERVICES</t>
  </si>
  <si>
    <t>1805 HENNEPIN AVENUE NORTH</t>
  </si>
  <si>
    <t>GLENCOE</t>
  </si>
  <si>
    <t>(320) 864-3121</t>
  </si>
  <si>
    <t>(218) 335-3200</t>
  </si>
  <si>
    <t>241376</t>
  </si>
  <si>
    <t>GLACIAL RIDGE HOSPITAL</t>
  </si>
  <si>
    <t>10 4TH AVENUE SOUTHEAST</t>
  </si>
  <si>
    <t>GLENWOOD</t>
  </si>
  <si>
    <t>(320) 634-4521</t>
  </si>
  <si>
    <t>241379</t>
  </si>
  <si>
    <t>PRAIRIE RIDGE HOSPITAL AND HEALTH SERVICES</t>
  </si>
  <si>
    <t>1411 HIGHWAY 793</t>
  </si>
  <si>
    <t>ELBOW LAKE</t>
  </si>
  <si>
    <t>(218) 685-7300</t>
  </si>
  <si>
    <t>244016</t>
  </si>
  <si>
    <t>PRAIRIECARE</t>
  </si>
  <si>
    <t>9400 ZANE AVENUE NORTH</t>
  </si>
  <si>
    <t>BROOKLYN PARK</t>
  </si>
  <si>
    <t>(763) 762-6803</t>
  </si>
  <si>
    <t>NORTHWEST MISSISSIPPI MEDICAL CENTER</t>
  </si>
  <si>
    <t>(662) 624-3401</t>
  </si>
  <si>
    <t>250044</t>
  </si>
  <si>
    <t>BAPTIST MEMORIAL HOSPITAL BOONEVILLE</t>
  </si>
  <si>
    <t>BOONEVILLE</t>
  </si>
  <si>
    <t>(662) 720-5000</t>
  </si>
  <si>
    <t>ANDERSON RMC SOUTH</t>
  </si>
  <si>
    <t>250126</t>
  </si>
  <si>
    <t>NORTH OAK REGIONAL MEDICAL CENTER</t>
  </si>
  <si>
    <t>401 GETWELL DR</t>
  </si>
  <si>
    <t>SENATOBIA</t>
  </si>
  <si>
    <t>(662) 562-3100</t>
  </si>
  <si>
    <t>250141</t>
  </si>
  <si>
    <t>BAPTIST MEMORIAL HOSPITAL DESOTO</t>
  </si>
  <si>
    <t>7601 SOUTHCREST PARKWAY</t>
  </si>
  <si>
    <t>SOUTHAVEN</t>
  </si>
  <si>
    <t>(662) 772-4000</t>
  </si>
  <si>
    <t>251308</t>
  </si>
  <si>
    <t>PONTOTOC HEALTH SERVICE CAH</t>
  </si>
  <si>
    <t>176 SOUTH MAIN STREET</t>
  </si>
  <si>
    <t>PONTOTOC</t>
  </si>
  <si>
    <t>(662) 489-5510</t>
  </si>
  <si>
    <t>251317</t>
  </si>
  <si>
    <t>SIMPSON GENERAL HOSPITAL CAH</t>
  </si>
  <si>
    <t>1842 SIMPSON HIGHWAY 149</t>
  </si>
  <si>
    <t>MENDENHALL</t>
  </si>
  <si>
    <t>(601) 847-2221</t>
  </si>
  <si>
    <t>251331</t>
  </si>
  <si>
    <t>BMH-CALHOUN</t>
  </si>
  <si>
    <t>140 BURKE-CALHOUN CITY ROAD</t>
  </si>
  <si>
    <t>CALHOUN CITY</t>
  </si>
  <si>
    <t>(662) 628-6611</t>
  </si>
  <si>
    <t>260025</t>
  </si>
  <si>
    <t>HANNIBAL REGIONAL HOSPITAL</t>
  </si>
  <si>
    <t>6000 HOSPITAL DR</t>
  </si>
  <si>
    <t>HANNIBAL</t>
  </si>
  <si>
    <t>(573) 248-1300</t>
  </si>
  <si>
    <t>260040</t>
  </si>
  <si>
    <t>COX MEDICAL CENTERS</t>
  </si>
  <si>
    <t>3801 SOUTH NATIONAL AVENUE</t>
  </si>
  <si>
    <t>(417) 269-6000</t>
  </si>
  <si>
    <t>260080</t>
  </si>
  <si>
    <t>SOUTHEAST HEALTH CENTER OF RIPLEY COUNTY</t>
  </si>
  <si>
    <t>109 PLUM ST</t>
  </si>
  <si>
    <t>DONIPHAN</t>
  </si>
  <si>
    <t>(573) 996-2141</t>
  </si>
  <si>
    <t>260094</t>
  </si>
  <si>
    <t>COX MEDICAL CENTER BRANSON</t>
  </si>
  <si>
    <t>525 BRANSON LANDING BLVD, PO BOX 650</t>
  </si>
  <si>
    <t>BRANSON</t>
  </si>
  <si>
    <t>(417) 335-7000</t>
  </si>
  <si>
    <t>260096</t>
  </si>
  <si>
    <t>NORTH KANSAS CITY HOSPITAL</t>
  </si>
  <si>
    <t>2800 CLAY EDWARDS DRIVE</t>
  </si>
  <si>
    <t>(816) 691-2000</t>
  </si>
  <si>
    <t>260137</t>
  </si>
  <si>
    <t>FREEMAN HEALTH SYSTEM - FREEMAN WEST</t>
  </si>
  <si>
    <t>1102 WEST 32ND STREET</t>
  </si>
  <si>
    <t>JOPLIN</t>
  </si>
  <si>
    <t>(417) 347-1111</t>
  </si>
  <si>
    <t>260195</t>
  </si>
  <si>
    <t>CITIZENS MEMORIAL HOSPITAL</t>
  </si>
  <si>
    <t>1500 N OAKLAND</t>
  </si>
  <si>
    <t>(417) 326-6000</t>
  </si>
  <si>
    <t>261308</t>
  </si>
  <si>
    <t>WASHINGTON COUNTY MEMORIAL HOSPITAL</t>
  </si>
  <si>
    <t>300 HEALTH WAY</t>
  </si>
  <si>
    <t>POTOSI</t>
  </si>
  <si>
    <t>(573) 438-5451</t>
  </si>
  <si>
    <t>261327</t>
  </si>
  <si>
    <t>RAY COUNTY MEMORIAL HOSPITAL</t>
  </si>
  <si>
    <t>904 WOLLARD BOULEVARD</t>
  </si>
  <si>
    <t>(816) 470-5432</t>
  </si>
  <si>
    <t>261329</t>
  </si>
  <si>
    <t>COX MONETT HOSPITAL</t>
  </si>
  <si>
    <t>801 NORTH LINCOLN AVENUE</t>
  </si>
  <si>
    <t>MONETT</t>
  </si>
  <si>
    <t>(417) 354-1400</t>
  </si>
  <si>
    <t>261331</t>
  </si>
  <si>
    <t>FREEMAN NEOSHO HOSPITAL</t>
  </si>
  <si>
    <t>113 WEST HICKORY STREET</t>
  </si>
  <si>
    <t>NEOSHO</t>
  </si>
  <si>
    <t>(417) 451-1234</t>
  </si>
  <si>
    <t>261332</t>
  </si>
  <si>
    <t>CARROLL COUNTY MEMORIAL HOSPITAL</t>
  </si>
  <si>
    <t>1502 NORTH JEFFERSON</t>
  </si>
  <si>
    <t>(660) 542-1695</t>
  </si>
  <si>
    <t>CHILDRENS MERCY HOSPITAL</t>
  </si>
  <si>
    <t>264017</t>
  </si>
  <si>
    <t>TWO RIVERS BEHAVIORAL HEALTH SYSTEM</t>
  </si>
  <si>
    <t>5121 RAYTOWN ROAD</t>
  </si>
  <si>
    <t>(816) 356-5688</t>
  </si>
  <si>
    <t>270074</t>
  </si>
  <si>
    <t>P H S INDIAN HOSPITAL AT BROWNING - BLACKFEET</t>
  </si>
  <si>
    <t>760 HOSPITAL CIRCLE, POST OFFICE BOX 760</t>
  </si>
  <si>
    <t>BROWNING</t>
  </si>
  <si>
    <t>(406) 338-6157</t>
  </si>
  <si>
    <t>DAHL MEMORIAL HEALTHCARE ASSOC</t>
  </si>
  <si>
    <t>271304</t>
  </si>
  <si>
    <t>MISSOURI RIVER MEDICAL CENTER</t>
  </si>
  <si>
    <t>1501 ST CHARLES ST</t>
  </si>
  <si>
    <t>FORT BENTON</t>
  </si>
  <si>
    <t>(406) 622-3331</t>
  </si>
  <si>
    <t>PHILLIPS COUNTY MEDICAL CENTER</t>
  </si>
  <si>
    <t>DEER LODGE MEDICAL CENTER</t>
  </si>
  <si>
    <t>271315</t>
  </si>
  <si>
    <t>P H S INDIAN HOSPITAL-FT BELKNAP AT HARLEM - CAH</t>
  </si>
  <si>
    <t>456 GROS VENTRE AVE, RR 1</t>
  </si>
  <si>
    <t>HARLEM</t>
  </si>
  <si>
    <t>(406) 353-3100</t>
  </si>
  <si>
    <t>271327</t>
  </si>
  <si>
    <t>ROSEBUD HEALTH CARE CENTER</t>
  </si>
  <si>
    <t>383 N 17TH AV</t>
  </si>
  <si>
    <t>(406) 346-2161</t>
  </si>
  <si>
    <t>271333</t>
  </si>
  <si>
    <t>BROADWATER HEALTH CENTER</t>
  </si>
  <si>
    <t>110 N OAK ST</t>
  </si>
  <si>
    <t>TOWNSEND</t>
  </si>
  <si>
    <t>(406) 266-3186</t>
  </si>
  <si>
    <t>271339</t>
  </si>
  <si>
    <t>P H S INDIAN HOSPITAL CROW / NORTHERN CHEYENNE</t>
  </si>
  <si>
    <t>1010 SOUTH 7650 EAST, POST OFFICE BOX 9</t>
  </si>
  <si>
    <t>CROW AGENCY</t>
  </si>
  <si>
    <t>(406) 638-2626</t>
  </si>
  <si>
    <t>271342</t>
  </si>
  <si>
    <t>DANIELS MEMORIAL HOSPITAL</t>
  </si>
  <si>
    <t>105 5TH AVE E</t>
  </si>
  <si>
    <t>SCOBEY</t>
  </si>
  <si>
    <t>(406) 487-2296</t>
  </si>
  <si>
    <t>271346</t>
  </si>
  <si>
    <t>ROUNDUP MEMORIAL HEALTHCARE</t>
  </si>
  <si>
    <t>1202 3RD ST W</t>
  </si>
  <si>
    <t>ROUNDUP</t>
  </si>
  <si>
    <t>(406) 323-2301</t>
  </si>
  <si>
    <t>271347</t>
  </si>
  <si>
    <t>HOLY ROSARY HEALTHCARE</t>
  </si>
  <si>
    <t>2600 WILSON ST</t>
  </si>
  <si>
    <t>MILES CITY</t>
  </si>
  <si>
    <t>(406) 233-2600</t>
  </si>
  <si>
    <t>280013</t>
  </si>
  <si>
    <t>THE NEBRASKA MEDICAL CENTER</t>
  </si>
  <si>
    <t>987400 NEBRASKA MEDICAL CENTER</t>
  </si>
  <si>
    <t>(402) 552-2040</t>
  </si>
  <si>
    <t>CHI HEALTH ST ELIZABETH</t>
  </si>
  <si>
    <t>CHI HEALTH ST FRANCIS</t>
  </si>
  <si>
    <t>280065</t>
  </si>
  <si>
    <t>GREAT PLAINS HEALTH</t>
  </si>
  <si>
    <t>601 WEST LEOTA ST</t>
  </si>
  <si>
    <t>NORTH PLATTE</t>
  </si>
  <si>
    <t>(308) 696-8000</t>
  </si>
  <si>
    <t>280127</t>
  </si>
  <si>
    <t>LINCOLN SURGICAL HOSPITAL</t>
  </si>
  <si>
    <t>1710 SOUTH 70TH ST</t>
  </si>
  <si>
    <t>(402) 484-9090</t>
  </si>
  <si>
    <t>280132</t>
  </si>
  <si>
    <t>BELLEVUE MEDICAL CENTER</t>
  </si>
  <si>
    <t>2500 BELLEVUE MEDICAL CENTER DR</t>
  </si>
  <si>
    <t>BELLEVUE</t>
  </si>
  <si>
    <t>(402) 763-3600</t>
  </si>
  <si>
    <t>280133</t>
  </si>
  <si>
    <t>NEBRASKA SPINE HOSPITAL, LLC</t>
  </si>
  <si>
    <t>P O BOX 34400, 6901 NORTH 72ND ST, STE 20300</t>
  </si>
  <si>
    <t>(402) 572-3000</t>
  </si>
  <si>
    <t>281306</t>
  </si>
  <si>
    <t>KEARNEY COUNTY HEALTH SERVICES HOSPITAL</t>
  </si>
  <si>
    <t>727 EAST 1ST ST</t>
  </si>
  <si>
    <t>MINDEN</t>
  </si>
  <si>
    <t>(308) 832-3400</t>
  </si>
  <si>
    <t>281307</t>
  </si>
  <si>
    <t>SAUNDERS MEDICAL CENTER</t>
  </si>
  <si>
    <t>1760 COUNTY RD J</t>
  </si>
  <si>
    <t>WAHOO</t>
  </si>
  <si>
    <t>(402) 443-4191</t>
  </si>
  <si>
    <t>281315</t>
  </si>
  <si>
    <t>BRODSTONE MEMORIAL HOSP</t>
  </si>
  <si>
    <t>P O BOX 187, 520 EAST 10TH ST</t>
  </si>
  <si>
    <t>SUPERIOR</t>
  </si>
  <si>
    <t>(402) 879-3281</t>
  </si>
  <si>
    <t>281325</t>
  </si>
  <si>
    <t>BROWN COUNTY HOSPITAL</t>
  </si>
  <si>
    <t>945 EAST ZERO ST</t>
  </si>
  <si>
    <t>AINSWORTH</t>
  </si>
  <si>
    <t>(402) 387-2800</t>
  </si>
  <si>
    <t>281341</t>
  </si>
  <si>
    <t>CHADRON COMMUNITY HOSPITAL CORP</t>
  </si>
  <si>
    <t>825 CENTENNIAL DRIVE</t>
  </si>
  <si>
    <t>CHADRON</t>
  </si>
  <si>
    <t>(308) 432-5586</t>
  </si>
  <si>
    <t>CHI HEALTH ST MARY'S</t>
  </si>
  <si>
    <t>281347</t>
  </si>
  <si>
    <t>OSMOND GENERAL HOSPITAL</t>
  </si>
  <si>
    <t>P O BOX 429, 402 NORTH MAPLE ST</t>
  </si>
  <si>
    <t>OSMOND</t>
  </si>
  <si>
    <t>(402) 748-3393</t>
  </si>
  <si>
    <t>281351</t>
  </si>
  <si>
    <t>CHASE COUNTY COMMUNITY HOSPITAL</t>
  </si>
  <si>
    <t>P O BOX 819, 600 W 12TH ST</t>
  </si>
  <si>
    <t>IMPERIAL</t>
  </si>
  <si>
    <t>(308) 882-7111</t>
  </si>
  <si>
    <t>COMMUNITY MEDICAL CENTER, INC</t>
  </si>
  <si>
    <t>(531) 355-6510</t>
  </si>
  <si>
    <t>(402) 471-4444</t>
  </si>
  <si>
    <t>290056</t>
  </si>
  <si>
    <t>MOUNTAIN'S EDGE HOSPITAL</t>
  </si>
  <si>
    <t>8656 WEST PATRICK LANE</t>
  </si>
  <si>
    <t>(702) 777-7100</t>
  </si>
  <si>
    <t>300019</t>
  </si>
  <si>
    <t>CHESHIRE MEDICAL CENTER</t>
  </si>
  <si>
    <t>580 COURT STREET</t>
  </si>
  <si>
    <t>KEENE</t>
  </si>
  <si>
    <t>(603) 354-5400</t>
  </si>
  <si>
    <t>300034</t>
  </si>
  <si>
    <t>CATHOLIC MEDICAL CENTER</t>
  </si>
  <si>
    <t>100 MCGREGOR STREET</t>
  </si>
  <si>
    <t>MANCHESTER</t>
  </si>
  <si>
    <t>(603) 668-3545</t>
  </si>
  <si>
    <t>310002</t>
  </si>
  <si>
    <t>NEWARK BETH ISRAEL MEDICAL CENTER</t>
  </si>
  <si>
    <t>201 LYONS AVE</t>
  </si>
  <si>
    <t>(973) 926-7850</t>
  </si>
  <si>
    <t>310005</t>
  </si>
  <si>
    <t>HUNTERDON MEDICAL CENTER</t>
  </si>
  <si>
    <t>2100 WESCOTT DRIVE</t>
  </si>
  <si>
    <t>FLEMINGTON</t>
  </si>
  <si>
    <t>(908) 788-6100</t>
  </si>
  <si>
    <t>310009</t>
  </si>
  <si>
    <t>CLARA MAASS MEDICAL CENTER</t>
  </si>
  <si>
    <t>ONE CLARA MAASS DRIVE</t>
  </si>
  <si>
    <t>BELLEVILLE</t>
  </si>
  <si>
    <t>(973) 450-2002</t>
  </si>
  <si>
    <t>310031</t>
  </si>
  <si>
    <t>DEBORAH HEART AND LUNG CENTER</t>
  </si>
  <si>
    <t>200 TRENTON ROAD</t>
  </si>
  <si>
    <t>BROWNS MILLS</t>
  </si>
  <si>
    <t>(609) 893-6611</t>
  </si>
  <si>
    <t>310041</t>
  </si>
  <si>
    <t>COMMUNITY MEDICAL CENTER</t>
  </si>
  <si>
    <t>99 RT 37 WEST</t>
  </si>
  <si>
    <t>(732) 557-8000</t>
  </si>
  <si>
    <t>310054</t>
  </si>
  <si>
    <t>HACKENSACK-UMC MOUNTAINSIDE</t>
  </si>
  <si>
    <t>BAY AND HIGHLAND AVE</t>
  </si>
  <si>
    <t>MONTCLAIR</t>
  </si>
  <si>
    <t>(973) 429-6000</t>
  </si>
  <si>
    <t>310073</t>
  </si>
  <si>
    <t>JERSEY SHORE UNIVERSITY MEDICAL CENTER</t>
  </si>
  <si>
    <t>1945 RTE 33</t>
  </si>
  <si>
    <t>NEPTUNE</t>
  </si>
  <si>
    <t>(732) 775-5500</t>
  </si>
  <si>
    <t>310074</t>
  </si>
  <si>
    <t>JERSEY CITY MEDICAL CENTER</t>
  </si>
  <si>
    <t>355 GRAND STREET</t>
  </si>
  <si>
    <t>JERSEY CITY</t>
  </si>
  <si>
    <t>(201) 915-2000</t>
  </si>
  <si>
    <t>310075</t>
  </si>
  <si>
    <t>MONMOUTH MEDICAL CENTER</t>
  </si>
  <si>
    <t>300 SECOND AVENUE</t>
  </si>
  <si>
    <t>LONG BRANCH</t>
  </si>
  <si>
    <t>(732) 222-5200</t>
  </si>
  <si>
    <t>310076</t>
  </si>
  <si>
    <t>SAINT BARNABAS MEDICAL CENTER</t>
  </si>
  <si>
    <t>94 OLD SHORT HILLS ROAD</t>
  </si>
  <si>
    <t>LIVINGSTON</t>
  </si>
  <si>
    <t>(973) 322-5000</t>
  </si>
  <si>
    <t>310084</t>
  </si>
  <si>
    <t>MONMOUTH MEDICAL CENTER-SOUTHERN CAMPUS</t>
  </si>
  <si>
    <t>600 RIVER AVE</t>
  </si>
  <si>
    <t>(732) 363-1900</t>
  </si>
  <si>
    <t>JFK MEDICAL CTR - ANTHONY M. YELENCSICS COMMUNITY</t>
  </si>
  <si>
    <t>314026</t>
  </si>
  <si>
    <t>EAST MOUNTAIN HOSPITAL</t>
  </si>
  <si>
    <t>40 EAST MOUNTAIN ROAD</t>
  </si>
  <si>
    <t>(908) 281-1500</t>
  </si>
  <si>
    <t>320004</t>
  </si>
  <si>
    <t>GERALD CHAMPION REGIONAL MEDICAL CENTER</t>
  </si>
  <si>
    <t>2669 NORTH SCENIC DRIVE</t>
  </si>
  <si>
    <t>ALAMOGORDO</t>
  </si>
  <si>
    <t>(575) 443-6100</t>
  </si>
  <si>
    <t>320017</t>
  </si>
  <si>
    <t>LOVELACE WOMEN'S HOSPITAL</t>
  </si>
  <si>
    <t>4701 MONTGOMERY BOULEVARD NE</t>
  </si>
  <si>
    <t>(505) 727-7805</t>
  </si>
  <si>
    <t>320061</t>
  </si>
  <si>
    <t>GALLUP INDIAN MEDICAL CENTER</t>
  </si>
  <si>
    <t>516 E NIZHONI BLVD</t>
  </si>
  <si>
    <t>(505) 722-1000</t>
  </si>
  <si>
    <t>CROWNPOINT HEALTHCARE FACILITY</t>
  </si>
  <si>
    <t>320074</t>
  </si>
  <si>
    <t>LOVELACE WESTSIDE HOSPITAL</t>
  </si>
  <si>
    <t>10501 GOLF COURSE ROAD NW</t>
  </si>
  <si>
    <t>(505) 727-2001</t>
  </si>
  <si>
    <t>(505) 923-8826</t>
  </si>
  <si>
    <t>321300</t>
  </si>
  <si>
    <t>SIERRA VISTA HOSPITAL</t>
  </si>
  <si>
    <t>800 EAST 9TH AVENUE</t>
  </si>
  <si>
    <t>T OR C</t>
  </si>
  <si>
    <t>(575) 894-2111</t>
  </si>
  <si>
    <t>(575) 445-7722</t>
  </si>
  <si>
    <t>1525 N RENAISSANCE BLVD NE</t>
  </si>
  <si>
    <t>330085</t>
  </si>
  <si>
    <t>AURELIA OSBORN FOX MEMORIAL HOSPITAL</t>
  </si>
  <si>
    <t>ONE NORTON AVENUE</t>
  </si>
  <si>
    <t>ONEONTA</t>
  </si>
  <si>
    <t>(607) 432-2000</t>
  </si>
  <si>
    <t>EASTERN LONG ISLAND HOSPITAL</t>
  </si>
  <si>
    <t>330136</t>
  </si>
  <si>
    <t>MARY IMOGENE BASSETT HOSPITAL</t>
  </si>
  <si>
    <t>ONE ATWELL ROAD</t>
  </si>
  <si>
    <t>COOPERSTOWN</t>
  </si>
  <si>
    <t>(607) 547-3456</t>
  </si>
  <si>
    <t>330182</t>
  </si>
  <si>
    <t>ST FRANCIS HOSPITAL, ROSLYN</t>
  </si>
  <si>
    <t>100 PORT WASHINGTON BOULEVARD</t>
  </si>
  <si>
    <t>ROSLYN</t>
  </si>
  <si>
    <t>(516) 562-6000</t>
  </si>
  <si>
    <t>330184</t>
  </si>
  <si>
    <t>MONTEFIORE NEW ROCHELLE HOSPITAL</t>
  </si>
  <si>
    <t>16 GUION PLACE</t>
  </si>
  <si>
    <t>NEW ROCHELLE</t>
  </si>
  <si>
    <t>(914) 632-5000</t>
  </si>
  <si>
    <t>330198</t>
  </si>
  <si>
    <t>SOUTH NASSAU COMMUNITIES HOSPITAL</t>
  </si>
  <si>
    <t>ONE HEALTHY WAY</t>
  </si>
  <si>
    <t>OCEANSIDE</t>
  </si>
  <si>
    <t>(516) 632-3000</t>
  </si>
  <si>
    <t>330215</t>
  </si>
  <si>
    <t>ROME MEMORIAL HOSPITAL, INC</t>
  </si>
  <si>
    <t>1500 NORTH JAMES STREET</t>
  </si>
  <si>
    <t>ROME</t>
  </si>
  <si>
    <t>(315) 338-7000</t>
  </si>
  <si>
    <t>BROOKS MEMORIAL HOSPITAL</t>
  </si>
  <si>
    <t>330246</t>
  </si>
  <si>
    <t>ST CHARLES HOSPITAL</t>
  </si>
  <si>
    <t>200 BELLE TERRE ROAD</t>
  </si>
  <si>
    <t>PORT JEFFERSON</t>
  </si>
  <si>
    <t>(631) 474-6000</t>
  </si>
  <si>
    <t>330259</t>
  </si>
  <si>
    <t>MERCY MEDICAL CENTER</t>
  </si>
  <si>
    <t>1000 NORTH VILLAGE AVENUE</t>
  </si>
  <si>
    <t>ROCKVILLE CENTRE</t>
  </si>
  <si>
    <t>(516) 705-2525</t>
  </si>
  <si>
    <t>330285</t>
  </si>
  <si>
    <t>STRONG MEMORIAL HOSPITAL</t>
  </si>
  <si>
    <t>601 ELMWOOD AVE</t>
  </si>
  <si>
    <t>(585) 275-2121</t>
  </si>
  <si>
    <t>330286</t>
  </si>
  <si>
    <t>GOOD SAMARITAN HOSPITAL MEDICAL CENTER</t>
  </si>
  <si>
    <t>1000 MONTAUK HIGHWAY</t>
  </si>
  <si>
    <t>WEST ISLIP</t>
  </si>
  <si>
    <t>(631) 376-3000</t>
  </si>
  <si>
    <t>330406</t>
  </si>
  <si>
    <t>SUNNYVIEW HOSPITAL AND REHABILITATION CENTER</t>
  </si>
  <si>
    <t>1270 BELMONT AVENUE</t>
  </si>
  <si>
    <t>SCHENECTADY</t>
  </si>
  <si>
    <t>(518) 386-3580</t>
  </si>
  <si>
    <t>330408</t>
  </si>
  <si>
    <t>TRI-TOWN REGIONAL HEALTHCARE</t>
  </si>
  <si>
    <t>43 WEST PEARL STREET</t>
  </si>
  <si>
    <t>(607) 563-7080</t>
  </si>
  <si>
    <t>331305</t>
  </si>
  <si>
    <t>460 ANDES ROAD</t>
  </si>
  <si>
    <t>DELHI</t>
  </si>
  <si>
    <t>(607) 746-0300</t>
  </si>
  <si>
    <t>331311</t>
  </si>
  <si>
    <t>LITTLE FALLS HOSPITAL</t>
  </si>
  <si>
    <t>140 BURWELL STREET</t>
  </si>
  <si>
    <t>LITTLE FALLS</t>
  </si>
  <si>
    <t>(315) 823-5261</t>
  </si>
  <si>
    <t>331320</t>
  </si>
  <si>
    <t>COBLESKILL REGIONAL HOSPITAL</t>
  </si>
  <si>
    <t>178 GRANDVIEW DRIVE</t>
  </si>
  <si>
    <t>COBLESKILL</t>
  </si>
  <si>
    <t>(518) 254-3456</t>
  </si>
  <si>
    <t>340004</t>
  </si>
  <si>
    <t>HIGH POINT REGIONAL HOSPITAL</t>
  </si>
  <si>
    <t>601 N ELM ST</t>
  </si>
  <si>
    <t>HIGH POINT</t>
  </si>
  <si>
    <t>(336) 878-6000</t>
  </si>
  <si>
    <t>340109</t>
  </si>
  <si>
    <t>SENTARA ALBEMARLE MEDICAL CENTER</t>
  </si>
  <si>
    <t>1144 N ROAD ST</t>
  </si>
  <si>
    <t>ELIZABETH CITY</t>
  </si>
  <si>
    <t>(252) 335-0531</t>
  </si>
  <si>
    <t>340147</t>
  </si>
  <si>
    <t>NASH GENERAL HOSPITAL</t>
  </si>
  <si>
    <t>2460 CURTIS ELLIS DRIVE</t>
  </si>
  <si>
    <t>ROCKY MOUNT</t>
  </si>
  <si>
    <t>(252) 443-8000</t>
  </si>
  <si>
    <t>(919) 762-2727</t>
  </si>
  <si>
    <t>LIFEBRITE COMMUNITY HOSPITAL OF STOKES</t>
  </si>
  <si>
    <t>350006</t>
  </si>
  <si>
    <t>TRINITY HOSPITALS</t>
  </si>
  <si>
    <t>407 3RD ST SE</t>
  </si>
  <si>
    <t>MINOT</t>
  </si>
  <si>
    <t>(701) 857-5000</t>
  </si>
  <si>
    <t>KENMARE COMMUNITY HOSPITAL</t>
  </si>
  <si>
    <t>351306</t>
  </si>
  <si>
    <t>COOPERSTOWN MEDICAL CENTER</t>
  </si>
  <si>
    <t>1200 ROBERTS AVE NE</t>
  </si>
  <si>
    <t>(701) 797-2221</t>
  </si>
  <si>
    <t>ST ANDREWS HEALTH CENTER - CAH</t>
  </si>
  <si>
    <t>SANFORD MEDICAL CENTER MAYVILLE</t>
  </si>
  <si>
    <t>351310</t>
  </si>
  <si>
    <t>SAKAKAWEA MEDICAL CENTER - CAH</t>
  </si>
  <si>
    <t>510 8TH AVENUE NE</t>
  </si>
  <si>
    <t>HAZEN</t>
  </si>
  <si>
    <t>(701) 748-2225</t>
  </si>
  <si>
    <t>351313</t>
  </si>
  <si>
    <t>SOUTHWEST HEALTHCARE SERVICES</t>
  </si>
  <si>
    <t>802 2ND ST NW</t>
  </si>
  <si>
    <t>BOWMAN</t>
  </si>
  <si>
    <t>(701) 523-5265</t>
  </si>
  <si>
    <t>351319</t>
  </si>
  <si>
    <t>PEMBINA COUNTY MEMORIAL HOSPITAL</t>
  </si>
  <si>
    <t>BOX 380</t>
  </si>
  <si>
    <t>CAVALIER</t>
  </si>
  <si>
    <t>(701) 265-8461</t>
  </si>
  <si>
    <t>351320</t>
  </si>
  <si>
    <t>UNITY MEDICAL CENTER</t>
  </si>
  <si>
    <t>164 W 13TH STREET</t>
  </si>
  <si>
    <t>GRAFTON</t>
  </si>
  <si>
    <t>(701) 352-1620</t>
  </si>
  <si>
    <t>351321</t>
  </si>
  <si>
    <t>WISHEK COMMUNITY HOSPITAL</t>
  </si>
  <si>
    <t>1007 4TH AVE S</t>
  </si>
  <si>
    <t>WISHEK</t>
  </si>
  <si>
    <t>(701) 452-2326</t>
  </si>
  <si>
    <t>351322</t>
  </si>
  <si>
    <t>ASHLEY MEDICAL CENTER</t>
  </si>
  <si>
    <t>612 CENTER AVENUE N</t>
  </si>
  <si>
    <t>ASHLEY</t>
  </si>
  <si>
    <t>(701) 288-3433</t>
  </si>
  <si>
    <t>351323</t>
  </si>
  <si>
    <t>CAVALIER COUNTY MEMORIAL HOSPITAL ASSOCIATION</t>
  </si>
  <si>
    <t>909 2ND ST</t>
  </si>
  <si>
    <t>LANGDON</t>
  </si>
  <si>
    <t>(701) 256-6100</t>
  </si>
  <si>
    <t>351326</t>
  </si>
  <si>
    <t>FIRST CARE HEALTH CENTER</t>
  </si>
  <si>
    <t>115 VIVIAN ST</t>
  </si>
  <si>
    <t>PARK RIVER</t>
  </si>
  <si>
    <t>(701) 284-7500</t>
  </si>
  <si>
    <t>351327</t>
  </si>
  <si>
    <t>ST ALOISIUS MEDICAL CENTER</t>
  </si>
  <si>
    <t>325 E BREWSTER ST</t>
  </si>
  <si>
    <t>HARVEY</t>
  </si>
  <si>
    <t>(701) 324-4651</t>
  </si>
  <si>
    <t>351331</t>
  </si>
  <si>
    <t>TOWNER COUNTY MEDICAL CENTER</t>
  </si>
  <si>
    <t>HWY 281 N</t>
  </si>
  <si>
    <t>CANDO</t>
  </si>
  <si>
    <t>(701) 968-4411</t>
  </si>
  <si>
    <t>360006</t>
  </si>
  <si>
    <t>RIVERSIDE METHODIST HOSPITAL</t>
  </si>
  <si>
    <t>3535 OLENTANGY RIVER RD</t>
  </si>
  <si>
    <t>(614) 566-5000</t>
  </si>
  <si>
    <t>360011</t>
  </si>
  <si>
    <t>MARION GENERAL HOSPITAL</t>
  </si>
  <si>
    <t>1000 MCKINLEY PARK DRIVE</t>
  </si>
  <si>
    <t>(740) 383-8400</t>
  </si>
  <si>
    <t>360017</t>
  </si>
  <si>
    <t>GRANT MEDICAL CENTER</t>
  </si>
  <si>
    <t>111 SOUTH GRANT AVENUE</t>
  </si>
  <si>
    <t>(614) 566-9000</t>
  </si>
  <si>
    <t>360118</t>
  </si>
  <si>
    <t>OHIOHEALTH MANSFIELD HOSPITAL</t>
  </si>
  <si>
    <t>335 GLESSNER AVENUE</t>
  </si>
  <si>
    <t>MANSFIELD</t>
  </si>
  <si>
    <t>(419) 526-8000</t>
  </si>
  <si>
    <t>360141</t>
  </si>
  <si>
    <t>STEWARD NORTHSIDE MEDICAL CENTER, INC</t>
  </si>
  <si>
    <t>500 GYPSY LANE</t>
  </si>
  <si>
    <t>(330) 884-1003</t>
  </si>
  <si>
    <t>360148</t>
  </si>
  <si>
    <t>POMERENE HOSPITAL</t>
  </si>
  <si>
    <t>981 WOOSTER ROAD</t>
  </si>
  <si>
    <t>MILLERSBURG</t>
  </si>
  <si>
    <t>(330) 674-1015</t>
  </si>
  <si>
    <t>360153</t>
  </si>
  <si>
    <t>BELMONT COMMUNITY HOSPITAL</t>
  </si>
  <si>
    <t>4697 HARRISON STREET</t>
  </si>
  <si>
    <t>BELLAIRE</t>
  </si>
  <si>
    <t>(740) 671-1200</t>
  </si>
  <si>
    <t>360351</t>
  </si>
  <si>
    <t>CRYSTAL CLINIC ORTHOPAEDIC CENTER</t>
  </si>
  <si>
    <t>444 NORTH MAIN STREET</t>
  </si>
  <si>
    <t>(330) 670-4118</t>
  </si>
  <si>
    <t>360364</t>
  </si>
  <si>
    <t>CLEVELAND CLINIC AVON HOSPITAL</t>
  </si>
  <si>
    <t>33300 CLEVELAND CLINIC BLVD</t>
  </si>
  <si>
    <t>(216) 636-7727</t>
  </si>
  <si>
    <t>361300</t>
  </si>
  <si>
    <t>PAULDING COUNTY HOSPITAL</t>
  </si>
  <si>
    <t>1035 WEST WAYNE ST.</t>
  </si>
  <si>
    <t>PAULDING</t>
  </si>
  <si>
    <t>(419) 399-1103</t>
  </si>
  <si>
    <t>361331</t>
  </si>
  <si>
    <t>FAYETTE COUNTY MEMORIAL HOSPITAL</t>
  </si>
  <si>
    <t>1430 COLUMBUS AVENUE</t>
  </si>
  <si>
    <t>WASHINGTON CH</t>
  </si>
  <si>
    <t>(740) 335-1210</t>
  </si>
  <si>
    <t>361332</t>
  </si>
  <si>
    <t>HIGHLAND DISTRICT HOSPITAL</t>
  </si>
  <si>
    <t>1275 NORTH HIGH STREET</t>
  </si>
  <si>
    <t>(937) 393-6100</t>
  </si>
  <si>
    <t>(513) 948-3600</t>
  </si>
  <si>
    <t>364042</t>
  </si>
  <si>
    <t>TEN LAKES CENTER, LLC</t>
  </si>
  <si>
    <t>819 NORTH FIRST STREET, 3RD FLOOR</t>
  </si>
  <si>
    <t>DENNISON</t>
  </si>
  <si>
    <t>(740) 922-7499</t>
  </si>
  <si>
    <t>(614) 717-1800</t>
  </si>
  <si>
    <t>(513) 519-4947</t>
  </si>
  <si>
    <t>ALLIANCEHEALTH PONCA CITY</t>
  </si>
  <si>
    <t>370015</t>
  </si>
  <si>
    <t>HILLCREST HOSPITAL PRYOR</t>
  </si>
  <si>
    <t>111 NORTH BAILEY STREET</t>
  </si>
  <si>
    <t>PRYOR</t>
  </si>
  <si>
    <t>(918) 825-1600</t>
  </si>
  <si>
    <t>370093</t>
  </si>
  <si>
    <t>O U MEDICINE</t>
  </si>
  <si>
    <t>700 NE 13TH STREET</t>
  </si>
  <si>
    <t>(405) 271-5911</t>
  </si>
  <si>
    <t>370099</t>
  </si>
  <si>
    <t>HILLCREST HOSPITAL CUSHING</t>
  </si>
  <si>
    <t>1027 EAST CHERRY STREET</t>
  </si>
  <si>
    <t>CUSHING</t>
  </si>
  <si>
    <t>(918) 225-2915</t>
  </si>
  <si>
    <t>370100</t>
  </si>
  <si>
    <t>CHOCTAW MEMORIAL HOSPITAL</t>
  </si>
  <si>
    <t>1405 EAST KIRK ROAD</t>
  </si>
  <si>
    <t>(580) 317-9500</t>
  </si>
  <si>
    <t>370112</t>
  </si>
  <si>
    <t>SEQUOYAH COUNTY-CITY OF SALLISAW HOSPITAL AUTHORIT</t>
  </si>
  <si>
    <t>213 EAST REDWOOD</t>
  </si>
  <si>
    <t>SALLISAW</t>
  </si>
  <si>
    <t>(918) 774-1100</t>
  </si>
  <si>
    <t>370153</t>
  </si>
  <si>
    <t>ELKVIEW GENERAL HOSPITAL</t>
  </si>
  <si>
    <t>429 WEST ELM STREET</t>
  </si>
  <si>
    <t>HOBART</t>
  </si>
  <si>
    <t>(580) 726-3324</t>
  </si>
  <si>
    <t>370166</t>
  </si>
  <si>
    <t>WAGONER COMMUNITY HOSPITAL</t>
  </si>
  <si>
    <t>1200 WEST CHEROKEE STREET</t>
  </si>
  <si>
    <t>WAGONER</t>
  </si>
  <si>
    <t>(918) 485-5514</t>
  </si>
  <si>
    <t>W W HASTINGS INDIAN HOSPITAL</t>
  </si>
  <si>
    <t>370190</t>
  </si>
  <si>
    <t>SOUTHWESTERN REGIONAL MEDICAL CENTER, INC</t>
  </si>
  <si>
    <t>10109 EAST 79TH STREET</t>
  </si>
  <si>
    <t>(918) 286-5000</t>
  </si>
  <si>
    <t>370206</t>
  </si>
  <si>
    <t>OKLAHOMA SPINE HOSPITAL</t>
  </si>
  <si>
    <t>14101 PARKWAY COMMONS DRIVE</t>
  </si>
  <si>
    <t>(405) 749-2700</t>
  </si>
  <si>
    <t>370212</t>
  </si>
  <si>
    <t>OKLAHOMA CENTER FOR ORTHOPAEDIC &amp; MULTI-SP</t>
  </si>
  <si>
    <t>8100 SOUTH WALKER BLDG C</t>
  </si>
  <si>
    <t>(405) 602-6500</t>
  </si>
  <si>
    <t>1002 EAST CENTRAL BOULEVARD</t>
  </si>
  <si>
    <t>371328</t>
  </si>
  <si>
    <t>ARBUCKLE MEMORIAL HOSPITAL AUTHORITY</t>
  </si>
  <si>
    <t>2011 WEST BROADWAY</t>
  </si>
  <si>
    <t>SULPHUR</t>
  </si>
  <si>
    <t>(580) 622-2161</t>
  </si>
  <si>
    <t>371337</t>
  </si>
  <si>
    <t>EASTERN OKLAHOMA MEDICAL CENTER</t>
  </si>
  <si>
    <t>105 WALL STREET</t>
  </si>
  <si>
    <t>POTEAU</t>
  </si>
  <si>
    <t>(918) 647-8161</t>
  </si>
  <si>
    <t>374017</t>
  </si>
  <si>
    <t>WILLOW CREST HOSPITAL</t>
  </si>
  <si>
    <t>130 A STREET SOUTHWEST</t>
  </si>
  <si>
    <t>(918) 542-1836</t>
  </si>
  <si>
    <t>1619 EAST 13TH STREET</t>
  </si>
  <si>
    <t>CEDAR RIDGE</t>
  </si>
  <si>
    <t>374024</t>
  </si>
  <si>
    <t>SHADOW MOUNTAIN BEHAVIORAL HEALTH SYSTEM</t>
  </si>
  <si>
    <t>6262 SOUTH SHERIDAN ROAD</t>
  </si>
  <si>
    <t>(918) 492-8200</t>
  </si>
  <si>
    <t>380021</t>
  </si>
  <si>
    <t>TUALITY COMMUNITY HOSPITAL</t>
  </si>
  <si>
    <t>335 SE 8TH AVENUE</t>
  </si>
  <si>
    <t>(503) 681-1111</t>
  </si>
  <si>
    <t>380091</t>
  </si>
  <si>
    <t>KAISER SUNNYSIDE MEDICAL CENTER</t>
  </si>
  <si>
    <t>10180 SE SUNNYSIDE ROAD</t>
  </si>
  <si>
    <t>CLACKAMAS</t>
  </si>
  <si>
    <t>(503) 652-2880</t>
  </si>
  <si>
    <t>380103</t>
  </si>
  <si>
    <t>KAISER FOUNDATION HOSPITAL - WESTSIDE</t>
  </si>
  <si>
    <t>2875 NW STUCKI AVE</t>
  </si>
  <si>
    <t>(971) 310-1000</t>
  </si>
  <si>
    <t>SALEM HEALTH WEST VALLEY</t>
  </si>
  <si>
    <t>(503) 945-2870</t>
  </si>
  <si>
    <t>CONEMAUGH NASON MEDICAL CENTER</t>
  </si>
  <si>
    <t>390112</t>
  </si>
  <si>
    <t>CHAN SOON- SHIONG MEDICAL CENTER AT WINDBER</t>
  </si>
  <si>
    <t>600 SOMERSET AVENUE</t>
  </si>
  <si>
    <t>WINDBER</t>
  </si>
  <si>
    <t>(814) 467-3000</t>
  </si>
  <si>
    <t>390115</t>
  </si>
  <si>
    <t>ARIA HEALTH</t>
  </si>
  <si>
    <t>10800 KNIGHTS ROAD</t>
  </si>
  <si>
    <t>(215) 612-4129</t>
  </si>
  <si>
    <t>390156</t>
  </si>
  <si>
    <t>MERCY FITZGERALD HOSPITAL</t>
  </si>
  <si>
    <t>1500 LANSDOWNE  AVE</t>
  </si>
  <si>
    <t>DARBY</t>
  </si>
  <si>
    <t>(215) 237-4000</t>
  </si>
  <si>
    <t>390302</t>
  </si>
  <si>
    <t>BARIX CLINICS OF PENNSYLVANIA</t>
  </si>
  <si>
    <t>280 MIDDLETOWN ROAD</t>
  </si>
  <si>
    <t>LANGHORNE</t>
  </si>
  <si>
    <t>(267) 572-3100</t>
  </si>
  <si>
    <t>390312</t>
  </si>
  <si>
    <t>CANCER TREATMENT CENTERS OF AMERICA</t>
  </si>
  <si>
    <t>1331 EAST WYOMING AVENUE</t>
  </si>
  <si>
    <t>(215) 744-6728</t>
  </si>
  <si>
    <t>390314</t>
  </si>
  <si>
    <t>COORDINATED HEALTH ORTHOPEDIC HOSPITAL</t>
  </si>
  <si>
    <t>2310 HIGHLAND AVENUE</t>
  </si>
  <si>
    <t>BETHLEHEM</t>
  </si>
  <si>
    <t>(610) 691-4300</t>
  </si>
  <si>
    <t>390321</t>
  </si>
  <si>
    <t>SURGICAL SPECIALTY CENTER AT COORDINATED HEALTH</t>
  </si>
  <si>
    <t>1503 CEDAR CREST BOULEVARD</t>
  </si>
  <si>
    <t>ALLENTOWN</t>
  </si>
  <si>
    <t>(610) 871-9110</t>
  </si>
  <si>
    <t>394007</t>
  </si>
  <si>
    <t>KIRKBRIDE CENTER</t>
  </si>
  <si>
    <t>111 N 49TH ST</t>
  </si>
  <si>
    <t>(215) 471-2358</t>
  </si>
  <si>
    <t>394047</t>
  </si>
  <si>
    <t>KIDSPEACE ORCHARD HILLS CAMPUS</t>
  </si>
  <si>
    <t>5300 KIDSPEACE DRIVE</t>
  </si>
  <si>
    <t>OREFIELD</t>
  </si>
  <si>
    <t>(610) 799-8800</t>
  </si>
  <si>
    <t>394048</t>
  </si>
  <si>
    <t>DIVINE PROVIDENCE HOSPITAL</t>
  </si>
  <si>
    <t>1100 GRAMPIAN BOULEVARD</t>
  </si>
  <si>
    <t>WILLIAMSPORT</t>
  </si>
  <si>
    <t>(570) 326-8000</t>
  </si>
  <si>
    <t>400015</t>
  </si>
  <si>
    <t>SAN JUAN MUNICIPAL HOSPITAL</t>
  </si>
  <si>
    <t>BARRIO MONACILLOS,CENTRO MEDICO</t>
  </si>
  <si>
    <t>(787) 756-8535</t>
  </si>
  <si>
    <t>400124</t>
  </si>
  <si>
    <t>CENTRO CARDIOVASCULAR</t>
  </si>
  <si>
    <t>AVENIDA AMERICO MIRANDA, ENTRADA PRINCIPAL CM</t>
  </si>
  <si>
    <t>(787) 754-8500</t>
  </si>
  <si>
    <t>404008</t>
  </si>
  <si>
    <t>INSPIRA BEHAVIOR CARE CORP</t>
  </si>
  <si>
    <t>CALLE GUADALUPE 184 (ANTIGUO HOSPITAL SAN LUCAS)</t>
  </si>
  <si>
    <t>PONCE</t>
  </si>
  <si>
    <t>(787) 709-4130</t>
  </si>
  <si>
    <t>420020</t>
  </si>
  <si>
    <t>TIDELANDS HEALTH</t>
  </si>
  <si>
    <t>606 BLACK RIVER RD DRAWER 1718</t>
  </si>
  <si>
    <t>(843) 527-7000</t>
  </si>
  <si>
    <t>420049</t>
  </si>
  <si>
    <t>CONWAY MEDICAL CENTER</t>
  </si>
  <si>
    <t>300 SINGLETON RIDGE ROAD</t>
  </si>
  <si>
    <t>(843) 347-8037</t>
  </si>
  <si>
    <t>420072</t>
  </si>
  <si>
    <t>HAMPTON REGIONAL MEDICAL CENTER</t>
  </si>
  <si>
    <t>595 WEST CAROLINA AVENUE</t>
  </si>
  <si>
    <t>VARNVILLE</t>
  </si>
  <si>
    <t>(803) 943-2771</t>
  </si>
  <si>
    <t>421302</t>
  </si>
  <si>
    <t>FAIRFIELD MEMORIAL HOSPITAL</t>
  </si>
  <si>
    <t>321 BYPASS PO BOX 620</t>
  </si>
  <si>
    <t>WINNSBORO</t>
  </si>
  <si>
    <t>(803) 635-0233</t>
  </si>
  <si>
    <t>424013</t>
  </si>
  <si>
    <t>THE WILLIAM J MCCORD ADOLESCENT TREATMENT FACILITY</t>
  </si>
  <si>
    <t>910 COOK ROAD</t>
  </si>
  <si>
    <t>(803) 534-2328</t>
  </si>
  <si>
    <t>430005</t>
  </si>
  <si>
    <t>PRAIRIE LAKES HOSPITAL</t>
  </si>
  <si>
    <t>401 9TH AVENUE NW  POST OFFICE BOX 1210</t>
  </si>
  <si>
    <t>WATERTOWN</t>
  </si>
  <si>
    <t>(605) 882-7000</t>
  </si>
  <si>
    <t>430082</t>
  </si>
  <si>
    <t>PHS INDIAN HOSPITAL AT RAPID CITY - SIOUX SAN</t>
  </si>
  <si>
    <t>3200 CANYON LAKE DR</t>
  </si>
  <si>
    <t>RAPID CITY</t>
  </si>
  <si>
    <t>(605) 355-2500</t>
  </si>
  <si>
    <t>430083</t>
  </si>
  <si>
    <t>PHS INDIAN HOSPITAL AT EAGLE BUTTE</t>
  </si>
  <si>
    <t>24276 166TH AIRPORT ROAD</t>
  </si>
  <si>
    <t>EAGLE BUTTE</t>
  </si>
  <si>
    <t>(605) 964-3005</t>
  </si>
  <si>
    <t>430089</t>
  </si>
  <si>
    <t>DUNES SURGICAL HOSPITAL</t>
  </si>
  <si>
    <t>600 N SIOUX POINT ROAD</t>
  </si>
  <si>
    <t>DAKOTA DUNES</t>
  </si>
  <si>
    <t>(605) 232-3332</t>
  </si>
  <si>
    <t>430093</t>
  </si>
  <si>
    <t>SAME DAY SURGERY CENTER LLC</t>
  </si>
  <si>
    <t>651 CATHEDRAL DRIVE</t>
  </si>
  <si>
    <t>(605) 755-9900</t>
  </si>
  <si>
    <t>431339</t>
  </si>
  <si>
    <t>COTEAU DES PRAIRIES HEALTH CARE SYSTEM</t>
  </si>
  <si>
    <t>205 ORCHARD DR</t>
  </si>
  <si>
    <t>SISSETON</t>
  </si>
  <si>
    <t>(605) 698-7647</t>
  </si>
  <si>
    <t>440067</t>
  </si>
  <si>
    <t>LAKEWAY REGIONAL HOSPITAL</t>
  </si>
  <si>
    <t>726 MCFARLAND ST</t>
  </si>
  <si>
    <t>MORRISTOWN</t>
  </si>
  <si>
    <t>(423) 522-6000</t>
  </si>
  <si>
    <t>440082</t>
  </si>
  <si>
    <t>SAINT THOMAS WEST HOSPITAL</t>
  </si>
  <si>
    <t>4220 HARDING RD, PO BOX 380</t>
  </si>
  <si>
    <t>(615) 222-2111</t>
  </si>
  <si>
    <t>440131</t>
  </si>
  <si>
    <t>BAPTIST MEMORIAL HOSPITAL TIPTON</t>
  </si>
  <si>
    <t>1995 HIGHWAY 51 S</t>
  </si>
  <si>
    <t>(901) 476-2621</t>
  </si>
  <si>
    <t>440218</t>
  </si>
  <si>
    <t>SAINT THOMAS HOSPITAL FOR SPECIALTY SURGERY</t>
  </si>
  <si>
    <t>2011 MURPHY AVENUE</t>
  </si>
  <si>
    <t>(615) 515-8200</t>
  </si>
  <si>
    <t>441300</t>
  </si>
  <si>
    <t>SAINT THOMAS HICKMAN HOSPITAL</t>
  </si>
  <si>
    <t>135 EAST SWAN STREET</t>
  </si>
  <si>
    <t>CENTERVILLE</t>
  </si>
  <si>
    <t>(931) 729-4271</t>
  </si>
  <si>
    <t>441319</t>
  </si>
  <si>
    <t>CUMBERLAND RIVER HOSPITAL</t>
  </si>
  <si>
    <t>100 OLD JEFFERSON ST</t>
  </si>
  <si>
    <t>CELINA</t>
  </si>
  <si>
    <t>(931) 243-3581</t>
  </si>
  <si>
    <t>BEHAVIORAL HEALTHCARE CENTER AT MARTIN</t>
  </si>
  <si>
    <t>BEHAVIORAL HEALTHCARE CENTER AT CLARKSVILLE</t>
  </si>
  <si>
    <t>BEHAVIORAL HEALTHCARE CENTER AT MEMPHIS, INC</t>
  </si>
  <si>
    <t>450055</t>
  </si>
  <si>
    <t>ROLLING PLAINS MEMORIAL HOSPITAL</t>
  </si>
  <si>
    <t>200 E ARIZONA</t>
  </si>
  <si>
    <t>SWEETWATER</t>
  </si>
  <si>
    <t>(325) 235-1701</t>
  </si>
  <si>
    <t>414 NAVARRO, SUITE 600</t>
  </si>
  <si>
    <t>450154</t>
  </si>
  <si>
    <t>VAL VERDE REGIONAL MEDICAL CENTER</t>
  </si>
  <si>
    <t>801 BEDELL AVE</t>
  </si>
  <si>
    <t>DEL RIO</t>
  </si>
  <si>
    <t>(830) 775-8566</t>
  </si>
  <si>
    <t>450422</t>
  </si>
  <si>
    <t>BAYLOR SCOTT AND WHITE MEDICAL CENTER UPTOWN</t>
  </si>
  <si>
    <t>2727 EAST LEMMON AVENUE BUILDING I</t>
  </si>
  <si>
    <t>(214) 443-3000</t>
  </si>
  <si>
    <t>450488</t>
  </si>
  <si>
    <t>ALLEGIANCE SPECIALTY HOSPITAL OF KILGORE</t>
  </si>
  <si>
    <t>1612 SOUTH HENDERSON BLVD</t>
  </si>
  <si>
    <t>KILGORE</t>
  </si>
  <si>
    <t>(903) 984-3505</t>
  </si>
  <si>
    <t>450654</t>
  </si>
  <si>
    <t>STARR COUNTY MEMORIAL HOSPITAL</t>
  </si>
  <si>
    <t>128  N FM RD 3167</t>
  </si>
  <si>
    <t>RIO GRANDE CITY</t>
  </si>
  <si>
    <t>(956) 487-5561</t>
  </si>
  <si>
    <t>450686</t>
  </si>
  <si>
    <t>UNIVERSITY MEDICAL CENTER</t>
  </si>
  <si>
    <t>602 INDIANA AVENUE</t>
  </si>
  <si>
    <t>(806) 775-8200</t>
  </si>
  <si>
    <t>450774</t>
  </si>
  <si>
    <t>TOPS SURGICAL SPECIALTY HOSPITAL</t>
  </si>
  <si>
    <t>17080 RED OAK DRIVE</t>
  </si>
  <si>
    <t>(281) 539-2900</t>
  </si>
  <si>
    <t>450797</t>
  </si>
  <si>
    <t>US PAIN &amp; SPINE HOSPITAL</t>
  </si>
  <si>
    <t>5445 LABRANCH STREET</t>
  </si>
  <si>
    <t>(713) 528-6800</t>
  </si>
  <si>
    <t>UNITED MEMORIAL MEDICAL CENTER</t>
  </si>
  <si>
    <t>450808</t>
  </si>
  <si>
    <t>NORTHWEST HILLS SURGICAL HOSPITAL</t>
  </si>
  <si>
    <t>6818 AUSTIN CTR BLVD SUITE 100</t>
  </si>
  <si>
    <t>(512) 346-1994</t>
  </si>
  <si>
    <t>SURGERY SPECIALTY HOSPITALS OF AMERICA SE HOUSTON</t>
  </si>
  <si>
    <t>450853</t>
  </si>
  <si>
    <t>BAYLOR MEDICAL CENTER AT FRISCO</t>
  </si>
  <si>
    <t>5601 WARREN PARKWAY</t>
  </si>
  <si>
    <t>(214) 618-2000</t>
  </si>
  <si>
    <t>450871</t>
  </si>
  <si>
    <t>ARISE AUSTIN MEDICAL CENTER</t>
  </si>
  <si>
    <t>3003 BEE CAVES ROAD</t>
  </si>
  <si>
    <t>(512) 347-9888</t>
  </si>
  <si>
    <t>USMD HOSPITAL AT ARLINGTON L P</t>
  </si>
  <si>
    <t>450875</t>
  </si>
  <si>
    <t>QUAIL CREEK SURGICAL HOSPITAL</t>
  </si>
  <si>
    <t>6819 PLUM CREEK</t>
  </si>
  <si>
    <t>AMARILLO</t>
  </si>
  <si>
    <t>(806) 354-6100</t>
  </si>
  <si>
    <t>450876</t>
  </si>
  <si>
    <t>LUBBOCK HEART HOSPITAL LP</t>
  </si>
  <si>
    <t>4810 NORTH LOOP 289</t>
  </si>
  <si>
    <t>(806) 687-7777</t>
  </si>
  <si>
    <t>450880</t>
  </si>
  <si>
    <t>BAYLOR SCOTT AND WHITE SURGICAL HOSPITAL FORTWORTH</t>
  </si>
  <si>
    <t>1800 PARK PLACE AVENUE</t>
  </si>
  <si>
    <t>(682) 703-5600</t>
  </si>
  <si>
    <t>450883</t>
  </si>
  <si>
    <t>BAYLOR MEDICAL CENTER AT TROPHY CLUB</t>
  </si>
  <si>
    <t>2850  E STATE HIGHWAY 114</t>
  </si>
  <si>
    <t>TROPHY CLUB</t>
  </si>
  <si>
    <t>(817) 837-4600</t>
  </si>
  <si>
    <t>TEXAS HEALTH CENTER FOR DIAGNOSTICS &amp; SURGERY PLAN</t>
  </si>
  <si>
    <t>450894</t>
  </si>
  <si>
    <t>PINE CREEK MEDICAL CENTER LLP</t>
  </si>
  <si>
    <t>9032 HARRY HINES BLVD</t>
  </si>
  <si>
    <t>(214) 231-2273</t>
  </si>
  <si>
    <t>451317</t>
  </si>
  <si>
    <t>REFUGIO COUNTY MEMORIAL HOSPITAL</t>
  </si>
  <si>
    <t>107 SWIFT STREET</t>
  </si>
  <si>
    <t>REFUGIO</t>
  </si>
  <si>
    <t>(361) 526-2321</t>
  </si>
  <si>
    <t>451326</t>
  </si>
  <si>
    <t>CHILLICOTHE HOSPITAL DISTRICT</t>
  </si>
  <si>
    <t>303 AVENUE I</t>
  </si>
  <si>
    <t>CHILLICOTHE</t>
  </si>
  <si>
    <t>(940) 852-5131</t>
  </si>
  <si>
    <t>451328</t>
  </si>
  <si>
    <t>RICELAND MEDICAL CENTER</t>
  </si>
  <si>
    <t>538 BROADWAY</t>
  </si>
  <si>
    <t>WINNIE</t>
  </si>
  <si>
    <t>(409) 296-6000</t>
  </si>
  <si>
    <t>815 N VIRGINIA STREET</t>
  </si>
  <si>
    <t>451362</t>
  </si>
  <si>
    <t>CLAY COUNTY MEMORIAL HOSPITAL</t>
  </si>
  <si>
    <t>310 W SOUTH STREET</t>
  </si>
  <si>
    <t>HENRIETTA</t>
  </si>
  <si>
    <t>(940) 538-5621</t>
  </si>
  <si>
    <t>451379</t>
  </si>
  <si>
    <t>CORYELL MEMORIAL HEALTHCARE SYSTEM</t>
  </si>
  <si>
    <t>1507 W MAIN STREET</t>
  </si>
  <si>
    <t>GATESVILLE</t>
  </si>
  <si>
    <t>(254) 865-8251</t>
  </si>
  <si>
    <t>454113</t>
  </si>
  <si>
    <t>SUNDANCE HOSPITAL</t>
  </si>
  <si>
    <t>7000 US HIGHWAY 287</t>
  </si>
  <si>
    <t>(817) 583-8080</t>
  </si>
  <si>
    <t>(956) 245-9665</t>
  </si>
  <si>
    <t>454142</t>
  </si>
  <si>
    <t>SACRED OAK MEDICAL CENTER</t>
  </si>
  <si>
    <t>11500 SPACE CENTER BLVD</t>
  </si>
  <si>
    <t>(281) 241-6460</t>
  </si>
  <si>
    <t>461310</t>
  </si>
  <si>
    <t>BLUE MOUNTAIN HOSPITAL</t>
  </si>
  <si>
    <t>802 SOUTH 200 WEST</t>
  </si>
  <si>
    <t>BLANDING</t>
  </si>
  <si>
    <t>(435) 678-3993</t>
  </si>
  <si>
    <t>464009</t>
  </si>
  <si>
    <t>UNIVERSITY OF UTAH NEUROPSYCHIATRIC INSTITUTE</t>
  </si>
  <si>
    <t>501 CHIPETA WAY</t>
  </si>
  <si>
    <t>(801) 583-2500</t>
  </si>
  <si>
    <t>464011</t>
  </si>
  <si>
    <t>COPPER HILLS YOUTH CENTER</t>
  </si>
  <si>
    <t>5899 WEST RIVENDELL DRIVE</t>
  </si>
  <si>
    <t>WEST JORDAN</t>
  </si>
  <si>
    <t>(801) 561-3377</t>
  </si>
  <si>
    <t>(801) 264-6000</t>
  </si>
  <si>
    <t>(801) 845-9544</t>
  </si>
  <si>
    <t>471300</t>
  </si>
  <si>
    <t>GRACE COTTAGE HOSPITAL</t>
  </si>
  <si>
    <t>PO BOX 216</t>
  </si>
  <si>
    <t>TOWNSHEND</t>
  </si>
  <si>
    <t>(802) 365-7920</t>
  </si>
  <si>
    <t>490004</t>
  </si>
  <si>
    <t>SENTARA RMH MEDICAL CENTER</t>
  </si>
  <si>
    <t>2010 HEALTH CAMPUS DRIVE</t>
  </si>
  <si>
    <t>HARRISONBURG</t>
  </si>
  <si>
    <t>(540) 689-1000</t>
  </si>
  <si>
    <t>490018</t>
  </si>
  <si>
    <t>AUGUSTA HEALTH</t>
  </si>
  <si>
    <t>78 MEDICAL CENTER DRIVE</t>
  </si>
  <si>
    <t>FISHERSVILLE</t>
  </si>
  <si>
    <t>(540) 932-4000</t>
  </si>
  <si>
    <t>490022</t>
  </si>
  <si>
    <t>MARY WASHINGTON HOSPITAL, INC</t>
  </si>
  <si>
    <t>1001 SAM PERRY BOULEVARD</t>
  </si>
  <si>
    <t>FREDERICKSBURG</t>
  </si>
  <si>
    <t>(540) 741-1100</t>
  </si>
  <si>
    <t>490077</t>
  </si>
  <si>
    <t>MARTHA JEFFERSON HOSPITAL</t>
  </si>
  <si>
    <t>500 MARTHA JEFFERSON DRIVE</t>
  </si>
  <si>
    <t>CHARLOTTESVILLE</t>
  </si>
  <si>
    <t>(434) 654-7000</t>
  </si>
  <si>
    <t>HALQUIST MEMORIAL INPATIENT CENTER</t>
  </si>
  <si>
    <t>490140</t>
  </si>
  <si>
    <t>STAFFORD HOSPITAL, LLC</t>
  </si>
  <si>
    <t>101 HOSPITAL CENTER BOULEVARD</t>
  </si>
  <si>
    <t>(540) 741-9000</t>
  </si>
  <si>
    <t>CHILDREN'S HOSP OF RICHMOND OF THE VCU HEALTH SYS</t>
  </si>
  <si>
    <t>500005</t>
  </si>
  <si>
    <t>VIRGINIA MASON MEDICAL CENTER</t>
  </si>
  <si>
    <t>925 SENECA ST</t>
  </si>
  <si>
    <t>(206) 223-6600</t>
  </si>
  <si>
    <t>500016</t>
  </si>
  <si>
    <t>CENTRAL WASHINGTON HOSPITAL</t>
  </si>
  <si>
    <t>1201 SOUTH MILLER STREET</t>
  </si>
  <si>
    <t>WENATCHEE</t>
  </si>
  <si>
    <t>(509) 662-1511</t>
  </si>
  <si>
    <t>TRIOS</t>
  </si>
  <si>
    <t>500124</t>
  </si>
  <si>
    <t>EVERGREENHEALTH MEDICAL CENTER</t>
  </si>
  <si>
    <t>12040 NE 128TH STREET</t>
  </si>
  <si>
    <t>(425) 899-1000</t>
  </si>
  <si>
    <t>500148</t>
  </si>
  <si>
    <t>CONFLUENCE HEALTH- WENATCHEE VALLEY HOSP &amp; CLINICS</t>
  </si>
  <si>
    <t>820 NORTH CHELAN AVENUE</t>
  </si>
  <si>
    <t>(509) 663-8711</t>
  </si>
  <si>
    <t>500154</t>
  </si>
  <si>
    <t>MULTICARE COVINGTON MEDICAL CENTER</t>
  </si>
  <si>
    <t>17700 SE 272ND ST</t>
  </si>
  <si>
    <t>(253) 372-7400</t>
  </si>
  <si>
    <t>501338</t>
  </si>
  <si>
    <t>SNOQUALMIE VALLEY HOSPITAL</t>
  </si>
  <si>
    <t>9801 FRONTIER AVE SE</t>
  </si>
  <si>
    <t>SNOQUALMIE</t>
  </si>
  <si>
    <t>(425) 831-2300</t>
  </si>
  <si>
    <t>504003</t>
  </si>
  <si>
    <t>9601 STEILACOOM BLVD SW</t>
  </si>
  <si>
    <t>(253) 756-2350</t>
  </si>
  <si>
    <t>510024</t>
  </si>
  <si>
    <t>MONONGALIA COUNTY GENERAL HOSPITAL</t>
  </si>
  <si>
    <t>1200 JD ANDERSON DRIVE</t>
  </si>
  <si>
    <t>MORGANTOWN</t>
  </si>
  <si>
    <t>(304) 598-1200</t>
  </si>
  <si>
    <t>510030</t>
  </si>
  <si>
    <t>DAVIS MEDICAL CENTER</t>
  </si>
  <si>
    <t>812 GORMAN AVENUE</t>
  </si>
  <si>
    <t>ELKINS</t>
  </si>
  <si>
    <t>(304) 636-3300</t>
  </si>
  <si>
    <t>514010</t>
  </si>
  <si>
    <t>WILLIAM R SHARPE, JR HOSPITAL</t>
  </si>
  <si>
    <t>936 SHARPE HOSPITAL ROAD</t>
  </si>
  <si>
    <t>WESTON</t>
  </si>
  <si>
    <t>(304) 269-1210</t>
  </si>
  <si>
    <t>ASCENSION ST MICHAELS HOSPITAL</t>
  </si>
  <si>
    <t>ASCENSION ST MARYS HOSPITAL</t>
  </si>
  <si>
    <t>HOWARD YOUNG MEDICAL CTR</t>
  </si>
  <si>
    <t>ORTHOPAEDIC HOSPITAL OF WISCONSIN</t>
  </si>
  <si>
    <t>ASCENSION EAGLE RIVER HOSPITAL</t>
  </si>
  <si>
    <t>ASCENSION OUR LADY OF VICTORY HOSPITAL</t>
  </si>
  <si>
    <t>521322</t>
  </si>
  <si>
    <t>GRANT REGIONAL HEALTH CENTER</t>
  </si>
  <si>
    <t>507 S MONROE ST</t>
  </si>
  <si>
    <t>(608) 723-2143</t>
  </si>
  <si>
    <t>BURNETT MEDICAL CENTER</t>
  </si>
  <si>
    <t>ST CROIX REGIONAL MEDICAL CENTER</t>
  </si>
  <si>
    <t>521347</t>
  </si>
  <si>
    <t>WESTERN WISCONSIN HEALTH</t>
  </si>
  <si>
    <t>1100 BERGSLIEN ST</t>
  </si>
  <si>
    <t>BALDWIN</t>
  </si>
  <si>
    <t>(715) 684-1111</t>
  </si>
  <si>
    <t>521358</t>
  </si>
  <si>
    <t>DOOR COUNTY MEDICAL CENTER</t>
  </si>
  <si>
    <t>323 SOUTH 18TH AVENUE</t>
  </si>
  <si>
    <t>STURGEON BAY</t>
  </si>
  <si>
    <t>(920) 743-5566</t>
  </si>
  <si>
    <t>1300 SOUTH DRIVE</t>
  </si>
  <si>
    <t>NIOBRARA HEALTH &amp; LIFE CENTER</t>
  </si>
  <si>
    <t>FAGAALU VILLAGE</t>
  </si>
  <si>
    <t>GUAM MEMORIAL HOSPITAL AUTHORITY</t>
  </si>
  <si>
    <t>670008</t>
  </si>
  <si>
    <t>HOUSTON PHYSICIANS' HOSPITAL</t>
  </si>
  <si>
    <t>333 N TEXAS AVENUE</t>
  </si>
  <si>
    <t>WEBSTER</t>
  </si>
  <si>
    <t>(281) 335-1700</t>
  </si>
  <si>
    <t>670045</t>
  </si>
  <si>
    <t>COOK CHILDRENS NORTHEAST HOSPITAL, LLC</t>
  </si>
  <si>
    <t>6316 PRECINCT LINE RD</t>
  </si>
  <si>
    <t>(817) 605-2500</t>
  </si>
  <si>
    <t>670049</t>
  </si>
  <si>
    <t>NORTH CENTRAL SURGICAL CENTER LLP</t>
  </si>
  <si>
    <t>9301 NORTH CENTRAL EXPRESSWAY SUITE 100</t>
  </si>
  <si>
    <t>(214) 265-2810</t>
  </si>
  <si>
    <t>670060</t>
  </si>
  <si>
    <t>BAYLOR SCOTT AND WHITE MEDICAL CENTER SUNNYVALE</t>
  </si>
  <si>
    <t>231 SOUTH COLLINS ROAD</t>
  </si>
  <si>
    <t>SUNNYVALE</t>
  </si>
  <si>
    <t>(972) 892-3000</t>
  </si>
  <si>
    <t>BAYLOR SCOTT AND WHITE EMERGENCY HOSPITAL AUBREY</t>
  </si>
  <si>
    <t>670067</t>
  </si>
  <si>
    <t>BAYLOR SCOTT AND WHITE ORTHOPEDIC AND SPINE HOSPI</t>
  </si>
  <si>
    <t>707 HIGHLANDER BLVD</t>
  </si>
  <si>
    <t>(817) 549-2364</t>
  </si>
  <si>
    <t>CUMBERLAND SURGICAL HOSPITAL</t>
  </si>
  <si>
    <t>670113</t>
  </si>
  <si>
    <t>HUMBLE SURGICAL HOSPITAL, LLC</t>
  </si>
  <si>
    <t>1475 FM 1960 BYPASS ROAD EAST</t>
  </si>
  <si>
    <t>HUMBLE</t>
  </si>
  <si>
    <t>(281) 964-2100</t>
  </si>
  <si>
    <t>670126</t>
  </si>
  <si>
    <t>BAYLOR SCOTT &amp; WHITE MEDICAL CENTER  PFLUGERVILLE</t>
  </si>
  <si>
    <t>10172</t>
  </si>
  <si>
    <t>NORTH ALABAMA SPECIALITY HOSPITAL</t>
  </si>
  <si>
    <t>700 WEST MARKET STREET, 2ND FLOOR</t>
  </si>
  <si>
    <t>2562339292</t>
  </si>
  <si>
    <t>10173</t>
  </si>
  <si>
    <t>ST VINCENT'S CHILTON</t>
  </si>
  <si>
    <t>2030 LAY DAM ROAD</t>
  </si>
  <si>
    <t>CLANTON</t>
  </si>
  <si>
    <t>2054927008</t>
  </si>
  <si>
    <t>9079662411</t>
  </si>
  <si>
    <t>6235845100</t>
  </si>
  <si>
    <t>GREEN VALLEY HOSPITAL</t>
  </si>
  <si>
    <t>5203934710</t>
  </si>
  <si>
    <t>9287554541</t>
  </si>
  <si>
    <t>6022434231</t>
  </si>
  <si>
    <t>5019857000</t>
  </si>
  <si>
    <t>5016241281</t>
  </si>
  <si>
    <t>40154</t>
  </si>
  <si>
    <t>BAPTIST HEALTH MEDICAL CENTER-CONWAY</t>
  </si>
  <si>
    <t>1555 EXCHANGE AVENUE</t>
  </si>
  <si>
    <t>5015852000</t>
  </si>
  <si>
    <t>8705844111</t>
  </si>
  <si>
    <t>8313856000</t>
  </si>
  <si>
    <t>50283</t>
  </si>
  <si>
    <t>STANFORD HEALTH CARE - VALLEYCARE</t>
  </si>
  <si>
    <t>5555 WEST LAS POSITAS BOULEVARD</t>
  </si>
  <si>
    <t>PLEASANTON</t>
  </si>
  <si>
    <t>9254477000</t>
  </si>
  <si>
    <t>5597822222</t>
  </si>
  <si>
    <t>7079386000</t>
  </si>
  <si>
    <t>7149575000</t>
  </si>
  <si>
    <t>50552</t>
  </si>
  <si>
    <t>MOTION PICTURE &amp; TELEVISION HOSPITAL</t>
  </si>
  <si>
    <t>23388 MULHOLLAND DRIVE</t>
  </si>
  <si>
    <t>WOODLAND HILLS</t>
  </si>
  <si>
    <t>8188761771</t>
  </si>
  <si>
    <t>4157592300</t>
  </si>
  <si>
    <t>5302258700</t>
  </si>
  <si>
    <t>5103576500</t>
  </si>
  <si>
    <t>50779</t>
  </si>
  <si>
    <t>MARTIN LUTHER KING, JR. COMMUNITY HOSPITAL</t>
  </si>
  <si>
    <t>1680 EAST 120TH STREET</t>
  </si>
  <si>
    <t>4248356808</t>
  </si>
  <si>
    <t>SONOMA WEST MEDICAL CENTER</t>
  </si>
  <si>
    <t>7078238511</t>
  </si>
  <si>
    <t>9095967733</t>
  </si>
  <si>
    <t>2133883151</t>
  </si>
  <si>
    <t>9164532000</t>
  </si>
  <si>
    <t>3033884461</t>
  </si>
  <si>
    <t>60128</t>
  </si>
  <si>
    <t>LONGS PEAK HOSPITAL</t>
  </si>
  <si>
    <t>1750 E. KEN PRATT BLVD</t>
  </si>
  <si>
    <t>LONGMONT</t>
  </si>
  <si>
    <t>7207183005</t>
  </si>
  <si>
    <t>9705441261</t>
  </si>
  <si>
    <t>7193836000</t>
  </si>
  <si>
    <t>61343</t>
  </si>
  <si>
    <t>KEEFE MEMORIAL HOSPITAL</t>
  </si>
  <si>
    <t>602 N 6TH W ST</t>
  </si>
  <si>
    <t>CHEYENNE WELLS</t>
  </si>
  <si>
    <t>7197675661</t>
  </si>
  <si>
    <t>2033157500</t>
  </si>
  <si>
    <t>8605233800</t>
  </si>
  <si>
    <t>3057518626</t>
  </si>
  <si>
    <t>8506637536</t>
  </si>
  <si>
    <t>100328</t>
  </si>
  <si>
    <t>MIAMI MEDICAL CENTER, THE</t>
  </si>
  <si>
    <t>5959 NW 7TH ST</t>
  </si>
  <si>
    <t>3052641000</t>
  </si>
  <si>
    <t>100329</t>
  </si>
  <si>
    <t>OVIEDO MEDICAL CENTER</t>
  </si>
  <si>
    <t>8300 RED BUG LAKE RD</t>
  </si>
  <si>
    <t>OVIEDO</t>
  </si>
  <si>
    <t>4078902100</t>
  </si>
  <si>
    <t>4075674000</t>
  </si>
  <si>
    <t>110234</t>
  </si>
  <si>
    <t>SGMC BERRIEN CAMPUS</t>
  </si>
  <si>
    <t>1221 E MCPHERSON AVENUE</t>
  </si>
  <si>
    <t>2295437100</t>
  </si>
  <si>
    <t>7708745400</t>
  </si>
  <si>
    <t>111303</t>
  </si>
  <si>
    <t>JASPER MEMORIAL HOSPITAL</t>
  </si>
  <si>
    <t>898 COLLEGE STREET</t>
  </si>
  <si>
    <t>7064686411</t>
  </si>
  <si>
    <t>111326</t>
  </si>
  <si>
    <t>SGMC LANIER CAMPUS</t>
  </si>
  <si>
    <t>116 WEST THIGPEN AVENUE</t>
  </si>
  <si>
    <t>LAKELAND</t>
  </si>
  <si>
    <t>2294828402</t>
  </si>
  <si>
    <t>9850 W ST LUKES DRIVE</t>
  </si>
  <si>
    <t>2085052000</t>
  </si>
  <si>
    <t>131313</t>
  </si>
  <si>
    <t>TETON VALLEY HOSPITAL</t>
  </si>
  <si>
    <t>120 EAST HOWARD AVE</t>
  </si>
  <si>
    <t>DRIGGS</t>
  </si>
  <si>
    <t>2083542383</t>
  </si>
  <si>
    <t>8128424200</t>
  </si>
  <si>
    <t>3179561000</t>
  </si>
  <si>
    <t>2197562100</t>
  </si>
  <si>
    <t>BLUE VALLEY HOSPITAL, INC</t>
  </si>
  <si>
    <t>9132202866</t>
  </si>
  <si>
    <t>6207952921</t>
  </si>
  <si>
    <t>171320</t>
  </si>
  <si>
    <t>HORTON COMMUNITY HOSPITAL</t>
  </si>
  <si>
    <t>240 WEST 18TH STREET</t>
  </si>
  <si>
    <t>HORTON</t>
  </si>
  <si>
    <t>7854862642</t>
  </si>
  <si>
    <t>7852582207</t>
  </si>
  <si>
    <t>6209473114</t>
  </si>
  <si>
    <t>171365</t>
  </si>
  <si>
    <t>HANOVER HOSPITAL</t>
  </si>
  <si>
    <t>205 S HANOVER STREET</t>
  </si>
  <si>
    <t>HANOVER</t>
  </si>
  <si>
    <t>7853372214</t>
  </si>
  <si>
    <t>8594975018</t>
  </si>
  <si>
    <t>190199</t>
  </si>
  <si>
    <t>VILLA FELICIANA MEDICAL COMPLEX</t>
  </si>
  <si>
    <t>5002 HIGHWAY 10</t>
  </si>
  <si>
    <t>2256344010</t>
  </si>
  <si>
    <t>9858531390</t>
  </si>
  <si>
    <t>3372378119</t>
  </si>
  <si>
    <t>5045296600</t>
  </si>
  <si>
    <t>5048494900</t>
  </si>
  <si>
    <t>3375424111</t>
  </si>
  <si>
    <t>5045926600</t>
  </si>
  <si>
    <t>191303</t>
  </si>
  <si>
    <t>ASSUMPTION COMMUNITY HOSPITAL</t>
  </si>
  <si>
    <t>135 HIGHWAY 402</t>
  </si>
  <si>
    <t>NAPOLEONVILLE</t>
  </si>
  <si>
    <t>9853693600</t>
  </si>
  <si>
    <t>2074745121</t>
  </si>
  <si>
    <t>4137872000</t>
  </si>
  <si>
    <t>6177223000</t>
  </si>
  <si>
    <t>7345474700</t>
  </si>
  <si>
    <t>9063874110</t>
  </si>
  <si>
    <t>6515654531</t>
  </si>
  <si>
    <t>400 EAST FIRST STREET, PO BOX 660</t>
  </si>
  <si>
    <t>3205891313</t>
  </si>
  <si>
    <t>6019812611</t>
  </si>
  <si>
    <t>6017829997</t>
  </si>
  <si>
    <t>5733581400</t>
  </si>
  <si>
    <t>271309</t>
  </si>
  <si>
    <t>PRAIRIE COMMUNITY HOSPITAL</t>
  </si>
  <si>
    <t>312 S ADAMS</t>
  </si>
  <si>
    <t>TERRY</t>
  </si>
  <si>
    <t>4066355511</t>
  </si>
  <si>
    <t>RUBY VALLEY HOSPITAL</t>
  </si>
  <si>
    <t>220 E CROFOOT</t>
  </si>
  <si>
    <t>4068425453</t>
  </si>
  <si>
    <t>7027940100</t>
  </si>
  <si>
    <t>6034483121</t>
  </si>
  <si>
    <t>321310</t>
  </si>
  <si>
    <t>HOLY CROSS HOSPITAL A DIV OF TAOS HEALTH SYSTEMS</t>
  </si>
  <si>
    <t>1397 WEIMER ROAD</t>
  </si>
  <si>
    <t>TAOS</t>
  </si>
  <si>
    <t>5757588883</t>
  </si>
  <si>
    <t>6073248000</t>
  </si>
  <si>
    <t>330181</t>
  </si>
  <si>
    <t>GLEN COVE HOSPITAL</t>
  </si>
  <si>
    <t>101 ST ANDREWS LANE</t>
  </si>
  <si>
    <t>GLEN COVE</t>
  </si>
  <si>
    <t>5166747300</t>
  </si>
  <si>
    <t>2125708000</t>
  </si>
  <si>
    <t>5857606500</t>
  </si>
  <si>
    <t>8457864000</t>
  </si>
  <si>
    <t>6075637080</t>
  </si>
  <si>
    <t>3153765200</t>
  </si>
  <si>
    <t>9197622727</t>
  </si>
  <si>
    <t>2528264144</t>
  </si>
  <si>
    <t>2527934135</t>
  </si>
  <si>
    <t>7013854296</t>
  </si>
  <si>
    <t>360241</t>
  </si>
  <si>
    <t>EDWIN SHAW REHAB INSTITUTE</t>
  </si>
  <si>
    <t>330 BROADWAY EAST</t>
  </si>
  <si>
    <t>CUYAHOGA FALLS</t>
  </si>
  <si>
    <t>3304360910</t>
  </si>
  <si>
    <t>4405633400</t>
  </si>
  <si>
    <t>6144712552</t>
  </si>
  <si>
    <t>7408869911</t>
  </si>
  <si>
    <t>2166367727</t>
  </si>
  <si>
    <t>360365</t>
  </si>
  <si>
    <t>AVITA ONTARIO</t>
  </si>
  <si>
    <t>715 RICHLAND MALL</t>
  </si>
  <si>
    <t>ONTARIO</t>
  </si>
  <si>
    <t>5673077666</t>
  </si>
  <si>
    <t>4048481918</t>
  </si>
  <si>
    <t>4056028100</t>
  </si>
  <si>
    <t>4056313085</t>
  </si>
  <si>
    <t>370233</t>
  </si>
  <si>
    <t>PINNACLE SPECIALTY HOSPITAL</t>
  </si>
  <si>
    <t>2408 EAST 81ST STREET, SUITE 600</t>
  </si>
  <si>
    <t>9183922780</t>
  </si>
  <si>
    <t>370237</t>
  </si>
  <si>
    <t>SAINT FRANCIS HOSPITAL VINITA, INC</t>
  </si>
  <si>
    <t>735 NORTH FOREMAN STREET</t>
  </si>
  <si>
    <t>VINITA</t>
  </si>
  <si>
    <t>9182567551</t>
  </si>
  <si>
    <t>5806541050</t>
  </si>
  <si>
    <t>9186478161</t>
  </si>
  <si>
    <t>5806883363</t>
  </si>
  <si>
    <t>371340</t>
  </si>
  <si>
    <t>MEMORIAL HOSPITAL OF TEXAS COUNTY AUTHORITY</t>
  </si>
  <si>
    <t>520 MEDICAL DRIVE</t>
  </si>
  <si>
    <t>GUYMON</t>
  </si>
  <si>
    <t>5803386515</t>
  </si>
  <si>
    <t>4053072800</t>
  </si>
  <si>
    <t>2154268100</t>
  </si>
  <si>
    <t>390096</t>
  </si>
  <si>
    <t>ST JOSEPH MEDICAL CENTER</t>
  </si>
  <si>
    <t>2500 BERNVILLE ROAD</t>
  </si>
  <si>
    <t>6103782000</t>
  </si>
  <si>
    <t>2675723100</t>
  </si>
  <si>
    <t>393308</t>
  </si>
  <si>
    <t>CHILDREN'S INSTITUTE OF PITTSBURGH, THE</t>
  </si>
  <si>
    <t>6301 NORTHUMBERLAND STREET</t>
  </si>
  <si>
    <t>4124202400</t>
  </si>
  <si>
    <t>2154304000</t>
  </si>
  <si>
    <t>7878520768</t>
  </si>
  <si>
    <t>7877568535</t>
  </si>
  <si>
    <t>400019</t>
  </si>
  <si>
    <t>HOSPITAL PAVIA SANTURCE</t>
  </si>
  <si>
    <t>CALLE PROFESOR AUGUSTO RODRIGUEZ #1462</t>
  </si>
  <si>
    <t>FERNANDEZ JUNCOS</t>
  </si>
  <si>
    <t>7877276060</t>
  </si>
  <si>
    <t>400022</t>
  </si>
  <si>
    <t>HOSPITAL DAMAS INC</t>
  </si>
  <si>
    <t>PONCE BY PASS #2213</t>
  </si>
  <si>
    <t>7878408460</t>
  </si>
  <si>
    <t>CALLE SANTA CRUZ NUMERO 70  URB SANTA CRUZ</t>
  </si>
  <si>
    <t>7876204747</t>
  </si>
  <si>
    <t>400117</t>
  </si>
  <si>
    <t>HOSPITAL DR SUSONI INC</t>
  </si>
  <si>
    <t>55 PALM ST</t>
  </si>
  <si>
    <t>ARECIBO</t>
  </si>
  <si>
    <t>7876501031</t>
  </si>
  <si>
    <t>7877256038</t>
  </si>
  <si>
    <t>7877618383</t>
  </si>
  <si>
    <t>7877271000</t>
  </si>
  <si>
    <t>7877773232</t>
  </si>
  <si>
    <t>410 9TH ST POST OFFICE BOX 517</t>
  </si>
  <si>
    <t>6052842661</t>
  </si>
  <si>
    <t>440235</t>
  </si>
  <si>
    <t>BIG SOUTH FORK MEDICAL CENTER</t>
  </si>
  <si>
    <t>18797 ALBERTA STREET</t>
  </si>
  <si>
    <t>ONEIDA</t>
  </si>
  <si>
    <t>4232865300</t>
  </si>
  <si>
    <t>4234472112</t>
  </si>
  <si>
    <t>4092838141</t>
  </si>
  <si>
    <t>3617588585</t>
  </si>
  <si>
    <t>9797313100</t>
  </si>
  <si>
    <t>8174723400</t>
  </si>
  <si>
    <t>8063546100</t>
  </si>
  <si>
    <t>3258532507</t>
  </si>
  <si>
    <t>3254463321</t>
  </si>
  <si>
    <t>4322832760</t>
  </si>
  <si>
    <t>4323364201</t>
  </si>
  <si>
    <t>451390</t>
  </si>
  <si>
    <t>DIMMIT REGIONAL HOSPITAL</t>
  </si>
  <si>
    <t>704 HOSPITAL DRIVE</t>
  </si>
  <si>
    <t>CARRIZO SPRINGS</t>
  </si>
  <si>
    <t>8308762424</t>
  </si>
  <si>
    <t>451391</t>
  </si>
  <si>
    <t>FRIO REGIONAL HOSPITAL</t>
  </si>
  <si>
    <t>200 S IH 35</t>
  </si>
  <si>
    <t>PEARSALL</t>
  </si>
  <si>
    <t>8303343617</t>
  </si>
  <si>
    <t>4097706600</t>
  </si>
  <si>
    <t>7137971616</t>
  </si>
  <si>
    <t>2145595000</t>
  </si>
  <si>
    <t>2144561792</t>
  </si>
  <si>
    <t>461333</t>
  </si>
  <si>
    <t>GARFIELD MEMORIAL HOSPITAL</t>
  </si>
  <si>
    <t>200 NORTH 400 EAST</t>
  </si>
  <si>
    <t>PANGUITCH</t>
  </si>
  <si>
    <t>4356768811</t>
  </si>
  <si>
    <t>8097768311</t>
  </si>
  <si>
    <t>3407786311</t>
  </si>
  <si>
    <t>8045247344</t>
  </si>
  <si>
    <t>7035257070</t>
  </si>
  <si>
    <t>8049662242</t>
  </si>
  <si>
    <t>8043217474</t>
  </si>
  <si>
    <t>3603462222</t>
  </si>
  <si>
    <t>3043434371</t>
  </si>
  <si>
    <t>3043645156</t>
  </si>
  <si>
    <t>4149616800</t>
  </si>
  <si>
    <t>3072326600</t>
  </si>
  <si>
    <t>3074482758</t>
  </si>
  <si>
    <t>6846334590</t>
  </si>
  <si>
    <t>6716455500</t>
  </si>
  <si>
    <t>9402393000</t>
  </si>
  <si>
    <t>8176052500</t>
  </si>
  <si>
    <t>8174339100</t>
  </si>
  <si>
    <t>670058</t>
  </si>
  <si>
    <t>16000 SOUTHWEST FWY</t>
  </si>
  <si>
    <t>SUGAR LAND</t>
  </si>
  <si>
    <t>2815160911</t>
  </si>
  <si>
    <t>BAYLOR EMERGENCY MEDICAL CENTER</t>
  </si>
  <si>
    <t>9723472525</t>
  </si>
  <si>
    <t>8000 W ELDORADO PKWY</t>
  </si>
  <si>
    <t>4694246400</t>
  </si>
  <si>
    <t>4692483900</t>
  </si>
  <si>
    <t>2104024092</t>
  </si>
  <si>
    <t>9366473500</t>
  </si>
  <si>
    <t>MEMORIAL HERMANN TOMBALL HOSPITAL</t>
  </si>
  <si>
    <t>670097</t>
  </si>
  <si>
    <t>1975 ALPHA STE 100</t>
  </si>
  <si>
    <t>ROCKWALL</t>
  </si>
  <si>
    <t>2142946200</t>
  </si>
  <si>
    <t>8553532201</t>
  </si>
  <si>
    <t>7133303897</t>
  </si>
  <si>
    <t>2142946250</t>
  </si>
  <si>
    <t>1626 W BAKER RD</t>
  </si>
  <si>
    <t>2818377600</t>
  </si>
  <si>
    <t>FIRST TEXAS HOSPITAL CARRROLLTON LLC</t>
  </si>
  <si>
    <t>9728100700</t>
  </si>
  <si>
    <t>7176202424</t>
  </si>
  <si>
    <t>2819642100</t>
  </si>
  <si>
    <t>2815925400</t>
  </si>
  <si>
    <t>8175027300</t>
  </si>
  <si>
    <t>9039625200</t>
  </si>
  <si>
    <t>8442641435</t>
  </si>
  <si>
    <t>2814537916</t>
  </si>
  <si>
    <t>670120</t>
  </si>
  <si>
    <t>THE HOSPITALS OF PROVIDENCE TRANSMOUNTAIN CAMPUS</t>
  </si>
  <si>
    <t>2000 TRANSMOUNTAIN RD</t>
  </si>
  <si>
    <t>9158778136</t>
  </si>
  <si>
    <t>8175193700</t>
  </si>
  <si>
    <t>670122</t>
  </si>
  <si>
    <t>HOUSTON METHODIST THE WOODLANDS HOSPITAL</t>
  </si>
  <si>
    <t>17201 INTERSTATE 45 SOUTH</t>
  </si>
  <si>
    <t>THE WOODLANDS</t>
  </si>
  <si>
    <t>9362702000</t>
  </si>
  <si>
    <t>9154077878</t>
  </si>
  <si>
    <t>50778</t>
  </si>
  <si>
    <t>LOMA LINDA UNIVERSITY CHILDREN'S HOSPITAL</t>
  </si>
  <si>
    <t>11234 ANDERSON STREET SUITE A</t>
  </si>
  <si>
    <t>LOMA LINDA</t>
  </si>
  <si>
    <t>9095588000</t>
  </si>
  <si>
    <t>60127</t>
  </si>
  <si>
    <t>SCL HEALTH COMMUNITY HOSPITAL- WESTMINSTER</t>
  </si>
  <si>
    <t>6500 WEST 104TH AVE</t>
  </si>
  <si>
    <t>8174563149</t>
  </si>
  <si>
    <t>0401 CASTLE CREEK ROAD</t>
  </si>
  <si>
    <t>100327</t>
  </si>
  <si>
    <t>LANDMARK HOSPITAL OF SOUTHWEST FLORIDA</t>
  </si>
  <si>
    <t>1285 CREEKSIDE BLVD E</t>
  </si>
  <si>
    <t>2394788398</t>
  </si>
  <si>
    <t>5959 NW 7TH AVE</t>
  </si>
  <si>
    <t>2299854815</t>
  </si>
  <si>
    <t>CORNERSTONE MEDICAL CENTER</t>
  </si>
  <si>
    <t>FORT OGLETHORP</t>
  </si>
  <si>
    <t>7068582000</t>
  </si>
  <si>
    <t>140307</t>
  </si>
  <si>
    <t>METRO-EAST SERVICES INC</t>
  </si>
  <si>
    <t>1404 CROSS STREET</t>
  </si>
  <si>
    <t>SHILOH</t>
  </si>
  <si>
    <t>6186071000</t>
  </si>
  <si>
    <t>180153</t>
  </si>
  <si>
    <t>CONTINUECARE HOSPITAL AT BAPTIST HEALTH PADUCAH</t>
  </si>
  <si>
    <t>2501 KENTUCKY AVENUE, 5TH FLOOR</t>
  </si>
  <si>
    <t>2705752100</t>
  </si>
  <si>
    <t>250151</t>
  </si>
  <si>
    <t>ALLIANCE HEALTH CENTER</t>
  </si>
  <si>
    <t>5000 HIGHWAY 39 NORTH</t>
  </si>
  <si>
    <t>6014836211</t>
  </si>
  <si>
    <t>270089</t>
  </si>
  <si>
    <t>4069956995</t>
  </si>
  <si>
    <t>4068593271</t>
  </si>
  <si>
    <t>280119</t>
  </si>
  <si>
    <t>WINNEBAGO IHS HOSPITAL</t>
  </si>
  <si>
    <t>HWY 77-75</t>
  </si>
  <si>
    <t>4028782231</t>
  </si>
  <si>
    <t>290057</t>
  </si>
  <si>
    <t>HENDERSON HOSPITAL</t>
  </si>
  <si>
    <t>1050 WEST GALLERIA DRIVE</t>
  </si>
  <si>
    <t>3182904395</t>
  </si>
  <si>
    <t>300005</t>
  </si>
  <si>
    <t>LAKES REGION GENERAL HOSPITAL</t>
  </si>
  <si>
    <t>80 HIGHLAND ST</t>
  </si>
  <si>
    <t>LACONIA</t>
  </si>
  <si>
    <t>6035243211</t>
  </si>
  <si>
    <t>301306</t>
  </si>
  <si>
    <t>FRANKLIN REGIONAL HOSPITAL</t>
  </si>
  <si>
    <t>15 AIKEN AVENUE</t>
  </si>
  <si>
    <t>6039342060</t>
  </si>
  <si>
    <t>340189</t>
  </si>
  <si>
    <t>CAROLINAS  CONTINUECARE HOSPITAL AT UNIVERSITY</t>
  </si>
  <si>
    <t>8800 NORTH TRYON ST 4TH FLOOR</t>
  </si>
  <si>
    <t>7040000000</t>
  </si>
  <si>
    <t>7017972221</t>
  </si>
  <si>
    <t>370199</t>
  </si>
  <si>
    <t>LAKESIDE WOMEN'S HOSPITAL, A MEMBER OF INTEGRIS HE</t>
  </si>
  <si>
    <t>11200 NORTH PORTLAND AVENUE</t>
  </si>
  <si>
    <t>4059361500</t>
  </si>
  <si>
    <t>370214</t>
  </si>
  <si>
    <t>LINDSAY MUNICIPAL HOSPITAL</t>
  </si>
  <si>
    <t>1305 W CHEROKEE STREET - HIGHWAY 19 WEST</t>
  </si>
  <si>
    <t>LINDSAY</t>
  </si>
  <si>
    <t>4057561404</t>
  </si>
  <si>
    <t>US HIGHWAY 60</t>
  </si>
  <si>
    <t>5809227361</t>
  </si>
  <si>
    <t>390330</t>
  </si>
  <si>
    <t>ST LUKE'S HOSPITAL - MONROE CAMPUS</t>
  </si>
  <si>
    <t>100 ST LUKES LANE</t>
  </si>
  <si>
    <t>STROUDSBURG</t>
  </si>
  <si>
    <t>2722120200</t>
  </si>
  <si>
    <t>400121</t>
  </si>
  <si>
    <t>HOSPITAL SAN GERARDO</t>
  </si>
  <si>
    <t>CARR 844 KM 0 5  CUPEY BAJO</t>
  </si>
  <si>
    <t>420109</t>
  </si>
  <si>
    <t>MCLEOD HEALTH CLARENDON</t>
  </si>
  <si>
    <t>10 EAST HOSPITAL STREET</t>
  </si>
  <si>
    <t>8034358463</t>
  </si>
  <si>
    <t>600 SIOUX POINT ROAD</t>
  </si>
  <si>
    <t>6052323332</t>
  </si>
  <si>
    <t>5096638711</t>
  </si>
  <si>
    <t>EMERUS HOSPITAL</t>
  </si>
  <si>
    <t>16000 SOUTHWEST FREEWAY</t>
  </si>
  <si>
    <t>EMERUS COMMUNITY HOSPITAL</t>
  </si>
  <si>
    <t>670111</t>
  </si>
  <si>
    <t>CONTINUECARE HOSPITAL AT MEDICAL CENTER ODESSA</t>
  </si>
  <si>
    <t>500 WEST  4TH STREET , 4TH FLOOR</t>
  </si>
  <si>
    <t>2176163297</t>
  </si>
  <si>
    <t>CLEVELAND EMERGENCY HOSPTIAL</t>
  </si>
  <si>
    <t>2816595400</t>
  </si>
  <si>
    <t>21308</t>
  </si>
  <si>
    <t>NORTON SOUND REGIONAL HOSPITAL</t>
  </si>
  <si>
    <t>1000 GREG KRUSCHEK AVENUE (P O BOX 966)</t>
  </si>
  <si>
    <t>NOME</t>
  </si>
  <si>
    <t>9074433311</t>
  </si>
  <si>
    <t>40118</t>
  </si>
  <si>
    <t>NEA BAPTIST MEMORIAL HOSPITAL</t>
  </si>
  <si>
    <t>4800 EAST JOHNSON AVENUE</t>
  </si>
  <si>
    <t>8709727000</t>
  </si>
  <si>
    <t>50014</t>
  </si>
  <si>
    <t>SUTTER AMADOR HOSPITAL</t>
  </si>
  <si>
    <t>200 MISSION BLVD</t>
  </si>
  <si>
    <t>2092237500</t>
  </si>
  <si>
    <t>50040</t>
  </si>
  <si>
    <t>LAC/OLIVE VIEW-UCLA MEDICAL CENTER</t>
  </si>
  <si>
    <t>14445 OLIVE VIEW DRIVE</t>
  </si>
  <si>
    <t>SYLMAR</t>
  </si>
  <si>
    <t>8183641555</t>
  </si>
  <si>
    <t>50101</t>
  </si>
  <si>
    <t>SUTTER SOLANO MEDICAL CENTER</t>
  </si>
  <si>
    <t>300 HOSPITAL DR</t>
  </si>
  <si>
    <t>7075545280</t>
  </si>
  <si>
    <t>50108</t>
  </si>
  <si>
    <t>SUTTER MEDICAL CENTER, SACRAMENTO</t>
  </si>
  <si>
    <t>2825 CAPITOL AVENUE</t>
  </si>
  <si>
    <t>9167338999</t>
  </si>
  <si>
    <t>50116</t>
  </si>
  <si>
    <t>NORTHRIDGE HOSPITAL MEDICAL CENTER</t>
  </si>
  <si>
    <t>18300 ROSCOE BLVD</t>
  </si>
  <si>
    <t>NORTHRIDGE</t>
  </si>
  <si>
    <t>8188858500</t>
  </si>
  <si>
    <t>50129</t>
  </si>
  <si>
    <t>ST BERNARDINE MEDICAL CENTER</t>
  </si>
  <si>
    <t>2101 N WATERMAN AVE</t>
  </si>
  <si>
    <t>SAN BERNARDINO</t>
  </si>
  <si>
    <t>9098838711</t>
  </si>
  <si>
    <t>50149</t>
  </si>
  <si>
    <t>CALIFORNIA HOSPITAL MEDICAL CENTER LA</t>
  </si>
  <si>
    <t>1401 SOUTH GRAND AVENUE</t>
  </si>
  <si>
    <t>2137482411</t>
  </si>
  <si>
    <t>50191</t>
  </si>
  <si>
    <t>ST MARY MEDICAL CENTER</t>
  </si>
  <si>
    <t>1050 LINDEN AVE</t>
  </si>
  <si>
    <t>5624919000</t>
  </si>
  <si>
    <t>50192</t>
  </si>
  <si>
    <t>ADVENTIST MEDICAL CENTER - REEDLEY</t>
  </si>
  <si>
    <t>372 W CYPRESS AVE</t>
  </si>
  <si>
    <t>REEDLEY</t>
  </si>
  <si>
    <t>5596388155</t>
  </si>
  <si>
    <t>50245</t>
  </si>
  <si>
    <t>ARROWHEAD REGIONAL MEDICAL CENTER</t>
  </si>
  <si>
    <t>400 NORTH PEPPER AVENUE</t>
  </si>
  <si>
    <t>COLTON</t>
  </si>
  <si>
    <t>9095801000</t>
  </si>
  <si>
    <t>VALLEYCARE MEDICAL CENTER</t>
  </si>
  <si>
    <t>50290</t>
  </si>
  <si>
    <t>PROVIDENCE SAINT JOHN'S HEALTH CENTER</t>
  </si>
  <si>
    <t>2121 SANTA MONICA BLVD</t>
  </si>
  <si>
    <t>SANTA MONICA</t>
  </si>
  <si>
    <t>3108295511</t>
  </si>
  <si>
    <t>50291</t>
  </si>
  <si>
    <t>SUTTER SANTA ROSA REGIONAL HOSPITAL</t>
  </si>
  <si>
    <t>30 MARK WEST SPRINGS ROAD</t>
  </si>
  <si>
    <t>7075764000</t>
  </si>
  <si>
    <t>50292</t>
  </si>
  <si>
    <t>RIVERSIDE UNIVERSITY HEALTH SYSTEM-MEDICAL CENTER</t>
  </si>
  <si>
    <t>26520 CACTUS AVENUE</t>
  </si>
  <si>
    <t>MORENO VALLEY</t>
  </si>
  <si>
    <t>9514864000</t>
  </si>
  <si>
    <t>50309</t>
  </si>
  <si>
    <t>SUTTER ROSEVILLE MEDICAL CENTER</t>
  </si>
  <si>
    <t>ONE MEDICAL PLAZA</t>
  </si>
  <si>
    <t>ROSEVILLE</t>
  </si>
  <si>
    <t>9167811000</t>
  </si>
  <si>
    <t>50373</t>
  </si>
  <si>
    <t>LAC+USC MEDICAL CENTER</t>
  </si>
  <si>
    <t>1200 N STATE ST, ROOM C2K100</t>
  </si>
  <si>
    <t>3232262800</t>
  </si>
  <si>
    <t>50376</t>
  </si>
  <si>
    <t>LAC/HARBOR-UCLA MED CENTER</t>
  </si>
  <si>
    <t>1000 W CARSON ST</t>
  </si>
  <si>
    <t>3102222101</t>
  </si>
  <si>
    <t>50393</t>
  </si>
  <si>
    <t>PIH HOSPITAL - DOWNEY</t>
  </si>
  <si>
    <t>11500 BROOKSHIRE AVENUE</t>
  </si>
  <si>
    <t>DOWNEY</t>
  </si>
  <si>
    <t>5269045000</t>
  </si>
  <si>
    <t>50417</t>
  </si>
  <si>
    <t>SUTTER COAST HOSPITAL</t>
  </si>
  <si>
    <t>800 E WASHINGTON BLVD</t>
  </si>
  <si>
    <t>CRESCENT CITY</t>
  </si>
  <si>
    <t>7074648880</t>
  </si>
  <si>
    <t>50498</t>
  </si>
  <si>
    <t>SUTTER AUBURN FAITH HOSPITAL</t>
  </si>
  <si>
    <t>11815 EDUCATION STREET</t>
  </si>
  <si>
    <t>5308884500</t>
  </si>
  <si>
    <t>50537</t>
  </si>
  <si>
    <t>SUTTER DAVIS HOSPITAL</t>
  </si>
  <si>
    <t>2000 SUTTER PLACE</t>
  </si>
  <si>
    <t>DAVIS</t>
  </si>
  <si>
    <t>5307566440</t>
  </si>
  <si>
    <t>8188761888</t>
  </si>
  <si>
    <t>50717</t>
  </si>
  <si>
    <t>LAC/RANCHO LOS AMIGOS NATIONAL REHABILITATION  CTR</t>
  </si>
  <si>
    <t>7601 EAST IMPERIAL HIGHWAY</t>
  </si>
  <si>
    <t>5624017022</t>
  </si>
  <si>
    <t>5624940600</t>
  </si>
  <si>
    <t>50775</t>
  </si>
  <si>
    <t>TEMECULA VALLEY HOSPITAL</t>
  </si>
  <si>
    <t>31700 TEMECULA PKWY</t>
  </si>
  <si>
    <t>TEMECULA</t>
  </si>
  <si>
    <t>9513312200</t>
  </si>
  <si>
    <t>50776</t>
  </si>
  <si>
    <t>COLLEGE MEDICAL CENTER</t>
  </si>
  <si>
    <t>2776 PACIFIC AVENUE</t>
  </si>
  <si>
    <t>5625951911</t>
  </si>
  <si>
    <t>50777</t>
  </si>
  <si>
    <t>KAISER FOUNDATION HOSPITAL - SAN LEANDRO</t>
  </si>
  <si>
    <t>2500 MERCED STREET</t>
  </si>
  <si>
    <t>5104541000</t>
  </si>
  <si>
    <t>50780</t>
  </si>
  <si>
    <t>FOOTHILL REGIONAL MEDICAL CENTER</t>
  </si>
  <si>
    <t>14662 NEWPORT AVE</t>
  </si>
  <si>
    <t>TUSTIN</t>
  </si>
  <si>
    <t>7146197700</t>
  </si>
  <si>
    <t>7079233921</t>
  </si>
  <si>
    <t>5308424121</t>
  </si>
  <si>
    <t>7074316500</t>
  </si>
  <si>
    <t>51328</t>
  </si>
  <si>
    <t>TAHOE FOREST HOSPITAL</t>
  </si>
  <si>
    <t>10121 PINE AVE</t>
  </si>
  <si>
    <t>TRUCKEE</t>
  </si>
  <si>
    <t>5305876011</t>
  </si>
  <si>
    <t>51333</t>
  </si>
  <si>
    <t>RIDGECREST REGIONAL HOSPITAL</t>
  </si>
  <si>
    <t>1081 NORTH CHINA LAKE BLVD</t>
  </si>
  <si>
    <t>RIDGECREST</t>
  </si>
  <si>
    <t>7604463551</t>
  </si>
  <si>
    <t>60126</t>
  </si>
  <si>
    <t>BANNER FORT COLLINS MEDICAL CENTER</t>
  </si>
  <si>
    <t>4700 LADY MOON DR</t>
  </si>
  <si>
    <t>FORT COLLINS</t>
  </si>
  <si>
    <t>9702294000</t>
  </si>
  <si>
    <t>70008</t>
  </si>
  <si>
    <t>JOHNSON MEMORIAL HOSPITAL</t>
  </si>
  <si>
    <t>201 CHESTNUT HILL ROAD</t>
  </si>
  <si>
    <t>STAFFORD SPRINGS</t>
  </si>
  <si>
    <t>8606844251</t>
  </si>
  <si>
    <t>80003</t>
  </si>
  <si>
    <t>ST FRANCIS HOSPITAL</t>
  </si>
  <si>
    <t>7TH AND CLAYTON STS</t>
  </si>
  <si>
    <t>3024214100</t>
  </si>
  <si>
    <t>100134</t>
  </si>
  <si>
    <t>ED FRASER MEMORIAL HOSPITAL</t>
  </si>
  <si>
    <t>159 N 3RD ST</t>
  </si>
  <si>
    <t>9042593151</t>
  </si>
  <si>
    <t>100240</t>
  </si>
  <si>
    <t>ANNE BATES LEACH EYE HOSPITAL</t>
  </si>
  <si>
    <t>900 NW 17TH ST</t>
  </si>
  <si>
    <t>3053266000</t>
  </si>
  <si>
    <t>100321</t>
  </si>
  <si>
    <t>ST VINCENTS MEDICAL CENTER - CLAY COUNTY</t>
  </si>
  <si>
    <t>1670 ST VINCENTS WAY</t>
  </si>
  <si>
    <t>MIDDLEBURG</t>
  </si>
  <si>
    <t>9043087164</t>
  </si>
  <si>
    <t>101305</t>
  </si>
  <si>
    <t>GEORGE E WEEMS MEMORIAL HOSPITAL</t>
  </si>
  <si>
    <t>135 AVE G</t>
  </si>
  <si>
    <t>APALACHICOLA</t>
  </si>
  <si>
    <t>8506538853</t>
  </si>
  <si>
    <t>20024</t>
  </si>
  <si>
    <t>CENTRAL PENINSULA GENERAL HOSPITAL</t>
  </si>
  <si>
    <t>250 HOSPITAL PLACE</t>
  </si>
  <si>
    <t>SOLDOTNA</t>
  </si>
  <si>
    <t>9072624404</t>
  </si>
  <si>
    <t>9074248000</t>
  </si>
  <si>
    <t>110035</t>
  </si>
  <si>
    <t>WELLSTAR KENNESTONE HOSPITAL</t>
  </si>
  <si>
    <t>677 CHURCH STREET</t>
  </si>
  <si>
    <t>MARIETTA</t>
  </si>
  <si>
    <t>7707935000</t>
  </si>
  <si>
    <t>110233</t>
  </si>
  <si>
    <t>SOUTHEASTERN REGIONAL MEDICAL CENTER</t>
  </si>
  <si>
    <t>600 CELEBRATE LIFE PARKWAY</t>
  </si>
  <si>
    <t>NEWNAN</t>
  </si>
  <si>
    <t>4048448334</t>
  </si>
  <si>
    <t>111311</t>
  </si>
  <si>
    <t>OPTIM MEDICAL CENTER - JENKINS</t>
  </si>
  <si>
    <t>931 EAST WINTHROPE AVENUE</t>
  </si>
  <si>
    <t>MILLEN</t>
  </si>
  <si>
    <t>4784784221</t>
  </si>
  <si>
    <t>111312</t>
  </si>
  <si>
    <t>OPTIM MEDICAL CENTER - SCREVEN</t>
  </si>
  <si>
    <t>215 MIMS ROAD</t>
  </si>
  <si>
    <t>SYLVANIA</t>
  </si>
  <si>
    <t>9125647426</t>
  </si>
  <si>
    <t>111329</t>
  </si>
  <si>
    <t>ST MARY'S GOOD SAMARITAN HOSPITAL</t>
  </si>
  <si>
    <t>5401 LAKE OCONEE PARKWAY</t>
  </si>
  <si>
    <t>GREENSBORO</t>
  </si>
  <si>
    <t>7064537331</t>
  </si>
  <si>
    <t>121300</t>
  </si>
  <si>
    <t>KAUAI VETERANS MEMORIAL HOSPITAL</t>
  </si>
  <si>
    <t>4643 WAIMEA CANYON DRIVE</t>
  </si>
  <si>
    <t>WAIMEA</t>
  </si>
  <si>
    <t>8083389431</t>
  </si>
  <si>
    <t>121303</t>
  </si>
  <si>
    <t>MOLOKAI GENERAL HOSPITAL</t>
  </si>
  <si>
    <t>280 HOME OLU PLACE</t>
  </si>
  <si>
    <t>KAUNAKAKAI</t>
  </si>
  <si>
    <t>8085535331</t>
  </si>
  <si>
    <t>8085658450</t>
  </si>
  <si>
    <t>121306</t>
  </si>
  <si>
    <t>SAMUEL MAHELONA MEMORIAL HOSPITAL</t>
  </si>
  <si>
    <t>4800 KAWAIHAU ROAD</t>
  </si>
  <si>
    <t>KAPAA</t>
  </si>
  <si>
    <t>8088224961</t>
  </si>
  <si>
    <t>100 KOKEA PLACE</t>
  </si>
  <si>
    <t>8088781221</t>
  </si>
  <si>
    <t>130002</t>
  </si>
  <si>
    <t>ST LUKE'S MAGIC VALLEY RMC</t>
  </si>
  <si>
    <t>801 POLE LINE ROAD WEST</t>
  </si>
  <si>
    <t>TWIN FALLS</t>
  </si>
  <si>
    <t>2088141000</t>
  </si>
  <si>
    <t>130006</t>
  </si>
  <si>
    <t>ST LUKE'S REGIONAL MEDICAL CENTER</t>
  </si>
  <si>
    <t>190 EAST BANNOCK STREET</t>
  </si>
  <si>
    <t>2083812222</t>
  </si>
  <si>
    <t>131310</t>
  </si>
  <si>
    <t>ST LUKE'S JEROME</t>
  </si>
  <si>
    <t>709 NORTH LINCOLN AVENUE</t>
  </si>
  <si>
    <t>JEROME</t>
  </si>
  <si>
    <t>2088149500</t>
  </si>
  <si>
    <t>131312</t>
  </si>
  <si>
    <t>ST LUKE'S MCCALL</t>
  </si>
  <si>
    <t>1000 STATE STREET</t>
  </si>
  <si>
    <t>MC CALL</t>
  </si>
  <si>
    <t>2086342221</t>
  </si>
  <si>
    <t>131323</t>
  </si>
  <si>
    <t>ST LUKE'S WOOD RIVER MEDICAL CENTER</t>
  </si>
  <si>
    <t>KETCHUM</t>
  </si>
  <si>
    <t>2087278800</t>
  </si>
  <si>
    <t>LOST RIVERS HOSPITAL</t>
  </si>
  <si>
    <t>2085278206</t>
  </si>
  <si>
    <t>140100</t>
  </si>
  <si>
    <t>MIDWESTERN REGION MED CENTER</t>
  </si>
  <si>
    <t>2520 ELISHA AVENUE</t>
  </si>
  <si>
    <t>ZION</t>
  </si>
  <si>
    <t>8478724561</t>
  </si>
  <si>
    <t>8157724003</t>
  </si>
  <si>
    <t>HOPEDALE MEDICAL COMPLEX</t>
  </si>
  <si>
    <t>3094493321</t>
  </si>
  <si>
    <t>150153</t>
  </si>
  <si>
    <t>ST VINCENT HEART CENTER OF INDIANA LLC</t>
  </si>
  <si>
    <t>10580 N MERIDIAN ST</t>
  </si>
  <si>
    <t>3175835000</t>
  </si>
  <si>
    <t>150176</t>
  </si>
  <si>
    <t>KENTUCKIANA MEDICAL CENTER LLC</t>
  </si>
  <si>
    <t>4601 MEDICAL PLAZA WAY</t>
  </si>
  <si>
    <t>8122803300</t>
  </si>
  <si>
    <t>150183</t>
  </si>
  <si>
    <t>MONROE HOSPITAL</t>
  </si>
  <si>
    <t>4011 S MONROE MEDICAL PARK BLVD</t>
  </si>
  <si>
    <t>8128251111</t>
  </si>
  <si>
    <t>151301</t>
  </si>
  <si>
    <t>ST VINCENT RANDOLPH HOSPITAL INC</t>
  </si>
  <si>
    <t>473 E GREENVILLE AVE</t>
  </si>
  <si>
    <t>WINCHESTER</t>
  </si>
  <si>
    <t>7655840004</t>
  </si>
  <si>
    <t>8123524200</t>
  </si>
  <si>
    <t>151307</t>
  </si>
  <si>
    <t>ST VINCENT WILLIAMSPORT HOSPITAL INC</t>
  </si>
  <si>
    <t>412 N MONROE ST</t>
  </si>
  <si>
    <t>7657624000</t>
  </si>
  <si>
    <t>151309</t>
  </si>
  <si>
    <t>ST VINCENT CLAY HOSPITAL INC</t>
  </si>
  <si>
    <t>1206 E NATIONAL AVE</t>
  </si>
  <si>
    <t>BRAZIL</t>
  </si>
  <si>
    <t>8124422500</t>
  </si>
  <si>
    <t>8128835881</t>
  </si>
  <si>
    <t>151316</t>
  </si>
  <si>
    <t>ST VINCENT FRANKFORT HOSPITAL INC</t>
  </si>
  <si>
    <t>1300 S JACKSON ST</t>
  </si>
  <si>
    <t>7656563000</t>
  </si>
  <si>
    <t>151335</t>
  </si>
  <si>
    <t>ST VINCENT DUNN HOSPITAL INC</t>
  </si>
  <si>
    <t>1600 23RD ST</t>
  </si>
  <si>
    <t>BEDFORD</t>
  </si>
  <si>
    <t>8122753331</t>
  </si>
  <si>
    <t>170023</t>
  </si>
  <si>
    <t>ST CATHERINE HOSPITAL</t>
  </si>
  <si>
    <t>401 EAST SPRUCE</t>
  </si>
  <si>
    <t>GARDEN CITY</t>
  </si>
  <si>
    <t>6202722222</t>
  </si>
  <si>
    <t>7857312231</t>
  </si>
  <si>
    <t>171301</t>
  </si>
  <si>
    <t>ELLINWOOD DISTRICT HOSPITAL</t>
  </si>
  <si>
    <t>605 N MAIN STREET</t>
  </si>
  <si>
    <t>ELLINWOOD</t>
  </si>
  <si>
    <t>6205642548</t>
  </si>
  <si>
    <t>171303</t>
  </si>
  <si>
    <t>LANE COUNTY HOSPITAL</t>
  </si>
  <si>
    <t>235 WEST VINE  PO BOX 969</t>
  </si>
  <si>
    <t>DIGHTON</t>
  </si>
  <si>
    <t>6203975321</t>
  </si>
  <si>
    <t>171306</t>
  </si>
  <si>
    <t>WICHITA COUNTY HEALTH CENTER</t>
  </si>
  <si>
    <t>211 E EARL STREET</t>
  </si>
  <si>
    <t>LEOTI</t>
  </si>
  <si>
    <t>6203752233</t>
  </si>
  <si>
    <t>171307</t>
  </si>
  <si>
    <t>RAWLINS COUNTY HEALTH CENTER</t>
  </si>
  <si>
    <t>707 GRANT ST</t>
  </si>
  <si>
    <t>ATWOOD</t>
  </si>
  <si>
    <t>7856263211</t>
  </si>
  <si>
    <t>7853783137</t>
  </si>
  <si>
    <t>171310</t>
  </si>
  <si>
    <t>CHEYENNE COUNTY HOSPITAL</t>
  </si>
  <si>
    <t>210 WEST 1ST STREET</t>
  </si>
  <si>
    <t>ST FRANCIS</t>
  </si>
  <si>
    <t>7853322104</t>
  </si>
  <si>
    <t>6202345221</t>
  </si>
  <si>
    <t>171324</t>
  </si>
  <si>
    <t>SATANTA DISTRICT HOSPITAL</t>
  </si>
  <si>
    <t>CHEYENNE &amp; APACHE</t>
  </si>
  <si>
    <t>SATANTA</t>
  </si>
  <si>
    <t>6206492761</t>
  </si>
  <si>
    <t>7856723211</t>
  </si>
  <si>
    <t>171328</t>
  </si>
  <si>
    <t>OTTAWA COUNTY HEALTH CENTER</t>
  </si>
  <si>
    <t>215 E 8TH STREET</t>
  </si>
  <si>
    <t>7853922122</t>
  </si>
  <si>
    <t>171332</t>
  </si>
  <si>
    <t>KIOWA COUNTY MEMORIAL HOSPITAL</t>
  </si>
  <si>
    <t>721 WEST KANSAS</t>
  </si>
  <si>
    <t>6207233341</t>
  </si>
  <si>
    <t>171333</t>
  </si>
  <si>
    <t>CLARA BARTON HOSPITAL</t>
  </si>
  <si>
    <t>250 W 9TH STREET</t>
  </si>
  <si>
    <t>HOISINGTON</t>
  </si>
  <si>
    <t>6206532114</t>
  </si>
  <si>
    <t>171334</t>
  </si>
  <si>
    <t>MEDICINE LODGE MEMORIAL HOSPITAL</t>
  </si>
  <si>
    <t>710 N WALNUT STREET</t>
  </si>
  <si>
    <t>MEDICINE LODGE</t>
  </si>
  <si>
    <t>6208863771</t>
  </si>
  <si>
    <t>171338</t>
  </si>
  <si>
    <t>SABETHA COMMUNITY HOSPITAL</t>
  </si>
  <si>
    <t>14TH &amp; OREGON</t>
  </si>
  <si>
    <t>SABETHA</t>
  </si>
  <si>
    <t>7852842121</t>
  </si>
  <si>
    <t>7852222545</t>
  </si>
  <si>
    <t>171353</t>
  </si>
  <si>
    <t>PHILLIPS COUNTY HEALTH SYSTEMS</t>
  </si>
  <si>
    <t>1150 STATE STREET</t>
  </si>
  <si>
    <t>PHILLIPSBURG</t>
  </si>
  <si>
    <t>7855435226</t>
  </si>
  <si>
    <t>171355</t>
  </si>
  <si>
    <t>TREGO COUNTY LEMKE MEMORIAL HOSPITAL</t>
  </si>
  <si>
    <t>320 THIRTEENTH ST</t>
  </si>
  <si>
    <t>WA KEENEY</t>
  </si>
  <si>
    <t>7857432182</t>
  </si>
  <si>
    <t>701 S MAIN STREET</t>
  </si>
  <si>
    <t>171361</t>
  </si>
  <si>
    <t>REPUBLIC COUNTY HOSPITAL</t>
  </si>
  <si>
    <t>2420 G STREET</t>
  </si>
  <si>
    <t>7855272254</t>
  </si>
  <si>
    <t>171364</t>
  </si>
  <si>
    <t>OSBORNE COUNTY MEMORIAL HOSPITAL</t>
  </si>
  <si>
    <t>424 W NEW HAMPSHIRE STREET</t>
  </si>
  <si>
    <t>OSBORNE</t>
  </si>
  <si>
    <t>7853462121</t>
  </si>
  <si>
    <t>171368</t>
  </si>
  <si>
    <t>MINNEOLA DISTRICT HOSPITAL NBR 2</t>
  </si>
  <si>
    <t>212 MAIN</t>
  </si>
  <si>
    <t>MINNEOLA</t>
  </si>
  <si>
    <t>6208854264</t>
  </si>
  <si>
    <t>171373</t>
  </si>
  <si>
    <t>ALLEN COUNTY REGIONAL HOSPITAL</t>
  </si>
  <si>
    <t>3066 NORTH KENTUCKY STREET</t>
  </si>
  <si>
    <t>IOLA</t>
  </si>
  <si>
    <t>6203651021</t>
  </si>
  <si>
    <t>171374</t>
  </si>
  <si>
    <t>FREDONIA REGIONAL HOSPITAL</t>
  </si>
  <si>
    <t>1527 MADISON</t>
  </si>
  <si>
    <t>FREDONIA</t>
  </si>
  <si>
    <t>6203782121</t>
  </si>
  <si>
    <t>171376</t>
  </si>
  <si>
    <t>GIRARD MEDICAL CENTER</t>
  </si>
  <si>
    <t>302 NORTH HOSPITAL DRIVE</t>
  </si>
  <si>
    <t>GIRARD</t>
  </si>
  <si>
    <t>6207248291</t>
  </si>
  <si>
    <t>171377</t>
  </si>
  <si>
    <t>SMITH COUNTY MEMORIAL HOSPITAL</t>
  </si>
  <si>
    <t>614 SOUTH MAIN STREET</t>
  </si>
  <si>
    <t>SMITH CENTER</t>
  </si>
  <si>
    <t>7852826845</t>
  </si>
  <si>
    <t>171382</t>
  </si>
  <si>
    <t>ATCHISON HOSPITAL</t>
  </si>
  <si>
    <t>800 RAVIN HILL DRIVE</t>
  </si>
  <si>
    <t>ATCHISON</t>
  </si>
  <si>
    <t>9133605581</t>
  </si>
  <si>
    <t>6063306000</t>
  </si>
  <si>
    <t>180016</t>
  </si>
  <si>
    <t>JEWISH HOSPITAL - SHELBYVILLE</t>
  </si>
  <si>
    <t>727 HOSPITAL DRIVE</t>
  </si>
  <si>
    <t>SHELBYVILLE</t>
  </si>
  <si>
    <t>5026474300</t>
  </si>
  <si>
    <t>5023505000</t>
  </si>
  <si>
    <t>5025874011</t>
  </si>
  <si>
    <t>181301</t>
  </si>
  <si>
    <t>MARCUM AND WALLACE MEMORIAL HOSPITAL</t>
  </si>
  <si>
    <t>60 MERCY COURT</t>
  </si>
  <si>
    <t>IRVINE</t>
  </si>
  <si>
    <t>6067232115</t>
  </si>
  <si>
    <t>SAINT JOSEPH MARTIN</t>
  </si>
  <si>
    <t>6062856401</t>
  </si>
  <si>
    <t>8599866500</t>
  </si>
  <si>
    <t>190312</t>
  </si>
  <si>
    <t>OUR LADY OF THE ANGELS HOSPITAL</t>
  </si>
  <si>
    <t>433 PLAZA STREET</t>
  </si>
  <si>
    <t>BOGALUSA</t>
  </si>
  <si>
    <t>9857306700</t>
  </si>
  <si>
    <t>3185742374</t>
  </si>
  <si>
    <t>201302</t>
  </si>
  <si>
    <t>ST ANDREWS HOSPITAL</t>
  </si>
  <si>
    <t>35 MILES STREET</t>
  </si>
  <si>
    <t>DAMARISCOTTA</t>
  </si>
  <si>
    <t>2075631234</t>
  </si>
  <si>
    <t>201312</t>
  </si>
  <si>
    <t>WALDO COUNTY GENERAL HOSPITAL</t>
  </si>
  <si>
    <t>PO BOX 287</t>
  </si>
  <si>
    <t>BELFAST</t>
  </si>
  <si>
    <t>2073382500</t>
  </si>
  <si>
    <t>201315</t>
  </si>
  <si>
    <t>STEPHENS MEMORIAL HOSPITAL</t>
  </si>
  <si>
    <t>181 MAIN STREET</t>
  </si>
  <si>
    <t>NORWAY</t>
  </si>
  <si>
    <t>2077435933</t>
  </si>
  <si>
    <t>210038</t>
  </si>
  <si>
    <t>UNIVERSITY OF MD MEDICAL CENTER MIDTOWN CAMPUS</t>
  </si>
  <si>
    <t>827 LINDEN AVENUE</t>
  </si>
  <si>
    <t>4102258996</t>
  </si>
  <si>
    <t>210063</t>
  </si>
  <si>
    <t>UNIVERSITY OF MARYLAND ST JOSEPH MEDICAL CENTER</t>
  </si>
  <si>
    <t>7601 OSLER DRIVE</t>
  </si>
  <si>
    <t>TOWSON</t>
  </si>
  <si>
    <t>4103371000</t>
  </si>
  <si>
    <t>210064</t>
  </si>
  <si>
    <t>LEVINDALE HEBREW GERIATRIC CENTER AND HOSPITAL</t>
  </si>
  <si>
    <t>2434 WEST BELVEDERE AVENUE</t>
  </si>
  <si>
    <t>4106012400</t>
  </si>
  <si>
    <t>210065</t>
  </si>
  <si>
    <t>HOLY CROSS GERMANTOWN HOSPITAL</t>
  </si>
  <si>
    <t>19801 OBSERVATION DRIVE</t>
  </si>
  <si>
    <t>GERMANTOWN</t>
  </si>
  <si>
    <t>3015576020</t>
  </si>
  <si>
    <t>220171</t>
  </si>
  <si>
    <t>LAHEY HOSPITAL &amp; MEDICAL CENTER, BURLINGTON</t>
  </si>
  <si>
    <t>41 &amp; 45 MALL ROAD</t>
  </si>
  <si>
    <t>BURLINGTON</t>
  </si>
  <si>
    <t>7817445100</t>
  </si>
  <si>
    <t>230053</t>
  </si>
  <si>
    <t>HENRY FORD HOSPITAL</t>
  </si>
  <si>
    <t>2799 W GRAND BLVD</t>
  </si>
  <si>
    <t>3139162600</t>
  </si>
  <si>
    <t>231309</t>
  </si>
  <si>
    <t>ASPIRUS ONTONAGON HOSPITAL, INC</t>
  </si>
  <si>
    <t>601 S SEVENTH ST</t>
  </si>
  <si>
    <t>ONTONAGON</t>
  </si>
  <si>
    <t>9068848000</t>
  </si>
  <si>
    <t>231337</t>
  </si>
  <si>
    <t>3401 LUDINGTON ST</t>
  </si>
  <si>
    <t>ESCANABA</t>
  </si>
  <si>
    <t>9067863311</t>
  </si>
  <si>
    <t>231338</t>
  </si>
  <si>
    <t>SPECTRUM HEALTH GERBER MEMORIAL</t>
  </si>
  <si>
    <t>212 S SULLIVAN ST</t>
  </si>
  <si>
    <t>2319243300</t>
  </si>
  <si>
    <t>241321</t>
  </si>
  <si>
    <t>ESSENTIA HEALTH HOLY TRINITY HOSPITAL</t>
  </si>
  <si>
    <t>115  SECOND STREET WEST, BOX 157</t>
  </si>
  <si>
    <t>GRACEVILLE</t>
  </si>
  <si>
    <t>3207488200</t>
  </si>
  <si>
    <t>241328</t>
  </si>
  <si>
    <t>SANFORD BAGLEY MEDICAL CENTER</t>
  </si>
  <si>
    <t>203 4TH STREET NORTHWEST</t>
  </si>
  <si>
    <t>BAGLEY</t>
  </si>
  <si>
    <t>2186946501</t>
  </si>
  <si>
    <t>241334</t>
  </si>
  <si>
    <t>RIVER'S EDGE HOSPITAL &amp; CLINIC</t>
  </si>
  <si>
    <t>1900 NORTH SUNRISE DRIVE</t>
  </si>
  <si>
    <t>ST PETER</t>
  </si>
  <si>
    <t>5079347602</t>
  </si>
  <si>
    <t>241360</t>
  </si>
  <si>
    <t>DEER RIVER HEALTHCARE CENTER</t>
  </si>
  <si>
    <t>115 10TH AVENUE NORTHEAST</t>
  </si>
  <si>
    <t>DEER RIVER</t>
  </si>
  <si>
    <t>2182462900</t>
  </si>
  <si>
    <t>241370</t>
  </si>
  <si>
    <t>ST GABRIELS HOSPITAL</t>
  </si>
  <si>
    <t>815 SOUTHEAST SECOND STREET</t>
  </si>
  <si>
    <t>3206325441</t>
  </si>
  <si>
    <t>241375</t>
  </si>
  <si>
    <t>MINNESOTA VALLEY HEALTH CENTER  INC</t>
  </si>
  <si>
    <t>621 SOUTH FOURTH STREET</t>
  </si>
  <si>
    <t>LE SUEUR</t>
  </si>
  <si>
    <t>5076653375</t>
  </si>
  <si>
    <t>241381</t>
  </si>
  <si>
    <t>SANFORD MEDICAL CENTER THIEF RIVER FALLS</t>
  </si>
  <si>
    <t>3001 SANFORD PARKWAY</t>
  </si>
  <si>
    <t>2186814240</t>
  </si>
  <si>
    <t>250006</t>
  </si>
  <si>
    <t>BAPTIST MEMORIAL HOSPITAL UNION COUNTY</t>
  </si>
  <si>
    <t>200 HWY 30 WEST</t>
  </si>
  <si>
    <t>6625387631</t>
  </si>
  <si>
    <t>250034</t>
  </si>
  <si>
    <t>BAPTIST MEMORIAL HOSPITAL NORTH MS</t>
  </si>
  <si>
    <t>2301 SOUTH LAMAR</t>
  </si>
  <si>
    <t>OXFORD</t>
  </si>
  <si>
    <t>6622328100</t>
  </si>
  <si>
    <t>6627205000</t>
  </si>
  <si>
    <t>250100</t>
  </si>
  <si>
    <t>BAPTIST MEM HOSP/ GOLDEN TRIANGLE INC</t>
  </si>
  <si>
    <t>2520 5TH ST N</t>
  </si>
  <si>
    <t>6622441500</t>
  </si>
  <si>
    <t>6627724000</t>
  </si>
  <si>
    <t>250168</t>
  </si>
  <si>
    <t>UNIVERSITY OF MISSISSIPPI MEDICAL CENTER- GRENADA</t>
  </si>
  <si>
    <t>960 AVENT DRIVE</t>
  </si>
  <si>
    <t>GRENADA</t>
  </si>
  <si>
    <t>6622277000</t>
  </si>
  <si>
    <t>LACKEY MEMORIAL HOSPITAL</t>
  </si>
  <si>
    <t>6014694151</t>
  </si>
  <si>
    <t>251315</t>
  </si>
  <si>
    <t>BAPTIST MEDICAL CENTER-LEAKE</t>
  </si>
  <si>
    <t>1100 HIGHWAY 16 EAST</t>
  </si>
  <si>
    <t>CARTHAGE</t>
  </si>
  <si>
    <t>6012671422</t>
  </si>
  <si>
    <t>251332</t>
  </si>
  <si>
    <t>PIONEER HEALTH SERVICES OF NEWTON</t>
  </si>
  <si>
    <t>9421 EAST SIDE DRIVE EXTENSION, POB 299</t>
  </si>
  <si>
    <t>6016832031</t>
  </si>
  <si>
    <t>6622854400</t>
  </si>
  <si>
    <t>251337</t>
  </si>
  <si>
    <t>TIPPAH COUNTY HOSPITAL</t>
  </si>
  <si>
    <t>1005 CITY AVE NORTH</t>
  </si>
  <si>
    <t>6628379221</t>
  </si>
  <si>
    <t>5736866001</t>
  </si>
  <si>
    <t>6609472411</t>
  </si>
  <si>
    <t>261336</t>
  </si>
  <si>
    <t>IRON COUNTY HOSPITAL</t>
  </si>
  <si>
    <t>301 NORTH HIGHWAY 21</t>
  </si>
  <si>
    <t>PILOT KNOB</t>
  </si>
  <si>
    <t>5735461260</t>
  </si>
  <si>
    <t>261338</t>
  </si>
  <si>
    <t>MERCY HOSPITAL CARTHAGE</t>
  </si>
  <si>
    <t>3125 DR RUSSELL SMITH WAY</t>
  </si>
  <si>
    <t>4173588121</t>
  </si>
  <si>
    <t>261339</t>
  </si>
  <si>
    <t>SOUTHEAST HEALTH CENTER OF REYNOLDS COUNTY</t>
  </si>
  <si>
    <t>100 HWY 21 N</t>
  </si>
  <si>
    <t>ELLINGTON</t>
  </si>
  <si>
    <t>5733344822</t>
  </si>
  <si>
    <t>4066223331</t>
  </si>
  <si>
    <t>271306</t>
  </si>
  <si>
    <t>MOUNTAINVIEW MEDICAL CENTER</t>
  </si>
  <si>
    <t>16 W MAIN ST</t>
  </si>
  <si>
    <t>WHITE SULPHUR SPRING</t>
  </si>
  <si>
    <t>4065473321</t>
  </si>
  <si>
    <t>271331</t>
  </si>
  <si>
    <t>MINERAL COMMUNITY HOSPITAL</t>
  </si>
  <si>
    <t>1208 6TH AVE E</t>
  </si>
  <si>
    <t>4068224841</t>
  </si>
  <si>
    <t>271332</t>
  </si>
  <si>
    <t>GLENDIVE MEDICAL CENTER</t>
  </si>
  <si>
    <t>202 PROSPECT DR</t>
  </si>
  <si>
    <t>GLENDIVE</t>
  </si>
  <si>
    <t>4063453306</t>
  </si>
  <si>
    <t>3088657100</t>
  </si>
  <si>
    <t>4022197700</t>
  </si>
  <si>
    <t>3083844600</t>
  </si>
  <si>
    <t>280030</t>
  </si>
  <si>
    <t>CHI HLTH CREIGHTON UNIVERSITY MED CTR-BERGAN MERCY</t>
  </si>
  <si>
    <t>601 NORTH 30TH ST</t>
  </si>
  <si>
    <t>4024494000</t>
  </si>
  <si>
    <t>3089282151</t>
  </si>
  <si>
    <t>4025692451</t>
  </si>
  <si>
    <t>281313</t>
  </si>
  <si>
    <t>GOTHENBURG MEMORIAL HOSPITAL</t>
  </si>
  <si>
    <t>910 20TH ST</t>
  </si>
  <si>
    <t>GOTHENBURG</t>
  </si>
  <si>
    <t>3085373661</t>
  </si>
  <si>
    <t>4028733321</t>
  </si>
  <si>
    <t>281346</t>
  </si>
  <si>
    <t>CHI HEALTH PLAINVIEW</t>
  </si>
  <si>
    <t>P O BOX 489, 704 NORTH THIRD ST</t>
  </si>
  <si>
    <t>4025824245</t>
  </si>
  <si>
    <t>4027483393</t>
  </si>
  <si>
    <t>290007</t>
  </si>
  <si>
    <t>1800 W CHARLESTON BLVD</t>
  </si>
  <si>
    <t>7023832000</t>
  </si>
  <si>
    <t>7025920281</t>
  </si>
  <si>
    <t>291300</t>
  </si>
  <si>
    <t>MOUNT GRANT GENERAL HOSPITAL</t>
  </si>
  <si>
    <t>FIRST AND A STREETS</t>
  </si>
  <si>
    <t>HAWTHORNE</t>
  </si>
  <si>
    <t>7029452461</t>
  </si>
  <si>
    <t>291301</t>
  </si>
  <si>
    <t>INCLINE VILLAGE HEALTH CENTER</t>
  </si>
  <si>
    <t>880 ALDER STREET</t>
  </si>
  <si>
    <t>INCLINE VILLAGE</t>
  </si>
  <si>
    <t>7758334100</t>
  </si>
  <si>
    <t>7022934111</t>
  </si>
  <si>
    <t>310006</t>
  </si>
  <si>
    <t>ST MARY'S GENERAL HOSPITAL</t>
  </si>
  <si>
    <t>350 BOULEVARD</t>
  </si>
  <si>
    <t>PASSAIC</t>
  </si>
  <si>
    <t>9733654300</t>
  </si>
  <si>
    <t>310016</t>
  </si>
  <si>
    <t>CAREPOINT HEALTH-CHRIST HOSPITAL</t>
  </si>
  <si>
    <t>176 PALISADE AVE</t>
  </si>
  <si>
    <t>2017958200</t>
  </si>
  <si>
    <t>310060</t>
  </si>
  <si>
    <t>ST LUKE'S WARREN HOSPITAL</t>
  </si>
  <si>
    <t>185 ROSEBERRY ST</t>
  </si>
  <si>
    <t>9088476700</t>
  </si>
  <si>
    <t>HACKENSACK-UMC AT PASCACK VALLEY</t>
  </si>
  <si>
    <t>2013831074</t>
  </si>
  <si>
    <t>5058637000</t>
  </si>
  <si>
    <t>320086</t>
  </si>
  <si>
    <t>LOVELACE REGIONAL HOSPITAL - ROSWELL</t>
  </si>
  <si>
    <t>117 EAST 19TH STREET</t>
  </si>
  <si>
    <t>ROSWELL</t>
  </si>
  <si>
    <t>5756277000</t>
  </si>
  <si>
    <t>320089</t>
  </si>
  <si>
    <t>UNM SANDOVAL REGIONAL MEDICAL CENTER</t>
  </si>
  <si>
    <t>3001 BROADMOOR BLVD NE</t>
  </si>
  <si>
    <t>RIO RANCHO</t>
  </si>
  <si>
    <t>5052728087</t>
  </si>
  <si>
    <t>330135</t>
  </si>
  <si>
    <t>BON SECOURS COMMUNITY HOSPITAL</t>
  </si>
  <si>
    <t>160 EAST MAIN STREET</t>
  </si>
  <si>
    <t>PORT JERVIS</t>
  </si>
  <si>
    <t>8458565351</t>
  </si>
  <si>
    <t>330158</t>
  </si>
  <si>
    <t>GOOD SAMARITAN HOSPITAL OF SUFFERN</t>
  </si>
  <si>
    <t>255 LAFAYETTE AVENUE</t>
  </si>
  <si>
    <t>SUFFERN</t>
  </si>
  <si>
    <t>9143685000</t>
  </si>
  <si>
    <t>330205</t>
  </si>
  <si>
    <t>ST ANTHONY COMMUNITY HOSPITAL</t>
  </si>
  <si>
    <t>15 - 19  MAPLE AVENUE</t>
  </si>
  <si>
    <t>WARWICK</t>
  </si>
  <si>
    <t>8459862276</t>
  </si>
  <si>
    <t>7163661111</t>
  </si>
  <si>
    <t>6314746000</t>
  </si>
  <si>
    <t>330331</t>
  </si>
  <si>
    <t>PLAINVIEW HOSPITAL</t>
  </si>
  <si>
    <t>888 OLD COUNTRY ROAD</t>
  </si>
  <si>
    <t>5167193000</t>
  </si>
  <si>
    <t>330409</t>
  </si>
  <si>
    <t>BURDETT CARE CENTER</t>
  </si>
  <si>
    <t>2215 BURDETT AVE</t>
  </si>
  <si>
    <t>5182713655</t>
  </si>
  <si>
    <t>5859612000</t>
  </si>
  <si>
    <t>331318</t>
  </si>
  <si>
    <t>CARTHAGE AREA HOSPITAL, INC</t>
  </si>
  <si>
    <t>1001 WEST STREET</t>
  </si>
  <si>
    <t>3154931000</t>
  </si>
  <si>
    <t>331319</t>
  </si>
  <si>
    <t>MEDINA MEMORIAL HOSPITAL</t>
  </si>
  <si>
    <t>200 OHIO STREET</t>
  </si>
  <si>
    <t>MEDINA</t>
  </si>
  <si>
    <t>5857988111</t>
  </si>
  <si>
    <t>340014</t>
  </si>
  <si>
    <t>NOVANT HEALTH FORSYTH MEDICAL CENTER</t>
  </si>
  <si>
    <t>3333 SILAS CREEK PARKWAY</t>
  </si>
  <si>
    <t>WINSTON-SALEM</t>
  </si>
  <si>
    <t>3367185000</t>
  </si>
  <si>
    <t>340015</t>
  </si>
  <si>
    <t>NOVANT HEALTH ROWAN MEDICAL CENTER</t>
  </si>
  <si>
    <t>612 MOCKSVILLE AVE</t>
  </si>
  <si>
    <t>SALISBURY</t>
  </si>
  <si>
    <t>7042105000</t>
  </si>
  <si>
    <t>340085</t>
  </si>
  <si>
    <t>NOVANT HEALTH THOMASVILLE MEDICAL CENTER</t>
  </si>
  <si>
    <t>207 OLD LEXINGTON RD BOX 789</t>
  </si>
  <si>
    <t>THOMASVILLE</t>
  </si>
  <si>
    <t>3364722000</t>
  </si>
  <si>
    <t>340148</t>
  </si>
  <si>
    <t>NOVANT HEALTH MEDICAL PARK HOSPITAL</t>
  </si>
  <si>
    <t>1950 S HAWTHORNE RD</t>
  </si>
  <si>
    <t>3367180600</t>
  </si>
  <si>
    <t>340158</t>
  </si>
  <si>
    <t>NOVANT HEALTH BRUNSWICK MEDICAL CENTER</t>
  </si>
  <si>
    <t>1 MEDICAL CENTER DR  PO BOX 139</t>
  </si>
  <si>
    <t>SUPPLY</t>
  </si>
  <si>
    <t>9107558121</t>
  </si>
  <si>
    <t>340188</t>
  </si>
  <si>
    <t>CAPE FEAR VALLEY HOKE HOSPITAL</t>
  </si>
  <si>
    <t>210 MEDICAL PAVILION DRIVE</t>
  </si>
  <si>
    <t>RAEFORD</t>
  </si>
  <si>
    <t>9100000000</t>
  </si>
  <si>
    <t>9102595451</t>
  </si>
  <si>
    <t>341328</t>
  </si>
  <si>
    <t>MURPHY MEDICAL CENTER INC</t>
  </si>
  <si>
    <t>3990 EAST US HIGHWAY 64 ALT</t>
  </si>
  <si>
    <t>MURPHY</t>
  </si>
  <si>
    <t>8288378161</t>
  </si>
  <si>
    <t>341329</t>
  </si>
  <si>
    <t>BLUE RIDGE REGIONAL HOSPITAL, INC</t>
  </si>
  <si>
    <t>125 HOSPITAL DR</t>
  </si>
  <si>
    <t>SPRUCE PINE</t>
  </si>
  <si>
    <t>8287654201</t>
  </si>
  <si>
    <t>350015</t>
  </si>
  <si>
    <t>SANFORD MEDICAL CENTER BISMARCK</t>
  </si>
  <si>
    <t>300 N 7TH ST</t>
  </si>
  <si>
    <t>BISMARCK</t>
  </si>
  <si>
    <t>7013236000</t>
  </si>
  <si>
    <t>351301</t>
  </si>
  <si>
    <t>MOUNTRAIL COUNTY MEDICAL CENTER</t>
  </si>
  <si>
    <t>615 6TH ST SE</t>
  </si>
  <si>
    <t>7016282424</t>
  </si>
  <si>
    <t>351303</t>
  </si>
  <si>
    <t>GARRISON MEMORIAL HOSPITAL</t>
  </si>
  <si>
    <t>407 3RD AVE SE</t>
  </si>
  <si>
    <t>GARRISON</t>
  </si>
  <si>
    <t>7014632275</t>
  </si>
  <si>
    <t>351304</t>
  </si>
  <si>
    <t>220 5TH AVE W</t>
  </si>
  <si>
    <t>TURTLE LAKE</t>
  </si>
  <si>
    <t>7014482331</t>
  </si>
  <si>
    <t>351308</t>
  </si>
  <si>
    <t>NELSON COUNTY HEALTH SYSTEM</t>
  </si>
  <si>
    <t>200 N MAIN ST</t>
  </si>
  <si>
    <t>MCVILLE</t>
  </si>
  <si>
    <t>7013224328</t>
  </si>
  <si>
    <t>7015876060</t>
  </si>
  <si>
    <t>14 6TH AVE SW</t>
  </si>
  <si>
    <t>7015235265</t>
  </si>
  <si>
    <t>351335</t>
  </si>
  <si>
    <t>JAMESTOWN REGIONAL MEDICAL CENTER</t>
  </si>
  <si>
    <t>2422 20TH ST SW</t>
  </si>
  <si>
    <t>7012521050</t>
  </si>
  <si>
    <t>360014</t>
  </si>
  <si>
    <t>OHIOHEALTH O'BLENESS HOSPITAL</t>
  </si>
  <si>
    <t>55 HOSPITAL DRIVE</t>
  </si>
  <si>
    <t>7405929233</t>
  </si>
  <si>
    <t>360172</t>
  </si>
  <si>
    <t>MERCY REGIONAL MEDICAL CENTER</t>
  </si>
  <si>
    <t>3700 KOLBE ROAD</t>
  </si>
  <si>
    <t>4409604000</t>
  </si>
  <si>
    <t>360234</t>
  </si>
  <si>
    <t>MERCY HEALTH - WEST HOSPITAL</t>
  </si>
  <si>
    <t>3300 MERCY HEALTH BLVD</t>
  </si>
  <si>
    <t>5132155000</t>
  </si>
  <si>
    <t>360270</t>
  </si>
  <si>
    <t>MERCY HOSPITAL OF DEFIANCE</t>
  </si>
  <si>
    <t>1404 EAST SECOND STREET</t>
  </si>
  <si>
    <t>DEFIANCE</t>
  </si>
  <si>
    <t>4197828444</t>
  </si>
  <si>
    <t>360352</t>
  </si>
  <si>
    <t>SURGICAL HOSPITAL AT SOUTHWOODS</t>
  </si>
  <si>
    <t>7630 SOUTHERN BLVD</t>
  </si>
  <si>
    <t>3307581954</t>
  </si>
  <si>
    <t>361306</t>
  </si>
  <si>
    <t>MERCY ALLEN HOSPITAL</t>
  </si>
  <si>
    <t>200 WEST LORAIN STREET</t>
  </si>
  <si>
    <t>OBERLIN</t>
  </si>
  <si>
    <t>4407751211</t>
  </si>
  <si>
    <t>361318</t>
  </si>
  <si>
    <t>FOSTORIA COMMUNITY HOSPITAL</t>
  </si>
  <si>
    <t>501 VAN BUREN STREET</t>
  </si>
  <si>
    <t>FOSTORIA</t>
  </si>
  <si>
    <t>4194357734</t>
  </si>
  <si>
    <t>361328</t>
  </si>
  <si>
    <t>DEFIANCE REGIONAL MEDICAL CENTER</t>
  </si>
  <si>
    <t>1200 RALSTON AVENUE</t>
  </si>
  <si>
    <t>4197836955</t>
  </si>
  <si>
    <t>370156</t>
  </si>
  <si>
    <t>PAULS VALLEY HOSPITAL AUTHORITY</t>
  </si>
  <si>
    <t>100 VALLEY DRIVE</t>
  </si>
  <si>
    <t>PAULS VALLEY</t>
  </si>
  <si>
    <t>4052385501</t>
  </si>
  <si>
    <t>9182865000</t>
  </si>
  <si>
    <t>371303</t>
  </si>
  <si>
    <t>ROGER MILLS MEMORIAL HOSPITAL</t>
  </si>
  <si>
    <t>501 SOUTH L L MALES AVENUE</t>
  </si>
  <si>
    <t>CHEYENNE</t>
  </si>
  <si>
    <t>5804973336</t>
  </si>
  <si>
    <t>371333</t>
  </si>
  <si>
    <t>CREEK NATION COMMUNITY HOSPITAL</t>
  </si>
  <si>
    <t>309 NORTH 14TH STREET</t>
  </si>
  <si>
    <t>OKEMAH</t>
  </si>
  <si>
    <t>9186231424</t>
  </si>
  <si>
    <t>390027</t>
  </si>
  <si>
    <t>TEMPLE UNIVERSITY HOSPITAL</t>
  </si>
  <si>
    <t>3401 NORTH BROAD STREET</t>
  </si>
  <si>
    <t>2157072000</t>
  </si>
  <si>
    <t>6103782300</t>
  </si>
  <si>
    <t>390197</t>
  </si>
  <si>
    <t>SACRED HEART HOSPITAL</t>
  </si>
  <si>
    <t>421 CHEW STREET</t>
  </si>
  <si>
    <t>6107764900</t>
  </si>
  <si>
    <t>390267</t>
  </si>
  <si>
    <t>FORBES HOSPITAL</t>
  </si>
  <si>
    <t>2570 HAYMAKER ROAD</t>
  </si>
  <si>
    <t>4128582000</t>
  </si>
  <si>
    <t>390272</t>
  </si>
  <si>
    <t>VALLEY FORGE MEDICAL CENTER AND HOSPITAL</t>
  </si>
  <si>
    <t>1033 W GERMANTOWN PIKE</t>
  </si>
  <si>
    <t>2155398500</t>
  </si>
  <si>
    <t>2157446728</t>
  </si>
  <si>
    <t>391314</t>
  </si>
  <si>
    <t>TITUSVILLE HOSPITAL</t>
  </si>
  <si>
    <t>406 WEST OAK STREET</t>
  </si>
  <si>
    <t>8148271851</t>
  </si>
  <si>
    <t>391315</t>
  </si>
  <si>
    <t>PENN HIGHLANDS ELK</t>
  </si>
  <si>
    <t>763 JOHNSONBURG ROAD</t>
  </si>
  <si>
    <t>8147888000</t>
  </si>
  <si>
    <t>7877086560</t>
  </si>
  <si>
    <t>410011</t>
  </si>
  <si>
    <t>LANDMARK MEDICAL CENTER,  INC</t>
  </si>
  <si>
    <t>115 CASS AVE</t>
  </si>
  <si>
    <t>WOONSOCKET</t>
  </si>
  <si>
    <t>4017694100</t>
  </si>
  <si>
    <t>420043</t>
  </si>
  <si>
    <t>MARY BLACK HEALTH SYSTEM GAFFNEY</t>
  </si>
  <si>
    <t>1530 N LIMESTONE ST</t>
  </si>
  <si>
    <t>GAFFNEY</t>
  </si>
  <si>
    <t>8644874271</t>
  </si>
  <si>
    <t>420106</t>
  </si>
  <si>
    <t>PALMETTO HEALTH BAPTIST PARKRIDGE</t>
  </si>
  <si>
    <t>400 PALMETTO HEALTH PARKWAY</t>
  </si>
  <si>
    <t>8039077011</t>
  </si>
  <si>
    <t>420107</t>
  </si>
  <si>
    <t>MCLEOD HEALTH CHERAW</t>
  </si>
  <si>
    <t>711 CHESTERFIELD HIGHWAY</t>
  </si>
  <si>
    <t>CHERAW</t>
  </si>
  <si>
    <t>8435377881</t>
  </si>
  <si>
    <t>420108</t>
  </si>
  <si>
    <t>UNION MEDICAL CENTER</t>
  </si>
  <si>
    <t>322 WEST SOUTH STREET</t>
  </si>
  <si>
    <t>UNION</t>
  </si>
  <si>
    <t>8643012000</t>
  </si>
  <si>
    <t>6059254000</t>
  </si>
  <si>
    <t>431317</t>
  </si>
  <si>
    <t>LANDMANN-JUNGMAN MEMORIAL HOSPITAL - CAH</t>
  </si>
  <si>
    <t>600 BILLARS ST</t>
  </si>
  <si>
    <t>SCOTLAND</t>
  </si>
  <si>
    <t>6055832226</t>
  </si>
  <si>
    <t>6058592511</t>
  </si>
  <si>
    <t>6056987647</t>
  </si>
  <si>
    <t>440016</t>
  </si>
  <si>
    <t>BAPTIST MEMORIAL HOSPITAL HUNTINGDON</t>
  </si>
  <si>
    <t>631 RB WILSON DR</t>
  </si>
  <si>
    <t>HUNTINGDON</t>
  </si>
  <si>
    <t>7319864461</t>
  </si>
  <si>
    <t>4234952525</t>
  </si>
  <si>
    <t>440111</t>
  </si>
  <si>
    <t>METRO NASHVILLE GENERAL HOSPITAL</t>
  </si>
  <si>
    <t>1818 ALBION STREET</t>
  </si>
  <si>
    <t>6153414490</t>
  </si>
  <si>
    <t>440130</t>
  </si>
  <si>
    <t>BAPTIST MEMORIAL HOSPITAL UNION CITY</t>
  </si>
  <si>
    <t>1201 BISHOP ST, PO BOX 310</t>
  </si>
  <si>
    <t>UNION CITY</t>
  </si>
  <si>
    <t>7318852410</t>
  </si>
  <si>
    <t>9014762621</t>
  </si>
  <si>
    <t>9317294271</t>
  </si>
  <si>
    <t>441315</t>
  </si>
  <si>
    <t>COPPER BASIN MEDICAL CENTER</t>
  </si>
  <si>
    <t>HIGHWAY 68</t>
  </si>
  <si>
    <t>COPPERHILL</t>
  </si>
  <si>
    <t>4234965511</t>
  </si>
  <si>
    <t>441318</t>
  </si>
  <si>
    <t>PIONEER COMMUNITY HOSPITAL OF SCOTT</t>
  </si>
  <si>
    <t>9312433581</t>
  </si>
  <si>
    <t>450056</t>
  </si>
  <si>
    <t>SETON MEDICAL CENTER AUSTIN</t>
  </si>
  <si>
    <t>1201 W 38TH ST</t>
  </si>
  <si>
    <t>5123241000</t>
  </si>
  <si>
    <t>5122373214</t>
  </si>
  <si>
    <t>450674</t>
  </si>
  <si>
    <t>WOMANS HOSPITAL OF TEXAS,THE</t>
  </si>
  <si>
    <t>7600 FANNIN</t>
  </si>
  <si>
    <t>7137901234</t>
  </si>
  <si>
    <t>450825</t>
  </si>
  <si>
    <t>CORNERSTONE REGIONAL HOSPITAL</t>
  </si>
  <si>
    <t>2302 CORNERSTONE BOULEVARD</t>
  </si>
  <si>
    <t>EDINBURG</t>
  </si>
  <si>
    <t>9566184444</t>
  </si>
  <si>
    <t>7133783000</t>
  </si>
  <si>
    <t>450865</t>
  </si>
  <si>
    <t>SETON SOUTHWEST HOSPITAL</t>
  </si>
  <si>
    <t>7900 FM 1826</t>
  </si>
  <si>
    <t>5123249000</t>
  </si>
  <si>
    <t>450867</t>
  </si>
  <si>
    <t>SETON NORTHWEST HOSPITAL</t>
  </si>
  <si>
    <t>11113 RESEARCH BOULEVARD</t>
  </si>
  <si>
    <t>5123246000</t>
  </si>
  <si>
    <t>4325865865</t>
  </si>
  <si>
    <t>3255972901</t>
  </si>
  <si>
    <t>8064472521</t>
  </si>
  <si>
    <t>2548794900</t>
  </si>
  <si>
    <t>451384</t>
  </si>
  <si>
    <t>COGDELL MEMORIAL HOSPITAL</t>
  </si>
  <si>
    <t>1700 COGDELL BLVD</t>
  </si>
  <si>
    <t>SNYDER</t>
  </si>
  <si>
    <t>3255747437</t>
  </si>
  <si>
    <t>451385</t>
  </si>
  <si>
    <t>GOODALL WITCHER HOSPITAL</t>
  </si>
  <si>
    <t>101 POSEY AVENUE</t>
  </si>
  <si>
    <t>CLIFTON</t>
  </si>
  <si>
    <t>2546758322</t>
  </si>
  <si>
    <t>461302</t>
  </si>
  <si>
    <t>MOAB REGIONAL HOSPITAL</t>
  </si>
  <si>
    <t>450 WEST WILLIAMS WAY</t>
  </si>
  <si>
    <t>MOAB</t>
  </si>
  <si>
    <t>4357193501</t>
  </si>
  <si>
    <t>461306</t>
  </si>
  <si>
    <t>64 EAST 100 NORTH</t>
  </si>
  <si>
    <t>4355287246</t>
  </si>
  <si>
    <t>490045</t>
  </si>
  <si>
    <t>NOVANT HEALTH UVA  PRINCE WILLIAM MEDICAL CENTER</t>
  </si>
  <si>
    <t>8700 SUDLEY RD</t>
  </si>
  <si>
    <t>MANASSAS</t>
  </si>
  <si>
    <t>7033698000</t>
  </si>
  <si>
    <t>490144</t>
  </si>
  <si>
    <t>NOVANT HEALTH UVA HEALTH HAYMARKET MEDICAL CENTER</t>
  </si>
  <si>
    <t>15225 HEALTHCOTE BOULEVARD</t>
  </si>
  <si>
    <t>HAYMARKET</t>
  </si>
  <si>
    <t>5712841000</t>
  </si>
  <si>
    <t>490145</t>
  </si>
  <si>
    <t>STONESPRINGS HOSPITAL CENTER</t>
  </si>
  <si>
    <t>24440 STONE SPRINGS BOULEVARD</t>
  </si>
  <si>
    <t>DULLES</t>
  </si>
  <si>
    <t>7038619284</t>
  </si>
  <si>
    <t>491306</t>
  </si>
  <si>
    <t>PIONEER HEALTH SERVICES OF PATRICK COUNTY,INC</t>
  </si>
  <si>
    <t>18688 JEB STUART HIGHWAY</t>
  </si>
  <si>
    <t>2766943151</t>
  </si>
  <si>
    <t>491308</t>
  </si>
  <si>
    <t>RAPPAHANNOCK GENERAL HOSPITAL</t>
  </si>
  <si>
    <t>101 HARRIS ROAD</t>
  </si>
  <si>
    <t>KILMARNOCK</t>
  </si>
  <si>
    <t>8044358000</t>
  </si>
  <si>
    <t>500011</t>
  </si>
  <si>
    <t>HIGHLINE MEDICAL CENTER</t>
  </si>
  <si>
    <t>16251 SYLVESTER ROAD SW</t>
  </si>
  <si>
    <t>BURIEN</t>
  </si>
  <si>
    <t>2062449970</t>
  </si>
  <si>
    <t>3603746271</t>
  </si>
  <si>
    <t>501337</t>
  </si>
  <si>
    <t>LOURDES MEDICAL CENTER</t>
  </si>
  <si>
    <t>520 N FOURTH AVENUE</t>
  </si>
  <si>
    <t>PASCO</t>
  </si>
  <si>
    <t>5095462278</t>
  </si>
  <si>
    <t>501339</t>
  </si>
  <si>
    <t>WHIDBEY GENERAL HOSPITAL</t>
  </si>
  <si>
    <t>101 NORTH MAIN STREET</t>
  </si>
  <si>
    <t>COUPEVILLE</t>
  </si>
  <si>
    <t>3606785151</t>
  </si>
  <si>
    <t>510023</t>
  </si>
  <si>
    <t>WEIRTON MEDICAL CENTER</t>
  </si>
  <si>
    <t>601 COLLIERS WAY</t>
  </si>
  <si>
    <t>WEIRTON</t>
  </si>
  <si>
    <t>3047976000</t>
  </si>
  <si>
    <t>3048475682</t>
  </si>
  <si>
    <t>511320</t>
  </si>
  <si>
    <t>JACKSON GENERAL HOSPITAL</t>
  </si>
  <si>
    <t>122 PINNELL ST</t>
  </si>
  <si>
    <t>3043722731</t>
  </si>
  <si>
    <t>511321</t>
  </si>
  <si>
    <t>ST JOSEPH HOSPITAL</t>
  </si>
  <si>
    <t>1 AMALIA DRIVE</t>
  </si>
  <si>
    <t>BUCKHANNON</t>
  </si>
  <si>
    <t>3044722000</t>
  </si>
  <si>
    <t>520035</t>
  </si>
  <si>
    <t>AURORA SHEBOYGAN MEMORIAL MEDICAL CTR</t>
  </si>
  <si>
    <t>2629 N 7TH ST</t>
  </si>
  <si>
    <t>SHEBOYGAN</t>
  </si>
  <si>
    <t>9204515000</t>
  </si>
  <si>
    <t>520063</t>
  </si>
  <si>
    <t>ST JOSEPHS COMMUNITY HOSPITAL OF WEST BEND</t>
  </si>
  <si>
    <t>3200 PLEASANT VALLEY ROAD</t>
  </si>
  <si>
    <t>WEST BEND</t>
  </si>
  <si>
    <t>2623345533</t>
  </si>
  <si>
    <t>520113</t>
  </si>
  <si>
    <t>BAY AREA MEDICAL CENTER</t>
  </si>
  <si>
    <t>3100 SHORE DRIVE</t>
  </si>
  <si>
    <t>MARINETTE</t>
  </si>
  <si>
    <t>7157356621</t>
  </si>
  <si>
    <t>521339</t>
  </si>
  <si>
    <t>GOOD SAMARITAN HEALTH CENTER</t>
  </si>
  <si>
    <t>601 S CENTER AVE</t>
  </si>
  <si>
    <t>MERRILL</t>
  </si>
  <si>
    <t>7155365511</t>
  </si>
  <si>
    <t>670053</t>
  </si>
  <si>
    <t>ST LUKE'S SUGAR LAND HOSPITAL</t>
  </si>
  <si>
    <t>1317 LAKE POINTE PARKWAY</t>
  </si>
  <si>
    <t>2816377000</t>
  </si>
  <si>
    <t>670075</t>
  </si>
  <si>
    <t>ST LUKE'S HOSPITAL AT THE VINTAGE</t>
  </si>
  <si>
    <t>20171 CHASEWOOD PARK DRIVE</t>
  </si>
  <si>
    <t>8325345000</t>
  </si>
  <si>
    <t>670080</t>
  </si>
  <si>
    <t>SETON MEDICAL CENTER HARKER HEIGHTS</t>
  </si>
  <si>
    <t>850 W CENTRAL TEXAS EXPRESSWAY</t>
  </si>
  <si>
    <t>HARKER HEIGHTS</t>
  </si>
  <si>
    <t>2549538342</t>
  </si>
  <si>
    <t>670087</t>
  </si>
  <si>
    <t>BAYLOR SCOTT &amp; WHITE EMERGENCY MEDICAL CENTER AT C</t>
  </si>
  <si>
    <t>900 EAST WHITESTONE BLVD</t>
  </si>
  <si>
    <t>CEDAR PARK</t>
  </si>
  <si>
    <t>5126844911</t>
  </si>
  <si>
    <t>670089</t>
  </si>
  <si>
    <t>NIX COMMUNITY GENERAL HOSPITAL</t>
  </si>
  <si>
    <t>230 WEST MILLER STREET</t>
  </si>
  <si>
    <t>DILLEY</t>
  </si>
  <si>
    <t>2102712190</t>
  </si>
  <si>
    <t>670090</t>
  </si>
  <si>
    <t>CRESCENT MEDICAL CENTER LANCASTER</t>
  </si>
  <si>
    <t>2600 WEST PLEASANT RUN ROAD</t>
  </si>
  <si>
    <t>9722308888</t>
  </si>
  <si>
    <t>670092</t>
  </si>
  <si>
    <t>WALNUT HILL MEDICAL CENTER</t>
  </si>
  <si>
    <t>7502 GREENVILLE AVENUE</t>
  </si>
  <si>
    <t>9728636000</t>
  </si>
  <si>
    <t>670094</t>
  </si>
  <si>
    <t>LITTLE RIVER HEALTHCARE CAMERON HOSPITAL</t>
  </si>
  <si>
    <t>806 N CROCKETT AVE</t>
  </si>
  <si>
    <t>2546050025</t>
  </si>
  <si>
    <t>670096</t>
  </si>
  <si>
    <t>BAY AREA REGIONAL MEDICAL CENTER, LLC</t>
  </si>
  <si>
    <t>200 BLOSSOM STREET</t>
  </si>
  <si>
    <t>2815257000</t>
  </si>
  <si>
    <t>670098</t>
  </si>
  <si>
    <t>RESOLUTE HEALTH HOSPITAL</t>
  </si>
  <si>
    <t>555 CREEKSIDE XING,</t>
  </si>
  <si>
    <t>NEW BRAUNFELS</t>
  </si>
  <si>
    <t>4698396778</t>
  </si>
  <si>
    <t>670103</t>
  </si>
  <si>
    <t>MEDICAL CENTER OF ALLIANCE</t>
  </si>
  <si>
    <t>3101 NORTH TARRANT PARKWAY</t>
  </si>
  <si>
    <t>8176391100</t>
  </si>
  <si>
    <t>670106</t>
  </si>
  <si>
    <t>PEARLAND MEDICAL CENTER</t>
  </si>
  <si>
    <t>11100 SHADOW CREEK PARKWAY</t>
  </si>
  <si>
    <t>PEARLAND</t>
  </si>
  <si>
    <t>7137707000</t>
  </si>
  <si>
    <t>670108</t>
  </si>
  <si>
    <t>BAYLOR SCOTT &amp; WHITE MEDICAL CENTER - MARBLE FALLS</t>
  </si>
  <si>
    <t>810 W HIGHWAY 71</t>
  </si>
  <si>
    <t>MARBLE FALLS</t>
  </si>
  <si>
    <t>8302017308</t>
  </si>
  <si>
    <t>670114</t>
  </si>
  <si>
    <t>WEIMAR MEDICAL CENTER</t>
  </si>
  <si>
    <t>400 YOUENS DR</t>
  </si>
  <si>
    <t>WEIMAR</t>
  </si>
  <si>
    <t>9797258274</t>
  </si>
  <si>
    <t>Grand Total</t>
  </si>
  <si>
    <t>State name</t>
  </si>
  <si>
    <t>California</t>
  </si>
  <si>
    <t>Colorado</t>
  </si>
  <si>
    <t>Georgia</t>
  </si>
  <si>
    <t>Idaho</t>
  </si>
  <si>
    <t>Illinois</t>
  </si>
  <si>
    <t>Indiana</t>
  </si>
  <si>
    <t>Iowa</t>
  </si>
  <si>
    <t>Kentucky</t>
  </si>
  <si>
    <t>Louisiana</t>
  </si>
  <si>
    <t>Maine</t>
  </si>
  <si>
    <t>Maryland</t>
  </si>
  <si>
    <t>Massachusetts</t>
  </si>
  <si>
    <t>Nebraska</t>
  </si>
  <si>
    <t>New Mexico</t>
  </si>
  <si>
    <t>Oklahoma</t>
  </si>
  <si>
    <t>Texas</t>
  </si>
  <si>
    <t>Washington</t>
  </si>
  <si>
    <t>Wisconsin</t>
  </si>
  <si>
    <t>Alabama</t>
  </si>
  <si>
    <t>Arkansas</t>
  </si>
  <si>
    <t>Florida</t>
  </si>
  <si>
    <t>Minnesota</t>
  </si>
  <si>
    <t>New Jersey</t>
  </si>
  <si>
    <t>South Dakota</t>
  </si>
  <si>
    <t>West Virginia</t>
  </si>
  <si>
    <t>Wyoming</t>
  </si>
  <si>
    <t>Ohio</t>
  </si>
  <si>
    <t>Alaska</t>
  </si>
  <si>
    <t>Arizona</t>
  </si>
  <si>
    <t>Kansas</t>
  </si>
  <si>
    <t>Michigan</t>
  </si>
  <si>
    <t>Missouri</t>
  </si>
  <si>
    <t>Montana</t>
  </si>
  <si>
    <t>New Hampshire</t>
  </si>
  <si>
    <t>New York</t>
  </si>
  <si>
    <t>North Carolina</t>
  </si>
  <si>
    <t>Pennsylvania</t>
  </si>
  <si>
    <t>Tennessee</t>
  </si>
  <si>
    <t>Connecticut</t>
  </si>
  <si>
    <t>Mississippi</t>
  </si>
  <si>
    <t>North Dakota</t>
  </si>
  <si>
    <t>Oregon</t>
  </si>
  <si>
    <t>South Carolina</t>
  </si>
  <si>
    <t>Virginia</t>
  </si>
  <si>
    <t>Delaware</t>
  </si>
  <si>
    <t>Nevada</t>
  </si>
  <si>
    <t>Virgin Islands</t>
  </si>
  <si>
    <t>Hawaii</t>
  </si>
  <si>
    <t>Rhode Island</t>
  </si>
  <si>
    <t>Utah</t>
  </si>
  <si>
    <t>Puerto Rico</t>
  </si>
  <si>
    <t>District of Columbia</t>
  </si>
  <si>
    <t>Vermont</t>
  </si>
  <si>
    <t>American Samoa</t>
  </si>
  <si>
    <t>Guam</t>
  </si>
  <si>
    <t>Northern Mariana Islands</t>
  </si>
  <si>
    <t>Helper_column</t>
  </si>
  <si>
    <t>StateCityID</t>
  </si>
  <si>
    <t>Sl. No.</t>
  </si>
  <si>
    <t>West_Virginia</t>
  </si>
  <si>
    <t>American_Samoa</t>
  </si>
  <si>
    <t>District_of_Columbia</t>
  </si>
  <si>
    <t>New_Hampshire</t>
  </si>
  <si>
    <t>New_Jersey</t>
  </si>
  <si>
    <t>New_Mexico</t>
  </si>
  <si>
    <t>New_York</t>
  </si>
  <si>
    <t>North_Carolina</t>
  </si>
  <si>
    <t>North_Dakota</t>
  </si>
  <si>
    <t>Northern_Mariana_Islands</t>
  </si>
  <si>
    <t>Puerto_Rico</t>
  </si>
  <si>
    <t>Rhode_Island</t>
  </si>
  <si>
    <t>South_Carolina</t>
  </si>
  <si>
    <t>South_Dakota</t>
  </si>
  <si>
    <t>Virgin_Islands</t>
  </si>
  <si>
    <t xml:space="preserve">Sl. No. </t>
  </si>
  <si>
    <t>Average of Hospital overall rating</t>
  </si>
  <si>
    <t>States with Most high-performing hospitals</t>
  </si>
  <si>
    <t>Count of Facility Name</t>
  </si>
  <si>
    <t>States with Most low-performing hospitals</t>
  </si>
  <si>
    <t>Column Labels</t>
  </si>
  <si>
    <t>Count of Mortality national comparison</t>
  </si>
  <si>
    <t>Count of Efficient use of medical imaging national comparison</t>
  </si>
  <si>
    <t>Count of Effectiveness of care national comparison</t>
  </si>
  <si>
    <t>Search for hospitals by state and city name, select from the drop-down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</si>
</sst>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JetBrains Mono"/>
      <family val="3"/>
    </font>
    <font>
      <b/>
      <sz val="11"/>
      <color theme="1"/>
      <name val="JetBrains Mono"/>
      <family val="3"/>
    </font>
    <font>
      <b/>
      <sz val="11"/>
      <color theme="0"/>
      <name val="JetBrains Mono"/>
      <family val="3"/>
    </font>
    <font>
      <sz val="11"/>
      <color theme="0"/>
      <name val="JetBrains Mono"/>
      <family val="3"/>
    </font>
    <font>
      <b/>
      <sz val="11"/>
      <name val="Calibri"/>
      <family val="2"/>
      <scheme val="minor"/>
    </font>
    <font>
      <b/>
      <sz val="12"/>
      <color rgb="FF002060"/>
      <name val="JetBrains Mono"/>
      <family val="3"/>
    </font>
    <font>
      <b/>
      <sz val="12"/>
      <color theme="0"/>
      <name val="JetBrains Mono"/>
      <family val="3"/>
    </font>
    <font>
      <b/>
      <sz val="11"/>
      <color rgb="FF002060"/>
      <name val="JetBrains Mono"/>
      <family val="3"/>
    </font>
    <font>
      <i/>
      <sz val="11"/>
      <color theme="2" tint="-0.749992370372631"/>
      <name val="JetBrains Mono"/>
      <family val="3"/>
    </font>
    <font>
      <sz val="1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002060"/>
        <bgColor indexed="64"/>
      </patternFill>
    </fill>
    <fill>
      <patternFill patternType="solid">
        <fgColor theme="0" tint="-0.14999847407452621"/>
        <bgColor theme="0" tint="-0.14999847407452621"/>
      </patternFill>
    </fill>
    <fill>
      <patternFill patternType="solid">
        <fgColor rgb="FFFFCCFF"/>
        <bgColor indexed="64"/>
      </patternFill>
    </fill>
    <fill>
      <patternFill patternType="solid">
        <fgColor rgb="FFFFDDFF"/>
        <bgColor indexed="64"/>
      </patternFill>
    </fill>
  </fills>
  <borders count="15">
    <border>
      <left/>
      <right/>
      <top/>
      <bottom/>
      <diagonal/>
    </border>
    <border>
      <left/>
      <right/>
      <top style="thin">
        <color theme="9" tint="0.39997558519241921"/>
      </top>
      <bottom/>
      <diagonal/>
    </border>
    <border>
      <left style="dotted">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dotted">
        <color auto="1"/>
      </right>
      <top/>
      <bottom style="hair">
        <color auto="1"/>
      </bottom>
      <diagonal/>
    </border>
    <border>
      <left style="dotted">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dotted">
        <color auto="1"/>
      </right>
      <top style="hair">
        <color auto="1"/>
      </top>
      <bottom style="hair">
        <color auto="1"/>
      </bottom>
      <diagonal/>
    </border>
    <border>
      <left style="dotted">
        <color auto="1"/>
      </left>
      <right style="hair">
        <color auto="1"/>
      </right>
      <top style="hair">
        <color auto="1"/>
      </top>
      <bottom style="dotted">
        <color auto="1"/>
      </bottom>
      <diagonal/>
    </border>
    <border>
      <left style="hair">
        <color auto="1"/>
      </left>
      <right style="hair">
        <color auto="1"/>
      </right>
      <top style="hair">
        <color auto="1"/>
      </top>
      <bottom style="dotted">
        <color auto="1"/>
      </bottom>
      <diagonal/>
    </border>
    <border>
      <left style="hair">
        <color auto="1"/>
      </left>
      <right style="dotted">
        <color auto="1"/>
      </right>
      <top style="hair">
        <color auto="1"/>
      </top>
      <bottom style="dotted">
        <color auto="1"/>
      </bottom>
      <diagonal/>
    </border>
    <border>
      <left style="dotted">
        <color auto="1"/>
      </left>
      <right style="hair">
        <color auto="1"/>
      </right>
      <top/>
      <bottom style="dotted">
        <color auto="1"/>
      </bottom>
      <diagonal/>
    </border>
    <border>
      <left style="hair">
        <color auto="1"/>
      </left>
      <right style="dotted">
        <color auto="1"/>
      </right>
      <top/>
      <bottom style="dotted">
        <color auto="1"/>
      </bottom>
      <diagonal/>
    </border>
    <border>
      <left style="thick">
        <color theme="0"/>
      </left>
      <right style="thick">
        <color theme="0"/>
      </right>
      <top style="thick">
        <color theme="0"/>
      </top>
      <bottom style="thick">
        <color theme="0"/>
      </bottom>
      <diagonal/>
    </border>
    <border>
      <left style="medium">
        <color rgb="FF002060"/>
      </left>
      <right style="medium">
        <color rgb="FF002060"/>
      </right>
      <top style="medium">
        <color rgb="FF002060"/>
      </top>
      <bottom style="medium">
        <color rgb="FF002060"/>
      </bottom>
      <diagonal/>
    </border>
  </borders>
  <cellStyleXfs count="1">
    <xf numFmtId="0" fontId="0" fillId="0" borderId="0"/>
  </cellStyleXfs>
  <cellXfs count="33">
    <xf numFmtId="0" fontId="0" fillId="0" borderId="0" xfId="0"/>
    <xf numFmtId="0" fontId="0" fillId="0" borderId="0" xfId="0" pivotButton="1"/>
    <xf numFmtId="0" fontId="0" fillId="0" borderId="0" xfId="0" applyAlignment="1">
      <alignment horizontal="left"/>
    </xf>
    <xf numFmtId="0" fontId="3" fillId="0" borderId="0" xfId="0" applyFont="1"/>
    <xf numFmtId="0" fontId="5" fillId="4" borderId="0" xfId="0" applyFont="1" applyFill="1"/>
    <xf numFmtId="0" fontId="6" fillId="4" borderId="0" xfId="0" applyFont="1" applyFill="1"/>
    <xf numFmtId="0" fontId="7" fillId="0" borderId="0" xfId="0" applyFont="1"/>
    <xf numFmtId="0" fontId="8" fillId="0" borderId="0" xfId="0" applyFont="1" applyAlignment="1">
      <alignment horizontal="center" vertical="center"/>
    </xf>
    <xf numFmtId="0" fontId="4" fillId="0" borderId="0" xfId="0" applyFont="1" applyAlignment="1">
      <alignment horizontal="center" vertical="center"/>
    </xf>
    <xf numFmtId="0" fontId="5" fillId="0" borderId="0" xfId="0" applyFont="1"/>
    <xf numFmtId="0" fontId="0" fillId="5" borderId="0" xfId="0" applyFill="1"/>
    <xf numFmtId="0" fontId="0" fillId="3" borderId="1" xfId="0" applyFill="1" applyBorder="1"/>
    <xf numFmtId="0" fontId="0" fillId="0" borderId="1" xfId="0" applyBorder="1"/>
    <xf numFmtId="0" fontId="11" fillId="0" borderId="0" xfId="0" applyFont="1"/>
    <xf numFmtId="0" fontId="3" fillId="7" borderId="5" xfId="0" applyFont="1" applyFill="1" applyBorder="1"/>
    <xf numFmtId="0" fontId="3" fillId="7" borderId="6" xfId="0" applyFont="1" applyFill="1" applyBorder="1" applyAlignment="1">
      <alignment horizontal="left"/>
    </xf>
    <xf numFmtId="0" fontId="3" fillId="7" borderId="7" xfId="0" applyFont="1" applyFill="1" applyBorder="1" applyAlignment="1">
      <alignment horizontal="left"/>
    </xf>
    <xf numFmtId="0" fontId="3" fillId="7" borderId="8" xfId="0" applyFont="1" applyFill="1" applyBorder="1"/>
    <xf numFmtId="0" fontId="3" fillId="7" borderId="9" xfId="0" applyFont="1" applyFill="1" applyBorder="1" applyAlignment="1">
      <alignment horizontal="left"/>
    </xf>
    <xf numFmtId="0" fontId="3" fillId="7" borderId="10" xfId="0" applyFont="1" applyFill="1" applyBorder="1" applyAlignment="1">
      <alignment horizontal="left"/>
    </xf>
    <xf numFmtId="0" fontId="12" fillId="0" borderId="0" xfId="0" applyFont="1"/>
    <xf numFmtId="0" fontId="2" fillId="0" borderId="0" xfId="0" applyFont="1"/>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9" fillId="4" borderId="13" xfId="0" applyFont="1" applyFill="1" applyBorder="1" applyAlignment="1">
      <alignment horizontal="center" vertical="center"/>
    </xf>
    <xf numFmtId="0" fontId="3" fillId="7" borderId="2" xfId="0" applyFont="1" applyFill="1" applyBorder="1"/>
    <xf numFmtId="0" fontId="3" fillId="7" borderId="3" xfId="0" applyFont="1" applyFill="1" applyBorder="1" applyAlignment="1">
      <alignment horizontal="left"/>
    </xf>
    <xf numFmtId="0" fontId="3" fillId="7" borderId="4" xfId="0" applyFont="1" applyFill="1" applyBorder="1" applyAlignment="1">
      <alignment horizontal="left"/>
    </xf>
    <xf numFmtId="0" fontId="3" fillId="6" borderId="14" xfId="0" applyFont="1" applyFill="1" applyBorder="1"/>
    <xf numFmtId="0" fontId="10" fillId="6" borderId="14" xfId="0" applyFont="1" applyFill="1" applyBorder="1" applyAlignment="1">
      <alignment horizontal="center"/>
    </xf>
    <xf numFmtId="0" fontId="1" fillId="2" borderId="0" xfId="0" applyFont="1" applyFill="1"/>
    <xf numFmtId="2" fontId="0" fillId="0" borderId="0" xfId="0" applyNumberFormat="1"/>
    <xf numFmtId="0" fontId="1" fillId="4" borderId="0" xfId="0" applyFont="1" applyFill="1" applyAlignment="1">
      <alignment horizontal="center"/>
    </xf>
  </cellXfs>
  <cellStyles count="1">
    <cellStyle name="Normal" xfId="0" builtinId="0"/>
  </cellStyles>
  <dxfs count="91">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JetBrains Mono"/>
        <family val="3"/>
        <scheme val="none"/>
      </font>
      <fill>
        <patternFill patternType="none">
          <fgColor indexed="64"/>
          <bgColor indexed="65"/>
        </patternFill>
      </fill>
    </dxf>
    <dxf>
      <font>
        <b val="0"/>
        <i val="0"/>
        <strike val="0"/>
        <condense val="0"/>
        <extend val="0"/>
        <outline val="0"/>
        <shadow val="0"/>
        <u val="none"/>
        <vertAlign val="baseline"/>
        <sz val="11"/>
        <color theme="1"/>
        <name val="JetBrains Mono"/>
        <family val="3"/>
        <scheme val="none"/>
      </font>
      <fill>
        <patternFill patternType="none">
          <fgColor indexed="64"/>
          <bgColor indexed="65"/>
        </patternFill>
      </fill>
    </dxf>
    <dxf>
      <font>
        <b/>
        <i val="0"/>
        <strike val="0"/>
        <condense val="0"/>
        <extend val="0"/>
        <outline val="0"/>
        <shadow val="0"/>
        <u val="none"/>
        <vertAlign val="baseline"/>
        <sz val="11"/>
        <color theme="0"/>
        <name val="JetBrains Mono"/>
        <family val="3"/>
        <scheme val="none"/>
      </font>
      <fill>
        <patternFill patternType="solid">
          <fgColor indexed="64"/>
          <bgColor rgb="FF002060"/>
        </patternFill>
      </fill>
    </dxf>
    <dxf>
      <font>
        <b val="0"/>
        <i val="0"/>
        <strike val="0"/>
        <condense val="0"/>
        <extend val="0"/>
        <outline val="0"/>
        <shadow val="0"/>
        <u val="none"/>
        <vertAlign val="baseline"/>
        <sz val="11"/>
        <color theme="1"/>
        <name val="JetBrains Mono"/>
        <family val="3"/>
        <scheme val="none"/>
      </font>
    </dxf>
    <dxf>
      <font>
        <b val="0"/>
        <i val="0"/>
        <strike val="0"/>
        <condense val="0"/>
        <extend val="0"/>
        <outline val="0"/>
        <shadow val="0"/>
        <u val="none"/>
        <vertAlign val="baseline"/>
        <sz val="11"/>
        <color theme="1"/>
        <name val="JetBrains Mono"/>
        <family val="3"/>
        <scheme val="none"/>
      </font>
    </dxf>
    <dxf>
      <font>
        <b/>
        <i val="0"/>
        <strike val="0"/>
        <condense val="0"/>
        <extend val="0"/>
        <outline val="0"/>
        <shadow val="0"/>
        <u val="none"/>
        <vertAlign val="baseline"/>
        <sz val="11"/>
        <color theme="0"/>
        <name val="JetBrains Mono"/>
        <family val="3"/>
        <scheme val="none"/>
      </font>
      <fill>
        <patternFill patternType="solid">
          <fgColor indexed="64"/>
          <bgColor rgb="FF002060"/>
        </patternFill>
      </fill>
    </dxf>
    <dxf>
      <font>
        <b val="0"/>
        <i val="0"/>
        <strike val="0"/>
        <condense val="0"/>
        <extend val="0"/>
        <outline val="0"/>
        <shadow val="0"/>
        <u val="none"/>
        <vertAlign val="baseline"/>
        <sz val="11"/>
        <color theme="1"/>
        <name val="JetBrains Mono"/>
        <family val="3"/>
        <scheme val="none"/>
      </font>
    </dxf>
    <dxf>
      <font>
        <b val="0"/>
        <i val="0"/>
        <strike val="0"/>
        <condense val="0"/>
        <extend val="0"/>
        <outline val="0"/>
        <shadow val="0"/>
        <u val="none"/>
        <vertAlign val="baseline"/>
        <sz val="11"/>
        <color theme="1"/>
        <name val="JetBrains Mono"/>
        <family val="3"/>
        <scheme val="none"/>
      </font>
    </dxf>
    <dxf>
      <font>
        <b/>
        <i val="0"/>
        <strike val="0"/>
        <condense val="0"/>
        <extend val="0"/>
        <outline val="0"/>
        <shadow val="0"/>
        <u val="none"/>
        <vertAlign val="baseline"/>
        <sz val="11"/>
        <color theme="0"/>
        <name val="JetBrains Mono"/>
        <family val="3"/>
        <scheme val="none"/>
      </font>
      <fill>
        <patternFill patternType="solid">
          <fgColor indexed="64"/>
          <bgColor rgb="FF002060"/>
        </patternFill>
      </fill>
    </dxf>
    <dxf>
      <font>
        <b val="0"/>
        <i val="0"/>
        <strike val="0"/>
        <condense val="0"/>
        <extend val="0"/>
        <outline val="0"/>
        <shadow val="0"/>
        <u val="none"/>
        <vertAlign val="baseline"/>
        <sz val="11"/>
        <color theme="1"/>
        <name val="JetBrains Mono"/>
        <family val="3"/>
        <scheme val="none"/>
      </font>
    </dxf>
    <dxf>
      <font>
        <b val="0"/>
        <i val="0"/>
        <strike val="0"/>
        <condense val="0"/>
        <extend val="0"/>
        <outline val="0"/>
        <shadow val="0"/>
        <u val="none"/>
        <vertAlign val="baseline"/>
        <sz val="11"/>
        <color theme="1"/>
        <name val="JetBrains Mono"/>
        <family val="3"/>
        <scheme val="none"/>
      </font>
    </dxf>
    <dxf>
      <font>
        <b val="0"/>
        <i val="0"/>
        <strike val="0"/>
        <condense val="0"/>
        <extend val="0"/>
        <outline val="0"/>
        <shadow val="0"/>
        <u val="none"/>
        <vertAlign val="baseline"/>
        <sz val="11"/>
        <color theme="0"/>
        <name val="JetBrains Mono"/>
        <family val="3"/>
        <scheme val="none"/>
      </font>
      <fill>
        <patternFill patternType="solid">
          <fgColor indexed="64"/>
          <bgColor rgb="FF002060"/>
        </patternFill>
      </fill>
    </dxf>
    <dxf>
      <font>
        <b val="0"/>
        <i val="0"/>
        <strike val="0"/>
        <condense val="0"/>
        <extend val="0"/>
        <outline val="0"/>
        <shadow val="0"/>
        <u val="none"/>
        <vertAlign val="baseline"/>
        <sz val="11"/>
        <color theme="1"/>
        <name val="JetBrains Mono"/>
        <family val="3"/>
        <scheme val="none"/>
      </font>
    </dxf>
    <dxf>
      <font>
        <b val="0"/>
        <i val="0"/>
        <strike val="0"/>
        <condense val="0"/>
        <extend val="0"/>
        <outline val="0"/>
        <shadow val="0"/>
        <u val="none"/>
        <vertAlign val="baseline"/>
        <sz val="11"/>
        <color theme="1"/>
        <name val="JetBrains Mono"/>
        <family val="3"/>
        <scheme val="none"/>
      </font>
    </dxf>
    <dxf>
      <font>
        <b/>
        <i val="0"/>
        <strike val="0"/>
        <condense val="0"/>
        <extend val="0"/>
        <outline val="0"/>
        <shadow val="0"/>
        <u val="none"/>
        <vertAlign val="baseline"/>
        <sz val="11"/>
        <color theme="0"/>
        <name val="JetBrains Mono"/>
        <family val="3"/>
        <scheme val="none"/>
      </font>
      <fill>
        <patternFill patternType="solid">
          <fgColor indexed="64"/>
          <bgColor rgb="FF002060"/>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colors>
    <mruColors>
      <color rgb="FFFF66FF"/>
      <color rgb="FFFFCCFF"/>
      <color rgb="FFFFDDFF"/>
      <color rgb="FF4FD1FF"/>
      <color rgb="FF25C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[New Microsoft Excel Worksheet.xlsx]Pivot tables!State_wise_most_high_performing_hospitals_pt</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States with Most high-performing hospitals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tables'!$B$7</c:f>
              <c:strCache>
                <c:ptCount val="1"/>
                <c:pt idx="0">
                  <c:v>Total</c:v>
                </c:pt>
              </c:strCache>
            </c:strRef>
          </c:tx>
          <c:spPr>
            <a:solidFill>
              <a:srgbClr val="00B050"/>
            </a:solidFill>
            <a:ln>
              <a:noFill/>
            </a:ln>
            <a:effectLst/>
          </c:spPr>
          <c:invertIfNegative val="0"/>
          <c:cat>
            <c:strRef>
              <c:f>'Pivot tables'!$A$8:$A$18</c:f>
              <c:strCache>
                <c:ptCount val="10"/>
                <c:pt idx="0">
                  <c:v>Texas</c:v>
                </c:pt>
                <c:pt idx="1">
                  <c:v>Wisconsin</c:v>
                </c:pt>
                <c:pt idx="2">
                  <c:v>Oklahoma</c:v>
                </c:pt>
                <c:pt idx="3">
                  <c:v>Washington</c:v>
                </c:pt>
                <c:pt idx="4">
                  <c:v>Indiana</c:v>
                </c:pt>
                <c:pt idx="5">
                  <c:v>Illinois</c:v>
                </c:pt>
                <c:pt idx="6">
                  <c:v>Massachusetts</c:v>
                </c:pt>
                <c:pt idx="7">
                  <c:v>Louisiana</c:v>
                </c:pt>
                <c:pt idx="8">
                  <c:v>California</c:v>
                </c:pt>
                <c:pt idx="9">
                  <c:v>Maine</c:v>
                </c:pt>
              </c:strCache>
            </c:strRef>
          </c:cat>
          <c:val>
            <c:numRef>
              <c:f>'Pivot tables'!$B$8:$B$18</c:f>
              <c:numCache>
                <c:formatCode>General</c:formatCode>
                <c:ptCount val="10"/>
                <c:pt idx="0">
                  <c:v>12</c:v>
                </c:pt>
                <c:pt idx="1">
                  <c:v>6</c:v>
                </c:pt>
                <c:pt idx="2">
                  <c:v>6</c:v>
                </c:pt>
                <c:pt idx="3">
                  <c:v>5</c:v>
                </c:pt>
                <c:pt idx="4">
                  <c:v>3</c:v>
                </c:pt>
                <c:pt idx="5">
                  <c:v>3</c:v>
                </c:pt>
                <c:pt idx="6">
                  <c:v>3</c:v>
                </c:pt>
                <c:pt idx="7">
                  <c:v>3</c:v>
                </c:pt>
                <c:pt idx="8">
                  <c:v>3</c:v>
                </c:pt>
                <c:pt idx="9">
                  <c:v>3</c:v>
                </c:pt>
              </c:numCache>
            </c:numRef>
          </c:val>
          <c:extLst>
            <c:ext xmlns:c16="http://schemas.microsoft.com/office/drawing/2014/chart" uri="{C3380CC4-5D6E-409C-BE32-E72D297353CC}">
              <c16:uniqueId val="{00000000-4068-47DA-863B-DF21C89AD2E0}"/>
            </c:ext>
          </c:extLst>
        </c:ser>
        <c:dLbls>
          <c:showLegendKey val="0"/>
          <c:showVal val="0"/>
          <c:showCatName val="0"/>
          <c:showSerName val="0"/>
          <c:showPercent val="0"/>
          <c:showBubbleSize val="0"/>
        </c:dLbls>
        <c:gapWidth val="182"/>
        <c:axId val="1781665903"/>
        <c:axId val="1781664463"/>
      </c:barChart>
      <c:catAx>
        <c:axId val="1781665903"/>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States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781664463"/>
        <c:crosses val="autoZero"/>
        <c:auto val="1"/>
        <c:lblAlgn val="ctr"/>
        <c:lblOffset val="100"/>
        <c:noMultiLvlLbl val="0"/>
      </c:catAx>
      <c:valAx>
        <c:axId val="1781664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Count of Hospitals</a:t>
                </a:r>
              </a:p>
            </c:rich>
          </c:tx>
          <c:layout>
            <c:manualLayout>
              <c:xMode val="edge"/>
              <c:yMode val="edge"/>
              <c:x val="0.43425590551181109"/>
              <c:y val="0.86944444444444446"/>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78166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[New Microsoft Excel Worksheet.xlsx]Pivot tables!State_wise_most_low_performing_hospitals_pt</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spc="0" baseline="0">
                <a:solidFill>
                  <a:sysClr val="windowText" lastClr="000000">
                    <a:lumMod val="65000"/>
                    <a:lumOff val="35000"/>
                  </a:sysClr>
                </a:solidFill>
                <a:latin typeface="+mn-lt"/>
                <a:ea typeface="+mn-ea"/>
                <a:cs typeface="+mn-cs"/>
              </a:defRPr>
            </a:pPr>
            <a:r>
              <a:rPr lang="en-US" sz="1100"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States with Most high-performing hospitals</a:t>
            </a:r>
          </a:p>
          <a:p>
            <a:pPr marL="0" marR="0" lvl="0" indent="0" algn="ctr" defTabSz="914400" rtl="0" eaLnBrk="1" fontAlgn="auto" latinLnBrk="0" hangingPunct="1">
              <a:lnSpc>
                <a:spcPct val="100000"/>
              </a:lnSpc>
              <a:spcBef>
                <a:spcPts val="0"/>
              </a:spcBef>
              <a:spcAft>
                <a:spcPts val="0"/>
              </a:spcAft>
              <a:buClrTx/>
              <a:buSzTx/>
              <a:buFontTx/>
              <a:buNone/>
              <a:tabLst/>
              <a:defRPr sz="1100">
                <a:solidFill>
                  <a:sysClr val="windowText" lastClr="000000">
                    <a:lumMod val="65000"/>
                    <a:lumOff val="35000"/>
                  </a:sysClr>
                </a:solidFill>
              </a:defRPr>
            </a:pPr>
            <a:endParaRPr lang="en-US" sz="1100"/>
          </a:p>
        </c:rich>
      </c:tx>
      <c:layout>
        <c:manualLayout>
          <c:xMode val="edge"/>
          <c:yMode val="edge"/>
          <c:x val="0.16500000000000001"/>
          <c:y val="2.77777777777777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tables'!$B$24</c:f>
              <c:strCache>
                <c:ptCount val="1"/>
                <c:pt idx="0">
                  <c:v>Total</c:v>
                </c:pt>
              </c:strCache>
            </c:strRef>
          </c:tx>
          <c:spPr>
            <a:solidFill>
              <a:srgbClr val="FF0000"/>
            </a:solidFill>
            <a:ln>
              <a:noFill/>
            </a:ln>
            <a:effectLst/>
          </c:spPr>
          <c:invertIfNegative val="0"/>
          <c:cat>
            <c:strRef>
              <c:f>'Pivot tables'!$A$25:$A$38</c:f>
              <c:strCache>
                <c:ptCount val="13"/>
                <c:pt idx="0">
                  <c:v>New York</c:v>
                </c:pt>
                <c:pt idx="1">
                  <c:v>California</c:v>
                </c:pt>
                <c:pt idx="2">
                  <c:v>New Jersey</c:v>
                </c:pt>
                <c:pt idx="3">
                  <c:v>Puerto Rico</c:v>
                </c:pt>
                <c:pt idx="4">
                  <c:v>Oklahoma</c:v>
                </c:pt>
                <c:pt idx="5">
                  <c:v>North Carolina</c:v>
                </c:pt>
                <c:pt idx="6">
                  <c:v>Ohio</c:v>
                </c:pt>
                <c:pt idx="7">
                  <c:v>Pennsylvania</c:v>
                </c:pt>
                <c:pt idx="8">
                  <c:v>Michigan</c:v>
                </c:pt>
                <c:pt idx="9">
                  <c:v>Massachusetts</c:v>
                </c:pt>
                <c:pt idx="10">
                  <c:v>Illinois</c:v>
                </c:pt>
                <c:pt idx="11">
                  <c:v>Tennessee</c:v>
                </c:pt>
                <c:pt idx="12">
                  <c:v>Arkansas</c:v>
                </c:pt>
              </c:strCache>
            </c:strRef>
          </c:cat>
          <c:val>
            <c:numRef>
              <c:f>'Pivot tables'!$B$25:$B$38</c:f>
              <c:numCache>
                <c:formatCode>General</c:formatCode>
                <c:ptCount val="13"/>
                <c:pt idx="0">
                  <c:v>11</c:v>
                </c:pt>
                <c:pt idx="1">
                  <c:v>9</c:v>
                </c:pt>
                <c:pt idx="2">
                  <c:v>5</c:v>
                </c:pt>
                <c:pt idx="3">
                  <c:v>4</c:v>
                </c:pt>
                <c:pt idx="4">
                  <c:v>3</c:v>
                </c:pt>
                <c:pt idx="5">
                  <c:v>2</c:v>
                </c:pt>
                <c:pt idx="6">
                  <c:v>2</c:v>
                </c:pt>
                <c:pt idx="7">
                  <c:v>2</c:v>
                </c:pt>
                <c:pt idx="8">
                  <c:v>2</c:v>
                </c:pt>
                <c:pt idx="9">
                  <c:v>2</c:v>
                </c:pt>
                <c:pt idx="10">
                  <c:v>2</c:v>
                </c:pt>
                <c:pt idx="11">
                  <c:v>2</c:v>
                </c:pt>
                <c:pt idx="12">
                  <c:v>2</c:v>
                </c:pt>
              </c:numCache>
            </c:numRef>
          </c:val>
          <c:extLst>
            <c:ext xmlns:c16="http://schemas.microsoft.com/office/drawing/2014/chart" uri="{C3380CC4-5D6E-409C-BE32-E72D297353CC}">
              <c16:uniqueId val="{00000000-E0A6-4F56-8008-E6C61BC1021A}"/>
            </c:ext>
          </c:extLst>
        </c:ser>
        <c:dLbls>
          <c:showLegendKey val="0"/>
          <c:showVal val="0"/>
          <c:showCatName val="0"/>
          <c:showSerName val="0"/>
          <c:showPercent val="0"/>
          <c:showBubbleSize val="0"/>
        </c:dLbls>
        <c:gapWidth val="182"/>
        <c:axId val="1781663983"/>
        <c:axId val="914751359"/>
      </c:barChart>
      <c:catAx>
        <c:axId val="1781663983"/>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States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914751359"/>
        <c:crosses val="autoZero"/>
        <c:auto val="1"/>
        <c:lblAlgn val="ctr"/>
        <c:lblOffset val="100"/>
        <c:noMultiLvlLbl val="0"/>
      </c:catAx>
      <c:valAx>
        <c:axId val="914751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Count of hospitals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78166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[New Microsoft Excel Worksheet.xlsx]Pivot tables!PivotTable11</c:name>
    <c:fmtId val="5"/>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sz="1100"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Overall</a:t>
            </a:r>
            <a:r>
              <a:rPr lang="en-US" sz="1100" b="1"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 performance of hospitals of a state from 2016-2020</a:t>
            </a:r>
            <a:endParaRPr lang="en-US" sz="1100"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rgbClr val="FF66FF"/>
            </a:solidFill>
            <a:round/>
          </a:ln>
          <a:effectLst/>
        </c:spPr>
        <c:marker>
          <c:spPr>
            <a:solidFill>
              <a:srgbClr val="00206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rgbClr val="FF66FF"/>
            </a:solidFill>
            <a:round/>
          </a:ln>
          <a:effectLst/>
        </c:spPr>
        <c:marker>
          <c:symbol val="circle"/>
          <c:size val="5"/>
          <c:spPr>
            <a:solidFill>
              <a:srgbClr val="00206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rgbClr val="FF66FF"/>
            </a:solidFill>
            <a:round/>
          </a:ln>
          <a:effectLst/>
        </c:spPr>
        <c:marker>
          <c:symbol val="circle"/>
          <c:size val="5"/>
          <c:spPr>
            <a:solidFill>
              <a:srgbClr val="002060"/>
            </a:solidFill>
            <a:ln w="9525">
              <a:noFill/>
            </a:ln>
            <a:effectLst/>
          </c:spPr>
        </c:marker>
      </c:pivotFmt>
    </c:pivotFmts>
    <c:plotArea>
      <c:layout/>
      <c:lineChart>
        <c:grouping val="standard"/>
        <c:varyColors val="0"/>
        <c:ser>
          <c:idx val="0"/>
          <c:order val="0"/>
          <c:tx>
            <c:strRef>
              <c:f>'Pivot tables'!$B$46:$B$47</c:f>
              <c:strCache>
                <c:ptCount val="1"/>
                <c:pt idx="0">
                  <c:v>California</c:v>
                </c:pt>
              </c:strCache>
            </c:strRef>
          </c:tx>
          <c:spPr>
            <a:ln w="28575" cap="rnd">
              <a:solidFill>
                <a:srgbClr val="FF66FF"/>
              </a:solidFill>
              <a:round/>
            </a:ln>
            <a:effectLst/>
          </c:spPr>
          <c:marker>
            <c:symbol val="circle"/>
            <c:size val="5"/>
            <c:spPr>
              <a:solidFill>
                <a:srgbClr val="00206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tables'!$A$48:$A$53</c:f>
              <c:strCache>
                <c:ptCount val="5"/>
                <c:pt idx="0">
                  <c:v>2016</c:v>
                </c:pt>
                <c:pt idx="1">
                  <c:v>2017</c:v>
                </c:pt>
                <c:pt idx="2">
                  <c:v>2018</c:v>
                </c:pt>
                <c:pt idx="3">
                  <c:v>2019</c:v>
                </c:pt>
                <c:pt idx="4">
                  <c:v>2020</c:v>
                </c:pt>
              </c:strCache>
            </c:strRef>
          </c:cat>
          <c:val>
            <c:numRef>
              <c:f>'Pivot tables'!$B$48:$B$53</c:f>
              <c:numCache>
                <c:formatCode>0.00</c:formatCode>
                <c:ptCount val="5"/>
                <c:pt idx="0">
                  <c:v>1.8181818181818181</c:v>
                </c:pt>
                <c:pt idx="1">
                  <c:v>0.46153846153846156</c:v>
                </c:pt>
                <c:pt idx="2">
                  <c:v>0.7142857142857143</c:v>
                </c:pt>
                <c:pt idx="3">
                  <c:v>0.80373831775700932</c:v>
                </c:pt>
                <c:pt idx="4">
                  <c:v>0.64077669902912626</c:v>
                </c:pt>
              </c:numCache>
            </c:numRef>
          </c:val>
          <c:smooth val="0"/>
          <c:extLst>
            <c:ext xmlns:c16="http://schemas.microsoft.com/office/drawing/2014/chart" uri="{C3380CC4-5D6E-409C-BE32-E72D297353CC}">
              <c16:uniqueId val="{00000000-A95E-4980-B804-05C543C5F31F}"/>
            </c:ext>
          </c:extLst>
        </c:ser>
        <c:dLbls>
          <c:dLblPos val="t"/>
          <c:showLegendKey val="0"/>
          <c:showVal val="1"/>
          <c:showCatName val="0"/>
          <c:showSerName val="0"/>
          <c:showPercent val="0"/>
          <c:showBubbleSize val="0"/>
        </c:dLbls>
        <c:marker val="1"/>
        <c:smooth val="0"/>
        <c:axId val="1037280976"/>
        <c:axId val="1037280496"/>
      </c:lineChart>
      <c:catAx>
        <c:axId val="103728097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Year</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037280496"/>
        <c:crosses val="autoZero"/>
        <c:auto val="1"/>
        <c:lblAlgn val="ctr"/>
        <c:lblOffset val="100"/>
        <c:noMultiLvlLbl val="0"/>
      </c:catAx>
      <c:valAx>
        <c:axId val="1037280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Avg. performave 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03728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[New Microsoft Excel Worksheet.xlsx]Pivot tables!PivotTable12</c:name>
    <c:fmtId val="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IN" sz="1100"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Mortality National Comparison</a:t>
            </a:r>
          </a:p>
        </c:rich>
      </c:tx>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tables'!$B$59:$B$60</c:f>
              <c:strCache>
                <c:ptCount val="1"/>
                <c:pt idx="0">
                  <c:v>Above the National average</c:v>
                </c:pt>
              </c:strCache>
            </c:strRef>
          </c:tx>
          <c:spPr>
            <a:solidFill>
              <a:srgbClr val="00B050"/>
            </a:solidFill>
            <a:ln>
              <a:noFill/>
            </a:ln>
            <a:effectLst/>
          </c:spPr>
          <c:invertIfNegative val="0"/>
          <c:cat>
            <c:strRef>
              <c:f>'Pivot tables'!$A$61</c:f>
              <c:strCache>
                <c:ptCount val="1"/>
                <c:pt idx="0">
                  <c:v>Total</c:v>
                </c:pt>
              </c:strCache>
            </c:strRef>
          </c:cat>
          <c:val>
            <c:numRef>
              <c:f>'Pivot tables'!$B$61</c:f>
              <c:numCache>
                <c:formatCode>General</c:formatCode>
                <c:ptCount val="1"/>
                <c:pt idx="0">
                  <c:v>53</c:v>
                </c:pt>
              </c:numCache>
            </c:numRef>
          </c:val>
          <c:extLst>
            <c:ext xmlns:c16="http://schemas.microsoft.com/office/drawing/2014/chart" uri="{C3380CC4-5D6E-409C-BE32-E72D297353CC}">
              <c16:uniqueId val="{00000000-7535-4B60-B256-D61045ADDACB}"/>
            </c:ext>
          </c:extLst>
        </c:ser>
        <c:ser>
          <c:idx val="1"/>
          <c:order val="1"/>
          <c:tx>
            <c:strRef>
              <c:f>'Pivot tables'!$C$59:$C$60</c:f>
              <c:strCache>
                <c:ptCount val="1"/>
                <c:pt idx="0">
                  <c:v>Below the National average</c:v>
                </c:pt>
              </c:strCache>
            </c:strRef>
          </c:tx>
          <c:spPr>
            <a:solidFill>
              <a:srgbClr val="FF0000"/>
            </a:solidFill>
            <a:ln>
              <a:noFill/>
            </a:ln>
            <a:effectLst/>
          </c:spPr>
          <c:invertIfNegative val="0"/>
          <c:cat>
            <c:strRef>
              <c:f>'Pivot tables'!$A$61</c:f>
              <c:strCache>
                <c:ptCount val="1"/>
                <c:pt idx="0">
                  <c:v>Total</c:v>
                </c:pt>
              </c:strCache>
            </c:strRef>
          </c:cat>
          <c:val>
            <c:numRef>
              <c:f>'Pivot tables'!$C$61</c:f>
              <c:numCache>
                <c:formatCode>General</c:formatCode>
                <c:ptCount val="1"/>
                <c:pt idx="0">
                  <c:v>53</c:v>
                </c:pt>
              </c:numCache>
            </c:numRef>
          </c:val>
          <c:extLst>
            <c:ext xmlns:c16="http://schemas.microsoft.com/office/drawing/2014/chart" uri="{C3380CC4-5D6E-409C-BE32-E72D297353CC}">
              <c16:uniqueId val="{00000001-7535-4B60-B256-D61045ADDACB}"/>
            </c:ext>
          </c:extLst>
        </c:ser>
        <c:ser>
          <c:idx val="2"/>
          <c:order val="2"/>
          <c:tx>
            <c:strRef>
              <c:f>'Pivot tables'!$D$59:$D$60</c:f>
              <c:strCache>
                <c:ptCount val="1"/>
                <c:pt idx="0">
                  <c:v>Same as the National average</c:v>
                </c:pt>
              </c:strCache>
            </c:strRef>
          </c:tx>
          <c:spPr>
            <a:solidFill>
              <a:schemeClr val="accent4"/>
            </a:solidFill>
            <a:ln>
              <a:noFill/>
            </a:ln>
            <a:effectLst/>
          </c:spPr>
          <c:invertIfNegative val="0"/>
          <c:cat>
            <c:strRef>
              <c:f>'Pivot tables'!$A$61</c:f>
              <c:strCache>
                <c:ptCount val="1"/>
                <c:pt idx="0">
                  <c:v>Total</c:v>
                </c:pt>
              </c:strCache>
            </c:strRef>
          </c:cat>
          <c:val>
            <c:numRef>
              <c:f>'Pivot tables'!$D$61</c:f>
              <c:numCache>
                <c:formatCode>General</c:formatCode>
                <c:ptCount val="1"/>
                <c:pt idx="0">
                  <c:v>776</c:v>
                </c:pt>
              </c:numCache>
            </c:numRef>
          </c:val>
          <c:extLst>
            <c:ext xmlns:c16="http://schemas.microsoft.com/office/drawing/2014/chart" uri="{C3380CC4-5D6E-409C-BE32-E72D297353CC}">
              <c16:uniqueId val="{00000002-7535-4B60-B256-D61045ADDACB}"/>
            </c:ext>
          </c:extLst>
        </c:ser>
        <c:dLbls>
          <c:showLegendKey val="0"/>
          <c:showVal val="0"/>
          <c:showCatName val="0"/>
          <c:showSerName val="0"/>
          <c:showPercent val="0"/>
          <c:showBubbleSize val="0"/>
        </c:dLbls>
        <c:gapWidth val="92"/>
        <c:overlap val="-56"/>
        <c:axId val="962010032"/>
        <c:axId val="962012912"/>
      </c:barChart>
      <c:catAx>
        <c:axId val="962010032"/>
        <c:scaling>
          <c:orientation val="minMax"/>
        </c:scaling>
        <c:delete val="1"/>
        <c:axPos val="b"/>
        <c:numFmt formatCode="General" sourceLinked="1"/>
        <c:majorTickMark val="none"/>
        <c:minorTickMark val="none"/>
        <c:tickLblPos val="nextTo"/>
        <c:crossAx val="962012912"/>
        <c:crosses val="autoZero"/>
        <c:auto val="1"/>
        <c:lblAlgn val="ctr"/>
        <c:lblOffset val="100"/>
        <c:noMultiLvlLbl val="0"/>
      </c:catAx>
      <c:valAx>
        <c:axId val="962012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US"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Count of mortality national comparison</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96201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[New Microsoft Excel Worksheet.xlsx]Pivot tables!PivotTable13</c:name>
    <c:fmtId val="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IN" sz="1100"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Efficient use of medical imaging national comparison</a:t>
            </a:r>
          </a:p>
        </c:rich>
      </c:tx>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tables'!$B$68:$B$69</c:f>
              <c:strCache>
                <c:ptCount val="1"/>
                <c:pt idx="0">
                  <c:v>Above the National average</c:v>
                </c:pt>
              </c:strCache>
            </c:strRef>
          </c:tx>
          <c:spPr>
            <a:solidFill>
              <a:srgbClr val="00B050"/>
            </a:solidFill>
            <a:ln>
              <a:noFill/>
            </a:ln>
            <a:effectLst/>
          </c:spPr>
          <c:invertIfNegative val="0"/>
          <c:cat>
            <c:strRef>
              <c:f>'Pivot tables'!$A$70</c:f>
              <c:strCache>
                <c:ptCount val="1"/>
                <c:pt idx="0">
                  <c:v>Total</c:v>
                </c:pt>
              </c:strCache>
            </c:strRef>
          </c:cat>
          <c:val>
            <c:numRef>
              <c:f>'Pivot tables'!$B$70</c:f>
              <c:numCache>
                <c:formatCode>General</c:formatCode>
                <c:ptCount val="1"/>
                <c:pt idx="0">
                  <c:v>68</c:v>
                </c:pt>
              </c:numCache>
            </c:numRef>
          </c:val>
          <c:extLst>
            <c:ext xmlns:c16="http://schemas.microsoft.com/office/drawing/2014/chart" uri="{C3380CC4-5D6E-409C-BE32-E72D297353CC}">
              <c16:uniqueId val="{00000000-A9EA-4A17-BA40-B79EF6C853AC}"/>
            </c:ext>
          </c:extLst>
        </c:ser>
        <c:ser>
          <c:idx val="1"/>
          <c:order val="1"/>
          <c:tx>
            <c:strRef>
              <c:f>'Pivot tables'!$C$68:$C$69</c:f>
              <c:strCache>
                <c:ptCount val="1"/>
                <c:pt idx="0">
                  <c:v>Below the National average</c:v>
                </c:pt>
              </c:strCache>
            </c:strRef>
          </c:tx>
          <c:spPr>
            <a:solidFill>
              <a:srgbClr val="FF0000"/>
            </a:solidFill>
            <a:ln>
              <a:noFill/>
            </a:ln>
            <a:effectLst/>
          </c:spPr>
          <c:invertIfNegative val="0"/>
          <c:cat>
            <c:strRef>
              <c:f>'Pivot tables'!$A$70</c:f>
              <c:strCache>
                <c:ptCount val="1"/>
                <c:pt idx="0">
                  <c:v>Total</c:v>
                </c:pt>
              </c:strCache>
            </c:strRef>
          </c:cat>
          <c:val>
            <c:numRef>
              <c:f>'Pivot tables'!$C$70</c:f>
              <c:numCache>
                <c:formatCode>General</c:formatCode>
                <c:ptCount val="1"/>
                <c:pt idx="0">
                  <c:v>101</c:v>
                </c:pt>
              </c:numCache>
            </c:numRef>
          </c:val>
          <c:extLst>
            <c:ext xmlns:c16="http://schemas.microsoft.com/office/drawing/2014/chart" uri="{C3380CC4-5D6E-409C-BE32-E72D297353CC}">
              <c16:uniqueId val="{00000001-A9EA-4A17-BA40-B79EF6C853AC}"/>
            </c:ext>
          </c:extLst>
        </c:ser>
        <c:ser>
          <c:idx val="2"/>
          <c:order val="2"/>
          <c:tx>
            <c:strRef>
              <c:f>'Pivot tables'!$D$68:$D$69</c:f>
              <c:strCache>
                <c:ptCount val="1"/>
                <c:pt idx="0">
                  <c:v>Same as the National average</c:v>
                </c:pt>
              </c:strCache>
            </c:strRef>
          </c:tx>
          <c:spPr>
            <a:solidFill>
              <a:srgbClr val="FFC000"/>
            </a:solidFill>
            <a:ln>
              <a:noFill/>
            </a:ln>
            <a:effectLst/>
          </c:spPr>
          <c:invertIfNegative val="0"/>
          <c:cat>
            <c:strRef>
              <c:f>'Pivot tables'!$A$70</c:f>
              <c:strCache>
                <c:ptCount val="1"/>
                <c:pt idx="0">
                  <c:v>Total</c:v>
                </c:pt>
              </c:strCache>
            </c:strRef>
          </c:cat>
          <c:val>
            <c:numRef>
              <c:f>'Pivot tables'!$D$70</c:f>
              <c:numCache>
                <c:formatCode>General</c:formatCode>
                <c:ptCount val="1"/>
                <c:pt idx="0">
                  <c:v>564</c:v>
                </c:pt>
              </c:numCache>
            </c:numRef>
          </c:val>
          <c:extLst>
            <c:ext xmlns:c16="http://schemas.microsoft.com/office/drawing/2014/chart" uri="{C3380CC4-5D6E-409C-BE32-E72D297353CC}">
              <c16:uniqueId val="{00000002-A9EA-4A17-BA40-B79EF6C853AC}"/>
            </c:ext>
          </c:extLst>
        </c:ser>
        <c:dLbls>
          <c:showLegendKey val="0"/>
          <c:showVal val="0"/>
          <c:showCatName val="0"/>
          <c:showSerName val="0"/>
          <c:showPercent val="0"/>
          <c:showBubbleSize val="0"/>
        </c:dLbls>
        <c:gapWidth val="219"/>
        <c:overlap val="-27"/>
        <c:axId val="526548496"/>
        <c:axId val="526546576"/>
      </c:barChart>
      <c:catAx>
        <c:axId val="526548496"/>
        <c:scaling>
          <c:orientation val="minMax"/>
        </c:scaling>
        <c:delete val="1"/>
        <c:axPos val="b"/>
        <c:numFmt formatCode="General" sourceLinked="1"/>
        <c:majorTickMark val="none"/>
        <c:minorTickMark val="none"/>
        <c:tickLblPos val="nextTo"/>
        <c:crossAx val="526546576"/>
        <c:crosses val="autoZero"/>
        <c:auto val="1"/>
        <c:lblAlgn val="ctr"/>
        <c:lblOffset val="100"/>
        <c:noMultiLvlLbl val="0"/>
      </c:catAx>
      <c:valAx>
        <c:axId val="52654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IN"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Count of Efficient use of medical imaging national comparison</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52654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[New Microsoft Excel Worksheet.xlsx]Pivot tables!PivotTable14</c:name>
    <c:fmtId val="3"/>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IN" sz="1200"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Effectiveness of care national comparison Title</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pivotFmt>
    </c:pivotFmts>
    <c:plotArea>
      <c:layout/>
      <c:barChart>
        <c:barDir val="col"/>
        <c:grouping val="clustered"/>
        <c:varyColors val="0"/>
        <c:ser>
          <c:idx val="0"/>
          <c:order val="0"/>
          <c:tx>
            <c:strRef>
              <c:f>'Pivot tables'!$B$75:$B$76</c:f>
              <c:strCache>
                <c:ptCount val="1"/>
                <c:pt idx="0">
                  <c:v>Above the National average</c:v>
                </c:pt>
              </c:strCache>
            </c:strRef>
          </c:tx>
          <c:spPr>
            <a:solidFill>
              <a:srgbClr val="00B050"/>
            </a:solidFill>
            <a:ln>
              <a:noFill/>
            </a:ln>
            <a:effectLst/>
          </c:spPr>
          <c:invertIfNegative val="0"/>
          <c:cat>
            <c:strRef>
              <c:f>'Pivot tables'!$A$77</c:f>
              <c:strCache>
                <c:ptCount val="1"/>
                <c:pt idx="0">
                  <c:v>Total</c:v>
                </c:pt>
              </c:strCache>
            </c:strRef>
          </c:cat>
          <c:val>
            <c:numRef>
              <c:f>'Pivot tables'!$B$77</c:f>
              <c:numCache>
                <c:formatCode>General</c:formatCode>
                <c:ptCount val="1"/>
                <c:pt idx="0">
                  <c:v>19</c:v>
                </c:pt>
              </c:numCache>
            </c:numRef>
          </c:val>
          <c:extLst>
            <c:ext xmlns:c16="http://schemas.microsoft.com/office/drawing/2014/chart" uri="{C3380CC4-5D6E-409C-BE32-E72D297353CC}">
              <c16:uniqueId val="{00000000-F38C-47E3-9EC2-E6447EF6C762}"/>
            </c:ext>
          </c:extLst>
        </c:ser>
        <c:ser>
          <c:idx val="1"/>
          <c:order val="1"/>
          <c:tx>
            <c:strRef>
              <c:f>'Pivot tables'!$C$75:$C$76</c:f>
              <c:strCache>
                <c:ptCount val="1"/>
                <c:pt idx="0">
                  <c:v>Below the National average</c:v>
                </c:pt>
              </c:strCache>
            </c:strRef>
          </c:tx>
          <c:spPr>
            <a:solidFill>
              <a:srgbClr val="FF0000"/>
            </a:solidFill>
            <a:ln>
              <a:noFill/>
            </a:ln>
            <a:effectLst/>
          </c:spPr>
          <c:invertIfNegative val="0"/>
          <c:cat>
            <c:strRef>
              <c:f>'Pivot tables'!$A$77</c:f>
              <c:strCache>
                <c:ptCount val="1"/>
                <c:pt idx="0">
                  <c:v>Total</c:v>
                </c:pt>
              </c:strCache>
            </c:strRef>
          </c:cat>
          <c:val>
            <c:numRef>
              <c:f>'Pivot tables'!$C$77</c:f>
              <c:numCache>
                <c:formatCode>General</c:formatCode>
                <c:ptCount val="1"/>
                <c:pt idx="0">
                  <c:v>119</c:v>
                </c:pt>
              </c:numCache>
            </c:numRef>
          </c:val>
          <c:extLst>
            <c:ext xmlns:c16="http://schemas.microsoft.com/office/drawing/2014/chart" uri="{C3380CC4-5D6E-409C-BE32-E72D297353CC}">
              <c16:uniqueId val="{00000001-F38C-47E3-9EC2-E6447EF6C762}"/>
            </c:ext>
          </c:extLst>
        </c:ser>
        <c:ser>
          <c:idx val="2"/>
          <c:order val="2"/>
          <c:tx>
            <c:strRef>
              <c:f>'Pivot tables'!$D$75:$D$76</c:f>
              <c:strCache>
                <c:ptCount val="1"/>
                <c:pt idx="0">
                  <c:v>Same as the National average</c:v>
                </c:pt>
              </c:strCache>
            </c:strRef>
          </c:tx>
          <c:spPr>
            <a:solidFill>
              <a:schemeClr val="accent3"/>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F38C-47E3-9EC2-E6447EF6C762}"/>
              </c:ext>
            </c:extLst>
          </c:dPt>
          <c:cat>
            <c:strRef>
              <c:f>'Pivot tables'!$A$77</c:f>
              <c:strCache>
                <c:ptCount val="1"/>
                <c:pt idx="0">
                  <c:v>Total</c:v>
                </c:pt>
              </c:strCache>
            </c:strRef>
          </c:cat>
          <c:val>
            <c:numRef>
              <c:f>'Pivot tables'!$D$77</c:f>
              <c:numCache>
                <c:formatCode>General</c:formatCode>
                <c:ptCount val="1"/>
                <c:pt idx="0">
                  <c:v>955</c:v>
                </c:pt>
              </c:numCache>
            </c:numRef>
          </c:val>
          <c:extLst>
            <c:ext xmlns:c16="http://schemas.microsoft.com/office/drawing/2014/chart" uri="{C3380CC4-5D6E-409C-BE32-E72D297353CC}">
              <c16:uniqueId val="{00000002-F38C-47E3-9EC2-E6447EF6C762}"/>
            </c:ext>
          </c:extLst>
        </c:ser>
        <c:dLbls>
          <c:showLegendKey val="0"/>
          <c:showVal val="0"/>
          <c:showCatName val="0"/>
          <c:showSerName val="0"/>
          <c:showPercent val="0"/>
          <c:showBubbleSize val="0"/>
        </c:dLbls>
        <c:gapWidth val="219"/>
        <c:overlap val="-27"/>
        <c:axId val="1401975327"/>
        <c:axId val="1401985887"/>
      </c:barChart>
      <c:catAx>
        <c:axId val="1401975327"/>
        <c:scaling>
          <c:orientation val="minMax"/>
        </c:scaling>
        <c:delete val="1"/>
        <c:axPos val="b"/>
        <c:numFmt formatCode="General" sourceLinked="1"/>
        <c:majorTickMark val="none"/>
        <c:minorTickMark val="none"/>
        <c:tickLblPos val="nextTo"/>
        <c:crossAx val="1401985887"/>
        <c:crosses val="autoZero"/>
        <c:auto val="1"/>
        <c:lblAlgn val="ctr"/>
        <c:lblOffset val="100"/>
        <c:noMultiLvlLbl val="0"/>
      </c:catAx>
      <c:valAx>
        <c:axId val="1401985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r>
                  <a:rPr lang="en-IN" b="1">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rPr>
                  <a:t>Count of Effectiveness of care national comparison</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crossAx val="140197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JetBrains Mono" panose="02000009000000000000" pitchFamily="49" charset="0"/>
              <a:ea typeface="JetBrains Mono" panose="02000009000000000000" pitchFamily="49" charset="0"/>
              <a:cs typeface="JetBrains Mono" panose="02000009000000000000" pitchFamily="49"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595222</xdr:colOff>
      <xdr:row>3</xdr:row>
      <xdr:rowOff>181154</xdr:rowOff>
    </xdr:from>
    <xdr:to>
      <xdr:col>8</xdr:col>
      <xdr:colOff>603848</xdr:colOff>
      <xdr:row>21</xdr:row>
      <xdr:rowOff>94890</xdr:rowOff>
    </xdr:to>
    <xdr:graphicFrame macro="">
      <xdr:nvGraphicFramePr>
        <xdr:cNvPr id="3" name="Chart 2">
          <a:extLst>
            <a:ext uri="{FF2B5EF4-FFF2-40B4-BE49-F238E27FC236}">
              <a16:creationId xmlns:a16="http://schemas.microsoft.com/office/drawing/2014/main" id="{1E40E113-C0B6-4461-ABA9-C3B984D81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86263</xdr:colOff>
      <xdr:row>4</xdr:row>
      <xdr:rowOff>8627</xdr:rowOff>
    </xdr:from>
    <xdr:to>
      <xdr:col>17</xdr:col>
      <xdr:colOff>388189</xdr:colOff>
      <xdr:row>21</xdr:row>
      <xdr:rowOff>120770</xdr:rowOff>
    </xdr:to>
    <xdr:graphicFrame macro="">
      <xdr:nvGraphicFramePr>
        <xdr:cNvPr id="5" name="Chart 4">
          <a:extLst>
            <a:ext uri="{FF2B5EF4-FFF2-40B4-BE49-F238E27FC236}">
              <a16:creationId xmlns:a16="http://schemas.microsoft.com/office/drawing/2014/main" id="{959CCF7C-9E64-4C54-AEF9-71525E541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xdr:row>
      <xdr:rowOff>0</xdr:rowOff>
    </xdr:from>
    <xdr:to>
      <xdr:col>8</xdr:col>
      <xdr:colOff>517585</xdr:colOff>
      <xdr:row>40</xdr:row>
      <xdr:rowOff>25879</xdr:rowOff>
    </xdr:to>
    <xdr:graphicFrame macro="">
      <xdr:nvGraphicFramePr>
        <xdr:cNvPr id="7" name="Chart 6">
          <a:extLst>
            <a:ext uri="{FF2B5EF4-FFF2-40B4-BE49-F238E27FC236}">
              <a16:creationId xmlns:a16="http://schemas.microsoft.com/office/drawing/2014/main" id="{4531C5F1-D9F3-418D-966D-A6A1492E2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23342</xdr:colOff>
      <xdr:row>25</xdr:row>
      <xdr:rowOff>25371</xdr:rowOff>
    </xdr:from>
    <xdr:to>
      <xdr:col>11</xdr:col>
      <xdr:colOff>613997</xdr:colOff>
      <xdr:row>38</xdr:row>
      <xdr:rowOff>115385</xdr:rowOff>
    </xdr:to>
    <mc:AlternateContent xmlns:mc="http://schemas.openxmlformats.org/markup-compatibility/2006" xmlns:a14="http://schemas.microsoft.com/office/drawing/2010/main">
      <mc:Choice Requires="a14">
        <xdr:graphicFrame macro="">
          <xdr:nvGraphicFramePr>
            <xdr:cNvPr id="8" name="State Full name">
              <a:extLst>
                <a:ext uri="{FF2B5EF4-FFF2-40B4-BE49-F238E27FC236}">
                  <a16:creationId xmlns:a16="http://schemas.microsoft.com/office/drawing/2014/main" id="{80E57C49-41A4-3CC6-1657-DA4F43507B52}"/>
                </a:ext>
              </a:extLst>
            </xdr:cNvPr>
            <xdr:cNvGraphicFramePr/>
          </xdr:nvGraphicFramePr>
          <xdr:xfrm>
            <a:off x="0" y="0"/>
            <a:ext cx="0" cy="0"/>
          </xdr:xfrm>
          <a:graphic>
            <a:graphicData uri="http://schemas.microsoft.com/office/drawing/2010/slicer">
              <sle:slicer xmlns:sle="http://schemas.microsoft.com/office/drawing/2010/slicer" name="State Full name"/>
            </a:graphicData>
          </a:graphic>
        </xdr:graphicFrame>
      </mc:Choice>
      <mc:Fallback xmlns="">
        <xdr:sp macro="" textlink="">
          <xdr:nvSpPr>
            <xdr:cNvPr id="0" name=""/>
            <xdr:cNvSpPr>
              <a:spLocks noTextEdit="1"/>
            </xdr:cNvSpPr>
          </xdr:nvSpPr>
          <xdr:spPr>
            <a:xfrm>
              <a:off x="5613259" y="4554239"/>
              <a:ext cx="1832859" cy="2445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155275</xdr:colOff>
      <xdr:row>24</xdr:row>
      <xdr:rowOff>172529</xdr:rowOff>
    </xdr:from>
    <xdr:to>
      <xdr:col>22</xdr:col>
      <xdr:colOff>56070</xdr:colOff>
      <xdr:row>40</xdr:row>
      <xdr:rowOff>17253</xdr:rowOff>
    </xdr:to>
    <xdr:graphicFrame macro="">
      <xdr:nvGraphicFramePr>
        <xdr:cNvPr id="10" name="Chart 9">
          <a:extLst>
            <a:ext uri="{FF2B5EF4-FFF2-40B4-BE49-F238E27FC236}">
              <a16:creationId xmlns:a16="http://schemas.microsoft.com/office/drawing/2014/main" id="{94A3B651-92A6-41D0-8C6F-E7A98B5B4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621101</xdr:colOff>
      <xdr:row>42</xdr:row>
      <xdr:rowOff>8626</xdr:rowOff>
    </xdr:from>
    <xdr:to>
      <xdr:col>10</xdr:col>
      <xdr:colOff>94890</xdr:colOff>
      <xdr:row>60</xdr:row>
      <xdr:rowOff>25878</xdr:rowOff>
    </xdr:to>
    <xdr:graphicFrame macro="">
      <xdr:nvGraphicFramePr>
        <xdr:cNvPr id="12" name="Chart 11">
          <a:extLst>
            <a:ext uri="{FF2B5EF4-FFF2-40B4-BE49-F238E27FC236}">
              <a16:creationId xmlns:a16="http://schemas.microsoft.com/office/drawing/2014/main" id="{A42CEDA4-AA84-400F-83F2-8615BB85A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146649</xdr:colOff>
      <xdr:row>41</xdr:row>
      <xdr:rowOff>172528</xdr:rowOff>
    </xdr:from>
    <xdr:to>
      <xdr:col>21</xdr:col>
      <xdr:colOff>612474</xdr:colOff>
      <xdr:row>59</xdr:row>
      <xdr:rowOff>163902</xdr:rowOff>
    </xdr:to>
    <xdr:graphicFrame macro="">
      <xdr:nvGraphicFramePr>
        <xdr:cNvPr id="14" name="Chart 13">
          <a:extLst>
            <a:ext uri="{FF2B5EF4-FFF2-40B4-BE49-F238E27FC236}">
              <a16:creationId xmlns:a16="http://schemas.microsoft.com/office/drawing/2014/main" id="{7A6B2301-77D4-43FF-A403-E547DCBAA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mesh" refreshedDate="45055.862241550923" createdVersion="8" refreshedVersion="8" minRefreshableVersion="3" recordCount="3766" xr:uid="{CD3BF77B-10C4-4664-919E-B39EB43FDDCC}">
  <cacheSource type="worksheet">
    <worksheetSource name="hospital_db"/>
  </cacheSource>
  <cacheFields count="19">
    <cacheField name="Facility ID" numFmtId="0">
      <sharedItems/>
    </cacheField>
    <cacheField name="Facility Name" numFmtId="0">
      <sharedItems count="2056">
        <s v="CRENSHAW COMMUNITY HOSPITAL"/>
        <s v="GREENE COUNTY HOSPITAL"/>
        <s v="WIREGRASS MEDICAL CENTER"/>
        <s v="D W MCMILLAN MEMORIAL HOSPITAL"/>
        <s v="BULLOCK COUNTY HOSPITAL"/>
        <s v="BRYAN W. WHITFIELD MEMORIAL HOSPITAL"/>
        <s v="TROY REGIONAL MEDICAL CENTER"/>
        <s v="JACKSON MEDICAL CENTER"/>
        <s v="HILL HOSPITAL OF SUMTER COUNTY"/>
        <s v="EVERGREEN MEDICAL CENTER"/>
        <s v="THE HEALTH CARE AUTHORITY OF THE CITY OF GREENVILLE- LV STABLER HOSPITAL"/>
        <s v="COOSA VALLEY MEDICAL CENTER"/>
        <s v="RED BAY HOSPITAL"/>
        <s v="TANNER MEDICAL CENTER-EAST ALABAMA"/>
        <s v="THE CHILDREN'S HOSPITAL OF ALABAMA"/>
        <s v="USA HEALTH CHILDREN'S &amp; WOMEN'S HOSPITAL"/>
        <s v="HILL CREST BEHAVIORAL HEALTH SERVICES"/>
        <s v="MOUNTAIN VIEW HOSPITAL"/>
        <s v="BRYCE HOSPITAL"/>
        <s v="MARY S HARPER GERIATRIC PSYCHIATRY CENTER"/>
        <s v="BAYPOINTE BEHAVIORAL HEALTH"/>
        <s v="BEACON CHILDREN'S HOSPITAL"/>
        <s v="SANCTUARY AT THE WOODLANDS, THE"/>
        <s v="EASTPOINTE HOSPITAL"/>
        <s v="UNITY PSYCHIATRIC CARE - HUNTSVILLE"/>
        <s v="DALE MEDICAL CENTER"/>
        <s v="CULLMAN REGIONAL MEDICAL CENTER"/>
        <s v="HUNTSVILLE HOSPITAL"/>
        <s v="J PAUL JONES HOSPITAL"/>
        <s v="PICKENS COUNTY MEDICAL CENTER"/>
        <s v="MONROE COUNTY HOSPITAL"/>
        <s v="L V STABLER MEMORIAL HOSPITAL"/>
        <s v="JACK HUGHSTON MEMORIAL HOSPITAL"/>
        <s v="WASHINGTON COUNTY HOSPITAL"/>
        <s v="CHILDREN'S HOSPITAL OF ALABAMA"/>
        <s v="LAUREL OAKS BEHAVIORAL HEALTH CENTER"/>
        <s v="NORTH ALABAMA SPECIALITY HOSPITAL"/>
        <s v="ST VINCENT'S CHILTON"/>
        <s v="BARTLETT REGIONAL HOSPITAL"/>
        <s v="673rd Medical Group (Joint Base Elmendorf-Richardson)"/>
        <s v="Bassett ACH (FT Wainwright)"/>
        <s v="SEARHC WRANGELL MEDICAL CENTER-CAH"/>
        <s v="CORDOVA COMMUNITY MEDICAL CENTER"/>
        <s v="BRISTOL BAY AREA HEALTH CORPORATION"/>
        <s v="MANIILAQ HEALTH CENTER"/>
        <s v="SAMUEL SIMMONDS MEMORIAL HOSPITAL"/>
        <s v="MT EDGECUMBE HOSPITAL"/>
        <s v="NORTH STAR HOSPITAL"/>
        <s v="ALASKA PSYCHIATRIC INSTITUTE"/>
        <s v="ALASKA NATIVE MEDICAL CENTER"/>
        <s v="SITKA COMMUNITY HOSPITAL"/>
        <s v="KANAKANAK HOSPITAL"/>
        <s v="NORTON SOUND REGIONAL HOSPITAL"/>
        <s v="CENTRAL PENINSULA GENERAL HOSPITAL"/>
        <s v="LBJ TROPICAL MEDICAL CENTER"/>
        <s v="FORT DEFIANCE INDIAN HOSPITAL"/>
        <s v="TUBA CITY REGIONAL HEALTH CARE CORPORATION"/>
        <s v="SELLS HOSPITAL"/>
        <s v="SAN CARLOS APACHE HEALTHCARE CORP"/>
        <s v="PHOENIX INDIAN MEDICAL CENTER"/>
        <s v="WHITERIVER PHS INDIAN HOSPITAL"/>
        <s v="DIGNITY HEALTH - ARIZONA GENERAL HOSPITAL"/>
        <s v="SANTA CRUZ VALLEY REGIONAL HOSPITAL"/>
        <s v="DIGNITY HEALTH ARIZONA GENERAL HOSPITAL"/>
        <s v="WICKENBURG COMMUNITY HOSPITAL"/>
        <s v="NORTHERN COCHISE COMMUNITY HOSPITAL, INC."/>
        <s v="HOPI HEALTH CARE CENTER"/>
        <s v="PARKER INDIAN HEALTH CENTER"/>
        <s v="HUHU KAM MEMORIAL HOSPITAL"/>
        <s v="SAGE MEMORIAL HOSPITAL"/>
        <s v="WHITE MOUNTAIN REGIONAL MEDICAL CENTER"/>
        <s v="LA PAZ REGIONAL HOSPITAL"/>
        <s v="PHOENIX CHILDREN'S HOSPITAL"/>
        <s v="BANNER BEHAVIORAL HEALTH HOSPITAL"/>
        <s v="ST. LUKE'S BEHAVIORAL HOSPITAL, LP"/>
        <s v="HAVEN BEHAVIORAL HOSPITAL OF PHOENIX"/>
        <s v="ARIZONA STATE HOSPITAL"/>
        <s v="SONORA BEHAVIORAL HEALTH HOSPITAL"/>
        <s v="GUIDANCE CENTER, THE"/>
        <s v="AURORA BEHAVIORAL HEALTH SYSTEM"/>
        <s v="WINDHAVEN PSYCHIATRIC HOSPITAL"/>
        <s v="VALLEY HOSPITAL"/>
        <s v="CHANGEPOINT PSYCHIATRIC HOSPITAL"/>
        <s v="AURORA BEHAVIORAL HEALTHCARE-TEMPE"/>
        <s v="OASIS BEHAVIORAL HEALTH HOSPITAL"/>
        <s v="PALO VERDE BEHAVIORAL HEALTH"/>
        <s v="QUAIL RUN BEHAVIORAL HEALTH"/>
        <s v="COPPER SPRINGS HOSPITAL, LLC"/>
        <s v="CORNERSTONE BEHAVIORAL HEALTH EL DORADO"/>
        <s v="YAVAPAI REGIONAL MEDICAL CENTER"/>
        <s v="SAN CARLOS APACHE HEALTHCARE"/>
        <s v="ARIZONA SPECIALTY HOSPITAL"/>
        <s v="O.A.S.I.S. HOSPITAL"/>
        <s v="HACIENDA CHILDREN'S HOSPITAL, INC."/>
        <s v="GREEN VALLEY HOSPITAL"/>
        <s v="CHAMBERS MEMORIAL HOSPITAL"/>
        <s v="NORTH METRO MEDICAL CENTER"/>
        <s v="LEVI HOSPITAL"/>
        <s v="BAPTIST MEMORIAL HOSPITAL-CRITTENDEN, INC"/>
        <s v="DARDANELLE HOSPITAL"/>
        <s v="IZARD COUNTY MEDICAL CENTER, LLC"/>
        <s v="MCGEHEE HOSPITAL"/>
        <s v="DEWITT HOSPITAL &amp; NURSING HOME, INC"/>
        <s v="DALLAS COUNTY MEDICAL CENTER"/>
        <s v="ASHLEY COUNTY MEDICAL CENTER"/>
        <s v="DELTA MEMORIAL HOSPITAL"/>
        <s v="ARKANSAS CHILDRENS HOSPITAL"/>
        <s v="ARKANSAS CHILDREN'S NORTHWEST, INC"/>
        <s v="VANTAGE POINT OF NORTHWEST ARKANSAS"/>
        <s v="BRIDGEWAY INC, THE"/>
        <s v="VALLEY BEHAVIORAL HEALTH SYSTEM"/>
        <s v="RIVENDELL BEHAVIORAL HEALTH SERVICES OF ARKANSAS"/>
        <s v="ARKANSAS STATE HOSPITAL"/>
        <s v="UNITED METHODIST BEHAVIORAL HOSPITAL"/>
        <s v="SPRINGWOODS BEHAVIORAL HEALTH SERVICES"/>
        <s v="RIVERVIEW BEHAVIORAL HEALTH"/>
        <s v="WOODRIDGE BEHAVIORAL CENTER"/>
        <s v="CONWAY BEHAVIORAL HEALTH"/>
        <s v="NORTH ARKANSAS REGIONAL MEDICAL CENTER"/>
        <s v="WHITE RIVER MEDICAL CENTER"/>
        <s v="ARKANSAS SURGICAL HOSPITAL"/>
        <s v="RIVER VALLEY MEDICAL CENTER"/>
        <s v="DE QUEEN MEDICAL CENTER, INC"/>
        <s v="ARKANSAS CHILDREN'S HOSPITAL"/>
        <s v="BAPTIST HEALTH MEDICAL CENTER-CONWAY"/>
        <s v="NEA BAPTIST MEMORIAL HOSPITAL"/>
        <s v="SAN GORGONIO MEMORIAL HOSPITAL"/>
        <s v="ANTELOPE VALLEY HOSPITAL"/>
        <s v="OAK VALLEY HOSPITAL DISTRICT"/>
        <s v="SCRIPPS MERCY HOSPITAL"/>
        <s v="SAINT FRANCIS MEDICAL CENTER"/>
        <s v="SAN MATEO MEDICAL CENTER"/>
        <s v="ADVENTIST HEALTH AND RIDEOUT"/>
        <s v="60th Medical Group (Travis AFB)"/>
        <s v="GEORGE L MEE MEMORIAL HOSPITAL"/>
        <s v="NH Camp Pendleton"/>
        <s v="ALAMEDA HOSPITAL"/>
        <s v="ZUCKERBERG SAN FRANCISCO GENERAL HOSP &amp; TRAUMA CTR"/>
        <s v="NMC San Diego"/>
        <s v="GOOD SAMARITAN HOSPITAL"/>
        <s v="HI-DESERT MEDICAL CENTER"/>
        <s v="SETON MEDICAL CENTER"/>
        <s v="PACIFICA HOSPITAL OF THE VALLEY"/>
        <s v="EMANATE HEALTH INTER-COMMUNITY HOSPITAL"/>
        <s v="COMMUNITY MEMORIAL HOSPITAL SAN BUENAVENTURA"/>
        <s v="COALINGA REGIONAL MEDICAL CENTER"/>
        <s v="NH Twenty Nine Palms"/>
        <s v="Weed ACH (FT Irwin)"/>
        <s v="PALO VERDE HOSPITAL"/>
        <s v="SAINT VINCENT MEDICAL CENTER"/>
        <s v="PORTERVILLE DEVELOPMENTAL CENTER"/>
        <s v="SONOMA DEVELOPMENTAL CENTER"/>
        <s v="FAIRVIEW DEVELOPMENTAL CENTER"/>
        <s v="MADERA COMMUNITY HOSPITAL"/>
        <s v="EMANATE HEALTH FOOTHILL PRESBYTERIAN HOSPITAL"/>
        <s v="DELANO REGIONAL MEDICAL CENTER"/>
        <s v="LAGUNA HONDA HOSPITAL &amp; REHABILITATION CENTER"/>
        <s v="PATIENTS' HOSPITAL OF REDDING"/>
        <s v="BAKERSFIELD HEART HOSPITAL"/>
        <s v="STANISLAUS SURGICAL HOSPITAL"/>
        <s v="L A DOWNTOWN MEDICAL CENTER, LLC"/>
        <s v="SONOMA SPECIALTY HOSPITAL"/>
        <s v="CASA COLINA HOSPITAL"/>
        <s v="COLUSA MEDICAL CENTER"/>
        <s v="ADVENTIST HEALTH TULARE"/>
        <s v="DOCS SURGICAL HOSPITAL"/>
        <s v="ADVENTIST HEALTH TEHACHAPI VALLEY"/>
        <s v="SOUTHERN INYO HOSPITAL"/>
        <s v="GLENN MEDICAL CENTER"/>
        <s v="CATALINA ISLAND MEDICAL CENTER"/>
        <s v="SURPRISE VALLEY COMMUNITY HOSPITAL"/>
        <s v="JEROLD PHELPS COMMUNITY HOSPITAL"/>
        <s v="TRINITY HOSPITAL"/>
        <s v="FAIRCHILD MEDICAL CENTER"/>
        <s v="MENDOCINO COAST DISTRICT HOSPITAL"/>
        <s v="PLUMAS DISTRICT HOSPITAL"/>
        <s v="SENECA DISTRICT HOSPITAL"/>
        <s v="MODOC MEDICAL CENTER"/>
        <s v="OJAI VALLEY COMMUNITY HOSPITAL"/>
        <s v="BEAR VALLEY COMMUNITY HOSPITAL"/>
        <s v="VALLEY CHILDREN'S HOSPITAL"/>
        <s v="CHILDREN'S HOSPITAL &amp; RESEARCH CENTER OAKLAND"/>
        <s v="CHILDREN'S HOSP OF LOS ANGELES"/>
        <s v="RADY CHILDREN'S HOSPITAL - SAN DIEGO"/>
        <s v="CHILDREN'S HOSPITAL OF ORANGE COUNTY"/>
        <s v="LUCILE SALTER PACKARD CHILDREN'S HSP AT STANFORD"/>
        <s v="CHILDREN'S HOSPITAL AT MISSION"/>
        <s v="HEALTHBRIDGE CHILDREN'S HOSPITAL - ORANGE"/>
        <s v="MEMORIAL CARE MILLER CHILDREN'S &amp;  WOMEN'S HOSP LB"/>
        <s v="SHRINERS HOSPITALS FOR CHILDREN"/>
        <s v="SHRINERS HOSPITALS FOR CHILDREN NORTHERN CALIF"/>
        <s v="RESNICK NEUROPSYCHIATRIC HOSPITAL AT UCLA"/>
        <s v="GATEWAYS HOSP  MENTAL HEALTH CTR"/>
        <s v="BHC ALHAMBRA HOSP"/>
        <s v="DEL AMO HOSPITAL"/>
        <s v="COLLEGE HOSPITAL"/>
        <s v="AURORA CHARTER OAK"/>
        <s v="ADVENTIST HEALTH VALLEJO"/>
        <s v="ALVARADO PARKWAY INSTITUTE BEHAVIORAL HEALTH SYSTE"/>
        <s v="AURORA VISTA DEL MAR HOSPITAL"/>
        <s v="AURORA LAS ENCINAS HOSPITAL"/>
        <s v="SIERRA VISTA HOSPITAL, INC"/>
        <s v="JEWISH HOME &amp; REHAB CENTER"/>
        <s v="LOMA LINDA UNIVERSITY BEHAVIORAL MED CTR"/>
        <s v="AURORA SAN DIEGO"/>
        <s v="SUTTER CENTER FOR PSYCHIATRY"/>
        <s v="HERITAGE OAKS HOSPITAL"/>
        <s v="FREMONT HOSPITAL"/>
        <s v="CANYON RIDGE HOSPITAL"/>
        <s v="DEPT OF STATE HOSPITALS - NAPA"/>
        <s v="ST JOSEPH'S BEHAVIORAL HEALTH CENTER"/>
        <s v="SEMPERVIRENS"/>
        <s v="SANTA BARBARA COUNTY PSYCHIATRIC HEALTH FACILITY"/>
        <s v="PACIFIC GROVE HOSPITAL"/>
        <s v="JOHN MUIR BEHAVIORAL HEALTH CENTER"/>
        <s v="DEPT OF STATE HOSPITALS - METROPOLITAN - PSY"/>
        <s v="NEWPORT BAY HOSPITAL"/>
        <s v="LANGLEY PORTER PSYCHIATRIC INSTITUTE"/>
        <s v="SHARP MESA VISTA HOSPITAL"/>
        <s v="TELECARE HERITAGE PSYCHIATRIC HEALTH FACILITY"/>
        <s v="JOYCE EISENBERG KEEFER MEDICAL CENTER"/>
        <s v="TARZANA TREATMENT CENTER"/>
        <s v="WILLOW ROCK CENTER"/>
        <s v="KAISER PERMANENTE PSYCHIATRIC HEALTH FACILITY-SANT"/>
        <s v="AURORA BEHAVIORAL HEALTHCARE-SANTA ROSA, LLC"/>
        <s v="SANTA CRUZ COUNTY PSYCHIATRIC HEALTH FACILITY"/>
        <s v="OCEAN VIEW PSYCHIATRIC HEALTH FACILITY"/>
        <s v="SAN JOSE BEHAVIORAL HEALTH"/>
        <s v="BAKERSFIELD BEHAVIORAL HEALTHCARE HOSPITAL, LLC"/>
        <s v="O'CONNOR HOSPITAL"/>
        <s v="EL CAMINO HOSPITAL"/>
        <s v="ST LOUISE REGIONAL HOSPITAL"/>
        <s v="COMMUNITY HOSPITAL OF LONG BEACH"/>
        <s v="CEDAR-SINAI MARINA DEL REY HOSPITAL"/>
        <s v="SILVER LAKE MEDICAL CENTER"/>
        <s v="SAN LEANDRO HOSPITAL"/>
        <s v="MAMMOTH HOSPITAL"/>
        <s v="MOUNTAINS COMMUNITY HOSPITAL"/>
        <s v="HEALDSBURG DISTRICT HOSPITAL"/>
        <s v="KEDREN COMMUNITY MENTAL HEALTH CENTER"/>
        <s v="JEWISH HOME"/>
        <s v="SAN DIEGO COUNTY PSYCHIATRIC HOSPITAL"/>
        <s v="STANFORD HEALTH CARE - VALLEYCARE"/>
        <s v="MOTION PICTURE &amp; TELEVISION HOSPITAL"/>
        <s v="MARTIN LUTHER KING, JR. COMMUNITY HOSPITAL"/>
        <s v="SONOMA WEST MEDICAL CENTER"/>
        <s v="LOMA LINDA UNIVERSITY CHILDREN'S HOSPITAL"/>
        <s v="SUTTER AMADOR HOSPITAL"/>
        <s v="LAC/OLIVE VIEW-UCLA MEDICAL CENTER"/>
        <s v="SUTTER SOLANO MEDICAL CENTER"/>
        <s v="SUTTER MEDICAL CENTER, SACRAMENTO"/>
        <s v="NORTHRIDGE HOSPITAL MEDICAL CENTER"/>
        <s v="ST BERNARDINE MEDICAL CENTER"/>
        <s v="CALIFORNIA HOSPITAL MEDICAL CENTER LA"/>
        <s v="ST MARY MEDICAL CENTER"/>
        <s v="ADVENTIST MEDICAL CENTER - REEDLEY"/>
        <s v="ARROWHEAD REGIONAL MEDICAL CENTER"/>
        <s v="VALLEYCARE MEDICAL CENTER"/>
        <s v="PROVIDENCE SAINT JOHN'S HEALTH CENTER"/>
        <s v="SUTTER SANTA ROSA REGIONAL HOSPITAL"/>
        <s v="RIVERSIDE UNIVERSITY HEALTH SYSTEM-MEDICAL CENTER"/>
        <s v="SUTTER ROSEVILLE MEDICAL CENTER"/>
        <s v="LAC+USC MEDICAL CENTER"/>
        <s v="LAC/HARBOR-UCLA MED CENTER"/>
        <s v="PIH HOSPITAL - DOWNEY"/>
        <s v="SUTTER COAST HOSPITAL"/>
        <s v="SUTTER AUBURN FAITH HOSPITAL"/>
        <s v="SUTTER DAVIS HOSPITAL"/>
        <s v="LAC/RANCHO LOS AMIGOS NATIONAL REHABILITATION  CTR"/>
        <s v="TEMECULA VALLEY HOSPITAL"/>
        <s v="COLLEGE MEDICAL CENTER"/>
        <s v="KAISER FOUNDATION HOSPITAL - SAN LEANDRO"/>
        <s v="FOOTHILL REGIONAL MEDICAL CENTER"/>
        <s v="TAHOE FOREST HOSPITAL"/>
        <s v="RIDGECREST REGIONAL HOSPITAL"/>
        <s v="Evans ACH (FT Carson)"/>
        <s v="COMMUNITY HOSPITAL"/>
        <s v="NATIONAL JEWISH HEALTH"/>
        <s v="UCHEALTH GRANDVIEW HOSPITAL"/>
        <s v="UCHEALTH GREELEY HOSPITAL"/>
        <s v="UCHEALTH HIGHLANDS RANCH HOSPITAL"/>
        <s v="LINCOLN COMMUNITY HOSPITAL"/>
        <s v="ESTES PARK MEDICAL CENTER"/>
        <s v="GRAND RIVER HOSPITAL DISTRICT"/>
        <s v="ASPEN VALLEY HOSPITAL"/>
        <s v="EASTERN RIO BLANCO COUNTY HEALTH SERVICE DISTRICT"/>
        <s v="ARKANSAS VALLEY REGIONAL MEDICAL CENTER"/>
        <s v="CHILDREN'S HOSPITAL COLORADO"/>
        <s v="CHILDREN'S HOSPITAL COLORADO - COLORADO SPRINGS"/>
        <s v="COLORADO MENTAL HEALTH INSTITUTE AT PUEBLO-PSYCH"/>
        <s v="COLORADO MENTAL HEALTH INSTITUTE AT FT LOGAN"/>
        <s v="CENTENNIAL PEAKS HOSPITAL"/>
        <s v="CEDAR SPRINGS BEHAVIORAL HEALTH SYSTEM"/>
        <s v="WEST SPRINGS HOSPITAL"/>
        <s v="HIGHLANDS BEHAVIORAL HEALTH SYSTEM"/>
        <s v="PEAK VIEW BEHAVIORAL HEALTH"/>
        <s v="CLEAR VIEW BEHAVIORAL HEALTH"/>
        <s v="DENVER SPRINGS"/>
        <s v="DENVER HEALTH MEDICAL CENTER"/>
        <s v="VAIL HEALTH HOSPITAL"/>
        <s v="ORTHOCOLORADO HOSPITAL AT ST ANTHONY MED CAMPUS"/>
        <s v="RIO GRANDE HOSPITAL"/>
        <s v="RANGELY DISTRICT HOSPITAL"/>
        <s v="GRAND RIVER MEDICAL CENTER"/>
        <s v="GUNNISON VALLEY HOSPITAL"/>
        <s v="MT SAN RAFAEL HOSPITAL"/>
        <s v="PIONEERS MEDICAL CENTER"/>
        <s v="LONGS PEAK HOSPITAL"/>
        <s v="KEEFE MEMORIAL HOSPITAL"/>
        <s v="SCL HEALTH COMMUNITY HOSPITAL- WESTMINSTER"/>
        <s v="BANNER FORT COLLINS MEDICAL CENTER"/>
        <s v="DAY KIMBALL HOSPITAL"/>
        <s v="THE CONNECTICUT HOSPICE INC."/>
        <s v="HEBREW HOME AND HOSPITAL INC"/>
        <s v="CONNECTICUT CHILDRENS MEDICAL CENTER"/>
        <s v="CONNECTICUT VALLEY HOSP"/>
        <s v="NATCHAUG HOSPITAL"/>
        <s v="CONNECTICUT MENTAL HEALTH CENTER"/>
        <s v="SOUTHWEST CONNECTICUT MENTAL HEALTH"/>
        <s v="SILVER HILL HOSPITAL INC"/>
        <s v="ALBERT J SOLNIT CHILDREN'S CENTER - SOUTH CAMPUS"/>
        <s v="MILFORD HOSPITAL, INC"/>
        <s v="JOHN DEMPSEY HOSPITAL"/>
        <s v="CONNECTICUT HOSPICE INC,THE"/>
        <s v="JOHNSON MEMORIAL HOSPITAL"/>
        <s v="ALFRED I DUPONT HOSPITAL FOR CHILDREN"/>
        <s v="DELAWARE PSYCHIATRIC CENTER"/>
        <s v="ROCKFORD CENTER"/>
        <s v="MEADOWWOOD BEHAVIORAL HEALTH SYSTEM"/>
        <s v="DOVER BEHAVIORAL HEALTH SYSTEM"/>
        <s v="SUN BEHAVIORAL DELAWARE LLC"/>
        <s v="ST FRANCIS HOSPITAL"/>
        <s v="CHILDREN'S HOSPITAL NMC"/>
        <s v="ST ELIZABETHS HOSPITAL"/>
        <s v="PSYCHIATRIC INSTITUTE OF WASHINGTON DC"/>
        <s v="ASCENSION SACRED HEART BAY"/>
        <s v="ORLANDO HEALTH SOUTH LAKE HOSPITAL"/>
        <s v="FLAGLER HOSPITAL"/>
        <s v="STEWARD ROCKLEDGE HOSPITAL"/>
        <s v="NH Jacksonville"/>
        <s v="96th Medical Group (Eglin AFB)"/>
        <s v="JUPITER MEDICAL CENTER"/>
        <s v="DOUGLAS GARDENS HOSPITAL"/>
        <s v="FLORIDA STATE HOSPITAL UNIT 31 MED"/>
        <s v="REGIONAL GENERAL HOSPITAL WILLISTON"/>
        <s v="CALHOUN-LIBERTY HOSPITAL"/>
        <s v="HENDRY REGIONAL MEDICAL CENTER"/>
        <s v="FISHERMEN'S COMMUNITY HOSPITAL"/>
        <s v="JOHNS HOPKINS ALL CHILDREN'S HOSPITAL"/>
        <s v="NICKLAUS CHILDREN'S HOSPITAL"/>
        <s v="NEMOURS CHILDREN'S HOSPITAL"/>
        <s v="SOUTH FLORIDA STATE HOSPITAL"/>
        <s v="THE JEROME GOLDEN CENTER FOR BEHAVIORAL HEALTH, IN"/>
        <s v="RIVER POINT BEHAVIORAL HEALTH"/>
        <s v="WINDMOOR HEALTHCARE OF CLEARWATER"/>
        <s v="LIFESTREAM BEHAVIORAL CENTER"/>
        <s v="CIRCLES OF CARE, INC"/>
        <s v="FORT LAUDERDALE BEHAVIORAL HEALTH CENTER"/>
        <s v="WEST FLORIDA COMMUNITY CARE CENTER"/>
        <s v="CENTERSTONE OF FLORIDA"/>
        <s v="SOUTHERN WINDS"/>
        <s v="SPRINGBROOK HOSPITAL"/>
        <s v="EASTSIDE PSYCHIATRIC HOSPITAL"/>
        <s v="WILLOUGH AT NAPLES, THE"/>
        <s v="ASPIRE HEALTH PARTNERS"/>
        <s v="WEKIVA SPRINGS"/>
        <s v="PORT ST LUCIE HOSPITAL"/>
        <s v="THE VINES HOSPITAL"/>
        <s v="CENTRAL FLORIDA BEHAVIORAL HOSPITAL"/>
        <s v="EMERALD COAST BEHAVIORAL HOSPITAL"/>
        <s v="PARK ROYAL HOSPITAL"/>
        <s v="NORTH TAMPA BEHAVIORAL HEALTH"/>
        <s v="UNIVERSITY BEHAVIORAL CENTER"/>
        <s v="SUNCOAST BEHAVIORAL HEALTH CENTER"/>
        <s v="LARKIN COMMUNITY HOSPITAL BEHAVIORAL HEALTH SRVS"/>
        <s v="CORAL SHORES BEHAVIORAL HEALTH"/>
        <s v="BLACKBERRY CENTER"/>
        <s v="PALM POINT BEHAVIORAL HEALTH"/>
        <s v="NAPLES COMMUNITY HOSPITAL"/>
        <s v="BAY MEDICAL CENTER SACRED HEART HEALTH SYSTEM"/>
        <s v="HIGHLANDS REGIONAL MEDICAL CENTER"/>
        <s v="SOUTH LAKE HOSPITAL"/>
        <s v="ADVENTHEALTH OCALA"/>
        <s v="DOCTORS MEMORIAL HOSPITAL INC"/>
        <s v="TAMPA GENERAL HOSPITAL"/>
        <s v="TAMPA COMMUNITY HOSPITAL"/>
        <s v="MADISON COUNTY MEMORIAL HOSPITAL"/>
        <s v="SHRINERS HOSPITALS FOR CHILDREN-TAMPA"/>
        <s v="FLORIDA STATE HOSPITAL UNIT 14 PSYCH"/>
        <s v="NORTHEAST FLORIDA STATE HOSPITAL"/>
        <s v="CENTERS INC, THE"/>
        <s v="MIAMI MEDICAL CENTER, THE"/>
        <s v="OVIEDO MEDICAL CENTER"/>
        <s v="LANDMARK HOSPITAL OF SOUTHWEST FLORIDA"/>
        <s v="ED FRASER MEMORIAL HOSPITAL"/>
        <s v="ANNE BATES LEACH EYE HOSPITAL"/>
        <s v="ST VINCENTS MEDICAL CENTER - CLAY COUNTY"/>
        <s v="GEORGE E WEEMS MEMORIAL HOSPITAL"/>
        <s v="UNION GENERAL HOSPITAL"/>
        <s v="DORMINY MEDICAL CENTER"/>
        <s v="WASHINGTON COUNTY REGIONAL MEDICAL CENTER"/>
        <s v="NORTHSIDE HOSPITAL GWINNETT"/>
        <s v="IRWIN COUNTY HOSPITAL"/>
        <s v="EVANS MEMORIAL HOSPITAL"/>
        <s v="CHI MEMORIAL HOSPITAL- GEORGIA"/>
        <s v="Martin ACH (FT Benning)"/>
        <s v="Dwight Eisenhower AMC (FT Gordon)"/>
        <s v="Winn ACH (FT Stewart)"/>
        <s v="SOUTHWEST GEORGIA REGIONAL MEDICAL CENTER"/>
        <s v="EFFINGHAM HEALTH SYSTEM"/>
        <s v="LIFEBRITE COMMUNITY HOSPITAL OF EARLY"/>
        <s v="CHATUGE REGIONAL HOSPITAL"/>
        <s v="BACON COUNTY HOSPITAL"/>
        <s v="JEFF DAVIS HOSPITAL"/>
        <s v="CANDLER COUNTY HOSPITAL"/>
        <s v="MOUNTAIN LAKES MEDICAL CENTER"/>
        <s v="CHILDREN'S HEALTHCARE OF ATLANTA AT EGLESTON"/>
        <s v="CHILDREN'S HEALTHCARE OF ATLANTA AT SCOTTISH RITE"/>
        <s v="SUMMITRIDGE CENTER- PSYCHIATRY &amp; ADDICTIVE MED"/>
        <s v="COASTAL HARBOR TREATMENT CENTER"/>
        <s v="PEACHFORD BEHAVIORAL HEALTH SYSTEM OF ATLANTA"/>
        <s v="RIDGEVIEW INSTITUTE"/>
        <s v="WEST CENTRAL GEORGIA REGIONAL HOSPITAL"/>
        <s v="ST SIMONS-BY-THE-SEA"/>
        <s v="GEORGIA REGIONAL HOSPITAL ATLANTA"/>
        <s v="GEORGIA REGIONAL HOSP SAVANNAH"/>
        <s v="EAST CENTRAL REGIONAL HOSPITAL"/>
        <s v="SO CRESCENT BEH HLTH SYS - ANCHOR HOSPITAL CAMPUS"/>
        <s v="RIVERWOODS BEHAVIORAL HEALTH SYSTEM"/>
        <s v="GREENLEAF CENTER"/>
        <s v="RIDGEVIEW INSTITUTE MONROE"/>
        <s v="MEMORIAL SATILLA HEALTH"/>
        <s v="PHOEBE PUTNEY MEMORIAL HOSPITAL"/>
        <s v="SOUTHEAST GEORGIA HEALTH SYSTEM- BRUNSWICK CAMPUS"/>
        <s v="SAINT JOSEPH'S HOSPITAL OF ATLANTA, INC"/>
        <s v="GWINNETT MEDICAL CENTER"/>
        <s v="SOUTHEAST GEORGIA HEALTH SYSTEM- CAMDEN CAMPUS"/>
        <s v="NAVICENT HEALTH BALDWIN"/>
        <s v="CHESTATEE REGIONAL HOSPITAL"/>
        <s v="TURNING POINT HOSPITAL"/>
        <s v="MORGAN MEDICAL CENTER"/>
        <s v="MILLER COUNTY HOSPITAL"/>
        <s v="PUTNAM GENERAL HOSPITAL"/>
        <s v="SGMC BERRIEN CAMPUS"/>
        <s v="JASPER MEMORIAL HOSPITAL"/>
        <s v="SGMC LANIER CAMPUS"/>
        <s v="CORNERSTONE MEDICAL CENTER"/>
        <s v="WELLSTAR KENNESTONE HOSPITAL"/>
        <s v="SOUTHEASTERN REGIONAL MEDICAL CENTER"/>
        <s v="OPTIM MEDICAL CENTER - JENKINS"/>
        <s v="OPTIM MEDICAL CENTER - SCREVEN"/>
        <s v="ST MARY'S GOOD SAMARITAN HOSPITAL"/>
        <s v="GUAM MEMORIAL  HOSPITAL AUTHORITY"/>
        <s v="GUAM REGIONAL MEDICAL CITY"/>
        <s v="GUAM MEMORIAL HOSPITAL AUTHORITY"/>
        <s v="Tripler AMC (FT Shafter)"/>
        <s v="LANAI COMMUNITY HOSPITAL"/>
        <s v="HALE HO'OLA HAMAKUA"/>
        <s v="KULA HOSPITAL"/>
        <s v="KAPIOLANI MEDICAL CENTER FOR WOMEN &amp; CHILDREN"/>
        <s v="SHRINERS HOSPITAL FOR CHILDREN"/>
        <s v="KAHI MOHALA"/>
        <s v="MAUI MEMORIAL MEDICAL CENTER"/>
        <s v="KUAKINI MEDICAL CENTER"/>
        <s v="KAUAI VETERANS MEMORIAL HOSPITAL"/>
        <s v="MOLOKAI GENERAL HOSPITAL"/>
        <s v="SAMUEL MAHELONA MEMORIAL HOSPITAL"/>
        <s v="PORTNEUF MEDICAL CENTER"/>
        <s v="TREASURE VALLEY HOSPITAL"/>
        <s v="GROVE CREEK MEDICAL CENTER"/>
        <s v="STEELE MEMORIAL MEDICAL CENTER"/>
        <s v="WEISER MEMORIAL HOSPITAL"/>
        <s v="CARIBOU MEMORIAL HOSPITAL"/>
        <s v="BEAR LAKE MEMORIAL HOSPITAL"/>
        <s v="LOST RIVERS MEDICAL CENTER"/>
        <s v="INTERMOUNTAIN HOSPITAL"/>
        <s v="LIFEWAYS HOSPITAL"/>
        <s v="STATE HOSPITAL SOUTH"/>
        <s v="IDAHO DOCTORS HOSPITAL"/>
        <s v="ST LUKE'S NAMPA MEDICAL CENTER"/>
        <s v="SAINT ALPHONSUS NEIGHBORHOOD HOSPITAL- SOUTH NAMPA"/>
        <s v="POWER COUNTY HOSPITAL DISTRICT"/>
        <s v="MINIDOKA MEMORIAL HOSPITAL"/>
        <s v="SAFE HAVEN HOSPITAL OF POCATELLO"/>
        <s v="TETON VALLEY HOSPITAL"/>
        <s v="ST LUKE'S MAGIC VALLEY RMC"/>
        <s v="ST LUKE'S REGIONAL MEDICAL CENTER"/>
        <s v="ST LUKE'S JEROME"/>
        <s v="ST LUKE'S MCCALL"/>
        <s v="ST LUKE'S WOOD RIVER MEDICAL CENTER"/>
        <s v="LOST RIVERS HOSPITAL"/>
        <s v="COPLEY MEMORIAL HOSPITAL"/>
        <s v="LAKE BEHAVIORAL HOSPITAL"/>
        <s v="MACNEAL  HOSPITAL"/>
        <s v="TOUCHETTE REGIONAL HOSPITAL INC"/>
        <s v="JACKSON PARK HOSPITAL"/>
        <s v="ILLINOIS VALLEY COMMUNITY HOSPITAL"/>
        <s v="THOMAS H BOYD MEMORIAL HOSPITAL"/>
        <s v="HAMILTON MEMORIAL HOSPITAL"/>
        <s v="MORRISON COMMUNITY HOSPITAL"/>
        <s v="HOPEDALE HOSPITAL"/>
        <s v="MARSHALL BROWNING HOSPITAL"/>
        <s v="PANA COMMUNITY HOSPITAL"/>
        <s v="FAYETTE COUNTY HOSPITAL"/>
        <s v="ANN &amp; ROBERT H LURIE CHILDRENS HOSPITAL OF CHICAGO"/>
        <s v="LARABIDA CHILDRENS HOSPITAL I"/>
        <s v="RIVEREDGE HOSPITAL"/>
        <s v="CHICAGO-READ MENTAL HEALTH CENTER"/>
        <s v="ALTON MENTAL HEALTH CENTER"/>
        <s v="ANDREW MCFARLAND MENTAL HLTH CTR"/>
        <s v="HARTGROVE HOSPITAL"/>
        <s v="JOHN J MADDEN MENTAL HEALTH CENTER"/>
        <s v="PAVILION FOUNDATION, THE"/>
        <s v="ALEXIAN BROTHERS BEHAVIORAL HLTH HOSP"/>
        <s v="BHC STREAMWOOD HOSPITAL INC"/>
        <s v="LINDEN OAKS HOSPITAL"/>
        <s v="ELGIN MENTAL HEALTH CENTER"/>
        <s v="CHOATE MENTAL HEALTH &amp; DEVELOPMENT CTR"/>
        <s v="GARFIELD PARK HOSPITAL"/>
        <s v="CHICAGO BEHAVIORAL HOSPITAL"/>
        <s v="RUSH COPLEY MEDICAL CENTER"/>
        <s v="JERSEY COMMUNITY HOSPITAL"/>
        <s v="FHN MEMORIAL HOSPITAL"/>
        <s v="EDWARD HOSPITAL"/>
        <s v="HOOPESTON COMMUNITY MEMORIAL HOSPITAL"/>
        <s v="GIBSON COMMUNITY HOSPITAL"/>
        <s v="ABRAHAM LINCOLN MEMORIAL HOSPITAL"/>
        <s v="HAMILTON MEMORIAL HOSPITAL DISTRICT"/>
        <s v="AURORA CHICAGO LAKESHORE HOSPITAL"/>
        <s v="METRO-EAST SERVICES INC"/>
        <s v="MIDWESTERN REGION MED CENTER"/>
        <s v="HOPEDALE MEDICAL COMPLEX"/>
        <s v="WOMEN'S HOSPITAL THE"/>
        <s v="INDIANA ORTHOPAEDIC HOSPITAL, LLC"/>
        <s v="PINNACLE HOSPITAL"/>
        <s v="PHYSICIANS' MEDICAL CENTER LLC"/>
        <s v="FAIRBANKS"/>
        <s v="COMMUNITY HOSPITAL OF BREMEN INC"/>
        <s v="GIBSON GENERAL HOSPITAL"/>
        <s v="PERRY COUNTY MEMORIAL HOSPITAL"/>
        <s v="DECATUR COUNTY MEMORIAL HOSPITAL"/>
        <s v="RIVER BEND HOSPITAL"/>
        <s v="NEURODIAGNOSTIC INSTITUTE"/>
        <s v="HAMILTON CENTER INC"/>
        <s v="COMMUNITY MENTAL HEALTH CENTER INC"/>
        <s v="OTIS R BOWEN CENTER FOR HUMAN SERVICES INC"/>
        <s v="RICHMOND STATE HOSPITAL"/>
        <s v="MADISON STATE HOSPITAL"/>
        <s v="REGIONAL MENTAL HEALTH CENTER"/>
        <s v="GRANT-BLACKFORD MENTAL HEALTH, INC"/>
        <s v="VALLE VISTA HEALTH SYSTEM"/>
        <s v="OAKLAWN PSYCHIATRIC CENTER INC"/>
        <s v="FOUR COUNTY COUNSELING CENTER"/>
        <s v="BLOOMINGTON MEADOWS HOSPITAL"/>
        <s v="MICHIANA BEHAVIORAL HEALTH CENTER"/>
        <s v="NORTHEASTERN CENTER"/>
        <s v="WELLSTONE REGIONAL HOSPITAL"/>
        <s v="PORTER-STARKE SERVICES INC"/>
        <s v="MERIDIAN SERVICES CORP"/>
        <s v="HARSHA BEHAVIORAL CENTER INC"/>
        <s v="BRENTWOOD SPRINGS"/>
        <s v="EVANSVILLE STATE HOSPITAL"/>
        <s v="OPTIONS BEHAVIORAL HEALTH SYSTEM"/>
        <s v="DOCTORS NEUROPSYCHIATRIC HOSPITAL"/>
        <s v="SYCAMORE SPRINGS HOSPITAL LLC"/>
        <s v="PARK CENTER, INC"/>
        <s v="MEDICAL BEHAVIORAL HOSPITAL - MISHAWAKA"/>
        <s v="NEUROPSYCHIATRIC HOSPITAL OF INDIANAPOLIS, LLC"/>
        <s v="ASSURANCE HEALTH PSYCHIATRIC HOSPITAL"/>
        <s v="NEURO BEHAVIORAL HOSPITAL"/>
        <s v="HENDRICKS REGIONAL HEALTH"/>
        <s v="BAPTIST HEALTH FLOYD"/>
        <s v="ORTHOINDY HOSPITAL"/>
        <s v="ST VINCENT NEIGHBORHOOD HOSPITAL"/>
        <s v="ST VINCENT JENNINGS HOSPITAL INC"/>
        <s v="ST VINCENT SALEM HOSPITAL INC"/>
        <s v="ST VINCENT HEART CENTER OF INDIANA LLC"/>
        <s v="KENTUCKIANA MEDICAL CENTER LLC"/>
        <s v="MONROE HOSPITAL"/>
        <s v="ST VINCENT RANDOLPH HOSPITAL INC"/>
        <s v="ST VINCENT WILLIAMSPORT HOSPITAL INC"/>
        <s v="ST VINCENT CLAY HOSPITAL INC"/>
        <s v="ST VINCENT FRANKFORT HOSPITAL INC"/>
        <s v="ST VINCENT DUNN HOSPITAL INC"/>
        <s v="MERCY HOSPITAL"/>
        <s v="GRINNELL REGIONAL MEDICAL CENTER"/>
        <s v="DALLAS COUNTY HOSPITAL"/>
        <s v="GEORGE C GRAPE COMMUNITY HOSPITAL"/>
        <s v="GREENE COUNTY MEDICAL CENTER"/>
        <s v="DAVIS COUNTY HOSPITAL"/>
        <s v="MANNING REGIONAL HEALTHCARE CENTER"/>
        <s v="WAVERLY HEALTH CENTER"/>
        <s v="FLOYD COUNTY MEDICAL CENTER"/>
        <s v="HORN MEMORIAL HOSPITAL"/>
        <s v="WAYNE COUNTY HOSPITAL"/>
        <s v="CHEROKEE REGIONAL MEDICAL CENTER"/>
        <s v="SHENANDOAH MEDICAL CENTER"/>
        <s v="CRAWFORD COUNTY MEMORIAL HOSPITAL"/>
        <s v="MENTAL HEALTH INSTITUTE"/>
        <s v="GRUNDY COUNTY MEMORIAL HOSPITAL"/>
        <s v="KEOKUK COUNTY HEALTH CENTER"/>
        <s v="COMMUNITY MEMORIAL HOSPITAL MEDICAL CENTER"/>
        <s v="AUDUBON COUNTY MEMORIAL HOSPITAL"/>
        <s v="VIRGINIA GAY HOSPITAL"/>
        <s v="WINNESHIEK MEDICAL CENTER"/>
        <s v="Irwin ACH (FT Riley)"/>
        <s v="SUMNER COMMUNITY HOSPITAL"/>
        <s v="GEARY COMMUNITY HOSPITAL"/>
        <s v="MERCY HOSPITAL, INC"/>
        <s v="MCPHERSON HOSPITAL"/>
        <s v="MORTON COUNTY HOSPITAL"/>
        <s v="UNIVERSITY  OF KS HLTH SYSTEM GREAT BEND CAMPUS"/>
        <s v="KANSAS MEDICAL CENTER LLC"/>
        <s v="MINIMALLY INVASIVE SURGERY HOSPITAL"/>
        <s v="PINNACLE REGIONAL HOSPITAL, INC"/>
        <s v="ROCK REGIONAL HOSPITAL, LLC"/>
        <s v="GRISELL MEMORIAL HOSPITAL"/>
        <s v="OSWEGO COMMUNITY HOSPITAL"/>
        <s v="JEWELL COUNTY HOSPITAL"/>
        <s v="ROOKS COUNTY HEALTH CENTER"/>
        <s v="EDWARDS COUNTY HOSPITAL"/>
        <s v="MEADE DISTRICT HOSPITAL"/>
        <s v="HAMILTON COUNTY HOSPITAL"/>
        <s v="STAFFORD COUNTY HOSPITAL"/>
        <s v="LOGAN COUNTY HOSPITAL"/>
        <s v="SUMNER COUNTY HOSPITAL DISTRICT NO 1"/>
        <s v="STEVENS COUNTY HOSPITAL"/>
        <s v="HERINGTON MUNICIPAL HOSPITAL"/>
        <s v="RUSH COUNTY MEMORIAL HOSPITAL"/>
        <s v="STANTON COUNTY HOSPITAL"/>
        <s v="HILLSBORO COMMUNITY HOSPITAL"/>
        <s v="GOODLAND REGIONAL MEDICAL CENTER"/>
        <s v="KINGMAN COMMUNITY HOSPITAL"/>
        <s v="CHILDREN'S MERCY SOUTH"/>
        <s v="LARNED STATE HOSPITAL"/>
        <s v="PRAIRIE VIEW INC"/>
        <s v="COTTONWOOD SPRINGS LLC"/>
        <s v="FREEDOM BEHAVIORAL HOSPITAL OF TOPEKA, LLC"/>
        <s v="ADAIR ACUTE CARE AT OSAWATOMIE STATE HOSPITAL"/>
        <s v="PRATT REGIONAL MEDICAL CENTER"/>
        <s v="MCPHERSON HOSPITAL INC"/>
        <s v="KANSAS SURGERY &amp; RECOVERY CENTER"/>
        <s v="SUMMIT SURGICAL, LLC"/>
        <s v="ASHLAND HEALTH CENTER"/>
        <s v="CITIZENS MEDICAL CENTER"/>
        <s v="CHILDREN'S MERCY HOSPITAL KANSAS"/>
        <s v="BLUE VALLEY HOSPITAL, INC"/>
        <s v="HORTON COMMUNITY HOSPITAL"/>
        <s v="HANOVER HOSPITAL"/>
        <s v="ST CATHERINE HOSPITAL"/>
        <s v="ELLINWOOD DISTRICT HOSPITAL"/>
        <s v="LANE COUNTY HOSPITAL"/>
        <s v="WICHITA COUNTY HEALTH CENTER"/>
        <s v="RAWLINS COUNTY HEALTH CENTER"/>
        <s v="CHEYENNE COUNTY HOSPITAL"/>
        <s v="SATANTA DISTRICT HOSPITAL"/>
        <s v="OTTAWA COUNTY HEALTH CENTER"/>
        <s v="KIOWA COUNTY MEMORIAL HOSPITAL"/>
        <s v="CLARA BARTON HOSPITAL"/>
        <s v="MEDICINE LODGE MEMORIAL HOSPITAL"/>
        <s v="SABETHA COMMUNITY HOSPITAL"/>
        <s v="PHILLIPS COUNTY HEALTH SYSTEMS"/>
        <s v="TREGO COUNTY LEMKE MEMORIAL HOSPITAL"/>
        <s v="REPUBLIC COUNTY HOSPITAL"/>
        <s v="OSBORNE COUNTY MEMORIAL HOSPITAL"/>
        <s v="MINNEOLA DISTRICT HOSPITAL NBR 2"/>
        <s v="ALLEN COUNTY REGIONAL HOSPITAL"/>
        <s v="FREDONIA REGIONAL HOSPITAL"/>
        <s v="GIRARD MEDICAL CENTER"/>
        <s v="SMITH COUNTY MEMORIAL HOSPITAL"/>
        <s v="ATCHISON HOSPITAL"/>
        <s v="WHITESBURG ARH HOSPITAL"/>
        <s v="SAINT JOSEPH LONDON"/>
        <s v="MIDDLESBORO ARH HOSPITAL"/>
        <s v="PINEVILLE COMMUNITY HEALTH CENTER, INC"/>
        <s v="FLAGET MEMORIAL HOSPITAL"/>
        <s v="HAZARD ARH REGIONAL MEDICAL CENTER"/>
        <s v="Blanchfield ACH (FT Campbell)"/>
        <s v="JEWISH HOSPITAL &amp; ST MARY'S HEALTHCARE"/>
        <s v="HARLAN ARH HOSPITAL"/>
        <s v="SAINT JOSEPH MOUNT STERLING"/>
        <s v="TUG VALLEY ARH REGIONAL MEDICAL CENTER"/>
        <s v="THE JAMES B. HAGGIN MEMORIAL HOSPITAL"/>
        <s v="TRIGG COUNTY HOSPITAL"/>
        <s v="ARH OUR LADY OF THE WAY"/>
        <s v="METHODIST HOSPITAL UNION COUNTY"/>
        <s v="MORGAN COUNTY ARH HOSPITAL"/>
        <s v="EPHRAIM MCDOWELL FORT LOGAN HOSPITAL"/>
        <s v="MARY BRECKINRIDGE ARH HOSPITAL"/>
        <s v="CUMBERLAND COUNTY HOSPITAL"/>
        <s v="BRECKINRIDGE MEMORIAL HOSPITAL"/>
        <s v="KNOX COUNTY HOSPITAL"/>
        <s v="SAINT JOSEPH BEREA"/>
        <s v="MCDOWELL ARH HOSPITAL"/>
        <s v="WESTERN STATE HOSPITAL"/>
        <s v="EASTERN STATE HOSPITAL"/>
        <s v="SUN BEHAVIORAL HEALTH"/>
        <s v="THE BROOK HOSPITAL - DUPONT"/>
        <s v="THE BROOK HOSPITAL - KMI"/>
        <s v="THE RIDGE BEHAVIORAL HEALTH SYSTEM"/>
        <s v="LINCOLN TRAIL BEHAVIORAL HEALTH SYSTEM"/>
        <s v="CUMBERLAND HALL"/>
        <s v="CENTRAL STATE HOSPITAL"/>
        <s v="RIVENDELL BEHAVIORAL HEALTH SERVICES"/>
        <s v="MIDDLESBORO APPALACHIAN REGIONAL HEALTHCARE HOSPIT"/>
        <s v="SOUTHEASTERN KY MEDICAL CENTER"/>
        <s v="BAPTIST HEALTH RICHMOND"/>
        <s v="METHODIST HOSPITAL"/>
        <s v="TWIN LAKES REGIONAL MEDICAL CENTER"/>
        <s v="BAPTIST HEALTH CORBIN"/>
        <s v="TAYLOR REGIONAL HOSPITAL"/>
        <s v="BAPTIST HEALTH MADISONVILLE"/>
        <s v="CRITTENDEN HEALTH SYSTEM"/>
        <s v="BAPTIST HEALTH LEXINGTON"/>
        <s v="BAPTIST HEALTH PADUCAH"/>
        <s v="MONROE COUNTY MEDICAL CENTER"/>
        <s v="ROCKCASTLE REGIONAL HOSPITAL &amp; RESPIRATORY CARE CT"/>
        <s v="BAPTIST HEALTH LOUISVILLE"/>
        <s v="BAPTIST HEALTH LA GRANGE"/>
        <s v="THE JAMES B HAGGIN MEMORIAL HOSPITAL"/>
        <s v="BARBOURVILLE ARH HOSPITAL"/>
        <s v="RIVERVALLEY BEHAVIORAL HEALTH HOSPITAL"/>
        <s v="CONTINUECARE HOSPITAL AT BAPTIST HEALTH PADUCAH"/>
        <s v="JEWISH HOSPITAL - SHELBYVILLE"/>
        <s v="MARCUM AND WALLACE MEMORIAL HOSPITAL"/>
        <s v="SAINT JOSEPH MARTIN"/>
        <s v="IBERIA MEDICAL CENTER"/>
        <s v="SPRINGHILL MEDICAL CENTER"/>
        <s v="WOMANS HOSPITAL"/>
        <s v="PHYSICIANS MEDICAL CENTER"/>
        <s v="SURGICAL SPECIALTY CENTER OF BATON ROUGE"/>
        <s v="PARK PLACE SURGICAL HOSPITAL"/>
        <s v="ST CHARLES SURGICAL HOSPITAL LLC"/>
        <s v="OMEGA HOSPITAL, LLC"/>
        <s v="SOUTH CAMERON MEMORIAL HOSPITAL"/>
        <s v="HOLY SPIRIT COMFORT &amp; HEALING CENTERS INC"/>
        <s v="Bayne-Jones ACH (Ft Polk)"/>
        <s v="DEQUINCY MEMORIAL HOSPITAL"/>
        <s v="HOOD MEMORIAL HOSPITAL"/>
        <s v="BUNKIE GENERAL HOSPITAL"/>
        <s v="MADISON PARISH HOSPITAL"/>
        <s v="POINTE COUPEE GENERAL HOSPITAL"/>
        <s v="BIENVILLE MEDICAL CENTER"/>
        <s v="LADY OF THE SEA GENERAL HOSPITAL"/>
        <s v="CHILDRENS HOSPITAL"/>
        <s v="NORTHLAKE BEHAVIORAL HEALTH SYSTEM"/>
        <s v="EASTERN LA MENTAL HEALTH SYSTEM"/>
        <s v="BRENTWOOD HOSPITAL"/>
        <s v="LONGLEAF HOSPITAL"/>
        <s v="CENTRAL LOUISIANA STATE HOSPITAL"/>
        <s v="RIVER OAKS HOSPITAL"/>
        <s v="VERMILION BEHAVIORAL HEALTH SYSTEMS"/>
        <s v="COMMUNITY CARE HOSPITAL"/>
        <s v="COVINGTON BEHAVIORAL HEALTH"/>
        <s v="OCEANS HOSPITAL OF BROUSSARD"/>
        <s v="SERENITY SPRINGS SPECIALTY HOSPITAL"/>
        <s v="RED RIVER BEHAVIORAL CENTER, LLC"/>
        <s v="BEACON BEHAVIORAL HOSPITAL - NORTHSHORE, INC"/>
        <s v="OCEANS BEHAVIORAL HOSPITAL OF DERIDDER"/>
        <s v="JENNINGS SENIOR CARE HOSPITAL"/>
        <s v="CYPRESS GROVE BEHAVIORAL HEALTH, LLC"/>
        <s v="BEACON BEHAVIORAL HOSPITAL- NEW ORLEANS, INC"/>
        <s v="COMPASS BEHAVIORAL CENTER OF LAFAYETTE"/>
        <s v="OCEANS BEHAVIORAL HOSPITAL OF BATON ROUGE"/>
        <s v="ALLEGIANCE HEALTH CENTER OF MONROE"/>
        <s v="ST JAMES BEHAVIORAL HEALTH HOSPITAL, INC"/>
        <s v="GENESIS BEHAVIORAL HOSPITAL"/>
        <s v="OCEANS BEHAVIORAL HOSPITAL OF LAKE CHARLES"/>
        <s v="OCEANS BEHAVIORAL HOSPITAL OF KENTWOOD"/>
        <s v="PHYSICIANS BEHAVIORAL HOSPITAL"/>
        <s v="OCEANS BEHAVIORAL HOSPITAL OF OPELOUSAS"/>
        <s v="OCEANS BEHAVIORAL HOSPITAL OF ALEXANDRIA"/>
        <s v="OCEANS BEHAVIORAL HOSPITAL OF GREATER NEW ORLEANS"/>
        <s v="SEASIDE BEHAVIORAL CENTER"/>
        <s v="BEACON BEHAVIORAL HOSPITAL, INC"/>
        <s v="SEASIDE HEALTH SYSTEM"/>
        <s v="APOLLO BEHAVIORAL HEALTH HOSPITAL, L L C"/>
        <s v="COMPASS BEHAVIORAL CENTER OF ALEXANDRIA, INC"/>
        <s v="BATON ROUGE BEHAVIORAL HOSPITAL"/>
        <s v="COMPASS BEHAVIORAL CENTER OF HOUMA, LLC"/>
        <s v="BEACON BEHAVIORAL HOSPITAL - CENTRAL"/>
        <s v="LAKE PINES HOSPITAL"/>
        <s v="RIVER PLACE BEHAVIORAL HEALTH"/>
        <s v="LANE REGIONAL MEDICAL CENTER"/>
        <s v="EAST CARROLL PARISH HOSPITAL"/>
        <s v="THE SPINE HOSPITAL OF LOUISIANA"/>
        <s v="DOCTORS HOSPITAL AT DEER CREEK L L C"/>
        <s v="CYPRESS POINTE SURGICAL HOSPITAL"/>
        <s v="NEW ORLEANS EAST HOSPITAL"/>
        <s v="ST HELENA PARISH HOSPITAL"/>
        <s v="RIVERSIDE MEDICAL CENTER"/>
        <s v="JACKSON PARISH HOSPITAL"/>
        <s v="RIVERLAND MEDICAL CENTER"/>
        <s v="VILLA FELICIANA MEDICAL COMPLEX"/>
        <s v="ASSUMPTION COMMUNITY HOSPITAL"/>
        <s v="OUR LADY OF THE ANGELS HOSPITAL"/>
        <s v="FRANKLIN MEMORIAL HOSPITAL"/>
        <s v="MAYO REGIONAL HOSPITAL"/>
        <s v="DOWN EAST COMMUNITY HOSPITAL"/>
        <s v="REDINGTON FAIRVIEW GENERAL HOSPITAL"/>
        <s v="DOROTHEA DIX PSYCHIATRIC CENTER"/>
        <s v="SPRING HARBOR HOSPITAL"/>
        <s v="NORTHERN LIGHT ACADIA HOSPITAL"/>
        <s v="MAINE MEDICAL CENTER"/>
        <s v="SOUTHERN MAINE HEALTH CARE"/>
        <s v="MAINEGENERAL MEDICAL CENTER"/>
        <s v="ST ANDREWS HOSPITAL"/>
        <s v="WALDO COUNTY GENERAL HOSPITAL"/>
        <s v="STEPHENS MEMORIAL HOSPITAL"/>
        <s v="GARRETT COUNTY MEMORIAL HOSPITAL"/>
        <s v="MEDSTAR MONTGOMERY MEDICAL CENTER"/>
        <s v="CARROLL HOSPITAL CENTER"/>
        <s v="MEDSTAR SOUTHERN MARYLAND HOSPITAL CENTER"/>
        <s v="Walter Reed National Military Med Cen"/>
        <s v="MOUNT WASHINGTON PEDIATRIC HOSPITAL"/>
        <s v="KENNEDY KRIEGER INSTITUTE"/>
        <s v="SHEPPARD AND ENOCH PRATT HOSPITAL, THE"/>
        <s v="EASTERN SHORE HOSPITAL CENTER"/>
        <s v="BROOK LANE HEALTH SERVICES"/>
        <s v="SPRINGFIELD HOSPITAL CENTER"/>
        <s v="THOMAS B FINAN CENTER"/>
        <s v="SPRING GROVE HOSPITAL CENTER"/>
        <s v="MEDSTAR HARBOR HOSPITAL"/>
        <s v="GREATER BALTIMORE MEDICAL CENTER"/>
        <s v="ATLANTIC GENERAL HOSPITAL"/>
        <s v="ADVENTIST HEALTHCARE BEHAVIORAL HEALTH &amp; WELLNESS"/>
        <s v="UNIVERSITY OF MD MEDICAL CENTER MIDTOWN CAMPUS"/>
        <s v="UNIVERSITY OF MARYLAND ST JOSEPH MEDICAL CENTER"/>
        <s v="LEVINDALE HEBREW GERIATRIC CENTER AND HOSPITAL"/>
        <s v="HOLY CROSS GERMANTOWN HOSPITAL"/>
        <s v="STURDY MEMORIAL HOSPITAL"/>
        <s v="BETH ISRAEL DEACONESS HOSPITAL - NEEDHAM"/>
        <s v="BETH ISRAEL DEACONESS MEDICAL CENTER"/>
        <s v="FAIRVIEW HOSPITAL"/>
        <s v="ATHOL MEMORIAL HOSPITAL"/>
        <s v="FRANCISCAN CHILDREN'S HOSPITAL &amp; REHAB CENTER"/>
        <s v="BOSTON CHILDREN'S HOSPITAL"/>
        <s v="SHRINERS' HOSPITAL FOR CHILDREN (THE)"/>
        <s v="SHRINERS' HOSPITAL FOR CHILDREN - BOSTON, THE"/>
        <s v="TAUNTON STATE HOSPITAL"/>
        <s v="MCLEAN HOSPITAL CORPORATION"/>
        <s v="ARBOUR HOSPITAL, THE"/>
        <s v="ARBOUR HUMAN RESOURCE INSTITUTE"/>
        <s v="ARBOUR-FULLER HOSPITAL"/>
        <s v="BOURNEWOOD HOSPITAL"/>
        <s v="WESTWOOD PEMBROKE HEALTH SYSTEMS"/>
        <s v="DR JOHN C CORRIGAN MENTAL HEALTH CENTER"/>
        <s v="CAPE COD &amp; ISLANDS COMMUNITY MENTAL HEALTH CENTER"/>
        <s v="WORCESTER RECOVERY CENTER AND HOSPITAL"/>
        <s v="WALDEN BEHAVIORAL CARE, LLC"/>
        <s v="WHITTIER PAVILION"/>
        <s v="DR SOLOMON CARTER FULLER MENTAL HEALTH CENTER"/>
        <s v="SOUTHCOAST BEHAVIORAL HEALTH"/>
        <s v="TARAVISTA BEHAVIORAL HEALTH CENTER"/>
        <s v="HEALTH ALLIANCE - CLINTON HOSPITAL"/>
        <s v="LAWRENCE GENERAL HOSPITAL"/>
        <s v="COOLEY DICKINSON HOSPITAL INC,THE"/>
        <s v="BEVERLY HOSPITAL CORPORATION"/>
        <s v="MARLBOROUGH HOSPITAL"/>
        <s v="ADCARE HOSPITAL OF WORCESTER INC"/>
        <s v="SOUTHCOAST HOSPITAL GROUP, INC"/>
        <s v="EMERSON HOSPITAL -"/>
        <s v="UMASS MEMORIAL MEDICAL CENTER INC"/>
        <s v="NANTUCKET COTTAGE HOSPITAL"/>
        <s v="HIGH POINT TREATMENT CENTER"/>
        <s v="LAHEY HOSPITAL &amp; MEDICAL CENTER, BURLINGTON"/>
        <s v="PONTIAC GENERAL HOSPITAL"/>
        <s v="FOREST HEALTH MEDICAL CENTER"/>
        <s v="PAUL OLIVER MEMORIAL HOSPITAL"/>
        <s v="KALKASKA MEMORIAL HEALTH CENTER"/>
        <s v="SCHOOLCRAFT MEMORIAL HOSPITAL"/>
        <s v="HELEN NEWBERRY JOY HOSPITAL"/>
        <s v="MACKINAC STRAITS HOSPITAL AND HEALTH CENTER"/>
        <s v="MUNISING MEMORIAL HOSPITAL"/>
        <s v="SPARROW CLINTON HOSPITAL"/>
        <s v="SPARROW IONIA HOSPITAL"/>
        <s v="SPECTRUM HEALTH PENNOCK"/>
        <s v="CHILDREN'S HOSPITAL OF MICHIGAN"/>
        <s v="PINE REST CHRISTIAN MENTAL HEALTH SERVICES"/>
        <s v="HENRY FORD KINGSWOOD HOSPITAL"/>
        <s v="HARBOR OAKS HOSPITAL"/>
        <s v="HAVENWYCK HOSPITAL"/>
        <s v="CARO CENTER"/>
        <s v="KALAMAZOO REGIONAL PSYCHIATRIC HOSPITAL"/>
        <s v="FOREST VIEW PSYCHIATRIC HOSPITAL"/>
        <s v="WALTER P REUTHER PSYCHIATRIC HOSPITAL"/>
        <s v="BCA STONECREST CENTER"/>
        <s v="SAMARITAN BEHAVIORAL CENTER"/>
        <s v="THE CENTER FOR FORENSIC PSYCHIATRY"/>
        <s v="THE BEHAVIORAL CENTER OF MICHIGAN"/>
        <s v="CEDAR CREEK HOSPITAL"/>
        <s v="LAKELAND HOSPITAL, ST JOSEPH"/>
        <s v="HURLEY MEDICAL CENTER"/>
        <s v="NORTH OTTAWA COMMUNITY HEALTH SYSTEM"/>
        <s v="SURGEONS CHOICE MEDICAL CENTER"/>
        <s v="DECKERVILLE COMMUNITY HOSPITAL"/>
        <s v="HAYES GREEN BEACH MEMORIAL HOSPITAL"/>
        <s v="HENRY FORD HOSPITAL"/>
        <s v="ASPIRUS ONTONAGON HOSPITAL, INC"/>
        <s v="SPECTRUM HEALTH GERBER MEMORIAL"/>
        <s v="ST LUKES HOSPITAL"/>
        <s v="RED LAKE HOSPITAL A"/>
        <s v="COOK HOSPITAL"/>
        <s v="RAINY LAKE MEDICAL CENTER"/>
        <s v="MADELIA COMMUNITY HOSPITAL"/>
        <s v="CHIPPEWA COUNTY HOSPITAL"/>
        <s v="SLEEPY EYE MEDICAL CENTER"/>
        <s v="ST ELIZABETH MEDICAL CENTER"/>
        <s v="NORTH VALLEY HEALTH CENTER"/>
        <s v="TRI COUNTY HOSPITAL"/>
        <s v="CASS LAKE INDIAN HEALTH SERVICES HOSPITAL"/>
        <s v="STEVENS COMMUNITY MEDICAL CENTER"/>
        <s v="COMMUNITY MEMORIAL HOSPITAL"/>
        <s v="SWIFT COUNTY BENSON HOSPITAL"/>
        <s v="GILLETTE CHILDRENS SPECIALTY HOSPITAL"/>
        <s v="CHILDREN'S HOSPITALS &amp; CLINICS OF MN"/>
        <s v="ANOKA-METRO REG TREATMENT CTR"/>
        <s v="CHILD &amp; ADOLESCENT BEHAVIORAL HEALTH SERVICES"/>
        <s v="COMMUNITY BEHAVIORAL HEALTH HOSPITAL ANNANDALE"/>
        <s v="COMM BEHAVIORAL HEALTH HOSP"/>
        <s v="COMMUNITY BEHAVIORAL HOSPITAL FERGUS FALLS"/>
        <s v="COMMUNITY BEHAVIORAL HEALTH HOSPITAL - BEMIDJI"/>
        <s v="COMMUNITY BEHAVIORAL HEALTH HOSPITAL - BAXTER"/>
        <s v="COMMUNITY BEHAVIORAL HEALTH HOSPITAL ROCHESTER"/>
        <s v="SANFORD BEHAVIORAL HEALTH CENTER"/>
        <s v="UNIVERSITY MEDICAL CENTER-MESABI/ MESABA CLINICS"/>
        <s v="FAIRVIEW LAKES MEDICAL CENTER"/>
        <s v="ST JOSEPH'S HOSPITAL"/>
        <s v="GRAND ITASCA CLINIC AND HOSPITAL"/>
        <s v="FAIRVIEW SOUTHDALE HOSPITAL"/>
        <s v="UNIVERSITY OF MINNESOTA  MEDICAL CENTER, FAIRVIEW"/>
        <s v="FAIRVIEW NORTHLAND REGIONAL HOSPITAL"/>
        <s v="PHILLIPS EYE INSTITUTE"/>
        <s v="FAIRVIEW RIDGES HOSPITAL"/>
        <s v="HEALTHEAST ST JOHN'S HOSPITAL"/>
        <s v="HEALTHEAST WOODWINDS HOSPITAL"/>
        <s v="ELY BLOOMENSON COMMUNITY HOSPITAL"/>
        <s v="LIFECARE MEDICAL CENTER"/>
        <s v="GLENCOE REGIONAL HEALTH SERVICES"/>
        <s v="GLACIAL RIDGE HOSPITAL"/>
        <s v="PRAIRIE RIDGE HOSPITAL AND HEALTH SERVICES"/>
        <s v="PRAIRIECARE"/>
        <s v="ESSENTIA HEALTH HOLY TRINITY HOSPITAL"/>
        <s v="SANFORD BAGLEY MEDICAL CENTER"/>
        <s v="RIVER'S EDGE HOSPITAL &amp; CLINIC"/>
        <s v="DEER RIVER HEALTHCARE CENTER"/>
        <s v="ST GABRIELS HOSPITAL"/>
        <s v="MINNESOTA VALLEY HEALTH CENTER  INC"/>
        <s v="SANFORD MEDICAL CENTER THIEF RIVER FALLS"/>
        <s v="ALLIANCE HEALTHCARE SYSTEM"/>
        <s v="TRACE REGIONAL HOSP AND SWING BED"/>
        <s v="JASPER GENERAL HOSPITAL"/>
        <s v="WINSTON MEDICAL CENTER &amp; SWINGBED"/>
        <s v="NORTHWEST MISSISSIPPI REGIONAL MEDICAL CENTER"/>
        <s v="SHARKEY ISSAQUENA COMMUNITY HOSPITAL"/>
        <s v="ANDERSON REGIONAL MEDICAL CENTER SOUTH CAMPUS"/>
        <s v="MAGEE GENERAL HOSPITAL"/>
        <s v="CHOCTAW HEALTH CENTER"/>
        <s v="WHITFIELD MEDICAL SURGICAL HOSPITAL"/>
        <s v="MISSISSIPPI METHODIST REHAB CTR"/>
        <s v="PATIENTS CHOICE MEDICAL CENTER"/>
        <s v="81st Medical Group (Keesler AFB)"/>
        <s v="S E LACKEY MEMORIAL HOSPITAL"/>
        <s v="MONROE REGIONAL HOSPITAL"/>
        <s v="TALLAHATCHIE CRITICAL ACCESS HOSPITAL"/>
        <s v="NOXUBEE GENERAL CRITICAL ACCESS HOSP"/>
        <s v="QUITMAN COUNTY HOSPITAL CAH"/>
        <s v="H C WATKINS MEMORIAL HOSPITAL INC"/>
        <s v="CLAIBORNE COUNTY HOSPITAL"/>
        <s v="COVINGTON COUNTY HOSPITAL CAH"/>
        <s v="CHOCTAW REGIONAL MEDICAL CENTER"/>
        <s v="PARKWOOD BEHAVIORAL HEALTH SYSTEM"/>
        <s v="BRENTWOOD BEHAVIORAL HEALTHCARE OF MS"/>
        <s v="SOUTH MISSISSIPPI STATE HOSPITAL"/>
        <s v="NORTH MISSISSIPPI STATE HOSPITAL"/>
        <s v="MS STATE HOSPITAL-WHITFIELD"/>
        <s v="GULFPORT BEHAVIORAL HEALTH  SYSTEM"/>
        <s v="NORTHWEST MISSISSIPPI MEDICAL CENTER"/>
        <s v="BAPTIST MEMORIAL HOSPITAL BOONEVILLE"/>
        <s v="ANDERSON RMC SOUTH"/>
        <s v="NORTH OAK REGIONAL MEDICAL CENTER"/>
        <s v="BAPTIST MEMORIAL HOSPITAL DESOTO"/>
        <s v="PONTOTOC HEALTH SERVICE CAH"/>
        <s v="SIMPSON GENERAL HOSPITAL CAH"/>
        <s v="BMH-CALHOUN"/>
        <s v="ALLIANCE HEALTH CENTER"/>
        <s v="BAPTIST MEMORIAL HOSPITAL UNION COUNTY"/>
        <s v="BAPTIST MEMORIAL HOSPITAL NORTH MS"/>
        <s v="BAPTIST MEM HOSP/ GOLDEN TRIANGLE INC"/>
        <s v="UNIVERSITY OF MISSISSIPPI MEDICAL CENTER- GRENADA"/>
        <s v="LACKEY MEMORIAL HOSPITAL"/>
        <s v="BAPTIST MEDICAL CENTER-LEAKE"/>
        <s v="PIONEER HEALTH SERVICES OF NEWTON"/>
        <s v="TIPPAH COUNTY HOSPITAL"/>
        <s v="General Leonard Wood ACH (FT Leonard Wood)"/>
        <s v="PEMISCOT COUNTY MEMORIAL HOSPITAL"/>
        <s v="FULTON MEDICAL CENTER LLC"/>
        <s v="BLACK RIVER COMMUNITY MEDICAL CENTER"/>
        <s v="ELLETT MEMORIAL HOSPITAL"/>
        <s v="PUTNAM COUNTY MEMORIAL HOSPITAL"/>
        <s v="SULLIVAN COUNTY MEMORIAL HOSPITAL"/>
        <s v="PERSHING MEMORIAL HOSPITAL"/>
        <s v="PARKLAND HEALTH CENTER - BONNE TERRE"/>
        <s v="LAFAYETTE REGIONAL HEALTH CENTER"/>
        <s v="BARTON COUNTY MEMORIAL HOSPITAL"/>
        <s v="PIKE COUNTY MEMORIAL HOSPITAL"/>
        <s v="I-70 COMMUNITY HOSPITAL"/>
        <s v="ST LOUIS CHILDRENS HOSPITAL"/>
        <s v="THE CHILDREN'S MERCY HOSPITAL"/>
        <s v="RANKEN JORDAN PEDIATRIC BRIDGE HOSPITAL"/>
        <s v="SHRINER HOSPITAL FOR CHILDREN"/>
        <s v="FULTON STATE HOSPITAL"/>
        <s v="SOUTHEAST MISSOURI MENTAL HLTH CTR"/>
        <s v="NORTHWEST MISSOURI PSYCHIATRIC REHAB CTR"/>
        <s v="CENTER FOR BEHAVIORAL MEDICINE"/>
        <s v="ST LOUIS PSYCHIATRIC REHAB CENTER"/>
        <s v="CENTERPOINTE HOSPITAL"/>
        <s v="ROYAL OAKS HOSPITAL"/>
        <s v="LAKELAND BEHAVIORAL HEALTH SYSTEM"/>
        <s v="METROPOLITAN ST LOUIS PSYCHIATRIC CTR"/>
        <s v="SIGNATURE PSYCHIATRIC HOSPITAL"/>
        <s v="OSAGE BEACH CENTER FOR COGNITIVE DISORDERS"/>
        <s v="PERIMETER BEHAVIORAL HOSPITAL OF SPRINGFIELD"/>
        <s v="HANNIBAL REGIONAL HOSPITAL"/>
        <s v="COX MEDICAL CENTERS"/>
        <s v="SOUTHEAST HEALTH CENTER OF RIPLEY COUNTY"/>
        <s v="COX MEDICAL CENTER BRANSON"/>
        <s v="NORTH KANSAS CITY HOSPITAL"/>
        <s v="FREEMAN HEALTH SYSTEM - FREEMAN WEST"/>
        <s v="CITIZENS MEMORIAL HOSPITAL"/>
        <s v="WASHINGTON COUNTY MEMORIAL HOSPITAL"/>
        <s v="RAY COUNTY MEMORIAL HOSPITAL"/>
        <s v="COX MONETT HOSPITAL"/>
        <s v="FREEMAN NEOSHO HOSPITAL"/>
        <s v="CARROLL COUNTY MEMORIAL HOSPITAL"/>
        <s v="CHILDRENS MERCY HOSPITAL"/>
        <s v="TWO RIVERS BEHAVIORAL HEALTH SYSTEM"/>
        <s v="IRON COUNTY HOSPITAL"/>
        <s v="MERCY HOSPITAL CARTHAGE"/>
        <s v="SOUTHEAST HEALTH CENTER OF REYNOLDS COUNTY"/>
        <s v="POPLAR COMMUNITY HOSPITAL"/>
        <s v="DAHL MEMORIAL HEALTHCARE ASSOCIATION"/>
        <s v="GRANITE COUNTY MEDICAL CENTER"/>
        <s v="MCCONE COUNTY HEALTH CENTER"/>
        <s v="BENEFIS TETON MEDICAL CENTER"/>
        <s v="ROOSEVELT MEDICAL CENTER"/>
        <s v="GARFIELD COUNTY HEALTH CENTER"/>
        <s v="BIG SANDY MEDICAL CENTER"/>
        <s v="PHILLIPS COUNTY HOSPITAL - CAH"/>
        <s v="DEER LODGE MEDICAL CENTER - CAH"/>
        <s v="FRANCES MAHON DEACONESS HOSPITAL"/>
        <s v="RUBY VALLEY MEDICAL CENTER"/>
        <s v="WHEATLAND MEMORIAL HOSPITAL"/>
        <s v="MADISON VALLEY MEDICAL CENTER"/>
        <s v="STILLWATER BILLINGS CLINIC"/>
        <s v="LIBERTY MEDICAL CENTER"/>
        <s v="COMMUNITY HOSPITAL OF ANACONDA"/>
        <s v="BIG SKY MEDICAL CENTER"/>
        <s v="SHODAIR CHILDREN'S HOSPITAL"/>
        <s v="MONTANA STATE HOSPITAL"/>
        <s v="P H S INDIAN HOSPITAL AT BROWNING - BLACKFEET"/>
        <s v="DAHL MEMORIAL HEALTHCARE ASSOC"/>
        <s v="MISSOURI RIVER MEDICAL CENTER"/>
        <s v="PHILLIPS COUNTY MEDICAL CENTER"/>
        <s v="DEER LODGE MEDICAL CENTER"/>
        <s v="P H S INDIAN HOSPITAL-FT BELKNAP AT HARLEM - CAH"/>
        <s v="ROSEBUD HEALTH CARE CENTER"/>
        <s v="BROADWATER HEALTH CENTER"/>
        <s v="P H S INDIAN HOSPITAL CROW / NORTHERN CHEYENNE"/>
        <s v="DANIELS MEMORIAL HOSPITAL"/>
        <s v="ROUNDUP MEMORIAL HEALTHCARE"/>
        <s v="HOLY ROSARY HEALTHCARE"/>
        <s v="PRAIRIE COMMUNITY HOSPITAL"/>
        <s v="RUBY VALLEY HOSPITAL"/>
        <s v="MOUNTAINVIEW MEDICAL CENTER"/>
        <s v="MINERAL COMMUNITY HOSPITAL"/>
        <s v="GLENDIVE MEDICAL CENTER"/>
        <s v="CHI HEALTH GOOD SAMARITAN"/>
        <s v="CHI HEALTH ST. ELIZABETH"/>
        <s v="CHI HEALTH ST. FRANCIS"/>
        <s v="CHI HEALTH NEBRASKA HEART"/>
        <s v="KEARNEY REGIONAL MEDICAL CENTER"/>
        <s v="HARLAN COUNTY HEALTH SYSTEM"/>
        <s v="NIOBRARA VALLEY HOSPITAL"/>
        <s v="REGIONAL WEST GARDEN COUNTY HOSPITAL"/>
        <s v="FRANKLIN COUNTY MEMORIAL HOSPITAL"/>
        <s v="ANNIE JEFFREY MEMORIAL COUNTY HEALTH CENTER"/>
        <s v="WEBSTER COUNTY COMMUNITY HOSPITAL"/>
        <s v="COZAD COMMUNITY HOSPITAL"/>
        <s v="MERRICK MEDICAL CENTER"/>
        <s v="ROCK COUNTY HOSPITAL"/>
        <s v="CALLAWAY DISTRICT HOSPITAL"/>
        <s v="CHI HEALTH ST. MARY'S"/>
        <s v="CHERRY COUNTY HOSPITAL"/>
        <s v="TRI VALLEY HEALTH SYSTEM"/>
        <s v="COMMUNITY MEDICAL CENTER, INC."/>
        <s v="VALLEY COUNTY HEALTH SYSTEM"/>
        <s v="SIDNEY REGIONAL MEDICAL CENTER"/>
        <s v="BOX BUTTE GENERAL HOSPITAL"/>
        <s v="JENNIE M MELHAM MEMORIAL MEDICAL CENTER"/>
        <s v="BOYS TOWN NATIONAL RESEARCH HOSPITAL"/>
        <s v="CHILDREN'S HOSPITAL &amp; MEDICAL CENTER"/>
        <s v="LINCOLN REGIONAL CENTER"/>
        <s v="DOUGLAS COUNTY HEALTH CENTER"/>
        <s v="THE NEBRASKA MEDICAL CENTER"/>
        <s v="CHI HEALTH ST ELIZABETH"/>
        <s v="CHI HEALTH ST FRANCIS"/>
        <s v="GREAT PLAINS HEALTH"/>
        <s v="LINCOLN SURGICAL HOSPITAL"/>
        <s v="BELLEVUE MEDICAL CENTER"/>
        <s v="NEBRASKA SPINE HOSPITAL, LLC"/>
        <s v="KEARNEY COUNTY HEALTH SERVICES HOSPITAL"/>
        <s v="SAUNDERS MEDICAL CENTER"/>
        <s v="BRODSTONE MEMORIAL HOSP"/>
        <s v="BROWN COUNTY HOSPITAL"/>
        <s v="CHADRON COMMUNITY HOSPITAL CORP"/>
        <s v="CHI HEALTH ST MARY'S"/>
        <s v="OSMOND GENERAL HOSPITAL"/>
        <s v="CHASE COUNTY COMMUNITY HOSPITAL"/>
        <s v="COMMUNITY MEDICAL CENTER, INC"/>
        <s v="WINNEBAGO IHS HOSPITAL"/>
        <s v="CHI HLTH CREIGHTON UNIVERSITY MED CTR-BERGAN MERCY"/>
        <s v="GOTHENBURG MEMORIAL HOSPITAL"/>
        <s v="CHI HEALTH PLAINVIEW"/>
        <s v="99th Medical Group (Nellis AFB)"/>
        <s v="HARMON HOSPITAL"/>
        <s v="DIGNITY HEALTH ST ROSE DOMINICAN N L V  CAMPUS"/>
        <s v="WILLIAM BEE RIRIE HOSPITAL"/>
        <s v="BATTLE MOUNTAIN GENERAL HOSPITAL"/>
        <s v="PERSHING GENERAL HOSPITAL"/>
        <s v="CARSON VALLEY MEDICAL CENTER"/>
        <s v="HUMBOLDT GENERAL HOSPITAL"/>
        <s v="BOULDER CITY HOSPITAL"/>
        <s v="GROVER C DILS MEDICAL CENTER"/>
        <s v="DINI-TOWNSEND HOSPITAL AT NNMH"/>
        <s v="SOUTHERN NEVADA ADULT MENTAL HEALTH SERVICES"/>
        <s v="BHC WEST HILLS HOSPITAL"/>
        <s v="MONTEVISTA HOSPITAL"/>
        <s v="SPRING MOUNTAIN SAHARA"/>
        <s v="SPRING MOUNTAIN TREATMENT CENTER"/>
        <s v="SEVEN HILLS BEHAVIORAL INSTITUTE"/>
        <s v="DESERT PARKWAY BEHAVIORAL HEALTHCARE HOSPITAL, LLC"/>
        <s v="MOUNTAIN'S EDGE HOSPITAL"/>
        <s v="HENDERSON HOSPITAL"/>
        <s v="UNIVERSITY MEDICAL CENTER"/>
        <s v="MOUNT GRANT GENERAL HOSPITAL"/>
        <s v="INCLINE VILLAGE HEALTH CENTER"/>
        <s v="ALICE PECK DAY MEMORIAL HOSPITAL"/>
        <s v="MONADNOCK COMMUNITY HOSPITAL"/>
        <s v="NEW HAMPSHIRE HOSP-PSYCH UNIT"/>
        <s v="HAMPSTEAD HOSPITAL"/>
        <s v="CHESHIRE MEDICAL CENTER"/>
        <s v="CATHOLIC MEDICAL CENTER"/>
        <s v="LAKES REGION GENERAL HOSPITAL"/>
        <s v="FRANKLIN REGIONAL HOSPITAL"/>
        <s v="HOLY NAME MEDICAL CENTER"/>
        <s v="EAST ORANGE GENERAL HOSPITAL"/>
        <s v="JFK MEDICAL CENTER"/>
        <s v="HACKENSACK MERIDIAN HEALTH PASCACK VALLEY MEDICAL"/>
        <s v="CHILDREN'S SPECIALIZED HOSPITAL"/>
        <s v="WEISMAN CHILDRENS REHABILITATION HOSPITAL"/>
        <s v="SUMMIT OAKS HOSPITAL"/>
        <s v="ANCORA PSYCH HOSP"/>
        <s v="UNIVERSITY BEHAVIORAL HEALTH CARE"/>
        <s v="HACKENSACK MERIDIAN HEALTH CARRIER CLINIC"/>
        <s v="TRENTON PSYCHIATRIC HOSP"/>
        <s v="GREYSTONE PARK PSYCH HOSP"/>
        <s v="NORTHBROOK BEHAVIORAL HEALTH HOSPITAL"/>
        <s v="RAMAPO RIDGE PSYCH HOSP"/>
        <s v="ESSEX COUNTY HOSPITAL CENTER"/>
        <s v="HAMPTON BEHAVIORAL HEALTH SYSTEM"/>
        <s v="ST BARNABAS BEHAVIORAL HEALTH CENTER"/>
        <s v="ASPEN HILLS HEALTHCARE CENTER"/>
        <s v="HUDSON COUNTY MEADOWVIEW PSYCHIATRIC H"/>
        <s v="CORNERSTONE BEHAVIORAL HEALTH HOSPITAL OF UNION CO"/>
        <s v="NEWARK BETH ISRAEL MEDICAL CENTER"/>
        <s v="HUNTERDON MEDICAL CENTER"/>
        <s v="CLARA MAASS MEDICAL CENTER"/>
        <s v="DEBORAH HEART AND LUNG CENTER"/>
        <s v="COMMUNITY MEDICAL CENTER"/>
        <s v="HACKENSACK-UMC MOUNTAINSIDE"/>
        <s v="JERSEY SHORE UNIVERSITY MEDICAL CENTER"/>
        <s v="JERSEY CITY MEDICAL CENTER"/>
        <s v="MONMOUTH MEDICAL CENTER"/>
        <s v="SAINT BARNABAS MEDICAL CENTER"/>
        <s v="MONMOUTH MEDICAL CENTER-SOUTHERN CAMPUS"/>
        <s v="JFK MEDICAL CTR - ANTHONY M. YELENCSICS COMMUNITY"/>
        <s v="EAST MOUNTAIN HOSPITAL"/>
        <s v="ST MARY'S GENERAL HOSPITAL"/>
        <s v="CAREPOINT HEALTH-CHRIST HOSPITAL"/>
        <s v="ST LUKE'S WARREN HOSPITAL"/>
        <s v="HACKENSACK-UMC AT PASCACK VALLEY"/>
        <s v="PRESBYTERIAN ESPANOLA HOSPITAL"/>
        <s v="GILA REGIONAL MEDICAL CENTER"/>
        <s v="REHOBOTH MCKINLEY CHRISTIAN HEALTH CARE SERVICES"/>
        <s v="SANTA FE PHS INDIAN HOSPITAL"/>
        <s v="MESCALERO PHS INDIAN HOSPITAL"/>
        <s v="NORTHERN NAVAJO MEDICAL CENTER"/>
        <s v="ZUNI COMPREHENSIVE COMMUNITY HEALTH CENTER"/>
        <s v="CROWNPOINT PHS INDIAN HOSPITAL"/>
        <s v="ROOSEVELT GENERAL HOSPITAL"/>
        <s v="PRESBYTERIAN SANTA FE MEDICAL CENTER"/>
        <s v="NOR-LEA HOSPITAL DISTRICT"/>
        <s v="MINERS' COLFAX MEDICAL CENTER"/>
        <s v="BHC MESILLA VALLEY HOSPITAL, LLC"/>
        <s v="PEAK BEHAVIORAL HEALTH SERVICES, LLC"/>
        <s v="HAVEN BEHAVIORAL HOSPITAL OF ALBUQUERQUE"/>
        <s v="CENTRAL DESERT BEHAVIORAL HEALTH CENTER"/>
        <s v="GERALD CHAMPION REGIONAL MEDICAL CENTER"/>
        <s v="LOVELACE WOMEN'S HOSPITAL"/>
        <s v="GALLUP INDIAN MEDICAL CENTER"/>
        <s v="CROWNPOINT HEALTHCARE FACILITY"/>
        <s v="LOVELACE WESTSIDE HOSPITAL"/>
        <s v="SIERRA VISTA HOSPITAL"/>
        <s v="HOLY CROSS HOSPITAL A DIV OF TAOS HEALTH SYSTEMS"/>
        <s v="LOVELACE REGIONAL HOSPITAL - ROSWELL"/>
        <s v="UNM SANDOVAL REGIONAL MEDICAL CENTER"/>
        <s v="RICHMOND UNIVERSITY MEDICAL CENTER"/>
        <s v="FAXTON-ST LUKE'S HEALTHCARE"/>
        <s v="STONY BROOK EASTERN LONG ISLAND HOSPITAL"/>
        <s v="JONES MEMORIAL HOSPITAL"/>
        <s v="ST JAMES MERCY HOSPITAL"/>
        <s v="MOUNT SINAI BETH ISRAEL"/>
        <s v="BROOKS-TLC HOSPITAL SYSTEM, INC"/>
        <s v="Keller ACH (West Point)"/>
        <s v="ROCKEFELLER UNIVERSITY HOSPITAL"/>
        <s v="ST JOHN'S EPISCOPAL HOSPITAL AT SOUTH SHORE"/>
        <s v="MONROE COMMUNITY HOSPITAL"/>
        <s v="HELEN HAYES HOSPITAL"/>
        <s v="CUBA MEMORIAL HOSPITAL, INC"/>
        <s v="DELAWARE VALLEY HOSPITAL, INC"/>
        <s v="LEWIS COUNTY GENERAL HOSPITAL"/>
        <s v="BLYTHEDALE CHILDREN'S HOSPITAL"/>
        <s v="HUTCHINGS PSYCHIATRIC CTR"/>
        <s v="FOUR WINDS"/>
        <s v="ST LAWRENCE PSYCH CENTER"/>
        <s v="CREEDMOOR PSYCHIATRIC CENTER"/>
        <s v="NEW YORK STATE PSYCHIATRIC INSTITUTE"/>
        <s v="GREATER BINGHAMTON HEALTH CENTER"/>
        <s v="PILGRIM PSYCHIATRIC CENTER"/>
        <s v="ROCKLAND PSYCH CTR"/>
        <s v="ROCHESTER PSYCHIATRIC CENTER"/>
        <s v="MOHAWK VALLEY PSYCHIATRIC CENTER"/>
        <s v="BRYLIN HOSP"/>
        <s v="BRUNSWICK PSYCH CENTER"/>
        <s v="SOUTH OAKS HOSP"/>
        <s v="SOUTH BEACH PSYCHIATRIC CENTER"/>
        <s v="ELMIRA PSYCH CENTER"/>
        <s v="CAPITAL DISTRICT PSYCH CENTER"/>
        <s v="GRACIE SQUARE HOSP"/>
        <s v="FOUR WINDS OF SARATOGA"/>
        <s v="BUFFALO PSYCHIATRIC CENTER"/>
        <s v="BRONX PSYCHIATRIC CENTER"/>
        <s v="MANHATTAN PSYCHIATRIC CENTER"/>
        <s v="KIRBY FORENSIC PSYCHIATRIC CENTER"/>
        <s v="MID HUDSON FORENSIC PSYCHIATRIC CTR"/>
        <s v="KINGSBORO PSYCHIATRIC HOSPITAL"/>
        <s v="SAGAMORE CHILDREN'S PSYCHIATRIC CENTER"/>
        <s v="WESTERN NY CHILDRENS PSYCHIATRIC CENTER"/>
        <s v="ROCKLAND CHILDREN'S PSYCHIATRIC CENTER"/>
        <s v="AURELIA OSBORN FOX MEMORIAL HOSPITAL"/>
        <s v="EASTERN LONG ISLAND HOSPITAL"/>
        <s v="MARY IMOGENE BASSETT HOSPITAL"/>
        <s v="ST FRANCIS HOSPITAL, ROSLYN"/>
        <s v="MONTEFIORE NEW ROCHELLE HOSPITAL"/>
        <s v="SOUTH NASSAU COMMUNITIES HOSPITAL"/>
        <s v="ROME MEMORIAL HOSPITAL, INC"/>
        <s v="BROOKS MEMORIAL HOSPITAL"/>
        <s v="ST CHARLES HOSPITAL"/>
        <s v="MERCY MEDICAL CENTER"/>
        <s v="STRONG MEMORIAL HOSPITAL"/>
        <s v="GOOD SAMARITAN HOSPITAL MEDICAL CENTER"/>
        <s v="SUNNYVIEW HOSPITAL AND REHABILITATION CENTER"/>
        <s v="TRI-TOWN REGIONAL HEALTHCARE"/>
        <s v="LITTLE FALLS HOSPITAL"/>
        <s v="COBLESKILL REGIONAL HOSPITAL"/>
        <s v="GLEN COVE HOSPITAL"/>
        <s v="BON SECOURS COMMUNITY HOSPITAL"/>
        <s v="GOOD SAMARITAN HOSPITAL OF SUFFERN"/>
        <s v="ST ANTHONY COMMUNITY HOSPITAL"/>
        <s v="PLAINVIEW HOSPITAL"/>
        <s v="BURDETT CARE CENTER"/>
        <s v="CARTHAGE AREA HOSPITAL, INC"/>
        <s v="MEDINA MEMORIAL HOSPITAL"/>
        <s v="SCOTLAND MEMORIAL HOSPITAL"/>
        <s v="NMC Camp Lejeune"/>
        <s v="RANDOLPH HOSPITAL"/>
        <s v="Womack AMC (FT Bragg)"/>
        <s v="CHEROKEE INDIAN HOSPITAL AUTHORITY"/>
        <s v="WILMINGTON TREATMENT CENTER"/>
        <s v="NOVANT HEALTH MINT HILL MEDICAL CENTER"/>
        <s v="OUR COMMUNITY HOSPITAL"/>
        <s v="PENDER MEMORIAL HOSPITAL"/>
        <s v="WASHINGTON COUNTY HOSP INC"/>
        <s v="CAPE FEAR VALLEY-BLADEN COUNTY HOSPITAL"/>
        <s v="PIONEER COMMUNITY HOSPITAL OF STOKES"/>
        <s v="ALLEGHANY COUNTY MEMORIAL HOSPITAL"/>
        <s v="CENTRAL REGIONAL HOSPITAL"/>
        <s v="OLD VINEYARD YOUTH SERVICES"/>
        <s v="HOLLY HILL MENTAL HEALTH SERVICES"/>
        <s v="BRYNN MARR HOSP"/>
        <s v="JULIAN F KEITH ALCOHOL &amp; DRUG ABUSE TX"/>
        <s v="BROUGHTON HOSPITAL"/>
        <s v="CHERRY HOSPITAL"/>
        <s v="RJ BLACKLEY ALCOHOL AND DRUG ABUSE TREATMENT CTR"/>
        <s v="STRATEGIC BEHAVORIAL CENTER-GARNER"/>
        <s v="GOOD HOPE HOSPITAL, INC"/>
        <s v="STRATEGIC BEHAVIORAL CENTER-LELAND"/>
        <s v="STRATEGIC BEHAVIORAL CENTER-CHARLOTTE"/>
        <s v="HIGH POINT REGIONAL HOSPITAL"/>
        <s v="SENTARA ALBEMARLE MEDICAL CENTER"/>
        <s v="NASH GENERAL HOSPITAL"/>
        <s v="LIFEBRITE COMMUNITY HOSPITAL OF STOKES"/>
        <s v="CAROLINAS  CONTINUECARE HOSPITAL AT UNIVERSITY"/>
        <s v="NOVANT HEALTH FORSYTH MEDICAL CENTER"/>
        <s v="NOVANT HEALTH ROWAN MEDICAL CENTER"/>
        <s v="NOVANT HEALTH THOMASVILLE MEDICAL CENTER"/>
        <s v="NOVANT HEALTH MEDICAL PARK HOSPITAL"/>
        <s v="NOVANT HEALTH BRUNSWICK MEDICAL CENTER"/>
        <s v="CAPE FEAR VALLEY HOKE HOSPITAL"/>
        <s v="MURPHY MEDICAL CENTER INC"/>
        <s v="BLUE RIDGE REGIONAL HOSPITAL, INC"/>
        <s v="STANDING ROCK INDIAN HEALTH SERVICE HOSPITAL"/>
        <s v="TRINITY KENMARE COMMUNITY HOSPITAL"/>
        <s v="ST ANDREW'S HOSPITAL"/>
        <s v="SANFORD MAYVILLE"/>
        <s v="NORTHWOOD DEACONESS HEALTH CENTER"/>
        <s v="JACOBSON MEMORIAL HOSPITAL CARE CENTER"/>
        <s v="PRESENTATION MEDICAL CENTER"/>
        <s v="ST LUKE'S HOSPITAL"/>
        <s v="LINTON HOSPITAL - CAH"/>
        <s v="NORTH DAKOTA STATE HOSPITAL"/>
        <s v="PRAIRIE ST JOHNS"/>
        <s v="RED RIVER BEHAVIORAL HEALTH SYSTEM"/>
        <s v="TRINITY HOSPITALS"/>
        <s v="KENMARE COMMUNITY HOSPITAL"/>
        <s v="COOPERSTOWN MEDICAL CENTER"/>
        <s v="ST ANDREWS HEALTH CENTER - CAH"/>
        <s v="SANFORD MEDICAL CENTER MAYVILLE"/>
        <s v="SAKAKAWEA MEDICAL CENTER - CAH"/>
        <s v="SOUTHWEST HEALTHCARE SERVICES"/>
        <s v="PEMBINA COUNTY MEMORIAL HOSPITAL"/>
        <s v="UNITY MEDICAL CENTER"/>
        <s v="WISHEK COMMUNITY HOSPITAL"/>
        <s v="ASHLEY MEDICAL CENTER"/>
        <s v="CAVALIER COUNTY MEMORIAL HOSPITAL ASSOCIATION"/>
        <s v="FIRST CARE HEALTH CENTER"/>
        <s v="ST ALOISIUS MEDICAL CENTER"/>
        <s v="TOWNER COUNTY MEDICAL CENTER"/>
        <s v="SANFORD MEDICAL CENTER BISMARCK"/>
        <s v="MOUNTRAIL COUNTY MEDICAL CENTER"/>
        <s v="GARRISON MEMORIAL HOSPITAL"/>
        <s v="NELSON COUNTY HEALTH SYSTEM"/>
        <s v="JAMESTOWN REGIONAL MEDICAL CENTER"/>
        <s v="COMMONWEALTH HEALTH CENTER"/>
        <s v="UNIVERSITY OF TOLEDO MEDICAL CENTER"/>
        <s v="88th Medical Group (Wright-Patterson AFB)"/>
        <s v="GLENBEIGH HEALTH SOURCES"/>
        <s v="WOODS AT PARKSIDE,THE"/>
        <s v="THREE GABLES SURGERY CENTER"/>
        <s v="MEDICAL CENTER AT ELIZABETH PLACE LLC"/>
        <s v="HARRISON COMMUNITY HOSPITAL"/>
        <s v="WYANDOT MEMORIAL HOSPITAL"/>
        <s v="CINCINNATI CHILDREN'S HOSPITAL MEDICAL CENTER"/>
        <s v="RAINBOW BABIES AND CHILDRENS HOSPITAL"/>
        <s v="AKRON CHILDREN'S HOSPITAL"/>
        <s v="CLEVELAND CLINIC CHILDREN'S HOSPITAL FOR REHAB"/>
        <s v="NATIONWIDE CHILDREN'S HOSPITAL"/>
        <s v="DAYTON CHILDREN'S HOSPITAL"/>
        <s v="SHRINERS HOSPITALS FOR CHILDREN - CINCINNATI"/>
        <s v="TWIN VALLEY BEHAVIORAL HEALTHCARE"/>
        <s v="NORTHCOAST BEHAVIORAL HEALTHCARE NORTHFIELD CAMPUS"/>
        <s v="NORTHWEST OHIO PSYCHIATRIC HOSPITAL"/>
        <s v="APPALACHIAN BEHAVIORAL HEALTH CARE"/>
        <s v="CAMBRIDGE BEHAVIORAL HOSPITAL"/>
        <s v="WINDSOR LAURELWOOD CENTER FOR BEHAVORIAL MEDICINE"/>
        <s v="HEARTLAND BEHAVIORAL HEALTHCARE"/>
        <s v="SUMMIT BEHAVIORAL HEALTHCARE"/>
        <s v="ARROWHEAD BEHAVIORAL HEALTH"/>
        <s v="BELMONT PINES HOSPITAL"/>
        <s v="MENTAL HEALTH SERVICES FOR CLARK AND MADISON COS"/>
        <s v="OHIO HOSPITAL FOR PSYCHIATRY"/>
        <s v="LINDNER CENTER OF HOPE"/>
        <s v="SEQUEL POMEGRANATE HEALTH SYSTEMS LLC"/>
        <s v="RIDGEVIEW BEHAVIORAL HOSPITAL"/>
        <s v="HAVEN BEHAVIORAL HOSPITAL OF DAYTON"/>
        <s v="DUBLIN SPRINGS"/>
        <s v="ACCESS HOSPITAL DAYTON, LLC"/>
        <s v="BECKETT SPRINGS"/>
        <s v="CLEAR VISTA HEALTH &amp; WELLNESS"/>
        <s v="HIGHLAND SPRINGS"/>
        <s v="GENERATIONS BEHAVIORAL HEALTH - GENEVA"/>
        <s v="SOJOURN AT SENECA"/>
        <s v="ASSURANCE HEALTH CINCINNATI LLC"/>
        <s v="BLUERIDGE VISTA HEALTH AND WELLNESS"/>
        <s v="SUN BEHAVIORAL COLUMBUS"/>
        <s v="ASSURANCE HEALTH HUDSON LLC"/>
        <s v="GENERATIONS BEHAVIORAL HEALTH-YOUNGSTOWN LLC"/>
        <s v="RIVERSIDE METHODIST HOSPITAL"/>
        <s v="MARION GENERAL HOSPITAL"/>
        <s v="GRANT MEDICAL CENTER"/>
        <s v="OHIOHEALTH MANSFIELD HOSPITAL"/>
        <s v="STEWARD NORTHSIDE MEDICAL CENTER, INC"/>
        <s v="POMERENE HOSPITAL"/>
        <s v="BELMONT COMMUNITY HOSPITAL"/>
        <s v="CRYSTAL CLINIC ORTHOPAEDIC CENTER"/>
        <s v="CLEVELAND CLINIC AVON HOSPITAL"/>
        <s v="PAULDING COUNTY HOSPITAL"/>
        <s v="FAYETTE COUNTY MEMORIAL HOSPITAL"/>
        <s v="HIGHLAND DISTRICT HOSPITAL"/>
        <s v="TEN LAKES CENTER, LLC"/>
        <s v="EDWIN SHAW REHAB INSTITUTE"/>
        <s v="AVITA ONTARIO"/>
        <s v="OHIOHEALTH O'BLENESS HOSPITAL"/>
        <s v="MERCY REGIONAL MEDICAL CENTER"/>
        <s v="MERCY HEALTH - WEST HOSPITAL"/>
        <s v="MERCY HOSPITAL OF DEFIANCE"/>
        <s v="SURGICAL HOSPITAL AT SOUTHWOODS"/>
        <s v="MERCY ALLEN HOSPITAL"/>
        <s v="FOSTORIA COMMUNITY HOSPITAL"/>
        <s v="DEFIANCE REGIONAL MEDICAL CENTER"/>
        <s v="PONCA CITY MEDICAL CENTER"/>
        <s v="COMANCHE COUNTY MEMORIAL HOSPITAL"/>
        <s v="CHEROKEE NATION W W HASTINGS INDIAN HOSPITAL"/>
        <s v="CHOCTAW NATION HEALTH SERVICES AUTHORITY"/>
        <s v="CLAREMORE INDIAN HOSPITAL"/>
        <s v="CHICKASAW NATION MEDICAL CENTER"/>
        <s v="NORTHWEST SURGICAL HOSPITAL"/>
        <s v="COMMUNITY HOSPITAL, LLC"/>
        <s v="ONECORE HEALTH"/>
        <s v="INTEGRIS COMMUNITY HOSPITAL - COUNCIL CROSSING"/>
        <s v="ATOKA COUNTY MEDICAL CENTER"/>
        <s v="PRAGUE COMMUNITY HOSPITAL"/>
        <s v="CIMARRON MEMORIAL HOSPITAL"/>
        <s v="PAWHUSKA HOSPITAL, INC"/>
        <s v="THE PHYSICIANS' HOSPITAL IN ANADARKO"/>
        <s v="STROUD REGIONAL MEDICAL CENTER"/>
        <s v="FAIRFAX COMMUNITY HOSPITAL"/>
        <s v="MARY HURLEY HOSPITAL"/>
        <s v="BEAVER COUNTY MEMORIAL HOSPITAL"/>
        <s v="HARPER COUNTY COMMUNITY HOSPITAL"/>
        <s v="CORDELL MEMORIAL HOSPITAL"/>
        <s v="OKEENE MUNICIPAL HOSPITAL"/>
        <s v="FAIRVIEW REGIONAL MEDICAL CENTER AUTHORITY"/>
        <s v="MANGUM REGIONAL MEDICAL CENTER"/>
        <s v="DRUMRIGHT REGIONAL HOSPITAL"/>
        <s v="SEILING MUNICIPAL HOSPITAL"/>
        <s v="CARNEGIE TRI-COUNTY MUNICIPAL HOSPITAL"/>
        <s v="HASKELL COUNTY COMMUNITY HOSPITAL"/>
        <s v="NEWMAN MEMORIAL HOSPITAL"/>
        <s v="HARMON MEMORIAL HOSPITAL"/>
        <s v="SHARE MEDICAL CENTER"/>
        <s v="MCCURTAIN MEMORIAL HOSPITAL"/>
        <s v="J D MCCARTY CENTER FOR CHILDREN"/>
        <s v="GRIFFIN MEMORIAL HOSPITAL"/>
        <s v="NORTHWEST CENTER FOR BEHAVIORAL HEALTH (NCBH)"/>
        <s v="CARL ALBERT COMMUNITY MENTAL HEALTH CENTER"/>
        <s v="JIM TALIAFERRO COMM MENTAL HEALTH CTR"/>
        <s v="BROOKHAVEN HOSPITAL, INC"/>
        <s v="ROLLING HILLS HOSPITAL, LLC"/>
        <s v="LAUREATE PSYCHIATRIC CLINIC AND HOSPITAL, INC"/>
        <s v="PARKSIDE, INC"/>
        <s v="CEDAR RIDGE BEHAVIORAL HOSPITAL"/>
        <s v="OAKWOOD SPRINGS, LLC"/>
        <s v="ALLIANCEHEALTH PONCA CITY"/>
        <s v="HILLCREST HOSPITAL PRYOR"/>
        <s v="O U MEDICINE"/>
        <s v="HILLCREST HOSPITAL CUSHING"/>
        <s v="CHOCTAW MEMORIAL HOSPITAL"/>
        <s v="SEQUOYAH COUNTY-CITY OF SALLISAW HOSPITAL AUTHORIT"/>
        <s v="ELKVIEW GENERAL HOSPITAL"/>
        <s v="WAGONER COMMUNITY HOSPITAL"/>
        <s v="W W HASTINGS INDIAN HOSPITAL"/>
        <s v="SOUTHWESTERN REGIONAL MEDICAL CENTER, INC"/>
        <s v="OKLAHOMA SPINE HOSPITAL"/>
        <s v="OKLAHOMA CENTER FOR ORTHOPAEDIC &amp; MULTI-SP"/>
        <s v="ARBUCKLE MEMORIAL HOSPITAL AUTHORITY"/>
        <s v="EASTERN OKLAHOMA MEDICAL CENTER"/>
        <s v="WILLOW CREST HOSPITAL"/>
        <s v="CEDAR RIDGE"/>
        <s v="SHADOW MOUNTAIN BEHAVIORAL HEALTH SYSTEM"/>
        <s v="PINNACLE SPECIALTY HOSPITAL"/>
        <s v="SAINT FRANCIS HOSPITAL VINITA, INC"/>
        <s v="MEMORIAL HOSPITAL OF TEXAS COUNTY AUTHORITY"/>
        <s v="LAKESIDE WOMEN'S HOSPITAL, A MEMBER OF INTEGRIS HE"/>
        <s v="LINDSAY MUNICIPAL HOSPITAL"/>
        <s v="PAULS VALLEY HOSPITAL AUTHORITY"/>
        <s v="ROGER MILLS MEMORIAL HOSPITAL"/>
        <s v="CREEK NATION COMMUNITY HOSPITAL"/>
        <s v="WEST VALLEY HOSPITAL"/>
        <s v="SHRINERS HOSPITAL FOR CHILDREN-PORTLAND"/>
        <s v="OREGON STATE HOSPITAL DISTINCT PART"/>
        <s v="CEDAR HILLS HOSPITAL"/>
        <s v="TUALITY COMMUNITY HOSPITAL"/>
        <s v="KAISER SUNNYSIDE MEDICAL CENTER"/>
        <s v="KAISER FOUNDATION HOSPITAL - WESTSIDE"/>
        <s v="SALEM HEALTH WEST VALLEY"/>
        <s v="ELLWOOD CITY MEDICAL CENTER"/>
        <s v="PALMERTON HOSPITAL"/>
        <s v="KENSINGTON HOSPITAL"/>
        <s v="NASON MEDICAL CENTER, LLC"/>
        <s v="DELAWARE COUNTY MEMORIAL HOSPITAL"/>
        <s v="EASTON HOSPITAL"/>
        <s v="INDIANA REGIONAL MEDICAL CENTER"/>
        <s v="CROZER CHESTER MEDICAL CENTER"/>
        <s v="LEHIGH VALLEY HOSPITAL - POCONO"/>
        <s v="GROVE CITY MEDICAL CENTER"/>
        <s v="EAGLEVILLE HOSPITAL"/>
        <s v="WILLS EYE HOSPITAL"/>
        <s v="BUCKTAIL MEDICAL CENTER"/>
        <s v="ENDLESS MOUNTAINS HEALTH SYSTEMS"/>
        <s v="UPMC CHILDREN'S HOSPITAL OF PITTSBURGH"/>
        <s v="CHILDREN'S HOSPITAL OF PHILADELPHIA"/>
        <s v="CHILDREN'S HOME OF PITTSBURGH"/>
        <s v="ST CHRISTOPHER'S HOSPITAL FOR CHILDREN"/>
        <s v="SHRINERS HOSPITALS FOR CHILDREN - PHILADELPHIA"/>
        <s v="NORRISTOWN STATE HOSPITAL"/>
        <s v="DANVILLE STATE HOSPITAL"/>
        <s v="FRIENDS HOSPITAL"/>
        <s v="CLARKS SUMMIT STATE HOSPITAL"/>
        <s v="WERNERSVILLE STATE HOSPITAL"/>
        <s v="WARREN STATE HOSPITAL"/>
        <s v="PHILHAVEN HOSPITAL"/>
        <s v="BELMONT BEHAVIORAL HOSPITAL"/>
        <s v="TORRANCE STATE HOSPITAL"/>
        <s v="FAIRMOUNT BEHAVIORAL HEALTH SYSTEM"/>
        <s v="MONTGOMERY COUNTY EMERGENCY SERVICE, INC"/>
        <s v="HORSHAM CLINIC"/>
        <s v="FOUNDATIONS BEHAVIORAL HEALTH"/>
        <s v="FIRST HOSPITAL OF WYOMING VALLEY"/>
        <s v="MEADOWS PSYCHIATRIC CENTER"/>
        <s v="CLARION PSYCHIATRIC CENTER"/>
        <s v="BROOKE GLEN BEHAVIORAL HOSPITAL"/>
        <s v="ROXBURY TREATMENT CENTER"/>
        <s v="PENNSYLVANIA PSYCHIATRIC INSTITUTE"/>
        <s v="HAVEN BEHAVIORAL HOSPITAL OF EASTERN PENNSYLVANIA"/>
        <s v="HAVEN BEHAVIORAL HOSPITAL OF PHILADELPHIA"/>
        <s v="LIFECARE BEHAVIORAL HEALTH HOSPITAL"/>
        <s v="LANCASTER BEHAVIORAL HEALTH HOSPITAL"/>
        <s v="CONEMAUGH NASON MEDICAL CENTER"/>
        <s v="CHAN SOON- SHIONG MEDICAL CENTER AT WINDBER"/>
        <s v="ARIA HEALTH"/>
        <s v="MERCY FITZGERALD HOSPITAL"/>
        <s v="BARIX CLINICS OF PENNSYLVANIA"/>
        <s v="CANCER TREATMENT CENTERS OF AMERICA"/>
        <s v="COORDINATED HEALTH ORTHOPEDIC HOSPITAL"/>
        <s v="SURGICAL SPECIALTY CENTER AT COORDINATED HEALTH"/>
        <s v="KIRKBRIDE CENTER"/>
        <s v="KIDSPEACE ORCHARD HILLS CAMPUS"/>
        <s v="DIVINE PROVIDENCE HOSPITAL"/>
        <s v="ST JOSEPH MEDICAL CENTER"/>
        <s v="CHILDREN'S INSTITUTE OF PITTSBURGH, THE"/>
        <s v="ST LUKE'S HOSPITAL - MONROE CAMPUS"/>
        <s v="TEMPLE UNIVERSITY HOSPITAL"/>
        <s v="SACRED HEART HOSPITAL"/>
        <s v="FORBES HOSPITAL"/>
        <s v="VALLEY FORGE MEDICAL CENTER AND HOSPITAL"/>
        <s v="TITUSVILLE HOSPITAL"/>
        <s v="PENN HIGHLANDS ELK"/>
        <s v="ASOCIACION HOSPITAL DEL MAESTRO, INC"/>
        <s v="RYDER MEMORIAL HOSPITAL INC"/>
        <s v="HOSPITAL GENERAL DE CASTANER"/>
        <s v="HOSPITAL ONCOLOGICO DR ISAAC GONZALEZ MARTINEZ"/>
        <s v="HOSPITAL DE LA CONCEPCION"/>
        <s v="HOSPITAL HERMANOS MELENDEZ INC"/>
        <s v="HOSPITAL UNIVERSITARIO DE ADULTO"/>
        <s v="HOSPITAL UNIVERSITARIO DR RUIZ ARNAU"/>
        <s v="HIMA SAN PABLO BAYAMON"/>
        <s v="HOSPITAL UPR, DR  FEDERICO TRILLA"/>
        <s v="HIMA SAN PABLO-CAGUAS"/>
        <s v="PROFESSIONAL HOSPITAL GUAYNABO INC"/>
        <s v="HIMA-SAN PABLO FAJARDO"/>
        <s v="ADMIN DE SERVICIOS MEDICOS  PUERTO RIC"/>
        <s v="CARIBBEAN MEDICAL CENTER"/>
        <s v="DOCTOR CENTER HOSPITAL SAN FERNANDO DE LA CAROLINA"/>
        <s v="HIMA SAN PABLO CUPEY"/>
        <s v="SAN JORGE CHILDRENS HOSPITAL INC"/>
        <s v="UNIVERSITY PEDIATRIC HOSPITAL"/>
        <s v="FIRST HOSPITAL PANAMERICANO"/>
        <s v="SAN JUAN CAPESTRANO  HOSPITAL INC"/>
        <s v="HOSPITAL PSIQUIATRICO METROPOLITANO CABO ROJO"/>
        <s v="CENTRO DE SALUD CONDUCTUAL MENONITA-CIMA"/>
        <s v="SAN JUAN MUNICIPAL HOSPITAL"/>
        <s v="CENTRO CARDIOVASCULAR"/>
        <s v="INSPIRA BEHAVIOR CARE CORP"/>
        <s v="HOSPITAL PAVIA SANTURCE"/>
        <s v="HOSPITAL DAMAS INC"/>
        <s v="HOSPITAL DR SUSONI INC"/>
        <s v="HOSPITAL SAN GERARDO"/>
        <s v="BUTLER HOSPITAL"/>
        <s v="EMMA PENDLETON BRADLEY HOSPITAL"/>
        <s v="LANDMARK MEDICAL CENTER,  INC"/>
        <s v="LAKE CITY COMMUNITY HOSPITAL"/>
        <s v="NH Beaufort"/>
        <s v="EDGEFIELD COUNTY HEALTHCARE AN AFFILIATE OF SELF R"/>
        <s v="LIGHTHOUSE BEHAVIORAL HEALTH HOSPITAL"/>
        <s v="G WERBER BRYAN PSYCH HOSP"/>
        <s v="PALMETTO LOWCOUNTRY BEHAVIORAL HEALTH"/>
        <s v="SPRINGBROOK BEHAVIORAL HEALTH SYSTEM"/>
        <s v="THREE RIVERS BEHAVIORAL HEALTH"/>
        <s v="CAROLINA CTR FOR BEHAVIORAL HEALTH,THE"/>
        <s v="PATRICK B HARRIS PSYCHIATRIC HOSPITAL"/>
        <s v="REBOUND BEHAVIORAL HEALTH"/>
        <s v="TIDELANDS HEALTH"/>
        <s v="CONWAY MEDICAL CENTER"/>
        <s v="HAMPTON REGIONAL MEDICAL CENTER"/>
        <s v="FAIRFIELD MEMORIAL HOSPITAL"/>
        <s v="THE WILLIAM J MCCORD ADOLESCENT TREATMENT FACILITY"/>
        <s v="MCLEOD HEALTH CLARENDON"/>
        <s v="MARY BLACK HEALTH SYSTEM GAFFNEY"/>
        <s v="PALMETTO HEALTH BAPTIST PARKRIDGE"/>
        <s v="MCLEOD HEALTH CHERAW"/>
        <s v="UNION MEDICAL CENTER"/>
        <s v="PHS INDIAN HOSPITAL AT ROSEBUD"/>
        <s v="EUREKA COMMUNITY HEALTH SERVICES - CAH"/>
        <s v="FREEMAN MEDICAL CENTER - CAH"/>
        <s v="BENNETT COUNTY HOSPITAL AND NURSING HOME - CAH"/>
        <s v="HANS P PETERSON MEMORIAL HOSPITAL - CAH"/>
        <s v="FALL RIVER HOSPITAL - CAH"/>
        <s v="LIFESCAPE"/>
        <s v="SOUTH DAKOTA HUMAN SERVICES CENTER"/>
        <s v="PRAIRIE LAKES HOSPITAL"/>
        <s v="PHS INDIAN HOSPITAL AT RAPID CITY - SIOUX SAN"/>
        <s v="PHS INDIAN HOSPITAL AT EAGLE BUTTE"/>
        <s v="DUNES SURGICAL HOSPITAL"/>
        <s v="SAME DAY SURGERY CENTER LLC"/>
        <s v="COTEAU DES PRAIRIES HEALTH CARE SYSTEM"/>
        <s v="LANDMANN-JUNGMAN MEMORIAL HOSPITAL - CAH"/>
        <s v="WAYNE MEDICAL CENTER"/>
        <s v="BLOUNT MEMORIAL HOSPITAL"/>
        <s v="NORTHCREST MEDICAL CENTER"/>
        <s v="DECATUR COUNTY GENERAL HOSPITAL"/>
        <s v="MAURY REGIONAL HOSPITAL"/>
        <s v="MEMORIAL HEALTHCARE SYSTEM, INC"/>
        <s v="REGIONAL ONE HEALTH"/>
        <s v="TRUSTPOINT HOSPITAL"/>
        <s v="ERLANGER BLEDSOE HOSPITAL"/>
        <s v="MARSHALL MEDICAL CENTER"/>
        <s v="TRISTAR ASHLAND CITY MEDICAL CENTER"/>
        <s v="LAUDERDALE COMMUNITY HOSPITAL"/>
        <s v="HOUSTON COUNTY COMMUNITY HOSPITAL"/>
        <s v="ST JUDE CHILDRENS RESEARCH HOSPITAL"/>
        <s v="EAST TENNESSEE CHILDRENS HOSPITAL"/>
        <s v="MEMPHIS MENTAL HEALTH INSTITUTE"/>
        <s v="MOCCASSIN BEND MENTAL HEALTH INSTITUTE"/>
        <s v="RIDGEVIEW PSYCHIATRIC HOSPITAL AND CENTER"/>
        <s v="LAKESIDE BEHAVIORAL HEALTH SYSTEM"/>
        <s v="UNITY PSYCHIATRIC CARE-MARTIN"/>
        <s v="ROLLING HILLS PSYCHIATRIC HOSPITAL"/>
        <s v="WESTERN MENTAL HEALTH INSTITUTE"/>
        <s v="PATHWAYS OF TENNESSEE, INC"/>
        <s v="MIDDLE TN MENTAL HEALTH INSTITUTE"/>
        <s v="UNITY PSYCHIATRIC CARE-CLARKSVILLE"/>
        <s v="BEHAVIORAL HEALTHCARE CENTER AT COLUMBIA"/>
        <s v="TEN BROECK TENNESSEE"/>
        <s v="OAK HILLS BEHAVIORAL CENTER"/>
        <s v="UNITY PSYCHIATRIC CARE-MEMPHIS"/>
        <s v="CRESTWYN BEHAVIORAL HEALTH"/>
        <s v="ERLANGER BEHAVIORAL HOSPITAL, LLC"/>
        <s v="LAKEWAY REGIONAL HOSPITAL"/>
        <s v="SAINT THOMAS WEST HOSPITAL"/>
        <s v="BAPTIST MEMORIAL HOSPITAL TIPTON"/>
        <s v="SAINT THOMAS HOSPITAL FOR SPECIALTY SURGERY"/>
        <s v="SAINT THOMAS HICKMAN HOSPITAL"/>
        <s v="CUMBERLAND RIVER HOSPITAL"/>
        <s v="BEHAVIORAL HEALTHCARE CENTER AT MARTIN"/>
        <s v="BEHAVIORAL HEALTHCARE CENTER AT CLARKSVILLE"/>
        <s v="BEHAVIORAL HEALTHCARE CENTER AT MEMPHIS, INC"/>
        <s v="BIG SOUTH FORK MEDICAL CENTER"/>
        <s v="BAPTIST MEMORIAL HOSPITAL HUNTINGDON"/>
        <s v="METRO NASHVILLE GENERAL HOSPITAL"/>
        <s v="BAPTIST MEMORIAL HOSPITAL UNION CITY"/>
        <s v="COPPER BASIN MEDICAL CENTER"/>
        <s v="PIONEER COMMUNITY HOSPITAL OF SCOTT"/>
        <s v="UNITED REGIONAL HEALTH CARE SYSTEM"/>
        <s v="TITUS REGIONAL MEDICAL CENTER"/>
        <s v="NIX HEALTH CARE SYSTEM"/>
        <s v="SETON SMITHVILLE REGIONAL HOSPITAL"/>
        <s v="MEMORIAL HOSPITAL"/>
        <s v="FAITH COMMUNITY HOSPITAL"/>
        <s v="OAKBEND MEDICAL CENTER"/>
        <s v="BROWNFIELD REGIONAL MEDICAL CENTER"/>
        <s v="TYLER COUNTY HOSPITAL"/>
        <s v="MEDICAL ARTS HOSPITAL"/>
        <s v="PALO PINTO GENERAL HOSPITAL"/>
        <s v="CARE REGIONAL MEDICAL CENTER"/>
        <s v="NOCONA GENERAL HOSPITAL"/>
        <s v="William Beaumont AMG (FT Bliss)"/>
        <s v="LAMB HEALTHCARE CENTER"/>
        <s v="Brooke Army Medical Center  (FT Sam Houston)"/>
        <s v="Darnall AMC (FT Hood)"/>
        <s v="DOCTORS HOSPITAL TIDWELL"/>
        <s v="SURGERY SPECIALTY HOSPITALS OF AMERICA S E HOUSTON"/>
        <s v="PHYSICIANS CENTRE,THE"/>
        <s v="U S M D HOSPITAL AT ARLINGTON L P"/>
        <s v="FOUNDATION SURGICAL HOSPITAL OF EL PASO"/>
        <s v="TEXAS HEALTH CENTER FOR DIAGNOSTICS &amp; SURGERY"/>
        <s v="PARMER COUNTY COMMUNITY HOSPITAL"/>
        <s v="REAGAN MEMORIAL HOSPITAL"/>
        <s v="SCHLEICHER COUNTY MEDICAL CENTER"/>
        <s v="KIMBLE HOSPITAL"/>
        <s v="IRAAN GENERAL HOSPITAL"/>
        <s v="YOAKUM COUNTY HOSPITAL"/>
        <s v="MC CAMEY HOSPITAL"/>
        <s v="WINKLER COUNTY MEMORIAL HOSPITAL"/>
        <s v="NORTH RUNNELS HOSPITAL"/>
        <s v="STONEWALL MEMORIAL HOSPITAL"/>
        <s v="COON MEMORIAL HOSPITAL"/>
        <s v="MARTIN COUNTY HOSPITAL DISTRICT"/>
        <s v="PARKVIEW HOSPITAL"/>
        <s v="W J MANGOLD MEMORIAL HOSPITAL"/>
        <s v="CULBERSON HOSPITAL"/>
        <s v="MITCHELL COUNTY HOSPITAL DISTRICT"/>
        <s v="ELECTRA MEMORIAL HOSPITAL"/>
        <s v="HANSFORD COUNTY HOSPITAL"/>
        <s v="CROSBYTON CLINIC HOSPITAL"/>
        <s v="COLEMAN COUNTY MEDICAL CENTER COMPANY"/>
        <s v="HEART OF TEXAS MEMORIAL HOSPITAL"/>
        <s v="PLAINS MEMORIAL HOSPITAL"/>
        <s v="LYNN COUNTY HOSPITAL DISTRICT"/>
        <s v="HARDEMAN COUNTY MEMORIAL HOSPITAL"/>
        <s v="CRANE COUNTY HOSPITAL DISTRICT"/>
        <s v="COLLINGSWORTH GENERAL HOSPITAL"/>
        <s v="MEMORIAL MEDICAL CENTER"/>
        <s v="LITTLE RIVER HEALTHCARE"/>
        <s v="SABINE COUNTY HOSPITAL"/>
        <s v="OTTO KAISER MEMORIAL HOSPITAL"/>
        <s v="GOLDEN PLAINS COMMUNITY HOSPITAL"/>
        <s v="MULESHOE AREA MEDICAL CENTER"/>
        <s v="REEVES COUNTY HOSPITAL DISTRICT"/>
        <s v="COMANCHE COUNTY MEDICAL CENTER"/>
        <s v="PECOS COUNTY MEMORIAL HOSPITAL"/>
        <s v="HAMILTON GENERAL HOSPITAL"/>
        <s v="CROCKETT MEDICAL CENTER"/>
        <s v="HILL REGIONAL HOSPITAL"/>
        <s v="COOK CHILDRENS MEDICAL CENTER"/>
        <s v="DRISCOLL CHILDRENS HOSPITAL"/>
        <s v="CHILDRENS MEDICAL CTR OF DALLAS"/>
        <s v="TEXAS CHILDRENS HOSP"/>
        <s v="COVENANT CHILDRENS HOSPITAL"/>
        <s v="OUR CHILDRENS HOUSE"/>
        <s v="HEALTHBRIDGE CHILDRENS'S HOSPITAL OF HOUSTON"/>
        <s v="DELL CHILDREN'S MEDICAL CENTER OF CENTRAL TEXAS"/>
        <s v="EL PASO CHILDREN'S HOSPITAL"/>
        <s v="TEXAS SCOTTISH RITE HOSPITAL FOR CHILDREN"/>
        <s v="CHILDREN'S HOSPITAL OF SAN ANTONIO"/>
        <s v="CHILDRENS MEDICAL CENTER PLANO"/>
        <s v="BIG SPRING STATE HOSPITAL"/>
        <s v="TERRELL STATE HOSPITAL"/>
        <s v="NORTH TEXAS STATE HOSPITAL"/>
        <s v="RUSK STATE HOSP"/>
        <s v="SAN ANTONIO STATE HOSPITAL"/>
        <s v="MILLWOOD HOSPITAL"/>
        <s v="KERRVILLE STATE HOSP"/>
        <s v="RED RIVER HOSPITAL"/>
        <s v="WEST OAKS HOSPITAL"/>
        <s v="SETON SHOAL CREEK HOSPITAL"/>
        <s v="GLEN OAKS HOSPITAL"/>
        <s v="LAUREL RIDGE TREATMENT CENTER"/>
        <s v="RIVER CREST HOSP"/>
        <s v="HICKORY TRAIL HOSPITAL"/>
        <s v="AUSTIN LAKES HOSPITAL"/>
        <s v="HARRIS CTY PSYCHIATRIC CTR"/>
        <s v="INTRACARE NORTH HOSPITAL"/>
        <s v="AUSTIN STATE HOSPITAL"/>
        <s v="DEVEREUX TEXAS TREATMENT NETWORK"/>
        <s v="RIO GRANDE STATE CENTER"/>
        <s v="SUNRISE CANYON HOSPITAL"/>
        <s v="GREEN OAKS HOSPITAL"/>
        <s v="EL PASO PSYCHIATRIC CENTER"/>
        <s v="ALLEGIANCE BEHAVIORAL HEALTH CENTER OF PLAINVIEW"/>
        <s v="KINGWOOD PINES HOSPITAL"/>
        <s v="UNIVERSITY BEHAVIORAL HEALTH"/>
        <s v="BEHAVIORAL HOSPITAL OF BELLAIRE"/>
        <s v="CYPRESS CREEK HOSPITAL"/>
        <s v="EL PASO BEHAVIORAL HEALTH SYSTEM"/>
        <s v="OCEANS BEHAVIORAL  HOSPITAL OF PERMIAN BASIN"/>
        <s v="TEXAS STAR RECOVERY"/>
        <s v="CEDAR CREST HOSPITAL &amp; RTC"/>
        <s v="OCEANS BEHAVIORAL HOSPITAL OF LONGVIEW"/>
        <s v="LONE STAR BEHAVIORAL HEALTH CYPRESS"/>
        <s v="CARROLLTON SPRINGS"/>
        <s v="AUSTIN OAKS HOSPITAL"/>
        <s v="OCEANS BEHAVIORAL HOSPITAL OF ABILENE"/>
        <s v="OCEANS BEHAVIORAL HOSPITAL OF LUFKIN LLC"/>
        <s v="MESA SPRINGS"/>
        <s v="ROCK PRAIRIE BEHAVIORAL HEALTH"/>
        <s v="DALLAS BEHAVIORAL HEALTHCARE HOSPITAL LLC"/>
        <s v="ROCK SPRINGS"/>
        <s v="OCEANS BEHAVIORAL HOSPITAL OF FORT WORTH"/>
        <s v="GEORGETOWN BEHAVIORAL HEALTH INSTITUTE"/>
        <s v="WELLBRIDGE HEALTHCARE OF PLANO"/>
        <s v="WESTPARK SPRINGS LLC"/>
        <s v="SAN ANTONIO BEHAVIORAL HEALTHCARE HOSPITAL"/>
        <s v="CROSS CREEK HOSPITAL"/>
        <s v="HAVEN BEHAVIORAL HOSPITAL OF FRISCO"/>
        <s v="HOUSTON BEHAVIORAL HEALTHCARE HOSPITAL LLC"/>
        <s v="OCEANS BEHAVIORAL HOSPITAL OF KATY"/>
        <s v="OCEANS BEHAVIORAL HOSPITAL OF SAN MARCOS"/>
        <s v="GARLAND BEHAVIORAL HOSPITAL"/>
        <s v="SUN BEHAVIORAL HOUSTON"/>
        <s v="PALMS BEHAVIORAL HEALTH"/>
        <s v="WOODLAND SPRINGS"/>
        <s v="MAYHILL HOSPITAL"/>
        <s v="USMD HOSPITAL  AT FORT WORTH LP"/>
        <s v="FOUNDATION SURGICAL HOSPITAL OF SAN ANTONIO"/>
        <s v="BAYLOR EMERGENCY MEDICAL CENTER AT AUBREY"/>
        <s v="METHODIST MCKINNEY HOSPITAL"/>
        <s v="METHODIST HOSPITAL FOR SURGERY"/>
        <s v="BAPTIST EMERGENCY HOSPITAL"/>
        <s v="ASPIRE BEHAVIORAL HEALTH OF CONROE, LLC"/>
        <s v="MEMORIAL HERMANN FIRST COLONY HOSPITAL"/>
        <s v="EMIL J FREIREICH CANCER CENTER"/>
        <s v="AD HOSPITAL EAST, LLC"/>
        <s v="BAYLOR SCOTT AND WHITE EMERGENCY HOSPITAL BURLESON"/>
        <s v="ALTUS BAYTOWN HOSPITAL"/>
        <s v="FIRST TEXAS HOSPITAL CARROLLTON LLC"/>
        <s v="LEGENT ORTHOPEDIC + SPINE"/>
        <s v="CLEVELAND EMERGENCY HOSPITAL"/>
        <s v="WISE HEALTH SYSTEM"/>
        <s v="TEXAS GENERAL HOSPITAL- VZRMC LP"/>
        <s v="FIRST TEXAS HOSPITAL"/>
        <s v="PROVIDENCE HOSPITAL OF NORTH HOUSTON LLC"/>
        <s v="SAINT CAMILLUS MEDICAL CENTER"/>
        <s v="THE HOSPITALS OF PROVIDENCE HORIZON CITY CAMPUS"/>
        <s v="TEXAS CENTER FOR INFECTIOUS DISEASE"/>
        <s v="EL PASO LTAC HOSPTIAL"/>
        <s v="BAYLOR SCOTT &amp; WHITE MEDICAL CENTER PFLUGERVILLE"/>
        <s v="THE HEIGHTS HOSPITAL"/>
        <s v="SOUTHCROSS HOSPITAL"/>
        <s v="ROLLING PLAINS MEMORIAL HOSPITAL"/>
        <s v="VAL VERDE REGIONAL MEDICAL CENTER"/>
        <s v="BAYLOR SCOTT AND WHITE MEDICAL CENTER UPTOWN"/>
        <s v="ALLEGIANCE SPECIALTY HOSPITAL OF KILGORE"/>
        <s v="STARR COUNTY MEMORIAL HOSPITAL"/>
        <s v="TOPS SURGICAL SPECIALTY HOSPITAL"/>
        <s v="US PAIN &amp; SPINE HOSPITAL"/>
        <s v="UNITED MEMORIAL MEDICAL CENTER"/>
        <s v="NORTHWEST HILLS SURGICAL HOSPITAL"/>
        <s v="SURGERY SPECIALTY HOSPITALS OF AMERICA SE HOUSTON"/>
        <s v="BAYLOR MEDICAL CENTER AT FRISCO"/>
        <s v="ARISE AUSTIN MEDICAL CENTER"/>
        <s v="USMD HOSPITAL AT ARLINGTON L P"/>
        <s v="QUAIL CREEK SURGICAL HOSPITAL"/>
        <s v="LUBBOCK HEART HOSPITAL LP"/>
        <s v="BAYLOR SCOTT AND WHITE SURGICAL HOSPITAL FORTWORTH"/>
        <s v="BAYLOR MEDICAL CENTER AT TROPHY CLUB"/>
        <s v="TEXAS HEALTH CENTER FOR DIAGNOSTICS &amp; SURGERY PLAN"/>
        <s v="PINE CREEK MEDICAL CENTER LLP"/>
        <s v="REFUGIO COUNTY MEMORIAL HOSPITAL"/>
        <s v="CHILLICOTHE HOSPITAL DISTRICT"/>
        <s v="RICELAND MEDICAL CENTER"/>
        <s v="CLAY COUNTY MEMORIAL HOSPITAL"/>
        <s v="CORYELL MEMORIAL HEALTHCARE SYSTEM"/>
        <s v="SUNDANCE HOSPITAL"/>
        <s v="SACRED OAK MEDICAL CENTER"/>
        <s v="HOUSTON PHYSICIANS' HOSPITAL"/>
        <s v="COOK CHILDRENS NORTHEAST HOSPITAL, LLC"/>
        <s v="NORTH CENTRAL SURGICAL CENTER LLP"/>
        <s v="BAYLOR SCOTT AND WHITE MEDICAL CENTER SUNNYVALE"/>
        <s v="BAYLOR SCOTT AND WHITE EMERGENCY HOSPITAL AUBREY"/>
        <s v="BAYLOR SCOTT AND WHITE ORTHOPEDIC AND SPINE HOSPI"/>
        <s v="CUMBERLAND SURGICAL HOSPITAL"/>
        <s v="HUMBLE SURGICAL HOSPITAL, LLC"/>
        <s v="BAYLOR SCOTT &amp; WHITE MEDICAL CENTER  PFLUGERVILLE"/>
        <s v="DIMMIT REGIONAL HOSPITAL"/>
        <s v="FRIO REGIONAL HOSPITAL"/>
        <s v="BAYLOR EMERGENCY MEDICAL CENTER"/>
        <s v="MEMORIAL HERMANN TOMBALL HOSPITAL"/>
        <s v="FIRST TEXAS HOSPITAL CARRROLLTON LLC"/>
        <s v="THE HOSPITALS OF PROVIDENCE TRANSMOUNTAIN CAMPUS"/>
        <s v="HOUSTON METHODIST THE WOODLANDS HOSPITAL"/>
        <s v="EMERUS HOSPITAL"/>
        <s v="EMERUS COMMUNITY HOSPITAL"/>
        <s v="CONTINUECARE HOSPITAL AT MEDICAL CENTER ODESSA"/>
        <s v="CLEVELAND EMERGENCY HOSPTIAL"/>
        <s v="SETON MEDICAL CENTER AUSTIN"/>
        <s v="WOMANS HOSPITAL OF TEXAS,THE"/>
        <s v="CORNERSTONE REGIONAL HOSPITAL"/>
        <s v="SETON SOUTHWEST HOSPITAL"/>
        <s v="SETON NORTHWEST HOSPITAL"/>
        <s v="COGDELL MEMORIAL HOSPITAL"/>
        <s v="GOODALL WITCHER HOSPITAL"/>
        <s v="ST LUKE'S SUGAR LAND HOSPITAL"/>
        <s v="ST LUKE'S HOSPITAL AT THE VINTAGE"/>
        <s v="SETON MEDICAL CENTER HARKER HEIGHTS"/>
        <s v="BAYLOR SCOTT &amp; WHITE EMERGENCY MEDICAL CENTER AT C"/>
        <s v="NIX COMMUNITY GENERAL HOSPITAL"/>
        <s v="CRESCENT MEDICAL CENTER LANCASTER"/>
        <s v="WALNUT HILL MEDICAL CENTER"/>
        <s v="LITTLE RIVER HEALTHCARE CAMERON HOSPITAL"/>
        <s v="BAY AREA REGIONAL MEDICAL CENTER, LLC"/>
        <s v="RESOLUTE HEALTH HOSPITAL"/>
        <s v="MEDICAL CENTER OF ALLIANCE"/>
        <s v="PEARLAND MEDICAL CENTER"/>
        <s v="BAYLOR SCOTT &amp; WHITE MEDICAL CENTER - MARBLE FALLS"/>
        <s v="WEIMAR MEDICAL CENTER"/>
        <s v="LAYTON HOSPITAL"/>
        <s v="SAN JUAN HOSPITAL"/>
        <s v="PRIMARY CHILDRENS HOSPITAL"/>
        <s v="SHRINERS HOSPITALS FOR CHILDREN - SALT LAKE CITY"/>
        <s v="UTAH STATE HOSPITAL"/>
        <s v="MARIAN CENTER"/>
        <s v="SALT LAKE BEHAVIORAL HEALTH"/>
        <s v="PROVO CANYON BEHAVIORAL HOSPITAL"/>
        <s v="HIGHLAND RIDGE HOSPITAL"/>
        <s v="BLUE MOUNTAIN HOSPITAL"/>
        <s v="UNIVERSITY OF UTAH NEUROPSYCHIATRIC INSTITUTE"/>
        <s v="COPPER HILLS YOUTH CENTER"/>
        <s v="GARFIELD MEMORIAL HOSPITAL"/>
        <s v="MOAB REGIONAL HOSPITAL"/>
        <s v="BRATTLEBORO RETREAT"/>
        <s v="VERMONT PSYCHIATRIC CARE HOSPITAL"/>
        <s v="GRACE COTTAGE HOSPITAL"/>
        <s v="ROY LESTER SCHNEIDER HOSPITAL,THE"/>
        <s v="GOV JUAN F LUIS HOSPITAL &amp; MEDICAL CTR"/>
        <s v="SENTARA HALIFAX REGIONAL HOSPITAL"/>
        <s v="Fort Belvoir Community Hospital"/>
        <s v="1st Medical Group (Langley AFB)"/>
        <s v="NMC Portsmouth"/>
        <s v="HIRAM W DAVIS MEDICAL CENTER"/>
        <s v="CAPITAL HOSPICE"/>
        <s v="CUMBERLAND HOSPITAL LLC"/>
        <s v="CHILDRENS HOSPITAL OF THE KINGS DAUGHTERS INC"/>
        <s v="CHILDREN'S HOSPITAL OF RICHMOND"/>
        <s v="NORTHERN VIRGINIA MENTAL HEALTH INSTI"/>
        <s v="SOUTHERN VIRGINIA MENTAL HEALTH INSTITUTE"/>
        <s v="POPLAR SPRINGS HOSPITAL"/>
        <s v="DOMINION HOSPITAL"/>
        <s v="VIRGINIA BEACH PSYCHIATRIC CENTER"/>
        <s v="SOUTHWESTERN VIRGINIA MENTAL HEALTH INSTITUTE"/>
        <s v="THE PAVILION AT WILLIAMSBURG PLACE"/>
        <s v="SENTARA RMH MEDICAL CENTER"/>
        <s v="AUGUSTA HEALTH"/>
        <s v="MARY WASHINGTON HOSPITAL, INC"/>
        <s v="MARTHA JEFFERSON HOSPITAL"/>
        <s v="HALQUIST MEMORIAL INPATIENT CENTER"/>
        <s v="STAFFORD HOSPITAL, LLC"/>
        <s v="CHILDREN'S HOSP OF RICHMOND OF THE VCU HEALTH SYS"/>
        <s v="NOVANT HEALTH UVA  PRINCE WILLIAM MEDICAL CENTER"/>
        <s v="NOVANT HEALTH UVA HEALTH HAYMARKET MEDICAL CENTER"/>
        <s v="STONESPRINGS HOSPITAL CENTER"/>
        <s v="PIONEER HEALTH SERVICES OF PATRICK COUNTY,INC"/>
        <s v="RAPPAHANNOCK GENERAL HOSPITAL"/>
        <s v="KAISER PERMANENTE CENTRAL HOSPITAL"/>
        <s v="TRIOS HEALTH"/>
        <s v="Madigan AMC (FT Lewis)"/>
        <s v="NH Bremerton"/>
        <s v="OLYMPIC MEDICAL CENTER"/>
        <s v="NH Oak Harbor"/>
        <s v="DAYTON GENERAL HOSPITAL"/>
        <s v="SUMMIT PACIFIC MEDICAL CENTER-SWING BED UNIT"/>
        <s v="LINCOLN HOSPITAL"/>
        <s v="ODESSA MEMORIAL HEALTHCARE CENTER"/>
        <s v="NEWPORT COMMUNITY HOSPITAL"/>
        <s v="EAST ADAMS RURAL HOSPITAL"/>
        <s v="PROSSER MEMORIAL HOSPITAL"/>
        <s v="CASCADE MEDICAL CENTER"/>
        <s v="COLUMBIA BASIN HOSPITAL"/>
        <s v="FERRY COUNTY MEMORIAL HOSPITAL"/>
        <s v="JEFFERSON HEALTHCARE"/>
        <s v="FORKS COMMUNITY HOSPITAL"/>
        <s v="SEATTLE CHILDREN'S HOSPITAL"/>
        <s v="MARY BRIDGE CHILDREN'S HOSPITAL"/>
        <s v="BHC FAIRFAX HOSPITAL"/>
        <s v="LOURDES COUNSELING CENTER"/>
        <s v="NAVOS"/>
        <s v="CASCADE BEHAVIORAL HOSPITAL"/>
        <s v="SMOKEY POINT BEHAVIORAL HOSPITAL"/>
        <s v="INLAND NORTHWEST BEHAVIORAL HEALTH"/>
        <s v="VIRGINIA MASON MEDICAL CENTER"/>
        <s v="CENTRAL WASHINGTON HOSPITAL"/>
        <s v="TRIOS"/>
        <s v="EVERGREENHEALTH MEDICAL CENTER"/>
        <s v="CONFLUENCE HEALTH- WENATCHEE VALLEY HOSP &amp; CLINICS"/>
        <s v="MULTICARE COVINGTON MEDICAL CENTER"/>
        <s v="SNOQUALMIE VALLEY HOSPITAL"/>
        <s v="HIGHLINE MEDICAL CENTER"/>
        <s v="LOURDES MEDICAL CENTER"/>
        <s v="WHIDBEY GENERAL HOSPITAL"/>
        <s v="BECKLEY ARH HOSPITAL"/>
        <s v="CHARLESTON SURGICAL HOSPITAL"/>
        <s v="BROADDUS HOSPITAL ASSOCIATION, INC"/>
        <s v="WEBSTER COUNTY MEMORIAL HOSPITAL"/>
        <s v="SISTERSVILLE GENERAL HOSPITAL"/>
        <s v="BRAXTON COUNTY MEMORIAL HOSPITAL"/>
        <s v="SUMMERS COUNTY ARH HOSPITAL"/>
        <s v="BOONE MEMORIAL HOSPITAL"/>
        <s v="SUMMERSVILLE REGIONAL MEDICAL CENTER"/>
        <s v="HIGHLAND HOSPITAL"/>
        <s v="RIVER PARK HOSPITAL"/>
        <s v="MILDRED MITCHELL-BATEMAN HOSPITAL"/>
        <s v="HIGHLAND-CLARKSBURG HOSPITAL INC"/>
        <s v="MONONGALIA COUNTY GENERAL HOSPITAL"/>
        <s v="DAVIS MEDICAL CENTER"/>
        <s v="WILLIAM R SHARPE, JR HOSPITAL"/>
        <s v="WEIRTON MEDICAL CENTER"/>
        <s v="JACKSON GENERAL HOSPITAL"/>
        <s v="ST JOSEPH HOSPITAL"/>
        <s v="ST MICHAEL'S HOSPITAL"/>
        <s v="MINISTRY SAINT MARYS HOSPITAL"/>
        <s v="HOWARD YOUNG MEDICAL CENTER"/>
        <s v="HOLY FAMILY MEMORIAL"/>
        <s v="ORTHOPAEDIC HOSPITAL OF WI"/>
        <s v="MARSHFIELD MEDICAL CENTER - EAU CLAIRE"/>
        <s v="MINISTRY EAGLE RIVER MEMORIAL HOSPITAL"/>
        <s v="OUR LADY OF VICTORY HOSPITAL"/>
        <s v="ASCENSION SACRED HEART HOSPITAL"/>
        <s v="EDGERTON HOSPITAL AND HEALTH SERVICES"/>
        <s v="BURNETT MEDICAL CENTER INC"/>
        <s v="SPOONER HEALTH SYSTEM"/>
        <s v="ST CROIX REGIONAL MEDICAL CTR"/>
        <s v="CUMBERLAND MEMORIAL HOSPITAL"/>
        <s v="SOUTHWEST HEALTH CENTER"/>
        <s v="CHILDRENS HOSPITAL OF WISCONSIN"/>
        <s v="CHILDRENS HOSPITAL OF WISCONSIN FOX VALLEY"/>
        <s v="AURORA PSYCHIATRIC HOSPITAL"/>
        <s v="MILWAUKEE COUNTY BEHAVIORAL HEALTH DIVISION"/>
        <s v="WINNEBAGO MENTAL HEALTH INSTITUTE"/>
        <s v="MENDOTA MENTAL HEALTH INSTITUTE"/>
        <s v="BROWN COUNTY COMMUNITY TREATMENT CTR"/>
        <s v="NORTH CENTRAL HEALTH CARE"/>
        <s v="ROGERS MEMORIAL HOSPITAL"/>
        <s v="NORWOOD HEALTH CENTER"/>
        <s v="FOND DU LAC COUNTY ACUTE PSYCH UNIT"/>
        <s v="WAUKESHA COUNTY MENTAL HEALTH CTR"/>
        <s v="BELLIN PSYCHIATRIC CENTER"/>
        <s v="WILLOW CREEK BEHAVIORAL HEALTH"/>
        <s v="ASCENSION ST MICHAELS HOSPITAL"/>
        <s v="ASCENSION ST MARYS HOSPITAL"/>
        <s v="HOWARD YOUNG MEDICAL CTR"/>
        <s v="ORTHOPAEDIC HOSPITAL OF WISCONSIN"/>
        <s v="ASCENSION EAGLE RIVER HOSPITAL"/>
        <s v="ASCENSION OUR LADY OF VICTORY HOSPITAL"/>
        <s v="GRANT REGIONAL HEALTH CENTER"/>
        <s v="BURNETT MEDICAL CENTER"/>
        <s v="ST CROIX REGIONAL MEDICAL CENTER"/>
        <s v="WESTERN WISCONSIN HEALTH"/>
        <s v="DOOR COUNTY MEDICAL CENTER"/>
        <s v="AURORA SHEBOYGAN MEMORIAL MEDICAL CTR"/>
        <s v="ST JOSEPHS COMMUNITY HOSPITAL OF WEST BEND"/>
        <s v="BAY AREA MEDICAL CENTER"/>
        <s v="GOOD SAMARITAN HEALTH CENTER"/>
        <s v="SHERIDAN MEMORIAL HOSPITAL"/>
        <s v="ST JOHNS MEDICAL CENTER"/>
        <s v="SUMMIT MEDICAL CENTER"/>
        <s v="ASPEN MOUNTAIN MEDICAL CENTER"/>
        <s v="WESTON COUNTY HEALTH SERVICES"/>
        <s v="POWELL VALLEY HOSPITAL"/>
        <s v="CROOK COUNTY HOSPITAL"/>
        <s v="NIOBRARA COUNTY HOSPITAL DISTRICT"/>
        <s v="SOUTH LINCOLN MEDICAL CENTER - CAH"/>
        <s v="MEMORIAL HOSPITAL OF CARBON COUNTY"/>
        <s v="WYOMING STATE HOSPITAL"/>
        <s v="WYOMING BEHAVIORAL INSTITUTE"/>
        <s v="NIOBRARA HEALTH &amp; LIFE CENTER"/>
      </sharedItems>
    </cacheField>
    <cacheField name="Address" numFmtId="0">
      <sharedItems/>
    </cacheField>
    <cacheField name="City" numFmtId="0">
      <sharedItems/>
    </cacheField>
    <cacheField name="State Full name" numFmtId="0">
      <sharedItems count="56">
        <s v="Alabama"/>
        <s v="Alaska"/>
        <s v="American Samoa"/>
        <s v="Arizona"/>
        <s v="Arkansas"/>
        <s v="California"/>
        <s v="Colorado"/>
        <s v="Connecticut"/>
        <s v="Delaware"/>
        <s v="District of Columbia"/>
        <s v="Florida"/>
        <s v="Georgia"/>
        <s v="Guam"/>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Northern Mariana Islands"/>
        <s v="Ohio"/>
        <s v="Oklahoma"/>
        <s v="Oregon"/>
        <s v="Pennsylvania"/>
        <s v="Puerto Rico"/>
        <s v="Rhode Island"/>
        <s v="South Carolina"/>
        <s v="South Dakota"/>
        <s v="Tennessee"/>
        <s v="Texas"/>
        <s v="Utah"/>
        <s v="Vermont"/>
        <s v="Virgin Islands"/>
        <s v="Virginia"/>
        <s v="Washington"/>
        <s v="West Virginia"/>
        <s v="Wisconsin"/>
        <s v="Wyoming"/>
      </sharedItems>
    </cacheField>
    <cacheField name="ZIP Code" numFmtId="0">
      <sharedItems containsSemiMixedTypes="0" containsString="0" containsNumber="1" containsInteger="1" minValue="614" maxValue="99929"/>
    </cacheField>
    <cacheField name="Phone Number" numFmtId="0">
      <sharedItems/>
    </cacheField>
    <cacheField name="Hospital Type" numFmtId="0">
      <sharedItems/>
    </cacheField>
    <cacheField name="Hospital Ownership" numFmtId="0">
      <sharedItems/>
    </cacheField>
    <cacheField name="Emergency Services" numFmtId="0">
      <sharedItems/>
    </cacheField>
    <cacheField name="Hospital overall rating" numFmtId="0">
      <sharedItems containsSemiMixedTypes="0" containsString="0" containsNumber="1" containsInteger="1" minValue="0" maxValue="5" count="6">
        <n v="4"/>
        <n v="0"/>
        <n v="3"/>
        <n v="2"/>
        <n v="5"/>
        <n v="1"/>
      </sharedItems>
    </cacheField>
    <cacheField name="Mortality national comparison" numFmtId="0">
      <sharedItems count="4">
        <s v="Same as the National average"/>
        <s v="Not Available"/>
        <s v="Below the National average"/>
        <s v="Above the National average"/>
      </sharedItems>
    </cacheField>
    <cacheField name="Safety of care national comparison" numFmtId="0">
      <sharedItems/>
    </cacheField>
    <cacheField name="Readmission national comparison" numFmtId="0">
      <sharedItems/>
    </cacheField>
    <cacheField name="Patient experience national comparison" numFmtId="0">
      <sharedItems/>
    </cacheField>
    <cacheField name="Effectiveness of care national comparison" numFmtId="0">
      <sharedItems count="4">
        <s v="Same as the National average"/>
        <s v="Not Available"/>
        <s v="Below the National average"/>
        <s v="Above the National average"/>
      </sharedItems>
    </cacheField>
    <cacheField name="Timeliness of care national comparison" numFmtId="0">
      <sharedItems/>
    </cacheField>
    <cacheField name="Efficient use of medical imaging national comparison" numFmtId="0">
      <sharedItems count="4">
        <s v="Not Available"/>
        <s v="Below the National average"/>
        <s v="Same as the National average"/>
        <s v="Above the National average"/>
      </sharedItems>
    </cacheField>
    <cacheField name="Year" numFmtId="0">
      <sharedItems containsSemiMixedTypes="0" containsString="0" containsNumber="1" containsInteger="1" minValue="2016" maxValue="2020" count="5">
        <n v="2020"/>
        <n v="2019"/>
        <n v="2018"/>
        <n v="2017"/>
        <n v="2016"/>
      </sharedItems>
    </cacheField>
  </cacheFields>
  <extLst>
    <ext xmlns:x14="http://schemas.microsoft.com/office/spreadsheetml/2009/9/main" uri="{725AE2AE-9491-48be-B2B4-4EB974FC3084}">
      <x14:pivotCacheDefinition pivotCacheId="1055765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66">
  <r>
    <s v="10008"/>
    <x v="0"/>
    <s v="101 HOSPITAL CIRCLE"/>
    <s v="LUVERNE"/>
    <x v="0"/>
    <n v="36049"/>
    <s v="(334) 335-3374"/>
    <s v="Acute Care Hospitals"/>
    <s v="Proprietary"/>
    <s v="Yes"/>
    <x v="0"/>
    <x v="0"/>
    <s v="Not Available"/>
    <s v="Above the National average"/>
    <s v="Not Available"/>
    <x v="0"/>
    <s v="Above the National average"/>
    <x v="0"/>
    <x v="0"/>
  </r>
  <r>
    <s v="10051"/>
    <x v="1"/>
    <s v="509 WILSON AVENUE"/>
    <s v="EUTAW"/>
    <x v="0"/>
    <n v="35462"/>
    <s v="(205) 372-3388"/>
    <s v="Acute Care Hospitals"/>
    <s v="Government - Local"/>
    <s v="Yes"/>
    <x v="1"/>
    <x v="1"/>
    <s v="Not Available"/>
    <s v="Not Available"/>
    <s v="Not Available"/>
    <x v="1"/>
    <s v="Same as the National average"/>
    <x v="0"/>
    <x v="0"/>
  </r>
  <r>
    <s v="10062"/>
    <x v="2"/>
    <s v="1200 W MAPLE AVENUE"/>
    <s v="GENEVA"/>
    <x v="0"/>
    <n v="36340"/>
    <s v="(334) 684-3655"/>
    <s v="Acute Care Hospitals"/>
    <s v="Government - Hospital District or Authority"/>
    <s v="Yes"/>
    <x v="0"/>
    <x v="0"/>
    <s v="Not Available"/>
    <s v="Above the National average"/>
    <s v="Same as the National average"/>
    <x v="0"/>
    <s v="Above the National average"/>
    <x v="1"/>
    <x v="0"/>
  </r>
  <r>
    <s v="10099"/>
    <x v="3"/>
    <s v="1301 BELLEVILLE AVENUE"/>
    <s v="BREWTON"/>
    <x v="0"/>
    <n v="36426"/>
    <s v="(251) 867-8061"/>
    <s v="Acute Care Hospitals"/>
    <s v="Government - Hospital District or Authority"/>
    <s v="Yes"/>
    <x v="2"/>
    <x v="0"/>
    <s v="Not Available"/>
    <s v="Above the National average"/>
    <s v="Same as the National average"/>
    <x v="0"/>
    <s v="Above the National average"/>
    <x v="2"/>
    <x v="0"/>
  </r>
  <r>
    <s v="10110"/>
    <x v="4"/>
    <s v="102 WEST CONECUH AVENUE"/>
    <s v="UNION SPRINGS"/>
    <x v="0"/>
    <n v="36089"/>
    <s v="(334) 738-2140"/>
    <s v="Acute Care Hospitals"/>
    <s v="Proprietary"/>
    <s v="Yes"/>
    <x v="1"/>
    <x v="1"/>
    <s v="Not Available"/>
    <s v="Not Available"/>
    <s v="Not Available"/>
    <x v="1"/>
    <s v="Above the National average"/>
    <x v="0"/>
    <x v="0"/>
  </r>
  <r>
    <s v="10112"/>
    <x v="5"/>
    <s v="105 HIGHWAY 80 EAST"/>
    <s v="DEMOPOLIS"/>
    <x v="0"/>
    <n v="36732"/>
    <s v="(334) 289-4000"/>
    <s v="Acute Care Hospitals"/>
    <s v="Government - Hospital District or Authority"/>
    <s v="Yes"/>
    <x v="2"/>
    <x v="0"/>
    <s v="Not Available"/>
    <s v="Below the National average"/>
    <s v="Not Available"/>
    <x v="0"/>
    <s v="Same as the National average"/>
    <x v="2"/>
    <x v="0"/>
  </r>
  <r>
    <s v="10126"/>
    <x v="6"/>
    <s v="1330 HIGHWAY 231 SOUTH"/>
    <s v="TROY"/>
    <x v="0"/>
    <n v="36081"/>
    <s v="(334) 670-5000"/>
    <s v="Acute Care Hospitals"/>
    <s v="Government - Federal"/>
    <s v="Yes"/>
    <x v="2"/>
    <x v="0"/>
    <s v="Same as the National average"/>
    <s v="Same as the National average"/>
    <s v="Same as the National average"/>
    <x v="0"/>
    <s v="Above the National average"/>
    <x v="2"/>
    <x v="0"/>
  </r>
  <r>
    <s v="10128"/>
    <x v="7"/>
    <s v="220 HOSPITAL DRIVE"/>
    <s v="JACKSON"/>
    <x v="0"/>
    <n v="36545"/>
    <s v="(251) 246-9021"/>
    <s v="Acute Care Hospitals"/>
    <s v="Proprietary"/>
    <s v="Yes"/>
    <x v="3"/>
    <x v="0"/>
    <s v="Not Available"/>
    <s v="Below the National average"/>
    <s v="Not Available"/>
    <x v="0"/>
    <s v="Above the National average"/>
    <x v="0"/>
    <x v="0"/>
  </r>
  <r>
    <s v="10138"/>
    <x v="8"/>
    <s v="751 DERBY DRIVE"/>
    <s v="YORK"/>
    <x v="0"/>
    <n v="36925"/>
    <s v="(205) 392-5263"/>
    <s v="Acute Care Hospitals"/>
    <s v="Voluntary non-profit - Other"/>
    <s v="Yes"/>
    <x v="1"/>
    <x v="1"/>
    <s v="Not Available"/>
    <s v="Not Available"/>
    <s v="Not Available"/>
    <x v="1"/>
    <s v="Same as the National average"/>
    <x v="0"/>
    <x v="0"/>
  </r>
  <r>
    <s v="10148"/>
    <x v="9"/>
    <s v="101 CRESTVIEW AVENUE"/>
    <s v="EVERGREEN"/>
    <x v="0"/>
    <n v="36401"/>
    <s v="(251) 578-2480"/>
    <s v="Acute Care Hospitals"/>
    <s v="Proprietary"/>
    <s v="Yes"/>
    <x v="0"/>
    <x v="0"/>
    <s v="Not Available"/>
    <s v="Same as the National average"/>
    <s v="Same as the National average"/>
    <x v="0"/>
    <s v="Same as the National average"/>
    <x v="0"/>
    <x v="0"/>
  </r>
  <r>
    <s v="10150"/>
    <x v="10"/>
    <s v="29 L V STABLER DRIVE"/>
    <s v="GREENVILLE"/>
    <x v="0"/>
    <n v="36037"/>
    <s v="(334) 382-2200"/>
    <s v="Acute Care Hospitals"/>
    <s v="Proprietary"/>
    <s v="Yes"/>
    <x v="3"/>
    <x v="0"/>
    <s v="Not Available"/>
    <s v="Same as the National average"/>
    <s v="Not Available"/>
    <x v="0"/>
    <s v="Same as the National average"/>
    <x v="0"/>
    <x v="0"/>
  </r>
  <r>
    <s v="10164"/>
    <x v="11"/>
    <s v="315 W HICKORY ST"/>
    <s v="SYLACAUGA"/>
    <x v="0"/>
    <n v="35150"/>
    <s v="(256) 249-5000"/>
    <s v="Acute Care Hospitals"/>
    <s v="Government - Hospital District or Authority"/>
    <s v="Yes"/>
    <x v="3"/>
    <x v="0"/>
    <s v="Same as the National average"/>
    <s v="Below the National average"/>
    <s v="Below the National average"/>
    <x v="0"/>
    <s v="Same as the National average"/>
    <x v="2"/>
    <x v="0"/>
  </r>
  <r>
    <s v="11302"/>
    <x v="12"/>
    <s v="211 HOSPITAL ROAD"/>
    <s v="RED BAY"/>
    <x v="0"/>
    <n v="35582"/>
    <s v="(256) 356-9532"/>
    <s v="Critical Access Hospitals"/>
    <s v="Government - Hospital District or Authority"/>
    <s v="Yes"/>
    <x v="1"/>
    <x v="1"/>
    <s v="Not Available"/>
    <s v="Not Available"/>
    <s v="Not Available"/>
    <x v="1"/>
    <s v="Same as the National average"/>
    <x v="0"/>
    <x v="0"/>
  </r>
  <r>
    <s v="11306"/>
    <x v="13"/>
    <s v="1032 MAIN STREET SOUTH"/>
    <s v="WEDOWEE"/>
    <x v="0"/>
    <n v="36278"/>
    <s v="(256) 357-2111"/>
    <s v="Critical Access Hospitals"/>
    <s v="Government - Hospital District or Authority"/>
    <s v="Yes"/>
    <x v="1"/>
    <x v="1"/>
    <s v="Not Available"/>
    <s v="Not Available"/>
    <s v="Not Available"/>
    <x v="0"/>
    <s v="Not Available"/>
    <x v="0"/>
    <x v="0"/>
  </r>
  <r>
    <s v="13300"/>
    <x v="14"/>
    <s v="1600 SEVENTH AVENUE SOUTH"/>
    <s v="BIRMINGHAM"/>
    <x v="0"/>
    <n v="35233"/>
    <s v="(205) 939-9100"/>
    <s v="Childrens"/>
    <s v="Voluntary non-profit - Private"/>
    <s v="Yes"/>
    <x v="1"/>
    <x v="1"/>
    <s v="Not Available"/>
    <s v="Not Available"/>
    <s v="Not Available"/>
    <x v="1"/>
    <s v="Not Available"/>
    <x v="0"/>
    <x v="0"/>
  </r>
  <r>
    <s v="13301"/>
    <x v="15"/>
    <s v="1700 CENTER STREET"/>
    <s v="MOBILE"/>
    <x v="0"/>
    <n v="36604"/>
    <s v="(251) 415-1000"/>
    <s v="Childrens"/>
    <s v="Government - State"/>
    <s v="Yes"/>
    <x v="1"/>
    <x v="1"/>
    <s v="Not Available"/>
    <s v="Not Available"/>
    <s v="Not Available"/>
    <x v="1"/>
    <s v="Not Available"/>
    <x v="0"/>
    <x v="0"/>
  </r>
  <r>
    <s v="14000"/>
    <x v="16"/>
    <s v="6869 FIFTH AVENUE SOUTH"/>
    <s v="BIRMINGHAM"/>
    <x v="0"/>
    <n v="35212"/>
    <s v="(205) 833-9000"/>
    <s v="Psychiatric"/>
    <s v="Proprietary"/>
    <s v="No"/>
    <x v="1"/>
    <x v="1"/>
    <s v="Not Available"/>
    <s v="Not Available"/>
    <s v="Not Available"/>
    <x v="1"/>
    <s v="Not Available"/>
    <x v="0"/>
    <x v="0"/>
  </r>
  <r>
    <s v="14006"/>
    <x v="17"/>
    <s v="3201 SCENIC HIGHWAY"/>
    <s v="GADSDEN"/>
    <x v="0"/>
    <n v="35902"/>
    <s v="(256) 546-9265"/>
    <s v="Psychiatric"/>
    <s v="Proprietary"/>
    <s v="No"/>
    <x v="1"/>
    <x v="1"/>
    <s v="Not Available"/>
    <s v="Not Available"/>
    <s v="Not Available"/>
    <x v="1"/>
    <s v="Not Available"/>
    <x v="0"/>
    <x v="0"/>
  </r>
  <r>
    <s v="14007"/>
    <x v="18"/>
    <s v="200 UNIVERSITY BLVD"/>
    <s v="TUSCALOOSA"/>
    <x v="0"/>
    <n v="35401"/>
    <s v="(205) 759-0750"/>
    <s v="Psychiatric"/>
    <s v="Government - State"/>
    <s v="No"/>
    <x v="1"/>
    <x v="1"/>
    <s v="Not Available"/>
    <s v="Not Available"/>
    <s v="Not Available"/>
    <x v="1"/>
    <s v="Not Available"/>
    <x v="0"/>
    <x v="0"/>
  </r>
  <r>
    <s v="14012"/>
    <x v="19"/>
    <s v="201 UNIVERSITY BLVD"/>
    <s v="TUSCALOOSA"/>
    <x v="0"/>
    <n v="35401"/>
    <s v="(205) 759-0900"/>
    <s v="Psychiatric"/>
    <s v="Government - State"/>
    <s v="Yes"/>
    <x v="1"/>
    <x v="1"/>
    <s v="Not Available"/>
    <s v="Not Available"/>
    <s v="Not Available"/>
    <x v="1"/>
    <s v="Not Available"/>
    <x v="0"/>
    <x v="0"/>
  </r>
  <r>
    <s v="14014"/>
    <x v="20"/>
    <s v="5800 SOUTHLAND DRIVE"/>
    <s v="MOBILE"/>
    <x v="0"/>
    <n v="36693"/>
    <s v="(251) 662-7998"/>
    <s v="Psychiatric"/>
    <s v="Voluntary non-profit - Other"/>
    <s v="No"/>
    <x v="1"/>
    <x v="1"/>
    <s v="Not Available"/>
    <s v="Not Available"/>
    <s v="Not Available"/>
    <x v="1"/>
    <s v="Not Available"/>
    <x v="0"/>
    <x v="0"/>
  </r>
  <r>
    <s v="14015"/>
    <x v="21"/>
    <s v="150 HOSPITAL DRIVE"/>
    <s v="LUVERNE"/>
    <x v="0"/>
    <n v="36049"/>
    <s v="(334) 335-5040"/>
    <s v="Psychiatric"/>
    <s v="Proprietary"/>
    <s v="No"/>
    <x v="1"/>
    <x v="1"/>
    <s v="Not Available"/>
    <s v="Not Available"/>
    <s v="Not Available"/>
    <x v="1"/>
    <s v="Not Available"/>
    <x v="0"/>
    <x v="0"/>
  </r>
  <r>
    <s v="14016"/>
    <x v="22"/>
    <s v="1910 CHEROKEE AVENUE, SW"/>
    <s v="CULLMAN"/>
    <x v="0"/>
    <n v="35055"/>
    <s v="(256) 739-1239"/>
    <s v="Psychiatric"/>
    <s v="Proprietary"/>
    <s v="No"/>
    <x v="1"/>
    <x v="1"/>
    <s v="Not Available"/>
    <s v="Not Available"/>
    <s v="Not Available"/>
    <x v="1"/>
    <s v="Not Available"/>
    <x v="0"/>
    <x v="0"/>
  </r>
  <r>
    <s v="14017"/>
    <x v="23"/>
    <s v="7400 ROPER LANE"/>
    <s v="DAPHNE"/>
    <x v="0"/>
    <n v="36526"/>
    <s v="(251) 378-6500"/>
    <s v="Psychiatric"/>
    <s v="Voluntary non-profit - Other"/>
    <s v="Yes"/>
    <x v="1"/>
    <x v="1"/>
    <s v="Not Available"/>
    <s v="Not Available"/>
    <s v="Not Available"/>
    <x v="1"/>
    <s v="Not Available"/>
    <x v="0"/>
    <x v="0"/>
  </r>
  <r>
    <s v="14018"/>
    <x v="24"/>
    <s v="5315 MILLENIUM DRIVE, NW"/>
    <s v="HUNTSVILLE"/>
    <x v="0"/>
    <n v="35806"/>
    <s v="(256) 964-6700"/>
    <s v="Psychiatric"/>
    <s v="Proprietary"/>
    <s v="No"/>
    <x v="1"/>
    <x v="1"/>
    <s v="Not Available"/>
    <s v="Not Available"/>
    <s v="Not Available"/>
    <x v="1"/>
    <s v="Not Available"/>
    <x v="0"/>
    <x v="0"/>
  </r>
  <r>
    <s v="10008"/>
    <x v="0"/>
    <s v="101 HOSPITAL CIRCLE"/>
    <s v="LUVERNE"/>
    <x v="0"/>
    <n v="36049"/>
    <s v="(334) 335-3374"/>
    <s v="Acute Care Hospitals"/>
    <s v="Proprietary"/>
    <s v="Yes"/>
    <x v="0"/>
    <x v="0"/>
    <s v="Not Available"/>
    <s v="Above the National average"/>
    <s v="Not Available"/>
    <x v="0"/>
    <s v="Above the National average"/>
    <x v="0"/>
    <x v="1"/>
  </r>
  <r>
    <s v="10021"/>
    <x v="25"/>
    <s v="126 HOSPITAL AVE"/>
    <s v="OZARK"/>
    <x v="0"/>
    <n v="36360"/>
    <s v="(334) 774-2601"/>
    <s v="Acute Care Hospitals"/>
    <s v="Government - Hospital District or Authority"/>
    <s v="Yes"/>
    <x v="2"/>
    <x v="0"/>
    <s v="Not Available"/>
    <s v="Same as the National average"/>
    <s v="Above the National average"/>
    <x v="0"/>
    <s v="Above the National average"/>
    <x v="2"/>
    <x v="1"/>
  </r>
  <r>
    <s v="10035"/>
    <x v="26"/>
    <s v="1912 ALABAMA HIGHWAY 157"/>
    <s v="CULLMAN"/>
    <x v="0"/>
    <n v="35058"/>
    <s v="(256) 737-2000"/>
    <s v="Acute Care Hospitals"/>
    <s v="Government - Hospital District or Authority"/>
    <s v="Yes"/>
    <x v="3"/>
    <x v="2"/>
    <s v="Below the National average"/>
    <s v="Below the National average"/>
    <s v="Below the National average"/>
    <x v="0"/>
    <s v="Above the National average"/>
    <x v="2"/>
    <x v="1"/>
  </r>
  <r>
    <s v="10039"/>
    <x v="27"/>
    <s v="101 SIVLEY RD"/>
    <s v="HUNTSVILLE"/>
    <x v="0"/>
    <n v="35801"/>
    <s v="(256) 265-1000"/>
    <s v="Acute Care Hospitals"/>
    <s v="Government - Hospital District or Authority"/>
    <s v="Yes"/>
    <x v="3"/>
    <x v="2"/>
    <s v="Above the National average"/>
    <s v="Below the National average"/>
    <s v="Above the National average"/>
    <x v="0"/>
    <s v="Below the National average"/>
    <x v="1"/>
    <x v="1"/>
  </r>
  <r>
    <s v="10051"/>
    <x v="1"/>
    <s v="509 WILSON AVENUE"/>
    <s v="EUTAW"/>
    <x v="0"/>
    <n v="35462"/>
    <s v="(205) 372-3388"/>
    <s v="Acute Care Hospitals"/>
    <s v="Government - Local"/>
    <s v="Yes"/>
    <x v="2"/>
    <x v="1"/>
    <s v="Not Available"/>
    <s v="Same as the National average"/>
    <s v="Not Available"/>
    <x v="0"/>
    <s v="Same as the National average"/>
    <x v="0"/>
    <x v="1"/>
  </r>
  <r>
    <s v="10062"/>
    <x v="2"/>
    <s v="1200 W MAPLE AVENUE"/>
    <s v="GENEVA"/>
    <x v="0"/>
    <n v="36340"/>
    <s v="(334) 684-3655"/>
    <s v="Acute Care Hospitals"/>
    <s v="Government - Hospital District or Authority"/>
    <s v="Yes"/>
    <x v="2"/>
    <x v="0"/>
    <s v="Not Available"/>
    <s v="Above the National average"/>
    <s v="Same as the National average"/>
    <x v="0"/>
    <s v="Above the National average"/>
    <x v="0"/>
    <x v="1"/>
  </r>
  <r>
    <s v="10099"/>
    <x v="3"/>
    <s v="1301 BELLEVILLE AVENUE"/>
    <s v="BREWTON"/>
    <x v="0"/>
    <n v="36426"/>
    <s v="(251) 867-8061"/>
    <s v="Acute Care Hospitals"/>
    <s v="Government - Hospital District or Authority"/>
    <s v="Yes"/>
    <x v="2"/>
    <x v="0"/>
    <s v="Not Available"/>
    <s v="Same as the National average"/>
    <s v="Same as the National average"/>
    <x v="0"/>
    <s v="Above the National average"/>
    <x v="2"/>
    <x v="1"/>
  </r>
  <r>
    <s v="10102"/>
    <x v="28"/>
    <s v="317 MCWILLIAMS AVENUE"/>
    <s v="CAMDEN"/>
    <x v="0"/>
    <n v="36726"/>
    <s v="(334) 682-4131"/>
    <s v="Acute Care Hospitals"/>
    <s v="Voluntary non-profit - Other"/>
    <s v="Yes"/>
    <x v="1"/>
    <x v="1"/>
    <s v="Not Available"/>
    <s v="Not Available"/>
    <s v="Not Available"/>
    <x v="0"/>
    <s v="Above the National average"/>
    <x v="0"/>
    <x v="1"/>
  </r>
  <r>
    <s v="10109"/>
    <x v="29"/>
    <s v="241 ROBERT K WILSON DRIVE"/>
    <s v="CARROLLTON"/>
    <x v="0"/>
    <n v="35447"/>
    <s v="(205) 367-8111"/>
    <s v="Acute Care Hospitals"/>
    <s v="Government - Local"/>
    <s v="Yes"/>
    <x v="2"/>
    <x v="0"/>
    <s v="Not Available"/>
    <s v="Same as the National average"/>
    <s v="Not Available"/>
    <x v="0"/>
    <s v="Same as the National average"/>
    <x v="2"/>
    <x v="1"/>
  </r>
  <r>
    <s v="10110"/>
    <x v="4"/>
    <s v="102 WEST CONECUH AVENUE"/>
    <s v="UNION SPRINGS"/>
    <x v="0"/>
    <n v="36089"/>
    <s v="(334) 738-2140"/>
    <s v="Acute Care Hospitals"/>
    <s v="Proprietary"/>
    <s v="Yes"/>
    <x v="1"/>
    <x v="1"/>
    <s v="Not Available"/>
    <s v="Not Available"/>
    <s v="Not Available"/>
    <x v="0"/>
    <s v="Above the National average"/>
    <x v="2"/>
    <x v="1"/>
  </r>
  <r>
    <s v="10112"/>
    <x v="5"/>
    <s v="105 HIGHWAY 80 EAST"/>
    <s v="DEMOPOLIS"/>
    <x v="0"/>
    <n v="36732"/>
    <s v="(334) 289-4000"/>
    <s v="Acute Care Hospitals"/>
    <s v="Government - Hospital District or Authority"/>
    <s v="Yes"/>
    <x v="2"/>
    <x v="0"/>
    <s v="Not Available"/>
    <s v="Same as the National average"/>
    <s v="Not Available"/>
    <x v="2"/>
    <s v="Same as the National average"/>
    <x v="2"/>
    <x v="1"/>
  </r>
  <r>
    <s v="10120"/>
    <x v="30"/>
    <s v="2016 SOUTH ALABAMA AVENUE, BOX 886"/>
    <s v="MONROEVILLE"/>
    <x v="0"/>
    <n v="36460"/>
    <s v="(251) 575-3111"/>
    <s v="Acute Care Hospitals"/>
    <s v="Government - Local"/>
    <s v="Yes"/>
    <x v="0"/>
    <x v="0"/>
    <s v="Not Available"/>
    <s v="Above the National average"/>
    <s v="Above the National average"/>
    <x v="0"/>
    <s v="Same as the National average"/>
    <x v="2"/>
    <x v="1"/>
  </r>
  <r>
    <s v="10126"/>
    <x v="6"/>
    <s v="1330 HIGHWAY 231 SOUTH"/>
    <s v="TROY"/>
    <x v="0"/>
    <n v="36081"/>
    <s v="(334) 670-5000"/>
    <s v="Acute Care Hospitals"/>
    <s v="Government - Federal"/>
    <s v="Yes"/>
    <x v="3"/>
    <x v="0"/>
    <s v="Same as the National average"/>
    <s v="Same as the National average"/>
    <s v="Same as the National average"/>
    <x v="0"/>
    <s v="Same as the National average"/>
    <x v="2"/>
    <x v="1"/>
  </r>
  <r>
    <s v="10128"/>
    <x v="7"/>
    <s v="220 HOSPITAL DRIVE"/>
    <s v="JACKSON"/>
    <x v="0"/>
    <n v="36545"/>
    <s v="(251) 246-9021"/>
    <s v="Acute Care Hospitals"/>
    <s v="Proprietary"/>
    <s v="Yes"/>
    <x v="2"/>
    <x v="0"/>
    <s v="Not Available"/>
    <s v="Same as the National average"/>
    <s v="Same as the National average"/>
    <x v="0"/>
    <s v="Above the National average"/>
    <x v="0"/>
    <x v="1"/>
  </r>
  <r>
    <s v="10138"/>
    <x v="8"/>
    <s v="751 DERBY DRIVE"/>
    <s v="YORK"/>
    <x v="0"/>
    <n v="36925"/>
    <s v="(205) 392-5263"/>
    <s v="Acute Care Hospitals"/>
    <s v="Voluntary non-profit - Other"/>
    <s v="Yes"/>
    <x v="1"/>
    <x v="1"/>
    <s v="Not Available"/>
    <s v="Not Available"/>
    <s v="Not Available"/>
    <x v="1"/>
    <s v="Same as the National average"/>
    <x v="0"/>
    <x v="1"/>
  </r>
  <r>
    <s v="10148"/>
    <x v="9"/>
    <s v="101 CRESTVIEW AVENUE"/>
    <s v="EVERGREEN"/>
    <x v="0"/>
    <n v="36401"/>
    <s v="(251) 578-2480"/>
    <s v="Acute Care Hospitals"/>
    <s v="Proprietary"/>
    <s v="Yes"/>
    <x v="2"/>
    <x v="0"/>
    <s v="Not Available"/>
    <s v="Same as the National average"/>
    <s v="Same as the National average"/>
    <x v="0"/>
    <s v="Same as the National average"/>
    <x v="2"/>
    <x v="1"/>
  </r>
  <r>
    <s v="10150"/>
    <x v="31"/>
    <s v="29 L V STABLER DRIVE"/>
    <s v="GREENVILLE"/>
    <x v="0"/>
    <n v="36037"/>
    <s v="(334) 382-2200"/>
    <s v="Acute Care Hospitals"/>
    <s v="Proprietary"/>
    <s v="Yes"/>
    <x v="3"/>
    <x v="0"/>
    <s v="Below the National average"/>
    <s v="Below the National average"/>
    <s v="Same as the National average"/>
    <x v="0"/>
    <s v="Same as the National average"/>
    <x v="2"/>
    <x v="1"/>
  </r>
  <r>
    <s v="10164"/>
    <x v="11"/>
    <s v="315 W HICKORY ST"/>
    <s v="SYLACAUGA"/>
    <x v="0"/>
    <n v="35150"/>
    <s v="(256) 249-5000"/>
    <s v="Acute Care Hospitals"/>
    <s v="Government - Hospital District or Authority"/>
    <s v="Yes"/>
    <x v="3"/>
    <x v="0"/>
    <s v="Same as the National average"/>
    <s v="Above the National average"/>
    <s v="Below the National average"/>
    <x v="0"/>
    <s v="Same as the National average"/>
    <x v="3"/>
    <x v="1"/>
  </r>
  <r>
    <s v="10168"/>
    <x v="32"/>
    <s v="4401 RIVER CHASE DRIVE"/>
    <s v="PHENIX CITY"/>
    <x v="0"/>
    <n v="36867"/>
    <s v="(334) 732-3000"/>
    <s v="Acute Care Hospitals"/>
    <s v="Government - State"/>
    <s v="Yes"/>
    <x v="4"/>
    <x v="1"/>
    <s v="Above the National average"/>
    <s v="Above the National average"/>
    <s v="Above the National average"/>
    <x v="2"/>
    <s v="Same as the National average"/>
    <x v="0"/>
    <x v="1"/>
  </r>
  <r>
    <s v="11300"/>
    <x v="33"/>
    <s v="14600 ST. STEPHENS AVENUE"/>
    <s v="CHATOM"/>
    <x v="0"/>
    <n v="36518"/>
    <s v="(251) 847-2223"/>
    <s v="Critical Access Hospitals"/>
    <s v="Government - Hospital District or Authority"/>
    <s v="Yes"/>
    <x v="1"/>
    <x v="1"/>
    <s v="Not Available"/>
    <s v="Not Available"/>
    <s v="Not Available"/>
    <x v="0"/>
    <s v="Same as the National average"/>
    <x v="0"/>
    <x v="1"/>
  </r>
  <r>
    <s v="11302"/>
    <x v="12"/>
    <s v="211 HOSPITAL ROAD"/>
    <s v="RED BAY"/>
    <x v="0"/>
    <n v="35582"/>
    <s v="(256) 356-9532"/>
    <s v="Critical Access Hospitals"/>
    <s v="Government - Hospital District or Authority"/>
    <s v="Yes"/>
    <x v="1"/>
    <x v="1"/>
    <s v="Not Available"/>
    <s v="Not Available"/>
    <s v="Not Available"/>
    <x v="0"/>
    <s v="Above the National average"/>
    <x v="0"/>
    <x v="1"/>
  </r>
  <r>
    <s v="11306"/>
    <x v="13"/>
    <s v="1032 MAIN STREET SOUTH"/>
    <s v="WEDOWEE"/>
    <x v="0"/>
    <n v="36278"/>
    <s v="(256) 357-2111"/>
    <s v="Critical Access Hospitals"/>
    <s v="Government - Hospital District or Authority"/>
    <s v="Yes"/>
    <x v="1"/>
    <x v="1"/>
    <s v="Not Available"/>
    <s v="Not Available"/>
    <s v="Not Available"/>
    <x v="1"/>
    <s v="Not Available"/>
    <x v="0"/>
    <x v="1"/>
  </r>
  <r>
    <s v="13300"/>
    <x v="34"/>
    <s v="1600 SEVENTH AVENUE SOUTH"/>
    <s v="BIRMINGHAM"/>
    <x v="0"/>
    <n v="35233"/>
    <s v="(205) 939-9100"/>
    <s v="Childrens"/>
    <s v="Voluntary non-profit - Private"/>
    <s v="Yes"/>
    <x v="1"/>
    <x v="1"/>
    <s v="Not Available"/>
    <s v="Not Available"/>
    <s v="Not Available"/>
    <x v="1"/>
    <s v="Not Available"/>
    <x v="0"/>
    <x v="1"/>
  </r>
  <r>
    <s v="13301"/>
    <x v="15"/>
    <s v="1700 CENTER STREET"/>
    <s v="MOBILE"/>
    <x v="0"/>
    <n v="36604"/>
    <s v="(251) 415-1000"/>
    <s v="Childrens"/>
    <s v="Government - State"/>
    <s v="Yes"/>
    <x v="1"/>
    <x v="1"/>
    <s v="Not Available"/>
    <s v="Not Available"/>
    <s v="Not Available"/>
    <x v="1"/>
    <s v="Not Available"/>
    <x v="0"/>
    <x v="1"/>
  </r>
  <r>
    <s v="14000"/>
    <x v="16"/>
    <s v="6869 FIFTH AVENUE SOUTH"/>
    <s v="BIRMINGHAM"/>
    <x v="0"/>
    <n v="35212"/>
    <s v="(205) 833-9000"/>
    <s v="Psychiatric"/>
    <s v="Proprietary"/>
    <s v="No"/>
    <x v="1"/>
    <x v="1"/>
    <s v="Not Available"/>
    <s v="Not Available"/>
    <s v="Not Available"/>
    <x v="1"/>
    <s v="Not Available"/>
    <x v="0"/>
    <x v="1"/>
  </r>
  <r>
    <s v="14006"/>
    <x v="17"/>
    <s v="3201 SCENIC HIGHWAY"/>
    <s v="GADSDEN"/>
    <x v="0"/>
    <n v="35902"/>
    <s v="(256) 546-9265"/>
    <s v="Psychiatric"/>
    <s v="Proprietary"/>
    <s v="No"/>
    <x v="1"/>
    <x v="1"/>
    <s v="Not Available"/>
    <s v="Not Available"/>
    <s v="Not Available"/>
    <x v="1"/>
    <s v="Not Available"/>
    <x v="0"/>
    <x v="1"/>
  </r>
  <r>
    <s v="14007"/>
    <x v="18"/>
    <s v="200 UNIVERSITY BLVD"/>
    <s v="TUSCALOOSA"/>
    <x v="0"/>
    <n v="35401"/>
    <s v="(205) 759-0750"/>
    <s v="Psychiatric"/>
    <s v="Government - State"/>
    <s v="No"/>
    <x v="1"/>
    <x v="1"/>
    <s v="Not Available"/>
    <s v="Not Available"/>
    <s v="Not Available"/>
    <x v="1"/>
    <s v="Not Available"/>
    <x v="0"/>
    <x v="1"/>
  </r>
  <r>
    <s v="14012"/>
    <x v="19"/>
    <s v="201 UNIVERSITY BLVD"/>
    <s v="TUSCALOOSA"/>
    <x v="0"/>
    <n v="35401"/>
    <s v="(205) 759-0900"/>
    <s v="Psychiatric"/>
    <s v="Government - State"/>
    <s v="Yes"/>
    <x v="1"/>
    <x v="1"/>
    <s v="Not Available"/>
    <s v="Not Available"/>
    <s v="Not Available"/>
    <x v="1"/>
    <s v="Not Available"/>
    <x v="0"/>
    <x v="1"/>
  </r>
  <r>
    <s v="14013"/>
    <x v="35"/>
    <s v="700 EAST COTTONWOOD RD"/>
    <s v="DOTHAN"/>
    <x v="0"/>
    <n v="36301"/>
    <s v="(334) 794-7373"/>
    <s v="Psychiatric"/>
    <s v="Voluntary non-profit - Private"/>
    <s v="No"/>
    <x v="1"/>
    <x v="1"/>
    <s v="Not Available"/>
    <s v="Not Available"/>
    <s v="Not Available"/>
    <x v="1"/>
    <s v="Not Available"/>
    <x v="0"/>
    <x v="1"/>
  </r>
  <r>
    <s v="14014"/>
    <x v="20"/>
    <s v="5800 SOUTHLAND DRIVE"/>
    <s v="MOBILE"/>
    <x v="0"/>
    <n v="36693"/>
    <s v="(251) 662-7998"/>
    <s v="Psychiatric"/>
    <s v="Voluntary non-profit - Other"/>
    <s v="No"/>
    <x v="1"/>
    <x v="1"/>
    <s v="Not Available"/>
    <s v="Not Available"/>
    <s v="Not Available"/>
    <x v="1"/>
    <s v="Not Available"/>
    <x v="0"/>
    <x v="1"/>
  </r>
  <r>
    <s v="14015"/>
    <x v="21"/>
    <s v="150 HOSPITAL DRIVE"/>
    <s v="LUVERNE"/>
    <x v="0"/>
    <n v="36049"/>
    <s v="(334) 335-5040"/>
    <s v="Psychiatric"/>
    <s v="Proprietary"/>
    <s v="No"/>
    <x v="1"/>
    <x v="1"/>
    <s v="Not Available"/>
    <s v="Not Available"/>
    <s v="Not Available"/>
    <x v="1"/>
    <s v="Not Available"/>
    <x v="0"/>
    <x v="1"/>
  </r>
  <r>
    <s v="14016"/>
    <x v="22"/>
    <s v="1910 CHEROKEE AVENUE, SW"/>
    <s v="CULLMAN"/>
    <x v="0"/>
    <n v="35055"/>
    <s v="(256) 739-1239"/>
    <s v="Psychiatric"/>
    <s v="Proprietary"/>
    <s v="No"/>
    <x v="1"/>
    <x v="1"/>
    <s v="Not Available"/>
    <s v="Not Available"/>
    <s v="Not Available"/>
    <x v="1"/>
    <s v="Not Available"/>
    <x v="0"/>
    <x v="1"/>
  </r>
  <r>
    <s v="14017"/>
    <x v="23"/>
    <s v="7400 ROPER LANE"/>
    <s v="DAPHNE"/>
    <x v="0"/>
    <n v="36526"/>
    <s v="(251) 378-6500"/>
    <s v="Psychiatric"/>
    <s v="Voluntary non-profit - Other"/>
    <s v="Yes"/>
    <x v="1"/>
    <x v="1"/>
    <s v="Not Available"/>
    <s v="Not Available"/>
    <s v="Not Available"/>
    <x v="1"/>
    <s v="Not Available"/>
    <x v="0"/>
    <x v="1"/>
  </r>
  <r>
    <s v="14018"/>
    <x v="24"/>
    <s v="5315 MILLENIUM DRIVE, NW"/>
    <s v="HUNTSVILLE"/>
    <x v="0"/>
    <n v="35806"/>
    <s v="(256) 964-6700"/>
    <s v="Psychiatric"/>
    <s v="Proprietary"/>
    <s v="No"/>
    <x v="1"/>
    <x v="1"/>
    <s v="Not Available"/>
    <s v="Not Available"/>
    <s v="Not Available"/>
    <x v="1"/>
    <s v="Not Available"/>
    <x v="0"/>
    <x v="1"/>
  </r>
  <r>
    <s v="10172"/>
    <x v="36"/>
    <s v="700 WEST MARKET STREET, 2ND FLOOR"/>
    <s v="ATHENS"/>
    <x v="0"/>
    <n v="35611"/>
    <s v="2562339292"/>
    <s v="Acute Care Hospitals"/>
    <s v="Proprietary"/>
    <s v="No"/>
    <x v="1"/>
    <x v="1"/>
    <s v="Not Available"/>
    <s v="Not Available"/>
    <s v="Not Available"/>
    <x v="1"/>
    <s v="Not Available"/>
    <x v="0"/>
    <x v="2"/>
  </r>
  <r>
    <s v="10173"/>
    <x v="37"/>
    <s v="2030 LAY DAM ROAD"/>
    <s v="CLANTON"/>
    <x v="0"/>
    <n v="35045"/>
    <s v="2054927008"/>
    <s v="Acute Care Hospitals"/>
    <s v="Voluntary non-profit - Church"/>
    <s v="Yes"/>
    <x v="1"/>
    <x v="1"/>
    <s v="Not Available"/>
    <s v="Not Available"/>
    <s v="Not Available"/>
    <x v="1"/>
    <s v="Same as the National average"/>
    <x v="0"/>
    <x v="2"/>
  </r>
  <r>
    <s v="10172"/>
    <x v="36"/>
    <s v="700 WEST MARKET STREET, 2ND FLOOR"/>
    <s v="ATHENS"/>
    <x v="0"/>
    <n v="35611"/>
    <s v="2562339292"/>
    <s v="Acute Care Hospitals"/>
    <s v="Proprietary"/>
    <s v="No"/>
    <x v="1"/>
    <x v="1"/>
    <s v="Not Available"/>
    <s v="Not Available"/>
    <s v="Not Available"/>
    <x v="1"/>
    <s v="Not Available"/>
    <x v="0"/>
    <x v="3"/>
  </r>
  <r>
    <s v="10173"/>
    <x v="37"/>
    <s v="2030 LAY DAM ROAD"/>
    <s v="CLANTON"/>
    <x v="0"/>
    <n v="35045"/>
    <s v="2054927008"/>
    <s v="Acute Care Hospitals"/>
    <s v="Voluntary non-profit - Church"/>
    <s v="Yes"/>
    <x v="1"/>
    <x v="1"/>
    <s v="Not Available"/>
    <s v="Not Available"/>
    <s v="Not Available"/>
    <x v="1"/>
    <s v="Not Available"/>
    <x v="0"/>
    <x v="3"/>
  </r>
  <r>
    <s v="20008"/>
    <x v="38"/>
    <s v="3260 HOSPITAL DR"/>
    <s v="JUNEAU"/>
    <x v="1"/>
    <n v="99801"/>
    <s v="(907) 796-8900"/>
    <s v="Acute Care Hospitals"/>
    <s v="Government - Local"/>
    <s v="Yes"/>
    <x v="0"/>
    <x v="0"/>
    <s v="Same as the National average"/>
    <s v="Above the National average"/>
    <s v="Above the National average"/>
    <x v="0"/>
    <s v="Same as the National average"/>
    <x v="2"/>
    <x v="0"/>
  </r>
  <r>
    <s v="02013F"/>
    <x v="39"/>
    <s v="673 MDG 5955 Zeamer Ave"/>
    <s v="JBER"/>
    <x v="1"/>
    <n v="99506"/>
    <s v="(907) 384-1110"/>
    <s v="Acute Care - Department of Defense"/>
    <s v="Department of Defense"/>
    <s v="Yes"/>
    <x v="1"/>
    <x v="1"/>
    <s v="Not Available"/>
    <s v="Not Available"/>
    <s v="Not Available"/>
    <x v="1"/>
    <s v="Not Available"/>
    <x v="0"/>
    <x v="0"/>
  </r>
  <r>
    <s v="02014F"/>
    <x v="40"/>
    <s v="4076 Neely Road"/>
    <s v="Fort Wainwright"/>
    <x v="1"/>
    <n v="99703"/>
    <s v="(907) 361-4000"/>
    <s v="Acute Care - Department of Defense"/>
    <s v="Department of Defense"/>
    <s v="Yes"/>
    <x v="1"/>
    <x v="1"/>
    <s v="Not Available"/>
    <s v="Not Available"/>
    <s v="Not Available"/>
    <x v="1"/>
    <s v="Not Available"/>
    <x v="0"/>
    <x v="0"/>
  </r>
  <r>
    <s v="21305"/>
    <x v="41"/>
    <s v="310 BENNETT STREET PO BOX 1081"/>
    <s v="WRANGELL"/>
    <x v="1"/>
    <n v="99929"/>
    <s v="(907) 874-7000"/>
    <s v="Critical Access Hospitals"/>
    <s v="Government - Local"/>
    <s v="No"/>
    <x v="1"/>
    <x v="1"/>
    <s v="Not Available"/>
    <s v="Not Available"/>
    <s v="Not Available"/>
    <x v="1"/>
    <s v="Above the National average"/>
    <x v="0"/>
    <x v="0"/>
  </r>
  <r>
    <s v="21307"/>
    <x v="42"/>
    <s v="PO BOX 160 - 602 CHASE AVENUE"/>
    <s v="CORDOVA"/>
    <x v="1"/>
    <n v="99574"/>
    <s v="(907) 424-8000"/>
    <s v="Critical Access Hospitals"/>
    <s v="Government - Local"/>
    <s v="Yes"/>
    <x v="1"/>
    <x v="1"/>
    <s v="Not Available"/>
    <s v="Not Available"/>
    <s v="Not Available"/>
    <x v="1"/>
    <s v="Above the National average"/>
    <x v="0"/>
    <x v="0"/>
  </r>
  <r>
    <s v="21309"/>
    <x v="43"/>
    <s v="P O BOX 130"/>
    <s v="DILLINGHAM"/>
    <x v="1"/>
    <n v="99576"/>
    <s v="(907) 842-5201"/>
    <s v="Critical Access Hospitals"/>
    <s v="Voluntary non-profit - Private"/>
    <s v="Yes"/>
    <x v="1"/>
    <x v="1"/>
    <s v="Not Available"/>
    <s v="Not Available"/>
    <s v="Not Available"/>
    <x v="1"/>
    <s v="Not Available"/>
    <x v="0"/>
    <x v="0"/>
  </r>
  <r>
    <s v="21310"/>
    <x v="44"/>
    <s v="PO BOX 43"/>
    <s v="KOTZEBUE"/>
    <x v="1"/>
    <n v="99752"/>
    <s v="(907) 442-3321"/>
    <s v="Critical Access Hospitals"/>
    <s v="Tribal"/>
    <s v="Yes"/>
    <x v="1"/>
    <x v="1"/>
    <s v="Not Available"/>
    <s v="Not Available"/>
    <s v="Not Available"/>
    <x v="1"/>
    <s v="Not Available"/>
    <x v="0"/>
    <x v="0"/>
  </r>
  <r>
    <s v="21312"/>
    <x v="45"/>
    <s v="7000 UULA ST"/>
    <s v="BARROW"/>
    <x v="1"/>
    <n v="99723"/>
    <s v="(907) 852-4611"/>
    <s v="Critical Access Hospitals"/>
    <s v="Government - Federal"/>
    <s v="Yes"/>
    <x v="1"/>
    <x v="1"/>
    <s v="Not Available"/>
    <s v="Same as the National average"/>
    <s v="Not Available"/>
    <x v="1"/>
    <s v="Not Available"/>
    <x v="0"/>
    <x v="0"/>
  </r>
  <r>
    <s v="21314"/>
    <x v="46"/>
    <s v="222 TONGASS DR"/>
    <s v="SITKA"/>
    <x v="1"/>
    <n v="99835"/>
    <s v="(907) 966-2411"/>
    <s v="Critical Access Hospitals"/>
    <s v="Voluntary non-profit - Private"/>
    <s v="Yes"/>
    <x v="1"/>
    <x v="1"/>
    <s v="Not Available"/>
    <s v="Not Available"/>
    <s v="Not Available"/>
    <x v="1"/>
    <s v="Not Available"/>
    <x v="0"/>
    <x v="0"/>
  </r>
  <r>
    <s v="24001"/>
    <x v="47"/>
    <s v="2530 DEBARR RD"/>
    <s v="ANCHORAGE"/>
    <x v="1"/>
    <n v="99508"/>
    <s v="(907) 264-3526"/>
    <s v="Psychiatric"/>
    <s v="Proprietary"/>
    <s v="Yes"/>
    <x v="1"/>
    <x v="1"/>
    <s v="Not Available"/>
    <s v="Not Available"/>
    <s v="Not Available"/>
    <x v="1"/>
    <s v="Not Available"/>
    <x v="0"/>
    <x v="0"/>
  </r>
  <r>
    <s v="24002"/>
    <x v="48"/>
    <s v="3700 PIPER STREET"/>
    <s v="ANCHORAGE"/>
    <x v="1"/>
    <n v="99508"/>
    <s v="(907) 269-7100"/>
    <s v="Psychiatric"/>
    <s v="Government - State"/>
    <s v="No"/>
    <x v="1"/>
    <x v="1"/>
    <s v="Not Available"/>
    <s v="Not Available"/>
    <s v="Not Available"/>
    <x v="1"/>
    <s v="Not Available"/>
    <x v="0"/>
    <x v="0"/>
  </r>
  <r>
    <s v="20008"/>
    <x v="38"/>
    <s v="3260 HOSPITAL DR"/>
    <s v="JUNEAU"/>
    <x v="1"/>
    <n v="99801"/>
    <s v="(907) 796-8900"/>
    <s v="Acute Care Hospitals"/>
    <s v="Government - Local"/>
    <s v="Yes"/>
    <x v="0"/>
    <x v="0"/>
    <s v="Same as the National average"/>
    <s v="Above the National average"/>
    <s v="Above the National average"/>
    <x v="0"/>
    <s v="Same as the National average"/>
    <x v="2"/>
    <x v="1"/>
  </r>
  <r>
    <s v="20026"/>
    <x v="49"/>
    <s v="4315 DIPLOMACY DR"/>
    <s v="ANCHORAGE"/>
    <x v="1"/>
    <n v="99508"/>
    <s v="(907) 729-3971"/>
    <s v="Acute Care Hospitals"/>
    <s v="Government - Federal"/>
    <s v="Yes"/>
    <x v="3"/>
    <x v="0"/>
    <s v="Below the National average"/>
    <s v="Above the National average"/>
    <s v="Below the National average"/>
    <x v="0"/>
    <s v="Below the National average"/>
    <x v="0"/>
    <x v="1"/>
  </r>
  <r>
    <s v="21303"/>
    <x v="50"/>
    <s v="209 MOLLER DRIVE"/>
    <s v="SITKA"/>
    <x v="1"/>
    <n v="99835"/>
    <s v="(907) 747-3241"/>
    <s v="Critical Access Hospitals"/>
    <s v="Government - Local"/>
    <s v="Yes"/>
    <x v="1"/>
    <x v="1"/>
    <s v="Not Available"/>
    <s v="Not Available"/>
    <s v="Not Available"/>
    <x v="0"/>
    <s v="Not Available"/>
    <x v="0"/>
    <x v="1"/>
  </r>
  <r>
    <s v="21305"/>
    <x v="41"/>
    <s v="310 BENNETT STREET PO BOX 1081"/>
    <s v="WRANGELL"/>
    <x v="1"/>
    <n v="99929"/>
    <s v="(907) 874-7000"/>
    <s v="Critical Access Hospitals"/>
    <s v="Government - Local"/>
    <s v="No"/>
    <x v="1"/>
    <x v="1"/>
    <s v="Not Available"/>
    <s v="Not Available"/>
    <s v="Not Available"/>
    <x v="1"/>
    <s v="Not Available"/>
    <x v="0"/>
    <x v="1"/>
  </r>
  <r>
    <s v="21307"/>
    <x v="42"/>
    <s v="PO BOX 160 - 602 CHASE AVENUE"/>
    <s v="CORDOVA"/>
    <x v="1"/>
    <n v="99574"/>
    <s v="(907) 424-8000"/>
    <s v="Critical Access Hospitals"/>
    <s v="Government - Local"/>
    <s v="Yes"/>
    <x v="1"/>
    <x v="1"/>
    <s v="Not Available"/>
    <s v="Not Available"/>
    <s v="Not Available"/>
    <x v="1"/>
    <s v="Not Available"/>
    <x v="0"/>
    <x v="1"/>
  </r>
  <r>
    <s v="21309"/>
    <x v="51"/>
    <s v="P O BOX 130"/>
    <s v="DILLINGHAM"/>
    <x v="1"/>
    <n v="99576"/>
    <s v="(907) 842-5201"/>
    <s v="Critical Access Hospitals"/>
    <s v="Voluntary non-profit - Private"/>
    <s v="Yes"/>
    <x v="1"/>
    <x v="1"/>
    <s v="Not Available"/>
    <s v="Not Available"/>
    <s v="Not Available"/>
    <x v="1"/>
    <s v="Not Available"/>
    <x v="0"/>
    <x v="1"/>
  </r>
  <r>
    <s v="21310"/>
    <x v="44"/>
    <s v="PO BOX 43"/>
    <s v="KOTZEBUE"/>
    <x v="1"/>
    <n v="99752"/>
    <s v="(907) 442-3321"/>
    <s v="Critical Access Hospitals"/>
    <s v="Tribal"/>
    <s v="Yes"/>
    <x v="1"/>
    <x v="1"/>
    <s v="Not Available"/>
    <s v="Not Available"/>
    <s v="Not Available"/>
    <x v="1"/>
    <s v="Not Available"/>
    <x v="0"/>
    <x v="1"/>
  </r>
  <r>
    <s v="21312"/>
    <x v="45"/>
    <s v="7000 UULA ST"/>
    <s v="BARROW"/>
    <x v="1"/>
    <n v="99723"/>
    <s v="(907) 852-4611"/>
    <s v="Critical Access Hospitals"/>
    <s v="Government - Federal"/>
    <s v="Yes"/>
    <x v="1"/>
    <x v="1"/>
    <s v="Not Available"/>
    <s v="Not Available"/>
    <s v="Not Available"/>
    <x v="1"/>
    <s v="Not Available"/>
    <x v="0"/>
    <x v="1"/>
  </r>
  <r>
    <s v="21314"/>
    <x v="46"/>
    <s v="222 TONGASS DR"/>
    <s v="SITKA"/>
    <x v="1"/>
    <n v="99835"/>
    <s v="(907) 966-2411"/>
    <s v="Critical Access Hospitals"/>
    <s v="Voluntary non-profit - Private"/>
    <s v="Yes"/>
    <x v="1"/>
    <x v="1"/>
    <s v="Not Available"/>
    <s v="Not Available"/>
    <s v="Not Available"/>
    <x v="0"/>
    <s v="Not Available"/>
    <x v="0"/>
    <x v="1"/>
  </r>
  <r>
    <s v="24001"/>
    <x v="47"/>
    <s v="2530 DEBARR RD"/>
    <s v="ANCHORAGE"/>
    <x v="1"/>
    <n v="99508"/>
    <s v="(907) 264-3526"/>
    <s v="Psychiatric"/>
    <s v="Proprietary"/>
    <s v="Yes"/>
    <x v="1"/>
    <x v="1"/>
    <s v="Not Available"/>
    <s v="Not Available"/>
    <s v="Not Available"/>
    <x v="1"/>
    <s v="Not Available"/>
    <x v="0"/>
    <x v="1"/>
  </r>
  <r>
    <s v="24002"/>
    <x v="48"/>
    <s v="3700 PIPER STREET"/>
    <s v="ANCHORAGE"/>
    <x v="1"/>
    <n v="99508"/>
    <s v="(907) 269-7100"/>
    <s v="Psychiatric"/>
    <s v="Government - State"/>
    <s v="No"/>
    <x v="1"/>
    <x v="1"/>
    <s v="Not Available"/>
    <s v="Not Available"/>
    <s v="Not Available"/>
    <x v="1"/>
    <s v="Not Available"/>
    <x v="0"/>
    <x v="1"/>
  </r>
  <r>
    <s v="21314"/>
    <x v="46"/>
    <s v="222 TONGASS DR"/>
    <s v="SITKA"/>
    <x v="1"/>
    <n v="99835"/>
    <s v="9079662411"/>
    <s v="Critical Access Hospitals"/>
    <s v="Voluntary non-profit - Private"/>
    <s v="Yes"/>
    <x v="1"/>
    <x v="1"/>
    <s v="Not Available"/>
    <s v="Not Available"/>
    <s v="Not Available"/>
    <x v="1"/>
    <s v="Not Available"/>
    <x v="0"/>
    <x v="2"/>
  </r>
  <r>
    <s v="21314"/>
    <x v="46"/>
    <s v="222 TONGASS DR"/>
    <s v="SITKA"/>
    <x v="1"/>
    <n v="99835"/>
    <s v="9079662411"/>
    <s v="Critical Access Hospitals"/>
    <s v="Voluntary non-profit - Private"/>
    <s v="Yes"/>
    <x v="1"/>
    <x v="1"/>
    <s v="Not Available"/>
    <s v="Not Available"/>
    <s v="Not Available"/>
    <x v="1"/>
    <s v="Not Available"/>
    <x v="0"/>
    <x v="3"/>
  </r>
  <r>
    <s v="21308"/>
    <x v="52"/>
    <s v="1000 GREG KRUSCHEK AVENUE (P O BOX 966)"/>
    <s v="NOME"/>
    <x v="1"/>
    <n v="99762"/>
    <s v="9074433311"/>
    <s v="Critical Access Hospitals"/>
    <s v="Tribal"/>
    <s v="Yes"/>
    <x v="1"/>
    <x v="1"/>
    <s v="Not Available"/>
    <s v="Not Available"/>
    <s v="Not Available"/>
    <x v="1"/>
    <s v="Not Available"/>
    <x v="0"/>
    <x v="4"/>
  </r>
  <r>
    <s v="21314"/>
    <x v="46"/>
    <s v="222 TONGASS DR"/>
    <s v="SITKA"/>
    <x v="1"/>
    <n v="99835"/>
    <s v="9079662411"/>
    <s v="Critical Access Hospitals"/>
    <s v="Voluntary non-profit - Private"/>
    <s v="Yes"/>
    <x v="1"/>
    <x v="1"/>
    <s v="Not Available"/>
    <s v="Not Available"/>
    <s v="Not Available"/>
    <x v="1"/>
    <s v="Not Available"/>
    <x v="0"/>
    <x v="4"/>
  </r>
  <r>
    <s v="20024"/>
    <x v="53"/>
    <s v="250 HOSPITAL PLACE"/>
    <s v="SOLDOTNA"/>
    <x v="1"/>
    <n v="99669"/>
    <s v="9072624404"/>
    <s v="Acute Care Hospitals"/>
    <s v="Voluntary non-profit - Other"/>
    <s v="Yes"/>
    <x v="2"/>
    <x v="0"/>
    <s v="Same as the National average"/>
    <s v="Same as the National average"/>
    <s v="Same as the National average"/>
    <x v="0"/>
    <s v="Below the National average"/>
    <x v="2"/>
    <x v="4"/>
  </r>
  <r>
    <s v="21307"/>
    <x v="42"/>
    <s v="PO BOX 160 - 602 CHASE AVENUE"/>
    <s v="CORDOVA"/>
    <x v="1"/>
    <n v="99574"/>
    <s v="9074248000"/>
    <s v="Critical Access Hospitals"/>
    <s v="Government - Local"/>
    <s v="Yes"/>
    <x v="1"/>
    <x v="1"/>
    <s v="Not Available"/>
    <s v="Not Available"/>
    <s v="Not Available"/>
    <x v="1"/>
    <s v="Not Available"/>
    <x v="0"/>
    <x v="4"/>
  </r>
  <r>
    <s v="640001"/>
    <x v="54"/>
    <s v="FAGAALU VILLAGE, P O BOX LBJ"/>
    <s v="PAGO PAGO"/>
    <x v="2"/>
    <n v="96799"/>
    <s v="(684) 633-4590"/>
    <s v="Acute Care Hospitals"/>
    <s v="Government - Hospital District or Authority"/>
    <s v="Yes"/>
    <x v="1"/>
    <x v="1"/>
    <s v="Not Available"/>
    <s v="Not Available"/>
    <s v="Not Available"/>
    <x v="1"/>
    <s v="Not Available"/>
    <x v="0"/>
    <x v="0"/>
  </r>
  <r>
    <s v="640001"/>
    <x v="54"/>
    <s v="FAGAALU VILLAGE"/>
    <s v="PAGO PAGO"/>
    <x v="2"/>
    <n v="96799"/>
    <s v="(684) 633-4590"/>
    <s v="Acute Care Hospitals"/>
    <s v="Government - Hospital District or Authority"/>
    <s v="Yes"/>
    <x v="1"/>
    <x v="1"/>
    <s v="Not Available"/>
    <s v="Not Available"/>
    <s v="Not Available"/>
    <x v="1"/>
    <s v="Not Available"/>
    <x v="0"/>
    <x v="1"/>
  </r>
  <r>
    <s v="640001"/>
    <x v="54"/>
    <s v="FAGAALU VILLAGE"/>
    <s v="PAGO PAGO"/>
    <x v="2"/>
    <n v="96799"/>
    <s v="6846334590"/>
    <s v="Acute Care Hospitals"/>
    <s v="Government - Hospital District or Authority"/>
    <s v="Yes"/>
    <x v="1"/>
    <x v="1"/>
    <s v="Not Available"/>
    <s v="Not Available"/>
    <s v="Not Available"/>
    <x v="1"/>
    <s v="Not Available"/>
    <x v="0"/>
    <x v="2"/>
  </r>
  <r>
    <s v="640001"/>
    <x v="54"/>
    <s v="FAGAALU VILLAGE"/>
    <s v="PAGO PAGO"/>
    <x v="2"/>
    <n v="96799"/>
    <s v="6846334590"/>
    <s v="Acute Care Hospitals"/>
    <s v="Government - Hospital District or Authority"/>
    <s v="Yes"/>
    <x v="1"/>
    <x v="1"/>
    <s v="Not Available"/>
    <s v="Not Available"/>
    <s v="Not Available"/>
    <x v="1"/>
    <s v="Not Available"/>
    <x v="0"/>
    <x v="4"/>
  </r>
  <r>
    <s v="30071"/>
    <x v="55"/>
    <s v="PO BOX 649"/>
    <s v="FORT DEFIANCE"/>
    <x v="3"/>
    <n v="86504"/>
    <s v="(928) 729-8000"/>
    <s v="Acute Care Hospitals"/>
    <s v="Government - Federal"/>
    <s v="Yes"/>
    <x v="2"/>
    <x v="0"/>
    <s v="Not Available"/>
    <s v="Below the National average"/>
    <s v="Same as the National average"/>
    <x v="2"/>
    <s v="Not Available"/>
    <x v="0"/>
    <x v="0"/>
  </r>
  <r>
    <s v="30073"/>
    <x v="56"/>
    <s v="PO BOX 600"/>
    <s v="TUBA CITY"/>
    <x v="3"/>
    <n v="86045"/>
    <s v="(928) 283-2501"/>
    <s v="Acute Care Hospitals"/>
    <s v="Voluntary non-profit - Other"/>
    <s v="No"/>
    <x v="0"/>
    <x v="1"/>
    <s v="Above the National average"/>
    <s v="Above the National average"/>
    <s v="Below the National average"/>
    <x v="0"/>
    <s v="Not Available"/>
    <x v="0"/>
    <x v="0"/>
  </r>
  <r>
    <s v="30074"/>
    <x v="57"/>
    <s v="HIGHWAY 86, AT TOPAWA ROAD"/>
    <s v="SELLS"/>
    <x v="3"/>
    <n v="85634"/>
    <s v="(520) 362-7003"/>
    <s v="Acute Care Hospitals"/>
    <s v="Tribal"/>
    <s v="Yes"/>
    <x v="1"/>
    <x v="1"/>
    <s v="Not Available"/>
    <s v="Not Available"/>
    <s v="Not Available"/>
    <x v="1"/>
    <s v="Not Available"/>
    <x v="0"/>
    <x v="0"/>
  </r>
  <r>
    <s v="30077"/>
    <x v="58"/>
    <s v="103 MEDICINE WAY ROAD"/>
    <s v="PERIDOT"/>
    <x v="3"/>
    <n v="85542"/>
    <s v="(928) 475-1200"/>
    <s v="Acute Care Hospitals"/>
    <s v="Government - Federal"/>
    <s v="No"/>
    <x v="1"/>
    <x v="1"/>
    <s v="Not Available"/>
    <s v="Not Available"/>
    <s v="Not Available"/>
    <x v="1"/>
    <s v="Not Available"/>
    <x v="0"/>
    <x v="0"/>
  </r>
  <r>
    <s v="30078"/>
    <x v="59"/>
    <s v="4212 NORTH 16TH STREET"/>
    <s v="PHOENIX"/>
    <x v="3"/>
    <n v="85016"/>
    <s v="(602) 263-1200"/>
    <s v="Acute Care Hospitals"/>
    <s v="Government - Federal"/>
    <s v="No"/>
    <x v="1"/>
    <x v="1"/>
    <s v="Not Available"/>
    <s v="Not Available"/>
    <s v="Not Available"/>
    <x v="0"/>
    <s v="Not Available"/>
    <x v="0"/>
    <x v="0"/>
  </r>
  <r>
    <s v="30113"/>
    <x v="60"/>
    <s v="200 WEST HOSPITAL DRIVE  (PO BOX 860)"/>
    <s v="WHITERIVER"/>
    <x v="3"/>
    <n v="85941"/>
    <s v="(928) 338-4911"/>
    <s v="Acute Care Hospitals"/>
    <s v="Government - Federal"/>
    <s v="No"/>
    <x v="1"/>
    <x v="1"/>
    <s v="Not Available"/>
    <s v="Not Available"/>
    <s v="Not Available"/>
    <x v="1"/>
    <s v="Not Available"/>
    <x v="0"/>
    <x v="0"/>
  </r>
  <r>
    <s v="30136"/>
    <x v="61"/>
    <s v="7171 SOUTH 51ST AVENUE"/>
    <s v="LAVEEN"/>
    <x v="3"/>
    <n v="85339"/>
    <s v="(623) 584-5100"/>
    <s v="Acute Care Hospitals"/>
    <s v="Proprietary"/>
    <s v="No"/>
    <x v="1"/>
    <x v="1"/>
    <s v="Not Available"/>
    <s v="Not Available"/>
    <s v="Not Available"/>
    <x v="0"/>
    <s v="Same as the National average"/>
    <x v="3"/>
    <x v="0"/>
  </r>
  <r>
    <s v="30137"/>
    <x v="62"/>
    <s v="4455 SOUTH I-19 FRONTAGE ROAD"/>
    <s v="GREEN VALLEY"/>
    <x v="3"/>
    <n v="85614"/>
    <s v="(520) 393-4700"/>
    <s v="Acute Care Hospitals"/>
    <s v="Proprietary"/>
    <s v="Yes"/>
    <x v="3"/>
    <x v="0"/>
    <s v="Not Available"/>
    <s v="Same as the National average"/>
    <s v="Below the National average"/>
    <x v="0"/>
    <s v="Same as the National average"/>
    <x v="0"/>
    <x v="0"/>
  </r>
  <r>
    <s v="30139"/>
    <x v="63"/>
    <s v="9130 EAST ELLIOT ROAD"/>
    <s v="MESA"/>
    <x v="3"/>
    <n v="85212"/>
    <s v="(480) 410-4500"/>
    <s v="Acute Care Hospitals"/>
    <s v="Voluntary non-profit - Private"/>
    <s v="Yes"/>
    <x v="1"/>
    <x v="1"/>
    <s v="Not Available"/>
    <s v="Not Available"/>
    <s v="Not Available"/>
    <x v="1"/>
    <s v="Not Available"/>
    <x v="0"/>
    <x v="0"/>
  </r>
  <r>
    <s v="31300"/>
    <x v="64"/>
    <s v="520 ROSE LANE"/>
    <s v="WICKENBURG"/>
    <x v="3"/>
    <n v="85390"/>
    <s v="(928) 684-5421"/>
    <s v="Critical Access Hospitals"/>
    <s v="Voluntary non-profit - Private"/>
    <s v="Yes"/>
    <x v="2"/>
    <x v="0"/>
    <s v="Not Available"/>
    <s v="Same as the National average"/>
    <s v="Above the National average"/>
    <x v="1"/>
    <s v="Not Available"/>
    <x v="1"/>
    <x v="0"/>
  </r>
  <r>
    <s v="31302"/>
    <x v="65"/>
    <s v="901 WEST REX ALLEN DRIVE"/>
    <s v="WILLCOX"/>
    <x v="3"/>
    <n v="85643"/>
    <s v="(520) 384-3541"/>
    <s v="Critical Access Hospitals"/>
    <s v="Government - Hospital District or Authority"/>
    <s v="Yes"/>
    <x v="3"/>
    <x v="1"/>
    <s v="Not Available"/>
    <s v="Below the National average"/>
    <s v="Not Available"/>
    <x v="1"/>
    <s v="Same as the National average"/>
    <x v="2"/>
    <x v="0"/>
  </r>
  <r>
    <s v="31305"/>
    <x v="66"/>
    <s v="HIGHWAY 264, MILEPOST 388"/>
    <s v="POLACCA"/>
    <x v="3"/>
    <n v="86042"/>
    <s v="(928) 737-6000"/>
    <s v="Critical Access Hospitals"/>
    <s v="Tribal"/>
    <s v="No"/>
    <x v="1"/>
    <x v="1"/>
    <s v="Not Available"/>
    <s v="Not Available"/>
    <s v="Not Available"/>
    <x v="1"/>
    <s v="Not Available"/>
    <x v="0"/>
    <x v="0"/>
  </r>
  <r>
    <s v="31307"/>
    <x v="67"/>
    <s v="12033 AGENCY ROAD"/>
    <s v="PARKER"/>
    <x v="3"/>
    <n v="85344"/>
    <s v="(928) 669-2137"/>
    <s v="Critical Access Hospitals"/>
    <s v="Government - Federal"/>
    <s v="Yes"/>
    <x v="1"/>
    <x v="1"/>
    <s v="Not Available"/>
    <s v="Not Available"/>
    <s v="Not Available"/>
    <x v="1"/>
    <s v="Not Available"/>
    <x v="0"/>
    <x v="0"/>
  </r>
  <r>
    <s v="31308"/>
    <x v="68"/>
    <s v="483 WEST SEED FARM ROAD"/>
    <s v="SACATON"/>
    <x v="3"/>
    <n v="85147"/>
    <s v="(520) 562-3321"/>
    <s v="Critical Access Hospitals"/>
    <s v="Government - Federal"/>
    <s v="Yes"/>
    <x v="1"/>
    <x v="1"/>
    <s v="Not Available"/>
    <s v="Not Available"/>
    <s v="Not Available"/>
    <x v="1"/>
    <s v="Not Available"/>
    <x v="0"/>
    <x v="0"/>
  </r>
  <r>
    <s v="31309"/>
    <x v="69"/>
    <s v="STATE ROUTE 264 SOUTH 191"/>
    <s v="GANADO"/>
    <x v="3"/>
    <n v="86505"/>
    <s v="(928) 755-4541"/>
    <s v="Critical Access Hospitals"/>
    <s v="Voluntary non-profit - Private"/>
    <s v="No"/>
    <x v="1"/>
    <x v="1"/>
    <s v="Not Available"/>
    <s v="Not Available"/>
    <s v="Not Available"/>
    <x v="1"/>
    <s v="Not Available"/>
    <x v="0"/>
    <x v="0"/>
  </r>
  <r>
    <s v="31315"/>
    <x v="70"/>
    <s v="118 SOUTH MOUNTAIN AVENUE"/>
    <s v="SPRINGERVILLE"/>
    <x v="3"/>
    <n v="85938"/>
    <s v="(928) 333-4368"/>
    <s v="Critical Access Hospitals"/>
    <s v="Voluntary non-profit - Private"/>
    <s v="Yes"/>
    <x v="1"/>
    <x v="1"/>
    <s v="Not Available"/>
    <s v="Same as the National average"/>
    <s v="Not Available"/>
    <x v="1"/>
    <s v="Same as the National average"/>
    <x v="0"/>
    <x v="0"/>
  </r>
  <r>
    <s v="31317"/>
    <x v="71"/>
    <s v="1200 WEST MOHAVE ROAD"/>
    <s v="PARKER"/>
    <x v="3"/>
    <n v="85344"/>
    <s v="(928) 669-9201"/>
    <s v="Critical Access Hospitals"/>
    <s v="Voluntary non-profit - Private"/>
    <s v="Yes"/>
    <x v="2"/>
    <x v="0"/>
    <s v="Not Available"/>
    <s v="Below the National average"/>
    <s v="Below the National average"/>
    <x v="1"/>
    <s v="Not Available"/>
    <x v="0"/>
    <x v="0"/>
  </r>
  <r>
    <s v="33302"/>
    <x v="72"/>
    <s v="1919 EAST THOMAS ROAD"/>
    <s v="PHOENIX"/>
    <x v="3"/>
    <n v="85016"/>
    <s v="(602) 933-1000"/>
    <s v="Childrens"/>
    <s v="Voluntary non-profit - Private"/>
    <s v="No"/>
    <x v="1"/>
    <x v="1"/>
    <s v="Not Available"/>
    <s v="Not Available"/>
    <s v="Not Available"/>
    <x v="1"/>
    <s v="Not Available"/>
    <x v="0"/>
    <x v="0"/>
  </r>
  <r>
    <s v="34004"/>
    <x v="73"/>
    <s v="7575 EAST EARLL DRIVE"/>
    <s v="SCOTTSDALE"/>
    <x v="3"/>
    <n v="85251"/>
    <s v="(480) 448-7500"/>
    <s v="Psychiatric"/>
    <s v="Voluntary non-profit - Private"/>
    <s v="No"/>
    <x v="1"/>
    <x v="1"/>
    <s v="Not Available"/>
    <s v="Not Available"/>
    <s v="Not Available"/>
    <x v="1"/>
    <s v="Not Available"/>
    <x v="0"/>
    <x v="0"/>
  </r>
  <r>
    <s v="34013"/>
    <x v="74"/>
    <s v="1800 EAST VAN BUREN"/>
    <s v="PHOENIX"/>
    <x v="3"/>
    <n v="85006"/>
    <s v="(602) 251-8535"/>
    <s v="Psychiatric"/>
    <s v="Proprietary"/>
    <s v="No"/>
    <x v="1"/>
    <x v="1"/>
    <s v="Not Available"/>
    <s v="Not Available"/>
    <s v="Not Available"/>
    <x v="1"/>
    <s v="Not Available"/>
    <x v="0"/>
    <x v="0"/>
  </r>
  <r>
    <s v="34020"/>
    <x v="75"/>
    <s v="1201 SOUTH 7TH AVENUE, SUITE 200"/>
    <s v="PHOENIX"/>
    <x v="3"/>
    <n v="85007"/>
    <s v="(623) 236-2000"/>
    <s v="Psychiatric"/>
    <s v="Proprietary"/>
    <s v="No"/>
    <x v="1"/>
    <x v="1"/>
    <s v="Not Available"/>
    <s v="Not Available"/>
    <s v="Not Available"/>
    <x v="1"/>
    <s v="Not Available"/>
    <x v="0"/>
    <x v="0"/>
  </r>
  <r>
    <s v="34021"/>
    <x v="76"/>
    <s v="2500 EAST VAN BUREN STREET"/>
    <s v="PHOENIX"/>
    <x v="3"/>
    <n v="85008"/>
    <s v="(602) 220-6000"/>
    <s v="Psychiatric"/>
    <s v="Government - State"/>
    <s v="No"/>
    <x v="1"/>
    <x v="1"/>
    <s v="Not Available"/>
    <s v="Not Available"/>
    <s v="Not Available"/>
    <x v="1"/>
    <s v="Not Available"/>
    <x v="0"/>
    <x v="0"/>
  </r>
  <r>
    <s v="34022"/>
    <x v="77"/>
    <s v="6050 NORTH CORONA ROAD"/>
    <s v="TUCSON"/>
    <x v="3"/>
    <n v="85704"/>
    <s v="(520) 469-8700"/>
    <s v="Psychiatric"/>
    <s v="Proprietary"/>
    <s v="Yes"/>
    <x v="1"/>
    <x v="1"/>
    <s v="Not Available"/>
    <s v="Not Available"/>
    <s v="Not Available"/>
    <x v="1"/>
    <s v="Not Available"/>
    <x v="0"/>
    <x v="0"/>
  </r>
  <r>
    <s v="34023"/>
    <x v="78"/>
    <s v="2187 NORTH VICKEY STREET"/>
    <s v="FLAGSTAFF"/>
    <x v="3"/>
    <n v="86004"/>
    <s v="(928) 527-1899"/>
    <s v="Psychiatric"/>
    <s v="Voluntary non-profit - Private"/>
    <s v="No"/>
    <x v="1"/>
    <x v="1"/>
    <s v="Not Available"/>
    <s v="Not Available"/>
    <s v="Not Available"/>
    <x v="1"/>
    <s v="Not Available"/>
    <x v="0"/>
    <x v="0"/>
  </r>
  <r>
    <s v="34024"/>
    <x v="79"/>
    <s v="6015 WEST PEORIA  AVENUE"/>
    <s v="GLENDALE"/>
    <x v="3"/>
    <n v="85302"/>
    <s v="(623) 344-4400"/>
    <s v="Psychiatric"/>
    <s v="Proprietary"/>
    <s v="No"/>
    <x v="1"/>
    <x v="1"/>
    <s v="Not Available"/>
    <s v="Not Available"/>
    <s v="Not Available"/>
    <x v="1"/>
    <s v="Not Available"/>
    <x v="0"/>
    <x v="0"/>
  </r>
  <r>
    <s v="34025"/>
    <x v="80"/>
    <s v="3347 NORTH WINDSONG DRIVE"/>
    <s v="PRESCOTT VALLEY"/>
    <x v="3"/>
    <n v="86314"/>
    <s v="(928) 899-7343"/>
    <s v="Psychiatric"/>
    <s v="Voluntary non-profit - Private"/>
    <s v="No"/>
    <x v="1"/>
    <x v="1"/>
    <s v="Not Available"/>
    <s v="Not Available"/>
    <s v="Not Available"/>
    <x v="1"/>
    <s v="Not Available"/>
    <x v="0"/>
    <x v="0"/>
  </r>
  <r>
    <s v="34026"/>
    <x v="81"/>
    <s v="3550 EAST PINCHOT AVENUE"/>
    <s v="PHOENIX"/>
    <x v="3"/>
    <n v="85018"/>
    <s v="(602) 957-4000"/>
    <s v="Psychiatric"/>
    <s v="Voluntary non-profit - Other"/>
    <s v="Yes"/>
    <x v="1"/>
    <x v="1"/>
    <s v="Not Available"/>
    <s v="Not Available"/>
    <s v="Not Available"/>
    <x v="1"/>
    <s v="Not Available"/>
    <x v="0"/>
    <x v="0"/>
  </r>
  <r>
    <s v="34027"/>
    <x v="82"/>
    <s v="1920 WEST COMMERCE DRIVE"/>
    <s v="LAKESIDE"/>
    <x v="3"/>
    <n v="85929"/>
    <s v="(928) 368-4110"/>
    <s v="Psychiatric"/>
    <s v="Voluntary non-profit - Private"/>
    <s v="Yes"/>
    <x v="1"/>
    <x v="1"/>
    <s v="Not Available"/>
    <s v="Not Available"/>
    <s v="Not Available"/>
    <x v="1"/>
    <s v="Not Available"/>
    <x v="0"/>
    <x v="0"/>
  </r>
  <r>
    <s v="34028"/>
    <x v="83"/>
    <s v="6350 SOUTH MAPLE AVENUE"/>
    <s v="TEMPE"/>
    <x v="3"/>
    <n v="85283"/>
    <s v="(480) 345-5400"/>
    <s v="Psychiatric"/>
    <s v="Voluntary non-profit - Private"/>
    <s v="No"/>
    <x v="1"/>
    <x v="1"/>
    <s v="Not Available"/>
    <s v="Not Available"/>
    <s v="Not Available"/>
    <x v="1"/>
    <s v="Not Available"/>
    <x v="0"/>
    <x v="0"/>
  </r>
  <r>
    <s v="34029"/>
    <x v="84"/>
    <s v="2190 NORTH GRACE BOULEVARD"/>
    <s v="CHANDLER"/>
    <x v="3"/>
    <n v="85225"/>
    <s v="(480) 917-9301"/>
    <s v="Psychiatric"/>
    <s v="Proprietary"/>
    <s v="No"/>
    <x v="1"/>
    <x v="1"/>
    <s v="Not Available"/>
    <s v="Not Available"/>
    <s v="Not Available"/>
    <x v="1"/>
    <s v="Not Available"/>
    <x v="0"/>
    <x v="0"/>
  </r>
  <r>
    <s v="34030"/>
    <x v="85"/>
    <s v="2695 NORTH CRAYCROFT ROAD"/>
    <s v="TUCSON"/>
    <x v="3"/>
    <n v="85712"/>
    <s v="(520) 322-2888"/>
    <s v="Psychiatric"/>
    <s v="Voluntary non-profit - Private"/>
    <s v="Yes"/>
    <x v="1"/>
    <x v="1"/>
    <s v="Not Available"/>
    <s v="Not Available"/>
    <s v="Not Available"/>
    <x v="1"/>
    <s v="Not Available"/>
    <x v="0"/>
    <x v="0"/>
  </r>
  <r>
    <s v="34031"/>
    <x v="86"/>
    <s v="2545 WEST QUAIL AVENUE"/>
    <s v="PHOENIX"/>
    <x v="3"/>
    <n v="85027"/>
    <s v="(602) 455-5700"/>
    <s v="Psychiatric"/>
    <s v="Voluntary non-profit - Other"/>
    <s v="No"/>
    <x v="1"/>
    <x v="1"/>
    <s v="Not Available"/>
    <s v="Not Available"/>
    <s v="Not Available"/>
    <x v="1"/>
    <s v="Not Available"/>
    <x v="0"/>
    <x v="0"/>
  </r>
  <r>
    <s v="34032"/>
    <x v="87"/>
    <s v="10550 WEST MCDOWELL ROAD"/>
    <s v="AVONDALE"/>
    <x v="3"/>
    <n v="85392"/>
    <s v="(480) 565-3035"/>
    <s v="Psychiatric"/>
    <s v="Proprietary"/>
    <s v="Yes"/>
    <x v="1"/>
    <x v="1"/>
    <s v="Not Available"/>
    <s v="Not Available"/>
    <s v="Not Available"/>
    <x v="1"/>
    <s v="Not Available"/>
    <x v="0"/>
    <x v="0"/>
  </r>
  <r>
    <s v="34033"/>
    <x v="88"/>
    <s v="1400 NORTH WILMOT ROAD"/>
    <s v="TUCSON"/>
    <x v="3"/>
    <n v="85712"/>
    <s v="(520) 222-8268"/>
    <s v="Psychiatric"/>
    <s v="Proprietary"/>
    <s v="No"/>
    <x v="1"/>
    <x v="1"/>
    <s v="Not Available"/>
    <s v="Not Available"/>
    <s v="Not Available"/>
    <x v="1"/>
    <s v="Not Available"/>
    <x v="0"/>
    <x v="0"/>
  </r>
  <r>
    <s v="30012"/>
    <x v="89"/>
    <s v="1003 WILLOW CREEK ROAD"/>
    <s v="PRESCOTT"/>
    <x v="3"/>
    <n v="86301"/>
    <s v="(928) 445-2700"/>
    <s v="Acute Care Hospitals"/>
    <s v="Voluntary non-profit - Private"/>
    <s v="Yes"/>
    <x v="2"/>
    <x v="2"/>
    <s v="Above the National average"/>
    <s v="Above the National average"/>
    <s v="Same as the National average"/>
    <x v="0"/>
    <s v="Same as the National average"/>
    <x v="1"/>
    <x v="1"/>
  </r>
  <r>
    <s v="30071"/>
    <x v="55"/>
    <s v="PO BOX 649"/>
    <s v="FORT DEFIANCE"/>
    <x v="3"/>
    <n v="86504"/>
    <s v="(928) 729-8000"/>
    <s v="Acute Care Hospitals"/>
    <s v="Government - Federal"/>
    <s v="Yes"/>
    <x v="3"/>
    <x v="0"/>
    <s v="Not Available"/>
    <s v="Below the National average"/>
    <s v="Same as the National average"/>
    <x v="2"/>
    <s v="Not Available"/>
    <x v="0"/>
    <x v="1"/>
  </r>
  <r>
    <s v="30073"/>
    <x v="56"/>
    <s v="PO BOX 600"/>
    <s v="TUBA CITY"/>
    <x v="3"/>
    <n v="86045"/>
    <s v="(928) 283-2501"/>
    <s v="Acute Care Hospitals"/>
    <s v="Voluntary non-profit - Other"/>
    <s v="No"/>
    <x v="2"/>
    <x v="1"/>
    <s v="Above the National average"/>
    <s v="Below the National average"/>
    <s v="Below the National average"/>
    <x v="2"/>
    <s v="Not Available"/>
    <x v="0"/>
    <x v="1"/>
  </r>
  <r>
    <s v="30074"/>
    <x v="57"/>
    <s v="HIGHWAY 86, AT TOPAWA ROAD"/>
    <s v="SELLS"/>
    <x v="3"/>
    <n v="85634"/>
    <s v="(520) 362-7003"/>
    <s v="Acute Care Hospitals"/>
    <s v="Tribal"/>
    <s v="Yes"/>
    <x v="1"/>
    <x v="1"/>
    <s v="Not Available"/>
    <s v="Not Available"/>
    <s v="Not Available"/>
    <x v="1"/>
    <s v="Not Available"/>
    <x v="0"/>
    <x v="1"/>
  </r>
  <r>
    <s v="30077"/>
    <x v="90"/>
    <s v="103 MEDICINE WAY ROAD"/>
    <s v="PERIDOT"/>
    <x v="3"/>
    <n v="85542"/>
    <s v="(928) 475-1200"/>
    <s v="Acute Care Hospitals"/>
    <s v="Government - Federal"/>
    <s v="No"/>
    <x v="1"/>
    <x v="1"/>
    <s v="Not Available"/>
    <s v="Not Available"/>
    <s v="Not Available"/>
    <x v="1"/>
    <s v="Not Available"/>
    <x v="0"/>
    <x v="1"/>
  </r>
  <r>
    <s v="30078"/>
    <x v="59"/>
    <s v="4212 NORTH 16TH STREET"/>
    <s v="PHOENIX"/>
    <x v="3"/>
    <n v="85016"/>
    <s v="(602) 263-1200"/>
    <s v="Acute Care Hospitals"/>
    <s v="Government - Federal"/>
    <s v="No"/>
    <x v="1"/>
    <x v="1"/>
    <s v="Not Available"/>
    <s v="Not Available"/>
    <s v="Same as the National average"/>
    <x v="0"/>
    <s v="Not Available"/>
    <x v="0"/>
    <x v="1"/>
  </r>
  <r>
    <s v="30112"/>
    <x v="91"/>
    <s v="2905 WEST WARNER ROAD, SUITE 1"/>
    <s v="CHANDLER"/>
    <x v="3"/>
    <n v="85224"/>
    <s v="(480) 603-9000"/>
    <s v="Acute Care Hospitals"/>
    <s v="Proprietary"/>
    <s v="No"/>
    <x v="1"/>
    <x v="1"/>
    <s v="Not Available"/>
    <s v="Not Available"/>
    <s v="Above the National average"/>
    <x v="1"/>
    <s v="Not Available"/>
    <x v="0"/>
    <x v="1"/>
  </r>
  <r>
    <s v="30113"/>
    <x v="60"/>
    <s v="200 WEST HOSPITAL DRIVE  (PO BOX 860)"/>
    <s v="WHITERIVER"/>
    <x v="3"/>
    <n v="85941"/>
    <s v="(928) 338-4911"/>
    <s v="Acute Care Hospitals"/>
    <s v="Government - Federal"/>
    <s v="No"/>
    <x v="1"/>
    <x v="1"/>
    <s v="Not Available"/>
    <s v="Not Available"/>
    <s v="Not Available"/>
    <x v="0"/>
    <s v="Not Available"/>
    <x v="0"/>
    <x v="1"/>
  </r>
  <r>
    <s v="30131"/>
    <x v="92"/>
    <s v="750 NORTH 40TH STREET"/>
    <s v="PHOENIX"/>
    <x v="3"/>
    <n v="85008"/>
    <s v="(602) 797-7700"/>
    <s v="Acute Care Hospitals"/>
    <s v="Voluntary non-profit - Private"/>
    <s v="No"/>
    <x v="1"/>
    <x v="1"/>
    <s v="Not Available"/>
    <s v="Not Available"/>
    <s v="Above the National average"/>
    <x v="1"/>
    <s v="Not Available"/>
    <x v="0"/>
    <x v="1"/>
  </r>
  <r>
    <s v="30136"/>
    <x v="61"/>
    <s v="7171 SOUTH 51ST AVENUE"/>
    <s v="LAVEEN"/>
    <x v="3"/>
    <n v="85339"/>
    <s v="(623) 584-5100"/>
    <s v="Acute Care Hospitals"/>
    <s v="Proprietary"/>
    <s v="No"/>
    <x v="1"/>
    <x v="1"/>
    <s v="Not Available"/>
    <s v="Not Available"/>
    <s v="Not Available"/>
    <x v="0"/>
    <s v="Same as the National average"/>
    <x v="0"/>
    <x v="1"/>
  </r>
  <r>
    <s v="30137"/>
    <x v="62"/>
    <s v="4455 SOUTH I-19 FRONTAGE ROAD"/>
    <s v="GREEN VALLEY"/>
    <x v="3"/>
    <n v="85614"/>
    <s v="(520) 393-4700"/>
    <s v="Acute Care Hospitals"/>
    <s v="Proprietary"/>
    <s v="Yes"/>
    <x v="2"/>
    <x v="0"/>
    <s v="Not Available"/>
    <s v="Above the National average"/>
    <s v="Below the National average"/>
    <x v="2"/>
    <s v="Same as the National average"/>
    <x v="0"/>
    <x v="1"/>
  </r>
  <r>
    <s v="30139"/>
    <x v="63"/>
    <s v="9130 EAST ELLIOT ROAD"/>
    <s v="MESA"/>
    <x v="3"/>
    <n v="85212"/>
    <s v="(480) 410-4500"/>
    <s v="Acute Care Hospitals"/>
    <s v="Voluntary non-profit - Private"/>
    <s v="Yes"/>
    <x v="1"/>
    <x v="1"/>
    <s v="Not Available"/>
    <s v="Not Available"/>
    <s v="Not Available"/>
    <x v="1"/>
    <s v="Not Available"/>
    <x v="0"/>
    <x v="1"/>
  </r>
  <r>
    <s v="31300"/>
    <x v="64"/>
    <s v="520 ROSE LANE"/>
    <s v="WICKENBURG"/>
    <x v="3"/>
    <n v="85390"/>
    <s v="(928) 684-5421"/>
    <s v="Critical Access Hospitals"/>
    <s v="Voluntary non-profit - Private"/>
    <s v="Yes"/>
    <x v="1"/>
    <x v="1"/>
    <s v="Not Available"/>
    <s v="Same as the National average"/>
    <s v="Above the National average"/>
    <x v="1"/>
    <s v="Not Available"/>
    <x v="0"/>
    <x v="1"/>
  </r>
  <r>
    <s v="31302"/>
    <x v="65"/>
    <s v="901 WEST REX ALLEN DRIVE"/>
    <s v="WILLCOX"/>
    <x v="3"/>
    <n v="85643"/>
    <s v="(520) 384-3541"/>
    <s v="Critical Access Hospitals"/>
    <s v="Government - Hospital District or Authority"/>
    <s v="Yes"/>
    <x v="1"/>
    <x v="1"/>
    <s v="Not Available"/>
    <s v="Same as the National average"/>
    <s v="Not Available"/>
    <x v="1"/>
    <s v="Not Available"/>
    <x v="0"/>
    <x v="1"/>
  </r>
  <r>
    <s v="31305"/>
    <x v="66"/>
    <s v="HIGHWAY 264, MILEPOST 388"/>
    <s v="POLACCA"/>
    <x v="3"/>
    <n v="86042"/>
    <s v="(928) 737-6000"/>
    <s v="Critical Access Hospitals"/>
    <s v="Tribal"/>
    <s v="No"/>
    <x v="1"/>
    <x v="1"/>
    <s v="Not Available"/>
    <s v="Not Available"/>
    <s v="Not Available"/>
    <x v="1"/>
    <s v="Not Available"/>
    <x v="0"/>
    <x v="1"/>
  </r>
  <r>
    <s v="31307"/>
    <x v="67"/>
    <s v="12033 AGENCY ROAD"/>
    <s v="PARKER"/>
    <x v="3"/>
    <n v="85344"/>
    <s v="(928) 669-2137"/>
    <s v="Critical Access Hospitals"/>
    <s v="Government - Federal"/>
    <s v="Yes"/>
    <x v="1"/>
    <x v="1"/>
    <s v="Not Available"/>
    <s v="Not Available"/>
    <s v="Not Available"/>
    <x v="1"/>
    <s v="Not Available"/>
    <x v="0"/>
    <x v="1"/>
  </r>
  <r>
    <s v="31308"/>
    <x v="68"/>
    <s v="483 WEST SEED FARM ROAD"/>
    <s v="SACATON"/>
    <x v="3"/>
    <n v="85147"/>
    <s v="(520) 562-3321"/>
    <s v="Critical Access Hospitals"/>
    <s v="Government - Federal"/>
    <s v="Yes"/>
    <x v="1"/>
    <x v="1"/>
    <s v="Not Available"/>
    <s v="Not Available"/>
    <s v="Not Available"/>
    <x v="1"/>
    <s v="Not Available"/>
    <x v="0"/>
    <x v="1"/>
  </r>
  <r>
    <s v="31309"/>
    <x v="69"/>
    <s v="STATE ROUTE 264 SOUTH 191"/>
    <s v="GANADO"/>
    <x v="3"/>
    <n v="86505"/>
    <s v="(928) 755-4541"/>
    <s v="Critical Access Hospitals"/>
    <s v="Voluntary non-profit - Private"/>
    <s v="No"/>
    <x v="1"/>
    <x v="1"/>
    <s v="Not Available"/>
    <s v="Not Available"/>
    <s v="Not Available"/>
    <x v="1"/>
    <s v="Same as the National average"/>
    <x v="0"/>
    <x v="1"/>
  </r>
  <r>
    <s v="31315"/>
    <x v="70"/>
    <s v="118 SOUTH MOUNTAIN AVENUE"/>
    <s v="SPRINGERVILLE"/>
    <x v="3"/>
    <n v="85938"/>
    <s v="(928) 333-4368"/>
    <s v="Critical Access Hospitals"/>
    <s v="Voluntary non-profit - Private"/>
    <s v="Yes"/>
    <x v="0"/>
    <x v="1"/>
    <s v="Not Available"/>
    <s v="Same as the National average"/>
    <s v="Not Available"/>
    <x v="0"/>
    <s v="Same as the National average"/>
    <x v="2"/>
    <x v="1"/>
  </r>
  <r>
    <s v="31317"/>
    <x v="71"/>
    <s v="1200 WEST MOHAVE ROAD"/>
    <s v="PARKER"/>
    <x v="3"/>
    <n v="85344"/>
    <s v="(928) 669-9201"/>
    <s v="Critical Access Hospitals"/>
    <s v="Voluntary non-profit - Private"/>
    <s v="Yes"/>
    <x v="3"/>
    <x v="0"/>
    <s v="Not Available"/>
    <s v="Below the National average"/>
    <s v="Below the National average"/>
    <x v="1"/>
    <s v="Not Available"/>
    <x v="0"/>
    <x v="1"/>
  </r>
  <r>
    <s v="33302"/>
    <x v="72"/>
    <s v="1919 EAST THOMAS ROAD"/>
    <s v="PHOENIX"/>
    <x v="3"/>
    <n v="85016"/>
    <s v="(602) 933-1000"/>
    <s v="Childrens"/>
    <s v="Voluntary non-profit - Private"/>
    <s v="No"/>
    <x v="1"/>
    <x v="1"/>
    <s v="Not Available"/>
    <s v="Not Available"/>
    <s v="Not Available"/>
    <x v="1"/>
    <s v="Not Available"/>
    <x v="0"/>
    <x v="1"/>
  </r>
  <r>
    <s v="33303"/>
    <x v="93"/>
    <s v="610 WEST JEROME AVENUE"/>
    <s v="MESA"/>
    <x v="3"/>
    <n v="85210"/>
    <s v="(602) 243-4231"/>
    <s v="Childrens"/>
    <s v="Proprietary"/>
    <s v="No"/>
    <x v="1"/>
    <x v="1"/>
    <s v="Not Available"/>
    <s v="Not Available"/>
    <s v="Not Available"/>
    <x v="1"/>
    <s v="Not Available"/>
    <x v="0"/>
    <x v="1"/>
  </r>
  <r>
    <s v="34004"/>
    <x v="73"/>
    <s v="7575 EAST EARLL DRIVE"/>
    <s v="SCOTTSDALE"/>
    <x v="3"/>
    <n v="85251"/>
    <s v="(480) 448-7500"/>
    <s v="Psychiatric"/>
    <s v="Voluntary non-profit - Private"/>
    <s v="No"/>
    <x v="1"/>
    <x v="1"/>
    <s v="Not Available"/>
    <s v="Not Available"/>
    <s v="Not Available"/>
    <x v="1"/>
    <s v="Not Available"/>
    <x v="0"/>
    <x v="1"/>
  </r>
  <r>
    <s v="34013"/>
    <x v="74"/>
    <s v="1800 EAST VAN BUREN"/>
    <s v="PHOENIX"/>
    <x v="3"/>
    <n v="85006"/>
    <s v="(602) 251-8535"/>
    <s v="Psychiatric"/>
    <s v="Proprietary"/>
    <s v="No"/>
    <x v="1"/>
    <x v="1"/>
    <s v="Not Available"/>
    <s v="Not Available"/>
    <s v="Not Available"/>
    <x v="1"/>
    <s v="Not Available"/>
    <x v="0"/>
    <x v="1"/>
  </r>
  <r>
    <s v="34020"/>
    <x v="75"/>
    <s v="1201 SOUTH 7TH AVENUE, SUITE 200"/>
    <s v="PHOENIX"/>
    <x v="3"/>
    <n v="85007"/>
    <s v="(623) 236-2000"/>
    <s v="Psychiatric"/>
    <s v="Proprietary"/>
    <s v="No"/>
    <x v="1"/>
    <x v="1"/>
    <s v="Not Available"/>
    <s v="Not Available"/>
    <s v="Not Available"/>
    <x v="1"/>
    <s v="Not Available"/>
    <x v="0"/>
    <x v="1"/>
  </r>
  <r>
    <s v="34021"/>
    <x v="76"/>
    <s v="2500 EAST VAN BUREN STREET"/>
    <s v="PHOENIX"/>
    <x v="3"/>
    <n v="85008"/>
    <s v="(602) 220-6000"/>
    <s v="Psychiatric"/>
    <s v="Government - State"/>
    <s v="No"/>
    <x v="1"/>
    <x v="1"/>
    <s v="Not Available"/>
    <s v="Not Available"/>
    <s v="Not Available"/>
    <x v="1"/>
    <s v="Not Available"/>
    <x v="0"/>
    <x v="1"/>
  </r>
  <r>
    <s v="34022"/>
    <x v="77"/>
    <s v="6050 NORTH CORONA ROAD"/>
    <s v="TUCSON"/>
    <x v="3"/>
    <n v="85704"/>
    <s v="(520) 469-8700"/>
    <s v="Psychiatric"/>
    <s v="Proprietary"/>
    <s v="Yes"/>
    <x v="1"/>
    <x v="1"/>
    <s v="Not Available"/>
    <s v="Not Available"/>
    <s v="Not Available"/>
    <x v="1"/>
    <s v="Not Available"/>
    <x v="0"/>
    <x v="1"/>
  </r>
  <r>
    <s v="34023"/>
    <x v="78"/>
    <s v="2187 NORTH VICKEY STREET"/>
    <s v="FLAGSTAFF"/>
    <x v="3"/>
    <n v="86004"/>
    <s v="(928) 527-1899"/>
    <s v="Psychiatric"/>
    <s v="Voluntary non-profit - Private"/>
    <s v="No"/>
    <x v="1"/>
    <x v="1"/>
    <s v="Not Available"/>
    <s v="Not Available"/>
    <s v="Not Available"/>
    <x v="1"/>
    <s v="Not Available"/>
    <x v="0"/>
    <x v="1"/>
  </r>
  <r>
    <s v="34024"/>
    <x v="79"/>
    <s v="6015 WEST PEORIA  AVENUE"/>
    <s v="GLENDALE"/>
    <x v="3"/>
    <n v="85302"/>
    <s v="(623) 344-4400"/>
    <s v="Psychiatric"/>
    <s v="Proprietary"/>
    <s v="No"/>
    <x v="1"/>
    <x v="1"/>
    <s v="Not Available"/>
    <s v="Not Available"/>
    <s v="Not Available"/>
    <x v="1"/>
    <s v="Not Available"/>
    <x v="0"/>
    <x v="1"/>
  </r>
  <r>
    <s v="34025"/>
    <x v="80"/>
    <s v="3347 NORTH WINDSONG DRIVE"/>
    <s v="PRESCOTT VALLEY"/>
    <x v="3"/>
    <n v="86314"/>
    <s v="(928) 899-7343"/>
    <s v="Psychiatric"/>
    <s v="Voluntary non-profit - Private"/>
    <s v="No"/>
    <x v="1"/>
    <x v="1"/>
    <s v="Not Available"/>
    <s v="Not Available"/>
    <s v="Not Available"/>
    <x v="1"/>
    <s v="Not Available"/>
    <x v="0"/>
    <x v="1"/>
  </r>
  <r>
    <s v="34026"/>
    <x v="81"/>
    <s v="3550 EAST PINCHOT AVENUE"/>
    <s v="PHOENIX"/>
    <x v="3"/>
    <n v="85018"/>
    <s v="(602) 957-4000"/>
    <s v="Psychiatric"/>
    <s v="Voluntary non-profit - Other"/>
    <s v="Yes"/>
    <x v="1"/>
    <x v="1"/>
    <s v="Not Available"/>
    <s v="Not Available"/>
    <s v="Not Available"/>
    <x v="1"/>
    <s v="Not Available"/>
    <x v="0"/>
    <x v="1"/>
  </r>
  <r>
    <s v="34027"/>
    <x v="82"/>
    <s v="1920 WEST COMMERCE DRIVE"/>
    <s v="LAKESIDE"/>
    <x v="3"/>
    <n v="85929"/>
    <s v="(928) 368-4110"/>
    <s v="Psychiatric"/>
    <s v="Voluntary non-profit - Private"/>
    <s v="Yes"/>
    <x v="1"/>
    <x v="1"/>
    <s v="Not Available"/>
    <s v="Not Available"/>
    <s v="Not Available"/>
    <x v="1"/>
    <s v="Not Available"/>
    <x v="0"/>
    <x v="1"/>
  </r>
  <r>
    <s v="34028"/>
    <x v="83"/>
    <s v="6350 SOUTH MAPLE AVENUE"/>
    <s v="TEMPE"/>
    <x v="3"/>
    <n v="85283"/>
    <s v="(480) 345-5400"/>
    <s v="Psychiatric"/>
    <s v="Voluntary non-profit - Private"/>
    <s v="No"/>
    <x v="1"/>
    <x v="1"/>
    <s v="Not Available"/>
    <s v="Not Available"/>
    <s v="Not Available"/>
    <x v="1"/>
    <s v="Not Available"/>
    <x v="0"/>
    <x v="1"/>
  </r>
  <r>
    <s v="34029"/>
    <x v="84"/>
    <s v="2190 NORTH GRACE BOULEVARD"/>
    <s v="CHANDLER"/>
    <x v="3"/>
    <n v="85225"/>
    <s v="(480) 917-9301"/>
    <s v="Psychiatric"/>
    <s v="Proprietary"/>
    <s v="No"/>
    <x v="1"/>
    <x v="1"/>
    <s v="Not Available"/>
    <s v="Not Available"/>
    <s v="Not Available"/>
    <x v="1"/>
    <s v="Not Available"/>
    <x v="0"/>
    <x v="1"/>
  </r>
  <r>
    <s v="34030"/>
    <x v="85"/>
    <s v="2695 NORTH CRAYCROFT ROAD"/>
    <s v="TUCSON"/>
    <x v="3"/>
    <n v="85712"/>
    <s v="(520) 322-2888"/>
    <s v="Psychiatric"/>
    <s v="Voluntary non-profit - Private"/>
    <s v="Yes"/>
    <x v="1"/>
    <x v="1"/>
    <s v="Not Available"/>
    <s v="Not Available"/>
    <s v="Not Available"/>
    <x v="1"/>
    <s v="Not Available"/>
    <x v="0"/>
    <x v="1"/>
  </r>
  <r>
    <s v="34031"/>
    <x v="86"/>
    <s v="2545 WEST QUAIL AVENUE"/>
    <s v="PHOENIX"/>
    <x v="3"/>
    <n v="85027"/>
    <s v="(602) 455-5700"/>
    <s v="Psychiatric"/>
    <s v="Voluntary non-profit - Other"/>
    <s v="No"/>
    <x v="1"/>
    <x v="1"/>
    <s v="Not Available"/>
    <s v="Not Available"/>
    <s v="Not Available"/>
    <x v="1"/>
    <s v="Not Available"/>
    <x v="0"/>
    <x v="1"/>
  </r>
  <r>
    <s v="34032"/>
    <x v="87"/>
    <s v="10550 WEST MCDOWELL ROAD"/>
    <s v="AVONDALE"/>
    <x v="3"/>
    <n v="85392"/>
    <s v="(480) 565-3035"/>
    <s v="Psychiatric"/>
    <s v="Proprietary"/>
    <s v="Yes"/>
    <x v="1"/>
    <x v="1"/>
    <s v="Not Available"/>
    <s v="Not Available"/>
    <s v="Not Available"/>
    <x v="1"/>
    <s v="Not Available"/>
    <x v="0"/>
    <x v="1"/>
  </r>
  <r>
    <s v="34033"/>
    <x v="88"/>
    <s v="1400 NORTH WILMOT ROAD"/>
    <s v="TUCSON"/>
    <x v="3"/>
    <n v="85712"/>
    <s v="(520) 222-8268"/>
    <s v="Psychiatric"/>
    <s v="Proprietary"/>
    <s v="No"/>
    <x v="1"/>
    <x v="1"/>
    <s v="Not Available"/>
    <s v="Not Available"/>
    <s v="Not Available"/>
    <x v="1"/>
    <s v="Not Available"/>
    <x v="0"/>
    <x v="1"/>
  </r>
  <r>
    <s v="30136"/>
    <x v="61"/>
    <s v="7171 SOUTH 51ST AVENUE"/>
    <s v="LAVEEN"/>
    <x v="3"/>
    <n v="85339"/>
    <s v="6235845100"/>
    <s v="Acute Care Hospitals"/>
    <s v="Proprietary"/>
    <s v="No"/>
    <x v="1"/>
    <x v="1"/>
    <s v="Not Available"/>
    <s v="Not Available"/>
    <s v="Not Available"/>
    <x v="0"/>
    <s v="Same as the National average"/>
    <x v="0"/>
    <x v="2"/>
  </r>
  <r>
    <s v="30137"/>
    <x v="94"/>
    <s v="4455 SOUTH I-19 FRONTAGE ROAD"/>
    <s v="GREEN VALLEY"/>
    <x v="3"/>
    <n v="85614"/>
    <s v="5203934710"/>
    <s v="Acute Care Hospitals"/>
    <s v="Proprietary"/>
    <s v="Yes"/>
    <x v="3"/>
    <x v="0"/>
    <s v="Not Available"/>
    <s v="Below the National average"/>
    <s v="Below the National average"/>
    <x v="0"/>
    <s v="Same as the National average"/>
    <x v="0"/>
    <x v="2"/>
  </r>
  <r>
    <s v="31309"/>
    <x v="69"/>
    <s v="STATE ROUTE 264 SOUTH 191"/>
    <s v="GANADO"/>
    <x v="3"/>
    <n v="86505"/>
    <s v="9287554541"/>
    <s v="Critical Access Hospitals"/>
    <s v="Voluntary non-profit - Private"/>
    <s v="No"/>
    <x v="1"/>
    <x v="1"/>
    <s v="Not Available"/>
    <s v="Not Available"/>
    <s v="Not Available"/>
    <x v="1"/>
    <s v="Same as the National average"/>
    <x v="0"/>
    <x v="2"/>
  </r>
  <r>
    <s v="33303"/>
    <x v="93"/>
    <s v="610 WEST JEROME AVENUE"/>
    <s v="MESA"/>
    <x v="3"/>
    <n v="85210"/>
    <s v="6022434231"/>
    <s v="Childrens"/>
    <s v="Proprietary"/>
    <s v="No"/>
    <x v="1"/>
    <x v="1"/>
    <s v="Not Available"/>
    <s v="Not Available"/>
    <s v="Not Available"/>
    <x v="1"/>
    <s v="Not Available"/>
    <x v="0"/>
    <x v="2"/>
  </r>
  <r>
    <s v="30136"/>
    <x v="61"/>
    <s v="7171 SOUTH 51ST AVENUE"/>
    <s v="LAVEEN"/>
    <x v="3"/>
    <n v="85339"/>
    <s v="6235845100"/>
    <s v="Acute Care Hospitals"/>
    <s v="Proprietary"/>
    <s v="No"/>
    <x v="1"/>
    <x v="1"/>
    <s v="Not Available"/>
    <s v="Not Available"/>
    <s v="Not Available"/>
    <x v="0"/>
    <s v="Same as the National average"/>
    <x v="0"/>
    <x v="3"/>
  </r>
  <r>
    <s v="30137"/>
    <x v="94"/>
    <s v="4455 SOUTH I-19 FRONTAGE ROAD"/>
    <s v="GREEN VALLEY"/>
    <x v="3"/>
    <n v="85614"/>
    <s v="5203934710"/>
    <s v="Acute Care Hospitals"/>
    <s v="Proprietary"/>
    <s v="Yes"/>
    <x v="1"/>
    <x v="1"/>
    <s v="Not Available"/>
    <s v="Not Available"/>
    <s v="Not Available"/>
    <x v="0"/>
    <s v="Same as the National average"/>
    <x v="0"/>
    <x v="3"/>
  </r>
  <r>
    <s v="31309"/>
    <x v="69"/>
    <s v="STATE ROUTE 264 SOUTH 191"/>
    <s v="GANADO"/>
    <x v="3"/>
    <n v="86505"/>
    <s v="9287554541"/>
    <s v="Critical Access Hospitals"/>
    <s v="Voluntary non-profit - Private"/>
    <s v="No"/>
    <x v="1"/>
    <x v="1"/>
    <s v="Not Available"/>
    <s v="Not Available"/>
    <s v="Not Available"/>
    <x v="1"/>
    <s v="Same as the National average"/>
    <x v="0"/>
    <x v="3"/>
  </r>
  <r>
    <s v="30136"/>
    <x v="61"/>
    <s v="7171 SOUTH 51ST AVENUE"/>
    <s v="LAVEEN"/>
    <x v="3"/>
    <n v="85339"/>
    <s v="6235845100"/>
    <s v="Acute Care Hospitals"/>
    <s v="Proprietary"/>
    <s v="Yes"/>
    <x v="1"/>
    <x v="1"/>
    <s v="Not Available"/>
    <s v="Not Available"/>
    <s v="Not Available"/>
    <x v="0"/>
    <s v="Same as the National average"/>
    <x v="0"/>
    <x v="4"/>
  </r>
  <r>
    <s v="30137"/>
    <x v="94"/>
    <s v="4455 SOUTH I-19 FRONTAGE ROAD"/>
    <s v="GREEN VALLEY"/>
    <x v="3"/>
    <n v="85614"/>
    <s v="5203934710"/>
    <s v="Acute Care Hospitals"/>
    <s v="Proprietary"/>
    <s v="Yes"/>
    <x v="1"/>
    <x v="1"/>
    <s v="Not Available"/>
    <s v="Not Available"/>
    <s v="Not Available"/>
    <x v="0"/>
    <s v="Same as the National average"/>
    <x v="0"/>
    <x v="4"/>
  </r>
  <r>
    <s v="31309"/>
    <x v="69"/>
    <s v="STATE ROUTE 264 SOUTH 191"/>
    <s v="GANADO"/>
    <x v="3"/>
    <n v="86505"/>
    <s v="9287554541"/>
    <s v="Critical Access Hospitals"/>
    <s v="Voluntary non-profit - Private"/>
    <s v="No"/>
    <x v="1"/>
    <x v="1"/>
    <s v="Not Available"/>
    <s v="Not Available"/>
    <s v="Not Available"/>
    <x v="1"/>
    <s v="Same as the National average"/>
    <x v="0"/>
    <x v="4"/>
  </r>
  <r>
    <s v="33303"/>
    <x v="93"/>
    <s v="610 WEST JEROME AVENUE"/>
    <s v="MESA"/>
    <x v="3"/>
    <n v="85210"/>
    <s v="6022434231"/>
    <s v="Childrens"/>
    <s v="Proprietary"/>
    <s v="No"/>
    <x v="1"/>
    <x v="1"/>
    <s v="Not Available"/>
    <s v="Not Available"/>
    <s v="Not Available"/>
    <x v="1"/>
    <s v="Not Available"/>
    <x v="0"/>
    <x v="4"/>
  </r>
  <r>
    <s v="40011"/>
    <x v="95"/>
    <s v="719 DETROIT STREET"/>
    <s v="DANVILLE"/>
    <x v="4"/>
    <n v="72833"/>
    <s v="(479) 495-2241"/>
    <s v="Acute Care Hospitals"/>
    <s v="Voluntary non-profit - Private"/>
    <s v="Yes"/>
    <x v="2"/>
    <x v="0"/>
    <s v="Not Available"/>
    <s v="Below the National average"/>
    <s v="Same as the National average"/>
    <x v="2"/>
    <s v="Above the National average"/>
    <x v="0"/>
    <x v="0"/>
  </r>
  <r>
    <s v="40074"/>
    <x v="96"/>
    <s v="1400 BRADEN STREET"/>
    <s v="JACKSONVILLE"/>
    <x v="4"/>
    <n v="72076"/>
    <s v="(501) 985-7000"/>
    <s v="Acute Care Hospitals"/>
    <s v="Proprietary"/>
    <s v="Yes"/>
    <x v="3"/>
    <x v="0"/>
    <s v="Not Available"/>
    <s v="Below the National average"/>
    <s v="Not Available"/>
    <x v="0"/>
    <s v="Same as the National average"/>
    <x v="0"/>
    <x v="0"/>
  </r>
  <r>
    <s v="40132"/>
    <x v="97"/>
    <s v="300 PROSPECT AVE"/>
    <s v="HOT SPRINGS"/>
    <x v="4"/>
    <n v="71901"/>
    <s v="(501) 624-1281"/>
    <s v="Acute Care Hospitals"/>
    <s v="Voluntary non-profit - Private"/>
    <s v="Yes"/>
    <x v="1"/>
    <x v="1"/>
    <s v="Not Available"/>
    <s v="Not Available"/>
    <s v="Not Available"/>
    <x v="1"/>
    <s v="Not Available"/>
    <x v="0"/>
    <x v="0"/>
  </r>
  <r>
    <s v="40156"/>
    <x v="98"/>
    <s v="2100 NORTH SEVENTH STREET"/>
    <s v="WEST MEMPHIS"/>
    <x v="4"/>
    <n v="72301"/>
    <s v="(870) 394-7800"/>
    <s v="Acute Care Hospitals"/>
    <s v="Voluntary non-profit - Private"/>
    <s v="Yes"/>
    <x v="1"/>
    <x v="1"/>
    <s v="Not Available"/>
    <s v="Not Available"/>
    <s v="Not Available"/>
    <x v="1"/>
    <s v="Not Available"/>
    <x v="0"/>
    <x v="0"/>
  </r>
  <r>
    <s v="41302"/>
    <x v="99"/>
    <s v="200 NORTH THIRD STREET"/>
    <s v="DARDANELLE"/>
    <x v="4"/>
    <n v="72834"/>
    <s v="(479) 229-4677"/>
    <s v="Critical Access Hospitals"/>
    <s v="Government - Local"/>
    <s v="Yes"/>
    <x v="3"/>
    <x v="1"/>
    <s v="Not Available"/>
    <s v="Below the National average"/>
    <s v="Not Available"/>
    <x v="1"/>
    <s v="Above the National average"/>
    <x v="2"/>
    <x v="0"/>
  </r>
  <r>
    <s v="41306"/>
    <x v="100"/>
    <s v="61 GRASSE STREET"/>
    <s v="CALICO ROCK"/>
    <x v="4"/>
    <n v="72519"/>
    <s v="(870) 297-2400"/>
    <s v="Critical Access Hospitals"/>
    <s v="Proprietary"/>
    <s v="Yes"/>
    <x v="2"/>
    <x v="0"/>
    <s v="Not Available"/>
    <s v="Same as the National average"/>
    <s v="Not Available"/>
    <x v="1"/>
    <s v="Above the National average"/>
    <x v="0"/>
    <x v="0"/>
  </r>
  <r>
    <s v="41308"/>
    <x v="101"/>
    <s v="900 SOUTH THIRD STREET"/>
    <s v="MCGEHEE"/>
    <x v="4"/>
    <n v="71654"/>
    <s v="(870) 222-5600"/>
    <s v="Critical Access Hospitals"/>
    <s v="Voluntary non-profit - Private"/>
    <s v="Yes"/>
    <x v="1"/>
    <x v="1"/>
    <s v="Not Available"/>
    <s v="Not Available"/>
    <s v="Not Available"/>
    <x v="1"/>
    <s v="Same as the National average"/>
    <x v="2"/>
    <x v="0"/>
  </r>
  <r>
    <s v="41314"/>
    <x v="102"/>
    <s v="1641 WHITEHEAD DRIVE"/>
    <s v="DE WITT"/>
    <x v="4"/>
    <n v="72042"/>
    <s v="(870) 946-3571"/>
    <s v="Critical Access Hospitals"/>
    <s v="Voluntary non-profit - Private"/>
    <s v="Yes"/>
    <x v="2"/>
    <x v="0"/>
    <s v="Not Available"/>
    <s v="Same as the National average"/>
    <s v="Not Available"/>
    <x v="1"/>
    <s v="Above the National average"/>
    <x v="0"/>
    <x v="0"/>
  </r>
  <r>
    <s v="41317"/>
    <x v="103"/>
    <s v="201 CLIFTON STREET"/>
    <s v="FORDYCE"/>
    <x v="4"/>
    <n v="71742"/>
    <s v="(870) 352-6300"/>
    <s v="Critical Access Hospitals"/>
    <s v="Government - Local"/>
    <s v="Yes"/>
    <x v="1"/>
    <x v="1"/>
    <s v="Not Available"/>
    <s v="Not Available"/>
    <s v="Not Available"/>
    <x v="1"/>
    <s v="Above the National average"/>
    <x v="0"/>
    <x v="0"/>
  </r>
  <r>
    <s v="41323"/>
    <x v="104"/>
    <s v="1015 UNITY ROAD"/>
    <s v="CROSSETT"/>
    <x v="4"/>
    <n v="71635"/>
    <s v="(870) 364-4111"/>
    <s v="Critical Access Hospitals"/>
    <s v="Voluntary non-profit - Private"/>
    <s v="Yes"/>
    <x v="2"/>
    <x v="0"/>
    <s v="Not Available"/>
    <s v="Same as the National average"/>
    <s v="Same as the National average"/>
    <x v="1"/>
    <s v="Above the National average"/>
    <x v="1"/>
    <x v="0"/>
  </r>
  <r>
    <s v="41326"/>
    <x v="105"/>
    <s v="811 HIGHWAY 65 SOUTH"/>
    <s v="DUMAS"/>
    <x v="4"/>
    <n v="71639"/>
    <s v="(870) 382-4303"/>
    <s v="Critical Access Hospitals"/>
    <s v="Voluntary non-profit - Private"/>
    <s v="Yes"/>
    <x v="3"/>
    <x v="0"/>
    <s v="Not Available"/>
    <s v="Below the National average"/>
    <s v="Not Available"/>
    <x v="1"/>
    <s v="Above the National average"/>
    <x v="0"/>
    <x v="0"/>
  </r>
  <r>
    <s v="43300"/>
    <x v="106"/>
    <s v="1 CHILDREN'S WAY, SLOT 301"/>
    <s v="LITTLE ROCK"/>
    <x v="4"/>
    <n v="72202"/>
    <s v="(501) 364-1100"/>
    <s v="Childrens"/>
    <s v="Voluntary non-profit - Private"/>
    <s v="Yes"/>
    <x v="1"/>
    <x v="1"/>
    <s v="Not Available"/>
    <s v="Not Available"/>
    <s v="Not Available"/>
    <x v="1"/>
    <s v="Not Available"/>
    <x v="0"/>
    <x v="0"/>
  </r>
  <r>
    <s v="43301"/>
    <x v="107"/>
    <s v="2601 GENE GEORGE BOULEVARD"/>
    <s v="SPRINGDALE"/>
    <x v="4"/>
    <n v="72762"/>
    <s v="(479) 725-6800"/>
    <s v="Childrens"/>
    <s v="Voluntary non-profit - Private"/>
    <s v="Yes"/>
    <x v="1"/>
    <x v="1"/>
    <s v="Not Available"/>
    <s v="Not Available"/>
    <s v="Not Available"/>
    <x v="1"/>
    <s v="Not Available"/>
    <x v="0"/>
    <x v="0"/>
  </r>
  <r>
    <s v="44004"/>
    <x v="108"/>
    <s v="4253 CROSSOVER ROAD"/>
    <s v="FAYETTEVILLE"/>
    <x v="4"/>
    <n v="72703"/>
    <s v="(479) 521-5731"/>
    <s v="Psychiatric"/>
    <s v="Proprietary"/>
    <s v="No"/>
    <x v="1"/>
    <x v="1"/>
    <s v="Not Available"/>
    <s v="Not Available"/>
    <s v="Not Available"/>
    <x v="1"/>
    <s v="Not Available"/>
    <x v="0"/>
    <x v="0"/>
  </r>
  <r>
    <s v="44005"/>
    <x v="109"/>
    <s v="21 BRIDGEWAY ROAD"/>
    <s v="NORTH LITTLE ROCK"/>
    <x v="4"/>
    <n v="72113"/>
    <s v="(501) 771-1500"/>
    <s v="Psychiatric"/>
    <s v="Proprietary"/>
    <s v="Yes"/>
    <x v="1"/>
    <x v="1"/>
    <s v="Not Available"/>
    <s v="Not Available"/>
    <s v="Not Available"/>
    <x v="1"/>
    <s v="Not Available"/>
    <x v="0"/>
    <x v="0"/>
  </r>
  <r>
    <s v="44006"/>
    <x v="110"/>
    <s v="10301 MAYO DRIVE"/>
    <s v="BARLING"/>
    <x v="4"/>
    <n v="72923"/>
    <s v="(479) 494-5700"/>
    <s v="Psychiatric"/>
    <s v="Voluntary non-profit - Other"/>
    <s v="No"/>
    <x v="1"/>
    <x v="1"/>
    <s v="Not Available"/>
    <s v="Not Available"/>
    <s v="Not Available"/>
    <x v="1"/>
    <s v="Not Available"/>
    <x v="0"/>
    <x v="0"/>
  </r>
  <r>
    <s v="44007"/>
    <x v="111"/>
    <s v="100 RIVENDELL DRIVE"/>
    <s v="BENTON"/>
    <x v="4"/>
    <n v="72019"/>
    <s v="(501) 316-1255"/>
    <s v="Psychiatric"/>
    <s v="Proprietary"/>
    <s v="No"/>
    <x v="1"/>
    <x v="1"/>
    <s v="Not Available"/>
    <s v="Not Available"/>
    <s v="Not Available"/>
    <x v="1"/>
    <s v="Not Available"/>
    <x v="0"/>
    <x v="0"/>
  </r>
  <r>
    <s v="44011"/>
    <x v="112"/>
    <s v="305 S PALM STREET"/>
    <s v="LITTLE ROCK"/>
    <x v="4"/>
    <n v="72205"/>
    <s v="(501) 686-9000"/>
    <s v="Psychiatric"/>
    <s v="Government - State"/>
    <s v="No"/>
    <x v="1"/>
    <x v="1"/>
    <s v="Not Available"/>
    <s v="Not Available"/>
    <s v="Not Available"/>
    <x v="1"/>
    <s v="Not Available"/>
    <x v="0"/>
    <x v="0"/>
  </r>
  <r>
    <s v="44017"/>
    <x v="113"/>
    <s v="1601 MURPHY DRIVE"/>
    <s v="MAUMELLE"/>
    <x v="4"/>
    <n v="72113"/>
    <s v="(501) 803-3388"/>
    <s v="Psychiatric"/>
    <s v="Voluntary non-profit - Private"/>
    <s v="No"/>
    <x v="1"/>
    <x v="1"/>
    <s v="Not Available"/>
    <s v="Not Available"/>
    <s v="Not Available"/>
    <x v="1"/>
    <s v="Not Available"/>
    <x v="0"/>
    <x v="0"/>
  </r>
  <r>
    <s v="44019"/>
    <x v="114"/>
    <s v="1955 WEST TRUCKER'S DRIVE"/>
    <s v="FAYETTEVILLE"/>
    <x v="4"/>
    <n v="72704"/>
    <s v="(479) 973-6000"/>
    <s v="Psychiatric"/>
    <s v="Proprietary"/>
    <s v="No"/>
    <x v="1"/>
    <x v="1"/>
    <s v="Not Available"/>
    <s v="Not Available"/>
    <s v="Not Available"/>
    <x v="1"/>
    <s v="Not Available"/>
    <x v="0"/>
    <x v="0"/>
  </r>
  <r>
    <s v="44020"/>
    <x v="115"/>
    <s v="701 ARKANSAS BOULEVARD SUITE 300"/>
    <s v="TEXARKANA"/>
    <x v="4"/>
    <n v="71854"/>
    <s v="(870) 772-5028"/>
    <s v="Psychiatric"/>
    <s v="Proprietary"/>
    <s v="No"/>
    <x v="1"/>
    <x v="1"/>
    <s v="Not Available"/>
    <s v="Not Available"/>
    <s v="Not Available"/>
    <x v="1"/>
    <s v="Not Available"/>
    <x v="0"/>
    <x v="0"/>
  </r>
  <r>
    <s v="44021"/>
    <x v="116"/>
    <s v="600 NORTH 7TH STREET"/>
    <s v="WEST MEMPHIS"/>
    <x v="4"/>
    <n v="72301"/>
    <s v="(870) 394-4113"/>
    <s v="Psychiatric"/>
    <s v="Proprietary"/>
    <s v="No"/>
    <x v="1"/>
    <x v="1"/>
    <s v="Not Available"/>
    <s v="Not Available"/>
    <s v="Not Available"/>
    <x v="1"/>
    <s v="Not Available"/>
    <x v="0"/>
    <x v="0"/>
  </r>
  <r>
    <s v="44022"/>
    <x v="117"/>
    <s v="2255 STURGIS ROAD"/>
    <s v="CONWAY"/>
    <x v="4"/>
    <n v="72034"/>
    <s v="(501) 205-0011"/>
    <s v="Psychiatric"/>
    <s v="Proprietary"/>
    <s v="No"/>
    <x v="1"/>
    <x v="1"/>
    <s v="Not Available"/>
    <s v="Not Available"/>
    <s v="Not Available"/>
    <x v="1"/>
    <s v="Not Available"/>
    <x v="0"/>
    <x v="0"/>
  </r>
  <r>
    <s v="40011"/>
    <x v="95"/>
    <s v="719 DETROIT STREET"/>
    <s v="DANVILLE"/>
    <x v="4"/>
    <n v="72833"/>
    <s v="(479) 495-2241"/>
    <s v="Acute Care Hospitals"/>
    <s v="Voluntary non-profit - Private"/>
    <s v="Yes"/>
    <x v="2"/>
    <x v="0"/>
    <s v="Not Available"/>
    <s v="Below the National average"/>
    <s v="Above the National average"/>
    <x v="2"/>
    <s v="Above the National average"/>
    <x v="0"/>
    <x v="1"/>
  </r>
  <r>
    <s v="40017"/>
    <x v="118"/>
    <s v="620 NORTH MAIN STREET"/>
    <s v="HARRISON"/>
    <x v="4"/>
    <n v="72601"/>
    <s v="(870) 414-4000"/>
    <s v="Acute Care Hospitals"/>
    <s v="Voluntary non-profit - Other"/>
    <s v="Yes"/>
    <x v="2"/>
    <x v="0"/>
    <s v="Same as the National average"/>
    <s v="Above the National average"/>
    <s v="Same as the National average"/>
    <x v="0"/>
    <s v="Same as the National average"/>
    <x v="2"/>
    <x v="1"/>
  </r>
  <r>
    <s v="40074"/>
    <x v="96"/>
    <s v="1400 BRADEN STREET"/>
    <s v="JACKSONVILLE"/>
    <x v="4"/>
    <n v="72076"/>
    <s v="(501) 985-7000"/>
    <s v="Acute Care Hospitals"/>
    <s v="Proprietary"/>
    <s v="Yes"/>
    <x v="5"/>
    <x v="0"/>
    <s v="Not Available"/>
    <s v="Below the National average"/>
    <s v="Below the National average"/>
    <x v="0"/>
    <s v="Above the National average"/>
    <x v="0"/>
    <x v="1"/>
  </r>
  <r>
    <s v="40119"/>
    <x v="119"/>
    <s v="1710 HARRISON STREET"/>
    <s v="BATESVILLE"/>
    <x v="4"/>
    <n v="72503"/>
    <s v="(870) 262-1200"/>
    <s v="Acute Care Hospitals"/>
    <s v="Voluntary non-profit - Private"/>
    <s v="Yes"/>
    <x v="2"/>
    <x v="0"/>
    <s v="Same as the National average"/>
    <s v="Above the National average"/>
    <s v="Same as the National average"/>
    <x v="0"/>
    <s v="Above the National average"/>
    <x v="3"/>
    <x v="1"/>
  </r>
  <r>
    <s v="40132"/>
    <x v="97"/>
    <s v="300 PROSPECT AVE"/>
    <s v="HOT SPRINGS"/>
    <x v="4"/>
    <n v="71901"/>
    <s v="(501) 624-1281"/>
    <s v="Acute Care Hospitals"/>
    <s v="Voluntary non-profit - Private"/>
    <s v="Yes"/>
    <x v="1"/>
    <x v="1"/>
    <s v="Not Available"/>
    <s v="Not Available"/>
    <s v="Not Available"/>
    <x v="1"/>
    <s v="Not Available"/>
    <x v="0"/>
    <x v="1"/>
  </r>
  <r>
    <s v="40147"/>
    <x v="120"/>
    <s v="5201 NORTH SHORE DRIVE"/>
    <s v="NO LITTLE ROCK"/>
    <x v="4"/>
    <n v="72118"/>
    <s v="(501) 748-8000"/>
    <s v="Acute Care Hospitals"/>
    <s v="Proprietary"/>
    <s v="Yes"/>
    <x v="4"/>
    <x v="1"/>
    <s v="Above the National average"/>
    <s v="Not Available"/>
    <s v="Above the National average"/>
    <x v="0"/>
    <s v="Not Available"/>
    <x v="0"/>
    <x v="1"/>
  </r>
  <r>
    <s v="41302"/>
    <x v="121"/>
    <s v="200 NORTH THIRD STREET"/>
    <s v="DARDANELLE"/>
    <x v="4"/>
    <n v="72834"/>
    <s v="(479) 229-4677"/>
    <s v="Critical Access Hospitals"/>
    <s v="Proprietary"/>
    <s v="Yes"/>
    <x v="3"/>
    <x v="1"/>
    <s v="Not Available"/>
    <s v="Below the National average"/>
    <s v="Not Available"/>
    <x v="0"/>
    <s v="Above the National average"/>
    <x v="0"/>
    <x v="1"/>
  </r>
  <r>
    <s v="41306"/>
    <x v="100"/>
    <s v="61 GRASSE STREET"/>
    <s v="CALICO ROCK"/>
    <x v="4"/>
    <n v="72519"/>
    <s v="(870) 297-2400"/>
    <s v="Critical Access Hospitals"/>
    <s v="Proprietary"/>
    <s v="Yes"/>
    <x v="1"/>
    <x v="0"/>
    <s v="Not Available"/>
    <s v="Below the National average"/>
    <s v="Not Available"/>
    <x v="1"/>
    <s v="Not Available"/>
    <x v="0"/>
    <x v="1"/>
  </r>
  <r>
    <s v="41308"/>
    <x v="101"/>
    <s v="900 SOUTH THIRD STREET"/>
    <s v="MCGEHEE"/>
    <x v="4"/>
    <n v="71654"/>
    <s v="(870) 222-5600"/>
    <s v="Critical Access Hospitals"/>
    <s v="Voluntary non-profit - Private"/>
    <s v="Yes"/>
    <x v="1"/>
    <x v="1"/>
    <s v="Not Available"/>
    <s v="Not Available"/>
    <s v="Not Available"/>
    <x v="0"/>
    <s v="Same as the National average"/>
    <x v="2"/>
    <x v="1"/>
  </r>
  <r>
    <s v="41314"/>
    <x v="102"/>
    <s v="1641 WHITEHEAD DRIVE"/>
    <s v="DE WITT"/>
    <x v="4"/>
    <n v="72042"/>
    <s v="(870) 946-3571"/>
    <s v="Critical Access Hospitals"/>
    <s v="Voluntary non-profit - Private"/>
    <s v="Yes"/>
    <x v="2"/>
    <x v="0"/>
    <s v="Not Available"/>
    <s v="Same as the National average"/>
    <s v="Not Available"/>
    <x v="0"/>
    <s v="Above the National average"/>
    <x v="0"/>
    <x v="1"/>
  </r>
  <r>
    <s v="41317"/>
    <x v="103"/>
    <s v="201 CLIFTON STREET"/>
    <s v="FORDYCE"/>
    <x v="4"/>
    <n v="71742"/>
    <s v="(870) 352-6300"/>
    <s v="Critical Access Hospitals"/>
    <s v="Government - Local"/>
    <s v="Yes"/>
    <x v="1"/>
    <x v="1"/>
    <s v="Not Available"/>
    <s v="Not Available"/>
    <s v="Not Available"/>
    <x v="1"/>
    <s v="Not Available"/>
    <x v="0"/>
    <x v="1"/>
  </r>
  <r>
    <s v="41319"/>
    <x v="122"/>
    <s v="1306 WEST COLLIN RAYE DRIVE"/>
    <s v="DE QUEEN"/>
    <x v="4"/>
    <n v="71832"/>
    <s v="(870) 584-4111"/>
    <s v="Critical Access Hospitals"/>
    <s v="Proprietary"/>
    <s v="Yes"/>
    <x v="1"/>
    <x v="0"/>
    <s v="Not Available"/>
    <s v="Below the National average"/>
    <s v="Not Available"/>
    <x v="1"/>
    <s v="Not Available"/>
    <x v="0"/>
    <x v="1"/>
  </r>
  <r>
    <s v="41323"/>
    <x v="104"/>
    <s v="1015 UNITY ROAD"/>
    <s v="CROSSETT"/>
    <x v="4"/>
    <n v="71635"/>
    <s v="(870) 364-4111"/>
    <s v="Critical Access Hospitals"/>
    <s v="Voluntary non-profit - Private"/>
    <s v="Yes"/>
    <x v="2"/>
    <x v="0"/>
    <s v="Not Available"/>
    <s v="Below the National average"/>
    <s v="Above the National average"/>
    <x v="0"/>
    <s v="Above the National average"/>
    <x v="1"/>
    <x v="1"/>
  </r>
  <r>
    <s v="41326"/>
    <x v="105"/>
    <s v="811 HIGHWAY 65 SOUTH"/>
    <s v="DUMAS"/>
    <x v="4"/>
    <n v="71639"/>
    <s v="(870) 382-4303"/>
    <s v="Critical Access Hospitals"/>
    <s v="Voluntary non-profit - Private"/>
    <s v="Yes"/>
    <x v="3"/>
    <x v="0"/>
    <s v="Not Available"/>
    <s v="Same as the National average"/>
    <s v="Not Available"/>
    <x v="0"/>
    <s v="Above the National average"/>
    <x v="0"/>
    <x v="1"/>
  </r>
  <r>
    <s v="43300"/>
    <x v="123"/>
    <s v="1 CHILDREN'S WAY, SLOT 301"/>
    <s v="LITTLE ROCK"/>
    <x v="4"/>
    <n v="72202"/>
    <s v="(501) 364-1100"/>
    <s v="Childrens"/>
    <s v="Voluntary non-profit - Private"/>
    <s v="Yes"/>
    <x v="1"/>
    <x v="1"/>
    <s v="Not Available"/>
    <s v="Not Available"/>
    <s v="Not Available"/>
    <x v="1"/>
    <s v="Not Available"/>
    <x v="0"/>
    <x v="1"/>
  </r>
  <r>
    <s v="43301"/>
    <x v="107"/>
    <s v="2601 GENE GEORGE BOULEVARD"/>
    <s v="SPRINGDALE"/>
    <x v="4"/>
    <n v="72762"/>
    <s v="(479) 725-6800"/>
    <s v="Childrens"/>
    <s v="Voluntary non-profit - Private"/>
    <s v="Yes"/>
    <x v="1"/>
    <x v="1"/>
    <s v="Not Available"/>
    <s v="Not Available"/>
    <s v="Not Available"/>
    <x v="1"/>
    <s v="Not Available"/>
    <x v="0"/>
    <x v="1"/>
  </r>
  <r>
    <s v="44004"/>
    <x v="108"/>
    <s v="4253 CROSSOVER ROAD"/>
    <s v="FAYETTEVILLE"/>
    <x v="4"/>
    <n v="72703"/>
    <s v="(479) 521-5731"/>
    <s v="Psychiatric"/>
    <s v="Proprietary"/>
    <s v="No"/>
    <x v="1"/>
    <x v="1"/>
    <s v="Not Available"/>
    <s v="Not Available"/>
    <s v="Not Available"/>
    <x v="1"/>
    <s v="Not Available"/>
    <x v="0"/>
    <x v="1"/>
  </r>
  <r>
    <s v="44005"/>
    <x v="109"/>
    <s v="21 BRIDGEWAY ROAD"/>
    <s v="NORTH LITTLE ROCK"/>
    <x v="4"/>
    <n v="72113"/>
    <s v="(501) 771-1500"/>
    <s v="Psychiatric"/>
    <s v="Proprietary"/>
    <s v="No"/>
    <x v="1"/>
    <x v="1"/>
    <s v="Not Available"/>
    <s v="Not Available"/>
    <s v="Not Available"/>
    <x v="1"/>
    <s v="Not Available"/>
    <x v="0"/>
    <x v="1"/>
  </r>
  <r>
    <s v="44006"/>
    <x v="110"/>
    <s v="10301 MAYO DRIVE"/>
    <s v="BARLING"/>
    <x v="4"/>
    <n v="72923"/>
    <s v="(479) 494-5700"/>
    <s v="Psychiatric"/>
    <s v="Voluntary non-profit - Other"/>
    <s v="No"/>
    <x v="1"/>
    <x v="1"/>
    <s v="Not Available"/>
    <s v="Not Available"/>
    <s v="Not Available"/>
    <x v="1"/>
    <s v="Not Available"/>
    <x v="0"/>
    <x v="1"/>
  </r>
  <r>
    <s v="44007"/>
    <x v="111"/>
    <s v="100 RIVENDELL DRIVE"/>
    <s v="BENTON"/>
    <x v="4"/>
    <n v="72019"/>
    <s v="(501) 316-1255"/>
    <s v="Psychiatric"/>
    <s v="Proprietary"/>
    <s v="No"/>
    <x v="1"/>
    <x v="1"/>
    <s v="Not Available"/>
    <s v="Not Available"/>
    <s v="Not Available"/>
    <x v="1"/>
    <s v="Not Available"/>
    <x v="0"/>
    <x v="1"/>
  </r>
  <r>
    <s v="44011"/>
    <x v="112"/>
    <s v="305 S PALM STREET"/>
    <s v="LITTLE ROCK"/>
    <x v="4"/>
    <n v="72205"/>
    <s v="(501) 686-9000"/>
    <s v="Psychiatric"/>
    <s v="Government - State"/>
    <s v="No"/>
    <x v="1"/>
    <x v="1"/>
    <s v="Not Available"/>
    <s v="Not Available"/>
    <s v="Not Available"/>
    <x v="1"/>
    <s v="Not Available"/>
    <x v="0"/>
    <x v="1"/>
  </r>
  <r>
    <s v="44017"/>
    <x v="113"/>
    <s v="1601 MURPHY DRIVE"/>
    <s v="MAUMELLE"/>
    <x v="4"/>
    <n v="72113"/>
    <s v="(501) 803-3388"/>
    <s v="Psychiatric"/>
    <s v="Voluntary non-profit - Private"/>
    <s v="No"/>
    <x v="1"/>
    <x v="1"/>
    <s v="Not Available"/>
    <s v="Not Available"/>
    <s v="Not Available"/>
    <x v="1"/>
    <s v="Not Available"/>
    <x v="0"/>
    <x v="1"/>
  </r>
  <r>
    <s v="44019"/>
    <x v="114"/>
    <s v="1955 WEST TRUCKER'S DRIVE"/>
    <s v="FAYETTEVILLE"/>
    <x v="4"/>
    <n v="72704"/>
    <s v="(479) 973-6000"/>
    <s v="Psychiatric"/>
    <s v="Proprietary"/>
    <s v="No"/>
    <x v="1"/>
    <x v="1"/>
    <s v="Not Available"/>
    <s v="Not Available"/>
    <s v="Not Available"/>
    <x v="1"/>
    <s v="Not Available"/>
    <x v="0"/>
    <x v="1"/>
  </r>
  <r>
    <s v="44020"/>
    <x v="115"/>
    <s v="701 ARKANSAS BOULEVARD SUITE 300"/>
    <s v="TEXARKANA"/>
    <x v="4"/>
    <n v="71854"/>
    <s v="(870) 772-5028"/>
    <s v="Psychiatric"/>
    <s v="Proprietary"/>
    <s v="No"/>
    <x v="1"/>
    <x v="1"/>
    <s v="Not Available"/>
    <s v="Not Available"/>
    <s v="Not Available"/>
    <x v="1"/>
    <s v="Not Available"/>
    <x v="0"/>
    <x v="1"/>
  </r>
  <r>
    <s v="44021"/>
    <x v="116"/>
    <s v="600 NORTH 7TH STREET"/>
    <s v="WEST MEMPHIS"/>
    <x v="4"/>
    <n v="72301"/>
    <s v="(870) 394-4113"/>
    <s v="Psychiatric"/>
    <s v="Proprietary"/>
    <s v="No"/>
    <x v="1"/>
    <x v="1"/>
    <s v="Not Available"/>
    <s v="Not Available"/>
    <s v="Not Available"/>
    <x v="1"/>
    <s v="Not Available"/>
    <x v="0"/>
    <x v="1"/>
  </r>
  <r>
    <s v="44022"/>
    <x v="117"/>
    <s v="2255 STURGIS ROAD"/>
    <s v="CONWAY"/>
    <x v="4"/>
    <n v="72034"/>
    <s v="(501) 205-0011"/>
    <s v="Psychiatric"/>
    <s v="Proprietary"/>
    <s v="No"/>
    <x v="1"/>
    <x v="1"/>
    <s v="Not Available"/>
    <s v="Not Available"/>
    <s v="Not Available"/>
    <x v="1"/>
    <s v="Not Available"/>
    <x v="0"/>
    <x v="1"/>
  </r>
  <r>
    <s v="40074"/>
    <x v="96"/>
    <s v="1400 BRADEN STREET"/>
    <s v="JACKSONVILLE"/>
    <x v="4"/>
    <n v="72076"/>
    <s v="5019857000"/>
    <s v="Acute Care Hospitals"/>
    <s v="Proprietary"/>
    <s v="Yes"/>
    <x v="5"/>
    <x v="0"/>
    <s v="Not Available"/>
    <s v="Below the National average"/>
    <s v="Below the National average"/>
    <x v="0"/>
    <s v="Above the National average"/>
    <x v="0"/>
    <x v="2"/>
  </r>
  <r>
    <s v="40132"/>
    <x v="97"/>
    <s v="300 PROSPECT AVE"/>
    <s v="HOT SPRINGS"/>
    <x v="4"/>
    <n v="71901"/>
    <s v="5016241281"/>
    <s v="Acute Care Hospitals"/>
    <s v="Voluntary non-profit - Private"/>
    <s v="Yes"/>
    <x v="1"/>
    <x v="1"/>
    <s v="Not Available"/>
    <s v="Not Available"/>
    <s v="Not Available"/>
    <x v="1"/>
    <s v="Not Available"/>
    <x v="0"/>
    <x v="2"/>
  </r>
  <r>
    <s v="40154"/>
    <x v="124"/>
    <s v="1555 EXCHANGE AVENUE"/>
    <s v="CONWAY"/>
    <x v="4"/>
    <n v="72032"/>
    <s v="5015852000"/>
    <s v="Acute Care Hospitals"/>
    <s v="Voluntary non-profit - Private"/>
    <s v="Yes"/>
    <x v="1"/>
    <x v="1"/>
    <s v="Not Available"/>
    <s v="Not Available"/>
    <s v="Not Available"/>
    <x v="0"/>
    <s v="Same as the National average"/>
    <x v="0"/>
    <x v="2"/>
  </r>
  <r>
    <s v="41319"/>
    <x v="122"/>
    <s v="1306 WEST COLLIN RAYE DRIVE"/>
    <s v="DE QUEEN"/>
    <x v="4"/>
    <n v="71832"/>
    <s v="8705844111"/>
    <s v="Critical Access Hospitals"/>
    <s v="Proprietary"/>
    <s v="Yes"/>
    <x v="1"/>
    <x v="0"/>
    <s v="Not Available"/>
    <s v="Below the National average"/>
    <s v="Not Available"/>
    <x v="1"/>
    <s v="Not Available"/>
    <x v="0"/>
    <x v="2"/>
  </r>
  <r>
    <s v="40074"/>
    <x v="96"/>
    <s v="1400 BRADEN STREET"/>
    <s v="JACKSONVILLE"/>
    <x v="4"/>
    <n v="72076"/>
    <s v="5019857000"/>
    <s v="Acute Care Hospitals"/>
    <s v="Proprietary"/>
    <s v="Yes"/>
    <x v="3"/>
    <x v="0"/>
    <s v="Same as the National average"/>
    <s v="Same as the National average"/>
    <s v="Below the National average"/>
    <x v="0"/>
    <s v="Same as the National average"/>
    <x v="2"/>
    <x v="3"/>
  </r>
  <r>
    <s v="40132"/>
    <x v="97"/>
    <s v="300 PROSPECT AVE"/>
    <s v="HOT SPRINGS"/>
    <x v="4"/>
    <n v="71901"/>
    <s v="5016241281"/>
    <s v="Acute Care Hospitals"/>
    <s v="Voluntary non-profit - Private"/>
    <s v="Yes"/>
    <x v="1"/>
    <x v="1"/>
    <s v="Not Available"/>
    <s v="Not Available"/>
    <s v="Not Available"/>
    <x v="1"/>
    <s v="Not Available"/>
    <x v="0"/>
    <x v="3"/>
  </r>
  <r>
    <s v="40154"/>
    <x v="124"/>
    <s v="1555 EXCHANGE AVENUE"/>
    <s v="CONWAY"/>
    <x v="4"/>
    <n v="72032"/>
    <s v="5015852000"/>
    <s v="Acute Care Hospitals"/>
    <s v="Voluntary non-profit - Private"/>
    <s v="Yes"/>
    <x v="1"/>
    <x v="1"/>
    <s v="Not Available"/>
    <s v="Not Available"/>
    <s v="Not Available"/>
    <x v="1"/>
    <s v="Not Available"/>
    <x v="0"/>
    <x v="3"/>
  </r>
  <r>
    <s v="40074"/>
    <x v="96"/>
    <s v="1400 BRADEN STREET"/>
    <s v="JACKSONVILLE"/>
    <x v="4"/>
    <n v="72076"/>
    <s v="5019857000"/>
    <s v="Acute Care Hospitals"/>
    <s v="Proprietary"/>
    <s v="Yes"/>
    <x v="3"/>
    <x v="0"/>
    <s v="Same as the National average"/>
    <s v="Same as the National average"/>
    <s v="Below the National average"/>
    <x v="0"/>
    <s v="Same as the National average"/>
    <x v="2"/>
    <x v="4"/>
  </r>
  <r>
    <s v="40118"/>
    <x v="125"/>
    <s v="4800 EAST JOHNSON AVENUE"/>
    <s v="JONESBORO"/>
    <x v="4"/>
    <n v="72401"/>
    <s v="8709727000"/>
    <s v="Acute Care Hospitals"/>
    <s v="Voluntary non-profit - Private"/>
    <s v="Yes"/>
    <x v="2"/>
    <x v="0"/>
    <s v="Above the National average"/>
    <s v="Below the National average"/>
    <s v="Above the National average"/>
    <x v="0"/>
    <s v="Same as the National average"/>
    <x v="1"/>
    <x v="4"/>
  </r>
  <r>
    <s v="40132"/>
    <x v="97"/>
    <s v="300 PROSPECT AVE"/>
    <s v="HOT SPRINGS"/>
    <x v="4"/>
    <n v="71901"/>
    <s v="5016241281"/>
    <s v="Acute Care Hospitals"/>
    <s v="Voluntary non-profit - Private"/>
    <s v="Yes"/>
    <x v="1"/>
    <x v="1"/>
    <s v="Not Available"/>
    <s v="Not Available"/>
    <s v="Not Available"/>
    <x v="1"/>
    <s v="Not Available"/>
    <x v="0"/>
    <x v="4"/>
  </r>
  <r>
    <s v="41319"/>
    <x v="122"/>
    <s v="1306 WEST COLLIN RAYE DRIVE"/>
    <s v="DE QUEEN"/>
    <x v="4"/>
    <n v="71832"/>
    <s v="8705844111"/>
    <s v="Critical Access Hospitals"/>
    <s v="Proprietary"/>
    <s v="Yes"/>
    <x v="1"/>
    <x v="0"/>
    <s v="Not Available"/>
    <s v="Same as the National average"/>
    <s v="Not Available"/>
    <x v="1"/>
    <s v="Not Available"/>
    <x v="0"/>
    <x v="4"/>
  </r>
  <r>
    <s v="50054"/>
    <x v="126"/>
    <s v="600 NORTH HIGHLAND SPRINGS AVENUE"/>
    <s v="BANNING"/>
    <x v="5"/>
    <n v="92220"/>
    <s v="(951) 845-1121"/>
    <s v="Acute Care Hospitals"/>
    <s v="Government - Hospital District or Authority"/>
    <s v="Yes"/>
    <x v="3"/>
    <x v="0"/>
    <s v="Same as the National average"/>
    <s v="Below the National average"/>
    <s v="Below the National average"/>
    <x v="0"/>
    <s v="Below the National average"/>
    <x v="2"/>
    <x v="0"/>
  </r>
  <r>
    <s v="50056"/>
    <x v="127"/>
    <s v="1600 W AVE J"/>
    <s v="LANCASTER"/>
    <x v="5"/>
    <n v="93534"/>
    <s v="(661) 949-5000"/>
    <s v="Acute Care Hospitals"/>
    <s v="Government - Hospital District or Authority"/>
    <s v="Yes"/>
    <x v="5"/>
    <x v="2"/>
    <s v="Below the National average"/>
    <s v="Below the National average"/>
    <s v="Below the National average"/>
    <x v="0"/>
    <s v="Below the National average"/>
    <x v="3"/>
    <x v="0"/>
  </r>
  <r>
    <s v="50067"/>
    <x v="128"/>
    <s v="350 S OAK AVE"/>
    <s v="OAKDALE"/>
    <x v="5"/>
    <n v="95361"/>
    <s v="(209) 847-3011"/>
    <s v="Acute Care Hospitals"/>
    <s v="Government - Hospital District or Authority"/>
    <s v="Yes"/>
    <x v="2"/>
    <x v="0"/>
    <s v="Not Available"/>
    <s v="Above the National average"/>
    <s v="Same as the National average"/>
    <x v="0"/>
    <s v="Same as the National average"/>
    <x v="2"/>
    <x v="0"/>
  </r>
  <r>
    <s v="50077"/>
    <x v="129"/>
    <s v="4077 5TH AVE"/>
    <s v="SAN DIEGO"/>
    <x v="5"/>
    <n v="92103"/>
    <s v="(619) 294-8111"/>
    <s v="Acute Care Hospitals"/>
    <s v="Voluntary non-profit - Private"/>
    <s v="Yes"/>
    <x v="3"/>
    <x v="3"/>
    <s v="Below the National average"/>
    <s v="Below the National average"/>
    <s v="Below the National average"/>
    <x v="0"/>
    <s v="Below the National average"/>
    <x v="2"/>
    <x v="0"/>
  </r>
  <r>
    <s v="50104"/>
    <x v="130"/>
    <s v="3630 EAST IMPERIAL HIGHWAY"/>
    <s v="LYNWOOD"/>
    <x v="5"/>
    <n v="90262"/>
    <s v="(310) 900-8900"/>
    <s v="Acute Care Hospitals"/>
    <s v="Voluntary non-profit - Church"/>
    <s v="No"/>
    <x v="3"/>
    <x v="0"/>
    <s v="Below the National average"/>
    <s v="Below the National average"/>
    <s v="Below the National average"/>
    <x v="0"/>
    <s v="Below the National average"/>
    <x v="2"/>
    <x v="0"/>
  </r>
  <r>
    <s v="50113"/>
    <x v="131"/>
    <s v="222 W 39TH AVE"/>
    <s v="SAN MATEO"/>
    <x v="5"/>
    <n v="94403"/>
    <s v="(650) 573-2222"/>
    <s v="Acute Care Hospitals"/>
    <s v="Government - Local"/>
    <s v="Yes"/>
    <x v="3"/>
    <x v="1"/>
    <s v="Same as the National average"/>
    <s v="Same as the National average"/>
    <s v="Below the National average"/>
    <x v="0"/>
    <s v="Below the National average"/>
    <x v="2"/>
    <x v="0"/>
  </r>
  <r>
    <s v="50133"/>
    <x v="132"/>
    <s v="726 4TH ST"/>
    <s v="MARYSVILLE"/>
    <x v="5"/>
    <n v="95901"/>
    <s v="(530) 749-4300"/>
    <s v="Acute Care Hospitals"/>
    <s v="Government - Federal"/>
    <s v="Yes"/>
    <x v="5"/>
    <x v="2"/>
    <s v="Below the National average"/>
    <s v="Above the National average"/>
    <s v="Below the National average"/>
    <x v="0"/>
    <s v="Below the National average"/>
    <x v="2"/>
    <x v="0"/>
  </r>
  <r>
    <s v="05015F"/>
    <x v="133"/>
    <s v="103 Bodin Circle"/>
    <s v="Fairfield"/>
    <x v="5"/>
    <n v="94533"/>
    <s v="(707) 423-7300"/>
    <s v="Acute Care - Department of Defense"/>
    <s v="Department of Defense"/>
    <s v="Yes"/>
    <x v="1"/>
    <x v="1"/>
    <s v="Not Available"/>
    <s v="Not Available"/>
    <s v="Not Available"/>
    <x v="1"/>
    <s v="Not Available"/>
    <x v="0"/>
    <x v="0"/>
  </r>
  <r>
    <s v="50189"/>
    <x v="134"/>
    <s v="300 CANAL STREET"/>
    <s v="KING CITY"/>
    <x v="5"/>
    <n v="93930"/>
    <s v="(831) 385-6000"/>
    <s v="Acute Care Hospitals"/>
    <s v="Voluntary non-profit - Other"/>
    <s v="Yes"/>
    <x v="2"/>
    <x v="0"/>
    <s v="Not Available"/>
    <s v="Same as the National average"/>
    <s v="Same as the National average"/>
    <x v="0"/>
    <s v="Same as the National average"/>
    <x v="0"/>
    <x v="0"/>
  </r>
  <r>
    <s v="05020F"/>
    <x v="135"/>
    <s v="200 Mercy Circle"/>
    <s v="Camp Pendleton"/>
    <x v="5"/>
    <n v="92055"/>
    <s v="(760) 725-1288"/>
    <s v="Acute Care - Department of Defense"/>
    <s v="Department of Defense"/>
    <s v="Yes"/>
    <x v="1"/>
    <x v="1"/>
    <s v="Not Available"/>
    <s v="Not Available"/>
    <s v="Not Available"/>
    <x v="1"/>
    <s v="Not Available"/>
    <x v="0"/>
    <x v="0"/>
  </r>
  <r>
    <s v="50211"/>
    <x v="136"/>
    <s v="2070 CLINTON AVENUE"/>
    <s v="ALAMEDA"/>
    <x v="5"/>
    <n v="94501"/>
    <s v="(510) 522-3700"/>
    <s v="Acute Care Hospitals"/>
    <s v="Government - Hospital District or Authority"/>
    <s v="Yes"/>
    <x v="3"/>
    <x v="0"/>
    <s v="Above the National average"/>
    <s v="Below the National average"/>
    <s v="Below the National average"/>
    <x v="0"/>
    <s v="Same as the National average"/>
    <x v="2"/>
    <x v="0"/>
  </r>
  <r>
    <s v="50228"/>
    <x v="137"/>
    <s v="1001 POTRERO AVENUE"/>
    <s v="SAN FRANCISCO"/>
    <x v="5"/>
    <n v="94110"/>
    <s v="(415) 206-8000"/>
    <s v="Acute Care Hospitals"/>
    <s v="Government - Local"/>
    <s v="Yes"/>
    <x v="5"/>
    <x v="0"/>
    <s v="Below the National average"/>
    <s v="Below the National average"/>
    <s v="Same as the National average"/>
    <x v="2"/>
    <s v="Below the National average"/>
    <x v="2"/>
    <x v="0"/>
  </r>
  <r>
    <s v="05022F"/>
    <x v="138"/>
    <s v="34800 Bob Wilson Drive"/>
    <s v="San Diego"/>
    <x v="5"/>
    <n v="92134"/>
    <s v="(619) 532-6400"/>
    <s v="Acute Care - Department of Defense"/>
    <s v="Department of Defense"/>
    <s v="Yes"/>
    <x v="1"/>
    <x v="1"/>
    <s v="Not Available"/>
    <s v="Not Available"/>
    <s v="Not Available"/>
    <x v="1"/>
    <s v="Not Available"/>
    <x v="0"/>
    <x v="0"/>
  </r>
  <r>
    <s v="50257"/>
    <x v="139"/>
    <s v="901 OLIVE DRIVE"/>
    <s v="BAKERSFIELD"/>
    <x v="5"/>
    <n v="93308"/>
    <s v="(661) 399-4461"/>
    <s v="Acute Care Hospitals"/>
    <s v="Proprietary"/>
    <s v="No"/>
    <x v="2"/>
    <x v="0"/>
    <s v="Not Available"/>
    <s v="Same as the National average"/>
    <s v="Below the National average"/>
    <x v="1"/>
    <s v="Not Available"/>
    <x v="0"/>
    <x v="0"/>
  </r>
  <r>
    <s v="50279"/>
    <x v="140"/>
    <s v="6601 WHITE FEATHER ROAD"/>
    <s v="JOSHUA TREE"/>
    <x v="5"/>
    <n v="92252"/>
    <s v="(760) 366-3711"/>
    <s v="Acute Care Hospitals"/>
    <s v="Government - Hospital District or Authority"/>
    <s v="Yes"/>
    <x v="2"/>
    <x v="0"/>
    <s v="Not Available"/>
    <s v="Same as the National average"/>
    <s v="Same as the National average"/>
    <x v="0"/>
    <s v="Below the National average"/>
    <x v="0"/>
    <x v="0"/>
  </r>
  <r>
    <s v="50289"/>
    <x v="141"/>
    <s v="1900 SULLIVAN AVENUE"/>
    <s v="DALY CITY"/>
    <x v="5"/>
    <n v="94015"/>
    <s v="(650) 992-4000"/>
    <s v="Acute Care Hospitals"/>
    <s v="Voluntary non-profit - Church"/>
    <s v="Yes"/>
    <x v="2"/>
    <x v="3"/>
    <s v="Above the National average"/>
    <s v="Same as the National average"/>
    <s v="Below the National average"/>
    <x v="0"/>
    <s v="Below the National average"/>
    <x v="1"/>
    <x v="0"/>
  </r>
  <r>
    <s v="50378"/>
    <x v="142"/>
    <s v="9449 SAN FERNANDO RD"/>
    <s v="SUN VALLEY"/>
    <x v="5"/>
    <n v="91352"/>
    <s v="(818) 767-3310"/>
    <s v="Acute Care Hospitals"/>
    <s v="Proprietary"/>
    <s v="Yes"/>
    <x v="3"/>
    <x v="0"/>
    <s v="Not Available"/>
    <s v="Above the National average"/>
    <s v="Below the National average"/>
    <x v="0"/>
    <s v="Below the National average"/>
    <x v="0"/>
    <x v="0"/>
  </r>
  <r>
    <s v="50382"/>
    <x v="143"/>
    <s v="210 W  SAN BERNARDINO ROAD"/>
    <s v="COVINA"/>
    <x v="5"/>
    <n v="91723"/>
    <s v="(626) 814-2468"/>
    <s v="Acute Care Hospitals"/>
    <s v="Proprietary"/>
    <s v="Yes"/>
    <x v="3"/>
    <x v="0"/>
    <s v="Below the National average"/>
    <s v="Below the National average"/>
    <s v="Below the National average"/>
    <x v="2"/>
    <s v="Below the National average"/>
    <x v="1"/>
    <x v="0"/>
  </r>
  <r>
    <s v="50394"/>
    <x v="144"/>
    <s v="147 N BRENT ST"/>
    <s v="VENTURA"/>
    <x v="5"/>
    <n v="93003"/>
    <s v="(805) 652-5011"/>
    <s v="Acute Care Hospitals"/>
    <s v="Voluntary non-profit - Private"/>
    <s v="Yes"/>
    <x v="2"/>
    <x v="0"/>
    <s v="Above the National average"/>
    <s v="Below the National average"/>
    <s v="Below the National average"/>
    <x v="0"/>
    <s v="Below the National average"/>
    <x v="2"/>
    <x v="0"/>
  </r>
  <r>
    <s v="50397"/>
    <x v="145"/>
    <s v="1191 PHELPS AVENUE"/>
    <s v="COALINGA"/>
    <x v="5"/>
    <n v="93210"/>
    <s v="(559) 935-6400"/>
    <s v="Acute Care Hospitals"/>
    <s v="Government - Hospital District or Authority"/>
    <s v="Yes"/>
    <x v="1"/>
    <x v="1"/>
    <s v="Not Available"/>
    <s v="Not Available"/>
    <s v="Not Available"/>
    <x v="1"/>
    <s v="Same as the National average"/>
    <x v="0"/>
    <x v="0"/>
  </r>
  <r>
    <s v="05039F"/>
    <x v="146"/>
    <s v="1145 Sturgis Road"/>
    <s v="Twentynine Palms"/>
    <x v="5"/>
    <n v="92278"/>
    <s v="(760) 830-2190"/>
    <s v="Acute Care - Department of Defense"/>
    <s v="Department of Defense"/>
    <s v="Yes"/>
    <x v="1"/>
    <x v="1"/>
    <s v="Not Available"/>
    <s v="Not Available"/>
    <s v="Not Available"/>
    <x v="1"/>
    <s v="Not Available"/>
    <x v="0"/>
    <x v="0"/>
  </r>
  <r>
    <s v="05041F"/>
    <x v="147"/>
    <s v="166 4th Street"/>
    <s v="Fort Irwin"/>
    <x v="5"/>
    <n v="92310"/>
    <s v="(866) 957-9224"/>
    <s v="Acute Care - Department of Defense"/>
    <s v="Department of Defense"/>
    <s v="Yes"/>
    <x v="1"/>
    <x v="1"/>
    <s v="Not Available"/>
    <s v="Not Available"/>
    <s v="Not Available"/>
    <x v="1"/>
    <s v="Not Available"/>
    <x v="0"/>
    <x v="0"/>
  </r>
  <r>
    <s v="50423"/>
    <x v="148"/>
    <s v="250 NORTH FIRST STREET"/>
    <s v="BLYTHE"/>
    <x v="5"/>
    <n v="92225"/>
    <s v="(760) 922-4115"/>
    <s v="Acute Care Hospitals"/>
    <s v="Government - Hospital District or Authority"/>
    <s v="Yes"/>
    <x v="2"/>
    <x v="1"/>
    <s v="Not Available"/>
    <s v="Same as the National average"/>
    <s v="Not Available"/>
    <x v="2"/>
    <s v="Below the National average"/>
    <x v="0"/>
    <x v="0"/>
  </r>
  <r>
    <s v="50502"/>
    <x v="149"/>
    <s v="2131 W 3RD ST"/>
    <s v="LOS ANGELES"/>
    <x v="5"/>
    <n v="90057"/>
    <s v="(213) 484-7111"/>
    <s v="Acute Care Hospitals"/>
    <s v="Voluntary non-profit - Church"/>
    <s v="Yes"/>
    <x v="0"/>
    <x v="3"/>
    <s v="Above the National average"/>
    <s v="Below the National average"/>
    <s v="Below the National average"/>
    <x v="0"/>
    <s v="Same as the National average"/>
    <x v="2"/>
    <x v="0"/>
  </r>
  <r>
    <s v="50546"/>
    <x v="150"/>
    <s v="26501 AVENUE 140"/>
    <s v="PORTERVILLE"/>
    <x v="5"/>
    <n v="93257"/>
    <s v="(559) 782-2222"/>
    <s v="Acute Care Hospitals"/>
    <s v="Government - State"/>
    <s v="No"/>
    <x v="1"/>
    <x v="1"/>
    <s v="Not Available"/>
    <s v="Not Available"/>
    <s v="Not Available"/>
    <x v="1"/>
    <s v="Not Available"/>
    <x v="0"/>
    <x v="0"/>
  </r>
  <r>
    <s v="50547"/>
    <x v="151"/>
    <s v="15000 ARNOLD DRIVE   /  P O BOX 1493"/>
    <s v="ELDRIDGE"/>
    <x v="5"/>
    <n v="95431"/>
    <s v="(707) 938-6000"/>
    <s v="Acute Care Hospitals"/>
    <s v="Government - State"/>
    <s v="No"/>
    <x v="1"/>
    <x v="1"/>
    <s v="Not Available"/>
    <s v="Not Available"/>
    <s v="Not Available"/>
    <x v="1"/>
    <s v="Not Available"/>
    <x v="0"/>
    <x v="0"/>
  </r>
  <r>
    <s v="50548"/>
    <x v="152"/>
    <s v="2501 HARBOR BOULEVARD"/>
    <s v="COSTA MESA"/>
    <x v="5"/>
    <n v="92626"/>
    <s v="(714) 957-5000"/>
    <s v="Acute Care Hospitals"/>
    <s v="Government - Local"/>
    <s v="No"/>
    <x v="1"/>
    <x v="1"/>
    <s v="Not Available"/>
    <s v="Not Available"/>
    <s v="Not Available"/>
    <x v="1"/>
    <s v="Not Available"/>
    <x v="0"/>
    <x v="0"/>
  </r>
  <r>
    <s v="50568"/>
    <x v="153"/>
    <s v="1250 E ALMOND AVE"/>
    <s v="MADERA"/>
    <x v="5"/>
    <n v="93637"/>
    <s v="(559) 675-5555"/>
    <s v="Acute Care Hospitals"/>
    <s v="Voluntary non-profit - Other"/>
    <s v="No"/>
    <x v="5"/>
    <x v="0"/>
    <s v="Below the National average"/>
    <s v="Below the National average"/>
    <s v="Below the National average"/>
    <x v="2"/>
    <s v="Below the National average"/>
    <x v="2"/>
    <x v="0"/>
  </r>
  <r>
    <s v="50597"/>
    <x v="154"/>
    <s v="250 S GRAND AVE"/>
    <s v="GLENDORA"/>
    <x v="5"/>
    <n v="91740"/>
    <s v="(626) 963-8411"/>
    <s v="Acute Care Hospitals"/>
    <s v="Voluntary non-profit - Private"/>
    <s v="No"/>
    <x v="2"/>
    <x v="0"/>
    <s v="Below the National average"/>
    <s v="Below the National average"/>
    <s v="Same as the National average"/>
    <x v="0"/>
    <s v="Below the National average"/>
    <x v="2"/>
    <x v="0"/>
  </r>
  <r>
    <s v="50608"/>
    <x v="155"/>
    <s v="1401 GARCES HIGHWAY"/>
    <s v="DELANO"/>
    <x v="5"/>
    <n v="93215"/>
    <s v="(661) 725-4800"/>
    <s v="Acute Care Hospitals"/>
    <s v="Proprietary"/>
    <s v="Yes"/>
    <x v="3"/>
    <x v="0"/>
    <s v="Not Available"/>
    <s v="Same as the National average"/>
    <s v="Below the National average"/>
    <x v="0"/>
    <s v="Same as the National average"/>
    <x v="1"/>
    <x v="0"/>
  </r>
  <r>
    <s v="50668"/>
    <x v="156"/>
    <s v="375 LAGUNA HONDA BLVD"/>
    <s v="SAN FRANCISCO"/>
    <x v="5"/>
    <n v="94116"/>
    <s v="(415) 759-2300"/>
    <s v="Acute Care Hospitals"/>
    <s v="Government - Local"/>
    <s v="No"/>
    <x v="1"/>
    <x v="1"/>
    <s v="Not Available"/>
    <s v="Not Available"/>
    <s v="Not Available"/>
    <x v="1"/>
    <s v="Not Available"/>
    <x v="0"/>
    <x v="0"/>
  </r>
  <r>
    <s v="50697"/>
    <x v="157"/>
    <s v="2900 EUREKA WAY"/>
    <s v="REDDING"/>
    <x v="5"/>
    <n v="96001"/>
    <s v="(530) 225-8700"/>
    <s v="Acute Care Hospitals"/>
    <s v="Physician"/>
    <s v="No"/>
    <x v="1"/>
    <x v="1"/>
    <s v="Not Available"/>
    <s v="Not Available"/>
    <s v="Not Available"/>
    <x v="1"/>
    <s v="Not Available"/>
    <x v="0"/>
    <x v="0"/>
  </r>
  <r>
    <s v="50724"/>
    <x v="158"/>
    <s v="3001 SILLECT AVENUE"/>
    <s v="BAKERSFIELD"/>
    <x v="5"/>
    <n v="93308"/>
    <s v="(661) 316-6000"/>
    <s v="Acute Care Hospitals"/>
    <s v="Proprietary"/>
    <s v="Yes"/>
    <x v="2"/>
    <x v="0"/>
    <s v="Above the National average"/>
    <s v="Above the National average"/>
    <s v="Same as the National average"/>
    <x v="0"/>
    <s v="Below the National average"/>
    <x v="0"/>
    <x v="0"/>
  </r>
  <r>
    <s v="50726"/>
    <x v="159"/>
    <s v="1421 OAKDALE ROAD"/>
    <s v="MODESTO"/>
    <x v="5"/>
    <n v="95355"/>
    <s v="(209) 572-2700"/>
    <s v="Acute Care Hospitals"/>
    <s v="Voluntary non-profit - Private"/>
    <s v="No"/>
    <x v="1"/>
    <x v="1"/>
    <s v="Not Available"/>
    <s v="Not Available"/>
    <s v="Above the National average"/>
    <x v="3"/>
    <s v="Not Available"/>
    <x v="2"/>
    <x v="0"/>
  </r>
  <r>
    <s v="50763"/>
    <x v="160"/>
    <s v="1711 WEST TEMPLE STREET"/>
    <s v="LOS ANGELES"/>
    <x v="5"/>
    <n v="90026"/>
    <s v="(213) 989-6123"/>
    <s v="Acute Care Hospitals"/>
    <s v="Proprietary"/>
    <s v="No"/>
    <x v="4"/>
    <x v="3"/>
    <s v="Above the National average"/>
    <s v="Below the National average"/>
    <s v="Not Available"/>
    <x v="1"/>
    <s v="Not Available"/>
    <x v="0"/>
    <x v="0"/>
  </r>
  <r>
    <s v="50781"/>
    <x v="161"/>
    <s v="501 PETALUMA AVENUE"/>
    <s v="SEBASTOPOL"/>
    <x v="5"/>
    <n v="95472"/>
    <s v="(707) 823-8511"/>
    <s v="Acute Care Hospitals"/>
    <s v="Government - Local"/>
    <s v="Yes"/>
    <x v="1"/>
    <x v="1"/>
    <s v="Not Available"/>
    <s v="Not Available"/>
    <s v="Not Available"/>
    <x v="1"/>
    <s v="Not Available"/>
    <x v="0"/>
    <x v="0"/>
  </r>
  <r>
    <s v="50782"/>
    <x v="162"/>
    <s v="255 E BONITA AVE"/>
    <s v="POMONA"/>
    <x v="5"/>
    <n v="91767"/>
    <s v="(909) 596-7733"/>
    <s v="Acute Care Hospitals"/>
    <s v="Voluntary non-profit - Private"/>
    <s v="No"/>
    <x v="4"/>
    <x v="1"/>
    <s v="Above the National average"/>
    <s v="Above the National average"/>
    <s v="Above the National average"/>
    <x v="0"/>
    <s v="Not Available"/>
    <x v="0"/>
    <x v="0"/>
  </r>
  <r>
    <s v="50783"/>
    <x v="163"/>
    <s v="199 E WEBSTER STREET"/>
    <s v="COLUSA"/>
    <x v="5"/>
    <n v="95932"/>
    <s v="(530) 619-0800"/>
    <s v="Acute Care Hospitals"/>
    <s v="Proprietary"/>
    <s v="Yes"/>
    <x v="1"/>
    <x v="1"/>
    <s v="Not Available"/>
    <s v="Not Available"/>
    <s v="Not Available"/>
    <x v="1"/>
    <s v="Same as the National average"/>
    <x v="0"/>
    <x v="0"/>
  </r>
  <r>
    <s v="50784"/>
    <x v="164"/>
    <s v="869 NORTH CHERRY STREET"/>
    <s v="TULARE"/>
    <x v="5"/>
    <n v="93274"/>
    <s v="(559) 688-0821"/>
    <s v="Acute Care Hospitals"/>
    <s v="Voluntary non-profit - Private"/>
    <s v="Yes"/>
    <x v="1"/>
    <x v="1"/>
    <s v="Not Available"/>
    <s v="Not Available"/>
    <s v="Not Available"/>
    <x v="1"/>
    <s v="Not Available"/>
    <x v="0"/>
    <x v="0"/>
  </r>
  <r>
    <s v="50785"/>
    <x v="165"/>
    <s v="6000 SAN VICENTE BLVD"/>
    <s v="LOS ANGELES"/>
    <x v="5"/>
    <n v="90036"/>
    <s v="(323) 930-1040"/>
    <s v="Acute Care Hospitals"/>
    <s v="Physician"/>
    <s v="No"/>
    <x v="1"/>
    <x v="1"/>
    <s v="Not Available"/>
    <s v="Not Available"/>
    <s v="Not Available"/>
    <x v="1"/>
    <s v="Not Available"/>
    <x v="0"/>
    <x v="0"/>
  </r>
  <r>
    <s v="51301"/>
    <x v="166"/>
    <s v="1100 MAGELLAN"/>
    <s v="TEHACHAPI"/>
    <x v="5"/>
    <n v="93561"/>
    <s v="(661) 823-3000"/>
    <s v="Critical Access Hospitals"/>
    <s v="Government - Hospital District or Authority"/>
    <s v="Yes"/>
    <x v="1"/>
    <x v="1"/>
    <s v="Not Available"/>
    <s v="Not Available"/>
    <s v="Not Available"/>
    <x v="1"/>
    <s v="Same as the National average"/>
    <x v="0"/>
    <x v="0"/>
  </r>
  <r>
    <s v="51302"/>
    <x v="167"/>
    <s v="501 EAST LOCUST STREET"/>
    <s v="LONE PINE"/>
    <x v="5"/>
    <n v="93545"/>
    <s v="(760) 876-5501"/>
    <s v="Critical Access Hospitals"/>
    <s v="Government - Hospital District or Authority"/>
    <s v="Yes"/>
    <x v="1"/>
    <x v="1"/>
    <s v="Not Available"/>
    <s v="Not Available"/>
    <s v="Not Available"/>
    <x v="1"/>
    <s v="Not Available"/>
    <x v="0"/>
    <x v="0"/>
  </r>
  <r>
    <s v="51306"/>
    <x v="168"/>
    <s v="1133 W SYCAMORE ST"/>
    <s v="WILLOWS"/>
    <x v="5"/>
    <n v="95988"/>
    <s v="(530) 934-1818"/>
    <s v="Critical Access Hospitals"/>
    <s v="Government - Federal"/>
    <s v="Yes"/>
    <x v="1"/>
    <x v="1"/>
    <s v="Not Available"/>
    <s v="Same as the National average"/>
    <s v="Not Available"/>
    <x v="1"/>
    <s v="Same as the National average"/>
    <x v="0"/>
    <x v="0"/>
  </r>
  <r>
    <s v="51307"/>
    <x v="169"/>
    <s v="100 FALLS CANYON ROAD"/>
    <s v="AVALON"/>
    <x v="5"/>
    <n v="90704"/>
    <s v="(310) 510-0700"/>
    <s v="Critical Access Hospitals"/>
    <s v="Voluntary non-profit - Private"/>
    <s v="Yes"/>
    <x v="1"/>
    <x v="1"/>
    <s v="Not Available"/>
    <s v="Not Available"/>
    <s v="Not Available"/>
    <x v="1"/>
    <s v="Not Available"/>
    <x v="0"/>
    <x v="0"/>
  </r>
  <r>
    <s v="51308"/>
    <x v="170"/>
    <s v="741 NORTH MAIN STREET"/>
    <s v="CEDARVILLE"/>
    <x v="5"/>
    <n v="96104"/>
    <s v="(530) 279-6111"/>
    <s v="Critical Access Hospitals"/>
    <s v="Government - Hospital District or Authority"/>
    <s v="Yes"/>
    <x v="1"/>
    <x v="1"/>
    <s v="Not Available"/>
    <s v="Not Available"/>
    <s v="Not Available"/>
    <x v="1"/>
    <s v="Not Available"/>
    <x v="0"/>
    <x v="0"/>
  </r>
  <r>
    <s v="51309"/>
    <x v="171"/>
    <s v="733 CEDAR ST"/>
    <s v="GARBERVILLE"/>
    <x v="5"/>
    <n v="95542"/>
    <s v="(707) 923-3921"/>
    <s v="Critical Access Hospitals"/>
    <s v="Government - Hospital District or Authority"/>
    <s v="Yes"/>
    <x v="1"/>
    <x v="1"/>
    <s v="Not Available"/>
    <s v="Not Available"/>
    <s v="Not Available"/>
    <x v="1"/>
    <s v="Not Available"/>
    <x v="0"/>
    <x v="0"/>
  </r>
  <r>
    <s v="51315"/>
    <x v="172"/>
    <s v="60 EASTER AVENUE"/>
    <s v="WEAVERVILLE"/>
    <x v="5"/>
    <n v="96093"/>
    <s v="(530) 623-5541"/>
    <s v="Critical Access Hospitals"/>
    <s v="Government - Hospital District or Authority"/>
    <s v="Yes"/>
    <x v="1"/>
    <x v="1"/>
    <s v="Not Available"/>
    <s v="Same as the National average"/>
    <s v="Not Available"/>
    <x v="1"/>
    <s v="Not Available"/>
    <x v="0"/>
    <x v="0"/>
  </r>
  <r>
    <s v="51316"/>
    <x v="173"/>
    <s v="444 BRUCE STREET"/>
    <s v="YREKA"/>
    <x v="5"/>
    <n v="96097"/>
    <s v="(530) 842-4121"/>
    <s v="Critical Access Hospitals"/>
    <s v="Voluntary non-profit - Other"/>
    <s v="Yes"/>
    <x v="3"/>
    <x v="2"/>
    <s v="Same as the National average"/>
    <s v="Above the National average"/>
    <s v="Same as the National average"/>
    <x v="0"/>
    <s v="Same as the National average"/>
    <x v="1"/>
    <x v="0"/>
  </r>
  <r>
    <s v="51325"/>
    <x v="174"/>
    <s v="700 RIVER DR"/>
    <s v="FORT BRAGG"/>
    <x v="5"/>
    <n v="95437"/>
    <s v="(707) 961-1234"/>
    <s v="Critical Access Hospitals"/>
    <s v="Government - Hospital District or Authority"/>
    <s v="Yes"/>
    <x v="2"/>
    <x v="0"/>
    <s v="Not Available"/>
    <s v="Same as the National average"/>
    <s v="Same as the National average"/>
    <x v="1"/>
    <s v="Not Available"/>
    <x v="0"/>
    <x v="0"/>
  </r>
  <r>
    <s v="51326"/>
    <x v="175"/>
    <s v="1065 BUCKS LAKE ROAD"/>
    <s v="QUINCY"/>
    <x v="5"/>
    <n v="95971"/>
    <s v="(530) 283-2121"/>
    <s v="Critical Access Hospitals"/>
    <s v="Government - Hospital District or Authority"/>
    <s v="Yes"/>
    <x v="1"/>
    <x v="0"/>
    <s v="Not Available"/>
    <s v="Same as the National average"/>
    <s v="Not Available"/>
    <x v="1"/>
    <s v="Not Available"/>
    <x v="0"/>
    <x v="0"/>
  </r>
  <r>
    <s v="51327"/>
    <x v="176"/>
    <s v="130 BRENTWOOD DRIVE"/>
    <s v="CHESTER"/>
    <x v="5"/>
    <n v="96020"/>
    <s v="(530) 258-2121"/>
    <s v="Critical Access Hospitals"/>
    <s v="Voluntary non-profit - Other"/>
    <s v="Yes"/>
    <x v="1"/>
    <x v="1"/>
    <s v="Not Available"/>
    <s v="Not Available"/>
    <s v="Not Available"/>
    <x v="1"/>
    <s v="Not Available"/>
    <x v="0"/>
    <x v="0"/>
  </r>
  <r>
    <s v="51330"/>
    <x v="177"/>
    <s v="228 W MCDOWELL AVE"/>
    <s v="ALTURAS"/>
    <x v="5"/>
    <n v="96101"/>
    <s v="(530) 233-5131"/>
    <s v="Critical Access Hospitals"/>
    <s v="Government - Hospital District or Authority"/>
    <s v="Yes"/>
    <x v="1"/>
    <x v="1"/>
    <s v="Not Available"/>
    <s v="Not Available"/>
    <s v="Not Available"/>
    <x v="1"/>
    <s v="Not Available"/>
    <x v="0"/>
    <x v="0"/>
  </r>
  <r>
    <s v="51334"/>
    <x v="178"/>
    <s v="1306 MARICOPA HWY"/>
    <s v="OJAI"/>
    <x v="5"/>
    <n v="93023"/>
    <s v="(805) 646-1401"/>
    <s v="Critical Access Hospitals"/>
    <s v="Voluntary non-profit - Private"/>
    <s v="Yes"/>
    <x v="1"/>
    <x v="1"/>
    <s v="Not Available"/>
    <s v="Not Available"/>
    <s v="Above the National average"/>
    <x v="0"/>
    <s v="Same as the National average"/>
    <x v="2"/>
    <x v="0"/>
  </r>
  <r>
    <s v="51335"/>
    <x v="179"/>
    <s v="41870 GARSTIN DR"/>
    <s v="BIG BEAR LAKE"/>
    <x v="5"/>
    <n v="92315"/>
    <s v="(909) 866-6501"/>
    <s v="Critical Access Hospitals"/>
    <s v="Government - Hospital District or Authority"/>
    <s v="No"/>
    <x v="1"/>
    <x v="1"/>
    <s v="Not Available"/>
    <s v="Not Available"/>
    <s v="Not Available"/>
    <x v="1"/>
    <s v="Not Available"/>
    <x v="0"/>
    <x v="0"/>
  </r>
  <r>
    <s v="53300"/>
    <x v="180"/>
    <s v="9300 VALLEY CHILDRENS PLACE"/>
    <s v="MADERA"/>
    <x v="5"/>
    <n v="93636"/>
    <s v="(559) 353-5116"/>
    <s v="Childrens"/>
    <s v="Voluntary non-profit - Private"/>
    <s v="Yes"/>
    <x v="1"/>
    <x v="1"/>
    <s v="Not Available"/>
    <s v="Not Available"/>
    <s v="Not Available"/>
    <x v="1"/>
    <s v="Not Available"/>
    <x v="0"/>
    <x v="0"/>
  </r>
  <r>
    <s v="53301"/>
    <x v="181"/>
    <s v="747 52ND STREET"/>
    <s v="OAKLAND"/>
    <x v="5"/>
    <n v="94609"/>
    <s v="(510) 428-3000"/>
    <s v="Childrens"/>
    <s v="Voluntary non-profit - Private"/>
    <s v="Yes"/>
    <x v="1"/>
    <x v="1"/>
    <s v="Not Available"/>
    <s v="Not Available"/>
    <s v="Not Available"/>
    <x v="1"/>
    <s v="Not Available"/>
    <x v="0"/>
    <x v="0"/>
  </r>
  <r>
    <s v="53302"/>
    <x v="182"/>
    <s v="4650 SUNSET BLVD, MS 108"/>
    <s v="LOS ANGELES"/>
    <x v="5"/>
    <n v="90027"/>
    <s v="(323) 669-2164"/>
    <s v="Childrens"/>
    <s v="Voluntary non-profit - Private"/>
    <s v="Yes"/>
    <x v="1"/>
    <x v="1"/>
    <s v="Not Available"/>
    <s v="Not Available"/>
    <s v="Not Available"/>
    <x v="1"/>
    <s v="Not Available"/>
    <x v="0"/>
    <x v="0"/>
  </r>
  <r>
    <s v="53303"/>
    <x v="183"/>
    <s v="3020 CHILDRENS WAY"/>
    <s v="SAN DIEGO"/>
    <x v="5"/>
    <n v="92123"/>
    <s v="(858) 576-1700"/>
    <s v="Childrens"/>
    <s v="Voluntary non-profit - Other"/>
    <s v="No"/>
    <x v="1"/>
    <x v="1"/>
    <s v="Not Available"/>
    <s v="Not Available"/>
    <s v="Not Available"/>
    <x v="1"/>
    <s v="Not Available"/>
    <x v="0"/>
    <x v="0"/>
  </r>
  <r>
    <s v="53304"/>
    <x v="184"/>
    <s v="1201 W LA VETA AVE"/>
    <s v="ORANGE"/>
    <x v="5"/>
    <n v="92868"/>
    <s v="(714) 997-3000"/>
    <s v="Childrens"/>
    <s v="Voluntary non-profit - Other"/>
    <s v="No"/>
    <x v="1"/>
    <x v="1"/>
    <s v="Not Available"/>
    <s v="Not Available"/>
    <s v="Not Available"/>
    <x v="1"/>
    <s v="Not Available"/>
    <x v="0"/>
    <x v="0"/>
  </r>
  <r>
    <s v="53305"/>
    <x v="185"/>
    <s v="725 WELCH ROAD"/>
    <s v="PALO ALTO"/>
    <x v="5"/>
    <n v="94304"/>
    <s v="(650) 497-8000"/>
    <s v="Childrens"/>
    <s v="Voluntary non-profit - Private"/>
    <s v="No"/>
    <x v="1"/>
    <x v="1"/>
    <s v="Not Available"/>
    <s v="Not Available"/>
    <s v="Not Available"/>
    <x v="1"/>
    <s v="Not Available"/>
    <x v="0"/>
    <x v="0"/>
  </r>
  <r>
    <s v="53306"/>
    <x v="186"/>
    <s v="27700 MEDICAL CENTER RD, 5TH FLOOR"/>
    <s v="MISSION VIEJO"/>
    <x v="5"/>
    <n v="92691"/>
    <s v="(949) 365-2408"/>
    <s v="Childrens"/>
    <s v="Voluntary non-profit - Private"/>
    <s v="Yes"/>
    <x v="1"/>
    <x v="1"/>
    <s v="Not Available"/>
    <s v="Not Available"/>
    <s v="Not Available"/>
    <x v="1"/>
    <s v="Not Available"/>
    <x v="0"/>
    <x v="0"/>
  </r>
  <r>
    <s v="53308"/>
    <x v="187"/>
    <s v="393 S TUSTIN STREET"/>
    <s v="ORANGE"/>
    <x v="5"/>
    <n v="92866"/>
    <s v="(714) 289-2400"/>
    <s v="Childrens"/>
    <s v="Proprietary"/>
    <s v="No"/>
    <x v="1"/>
    <x v="1"/>
    <s v="Not Available"/>
    <s v="Not Available"/>
    <s v="Not Available"/>
    <x v="1"/>
    <s v="Not Available"/>
    <x v="0"/>
    <x v="0"/>
  </r>
  <r>
    <s v="53309"/>
    <x v="188"/>
    <s v="2801 ATLANTIC AVENUE"/>
    <s v="LONG BEACH"/>
    <x v="5"/>
    <n v="90806"/>
    <s v="(562) 933-8001"/>
    <s v="Childrens"/>
    <s v="Voluntary non-profit - Other"/>
    <s v="No"/>
    <x v="1"/>
    <x v="1"/>
    <s v="Not Available"/>
    <s v="Not Available"/>
    <s v="Not Available"/>
    <x v="1"/>
    <s v="Not Available"/>
    <x v="0"/>
    <x v="0"/>
  </r>
  <r>
    <s v="53310"/>
    <x v="189"/>
    <s v="3160 GENEVA STREET"/>
    <s v="LOS ANGELES"/>
    <x v="5"/>
    <n v="90020"/>
    <s v="(213) 388-3151"/>
    <s v="Childrens"/>
    <s v="Voluntary non-profit - Private"/>
    <s v="No"/>
    <x v="1"/>
    <x v="1"/>
    <s v="Not Available"/>
    <s v="Not Available"/>
    <s v="Not Available"/>
    <x v="1"/>
    <s v="Not Available"/>
    <x v="0"/>
    <x v="0"/>
  </r>
  <r>
    <s v="53311"/>
    <x v="190"/>
    <s v="2425 STOCKTON BOULEVARD"/>
    <s v="SACRAMENTO"/>
    <x v="5"/>
    <n v="95817"/>
    <s v="(916) 453-2000"/>
    <s v="Childrens"/>
    <s v="Voluntary non-profit - Private"/>
    <s v="No"/>
    <x v="1"/>
    <x v="1"/>
    <s v="Not Available"/>
    <s v="Not Available"/>
    <s v="Not Available"/>
    <x v="1"/>
    <s v="Not Available"/>
    <x v="0"/>
    <x v="0"/>
  </r>
  <r>
    <s v="54009"/>
    <x v="191"/>
    <s v="150 MEDICAL PLAZA-RM-4230C"/>
    <s v="LOS ANGELES"/>
    <x v="5"/>
    <n v="90095"/>
    <s v="(310) 825-6962"/>
    <s v="Psychiatric"/>
    <s v="Government - State"/>
    <s v="Yes"/>
    <x v="1"/>
    <x v="1"/>
    <s v="Not Available"/>
    <s v="Not Available"/>
    <s v="Not Available"/>
    <x v="1"/>
    <s v="Not Available"/>
    <x v="0"/>
    <x v="0"/>
  </r>
  <r>
    <s v="54028"/>
    <x v="192"/>
    <s v="1891 EFFIE ST"/>
    <s v="LOS ANGELES"/>
    <x v="5"/>
    <n v="90026"/>
    <s v="(213) 666-0171"/>
    <s v="Psychiatric"/>
    <s v="Proprietary"/>
    <s v="No"/>
    <x v="1"/>
    <x v="1"/>
    <s v="Not Available"/>
    <s v="Not Available"/>
    <s v="Not Available"/>
    <x v="1"/>
    <s v="Not Available"/>
    <x v="0"/>
    <x v="0"/>
  </r>
  <r>
    <s v="54032"/>
    <x v="193"/>
    <s v="4619 N ROSEMEAD BLVD"/>
    <s v="ROSEMEAD"/>
    <x v="5"/>
    <n v="91770"/>
    <s v="(626) 286-1191"/>
    <s v="Psychiatric"/>
    <s v="Proprietary"/>
    <s v="No"/>
    <x v="1"/>
    <x v="1"/>
    <s v="Not Available"/>
    <s v="Not Available"/>
    <s v="Not Available"/>
    <x v="1"/>
    <s v="Not Available"/>
    <x v="0"/>
    <x v="0"/>
  </r>
  <r>
    <s v="54053"/>
    <x v="194"/>
    <s v="23700 CAMINO DEL SOL"/>
    <s v="TORRANCE"/>
    <x v="5"/>
    <n v="90505"/>
    <s v="(310) 530-1151"/>
    <s v="Psychiatric"/>
    <s v="Proprietary"/>
    <s v="Yes"/>
    <x v="1"/>
    <x v="1"/>
    <s v="Not Available"/>
    <s v="Not Available"/>
    <s v="Not Available"/>
    <x v="1"/>
    <s v="Not Available"/>
    <x v="0"/>
    <x v="0"/>
  </r>
  <r>
    <s v="54055"/>
    <x v="195"/>
    <s v="10802 COLLEGE PL"/>
    <s v="CERRITOS"/>
    <x v="5"/>
    <n v="90703"/>
    <s v="(562) 924-9581"/>
    <s v="Psychiatric"/>
    <s v="Proprietary"/>
    <s v="No"/>
    <x v="1"/>
    <x v="1"/>
    <s v="Not Available"/>
    <s v="Not Available"/>
    <s v="Not Available"/>
    <x v="1"/>
    <s v="Not Available"/>
    <x v="0"/>
    <x v="0"/>
  </r>
  <r>
    <s v="54069"/>
    <x v="196"/>
    <s v="1161 E COVINA BLVD"/>
    <s v="COVINA"/>
    <x v="5"/>
    <n v="91724"/>
    <s v="(626) 966-1632"/>
    <s v="Psychiatric"/>
    <s v="Proprietary"/>
    <s v="No"/>
    <x v="1"/>
    <x v="1"/>
    <s v="Not Available"/>
    <s v="Not Available"/>
    <s v="Not Available"/>
    <x v="1"/>
    <s v="Not Available"/>
    <x v="0"/>
    <x v="0"/>
  </r>
  <r>
    <s v="54074"/>
    <x v="197"/>
    <s v="525 OREGON ST"/>
    <s v="VALLEJO"/>
    <x v="5"/>
    <n v="94590"/>
    <s v="(707) 648-2200"/>
    <s v="Psychiatric"/>
    <s v="Voluntary non-profit - Private"/>
    <s v="No"/>
    <x v="1"/>
    <x v="1"/>
    <s v="Not Available"/>
    <s v="Not Available"/>
    <s v="Not Available"/>
    <x v="1"/>
    <s v="Not Available"/>
    <x v="0"/>
    <x v="0"/>
  </r>
  <r>
    <s v="54075"/>
    <x v="198"/>
    <s v="7050 PARKWAY DRIVE"/>
    <s v="LA MESA"/>
    <x v="5"/>
    <n v="91942"/>
    <s v="(619) 465-4411"/>
    <s v="Psychiatric"/>
    <s v="Voluntary non-profit - Private"/>
    <s v="No"/>
    <x v="1"/>
    <x v="1"/>
    <s v="Not Available"/>
    <s v="Not Available"/>
    <s v="Not Available"/>
    <x v="1"/>
    <s v="Not Available"/>
    <x v="0"/>
    <x v="0"/>
  </r>
  <r>
    <s v="54077"/>
    <x v="199"/>
    <s v="801 SENECA ST"/>
    <s v="VENTURA"/>
    <x v="5"/>
    <n v="93001"/>
    <s v="(805) 653-6434"/>
    <s v="Psychiatric"/>
    <s v="Proprietary"/>
    <s v="No"/>
    <x v="1"/>
    <x v="1"/>
    <s v="Not Available"/>
    <s v="Not Available"/>
    <s v="Not Available"/>
    <x v="1"/>
    <s v="Not Available"/>
    <x v="0"/>
    <x v="0"/>
  </r>
  <r>
    <s v="54078"/>
    <x v="200"/>
    <s v="2900 E DEL MAR BLVD"/>
    <s v="PASADENA"/>
    <x v="5"/>
    <n v="91107"/>
    <s v="(866) 279-3709"/>
    <s v="Psychiatric"/>
    <s v="Proprietary"/>
    <s v="No"/>
    <x v="1"/>
    <x v="1"/>
    <s v="Not Available"/>
    <s v="Not Available"/>
    <s v="Not Available"/>
    <x v="1"/>
    <s v="Not Available"/>
    <x v="0"/>
    <x v="0"/>
  </r>
  <r>
    <s v="54087"/>
    <x v="201"/>
    <s v="8001 BRUCEVILLE ROAD"/>
    <s v="SACRAMENTO"/>
    <x v="5"/>
    <n v="95823"/>
    <s v="(916) 423-2000"/>
    <s v="Psychiatric"/>
    <s v="Proprietary"/>
    <s v="No"/>
    <x v="1"/>
    <x v="1"/>
    <s v="Not Available"/>
    <s v="Not Available"/>
    <s v="Not Available"/>
    <x v="1"/>
    <s v="Not Available"/>
    <x v="0"/>
    <x v="0"/>
  </r>
  <r>
    <s v="54089"/>
    <x v="202"/>
    <s v="302  SILVER AVENUE"/>
    <s v="SAN FRANCISCO"/>
    <x v="5"/>
    <n v="94112"/>
    <s v="(415) 334-2500"/>
    <s v="Psychiatric"/>
    <s v="Voluntary non-profit - Private"/>
    <s v="No"/>
    <x v="1"/>
    <x v="1"/>
    <s v="Not Available"/>
    <s v="Not Available"/>
    <s v="Not Available"/>
    <x v="1"/>
    <s v="Not Available"/>
    <x v="0"/>
    <x v="0"/>
  </r>
  <r>
    <s v="54093"/>
    <x v="203"/>
    <s v="1710 BARTON ROAD"/>
    <s v="REDLANDS"/>
    <x v="5"/>
    <n v="92373"/>
    <s v="(909) 558-9200"/>
    <s v="Psychiatric"/>
    <s v="Voluntary non-profit - Private"/>
    <s v="No"/>
    <x v="1"/>
    <x v="1"/>
    <s v="Not Available"/>
    <s v="Not Available"/>
    <s v="Not Available"/>
    <x v="1"/>
    <s v="Not Available"/>
    <x v="0"/>
    <x v="0"/>
  </r>
  <r>
    <s v="54095"/>
    <x v="204"/>
    <s v="11878 AVENUE OF INDUSTRY"/>
    <s v="SAN DIEGO"/>
    <x v="5"/>
    <n v="92128"/>
    <s v="(858) 487-3200"/>
    <s v="Psychiatric"/>
    <s v="Proprietary"/>
    <s v="No"/>
    <x v="1"/>
    <x v="1"/>
    <s v="Not Available"/>
    <s v="Not Available"/>
    <s v="Not Available"/>
    <x v="1"/>
    <s v="Not Available"/>
    <x v="0"/>
    <x v="0"/>
  </r>
  <r>
    <s v="54096"/>
    <x v="205"/>
    <s v="7700 FOLSOM BLVD"/>
    <s v="SACRAMENTO"/>
    <x v="5"/>
    <n v="95826"/>
    <s v="(916) 386-3000"/>
    <s v="Psychiatric"/>
    <s v="Proprietary"/>
    <s v="No"/>
    <x v="1"/>
    <x v="1"/>
    <s v="Not Available"/>
    <s v="Not Available"/>
    <s v="Not Available"/>
    <x v="1"/>
    <s v="Not Available"/>
    <x v="0"/>
    <x v="0"/>
  </r>
  <r>
    <s v="54104"/>
    <x v="206"/>
    <s v="4250 AUBURN BLVD"/>
    <s v="SACRAMENTO"/>
    <x v="5"/>
    <n v="95841"/>
    <s v="(916) 489-3336"/>
    <s v="Psychiatric"/>
    <s v="Proprietary"/>
    <s v="Yes"/>
    <x v="1"/>
    <x v="1"/>
    <s v="Not Available"/>
    <s v="Not Available"/>
    <s v="Not Available"/>
    <x v="1"/>
    <s v="Not Available"/>
    <x v="0"/>
    <x v="0"/>
  </r>
  <r>
    <s v="54110"/>
    <x v="207"/>
    <s v="39001 SUNDALE DRIVE"/>
    <s v="FREMONT"/>
    <x v="5"/>
    <n v="94538"/>
    <s v="(510) 796-1100"/>
    <s v="Psychiatric"/>
    <s v="Proprietary"/>
    <s v="No"/>
    <x v="1"/>
    <x v="1"/>
    <s v="Not Available"/>
    <s v="Not Available"/>
    <s v="Not Available"/>
    <x v="1"/>
    <s v="Not Available"/>
    <x v="0"/>
    <x v="0"/>
  </r>
  <r>
    <s v="54111"/>
    <x v="208"/>
    <s v="5353 G STREET"/>
    <s v="CHINO"/>
    <x v="5"/>
    <n v="91710"/>
    <s v="(909) 590-3700"/>
    <s v="Psychiatric"/>
    <s v="Proprietary"/>
    <s v="No"/>
    <x v="1"/>
    <x v="1"/>
    <s v="Not Available"/>
    <s v="Not Available"/>
    <s v="Not Available"/>
    <x v="1"/>
    <s v="Not Available"/>
    <x v="0"/>
    <x v="0"/>
  </r>
  <r>
    <s v="54122"/>
    <x v="209"/>
    <s v="2100 NAPA VALLEJO HIGHWAY"/>
    <s v="NAPA"/>
    <x v="5"/>
    <n v="94558"/>
    <s v="(707) 253-5000"/>
    <s v="Psychiatric"/>
    <s v="Government - State"/>
    <s v="No"/>
    <x v="1"/>
    <x v="1"/>
    <s v="Not Available"/>
    <s v="Not Available"/>
    <s v="Not Available"/>
    <x v="1"/>
    <s v="Not Available"/>
    <x v="0"/>
    <x v="0"/>
  </r>
  <r>
    <s v="54123"/>
    <x v="210"/>
    <s v="2510 N  CALIFORNIA ST"/>
    <s v="STOCKTON"/>
    <x v="5"/>
    <n v="95204"/>
    <s v="(209) 461-2000"/>
    <s v="Psychiatric"/>
    <s v="Voluntary non-profit - Private"/>
    <s v="No"/>
    <x v="1"/>
    <x v="1"/>
    <s v="Not Available"/>
    <s v="Not Available"/>
    <s v="Not Available"/>
    <x v="1"/>
    <s v="Not Available"/>
    <x v="0"/>
    <x v="0"/>
  </r>
  <r>
    <s v="54124"/>
    <x v="211"/>
    <s v="720 WOOD ST"/>
    <s v="EUREKA"/>
    <x v="5"/>
    <n v="95501"/>
    <s v="(707) 268-2990"/>
    <s v="Psychiatric"/>
    <s v="Government - Local"/>
    <s v="No"/>
    <x v="1"/>
    <x v="1"/>
    <s v="Not Available"/>
    <s v="Not Available"/>
    <s v="Not Available"/>
    <x v="1"/>
    <s v="Not Available"/>
    <x v="0"/>
    <x v="0"/>
  </r>
  <r>
    <s v="54125"/>
    <x v="212"/>
    <s v="315 CAMINO DEL REMEDIO"/>
    <s v="SANTA BARBARA"/>
    <x v="5"/>
    <n v="93110"/>
    <s v="(805) 681-5244"/>
    <s v="Psychiatric"/>
    <s v="Government - Local"/>
    <s v="No"/>
    <x v="1"/>
    <x v="1"/>
    <s v="Not Available"/>
    <s v="Not Available"/>
    <s v="Not Available"/>
    <x v="1"/>
    <s v="Not Available"/>
    <x v="0"/>
    <x v="0"/>
  </r>
  <r>
    <s v="54130"/>
    <x v="213"/>
    <s v="5900 BROCKTON AVE"/>
    <s v="RIVERSIDE"/>
    <x v="5"/>
    <n v="92506"/>
    <s v="(951) 275-8400"/>
    <s v="Psychiatric"/>
    <s v="Proprietary"/>
    <s v="No"/>
    <x v="1"/>
    <x v="1"/>
    <s v="Not Available"/>
    <s v="Not Available"/>
    <s v="Not Available"/>
    <x v="1"/>
    <s v="Not Available"/>
    <x v="0"/>
    <x v="0"/>
  </r>
  <r>
    <s v="54131"/>
    <x v="214"/>
    <s v="2740 GRANT STREET"/>
    <s v="CONCORD"/>
    <x v="5"/>
    <n v="94524"/>
    <s v="(925) 674-4101"/>
    <s v="Psychiatric"/>
    <s v="Voluntary non-profit - Private"/>
    <s v="Yes"/>
    <x v="1"/>
    <x v="1"/>
    <s v="Not Available"/>
    <s v="Not Available"/>
    <s v="Not Available"/>
    <x v="1"/>
    <s v="Not Available"/>
    <x v="0"/>
    <x v="0"/>
  </r>
  <r>
    <s v="54133"/>
    <x v="215"/>
    <s v="11401 S NORWALK BLVD"/>
    <s v="NORWALK"/>
    <x v="5"/>
    <n v="90650"/>
    <s v="(562) 863-7011"/>
    <s v="Psychiatric"/>
    <s v="Government - State"/>
    <s v="Yes"/>
    <x v="1"/>
    <x v="1"/>
    <s v="Not Available"/>
    <s v="Not Available"/>
    <s v="Not Available"/>
    <x v="1"/>
    <s v="Not Available"/>
    <x v="0"/>
    <x v="0"/>
  </r>
  <r>
    <s v="54135"/>
    <x v="216"/>
    <s v="1501 E 16TH ST"/>
    <s v="NEWPORT BEACH"/>
    <x v="5"/>
    <n v="92663"/>
    <s v="(949) 650-9750"/>
    <s v="Psychiatric"/>
    <s v="Proprietary"/>
    <s v="No"/>
    <x v="1"/>
    <x v="1"/>
    <s v="Not Available"/>
    <s v="Not Available"/>
    <s v="Not Available"/>
    <x v="1"/>
    <s v="Not Available"/>
    <x v="0"/>
    <x v="0"/>
  </r>
  <r>
    <s v="54144"/>
    <x v="217"/>
    <s v="401 PARNASSUS AVENUE"/>
    <s v="SAN FRANCISCO"/>
    <x v="5"/>
    <n v="94143"/>
    <s v="(415) 476-7000"/>
    <s v="Psychiatric"/>
    <s v="Government - State"/>
    <s v="No"/>
    <x v="1"/>
    <x v="1"/>
    <s v="Not Available"/>
    <s v="Not Available"/>
    <s v="Not Available"/>
    <x v="1"/>
    <s v="Not Available"/>
    <x v="0"/>
    <x v="0"/>
  </r>
  <r>
    <s v="54145"/>
    <x v="218"/>
    <s v="7850 VISTA HILL AVENUE"/>
    <s v="SAN DIEGO"/>
    <x v="5"/>
    <n v="92123"/>
    <s v="(858) 278-4110"/>
    <s v="Psychiatric"/>
    <s v="Voluntary non-profit - Private"/>
    <s v="No"/>
    <x v="1"/>
    <x v="1"/>
    <s v="Not Available"/>
    <s v="Not Available"/>
    <s v="Not Available"/>
    <x v="1"/>
    <s v="Not Available"/>
    <x v="0"/>
    <x v="0"/>
  </r>
  <r>
    <s v="54146"/>
    <x v="219"/>
    <s v="2633 E 27TH STREET, BUILDING B"/>
    <s v="OAKLAND"/>
    <x v="5"/>
    <n v="94601"/>
    <s v="(510) 535-5115"/>
    <s v="Psychiatric"/>
    <s v="Proprietary"/>
    <s v="No"/>
    <x v="1"/>
    <x v="1"/>
    <s v="Not Available"/>
    <s v="Not Available"/>
    <s v="Not Available"/>
    <x v="1"/>
    <s v="Not Available"/>
    <x v="0"/>
    <x v="0"/>
  </r>
  <r>
    <s v="54147"/>
    <x v="220"/>
    <s v="7150 TAMPA AVENUE"/>
    <s v="RESEDA"/>
    <x v="5"/>
    <n v="91335"/>
    <s v="(818) 774-3314"/>
    <s v="Psychiatric"/>
    <s v="Voluntary non-profit - Private"/>
    <s v="No"/>
    <x v="1"/>
    <x v="1"/>
    <s v="Not Available"/>
    <s v="Not Available"/>
    <s v="Not Available"/>
    <x v="1"/>
    <s v="Not Available"/>
    <x v="0"/>
    <x v="0"/>
  </r>
  <r>
    <s v="54148"/>
    <x v="221"/>
    <s v="18646 OXNARD STREET"/>
    <s v="TARZANA"/>
    <x v="5"/>
    <n v="91356"/>
    <s v="(818) 996-1051"/>
    <s v="Psychiatric"/>
    <s v="Voluntary non-profit - Private"/>
    <s v="No"/>
    <x v="1"/>
    <x v="1"/>
    <s v="Not Available"/>
    <s v="Not Available"/>
    <s v="Not Available"/>
    <x v="1"/>
    <s v="Not Available"/>
    <x v="0"/>
    <x v="0"/>
  </r>
  <r>
    <s v="54149"/>
    <x v="222"/>
    <s v="2050 FAIRMONT DRIVE"/>
    <s v="SAN LEANDRO"/>
    <x v="5"/>
    <n v="94578"/>
    <s v="(510) 895-5502"/>
    <s v="Psychiatric"/>
    <s v="Proprietary"/>
    <s v="No"/>
    <x v="1"/>
    <x v="1"/>
    <s v="Not Available"/>
    <s v="Not Available"/>
    <s v="Not Available"/>
    <x v="1"/>
    <s v="Not Available"/>
    <x v="0"/>
    <x v="0"/>
  </r>
  <r>
    <s v="54150"/>
    <x v="223"/>
    <s v="3840 HOMESTEAD ROAD"/>
    <s v="SANTA CLARA"/>
    <x v="5"/>
    <n v="95051"/>
    <s v="(408) 851-4850"/>
    <s v="Psychiatric"/>
    <s v="Proprietary"/>
    <s v="Yes"/>
    <x v="1"/>
    <x v="1"/>
    <s v="Not Available"/>
    <s v="Not Available"/>
    <s v="Not Available"/>
    <x v="1"/>
    <s v="Not Available"/>
    <x v="0"/>
    <x v="0"/>
  </r>
  <r>
    <s v="54151"/>
    <x v="224"/>
    <s v="1287 FULTON ROAD"/>
    <s v="SANTA ROSA"/>
    <x v="5"/>
    <n v="95401"/>
    <s v="(707) 800-7700"/>
    <s v="Psychiatric"/>
    <s v="Proprietary"/>
    <s v="Yes"/>
    <x v="1"/>
    <x v="1"/>
    <s v="Not Available"/>
    <s v="Not Available"/>
    <s v="Not Available"/>
    <x v="1"/>
    <s v="Not Available"/>
    <x v="0"/>
    <x v="0"/>
  </r>
  <r>
    <s v="54152"/>
    <x v="225"/>
    <s v="2250 SOQUEL AVENUE, SUITE 150"/>
    <s v="SANTA CRUZ"/>
    <x v="5"/>
    <n v="95062"/>
    <s v="(831) 600-2801"/>
    <s v="Psychiatric"/>
    <s v="Proprietary"/>
    <s v="No"/>
    <x v="1"/>
    <x v="1"/>
    <s v="Not Available"/>
    <s v="Not Available"/>
    <s v="Not Available"/>
    <x v="1"/>
    <s v="Not Available"/>
    <x v="0"/>
    <x v="0"/>
  </r>
  <r>
    <s v="54153"/>
    <x v="226"/>
    <s v="2600 REDONDO AVENUE, SUITE 500"/>
    <s v="LONG BEACH"/>
    <x v="5"/>
    <n v="90806"/>
    <s v="(714) 614-0474"/>
    <s v="Psychiatric"/>
    <s v="Proprietary"/>
    <s v="No"/>
    <x v="1"/>
    <x v="1"/>
    <s v="Not Available"/>
    <s v="Not Available"/>
    <s v="Not Available"/>
    <x v="1"/>
    <s v="Not Available"/>
    <x v="0"/>
    <x v="0"/>
  </r>
  <r>
    <s v="54154"/>
    <x v="227"/>
    <s v="455 SILICON VALLEY BOULEVARD"/>
    <s v="SAN JOSE"/>
    <x v="5"/>
    <n v="95138"/>
    <s v="(669) 234-5959"/>
    <s v="Psychiatric"/>
    <s v="Proprietary"/>
    <s v="No"/>
    <x v="1"/>
    <x v="1"/>
    <s v="Not Available"/>
    <s v="Not Available"/>
    <s v="Not Available"/>
    <x v="1"/>
    <s v="Not Available"/>
    <x v="0"/>
    <x v="0"/>
  </r>
  <r>
    <s v="54155"/>
    <x v="228"/>
    <s v="5201 WHITE LANE"/>
    <s v="BAKERSFIELD"/>
    <x v="5"/>
    <n v="93309"/>
    <s v="(661) 398-1800"/>
    <s v="Psychiatric"/>
    <s v="Proprietary"/>
    <s v="No"/>
    <x v="1"/>
    <x v="1"/>
    <s v="Not Available"/>
    <s v="Not Available"/>
    <s v="Not Available"/>
    <x v="1"/>
    <s v="Not Available"/>
    <x v="0"/>
    <x v="0"/>
  </r>
  <r>
    <s v="50054"/>
    <x v="126"/>
    <s v="600 NORTH HIGHLAND SPRINGS AVENUE"/>
    <s v="BANNING"/>
    <x v="5"/>
    <n v="92220"/>
    <s v="(951) 845-1121"/>
    <s v="Acute Care Hospitals"/>
    <s v="Government - Hospital District or Authority"/>
    <s v="Yes"/>
    <x v="2"/>
    <x v="0"/>
    <s v="Same as the National average"/>
    <s v="Same as the National average"/>
    <s v="Same as the National average"/>
    <x v="0"/>
    <s v="Below the National average"/>
    <x v="2"/>
    <x v="1"/>
  </r>
  <r>
    <s v="50056"/>
    <x v="127"/>
    <s v="1600 W AVE J"/>
    <s v="LANCASTER"/>
    <x v="5"/>
    <n v="93534"/>
    <s v="(661) 949-5000"/>
    <s v="Acute Care Hospitals"/>
    <s v="Government - Hospital District or Authority"/>
    <s v="Yes"/>
    <x v="5"/>
    <x v="2"/>
    <s v="Below the National average"/>
    <s v="Below the National average"/>
    <s v="Below the National average"/>
    <x v="0"/>
    <s v="Below the National average"/>
    <x v="3"/>
    <x v="1"/>
  </r>
  <r>
    <s v="50067"/>
    <x v="128"/>
    <s v="350 S OAK AVE"/>
    <s v="OAKDALE"/>
    <x v="5"/>
    <n v="95361"/>
    <s v="(209) 847-3011"/>
    <s v="Acute Care Hospitals"/>
    <s v="Government - Hospital District or Authority"/>
    <s v="Yes"/>
    <x v="2"/>
    <x v="0"/>
    <s v="Not Available"/>
    <s v="Above the National average"/>
    <s v="Same as the National average"/>
    <x v="0"/>
    <s v="Same as the National average"/>
    <x v="0"/>
    <x v="1"/>
  </r>
  <r>
    <s v="50077"/>
    <x v="129"/>
    <s v="4077 5TH AVE"/>
    <s v="SAN DIEGO"/>
    <x v="5"/>
    <n v="92103"/>
    <s v="(619) 294-8111"/>
    <s v="Acute Care Hospitals"/>
    <s v="Voluntary non-profit - Private"/>
    <s v="Yes"/>
    <x v="3"/>
    <x v="0"/>
    <s v="Below the National average"/>
    <s v="Below the National average"/>
    <s v="Below the National average"/>
    <x v="0"/>
    <s v="Below the National average"/>
    <x v="2"/>
    <x v="1"/>
  </r>
  <r>
    <s v="50104"/>
    <x v="130"/>
    <s v="3630 EAST IMPERIAL HIGHWAY"/>
    <s v="LYNWOOD"/>
    <x v="5"/>
    <n v="90262"/>
    <s v="(310) 900-8900"/>
    <s v="Acute Care Hospitals"/>
    <s v="Voluntary non-profit - Church"/>
    <s v="No"/>
    <x v="3"/>
    <x v="0"/>
    <s v="Below the National average"/>
    <s v="Below the National average"/>
    <s v="Below the National average"/>
    <x v="0"/>
    <s v="Below the National average"/>
    <x v="2"/>
    <x v="1"/>
  </r>
  <r>
    <s v="50113"/>
    <x v="131"/>
    <s v="222 W 39TH AVE"/>
    <s v="SAN MATEO"/>
    <x v="5"/>
    <n v="94403"/>
    <s v="(650) 573-2222"/>
    <s v="Acute Care Hospitals"/>
    <s v="Government - Local"/>
    <s v="Yes"/>
    <x v="2"/>
    <x v="1"/>
    <s v="Same as the National average"/>
    <s v="Same as the National average"/>
    <s v="Below the National average"/>
    <x v="0"/>
    <s v="Below the National average"/>
    <x v="2"/>
    <x v="1"/>
  </r>
  <r>
    <s v="50133"/>
    <x v="132"/>
    <s v="726 4TH ST"/>
    <s v="MARYSVILLE"/>
    <x v="5"/>
    <n v="95901"/>
    <s v="(530) 749-4300"/>
    <s v="Acute Care Hospitals"/>
    <s v="Government - Federal"/>
    <s v="Yes"/>
    <x v="5"/>
    <x v="2"/>
    <s v="Below the National average"/>
    <s v="Same as the National average"/>
    <s v="Below the National average"/>
    <x v="0"/>
    <s v="Below the National average"/>
    <x v="3"/>
    <x v="1"/>
  </r>
  <r>
    <s v="50153"/>
    <x v="229"/>
    <s v="2105 FOREST AVENUE"/>
    <s v="SAN JOSE"/>
    <x v="5"/>
    <n v="95128"/>
    <s v="(408) 947-2500"/>
    <s v="Acute Care Hospitals"/>
    <s v="Voluntary non-profit - Private"/>
    <s v="Yes"/>
    <x v="5"/>
    <x v="0"/>
    <s v="Below the National average"/>
    <s v="Below the National average"/>
    <s v="Below the National average"/>
    <x v="0"/>
    <s v="Below the National average"/>
    <x v="3"/>
    <x v="1"/>
  </r>
  <r>
    <s v="50189"/>
    <x v="134"/>
    <s v="300 CANAL STREET"/>
    <s v="KING CITY"/>
    <x v="5"/>
    <n v="93930"/>
    <s v="(831) 385-6000"/>
    <s v="Acute Care Hospitals"/>
    <s v="Voluntary non-profit - Other"/>
    <s v="Yes"/>
    <x v="2"/>
    <x v="0"/>
    <s v="Not Available"/>
    <s v="Above the National average"/>
    <s v="Not Available"/>
    <x v="0"/>
    <s v="Same as the National average"/>
    <x v="0"/>
    <x v="1"/>
  </r>
  <r>
    <s v="50211"/>
    <x v="136"/>
    <s v="2070 CLINTON AVENUE"/>
    <s v="ALAMEDA"/>
    <x v="5"/>
    <n v="94501"/>
    <s v="(510) 522-3700"/>
    <s v="Acute Care Hospitals"/>
    <s v="Government - Hospital District or Authority"/>
    <s v="Yes"/>
    <x v="3"/>
    <x v="0"/>
    <s v="Same as the National average"/>
    <s v="Same as the National average"/>
    <s v="Below the National average"/>
    <x v="0"/>
    <s v="Same as the National average"/>
    <x v="2"/>
    <x v="1"/>
  </r>
  <r>
    <s v="50228"/>
    <x v="137"/>
    <s v="1001 POTRERO AVENUE"/>
    <s v="SAN FRANCISCO"/>
    <x v="5"/>
    <n v="94110"/>
    <s v="(415) 206-8000"/>
    <s v="Acute Care Hospitals"/>
    <s v="Government - Local"/>
    <s v="Yes"/>
    <x v="5"/>
    <x v="0"/>
    <s v="Below the National average"/>
    <s v="Same as the National average"/>
    <s v="Same as the National average"/>
    <x v="2"/>
    <s v="Below the National average"/>
    <x v="2"/>
    <x v="1"/>
  </r>
  <r>
    <s v="50257"/>
    <x v="139"/>
    <s v="901 OLIVE DRIVE"/>
    <s v="BAKERSFIELD"/>
    <x v="5"/>
    <n v="93308"/>
    <s v="(661) 399-4461"/>
    <s v="Acute Care Hospitals"/>
    <s v="Proprietary"/>
    <s v="No"/>
    <x v="3"/>
    <x v="0"/>
    <s v="Not Available"/>
    <s v="Same as the National average"/>
    <s v="Below the National average"/>
    <x v="1"/>
    <s v="Not Available"/>
    <x v="0"/>
    <x v="1"/>
  </r>
  <r>
    <s v="50279"/>
    <x v="140"/>
    <s v="6601 WHITE FEATHER ROAD"/>
    <s v="JOSHUA TREE"/>
    <x v="5"/>
    <n v="92252"/>
    <s v="(760) 366-3711"/>
    <s v="Acute Care Hospitals"/>
    <s v="Government - Hospital District or Authority"/>
    <s v="Yes"/>
    <x v="3"/>
    <x v="0"/>
    <s v="Below the National average"/>
    <s v="Same as the National average"/>
    <s v="Below the National average"/>
    <x v="0"/>
    <s v="Below the National average"/>
    <x v="0"/>
    <x v="1"/>
  </r>
  <r>
    <s v="50289"/>
    <x v="141"/>
    <s v="1900 SULLIVAN AVENUE"/>
    <s v="DALY CITY"/>
    <x v="5"/>
    <n v="94015"/>
    <s v="(650) 992-4000"/>
    <s v="Acute Care Hospitals"/>
    <s v="Voluntary non-profit - Church"/>
    <s v="Yes"/>
    <x v="2"/>
    <x v="3"/>
    <s v="Below the National average"/>
    <s v="Below the National average"/>
    <s v="Same as the National average"/>
    <x v="0"/>
    <s v="Below the National average"/>
    <x v="1"/>
    <x v="1"/>
  </r>
  <r>
    <s v="50308"/>
    <x v="230"/>
    <s v="2500 GRANT ROAD"/>
    <s v="MOUNTAIN VIEW"/>
    <x v="5"/>
    <n v="94040"/>
    <s v="(650) 940-7000"/>
    <s v="Acute Care Hospitals"/>
    <s v="Government - Hospital District or Authority"/>
    <s v="Yes"/>
    <x v="0"/>
    <x v="0"/>
    <s v="Above the National average"/>
    <s v="Above the National average"/>
    <s v="Above the National average"/>
    <x v="0"/>
    <s v="Below the National average"/>
    <x v="2"/>
    <x v="1"/>
  </r>
  <r>
    <s v="50378"/>
    <x v="142"/>
    <s v="9449 SAN FERNANDO RD"/>
    <s v="SUN VALLEY"/>
    <x v="5"/>
    <n v="91352"/>
    <s v="(818) 767-3310"/>
    <s v="Acute Care Hospitals"/>
    <s v="Proprietary"/>
    <s v="Yes"/>
    <x v="3"/>
    <x v="0"/>
    <s v="Same as the National average"/>
    <s v="Same as the National average"/>
    <s v="Below the National average"/>
    <x v="0"/>
    <s v="Below the National average"/>
    <x v="0"/>
    <x v="1"/>
  </r>
  <r>
    <s v="50382"/>
    <x v="143"/>
    <s v="210 W  SAN BERNARDINO ROAD"/>
    <s v="COVINA"/>
    <x v="5"/>
    <n v="91723"/>
    <s v="(626) 814-2468"/>
    <s v="Acute Care Hospitals"/>
    <s v="Proprietary"/>
    <s v="Yes"/>
    <x v="3"/>
    <x v="3"/>
    <s v="Below the National average"/>
    <s v="Below the National average"/>
    <s v="Below the National average"/>
    <x v="2"/>
    <s v="Below the National average"/>
    <x v="1"/>
    <x v="1"/>
  </r>
  <r>
    <s v="50394"/>
    <x v="144"/>
    <s v="147 N BRENT ST"/>
    <s v="VENTURA"/>
    <x v="5"/>
    <n v="93003"/>
    <s v="(805) 652-5011"/>
    <s v="Acute Care Hospitals"/>
    <s v="Voluntary non-profit - Private"/>
    <s v="Yes"/>
    <x v="3"/>
    <x v="0"/>
    <s v="Below the National average"/>
    <s v="Above the National average"/>
    <s v="Below the National average"/>
    <x v="0"/>
    <s v="Below the National average"/>
    <x v="2"/>
    <x v="1"/>
  </r>
  <r>
    <s v="50397"/>
    <x v="145"/>
    <s v="1191 PHELPS AVENUE"/>
    <s v="COALINGA"/>
    <x v="5"/>
    <n v="93210"/>
    <s v="(559) 935-6400"/>
    <s v="Acute Care Hospitals"/>
    <s v="Government - Hospital District or Authority"/>
    <s v="Yes"/>
    <x v="1"/>
    <x v="1"/>
    <s v="Not Available"/>
    <s v="Not Available"/>
    <s v="Not Available"/>
    <x v="0"/>
    <s v="Same as the National average"/>
    <x v="0"/>
    <x v="1"/>
  </r>
  <r>
    <s v="50423"/>
    <x v="148"/>
    <s v="250 NORTH FIRST STREET"/>
    <s v="BLYTHE"/>
    <x v="5"/>
    <n v="92225"/>
    <s v="(760) 922-4115"/>
    <s v="Acute Care Hospitals"/>
    <s v="Government - Hospital District or Authority"/>
    <s v="Yes"/>
    <x v="3"/>
    <x v="1"/>
    <s v="Not Available"/>
    <s v="Same as the National average"/>
    <s v="Not Available"/>
    <x v="2"/>
    <s v="Below the National average"/>
    <x v="0"/>
    <x v="1"/>
  </r>
  <r>
    <s v="50502"/>
    <x v="149"/>
    <s v="2131 W 3RD ST"/>
    <s v="LOS ANGELES"/>
    <x v="5"/>
    <n v="90057"/>
    <s v="(213) 484-7111"/>
    <s v="Acute Care Hospitals"/>
    <s v="Voluntary non-profit - Church"/>
    <s v="Yes"/>
    <x v="0"/>
    <x v="3"/>
    <s v="Above the National average"/>
    <s v="Below the National average"/>
    <s v="Below the National average"/>
    <x v="0"/>
    <s v="Same as the National average"/>
    <x v="2"/>
    <x v="1"/>
  </r>
  <r>
    <s v="50546"/>
    <x v="150"/>
    <s v="26501 AVENUE 140"/>
    <s v="PORTERVILLE"/>
    <x v="5"/>
    <n v="93257"/>
    <s v="(559) 782-2222"/>
    <s v="Acute Care Hospitals"/>
    <s v="Government - State"/>
    <s v="No"/>
    <x v="1"/>
    <x v="1"/>
    <s v="Not Available"/>
    <s v="Not Available"/>
    <s v="Not Available"/>
    <x v="1"/>
    <s v="Not Available"/>
    <x v="0"/>
    <x v="1"/>
  </r>
  <r>
    <s v="50547"/>
    <x v="151"/>
    <s v="15000 ARNOLD DRIVE   /  P O BOX 1493"/>
    <s v="ELDRIDGE"/>
    <x v="5"/>
    <n v="95431"/>
    <s v="(707) 938-6000"/>
    <s v="Acute Care Hospitals"/>
    <s v="Government - State"/>
    <s v="No"/>
    <x v="1"/>
    <x v="1"/>
    <s v="Not Available"/>
    <s v="Not Available"/>
    <s v="Not Available"/>
    <x v="1"/>
    <s v="Not Available"/>
    <x v="0"/>
    <x v="1"/>
  </r>
  <r>
    <s v="50548"/>
    <x v="152"/>
    <s v="2501 HARBOR BOULEVARD"/>
    <s v="COSTA MESA"/>
    <x v="5"/>
    <n v="92626"/>
    <s v="(714) 957-5000"/>
    <s v="Acute Care Hospitals"/>
    <s v="Government - Local"/>
    <s v="No"/>
    <x v="1"/>
    <x v="1"/>
    <s v="Not Available"/>
    <s v="Not Available"/>
    <s v="Not Available"/>
    <x v="1"/>
    <s v="Not Available"/>
    <x v="0"/>
    <x v="1"/>
  </r>
  <r>
    <s v="50568"/>
    <x v="153"/>
    <s v="1250 E ALMOND AVE"/>
    <s v="MADERA"/>
    <x v="5"/>
    <n v="93637"/>
    <s v="(559) 675-5555"/>
    <s v="Acute Care Hospitals"/>
    <s v="Voluntary non-profit - Other"/>
    <s v="No"/>
    <x v="5"/>
    <x v="0"/>
    <s v="Below the National average"/>
    <s v="Below the National average"/>
    <s v="Below the National average"/>
    <x v="2"/>
    <s v="Below the National average"/>
    <x v="2"/>
    <x v="1"/>
  </r>
  <r>
    <s v="50597"/>
    <x v="154"/>
    <s v="250 S GRAND AVE"/>
    <s v="GLENDORA"/>
    <x v="5"/>
    <n v="91740"/>
    <s v="(626) 963-8411"/>
    <s v="Acute Care Hospitals"/>
    <s v="Voluntary non-profit - Private"/>
    <s v="No"/>
    <x v="3"/>
    <x v="0"/>
    <s v="Below the National average"/>
    <s v="Below the National average"/>
    <s v="Below the National average"/>
    <x v="0"/>
    <s v="Below the National average"/>
    <x v="0"/>
    <x v="1"/>
  </r>
  <r>
    <s v="50608"/>
    <x v="155"/>
    <s v="1401 GARCES HIGHWAY"/>
    <s v="DELANO"/>
    <x v="5"/>
    <n v="93215"/>
    <s v="(661) 725-4800"/>
    <s v="Acute Care Hospitals"/>
    <s v="Proprietary"/>
    <s v="Yes"/>
    <x v="3"/>
    <x v="0"/>
    <s v="Same as the National average"/>
    <s v="Same as the National average"/>
    <s v="Below the National average"/>
    <x v="0"/>
    <s v="Same as the National average"/>
    <x v="1"/>
    <x v="1"/>
  </r>
  <r>
    <s v="50668"/>
    <x v="156"/>
    <s v="375 LAGUNA HONDA BLVD"/>
    <s v="SAN FRANCISCO"/>
    <x v="5"/>
    <n v="94116"/>
    <s v="(415) 759-2300"/>
    <s v="Acute Care Hospitals"/>
    <s v="Government - Local"/>
    <s v="No"/>
    <x v="1"/>
    <x v="1"/>
    <s v="Not Available"/>
    <s v="Not Available"/>
    <s v="Not Available"/>
    <x v="1"/>
    <s v="Not Available"/>
    <x v="0"/>
    <x v="1"/>
  </r>
  <r>
    <s v="50688"/>
    <x v="231"/>
    <s v="9400 NO NAME UNO"/>
    <s v="GILROY"/>
    <x v="5"/>
    <n v="95020"/>
    <s v="(408) 848-2000"/>
    <s v="Acute Care Hospitals"/>
    <s v="Voluntary non-profit - Church"/>
    <s v="Yes"/>
    <x v="2"/>
    <x v="0"/>
    <s v="Same as the National average"/>
    <s v="Same as the National average"/>
    <s v="Same as the National average"/>
    <x v="0"/>
    <s v="Same as the National average"/>
    <x v="2"/>
    <x v="1"/>
  </r>
  <r>
    <s v="50697"/>
    <x v="157"/>
    <s v="2900 EUREKA WAY"/>
    <s v="REDDING"/>
    <x v="5"/>
    <n v="96001"/>
    <s v="(530) 225-8700"/>
    <s v="Acute Care Hospitals"/>
    <s v="Physician"/>
    <s v="No"/>
    <x v="1"/>
    <x v="1"/>
    <s v="Not Available"/>
    <s v="Not Available"/>
    <s v="Not Available"/>
    <x v="1"/>
    <s v="Not Available"/>
    <x v="0"/>
    <x v="1"/>
  </r>
  <r>
    <s v="50724"/>
    <x v="158"/>
    <s v="3001 SILLECT AVENUE"/>
    <s v="BAKERSFIELD"/>
    <x v="5"/>
    <n v="93308"/>
    <s v="(661) 316-6000"/>
    <s v="Acute Care Hospitals"/>
    <s v="Proprietary"/>
    <s v="Yes"/>
    <x v="3"/>
    <x v="0"/>
    <s v="Above the National average"/>
    <s v="Below the National average"/>
    <s v="Same as the National average"/>
    <x v="2"/>
    <s v="Below the National average"/>
    <x v="2"/>
    <x v="1"/>
  </r>
  <r>
    <s v="50726"/>
    <x v="159"/>
    <s v="1421 OAKDALE ROAD"/>
    <s v="MODESTO"/>
    <x v="5"/>
    <n v="95355"/>
    <s v="(209) 572-2700"/>
    <s v="Acute Care Hospitals"/>
    <s v="Proprietary"/>
    <s v="No"/>
    <x v="4"/>
    <x v="1"/>
    <s v="Not Available"/>
    <s v="Above the National average"/>
    <s v="Above the National average"/>
    <x v="3"/>
    <s v="Not Available"/>
    <x v="0"/>
    <x v="1"/>
  </r>
  <r>
    <s v="50727"/>
    <x v="232"/>
    <s v="1720 TERMINO AVENUE"/>
    <s v="LONG BEACH"/>
    <x v="5"/>
    <n v="90804"/>
    <s v="(562) 494-0600"/>
    <s v="Acute Care Hospitals"/>
    <s v="Voluntary non-profit - Private"/>
    <s v="Yes"/>
    <x v="3"/>
    <x v="0"/>
    <s v="Above the National average"/>
    <s v="Below the National average"/>
    <s v="Below the National average"/>
    <x v="2"/>
    <s v="Below the National average"/>
    <x v="0"/>
    <x v="1"/>
  </r>
  <r>
    <s v="50740"/>
    <x v="233"/>
    <s v="4650 LINCOLN BLVD"/>
    <s v="MARINA DEL REY"/>
    <x v="5"/>
    <n v="90291"/>
    <s v="(310) 823-8911"/>
    <s v="Acute Care Hospitals"/>
    <s v="Proprietary"/>
    <s v="Yes"/>
    <x v="2"/>
    <x v="0"/>
    <s v="Above the National average"/>
    <s v="Below the National average"/>
    <s v="Below the National average"/>
    <x v="0"/>
    <s v="Same as the National average"/>
    <x v="2"/>
    <x v="1"/>
  </r>
  <r>
    <s v="50751"/>
    <x v="165"/>
    <s v="6000 SAN VICENTE BLVD"/>
    <s v="LOS ANGELES"/>
    <x v="5"/>
    <n v="90036"/>
    <s v="(323) 930-1040"/>
    <s v="Acute Care Hospitals"/>
    <s v="Proprietary"/>
    <s v="No"/>
    <x v="1"/>
    <x v="1"/>
    <s v="Not Available"/>
    <s v="Not Available"/>
    <s v="Not Available"/>
    <x v="1"/>
    <s v="Not Available"/>
    <x v="0"/>
    <x v="1"/>
  </r>
  <r>
    <s v="50763"/>
    <x v="234"/>
    <s v="1711 WEST TEMPLE STREET"/>
    <s v="LOS ANGELES"/>
    <x v="5"/>
    <n v="90026"/>
    <s v="(213) 989-6123"/>
    <s v="Acute Care Hospitals"/>
    <s v="Proprietary"/>
    <s v="No"/>
    <x v="0"/>
    <x v="3"/>
    <s v="Above the National average"/>
    <s v="Below the National average"/>
    <s v="Not Available"/>
    <x v="1"/>
    <s v="Not Available"/>
    <x v="0"/>
    <x v="1"/>
  </r>
  <r>
    <s v="50773"/>
    <x v="235"/>
    <s v="13855 E 14TH STREET"/>
    <s v="SAN LEANDRO"/>
    <x v="5"/>
    <n v="94578"/>
    <s v="(510) 357-6500"/>
    <s v="Acute Care Hospitals"/>
    <s v="Government - Hospital District or Authority"/>
    <s v="Yes"/>
    <x v="3"/>
    <x v="0"/>
    <s v="Below the National average"/>
    <s v="Below the National average"/>
    <s v="Below the National average"/>
    <x v="2"/>
    <s v="Below the National average"/>
    <x v="2"/>
    <x v="1"/>
  </r>
  <r>
    <s v="50781"/>
    <x v="161"/>
    <s v="501 PETALUMA AVENUE"/>
    <s v="SEBASTOPOL"/>
    <x v="5"/>
    <n v="95472"/>
    <s v="(707) 823-8511"/>
    <s v="Acute Care Hospitals"/>
    <s v="Government - Local"/>
    <s v="Yes"/>
    <x v="1"/>
    <x v="1"/>
    <s v="Not Available"/>
    <s v="Not Available"/>
    <s v="Not Available"/>
    <x v="1"/>
    <s v="Not Available"/>
    <x v="0"/>
    <x v="1"/>
  </r>
  <r>
    <s v="50782"/>
    <x v="162"/>
    <s v="255 E BONITA AVE"/>
    <s v="POMONA"/>
    <x v="5"/>
    <n v="91767"/>
    <s v="(909) 596-7733"/>
    <s v="Acute Care Hospitals"/>
    <s v="Voluntary non-profit - Private"/>
    <s v="No"/>
    <x v="2"/>
    <x v="1"/>
    <s v="Above the National average"/>
    <s v="Below the National average"/>
    <s v="Above the National average"/>
    <x v="0"/>
    <s v="Not Available"/>
    <x v="0"/>
    <x v="1"/>
  </r>
  <r>
    <s v="50783"/>
    <x v="163"/>
    <s v="199 E WEBSTER STREET"/>
    <s v="COLUSA"/>
    <x v="5"/>
    <n v="95932"/>
    <s v="(530) 619-0800"/>
    <s v="Acute Care Hospitals"/>
    <s v="Proprietary"/>
    <s v="Yes"/>
    <x v="1"/>
    <x v="1"/>
    <s v="Not Available"/>
    <s v="Not Available"/>
    <s v="Not Available"/>
    <x v="1"/>
    <s v="Not Available"/>
    <x v="0"/>
    <x v="1"/>
  </r>
  <r>
    <s v="51301"/>
    <x v="166"/>
    <s v="1100 MAGELLAN"/>
    <s v="TEHACHAPI"/>
    <x v="5"/>
    <n v="93561"/>
    <s v="(661) 823-3000"/>
    <s v="Critical Access Hospitals"/>
    <s v="Government - Hospital District or Authority"/>
    <s v="Yes"/>
    <x v="1"/>
    <x v="1"/>
    <s v="Not Available"/>
    <s v="Not Available"/>
    <s v="Not Available"/>
    <x v="1"/>
    <s v="Not Available"/>
    <x v="0"/>
    <x v="1"/>
  </r>
  <r>
    <s v="51302"/>
    <x v="167"/>
    <s v="501 EAST LOCUST STREET"/>
    <s v="LONE PINE"/>
    <x v="5"/>
    <n v="93545"/>
    <s v="(760) 876-5501"/>
    <s v="Critical Access Hospitals"/>
    <s v="Government - Hospital District or Authority"/>
    <s v="Yes"/>
    <x v="1"/>
    <x v="1"/>
    <s v="Not Available"/>
    <s v="Not Available"/>
    <s v="Not Available"/>
    <x v="1"/>
    <s v="Not Available"/>
    <x v="0"/>
    <x v="1"/>
  </r>
  <r>
    <s v="51303"/>
    <x v="236"/>
    <s v="85 SIERRA PARK ROAD PO BOX 660"/>
    <s v="MAMMOTH LAKES"/>
    <x v="5"/>
    <n v="93546"/>
    <s v="(760) 934-3311"/>
    <s v="Critical Access Hospitals"/>
    <s v="Government - Hospital District or Authority"/>
    <s v="Yes"/>
    <x v="1"/>
    <x v="1"/>
    <s v="Not Available"/>
    <s v="Not Available"/>
    <s v="Above the National average"/>
    <x v="1"/>
    <s v="Not Available"/>
    <x v="0"/>
    <x v="1"/>
  </r>
  <r>
    <s v="51306"/>
    <x v="168"/>
    <s v="1133 W SYCAMORE ST"/>
    <s v="WILLOWS"/>
    <x v="5"/>
    <n v="95988"/>
    <s v="(530) 934-1818"/>
    <s v="Critical Access Hospitals"/>
    <s v="Government - Federal"/>
    <s v="Yes"/>
    <x v="2"/>
    <x v="1"/>
    <s v="Not Available"/>
    <s v="Same as the National average"/>
    <s v="Not Available"/>
    <x v="0"/>
    <s v="Above the National average"/>
    <x v="0"/>
    <x v="1"/>
  </r>
  <r>
    <s v="51307"/>
    <x v="169"/>
    <s v="100 FALLS CANYON ROAD"/>
    <s v="AVALON"/>
    <x v="5"/>
    <n v="90704"/>
    <s v="(310) 510-0700"/>
    <s v="Critical Access Hospitals"/>
    <s v="Voluntary non-profit - Private"/>
    <s v="Yes"/>
    <x v="1"/>
    <x v="1"/>
    <s v="Not Available"/>
    <s v="Not Available"/>
    <s v="Not Available"/>
    <x v="1"/>
    <s v="Not Available"/>
    <x v="0"/>
    <x v="1"/>
  </r>
  <r>
    <s v="51308"/>
    <x v="170"/>
    <s v="741 NORTH MAIN STREET"/>
    <s v="CEDARVILLE"/>
    <x v="5"/>
    <n v="96104"/>
    <s v="(530) 279-6111"/>
    <s v="Critical Access Hospitals"/>
    <s v="Government - Local"/>
    <s v="Yes"/>
    <x v="1"/>
    <x v="1"/>
    <s v="Not Available"/>
    <s v="Not Available"/>
    <s v="Not Available"/>
    <x v="1"/>
    <s v="Not Available"/>
    <x v="0"/>
    <x v="1"/>
  </r>
  <r>
    <s v="51309"/>
    <x v="171"/>
    <s v="733 CEDAR ST"/>
    <s v="GARBERVILLE"/>
    <x v="5"/>
    <n v="95542"/>
    <s v="(707) 923-3921"/>
    <s v="Critical Access Hospitals"/>
    <s v="Government - Hospital District or Authority"/>
    <s v="Yes"/>
    <x v="1"/>
    <x v="1"/>
    <s v="Not Available"/>
    <s v="Not Available"/>
    <s v="Not Available"/>
    <x v="1"/>
    <s v="Not Available"/>
    <x v="0"/>
    <x v="1"/>
  </r>
  <r>
    <s v="51312"/>
    <x v="237"/>
    <s v="29101 HOSPITAL ROAD"/>
    <s v="LAKE ARROWHEAD"/>
    <x v="5"/>
    <n v="92352"/>
    <s v="(909) 336-3651"/>
    <s v="Critical Access Hospitals"/>
    <s v="Government - Hospital District or Authority"/>
    <s v="Yes"/>
    <x v="1"/>
    <x v="1"/>
    <s v="Not Available"/>
    <s v="Not Available"/>
    <s v="Not Available"/>
    <x v="1"/>
    <s v="Not Available"/>
    <x v="0"/>
    <x v="1"/>
  </r>
  <r>
    <s v="51315"/>
    <x v="172"/>
    <s v="60 EASTER AVENUE"/>
    <s v="WEAVERVILLE"/>
    <x v="5"/>
    <n v="96093"/>
    <s v="(530) 623-5541"/>
    <s v="Critical Access Hospitals"/>
    <s v="Government - Hospital District or Authority"/>
    <s v="Yes"/>
    <x v="1"/>
    <x v="1"/>
    <s v="Not Available"/>
    <s v="Same as the National average"/>
    <s v="Not Available"/>
    <x v="1"/>
    <s v="Not Available"/>
    <x v="0"/>
    <x v="1"/>
  </r>
  <r>
    <s v="51316"/>
    <x v="173"/>
    <s v="444 BRUCE STREET"/>
    <s v="YREKA"/>
    <x v="5"/>
    <n v="96097"/>
    <s v="(530) 842-4121"/>
    <s v="Critical Access Hospitals"/>
    <s v="Voluntary non-profit - Other"/>
    <s v="Yes"/>
    <x v="3"/>
    <x v="2"/>
    <s v="Same as the National average"/>
    <s v="Above the National average"/>
    <s v="Below the National average"/>
    <x v="0"/>
    <s v="Same as the National average"/>
    <x v="1"/>
    <x v="1"/>
  </r>
  <r>
    <s v="51321"/>
    <x v="238"/>
    <s v="1375 UNIVERSITY AVENUE"/>
    <s v="HEALDSBURG"/>
    <x v="5"/>
    <n v="95448"/>
    <s v="(707) 431-6500"/>
    <s v="Critical Access Hospitals"/>
    <s v="Government - Hospital District or Authority"/>
    <s v="Yes"/>
    <x v="2"/>
    <x v="0"/>
    <s v="Not Available"/>
    <s v="Same as the National average"/>
    <s v="Same as the National average"/>
    <x v="1"/>
    <s v="Not Available"/>
    <x v="2"/>
    <x v="1"/>
  </r>
  <r>
    <s v="51325"/>
    <x v="174"/>
    <s v="700 RIVER DR"/>
    <s v="FORT BRAGG"/>
    <x v="5"/>
    <n v="95437"/>
    <s v="(707) 961-1234"/>
    <s v="Critical Access Hospitals"/>
    <s v="Government - Hospital District or Authority"/>
    <s v="Yes"/>
    <x v="3"/>
    <x v="0"/>
    <s v="Not Available"/>
    <s v="Below the National average"/>
    <s v="Below the National average"/>
    <x v="1"/>
    <s v="Not Available"/>
    <x v="0"/>
    <x v="1"/>
  </r>
  <r>
    <s v="51326"/>
    <x v="175"/>
    <s v="1065 BUCKS LAKE ROAD"/>
    <s v="QUINCY"/>
    <x v="5"/>
    <n v="95971"/>
    <s v="(530) 283-2121"/>
    <s v="Critical Access Hospitals"/>
    <s v="Government - Hospital District or Authority"/>
    <s v="Yes"/>
    <x v="1"/>
    <x v="1"/>
    <s v="Not Available"/>
    <s v="Same as the National average"/>
    <s v="Not Available"/>
    <x v="1"/>
    <s v="Not Available"/>
    <x v="0"/>
    <x v="1"/>
  </r>
  <r>
    <s v="51327"/>
    <x v="176"/>
    <s v="130 BRENTWOOD DRIVE"/>
    <s v="CHESTER"/>
    <x v="5"/>
    <n v="96020"/>
    <s v="(530) 258-2121"/>
    <s v="Critical Access Hospitals"/>
    <s v="Voluntary non-profit - Other"/>
    <s v="Yes"/>
    <x v="3"/>
    <x v="1"/>
    <s v="Not Available"/>
    <s v="Below the National average"/>
    <s v="Not Available"/>
    <x v="0"/>
    <s v="Same as the National average"/>
    <x v="0"/>
    <x v="1"/>
  </r>
  <r>
    <s v="51330"/>
    <x v="177"/>
    <s v="228 W MCDOWELL AVE"/>
    <s v="ALTURAS"/>
    <x v="5"/>
    <n v="96101"/>
    <s v="(530) 233-5131"/>
    <s v="Critical Access Hospitals"/>
    <s v="Government - Hospital District or Authority"/>
    <s v="Yes"/>
    <x v="1"/>
    <x v="1"/>
    <s v="Not Available"/>
    <s v="Not Available"/>
    <s v="Not Available"/>
    <x v="1"/>
    <s v="Not Available"/>
    <x v="0"/>
    <x v="1"/>
  </r>
  <r>
    <s v="51334"/>
    <x v="178"/>
    <s v="1306 MARICOPA HWY"/>
    <s v="OJAI"/>
    <x v="5"/>
    <n v="93023"/>
    <s v="(805) 640-2280"/>
    <s v="Critical Access Hospitals"/>
    <s v="Voluntary non-profit - Private"/>
    <s v="Yes"/>
    <x v="1"/>
    <x v="1"/>
    <s v="Not Available"/>
    <s v="Not Available"/>
    <s v="Same as the National average"/>
    <x v="0"/>
    <s v="Same as the National average"/>
    <x v="2"/>
    <x v="1"/>
  </r>
  <r>
    <s v="53300"/>
    <x v="180"/>
    <s v="9300 VALLEY CHILDRENS PLACE"/>
    <s v="MADERA"/>
    <x v="5"/>
    <n v="93636"/>
    <s v="(559) 353-5116"/>
    <s v="Childrens"/>
    <s v="Voluntary non-profit - Private"/>
    <s v="Yes"/>
    <x v="1"/>
    <x v="1"/>
    <s v="Not Available"/>
    <s v="Not Available"/>
    <s v="Not Available"/>
    <x v="1"/>
    <s v="Not Available"/>
    <x v="0"/>
    <x v="1"/>
  </r>
  <r>
    <s v="53301"/>
    <x v="181"/>
    <s v="747 52ND STREET"/>
    <s v="OAKLAND"/>
    <x v="5"/>
    <n v="94609"/>
    <s v="(510) 428-3000"/>
    <s v="Childrens"/>
    <s v="Voluntary non-profit - Private"/>
    <s v="Yes"/>
    <x v="1"/>
    <x v="1"/>
    <s v="Not Available"/>
    <s v="Not Available"/>
    <s v="Not Available"/>
    <x v="1"/>
    <s v="Not Available"/>
    <x v="0"/>
    <x v="1"/>
  </r>
  <r>
    <s v="53302"/>
    <x v="182"/>
    <s v="4650 SUNSET BLVD"/>
    <s v="LOS ANGELES"/>
    <x v="5"/>
    <n v="90027"/>
    <s v="(323) 669-2164"/>
    <s v="Childrens"/>
    <s v="Voluntary non-profit - Private"/>
    <s v="Yes"/>
    <x v="1"/>
    <x v="1"/>
    <s v="Not Available"/>
    <s v="Not Available"/>
    <s v="Not Available"/>
    <x v="1"/>
    <s v="Not Available"/>
    <x v="0"/>
    <x v="1"/>
  </r>
  <r>
    <s v="53303"/>
    <x v="183"/>
    <s v="3020 CHILDRENS WAY"/>
    <s v="SAN DIEGO"/>
    <x v="5"/>
    <n v="92123"/>
    <s v="(858) 576-1700"/>
    <s v="Childrens"/>
    <s v="Voluntary non-profit - Other"/>
    <s v="No"/>
    <x v="1"/>
    <x v="1"/>
    <s v="Not Available"/>
    <s v="Not Available"/>
    <s v="Not Available"/>
    <x v="1"/>
    <s v="Not Available"/>
    <x v="0"/>
    <x v="1"/>
  </r>
  <r>
    <s v="53304"/>
    <x v="184"/>
    <s v="1201 W LA VETA AVE"/>
    <s v="ORANGE"/>
    <x v="5"/>
    <n v="92868"/>
    <s v="(714) 997-3000"/>
    <s v="Childrens"/>
    <s v="Voluntary non-profit - Other"/>
    <s v="No"/>
    <x v="1"/>
    <x v="1"/>
    <s v="Not Available"/>
    <s v="Not Available"/>
    <s v="Not Available"/>
    <x v="1"/>
    <s v="Not Available"/>
    <x v="0"/>
    <x v="1"/>
  </r>
  <r>
    <s v="53305"/>
    <x v="185"/>
    <s v="725 WELCH ROAD"/>
    <s v="PALO ALTO"/>
    <x v="5"/>
    <n v="94304"/>
    <s v="(650) 497-8000"/>
    <s v="Childrens"/>
    <s v="Voluntary non-profit - Private"/>
    <s v="No"/>
    <x v="1"/>
    <x v="1"/>
    <s v="Not Available"/>
    <s v="Not Available"/>
    <s v="Not Available"/>
    <x v="1"/>
    <s v="Not Available"/>
    <x v="0"/>
    <x v="1"/>
  </r>
  <r>
    <s v="53306"/>
    <x v="186"/>
    <s v="27700 MEDICAL CENTER RD, 5TH FLOOR"/>
    <s v="MISSION VIEJO"/>
    <x v="5"/>
    <n v="92691"/>
    <s v="(949) 365-2408"/>
    <s v="Childrens"/>
    <s v="Voluntary non-profit - Private"/>
    <s v="Yes"/>
    <x v="1"/>
    <x v="1"/>
    <s v="Not Available"/>
    <s v="Not Available"/>
    <s v="Not Available"/>
    <x v="1"/>
    <s v="Not Available"/>
    <x v="0"/>
    <x v="1"/>
  </r>
  <r>
    <s v="53308"/>
    <x v="187"/>
    <s v="393 S TUSTIN STREET"/>
    <s v="ORANGE"/>
    <x v="5"/>
    <n v="92866"/>
    <s v="(714) 289-2400"/>
    <s v="Childrens"/>
    <s v="Proprietary"/>
    <s v="No"/>
    <x v="1"/>
    <x v="1"/>
    <s v="Not Available"/>
    <s v="Not Available"/>
    <s v="Not Available"/>
    <x v="1"/>
    <s v="Not Available"/>
    <x v="0"/>
    <x v="1"/>
  </r>
  <r>
    <s v="53309"/>
    <x v="188"/>
    <s v="2801 ATLANTIC AVENUE"/>
    <s v="LONG BEACH"/>
    <x v="5"/>
    <n v="90806"/>
    <s v="(562) 933-8001"/>
    <s v="Childrens"/>
    <s v="Voluntary non-profit - Other"/>
    <s v="No"/>
    <x v="1"/>
    <x v="1"/>
    <s v="Not Available"/>
    <s v="Not Available"/>
    <s v="Not Available"/>
    <x v="1"/>
    <s v="Not Available"/>
    <x v="0"/>
    <x v="1"/>
  </r>
  <r>
    <s v="53310"/>
    <x v="189"/>
    <s v="3160 GENEVA STREET"/>
    <s v="LOS ANGELES"/>
    <x v="5"/>
    <n v="90020"/>
    <s v="(213) 388-3151"/>
    <s v="Childrens"/>
    <s v="Voluntary non-profit - Private"/>
    <s v="No"/>
    <x v="1"/>
    <x v="1"/>
    <s v="Not Available"/>
    <s v="Not Available"/>
    <s v="Not Available"/>
    <x v="1"/>
    <s v="Not Available"/>
    <x v="0"/>
    <x v="1"/>
  </r>
  <r>
    <s v="53311"/>
    <x v="190"/>
    <s v="2425 STOCKTON BOULEVARD"/>
    <s v="SACRAMENTO"/>
    <x v="5"/>
    <n v="95817"/>
    <s v="(916) 453-2000"/>
    <s v="Childrens"/>
    <s v="Voluntary non-profit - Private"/>
    <s v="No"/>
    <x v="1"/>
    <x v="1"/>
    <s v="Not Available"/>
    <s v="Not Available"/>
    <s v="Not Available"/>
    <x v="1"/>
    <s v="Not Available"/>
    <x v="0"/>
    <x v="1"/>
  </r>
  <r>
    <s v="54009"/>
    <x v="191"/>
    <s v="150 MEDICAL PLAZA"/>
    <s v="LOS ANGELES"/>
    <x v="5"/>
    <n v="90095"/>
    <s v="(310) 825-6962"/>
    <s v="Psychiatric"/>
    <s v="Government - State"/>
    <s v="Yes"/>
    <x v="1"/>
    <x v="1"/>
    <s v="Not Available"/>
    <s v="Not Available"/>
    <s v="Not Available"/>
    <x v="1"/>
    <s v="Not Available"/>
    <x v="0"/>
    <x v="1"/>
  </r>
  <r>
    <s v="54028"/>
    <x v="192"/>
    <s v="1891 EFFIE ST"/>
    <s v="LOS ANGELES"/>
    <x v="5"/>
    <n v="90026"/>
    <s v="(213) 666-0171"/>
    <s v="Psychiatric"/>
    <s v="Proprietary"/>
    <s v="No"/>
    <x v="1"/>
    <x v="1"/>
    <s v="Not Available"/>
    <s v="Not Available"/>
    <s v="Not Available"/>
    <x v="1"/>
    <s v="Not Available"/>
    <x v="0"/>
    <x v="1"/>
  </r>
  <r>
    <s v="54032"/>
    <x v="193"/>
    <s v="4619 N ROSEMEAD BLVD"/>
    <s v="ROSEMEAD"/>
    <x v="5"/>
    <n v="91770"/>
    <s v="(626) 286-1191"/>
    <s v="Psychiatric"/>
    <s v="Proprietary"/>
    <s v="No"/>
    <x v="1"/>
    <x v="1"/>
    <s v="Not Available"/>
    <s v="Not Available"/>
    <s v="Not Available"/>
    <x v="1"/>
    <s v="Not Available"/>
    <x v="0"/>
    <x v="1"/>
  </r>
  <r>
    <s v="54053"/>
    <x v="194"/>
    <s v="23700 CAMINO DEL SOL"/>
    <s v="TORRANCE"/>
    <x v="5"/>
    <n v="90505"/>
    <s v="(310) 530-1151"/>
    <s v="Psychiatric"/>
    <s v="Proprietary"/>
    <s v="Yes"/>
    <x v="1"/>
    <x v="1"/>
    <s v="Not Available"/>
    <s v="Not Available"/>
    <s v="Not Available"/>
    <x v="1"/>
    <s v="Not Available"/>
    <x v="0"/>
    <x v="1"/>
  </r>
  <r>
    <s v="54055"/>
    <x v="195"/>
    <s v="10802 COLLEGE PL"/>
    <s v="CERRITOS"/>
    <x v="5"/>
    <n v="90703"/>
    <s v="(562) 924-9581"/>
    <s v="Psychiatric"/>
    <s v="Proprietary"/>
    <s v="No"/>
    <x v="1"/>
    <x v="1"/>
    <s v="Not Available"/>
    <s v="Not Available"/>
    <s v="Not Available"/>
    <x v="1"/>
    <s v="Not Available"/>
    <x v="0"/>
    <x v="1"/>
  </r>
  <r>
    <s v="54069"/>
    <x v="196"/>
    <s v="1161 E COVINA BLVD"/>
    <s v="COVINA"/>
    <x v="5"/>
    <n v="91724"/>
    <s v="(626) 966-1632"/>
    <s v="Psychiatric"/>
    <s v="Proprietary"/>
    <s v="No"/>
    <x v="1"/>
    <x v="1"/>
    <s v="Not Available"/>
    <s v="Not Available"/>
    <s v="Not Available"/>
    <x v="1"/>
    <s v="Not Available"/>
    <x v="0"/>
    <x v="1"/>
  </r>
  <r>
    <s v="54074"/>
    <x v="197"/>
    <s v="525 OREGON ST"/>
    <s v="VALLEJO"/>
    <x v="5"/>
    <n v="94590"/>
    <s v="(707) 648-2200"/>
    <s v="Psychiatric"/>
    <s v="Voluntary non-profit - Private"/>
    <s v="No"/>
    <x v="1"/>
    <x v="1"/>
    <s v="Not Available"/>
    <s v="Not Available"/>
    <s v="Not Available"/>
    <x v="1"/>
    <s v="Not Available"/>
    <x v="0"/>
    <x v="1"/>
  </r>
  <r>
    <s v="54075"/>
    <x v="198"/>
    <s v="7050 PARKWAY DRIVE"/>
    <s v="LA MESA"/>
    <x v="5"/>
    <n v="91942"/>
    <s v="(619) 465-4411"/>
    <s v="Psychiatric"/>
    <s v="Voluntary non-profit - Private"/>
    <s v="No"/>
    <x v="1"/>
    <x v="1"/>
    <s v="Not Available"/>
    <s v="Not Available"/>
    <s v="Not Available"/>
    <x v="1"/>
    <s v="Not Available"/>
    <x v="0"/>
    <x v="1"/>
  </r>
  <r>
    <s v="54077"/>
    <x v="199"/>
    <s v="801 SENECA ST"/>
    <s v="VENTURA"/>
    <x v="5"/>
    <n v="93001"/>
    <s v="(805) 653-6434"/>
    <s v="Psychiatric"/>
    <s v="Proprietary"/>
    <s v="No"/>
    <x v="1"/>
    <x v="1"/>
    <s v="Not Available"/>
    <s v="Not Available"/>
    <s v="Not Available"/>
    <x v="1"/>
    <s v="Not Available"/>
    <x v="0"/>
    <x v="1"/>
  </r>
  <r>
    <s v="54078"/>
    <x v="200"/>
    <s v="2900 E DEL MAR BLVD"/>
    <s v="PASADENA"/>
    <x v="5"/>
    <n v="91107"/>
    <s v="(866) 279-3709"/>
    <s v="Psychiatric"/>
    <s v="Proprietary"/>
    <s v="No"/>
    <x v="1"/>
    <x v="1"/>
    <s v="Not Available"/>
    <s v="Not Available"/>
    <s v="Not Available"/>
    <x v="1"/>
    <s v="Not Available"/>
    <x v="0"/>
    <x v="1"/>
  </r>
  <r>
    <s v="54083"/>
    <x v="239"/>
    <s v="4211 SOUTH AVALON BLVD"/>
    <s v="LOS ANGELES"/>
    <x v="5"/>
    <n v="90011"/>
    <s v="(323) 233-0425"/>
    <s v="Psychiatric"/>
    <s v="Voluntary non-profit - Private"/>
    <s v="No"/>
    <x v="1"/>
    <x v="1"/>
    <s v="Not Available"/>
    <s v="Not Available"/>
    <s v="Not Available"/>
    <x v="1"/>
    <s v="Not Available"/>
    <x v="0"/>
    <x v="1"/>
  </r>
  <r>
    <s v="54087"/>
    <x v="201"/>
    <s v="8001 BRUCEVILLE ROAD"/>
    <s v="SACRAMENTO"/>
    <x v="5"/>
    <n v="95823"/>
    <s v="(916) 423-2000"/>
    <s v="Psychiatric"/>
    <s v="Proprietary"/>
    <s v="No"/>
    <x v="1"/>
    <x v="1"/>
    <s v="Not Available"/>
    <s v="Not Available"/>
    <s v="Not Available"/>
    <x v="1"/>
    <s v="Not Available"/>
    <x v="0"/>
    <x v="1"/>
  </r>
  <r>
    <s v="54089"/>
    <x v="240"/>
    <s v="302  SILVER AVE"/>
    <s v="SAN FRANCISCO"/>
    <x v="5"/>
    <n v="94112"/>
    <s v="(415) 334-2500"/>
    <s v="Psychiatric"/>
    <s v="Voluntary non-profit - Private"/>
    <s v="No"/>
    <x v="1"/>
    <x v="1"/>
    <s v="Not Available"/>
    <s v="Not Available"/>
    <s v="Not Available"/>
    <x v="1"/>
    <s v="Not Available"/>
    <x v="0"/>
    <x v="1"/>
  </r>
  <r>
    <s v="54093"/>
    <x v="203"/>
    <s v="1710 BARTON ROAD"/>
    <s v="REDLANDS"/>
    <x v="5"/>
    <n v="92373"/>
    <s v="(909) 558-9200"/>
    <s v="Psychiatric"/>
    <s v="Voluntary non-profit - Private"/>
    <s v="No"/>
    <x v="1"/>
    <x v="1"/>
    <s v="Not Available"/>
    <s v="Not Available"/>
    <s v="Not Available"/>
    <x v="1"/>
    <s v="Not Available"/>
    <x v="0"/>
    <x v="1"/>
  </r>
  <r>
    <s v="54095"/>
    <x v="204"/>
    <s v="11878 AVENUE OF INDUSTRY"/>
    <s v="SAN DIEGO"/>
    <x v="5"/>
    <n v="92128"/>
    <s v="(858) 487-3200"/>
    <s v="Psychiatric"/>
    <s v="Proprietary"/>
    <s v="No"/>
    <x v="1"/>
    <x v="1"/>
    <s v="Not Available"/>
    <s v="Not Available"/>
    <s v="Not Available"/>
    <x v="1"/>
    <s v="Not Available"/>
    <x v="0"/>
    <x v="1"/>
  </r>
  <r>
    <s v="54096"/>
    <x v="205"/>
    <s v="7700 FOLSOM BLVD"/>
    <s v="SACRAMENTO"/>
    <x v="5"/>
    <n v="95826"/>
    <s v="(916) 386-3000"/>
    <s v="Psychiatric"/>
    <s v="Proprietary"/>
    <s v="No"/>
    <x v="1"/>
    <x v="1"/>
    <s v="Not Available"/>
    <s v="Not Available"/>
    <s v="Not Available"/>
    <x v="1"/>
    <s v="Not Available"/>
    <x v="0"/>
    <x v="1"/>
  </r>
  <r>
    <s v="54104"/>
    <x v="206"/>
    <s v="4250 AUBURN BLVD"/>
    <s v="SACRAMENTO"/>
    <x v="5"/>
    <n v="95841"/>
    <s v="(916) 489-3336"/>
    <s v="Psychiatric"/>
    <s v="Proprietary"/>
    <s v="Yes"/>
    <x v="1"/>
    <x v="1"/>
    <s v="Not Available"/>
    <s v="Not Available"/>
    <s v="Not Available"/>
    <x v="1"/>
    <s v="Not Available"/>
    <x v="0"/>
    <x v="1"/>
  </r>
  <r>
    <s v="54110"/>
    <x v="207"/>
    <s v="39001 SUNDALE DRIVE"/>
    <s v="FREMONT"/>
    <x v="5"/>
    <n v="94538"/>
    <s v="(510) 796-1100"/>
    <s v="Psychiatric"/>
    <s v="Proprietary"/>
    <s v="No"/>
    <x v="1"/>
    <x v="1"/>
    <s v="Not Available"/>
    <s v="Not Available"/>
    <s v="Not Available"/>
    <x v="1"/>
    <s v="Not Available"/>
    <x v="0"/>
    <x v="1"/>
  </r>
  <r>
    <s v="54111"/>
    <x v="208"/>
    <s v="5353 G STREET"/>
    <s v="CHINO"/>
    <x v="5"/>
    <n v="91710"/>
    <s v="(909) 590-3700"/>
    <s v="Psychiatric"/>
    <s v="Proprietary"/>
    <s v="No"/>
    <x v="1"/>
    <x v="1"/>
    <s v="Not Available"/>
    <s v="Not Available"/>
    <s v="Not Available"/>
    <x v="1"/>
    <s v="Not Available"/>
    <x v="0"/>
    <x v="1"/>
  </r>
  <r>
    <s v="54114"/>
    <x v="241"/>
    <s v="3851 ROSECRANS ST"/>
    <s v="SAN DIEGO"/>
    <x v="5"/>
    <n v="92110"/>
    <s v="(619) 692-8211"/>
    <s v="Psychiatric"/>
    <s v="Government - Local"/>
    <s v="Yes"/>
    <x v="1"/>
    <x v="1"/>
    <s v="Not Available"/>
    <s v="Not Available"/>
    <s v="Not Available"/>
    <x v="1"/>
    <s v="Not Available"/>
    <x v="0"/>
    <x v="1"/>
  </r>
  <r>
    <s v="54122"/>
    <x v="209"/>
    <s v="2100 NAPA-VALLEJO HIGHWAY"/>
    <s v="NAPA"/>
    <x v="5"/>
    <n v="94558"/>
    <s v="(707) 253-5000"/>
    <s v="Psychiatric"/>
    <s v="Government - State"/>
    <s v="No"/>
    <x v="1"/>
    <x v="1"/>
    <s v="Not Available"/>
    <s v="Not Available"/>
    <s v="Not Available"/>
    <x v="1"/>
    <s v="Not Available"/>
    <x v="0"/>
    <x v="1"/>
  </r>
  <r>
    <s v="54123"/>
    <x v="210"/>
    <s v="2510 N  CALIFORNIA ST"/>
    <s v="STOCKTON"/>
    <x v="5"/>
    <n v="95204"/>
    <s v="(209) 461-2000"/>
    <s v="Psychiatric"/>
    <s v="Voluntary non-profit - Private"/>
    <s v="No"/>
    <x v="1"/>
    <x v="1"/>
    <s v="Not Available"/>
    <s v="Not Available"/>
    <s v="Not Available"/>
    <x v="1"/>
    <s v="Not Available"/>
    <x v="0"/>
    <x v="1"/>
  </r>
  <r>
    <s v="54124"/>
    <x v="211"/>
    <s v="720 WOOD ST"/>
    <s v="EUREKA"/>
    <x v="5"/>
    <n v="95501"/>
    <s v="(707) 268-2990"/>
    <s v="Psychiatric"/>
    <s v="Government - Local"/>
    <s v="No"/>
    <x v="1"/>
    <x v="1"/>
    <s v="Not Available"/>
    <s v="Not Available"/>
    <s v="Not Available"/>
    <x v="1"/>
    <s v="Not Available"/>
    <x v="0"/>
    <x v="1"/>
  </r>
  <r>
    <s v="54125"/>
    <x v="212"/>
    <s v="315 CAMINO DEL REMEDIO"/>
    <s v="SANTA BARBARA"/>
    <x v="5"/>
    <n v="93110"/>
    <s v="(805) 681-5244"/>
    <s v="Psychiatric"/>
    <s v="Government - Local"/>
    <s v="No"/>
    <x v="1"/>
    <x v="1"/>
    <s v="Not Available"/>
    <s v="Not Available"/>
    <s v="Not Available"/>
    <x v="1"/>
    <s v="Not Available"/>
    <x v="0"/>
    <x v="1"/>
  </r>
  <r>
    <s v="54130"/>
    <x v="213"/>
    <s v="5900 BROCKTON AVE"/>
    <s v="RIVERSIDE"/>
    <x v="5"/>
    <n v="92506"/>
    <s v="(951) 275-8400"/>
    <s v="Psychiatric"/>
    <s v="Proprietary"/>
    <s v="No"/>
    <x v="1"/>
    <x v="1"/>
    <s v="Not Available"/>
    <s v="Not Available"/>
    <s v="Not Available"/>
    <x v="1"/>
    <s v="Not Available"/>
    <x v="0"/>
    <x v="1"/>
  </r>
  <r>
    <s v="54131"/>
    <x v="214"/>
    <s v="2740 GRANT STREET"/>
    <s v="CONCORD"/>
    <x v="5"/>
    <n v="94524"/>
    <s v="(925) 674-4101"/>
    <s v="Psychiatric"/>
    <s v="Voluntary non-profit - Private"/>
    <s v="Yes"/>
    <x v="1"/>
    <x v="1"/>
    <s v="Not Available"/>
    <s v="Not Available"/>
    <s v="Not Available"/>
    <x v="1"/>
    <s v="Not Available"/>
    <x v="0"/>
    <x v="1"/>
  </r>
  <r>
    <s v="54133"/>
    <x v="215"/>
    <s v="11401 S NORWALK BLVD"/>
    <s v="NORWALK"/>
    <x v="5"/>
    <n v="90650"/>
    <s v="(562) 863-7011"/>
    <s v="Psychiatric"/>
    <s v="Government - State"/>
    <s v="Yes"/>
    <x v="1"/>
    <x v="1"/>
    <s v="Not Available"/>
    <s v="Not Available"/>
    <s v="Not Available"/>
    <x v="1"/>
    <s v="Not Available"/>
    <x v="0"/>
    <x v="1"/>
  </r>
  <r>
    <s v="54135"/>
    <x v="216"/>
    <s v="1501 E 16TH ST"/>
    <s v="NEWPORT BEACH"/>
    <x v="5"/>
    <n v="92663"/>
    <s v="(949) 650-9750"/>
    <s v="Psychiatric"/>
    <s v="Proprietary"/>
    <s v="No"/>
    <x v="1"/>
    <x v="1"/>
    <s v="Not Available"/>
    <s v="Not Available"/>
    <s v="Not Available"/>
    <x v="1"/>
    <s v="Not Available"/>
    <x v="0"/>
    <x v="1"/>
  </r>
  <r>
    <s v="54144"/>
    <x v="217"/>
    <s v="401 PARNASSUS AVENUE"/>
    <s v="SAN FRANCISCO"/>
    <x v="5"/>
    <n v="94143"/>
    <s v="(415) 476-7000"/>
    <s v="Psychiatric"/>
    <s v="Government - State"/>
    <s v="No"/>
    <x v="1"/>
    <x v="1"/>
    <s v="Not Available"/>
    <s v="Not Available"/>
    <s v="Not Available"/>
    <x v="1"/>
    <s v="Not Available"/>
    <x v="0"/>
    <x v="1"/>
  </r>
  <r>
    <s v="54145"/>
    <x v="218"/>
    <s v="7850 VISTA HILL AVENUE"/>
    <s v="SAN DIEGO"/>
    <x v="5"/>
    <n v="92123"/>
    <s v="(858) 278-4110"/>
    <s v="Psychiatric"/>
    <s v="Voluntary non-profit - Private"/>
    <s v="No"/>
    <x v="1"/>
    <x v="1"/>
    <s v="Not Available"/>
    <s v="Not Available"/>
    <s v="Not Available"/>
    <x v="1"/>
    <s v="Not Available"/>
    <x v="0"/>
    <x v="1"/>
  </r>
  <r>
    <s v="54146"/>
    <x v="219"/>
    <s v="2633 E 27TH STREET, BUILDING B"/>
    <s v="OAKLAND"/>
    <x v="5"/>
    <n v="94601"/>
    <s v="(510) 535-5115"/>
    <s v="Psychiatric"/>
    <s v="Proprietary"/>
    <s v="No"/>
    <x v="1"/>
    <x v="1"/>
    <s v="Not Available"/>
    <s v="Not Available"/>
    <s v="Not Available"/>
    <x v="1"/>
    <s v="Not Available"/>
    <x v="0"/>
    <x v="1"/>
  </r>
  <r>
    <s v="54147"/>
    <x v="220"/>
    <s v="7150 TAMPA AVENUE"/>
    <s v="RESEDA"/>
    <x v="5"/>
    <n v="91335"/>
    <s v="(818) 774-3314"/>
    <s v="Psychiatric"/>
    <s v="Voluntary non-profit - Private"/>
    <s v="No"/>
    <x v="1"/>
    <x v="1"/>
    <s v="Not Available"/>
    <s v="Not Available"/>
    <s v="Not Available"/>
    <x v="1"/>
    <s v="Not Available"/>
    <x v="0"/>
    <x v="1"/>
  </r>
  <r>
    <s v="54148"/>
    <x v="221"/>
    <s v="18646 OXNARD STREET"/>
    <s v="TARZANA"/>
    <x v="5"/>
    <n v="91356"/>
    <s v="(818) 996-1051"/>
    <s v="Psychiatric"/>
    <s v="Voluntary non-profit - Private"/>
    <s v="No"/>
    <x v="1"/>
    <x v="1"/>
    <s v="Not Available"/>
    <s v="Not Available"/>
    <s v="Not Available"/>
    <x v="1"/>
    <s v="Not Available"/>
    <x v="0"/>
    <x v="1"/>
  </r>
  <r>
    <s v="54149"/>
    <x v="222"/>
    <s v="2050 FAIRMONT DRIVE"/>
    <s v="SAN LEANDRO"/>
    <x v="5"/>
    <n v="94578"/>
    <s v="(510) 895-5502"/>
    <s v="Psychiatric"/>
    <s v="Proprietary"/>
    <s v="No"/>
    <x v="1"/>
    <x v="1"/>
    <s v="Not Available"/>
    <s v="Not Available"/>
    <s v="Not Available"/>
    <x v="1"/>
    <s v="Not Available"/>
    <x v="0"/>
    <x v="1"/>
  </r>
  <r>
    <s v="54150"/>
    <x v="223"/>
    <s v="3840 HOMESTEAD ROAD"/>
    <s v="SANTA CLARA"/>
    <x v="5"/>
    <n v="95051"/>
    <s v="(408) 851-4850"/>
    <s v="Psychiatric"/>
    <s v="Proprietary"/>
    <s v="Yes"/>
    <x v="1"/>
    <x v="1"/>
    <s v="Not Available"/>
    <s v="Not Available"/>
    <s v="Not Available"/>
    <x v="1"/>
    <s v="Not Available"/>
    <x v="0"/>
    <x v="1"/>
  </r>
  <r>
    <s v="54151"/>
    <x v="224"/>
    <s v="1287 FULTON ROAD"/>
    <s v="SANTA ROSA"/>
    <x v="5"/>
    <n v="95401"/>
    <s v="(707) 800-7700"/>
    <s v="Psychiatric"/>
    <s v="Proprietary"/>
    <s v="Yes"/>
    <x v="1"/>
    <x v="1"/>
    <s v="Not Available"/>
    <s v="Not Available"/>
    <s v="Not Available"/>
    <x v="1"/>
    <s v="Not Available"/>
    <x v="0"/>
    <x v="1"/>
  </r>
  <r>
    <s v="54152"/>
    <x v="225"/>
    <s v="2250 SOQUEL AVENUE, SUITE 150"/>
    <s v="SANTA CRUZ"/>
    <x v="5"/>
    <n v="95062"/>
    <s v="(831) 600-2801"/>
    <s v="Psychiatric"/>
    <s v="Proprietary"/>
    <s v="No"/>
    <x v="1"/>
    <x v="1"/>
    <s v="Not Available"/>
    <s v="Not Available"/>
    <s v="Not Available"/>
    <x v="1"/>
    <s v="Not Available"/>
    <x v="0"/>
    <x v="1"/>
  </r>
  <r>
    <s v="54153"/>
    <x v="226"/>
    <s v="2600 REDONDO AVENUE, SUITE 500"/>
    <s v="LONG BEACH"/>
    <x v="5"/>
    <n v="90806"/>
    <s v="(714) 614-0474"/>
    <s v="Psychiatric"/>
    <s v="Proprietary"/>
    <s v="No"/>
    <x v="1"/>
    <x v="1"/>
    <s v="Not Available"/>
    <s v="Not Available"/>
    <s v="Not Available"/>
    <x v="1"/>
    <s v="Not Available"/>
    <x v="0"/>
    <x v="1"/>
  </r>
  <r>
    <s v="54154"/>
    <x v="227"/>
    <s v="455 SILICON VALLEY BOULEVARD"/>
    <s v="SAN JOSE"/>
    <x v="5"/>
    <n v="95138"/>
    <s v="(012) 345-6789"/>
    <s v="Psychiatric"/>
    <s v="Proprietary"/>
    <s v="No"/>
    <x v="1"/>
    <x v="1"/>
    <s v="Not Available"/>
    <s v="Not Available"/>
    <s v="Not Available"/>
    <x v="1"/>
    <s v="Not Available"/>
    <x v="0"/>
    <x v="1"/>
  </r>
  <r>
    <s v="54155"/>
    <x v="228"/>
    <s v="5201 WHITE LANE"/>
    <s v="BAKERSFIELD"/>
    <x v="5"/>
    <n v="93309"/>
    <s v="(661) 398-1800"/>
    <s v="Psychiatric"/>
    <s v="Proprietary"/>
    <s v="No"/>
    <x v="1"/>
    <x v="1"/>
    <s v="Not Available"/>
    <s v="Not Available"/>
    <s v="Not Available"/>
    <x v="1"/>
    <s v="Not Available"/>
    <x v="0"/>
    <x v="1"/>
  </r>
  <r>
    <s v="50189"/>
    <x v="134"/>
    <s v="300 CANAL STREET"/>
    <s v="KING CITY"/>
    <x v="5"/>
    <n v="93930"/>
    <s v="8313856000"/>
    <s v="Acute Care Hospitals"/>
    <s v="Voluntary non-profit - Other"/>
    <s v="Yes"/>
    <x v="2"/>
    <x v="1"/>
    <s v="Not Available"/>
    <s v="Same as the National average"/>
    <s v="Same as the National average"/>
    <x v="0"/>
    <s v="Same as the National average"/>
    <x v="0"/>
    <x v="2"/>
  </r>
  <r>
    <s v="50283"/>
    <x v="242"/>
    <s v="5555 WEST LAS POSITAS BOULEVARD"/>
    <s v="PLEASANTON"/>
    <x v="5"/>
    <n v="94588"/>
    <s v="9254477000"/>
    <s v="Acute Care Hospitals"/>
    <s v="Voluntary non-profit - Private"/>
    <s v="Yes"/>
    <x v="2"/>
    <x v="0"/>
    <s v="Below the National average"/>
    <s v="Above the National average"/>
    <s v="Above the National average"/>
    <x v="0"/>
    <s v="Same as the National average"/>
    <x v="2"/>
    <x v="2"/>
  </r>
  <r>
    <s v="50546"/>
    <x v="150"/>
    <s v="26501 AVENUE 140"/>
    <s v="PORTERVILLE"/>
    <x v="5"/>
    <n v="93257"/>
    <s v="5597822222"/>
    <s v="Acute Care Hospitals"/>
    <s v="Government - State"/>
    <s v="No"/>
    <x v="1"/>
    <x v="1"/>
    <s v="Not Available"/>
    <s v="Not Available"/>
    <s v="Not Available"/>
    <x v="1"/>
    <s v="Not Available"/>
    <x v="0"/>
    <x v="2"/>
  </r>
  <r>
    <s v="50547"/>
    <x v="151"/>
    <s v="15000 ARNOLD DRIVE   /  P O BOX 1493"/>
    <s v="ELDRIDGE"/>
    <x v="5"/>
    <n v="95431"/>
    <s v="7079386000"/>
    <s v="Acute Care Hospitals"/>
    <s v="Government - State"/>
    <s v="No"/>
    <x v="1"/>
    <x v="1"/>
    <s v="Not Available"/>
    <s v="Not Available"/>
    <s v="Not Available"/>
    <x v="1"/>
    <s v="Not Available"/>
    <x v="0"/>
    <x v="2"/>
  </r>
  <r>
    <s v="50548"/>
    <x v="152"/>
    <s v="2501 HARBOR BOULEVARD"/>
    <s v="COSTA MESA"/>
    <x v="5"/>
    <n v="92626"/>
    <s v="7149575000"/>
    <s v="Acute Care Hospitals"/>
    <s v="Government - Local"/>
    <s v="No"/>
    <x v="1"/>
    <x v="1"/>
    <s v="Not Available"/>
    <s v="Not Available"/>
    <s v="Not Available"/>
    <x v="1"/>
    <s v="Not Available"/>
    <x v="0"/>
    <x v="2"/>
  </r>
  <r>
    <s v="50552"/>
    <x v="243"/>
    <s v="23388 MULHOLLAND DRIVE"/>
    <s v="WOODLAND HILLS"/>
    <x v="5"/>
    <n v="91364"/>
    <s v="8188761771"/>
    <s v="Acute Care Hospitals"/>
    <s v="Voluntary non-profit - Private"/>
    <s v="No"/>
    <x v="1"/>
    <x v="1"/>
    <s v="Not Available"/>
    <s v="Not Available"/>
    <s v="Not Available"/>
    <x v="1"/>
    <s v="Not Available"/>
    <x v="0"/>
    <x v="2"/>
  </r>
  <r>
    <s v="50668"/>
    <x v="156"/>
    <s v="375 LAGUNA HONDA BLVD"/>
    <s v="SAN FRANCISCO"/>
    <x v="5"/>
    <n v="94116"/>
    <s v="4157592300"/>
    <s v="Acute Care Hospitals"/>
    <s v="Government - Local"/>
    <s v="No"/>
    <x v="1"/>
    <x v="1"/>
    <s v="Not Available"/>
    <s v="Not Available"/>
    <s v="Not Available"/>
    <x v="1"/>
    <s v="Not Available"/>
    <x v="0"/>
    <x v="2"/>
  </r>
  <r>
    <s v="50697"/>
    <x v="157"/>
    <s v="2900 EUREKA WAY"/>
    <s v="REDDING"/>
    <x v="5"/>
    <n v="96001"/>
    <s v="5302258700"/>
    <s v="Acute Care Hospitals"/>
    <s v="Physician"/>
    <s v="No"/>
    <x v="1"/>
    <x v="1"/>
    <s v="Not Available"/>
    <s v="Not Available"/>
    <s v="Not Available"/>
    <x v="1"/>
    <s v="Not Available"/>
    <x v="0"/>
    <x v="2"/>
  </r>
  <r>
    <s v="50773"/>
    <x v="235"/>
    <s v="13855 E 14TH STREET"/>
    <s v="SAN LEANDRO"/>
    <x v="5"/>
    <n v="94578"/>
    <s v="5103576500"/>
    <s v="Acute Care Hospitals"/>
    <s v="Government - Hospital District or Authority"/>
    <s v="Yes"/>
    <x v="3"/>
    <x v="0"/>
    <s v="Above the National average"/>
    <s v="Below the National average"/>
    <s v="Below the National average"/>
    <x v="0"/>
    <s v="Below the National average"/>
    <x v="2"/>
    <x v="2"/>
  </r>
  <r>
    <s v="50779"/>
    <x v="244"/>
    <s v="1680 EAST 120TH STREET"/>
    <s v="LOS ANGELES"/>
    <x v="5"/>
    <n v="90059"/>
    <s v="4248356808"/>
    <s v="Acute Care Hospitals"/>
    <s v="Voluntary non-profit - Private"/>
    <s v="Yes"/>
    <x v="3"/>
    <x v="1"/>
    <s v="Same as the National average"/>
    <s v="Not Available"/>
    <s v="Same as the National average"/>
    <x v="0"/>
    <s v="Below the National average"/>
    <x v="0"/>
    <x v="2"/>
  </r>
  <r>
    <s v="50781"/>
    <x v="245"/>
    <s v="501 PETALUMA AVENUE"/>
    <s v="SEBASTOPOL"/>
    <x v="5"/>
    <n v="95472"/>
    <s v="7078238511"/>
    <s v="Acute Care Hospitals"/>
    <s v="Government - Local"/>
    <s v="Yes"/>
    <x v="1"/>
    <x v="1"/>
    <s v="Not Available"/>
    <s v="Not Available"/>
    <s v="Not Available"/>
    <x v="1"/>
    <s v="Not Available"/>
    <x v="0"/>
    <x v="2"/>
  </r>
  <r>
    <s v="50782"/>
    <x v="162"/>
    <s v="255 E BONITA AVE"/>
    <s v="POMONA"/>
    <x v="5"/>
    <n v="91767"/>
    <s v="9095967733"/>
    <s v="Acute Care Hospitals"/>
    <s v="Voluntary non-profit - Private"/>
    <s v="No"/>
    <x v="1"/>
    <x v="1"/>
    <s v="Not Available"/>
    <s v="Not Available"/>
    <s v="Not Available"/>
    <x v="1"/>
    <s v="Not Available"/>
    <x v="0"/>
    <x v="2"/>
  </r>
  <r>
    <s v="53310"/>
    <x v="189"/>
    <s v="3160 GENEVA STREET"/>
    <s v="LOS ANGELES"/>
    <x v="5"/>
    <n v="90020"/>
    <s v="2133883151"/>
    <s v="Childrens"/>
    <s v="Voluntary non-profit - Private"/>
    <s v="No"/>
    <x v="1"/>
    <x v="1"/>
    <s v="Not Available"/>
    <s v="Not Available"/>
    <s v="Not Available"/>
    <x v="1"/>
    <s v="Not Available"/>
    <x v="0"/>
    <x v="2"/>
  </r>
  <r>
    <s v="53311"/>
    <x v="190"/>
    <s v="2425 STOCKTON BOULEVARD"/>
    <s v="SACRAMENTO"/>
    <x v="5"/>
    <n v="95817"/>
    <s v="9164532000"/>
    <s v="Childrens"/>
    <s v="Voluntary non-profit - Private"/>
    <s v="No"/>
    <x v="1"/>
    <x v="1"/>
    <s v="Not Available"/>
    <s v="Not Available"/>
    <s v="Not Available"/>
    <x v="1"/>
    <s v="Not Available"/>
    <x v="0"/>
    <x v="2"/>
  </r>
  <r>
    <s v="50283"/>
    <x v="242"/>
    <s v="5555 WEST LAS POSITAS BOULEVARD"/>
    <s v="PLEASANTON"/>
    <x v="5"/>
    <n v="94588"/>
    <s v="9254477000"/>
    <s v="Acute Care Hospitals"/>
    <s v="Voluntary non-profit - Private"/>
    <s v="Yes"/>
    <x v="0"/>
    <x v="0"/>
    <s v="Below the National average"/>
    <s v="Above the National average"/>
    <s v="Above the National average"/>
    <x v="0"/>
    <s v="Same as the National average"/>
    <x v="2"/>
    <x v="3"/>
  </r>
  <r>
    <s v="50546"/>
    <x v="150"/>
    <s v="26501 AVENUE 140"/>
    <s v="PORTERVILLE"/>
    <x v="5"/>
    <n v="93257"/>
    <s v="5597822222"/>
    <s v="Acute Care Hospitals"/>
    <s v="Government - State"/>
    <s v="No"/>
    <x v="1"/>
    <x v="1"/>
    <s v="Not Available"/>
    <s v="Not Available"/>
    <s v="Not Available"/>
    <x v="1"/>
    <s v="Not Available"/>
    <x v="0"/>
    <x v="3"/>
  </r>
  <r>
    <s v="50547"/>
    <x v="151"/>
    <s v="15000 ARNOLD DRIVE   /  P O BOX 1493"/>
    <s v="ELDRIDGE"/>
    <x v="5"/>
    <n v="95431"/>
    <s v="7079386000"/>
    <s v="Acute Care Hospitals"/>
    <s v="Government - Federal"/>
    <s v="No"/>
    <x v="1"/>
    <x v="1"/>
    <s v="Not Available"/>
    <s v="Not Available"/>
    <s v="Not Available"/>
    <x v="1"/>
    <s v="Not Available"/>
    <x v="0"/>
    <x v="3"/>
  </r>
  <r>
    <s v="50548"/>
    <x v="152"/>
    <s v="2501 HARBOR BOULEVARD"/>
    <s v="COSTA MESA"/>
    <x v="5"/>
    <n v="92626"/>
    <s v="7149575000"/>
    <s v="Acute Care Hospitals"/>
    <s v="Government - Local"/>
    <s v="No"/>
    <x v="1"/>
    <x v="1"/>
    <s v="Not Available"/>
    <s v="Not Available"/>
    <s v="Not Available"/>
    <x v="1"/>
    <s v="Not Available"/>
    <x v="0"/>
    <x v="3"/>
  </r>
  <r>
    <s v="50552"/>
    <x v="243"/>
    <s v="23388 MULHOLLAND DRIVE"/>
    <s v="WOODLAND HILLS"/>
    <x v="5"/>
    <n v="91364"/>
    <s v="8188761771"/>
    <s v="Acute Care Hospitals"/>
    <s v="Voluntary non-profit - Other"/>
    <s v="No"/>
    <x v="1"/>
    <x v="1"/>
    <s v="Not Available"/>
    <s v="Not Available"/>
    <s v="Not Available"/>
    <x v="1"/>
    <s v="Not Available"/>
    <x v="0"/>
    <x v="3"/>
  </r>
  <r>
    <s v="50668"/>
    <x v="156"/>
    <s v="375 LAGUNA HONDA BLVD"/>
    <s v="SAN FRANCISCO"/>
    <x v="5"/>
    <n v="94116"/>
    <s v="4157592300"/>
    <s v="Acute Care Hospitals"/>
    <s v="Government - Local"/>
    <s v="No"/>
    <x v="1"/>
    <x v="1"/>
    <s v="Not Available"/>
    <s v="Not Available"/>
    <s v="Not Available"/>
    <x v="1"/>
    <s v="Not Available"/>
    <x v="0"/>
    <x v="3"/>
  </r>
  <r>
    <s v="50697"/>
    <x v="157"/>
    <s v="2900 EUREKA WAY"/>
    <s v="REDDING"/>
    <x v="5"/>
    <n v="96001"/>
    <s v="5302258700"/>
    <s v="Acute Care Hospitals"/>
    <s v="Physician"/>
    <s v="No"/>
    <x v="1"/>
    <x v="1"/>
    <s v="Not Available"/>
    <s v="Not Available"/>
    <s v="Above the National average"/>
    <x v="1"/>
    <s v="Not Available"/>
    <x v="0"/>
    <x v="3"/>
  </r>
  <r>
    <s v="50773"/>
    <x v="235"/>
    <s v="13855 E 14TH STREET"/>
    <s v="SAN LEANDRO"/>
    <x v="5"/>
    <n v="94578"/>
    <s v="5103576500"/>
    <s v="Acute Care Hospitals"/>
    <s v="Government - Hospital District or Authority"/>
    <s v="Yes"/>
    <x v="3"/>
    <x v="0"/>
    <s v="Same as the National average"/>
    <s v="Below the National average"/>
    <s v="Below the National average"/>
    <x v="0"/>
    <s v="Below the National average"/>
    <x v="0"/>
    <x v="3"/>
  </r>
  <r>
    <s v="50778"/>
    <x v="246"/>
    <s v="11234 ANDERSON STREET SUITE A"/>
    <s v="LOMA LINDA"/>
    <x v="5"/>
    <n v="92354"/>
    <s v="9095588000"/>
    <s v="Acute Care Hospitals"/>
    <s v="Voluntary non-profit - Church"/>
    <s v="No"/>
    <x v="1"/>
    <x v="1"/>
    <s v="Same as the National average"/>
    <s v="Not Available"/>
    <s v="Not Available"/>
    <x v="0"/>
    <s v="Not Available"/>
    <x v="0"/>
    <x v="3"/>
  </r>
  <r>
    <s v="50779"/>
    <x v="244"/>
    <s v="1680 EAST 120TH STREET"/>
    <s v="LOS ANGELES"/>
    <x v="5"/>
    <n v="90059"/>
    <s v="4248356808"/>
    <s v="Acute Care Hospitals"/>
    <s v="Voluntary non-profit - Private"/>
    <s v="Yes"/>
    <x v="1"/>
    <x v="1"/>
    <s v="Not Available"/>
    <s v="Not Available"/>
    <s v="Not Available"/>
    <x v="0"/>
    <s v="Below the National average"/>
    <x v="0"/>
    <x v="3"/>
  </r>
  <r>
    <s v="50781"/>
    <x v="245"/>
    <s v="501 PETALUMA AVENUE"/>
    <s v="SEBASTOPOL"/>
    <x v="5"/>
    <n v="95472"/>
    <s v="7078238511"/>
    <s v="Acute Care Hospitals"/>
    <s v="Government - Local"/>
    <s v="Yes"/>
    <x v="1"/>
    <x v="1"/>
    <s v="Not Available"/>
    <s v="Not Available"/>
    <s v="Not Available"/>
    <x v="1"/>
    <s v="Not Available"/>
    <x v="0"/>
    <x v="3"/>
  </r>
  <r>
    <s v="50782"/>
    <x v="162"/>
    <s v="255 E BONITA AVE"/>
    <s v="POMONA"/>
    <x v="5"/>
    <n v="91767"/>
    <s v="9095967733"/>
    <s v="Acute Care Hospitals"/>
    <s v="Voluntary non-profit - Private"/>
    <s v="No"/>
    <x v="1"/>
    <x v="1"/>
    <s v="Not Available"/>
    <s v="Not Available"/>
    <s v="Not Available"/>
    <x v="1"/>
    <s v="Not Available"/>
    <x v="0"/>
    <x v="3"/>
  </r>
  <r>
    <s v="53310"/>
    <x v="189"/>
    <s v="3160 GENEVA STREET"/>
    <s v="LOS ANGELES"/>
    <x v="5"/>
    <n v="90020"/>
    <s v="2133883151"/>
    <s v="Childrens"/>
    <s v="Voluntary non-profit - Private"/>
    <s v="No"/>
    <x v="1"/>
    <x v="1"/>
    <s v="Not Available"/>
    <s v="Not Available"/>
    <s v="Not Available"/>
    <x v="1"/>
    <s v="Not Available"/>
    <x v="0"/>
    <x v="3"/>
  </r>
  <r>
    <s v="50014"/>
    <x v="247"/>
    <s v="200 MISSION BLVD"/>
    <s v="JACKSON"/>
    <x v="5"/>
    <n v="95642"/>
    <s v="2092237500"/>
    <s v="Acute Care Hospitals"/>
    <s v="Voluntary non-profit - Private"/>
    <s v="Yes"/>
    <x v="3"/>
    <x v="0"/>
    <s v="Below the National average"/>
    <s v="Same as the National average"/>
    <s v="Same as the National average"/>
    <x v="0"/>
    <s v="Same as the National average"/>
    <x v="2"/>
    <x v="4"/>
  </r>
  <r>
    <s v="50040"/>
    <x v="248"/>
    <s v="14445 OLIVE VIEW DRIVE"/>
    <s v="SYLMAR"/>
    <x v="5"/>
    <n v="91342"/>
    <s v="8183641555"/>
    <s v="Acute Care Hospitals"/>
    <s v="Voluntary non-profit - Other"/>
    <s v="Yes"/>
    <x v="3"/>
    <x v="1"/>
    <s v="Same as the National average"/>
    <s v="Same as the National average"/>
    <s v="Below the National average"/>
    <x v="2"/>
    <s v="Below the National average"/>
    <x v="2"/>
    <x v="4"/>
  </r>
  <r>
    <s v="50101"/>
    <x v="249"/>
    <s v="300 HOSPITAL DR"/>
    <s v="VALLEJO"/>
    <x v="5"/>
    <n v="94589"/>
    <s v="7075545280"/>
    <s v="Acute Care Hospitals"/>
    <s v="Voluntary non-profit - Private"/>
    <s v="Yes"/>
    <x v="2"/>
    <x v="0"/>
    <s v="Same as the National average"/>
    <s v="Same as the National average"/>
    <s v="Same as the National average"/>
    <x v="0"/>
    <s v="Below the National average"/>
    <x v="2"/>
    <x v="4"/>
  </r>
  <r>
    <s v="50108"/>
    <x v="250"/>
    <s v="2825 CAPITOL AVENUE"/>
    <s v="SACRAMENTO"/>
    <x v="5"/>
    <n v="95816"/>
    <s v="9167338999"/>
    <s v="Acute Care Hospitals"/>
    <s v="Voluntary non-profit - Private"/>
    <s v="Yes"/>
    <x v="0"/>
    <x v="0"/>
    <s v="Same as the National average"/>
    <s v="Above the National average"/>
    <s v="Same as the National average"/>
    <x v="0"/>
    <s v="Below the National average"/>
    <x v="3"/>
    <x v="4"/>
  </r>
  <r>
    <s v="50116"/>
    <x v="251"/>
    <s v="18300 ROSCOE BLVD"/>
    <s v="NORTHRIDGE"/>
    <x v="5"/>
    <n v="91325"/>
    <s v="8188858500"/>
    <s v="Acute Care Hospitals"/>
    <s v="Voluntary non-profit - Private"/>
    <s v="Yes"/>
    <x v="3"/>
    <x v="0"/>
    <s v="Below the National average"/>
    <s v="Below the National average"/>
    <s v="Below the National average"/>
    <x v="0"/>
    <s v="Below the National average"/>
    <x v="2"/>
    <x v="4"/>
  </r>
  <r>
    <s v="50129"/>
    <x v="252"/>
    <s v="2101 N WATERMAN AVE"/>
    <s v="SAN BERNARDINO"/>
    <x v="5"/>
    <n v="92404"/>
    <s v="9098838711"/>
    <s v="Acute Care Hospitals"/>
    <s v="Voluntary non-profit - Private"/>
    <s v="Yes"/>
    <x v="3"/>
    <x v="0"/>
    <s v="Same as the National average"/>
    <s v="Same as the National average"/>
    <s v="Below the National average"/>
    <x v="0"/>
    <s v="Below the National average"/>
    <x v="2"/>
    <x v="4"/>
  </r>
  <r>
    <s v="50149"/>
    <x v="253"/>
    <s v="1401 SOUTH GRAND AVENUE"/>
    <s v="LOS ANGELES"/>
    <x v="5"/>
    <n v="90015"/>
    <s v="2137482411"/>
    <s v="Acute Care Hospitals"/>
    <s v="Voluntary non-profit - Other"/>
    <s v="Yes"/>
    <x v="3"/>
    <x v="0"/>
    <s v="Same as the National average"/>
    <s v="Below the National average"/>
    <s v="Below the National average"/>
    <x v="0"/>
    <s v="Below the National average"/>
    <x v="2"/>
    <x v="4"/>
  </r>
  <r>
    <s v="50189"/>
    <x v="134"/>
    <s v="300 CANAL STREET"/>
    <s v="KING CITY"/>
    <x v="5"/>
    <n v="93930"/>
    <s v="8313856000"/>
    <s v="Acute Care Hospitals"/>
    <s v="Voluntary non-profit - Other"/>
    <s v="Yes"/>
    <x v="2"/>
    <x v="0"/>
    <s v="Not Available"/>
    <s v="Same as the National average"/>
    <s v="Not Available"/>
    <x v="0"/>
    <s v="Same as the National average"/>
    <x v="0"/>
    <x v="4"/>
  </r>
  <r>
    <s v="50191"/>
    <x v="254"/>
    <s v="1050 LINDEN AVE"/>
    <s v="LONG BEACH"/>
    <x v="5"/>
    <n v="90813"/>
    <s v="5624919000"/>
    <s v="Acute Care Hospitals"/>
    <s v="Voluntary non-profit - Church"/>
    <s v="Yes"/>
    <x v="2"/>
    <x v="0"/>
    <s v="Same as the National average"/>
    <s v="Same as the National average"/>
    <s v="Below the National average"/>
    <x v="0"/>
    <s v="Below the National average"/>
    <x v="2"/>
    <x v="4"/>
  </r>
  <r>
    <s v="50192"/>
    <x v="255"/>
    <s v="372 W CYPRESS AVE"/>
    <s v="REEDLEY"/>
    <x v="5"/>
    <n v="93654"/>
    <s v="5596388155"/>
    <s v="Acute Care Hospitals"/>
    <s v="Voluntary non-profit - Private"/>
    <s v="No"/>
    <x v="3"/>
    <x v="1"/>
    <s v="Not Available"/>
    <s v="Same as the National average"/>
    <s v="Below the National average"/>
    <x v="0"/>
    <s v="Same as the National average"/>
    <x v="0"/>
    <x v="4"/>
  </r>
  <r>
    <s v="50245"/>
    <x v="256"/>
    <s v="400 NORTH PEPPER AVENUE"/>
    <s v="COLTON"/>
    <x v="5"/>
    <n v="92324"/>
    <s v="9095801000"/>
    <s v="Acute Care Hospitals"/>
    <s v="Government - Local"/>
    <s v="Yes"/>
    <x v="3"/>
    <x v="0"/>
    <s v="Below the National average"/>
    <s v="Below the National average"/>
    <s v="Below the National average"/>
    <x v="0"/>
    <s v="Below the National average"/>
    <x v="2"/>
    <x v="4"/>
  </r>
  <r>
    <s v="50283"/>
    <x v="257"/>
    <s v="5555 WEST LAS POSITAS BOULEVARD"/>
    <s v="PLEASANTON"/>
    <x v="5"/>
    <n v="94588"/>
    <s v="9254477000"/>
    <s v="Acute Care Hospitals"/>
    <s v="Voluntary non-profit - Private"/>
    <s v="Yes"/>
    <x v="0"/>
    <x v="0"/>
    <s v="Below the National average"/>
    <s v="Above the National average"/>
    <s v="Above the National average"/>
    <x v="0"/>
    <s v="Same as the National average"/>
    <x v="2"/>
    <x v="4"/>
  </r>
  <r>
    <s v="50290"/>
    <x v="258"/>
    <s v="2121 SANTA MONICA BLVD"/>
    <s v="SANTA MONICA"/>
    <x v="5"/>
    <n v="90404"/>
    <s v="3108295511"/>
    <s v="Acute Care Hospitals"/>
    <s v="Voluntary non-profit - Private"/>
    <s v="Yes"/>
    <x v="0"/>
    <x v="3"/>
    <s v="Below the National average"/>
    <s v="Above the National average"/>
    <s v="Below the National average"/>
    <x v="2"/>
    <s v="Below the National average"/>
    <x v="2"/>
    <x v="4"/>
  </r>
  <r>
    <s v="50291"/>
    <x v="259"/>
    <s v="30 MARK WEST SPRINGS ROAD"/>
    <s v="SANTA ROSA"/>
    <x v="5"/>
    <n v="95403"/>
    <s v="7075764000"/>
    <s v="Acute Care Hospitals"/>
    <s v="Voluntary non-profit - Other"/>
    <s v="Yes"/>
    <x v="2"/>
    <x v="0"/>
    <s v="Same as the National average"/>
    <s v="Above the National average"/>
    <s v="Same as the National average"/>
    <x v="0"/>
    <s v="Below the National average"/>
    <x v="2"/>
    <x v="4"/>
  </r>
  <r>
    <s v="50292"/>
    <x v="260"/>
    <s v="26520 CACTUS AVENUE"/>
    <s v="MORENO VALLEY"/>
    <x v="5"/>
    <n v="92555"/>
    <s v="9514864000"/>
    <s v="Acute Care Hospitals"/>
    <s v="Government - Local"/>
    <s v="Yes"/>
    <x v="2"/>
    <x v="0"/>
    <s v="Above the National average"/>
    <s v="Same as the National average"/>
    <s v="Below the National average"/>
    <x v="0"/>
    <s v="Below the National average"/>
    <x v="0"/>
    <x v="4"/>
  </r>
  <r>
    <s v="50309"/>
    <x v="261"/>
    <s v="ONE MEDICAL PLAZA"/>
    <s v="ROSEVILLE"/>
    <x v="5"/>
    <n v="95661"/>
    <s v="9167811000"/>
    <s v="Acute Care Hospitals"/>
    <s v="Voluntary non-profit - Other"/>
    <s v="Yes"/>
    <x v="0"/>
    <x v="0"/>
    <s v="Same as the National average"/>
    <s v="Above the National average"/>
    <s v="Same as the National average"/>
    <x v="0"/>
    <s v="Below the National average"/>
    <x v="3"/>
    <x v="4"/>
  </r>
  <r>
    <s v="50373"/>
    <x v="262"/>
    <s v="1200 N STATE ST, ROOM C2K100"/>
    <s v="LOS ANGELES"/>
    <x v="5"/>
    <n v="90033"/>
    <s v="3232262800"/>
    <s v="Acute Care Hospitals"/>
    <s v="Government - Local"/>
    <s v="Yes"/>
    <x v="3"/>
    <x v="0"/>
    <s v="Above the National average"/>
    <s v="Below the National average"/>
    <s v="Below the National average"/>
    <x v="2"/>
    <s v="Below the National average"/>
    <x v="0"/>
    <x v="4"/>
  </r>
  <r>
    <s v="50376"/>
    <x v="263"/>
    <s v="1000 W CARSON ST"/>
    <s v="TORRANCE"/>
    <x v="5"/>
    <n v="90502"/>
    <s v="3102222101"/>
    <s v="Acute Care Hospitals"/>
    <s v="Government - Local"/>
    <s v="Yes"/>
    <x v="3"/>
    <x v="0"/>
    <s v="Same as the National average"/>
    <s v="Same as the National average"/>
    <s v="Below the National average"/>
    <x v="2"/>
    <s v="Below the National average"/>
    <x v="0"/>
    <x v="4"/>
  </r>
  <r>
    <s v="50393"/>
    <x v="264"/>
    <s v="11500 BROOKSHIRE AVENUE"/>
    <s v="DOWNEY"/>
    <x v="5"/>
    <n v="90241"/>
    <s v="5269045000"/>
    <s v="Acute Care Hospitals"/>
    <s v="Voluntary non-profit - Private"/>
    <s v="Yes"/>
    <x v="2"/>
    <x v="3"/>
    <s v="Same as the National average"/>
    <s v="Same as the National average"/>
    <s v="Below the National average"/>
    <x v="0"/>
    <s v="Below the National average"/>
    <x v="2"/>
    <x v="4"/>
  </r>
  <r>
    <s v="50417"/>
    <x v="265"/>
    <s v="800 E WASHINGTON BLVD"/>
    <s v="CRESCENT CITY"/>
    <x v="5"/>
    <n v="95531"/>
    <s v="7074648880"/>
    <s v="Acute Care Hospitals"/>
    <s v="Government - Hospital District or Authority"/>
    <s v="Yes"/>
    <x v="3"/>
    <x v="0"/>
    <s v="Not Available"/>
    <s v="Same as the National average"/>
    <s v="Below the National average"/>
    <x v="0"/>
    <s v="Below the National average"/>
    <x v="1"/>
    <x v="4"/>
  </r>
  <r>
    <s v="50498"/>
    <x v="266"/>
    <s v="11815 EDUCATION STREET"/>
    <s v="AUBURN"/>
    <x v="5"/>
    <n v="95603"/>
    <s v="5308884500"/>
    <s v="Acute Care Hospitals"/>
    <s v="Voluntary non-profit - Other"/>
    <s v="Yes"/>
    <x v="0"/>
    <x v="0"/>
    <s v="Same as the National average"/>
    <s v="Above the National average"/>
    <s v="Same as the National average"/>
    <x v="0"/>
    <s v="Same as the National average"/>
    <x v="2"/>
    <x v="4"/>
  </r>
  <r>
    <s v="50537"/>
    <x v="267"/>
    <s v="2000 SUTTER PLACE"/>
    <s v="DAVIS"/>
    <x v="5"/>
    <n v="95616"/>
    <s v="5307566440"/>
    <s v="Acute Care Hospitals"/>
    <s v="Proprietary"/>
    <s v="Yes"/>
    <x v="0"/>
    <x v="0"/>
    <s v="Same as the National average"/>
    <s v="Above the National average"/>
    <s v="Above the National average"/>
    <x v="0"/>
    <s v="Same as the National average"/>
    <x v="2"/>
    <x v="4"/>
  </r>
  <r>
    <s v="50546"/>
    <x v="150"/>
    <s v="26501 AVENUE 140"/>
    <s v="PORTERVILLE"/>
    <x v="5"/>
    <n v="93257"/>
    <s v="5597822222"/>
    <s v="Acute Care Hospitals"/>
    <s v="Government - State"/>
    <s v="No"/>
    <x v="1"/>
    <x v="1"/>
    <s v="Not Available"/>
    <s v="Not Available"/>
    <s v="Not Available"/>
    <x v="1"/>
    <s v="Not Available"/>
    <x v="0"/>
    <x v="4"/>
  </r>
  <r>
    <s v="50548"/>
    <x v="152"/>
    <s v="2501 HARBOR BOULEVARD"/>
    <s v="COSTA MESA"/>
    <x v="5"/>
    <n v="92626"/>
    <s v="7149575000"/>
    <s v="Acute Care Hospitals"/>
    <s v="Government - Local"/>
    <s v="No"/>
    <x v="1"/>
    <x v="1"/>
    <s v="Not Available"/>
    <s v="Not Available"/>
    <s v="Not Available"/>
    <x v="1"/>
    <s v="Not Available"/>
    <x v="0"/>
    <x v="4"/>
  </r>
  <r>
    <s v="50552"/>
    <x v="243"/>
    <s v="23388 MULHOLLAND DRIVE"/>
    <s v="WOODLAND HILLS"/>
    <x v="5"/>
    <n v="91364"/>
    <s v="8188761888"/>
    <s v="Acute Care Hospitals"/>
    <s v="Voluntary non-profit - Other"/>
    <s v="No"/>
    <x v="1"/>
    <x v="1"/>
    <s v="Not Available"/>
    <s v="Not Available"/>
    <s v="Not Available"/>
    <x v="1"/>
    <s v="Not Available"/>
    <x v="0"/>
    <x v="4"/>
  </r>
  <r>
    <s v="50668"/>
    <x v="156"/>
    <s v="375 LAGUNA HONDA BLVD"/>
    <s v="SAN FRANCISCO"/>
    <x v="5"/>
    <n v="94116"/>
    <s v="4157592300"/>
    <s v="Acute Care Hospitals"/>
    <s v="Voluntary non-profit - Other"/>
    <s v="No"/>
    <x v="1"/>
    <x v="1"/>
    <s v="Not Available"/>
    <s v="Not Available"/>
    <s v="Not Available"/>
    <x v="1"/>
    <s v="Not Available"/>
    <x v="0"/>
    <x v="4"/>
  </r>
  <r>
    <s v="50697"/>
    <x v="157"/>
    <s v="2900 EUREKA WAY"/>
    <s v="REDDING"/>
    <x v="5"/>
    <n v="96001"/>
    <s v="5302258700"/>
    <s v="Acute Care Hospitals"/>
    <s v="Physician"/>
    <s v="No"/>
    <x v="1"/>
    <x v="1"/>
    <s v="Not Available"/>
    <s v="Not Available"/>
    <s v="Above the National average"/>
    <x v="1"/>
    <s v="Not Available"/>
    <x v="0"/>
    <x v="4"/>
  </r>
  <r>
    <s v="50717"/>
    <x v="268"/>
    <s v="7601 EAST IMPERIAL HIGHWAY"/>
    <s v="DOWNEY"/>
    <x v="5"/>
    <n v="90242"/>
    <s v="5624017022"/>
    <s v="Acute Care Hospitals"/>
    <s v="Government - Local"/>
    <s v="No"/>
    <x v="1"/>
    <x v="1"/>
    <s v="Same as the National average"/>
    <s v="Not Available"/>
    <s v="Same as the National average"/>
    <x v="1"/>
    <s v="Not Available"/>
    <x v="0"/>
    <x v="4"/>
  </r>
  <r>
    <s v="50727"/>
    <x v="232"/>
    <s v="1720 TERMINO AVENUE"/>
    <s v="LONG BEACH"/>
    <x v="5"/>
    <n v="90804"/>
    <s v="5624940600"/>
    <s v="Acute Care Hospitals"/>
    <s v="Voluntary non-profit - Private"/>
    <s v="Yes"/>
    <x v="3"/>
    <x v="0"/>
    <s v="Same as the National average"/>
    <s v="Same as the National average"/>
    <s v="Below the National average"/>
    <x v="0"/>
    <s v="Below the National average"/>
    <x v="0"/>
    <x v="4"/>
  </r>
  <r>
    <s v="50773"/>
    <x v="235"/>
    <s v="13855 E 14TH STREET"/>
    <s v="SAN LEANDRO"/>
    <x v="5"/>
    <n v="94578"/>
    <s v="5103576500"/>
    <s v="Acute Care Hospitals"/>
    <s v="Government - Hospital District or Authority"/>
    <s v="Yes"/>
    <x v="3"/>
    <x v="0"/>
    <s v="Same as the National average"/>
    <s v="Below the National average"/>
    <s v="Below the National average"/>
    <x v="0"/>
    <s v="Below the National average"/>
    <x v="0"/>
    <x v="4"/>
  </r>
  <r>
    <s v="50775"/>
    <x v="269"/>
    <s v="31700 TEMECULA PKWY"/>
    <s v="TEMECULA"/>
    <x v="5"/>
    <n v="92592"/>
    <s v="9513312200"/>
    <s v="Acute Care Hospitals"/>
    <s v="Proprietary"/>
    <s v="Yes"/>
    <x v="2"/>
    <x v="0"/>
    <s v="Above the National average"/>
    <s v="Same as the National average"/>
    <s v="Same as the National average"/>
    <x v="0"/>
    <s v="Below the National average"/>
    <x v="2"/>
    <x v="4"/>
  </r>
  <r>
    <s v="50776"/>
    <x v="270"/>
    <s v="2776 PACIFIC AVENUE"/>
    <s v="LONG BEACH"/>
    <x v="5"/>
    <n v="90806"/>
    <s v="5625951911"/>
    <s v="Acute Care Hospitals"/>
    <s v="Proprietary"/>
    <s v="Yes"/>
    <x v="3"/>
    <x v="1"/>
    <s v="Same as the National average"/>
    <s v="Not Available"/>
    <s v="Below the National average"/>
    <x v="0"/>
    <s v="Same as the National average"/>
    <x v="0"/>
    <x v="4"/>
  </r>
  <r>
    <s v="50777"/>
    <x v="271"/>
    <s v="2500 MERCED STREET"/>
    <s v="SAN LEANDRO"/>
    <x v="5"/>
    <n v="94577"/>
    <s v="5104541000"/>
    <s v="Acute Care Hospitals"/>
    <s v="Voluntary non-profit - Private"/>
    <s v="Yes"/>
    <x v="2"/>
    <x v="1"/>
    <s v="Same as the National average"/>
    <s v="Not Available"/>
    <s v="Below the National average"/>
    <x v="0"/>
    <s v="Not Available"/>
    <x v="0"/>
    <x v="4"/>
  </r>
  <r>
    <s v="50778"/>
    <x v="246"/>
    <s v="11234 ANDERSON STREET SUITE A"/>
    <s v="LOMA LINDA"/>
    <x v="5"/>
    <n v="92354"/>
    <s v="9095588000"/>
    <s v="Acute Care Hospitals"/>
    <s v="Voluntary non-profit - Private"/>
    <s v="No"/>
    <x v="1"/>
    <x v="1"/>
    <s v="Same as the National average"/>
    <s v="Not Available"/>
    <s v="Not Available"/>
    <x v="0"/>
    <s v="Not Available"/>
    <x v="0"/>
    <x v="4"/>
  </r>
  <r>
    <s v="50779"/>
    <x v="244"/>
    <s v="1680 EAST 120TH STREET"/>
    <s v="LOS ANGELES"/>
    <x v="5"/>
    <n v="90059"/>
    <s v="4248356808"/>
    <s v="Acute Care Hospitals"/>
    <s v="Voluntary non-profit - Private"/>
    <s v="Yes"/>
    <x v="1"/>
    <x v="1"/>
    <s v="Not Available"/>
    <s v="Not Available"/>
    <s v="Not Available"/>
    <x v="0"/>
    <s v="Below the National average"/>
    <x v="0"/>
    <x v="4"/>
  </r>
  <r>
    <s v="50780"/>
    <x v="272"/>
    <s v="14662 NEWPORT AVE"/>
    <s v="TUSTIN"/>
    <x v="5"/>
    <n v="92780"/>
    <s v="7146197700"/>
    <s v="Acute Care Hospitals"/>
    <s v="Proprietary"/>
    <s v="No"/>
    <x v="1"/>
    <x v="1"/>
    <s v="Not Available"/>
    <s v="Not Available"/>
    <s v="Not Available"/>
    <x v="1"/>
    <s v="Not Available"/>
    <x v="0"/>
    <x v="4"/>
  </r>
  <r>
    <s v="50781"/>
    <x v="245"/>
    <s v="501 PETALUMA AVENUE"/>
    <s v="SEBASTOPOL"/>
    <x v="5"/>
    <n v="95472"/>
    <s v="7078238511"/>
    <s v="Acute Care Hospitals"/>
    <s v="Government - Local"/>
    <s v="Yes"/>
    <x v="1"/>
    <x v="1"/>
    <s v="Not Available"/>
    <s v="Not Available"/>
    <s v="Not Available"/>
    <x v="1"/>
    <s v="Not Available"/>
    <x v="0"/>
    <x v="4"/>
  </r>
  <r>
    <s v="51309"/>
    <x v="171"/>
    <s v="733 CEDAR ST"/>
    <s v="GARBERVILLE"/>
    <x v="5"/>
    <n v="95542"/>
    <s v="7079233921"/>
    <s v="Critical Access Hospitals"/>
    <s v="Government - Hospital District or Authority"/>
    <s v="Yes"/>
    <x v="1"/>
    <x v="1"/>
    <s v="Not Available"/>
    <s v="Not Available"/>
    <s v="Not Available"/>
    <x v="1"/>
    <s v="Not Available"/>
    <x v="0"/>
    <x v="4"/>
  </r>
  <r>
    <s v="51316"/>
    <x v="173"/>
    <s v="444 BRUCE STREET"/>
    <s v="YREKA"/>
    <x v="5"/>
    <n v="96097"/>
    <s v="5308424121"/>
    <s v="Critical Access Hospitals"/>
    <s v="Voluntary non-profit - Other"/>
    <s v="Yes"/>
    <x v="2"/>
    <x v="0"/>
    <s v="Not Available"/>
    <s v="Same as the National average"/>
    <s v="Same as the National average"/>
    <x v="0"/>
    <s v="Not Available"/>
    <x v="0"/>
    <x v="4"/>
  </r>
  <r>
    <s v="51321"/>
    <x v="238"/>
    <s v="1375 UNIVERSITY AVENUE"/>
    <s v="HEALDSBURG"/>
    <x v="5"/>
    <n v="95448"/>
    <s v="7074316500"/>
    <s v="Critical Access Hospitals"/>
    <s v="Government - Hospital District or Authority"/>
    <s v="Yes"/>
    <x v="2"/>
    <x v="0"/>
    <s v="Not Available"/>
    <s v="Same as the National average"/>
    <s v="Same as the National average"/>
    <x v="1"/>
    <s v="Not Available"/>
    <x v="2"/>
    <x v="4"/>
  </r>
  <r>
    <s v="51328"/>
    <x v="273"/>
    <s v="10121 PINE AVE"/>
    <s v="TRUCKEE"/>
    <x v="5"/>
    <n v="96161"/>
    <s v="5305876011"/>
    <s v="Critical Access Hospitals"/>
    <s v="Government - Hospital District or Authority"/>
    <s v="Yes"/>
    <x v="1"/>
    <x v="1"/>
    <s v="Not Available"/>
    <s v="Same as the National average"/>
    <s v="Above the National average"/>
    <x v="1"/>
    <s v="Not Available"/>
    <x v="0"/>
    <x v="4"/>
  </r>
  <r>
    <s v="51333"/>
    <x v="274"/>
    <s v="1081 NORTH CHINA LAKE BLVD"/>
    <s v="RIDGECREST"/>
    <x v="5"/>
    <n v="93555"/>
    <s v="7604463551"/>
    <s v="Critical Access Hospitals"/>
    <s v="Voluntary non-profit - Private"/>
    <s v="Yes"/>
    <x v="1"/>
    <x v="1"/>
    <s v="Not Available"/>
    <s v="Not Available"/>
    <s v="Not Available"/>
    <x v="1"/>
    <s v="Not Available"/>
    <x v="0"/>
    <x v="4"/>
  </r>
  <r>
    <s v="53310"/>
    <x v="189"/>
    <s v="3160 GENEVA STREET"/>
    <s v="LOS ANGELES"/>
    <x v="5"/>
    <n v="90020"/>
    <s v="2133883151"/>
    <s v="Childrens"/>
    <s v="Voluntary non-profit - Private"/>
    <s v="No"/>
    <x v="1"/>
    <x v="1"/>
    <s v="Not Available"/>
    <s v="Not Available"/>
    <s v="Not Available"/>
    <x v="1"/>
    <s v="Not Available"/>
    <x v="0"/>
    <x v="4"/>
  </r>
  <r>
    <s v="53311"/>
    <x v="190"/>
    <s v="2425 STOCKTON BOULEVARD"/>
    <s v="SACRAMENTO"/>
    <x v="5"/>
    <n v="95817"/>
    <s v="9164532000"/>
    <s v="Childrens"/>
    <s v="Voluntary non-profit - Private"/>
    <s v="No"/>
    <x v="1"/>
    <x v="1"/>
    <s v="Not Available"/>
    <s v="Not Available"/>
    <s v="Not Available"/>
    <x v="1"/>
    <s v="Not Available"/>
    <x v="0"/>
    <x v="4"/>
  </r>
  <r>
    <s v="06003F"/>
    <x v="275"/>
    <s v="Fort Carson MEDDAC 1650 Cochrane Circle"/>
    <s v="Fort Carson"/>
    <x v="6"/>
    <n v="80913"/>
    <s v="(719) 526-7000"/>
    <s v="Acute Care - Department of Defense"/>
    <s v="Department of Defense"/>
    <s v="Yes"/>
    <x v="1"/>
    <x v="1"/>
    <s v="Not Available"/>
    <s v="Not Available"/>
    <s v="Not Available"/>
    <x v="1"/>
    <s v="Not Available"/>
    <x v="0"/>
    <x v="0"/>
  </r>
  <r>
    <s v="60054"/>
    <x v="276"/>
    <s v="2351 'G' ROAD"/>
    <s v="GRAND JUNCTION"/>
    <x v="6"/>
    <n v="81505"/>
    <s v="(970) 256-6201"/>
    <s v="Acute Care Hospitals"/>
    <s v="Voluntary non-profit - Private"/>
    <s v="Yes"/>
    <x v="4"/>
    <x v="0"/>
    <s v="Above the National average"/>
    <s v="Above the National average"/>
    <s v="Same as the National average"/>
    <x v="0"/>
    <s v="Same as the National average"/>
    <x v="2"/>
    <x v="0"/>
  </r>
  <r>
    <s v="60107"/>
    <x v="277"/>
    <s v="1400 JACKSON ST"/>
    <s v="DENVER"/>
    <x v="6"/>
    <n v="80206"/>
    <s v="(303) 388-4461"/>
    <s v="Acute Care Hospitals"/>
    <s v="Voluntary non-profit - Private"/>
    <s v="Yes"/>
    <x v="1"/>
    <x v="1"/>
    <s v="Not Available"/>
    <s v="Not Available"/>
    <s v="Not Available"/>
    <x v="0"/>
    <s v="Not Available"/>
    <x v="2"/>
    <x v="0"/>
  </r>
  <r>
    <s v="60130"/>
    <x v="278"/>
    <s v="5623 PULPIT PEAK VIEW"/>
    <s v="COLORADO SPRINGS"/>
    <x v="6"/>
    <n v="80918"/>
    <s v="(719) 272-3623"/>
    <s v="Acute Care Hospitals"/>
    <s v="Voluntary non-profit - Private"/>
    <s v="Yes"/>
    <x v="1"/>
    <x v="1"/>
    <s v="Not Available"/>
    <s v="Not Available"/>
    <s v="Not Available"/>
    <x v="1"/>
    <s v="Same as the National average"/>
    <x v="0"/>
    <x v="0"/>
  </r>
  <r>
    <s v="60131"/>
    <x v="279"/>
    <s v="6767 WEST 29TH STREET"/>
    <s v="GREELEY"/>
    <x v="6"/>
    <n v="80634"/>
    <s v="(970) 652-2000"/>
    <s v="Acute Care Hospitals"/>
    <s v="Voluntary non-profit - Private"/>
    <s v="Yes"/>
    <x v="1"/>
    <x v="1"/>
    <s v="Not Available"/>
    <s v="Not Available"/>
    <s v="Not Available"/>
    <x v="1"/>
    <s v="Not Available"/>
    <x v="0"/>
    <x v="0"/>
  </r>
  <r>
    <s v="60132"/>
    <x v="280"/>
    <s v="1500 PARK CENTRAL DR"/>
    <s v="HIGHLANDS RANCH"/>
    <x v="6"/>
    <n v="80129"/>
    <s v="(720) 516-1000"/>
    <s v="Acute Care Hospitals"/>
    <s v="Voluntary non-profit - Private"/>
    <s v="Yes"/>
    <x v="1"/>
    <x v="1"/>
    <s v="Not Available"/>
    <s v="Not Available"/>
    <s v="Not Available"/>
    <x v="1"/>
    <s v="Not Available"/>
    <x v="0"/>
    <x v="0"/>
  </r>
  <r>
    <s v="61306"/>
    <x v="281"/>
    <s v="111 6TH ST"/>
    <s v="HUGO"/>
    <x v="6"/>
    <n v="80821"/>
    <s v="(719) 743-2421"/>
    <s v="Critical Access Hospitals"/>
    <s v="Voluntary non-profit - Other"/>
    <s v="Yes"/>
    <x v="1"/>
    <x v="1"/>
    <s v="Not Available"/>
    <s v="Same as the National average"/>
    <s v="Not Available"/>
    <x v="1"/>
    <s v="Not Available"/>
    <x v="0"/>
    <x v="0"/>
  </r>
  <r>
    <s v="61312"/>
    <x v="282"/>
    <s v="555 PROSPECT AVE"/>
    <s v="ESTES PARK"/>
    <x v="6"/>
    <n v="80517"/>
    <s v="(970) 577-4470"/>
    <s v="Critical Access Hospitals"/>
    <s v="Government - Hospital District or Authority"/>
    <s v="Yes"/>
    <x v="1"/>
    <x v="1"/>
    <s v="Not Available"/>
    <s v="Same as the National average"/>
    <s v="Not Available"/>
    <x v="1"/>
    <s v="Not Available"/>
    <x v="2"/>
    <x v="0"/>
  </r>
  <r>
    <s v="61317"/>
    <x v="283"/>
    <s v="501 AIRPORT RD"/>
    <s v="RIFLE"/>
    <x v="6"/>
    <n v="81650"/>
    <s v="(970) 625-1510"/>
    <s v="Critical Access Hospitals"/>
    <s v="Government - Hospital District or Authority"/>
    <s v="Yes"/>
    <x v="0"/>
    <x v="1"/>
    <s v="Not Available"/>
    <s v="Above the National average"/>
    <s v="Same as the National average"/>
    <x v="1"/>
    <s v="Same as the National average"/>
    <x v="0"/>
    <x v="0"/>
  </r>
  <r>
    <s v="61324"/>
    <x v="284"/>
    <s v="401 CASTLE CREEK RD"/>
    <s v="ASPEN"/>
    <x v="6"/>
    <n v="81611"/>
    <s v="(970) 544-1261"/>
    <s v="Critical Access Hospitals"/>
    <s v="Government - Hospital District or Authority"/>
    <s v="Yes"/>
    <x v="1"/>
    <x v="1"/>
    <s v="Not Available"/>
    <s v="Not Available"/>
    <s v="Above the National average"/>
    <x v="1"/>
    <s v="Not Available"/>
    <x v="2"/>
    <x v="0"/>
  </r>
  <r>
    <s v="61325"/>
    <x v="285"/>
    <s v="100 PIONEERS MEDICAL CENTER DR"/>
    <s v="MEEKER"/>
    <x v="6"/>
    <n v="81641"/>
    <s v="(970) 878-5047"/>
    <s v="Critical Access Hospitals"/>
    <s v="Government - Hospital District or Authority"/>
    <s v="Yes"/>
    <x v="1"/>
    <x v="1"/>
    <s v="Not Available"/>
    <s v="Not Available"/>
    <s v="Not Available"/>
    <x v="1"/>
    <s v="Not Available"/>
    <x v="0"/>
    <x v="0"/>
  </r>
  <r>
    <s v="61336"/>
    <x v="286"/>
    <s v="1100 CARSON AVENUE"/>
    <s v="LA JUNTA"/>
    <x v="6"/>
    <n v="81050"/>
    <s v="(719) 383-6000"/>
    <s v="Critical Access Hospitals"/>
    <s v="Voluntary non-profit - Private"/>
    <s v="Yes"/>
    <x v="3"/>
    <x v="0"/>
    <s v="Not Available"/>
    <s v="Below the National average"/>
    <s v="Below the National average"/>
    <x v="1"/>
    <s v="Not Available"/>
    <x v="2"/>
    <x v="0"/>
  </r>
  <r>
    <s v="63301"/>
    <x v="287"/>
    <s v="13123 E 16TH AVE"/>
    <s v="AURORA"/>
    <x v="6"/>
    <n v="80045"/>
    <s v="(720) 777-1234"/>
    <s v="Childrens"/>
    <s v="Voluntary non-profit - Private"/>
    <s v="Yes"/>
    <x v="1"/>
    <x v="1"/>
    <s v="Not Available"/>
    <s v="Not Available"/>
    <s v="Not Available"/>
    <x v="1"/>
    <s v="Not Available"/>
    <x v="0"/>
    <x v="0"/>
  </r>
  <r>
    <s v="63303"/>
    <x v="288"/>
    <s v="4090 BRIARGATE PKWY"/>
    <s v="COLORADO SPRINGS"/>
    <x v="6"/>
    <n v="80920"/>
    <s v="(719) 305-9590"/>
    <s v="Childrens"/>
    <s v="Voluntary non-profit - Private"/>
    <s v="Yes"/>
    <x v="1"/>
    <x v="1"/>
    <s v="Not Available"/>
    <s v="Not Available"/>
    <s v="Not Available"/>
    <x v="1"/>
    <s v="Not Available"/>
    <x v="0"/>
    <x v="0"/>
  </r>
  <r>
    <s v="64001"/>
    <x v="289"/>
    <s v="1600 W 24TH ST"/>
    <s v="PUEBLO"/>
    <x v="6"/>
    <n v="81003"/>
    <s v="(719) 546-4000"/>
    <s v="Psychiatric"/>
    <s v="Government - State"/>
    <s v="Yes"/>
    <x v="1"/>
    <x v="1"/>
    <s v="Not Available"/>
    <s v="Not Available"/>
    <s v="Not Available"/>
    <x v="1"/>
    <s v="Not Available"/>
    <x v="0"/>
    <x v="0"/>
  </r>
  <r>
    <s v="64003"/>
    <x v="290"/>
    <s v="3520 W OXFORD AVE"/>
    <s v="DENVER"/>
    <x v="6"/>
    <n v="80236"/>
    <s v="(303) 866-7066"/>
    <s v="Psychiatric"/>
    <s v="Voluntary non-profit - Other"/>
    <s v="No"/>
    <x v="1"/>
    <x v="1"/>
    <s v="Not Available"/>
    <s v="Not Available"/>
    <s v="Not Available"/>
    <x v="1"/>
    <s v="Not Available"/>
    <x v="0"/>
    <x v="0"/>
  </r>
  <r>
    <s v="64007"/>
    <x v="291"/>
    <s v="2255 S 88TH ST"/>
    <s v="LOUISVILLE"/>
    <x v="6"/>
    <n v="80027"/>
    <s v="(303) 673-9990"/>
    <s v="Psychiatric"/>
    <s v="Government - Hospital District or Authority"/>
    <s v="No"/>
    <x v="1"/>
    <x v="1"/>
    <s v="Not Available"/>
    <s v="Not Available"/>
    <s v="Not Available"/>
    <x v="1"/>
    <s v="Not Available"/>
    <x v="0"/>
    <x v="0"/>
  </r>
  <r>
    <s v="64009"/>
    <x v="292"/>
    <s v="2135 SOUTHGATE RD"/>
    <s v="COLORADO SPRINGS"/>
    <x v="6"/>
    <n v="80906"/>
    <s v="(719) 633-4114"/>
    <s v="Psychiatric"/>
    <s v="Proprietary"/>
    <s v="Yes"/>
    <x v="1"/>
    <x v="1"/>
    <s v="Not Available"/>
    <s v="Not Available"/>
    <s v="Not Available"/>
    <x v="1"/>
    <s v="Not Available"/>
    <x v="0"/>
    <x v="0"/>
  </r>
  <r>
    <s v="64023"/>
    <x v="293"/>
    <s v="515 28 3/4 RD"/>
    <s v="GRAND JUNCTION"/>
    <x v="6"/>
    <n v="81501"/>
    <s v="(970) 263-4918"/>
    <s v="Psychiatric"/>
    <s v="Voluntary non-profit - Private"/>
    <s v="No"/>
    <x v="1"/>
    <x v="1"/>
    <s v="Not Available"/>
    <s v="Not Available"/>
    <s v="Not Available"/>
    <x v="1"/>
    <s v="Not Available"/>
    <x v="0"/>
    <x v="0"/>
  </r>
  <r>
    <s v="64024"/>
    <x v="294"/>
    <s v="8565 S POPLAR WAY"/>
    <s v="LITTLETON"/>
    <x v="6"/>
    <n v="80130"/>
    <s v="(720) 348-2801"/>
    <s v="Psychiatric"/>
    <s v="Proprietary"/>
    <s v="No"/>
    <x v="1"/>
    <x v="1"/>
    <s v="Not Available"/>
    <s v="Not Available"/>
    <s v="Not Available"/>
    <x v="1"/>
    <s v="Not Available"/>
    <x v="0"/>
    <x v="0"/>
  </r>
  <r>
    <s v="64026"/>
    <x v="295"/>
    <s v="7353 SISTERS GROVE"/>
    <s v="COLORADO SPRINGS"/>
    <x v="6"/>
    <n v="80923"/>
    <s v="(719) 444-8484"/>
    <s v="Psychiatric"/>
    <s v="Proprietary"/>
    <s v="No"/>
    <x v="1"/>
    <x v="1"/>
    <s v="Not Available"/>
    <s v="Not Available"/>
    <s v="Not Available"/>
    <x v="1"/>
    <s v="Not Available"/>
    <x v="0"/>
    <x v="0"/>
  </r>
  <r>
    <s v="64027"/>
    <x v="296"/>
    <s v="4770 LARIMER PKWY"/>
    <s v="JOHNSTOWN"/>
    <x v="6"/>
    <n v="80534"/>
    <s v="(970) 800-5550"/>
    <s v="Psychiatric"/>
    <s v="Proprietary"/>
    <s v="No"/>
    <x v="1"/>
    <x v="1"/>
    <s v="Not Available"/>
    <s v="Not Available"/>
    <s v="Not Available"/>
    <x v="1"/>
    <s v="Not Available"/>
    <x v="0"/>
    <x v="0"/>
  </r>
  <r>
    <s v="64028"/>
    <x v="297"/>
    <s v="8835 AMERICAN WAY"/>
    <s v="ENGLEWOOD"/>
    <x v="6"/>
    <n v="80112"/>
    <s v="(720) 643-4300"/>
    <s v="Psychiatric"/>
    <s v="Proprietary"/>
    <s v="No"/>
    <x v="1"/>
    <x v="1"/>
    <s v="Not Available"/>
    <s v="Not Available"/>
    <s v="Not Available"/>
    <x v="1"/>
    <s v="Not Available"/>
    <x v="0"/>
    <x v="0"/>
  </r>
  <r>
    <s v="60011"/>
    <x v="298"/>
    <s v="777 BANNOCK ST"/>
    <s v="DENVER"/>
    <x v="6"/>
    <n v="80204"/>
    <s v="(303) 602-4930"/>
    <s v="Acute Care Hospitals"/>
    <s v="Government - State"/>
    <s v="Yes"/>
    <x v="2"/>
    <x v="0"/>
    <s v="Same as the National average"/>
    <s v="Same as the National average"/>
    <s v="Below the National average"/>
    <x v="0"/>
    <s v="Same as the National average"/>
    <x v="2"/>
    <x v="1"/>
  </r>
  <r>
    <s v="60054"/>
    <x v="276"/>
    <s v="2351 'G' ROAD"/>
    <s v="GRAND JUNCTION"/>
    <x v="6"/>
    <n v="81505"/>
    <s v="(970) 256-6201"/>
    <s v="Acute Care Hospitals"/>
    <s v="Voluntary non-profit - Private"/>
    <s v="Yes"/>
    <x v="2"/>
    <x v="0"/>
    <s v="Same as the National average"/>
    <s v="Above the National average"/>
    <s v="Same as the National average"/>
    <x v="0"/>
    <s v="Same as the National average"/>
    <x v="1"/>
    <x v="1"/>
  </r>
  <r>
    <s v="60096"/>
    <x v="299"/>
    <s v="181 WEST MEADOW DRIVE"/>
    <s v="VAIL"/>
    <x v="6"/>
    <n v="81657"/>
    <s v="(970) 476-2451"/>
    <s v="Acute Care Hospitals"/>
    <s v="Voluntary non-profit - Other"/>
    <s v="Yes"/>
    <x v="0"/>
    <x v="1"/>
    <s v="Same as the National average"/>
    <s v="Above the National average"/>
    <s v="Above the National average"/>
    <x v="0"/>
    <s v="Same as the National average"/>
    <x v="2"/>
    <x v="1"/>
  </r>
  <r>
    <s v="60107"/>
    <x v="277"/>
    <s v="1400 JACKSON ST"/>
    <s v="DENVER"/>
    <x v="6"/>
    <n v="80206"/>
    <s v="(303) 388-4461"/>
    <s v="Acute Care Hospitals"/>
    <s v="Voluntary non-profit - Private"/>
    <s v="Yes"/>
    <x v="1"/>
    <x v="1"/>
    <s v="Not Available"/>
    <s v="Not Available"/>
    <s v="Not Available"/>
    <x v="0"/>
    <s v="Not Available"/>
    <x v="2"/>
    <x v="1"/>
  </r>
  <r>
    <s v="60124"/>
    <x v="300"/>
    <s v="11650 WEST 2ND PLACE"/>
    <s v="LAKEWOOD"/>
    <x v="6"/>
    <n v="80228"/>
    <s v="(720) 321-5000"/>
    <s v="Acute Care Hospitals"/>
    <s v="Proprietary"/>
    <s v="Yes"/>
    <x v="1"/>
    <x v="1"/>
    <s v="Not Available"/>
    <s v="Not Available"/>
    <s v="Above the National average"/>
    <x v="1"/>
    <s v="Not Available"/>
    <x v="0"/>
    <x v="1"/>
  </r>
  <r>
    <s v="60130"/>
    <x v="278"/>
    <s v="5623 PULPIT PEAK VIEW"/>
    <s v="COLORADO SPRINGS"/>
    <x v="6"/>
    <n v="80918"/>
    <s v="(719) 272-3623"/>
    <s v="Acute Care Hospitals"/>
    <s v="Voluntary non-profit - Private"/>
    <s v="Yes"/>
    <x v="1"/>
    <x v="1"/>
    <s v="Not Available"/>
    <s v="Not Available"/>
    <s v="Not Available"/>
    <x v="1"/>
    <s v="Not Available"/>
    <x v="0"/>
    <x v="1"/>
  </r>
  <r>
    <s v="61301"/>
    <x v="301"/>
    <s v="310 COUNTY RD 14"/>
    <s v="DEL NORTE"/>
    <x v="6"/>
    <n v="81132"/>
    <s v="(719) 657-2510"/>
    <s v="Critical Access Hospitals"/>
    <s v="Voluntary non-profit - Private"/>
    <s v="Yes"/>
    <x v="0"/>
    <x v="0"/>
    <s v="Not Available"/>
    <s v="Above the National average"/>
    <s v="Not Available"/>
    <x v="1"/>
    <s v="Above the National average"/>
    <x v="0"/>
    <x v="1"/>
  </r>
  <r>
    <s v="61306"/>
    <x v="281"/>
    <s v="111 6TH ST"/>
    <s v="HUGO"/>
    <x v="6"/>
    <n v="80821"/>
    <s v="(719) 743-2421"/>
    <s v="Critical Access Hospitals"/>
    <s v="Voluntary non-profit - Other"/>
    <s v="Yes"/>
    <x v="1"/>
    <x v="1"/>
    <s v="Not Available"/>
    <s v="Not Available"/>
    <s v="Not Available"/>
    <x v="1"/>
    <s v="Not Available"/>
    <x v="0"/>
    <x v="1"/>
  </r>
  <r>
    <s v="61307"/>
    <x v="302"/>
    <s v="225 EAGLE CREST DR"/>
    <s v="RANGELY"/>
    <x v="6"/>
    <n v="81648"/>
    <s v="(970) 675-5011"/>
    <s v="Critical Access Hospitals"/>
    <s v="Government - Hospital District or Authority"/>
    <s v="Yes"/>
    <x v="1"/>
    <x v="1"/>
    <s v="Not Available"/>
    <s v="Not Available"/>
    <s v="Not Available"/>
    <x v="1"/>
    <s v="Not Available"/>
    <x v="0"/>
    <x v="1"/>
  </r>
  <r>
    <s v="61312"/>
    <x v="282"/>
    <s v="555 PROSPECT AVENUE"/>
    <s v="ESTES PARK"/>
    <x v="6"/>
    <n v="80517"/>
    <s v="(970) 577-4470"/>
    <s v="Critical Access Hospitals"/>
    <s v="Government - Hospital District or Authority"/>
    <s v="Yes"/>
    <x v="2"/>
    <x v="1"/>
    <s v="Not Available"/>
    <s v="Same as the National average"/>
    <s v="Not Available"/>
    <x v="0"/>
    <s v="Same as the National average"/>
    <x v="2"/>
    <x v="1"/>
  </r>
  <r>
    <s v="61317"/>
    <x v="303"/>
    <s v="501 AIRPORT RD"/>
    <s v="RIFLE"/>
    <x v="6"/>
    <n v="81650"/>
    <s v="(970) 625-1510"/>
    <s v="Critical Access Hospitals"/>
    <s v="Government - Hospital District or Authority"/>
    <s v="Yes"/>
    <x v="0"/>
    <x v="0"/>
    <s v="Not Available"/>
    <s v="Above the National average"/>
    <s v="Above the National average"/>
    <x v="0"/>
    <s v="Not Available"/>
    <x v="0"/>
    <x v="1"/>
  </r>
  <r>
    <s v="61320"/>
    <x v="304"/>
    <s v="711 NORTH TAYLOR STREET"/>
    <s v="GUNNISON"/>
    <x v="6"/>
    <n v="81230"/>
    <s v="(970) 641-1456"/>
    <s v="Critical Access Hospitals"/>
    <s v="Government - Local"/>
    <s v="Yes"/>
    <x v="0"/>
    <x v="1"/>
    <s v="Not Available"/>
    <s v="Same as the National average"/>
    <s v="Above the National average"/>
    <x v="1"/>
    <s v="Not Available"/>
    <x v="2"/>
    <x v="1"/>
  </r>
  <r>
    <s v="61321"/>
    <x v="305"/>
    <s v="410 BENEDICTA AVENUE"/>
    <s v="TRINIDAD"/>
    <x v="6"/>
    <n v="81082"/>
    <s v="(719) 846-9213"/>
    <s v="Critical Access Hospitals"/>
    <s v="Voluntary non-profit - Private"/>
    <s v="Yes"/>
    <x v="0"/>
    <x v="0"/>
    <s v="Not Available"/>
    <s v="Above the National average"/>
    <s v="Not Available"/>
    <x v="1"/>
    <s v="Same as the National average"/>
    <x v="2"/>
    <x v="1"/>
  </r>
  <r>
    <s v="61324"/>
    <x v="284"/>
    <s v="401 CASTLE CREEK ROAD"/>
    <s v="ASPEN"/>
    <x v="6"/>
    <n v="81611"/>
    <s v="(970) 544-1261"/>
    <s v="Critical Access Hospitals"/>
    <s v="Government - Hospital District or Authority"/>
    <s v="Yes"/>
    <x v="0"/>
    <x v="1"/>
    <s v="Not Available"/>
    <s v="Above the National average"/>
    <s v="Above the National average"/>
    <x v="0"/>
    <s v="Not Available"/>
    <x v="2"/>
    <x v="1"/>
  </r>
  <r>
    <s v="61325"/>
    <x v="306"/>
    <s v="100 PIONEERS MEDICAL CENTER DR"/>
    <s v="MEEKER"/>
    <x v="6"/>
    <n v="81641"/>
    <s v="(970) 878-5047"/>
    <s v="Critical Access Hospitals"/>
    <s v="Government - Hospital District or Authority"/>
    <s v="Yes"/>
    <x v="1"/>
    <x v="1"/>
    <s v="Not Available"/>
    <s v="Not Available"/>
    <s v="Not Available"/>
    <x v="1"/>
    <s v="Not Available"/>
    <x v="0"/>
    <x v="1"/>
  </r>
  <r>
    <s v="61336"/>
    <x v="286"/>
    <s v="1100 CARSON AVENUE"/>
    <s v="LA JUNTA"/>
    <x v="6"/>
    <n v="81050"/>
    <s v="(719) 383-6000"/>
    <s v="Critical Access Hospitals"/>
    <s v="Voluntary non-profit - Private"/>
    <s v="Yes"/>
    <x v="2"/>
    <x v="1"/>
    <s v="Not Available"/>
    <s v="Above the National average"/>
    <s v="Below the National average"/>
    <x v="1"/>
    <s v="Same as the National average"/>
    <x v="2"/>
    <x v="1"/>
  </r>
  <r>
    <s v="63301"/>
    <x v="287"/>
    <s v="13123 E 16TH AVE"/>
    <s v="AURORA"/>
    <x v="6"/>
    <n v="80045"/>
    <s v="(720) 777-1234"/>
    <s v="Childrens"/>
    <s v="Voluntary non-profit - Private"/>
    <s v="Yes"/>
    <x v="1"/>
    <x v="1"/>
    <s v="Not Available"/>
    <s v="Not Available"/>
    <s v="Not Available"/>
    <x v="1"/>
    <s v="Not Available"/>
    <x v="0"/>
    <x v="1"/>
  </r>
  <r>
    <s v="64001"/>
    <x v="289"/>
    <s v="1600 WEST 24TH ST"/>
    <s v="PUEBLO"/>
    <x v="6"/>
    <n v="81003"/>
    <s v="(719) 546-4000"/>
    <s v="Psychiatric"/>
    <s v="Government - State"/>
    <s v="Yes"/>
    <x v="1"/>
    <x v="1"/>
    <s v="Not Available"/>
    <s v="Not Available"/>
    <s v="Not Available"/>
    <x v="1"/>
    <s v="Not Available"/>
    <x v="0"/>
    <x v="1"/>
  </r>
  <r>
    <s v="64003"/>
    <x v="290"/>
    <s v="3520 WEST OXFORD AVENUE"/>
    <s v="DENVER"/>
    <x v="6"/>
    <n v="80236"/>
    <s v="(303) 866-7066"/>
    <s v="Psychiatric"/>
    <s v="Voluntary non-profit - Other"/>
    <s v="No"/>
    <x v="1"/>
    <x v="1"/>
    <s v="Not Available"/>
    <s v="Not Available"/>
    <s v="Not Available"/>
    <x v="1"/>
    <s v="Not Available"/>
    <x v="0"/>
    <x v="1"/>
  </r>
  <r>
    <s v="64007"/>
    <x v="291"/>
    <s v="2255 S 88TH ST"/>
    <s v="LOUISVILLE"/>
    <x v="6"/>
    <n v="80027"/>
    <s v="(303) 673-9990"/>
    <s v="Psychiatric"/>
    <s v="Government - Hospital District or Authority"/>
    <s v="No"/>
    <x v="1"/>
    <x v="1"/>
    <s v="Not Available"/>
    <s v="Not Available"/>
    <s v="Not Available"/>
    <x v="1"/>
    <s v="Not Available"/>
    <x v="0"/>
    <x v="1"/>
  </r>
  <r>
    <s v="64009"/>
    <x v="292"/>
    <s v="2135 SOUTHGATE ROAD"/>
    <s v="COLORADO SPRINGS"/>
    <x v="6"/>
    <n v="80906"/>
    <s v="(719) 633-4114"/>
    <s v="Psychiatric"/>
    <s v="Proprietary"/>
    <s v="Yes"/>
    <x v="1"/>
    <x v="1"/>
    <s v="Not Available"/>
    <s v="Not Available"/>
    <s v="Not Available"/>
    <x v="1"/>
    <s v="Not Available"/>
    <x v="0"/>
    <x v="1"/>
  </r>
  <r>
    <s v="64023"/>
    <x v="293"/>
    <s v="515 28 3/4 ROAD"/>
    <s v="GRAND JUNCTION"/>
    <x v="6"/>
    <n v="81501"/>
    <s v="(970) 263-4918"/>
    <s v="Psychiatric"/>
    <s v="Voluntary non-profit - Private"/>
    <s v="No"/>
    <x v="1"/>
    <x v="1"/>
    <s v="Not Available"/>
    <s v="Not Available"/>
    <s v="Not Available"/>
    <x v="1"/>
    <s v="Not Available"/>
    <x v="0"/>
    <x v="1"/>
  </r>
  <r>
    <s v="64024"/>
    <x v="294"/>
    <s v="8565 S POPLAR WAY"/>
    <s v="LITTLETON"/>
    <x v="6"/>
    <n v="80130"/>
    <s v="(720) 348-2800"/>
    <s v="Psychiatric"/>
    <s v="Proprietary"/>
    <s v="No"/>
    <x v="1"/>
    <x v="1"/>
    <s v="Not Available"/>
    <s v="Not Available"/>
    <s v="Not Available"/>
    <x v="1"/>
    <s v="Not Available"/>
    <x v="0"/>
    <x v="1"/>
  </r>
  <r>
    <s v="64026"/>
    <x v="295"/>
    <s v="7353 SISTERS GROVE"/>
    <s v="COLORADO SPRINGS"/>
    <x v="6"/>
    <n v="80923"/>
    <s v="(719) 444-8484"/>
    <s v="Psychiatric"/>
    <s v="Proprietary"/>
    <s v="No"/>
    <x v="1"/>
    <x v="1"/>
    <s v="Not Available"/>
    <s v="Not Available"/>
    <s v="Not Available"/>
    <x v="1"/>
    <s v="Not Available"/>
    <x v="0"/>
    <x v="1"/>
  </r>
  <r>
    <s v="64027"/>
    <x v="296"/>
    <s v="4770 LARIMER PKWY"/>
    <s v="JOHNSTOWN"/>
    <x v="6"/>
    <n v="80534"/>
    <s v="(970) 800-5550"/>
    <s v="Psychiatric"/>
    <s v="Proprietary"/>
    <s v="No"/>
    <x v="1"/>
    <x v="1"/>
    <s v="Not Available"/>
    <s v="Not Available"/>
    <s v="Not Available"/>
    <x v="1"/>
    <s v="Not Available"/>
    <x v="0"/>
    <x v="1"/>
  </r>
  <r>
    <s v="64028"/>
    <x v="297"/>
    <s v="8835 AMERICAN WAY"/>
    <s v="ENGLEWOOD"/>
    <x v="6"/>
    <n v="80112"/>
    <s v="(720) 643-4300"/>
    <s v="Psychiatric"/>
    <s v="Proprietary"/>
    <s v="No"/>
    <x v="1"/>
    <x v="1"/>
    <s v="Not Available"/>
    <s v="Not Available"/>
    <s v="Not Available"/>
    <x v="1"/>
    <s v="Not Available"/>
    <x v="0"/>
    <x v="1"/>
  </r>
  <r>
    <s v="60107"/>
    <x v="277"/>
    <s v="1400 JACKSON ST"/>
    <s v="DENVER"/>
    <x v="6"/>
    <n v="80206"/>
    <s v="3033884461"/>
    <s v="Acute Care Hospitals"/>
    <s v="Voluntary non-profit - Private"/>
    <s v="Yes"/>
    <x v="1"/>
    <x v="1"/>
    <s v="Not Available"/>
    <s v="Not Available"/>
    <s v="Not Available"/>
    <x v="0"/>
    <s v="Not Available"/>
    <x v="2"/>
    <x v="2"/>
  </r>
  <r>
    <s v="60128"/>
    <x v="307"/>
    <s v="1750 E. KEN PRATT BLVD"/>
    <s v="LONGMONT"/>
    <x v="6"/>
    <n v="80504"/>
    <s v="7207183005"/>
    <s v="Acute Care Hospitals"/>
    <s v="Voluntary non-profit - Private"/>
    <s v="Yes"/>
    <x v="1"/>
    <x v="1"/>
    <s v="Not Available"/>
    <s v="Not Available"/>
    <s v="Not Available"/>
    <x v="1"/>
    <s v="Not Available"/>
    <x v="0"/>
    <x v="2"/>
  </r>
  <r>
    <s v="61324"/>
    <x v="284"/>
    <s v="401 CASTLE CREEK ROAD"/>
    <s v="ASPEN"/>
    <x v="6"/>
    <n v="81611"/>
    <s v="9705441261"/>
    <s v="Critical Access Hospitals"/>
    <s v="Government - Hospital District or Authority"/>
    <s v="Yes"/>
    <x v="4"/>
    <x v="1"/>
    <s v="Not Available"/>
    <s v="Above the National average"/>
    <s v="Above the National average"/>
    <x v="1"/>
    <s v="Not Available"/>
    <x v="2"/>
    <x v="2"/>
  </r>
  <r>
    <s v="61336"/>
    <x v="286"/>
    <s v="1100 CARSON AVENUE"/>
    <s v="LA JUNTA"/>
    <x v="6"/>
    <n v="81050"/>
    <s v="7193836000"/>
    <s v="Critical Access Hospitals"/>
    <s v="Voluntary non-profit - Private"/>
    <s v="Yes"/>
    <x v="1"/>
    <x v="1"/>
    <s v="Not Available"/>
    <s v="Not Available"/>
    <s v="Not Available"/>
    <x v="1"/>
    <s v="Same as the National average"/>
    <x v="0"/>
    <x v="2"/>
  </r>
  <r>
    <s v="61343"/>
    <x v="308"/>
    <s v="602 N 6TH W ST"/>
    <s v="CHEYENNE WELLS"/>
    <x v="6"/>
    <n v="80810"/>
    <s v="7197675661"/>
    <s v="Critical Access Hospitals"/>
    <s v="Government - Hospital District or Authority"/>
    <s v="Yes"/>
    <x v="1"/>
    <x v="1"/>
    <s v="Not Available"/>
    <s v="Not Available"/>
    <s v="Not Available"/>
    <x v="1"/>
    <s v="Not Available"/>
    <x v="0"/>
    <x v="2"/>
  </r>
  <r>
    <s v="60107"/>
    <x v="277"/>
    <s v="1400 JACKSON ST"/>
    <s v="DENVER"/>
    <x v="6"/>
    <n v="80206"/>
    <s v="3033884461"/>
    <s v="Acute Care Hospitals"/>
    <s v="Voluntary non-profit - Private"/>
    <s v="Yes"/>
    <x v="1"/>
    <x v="1"/>
    <s v="Not Available"/>
    <s v="Not Available"/>
    <s v="Not Available"/>
    <x v="0"/>
    <s v="Not Available"/>
    <x v="2"/>
    <x v="3"/>
  </r>
  <r>
    <s v="60127"/>
    <x v="309"/>
    <s v="6500 WEST 104TH AVE"/>
    <s v="WESTMINSTER"/>
    <x v="6"/>
    <n v="80020"/>
    <s v="8174563149"/>
    <s v="Acute Care Hospitals"/>
    <s v="Proprietary"/>
    <s v="Yes"/>
    <x v="1"/>
    <x v="1"/>
    <s v="Not Available"/>
    <s v="Not Available"/>
    <s v="Not Available"/>
    <x v="1"/>
    <s v="Not Available"/>
    <x v="0"/>
    <x v="3"/>
  </r>
  <r>
    <s v="61324"/>
    <x v="284"/>
    <s v="0401 CASTLE CREEK ROAD"/>
    <s v="ASPEN"/>
    <x v="6"/>
    <n v="81611"/>
    <s v="9705441261"/>
    <s v="Critical Access Hospitals"/>
    <s v="Government - Hospital District or Authority"/>
    <s v="Yes"/>
    <x v="0"/>
    <x v="1"/>
    <s v="Not Available"/>
    <s v="Same as the National average"/>
    <s v="Above the National average"/>
    <x v="0"/>
    <s v="Not Available"/>
    <x v="2"/>
    <x v="3"/>
  </r>
  <r>
    <s v="60107"/>
    <x v="277"/>
    <s v="1400 JACKSON ST"/>
    <s v="DENVER"/>
    <x v="6"/>
    <n v="80206"/>
    <s v="3033884461"/>
    <s v="Acute Care Hospitals"/>
    <s v="Voluntary non-profit - Private"/>
    <s v="Yes"/>
    <x v="1"/>
    <x v="1"/>
    <s v="Not Available"/>
    <s v="Not Available"/>
    <s v="Not Available"/>
    <x v="0"/>
    <s v="Not Available"/>
    <x v="2"/>
    <x v="4"/>
  </r>
  <r>
    <s v="60126"/>
    <x v="310"/>
    <s v="4700 LADY MOON DR"/>
    <s v="FORT COLLINS"/>
    <x v="6"/>
    <n v="80528"/>
    <s v="9702294000"/>
    <s v="Acute Care Hospitals"/>
    <s v="Voluntary non-profit - Other"/>
    <s v="Yes"/>
    <x v="1"/>
    <x v="1"/>
    <s v="Not Available"/>
    <s v="Not Available"/>
    <s v="Not Available"/>
    <x v="1"/>
    <s v="Above the National average"/>
    <x v="0"/>
    <x v="4"/>
  </r>
  <r>
    <s v="61324"/>
    <x v="284"/>
    <s v="0401 CASTLE CREEK ROAD"/>
    <s v="ASPEN"/>
    <x v="6"/>
    <n v="81611"/>
    <s v="9705441261"/>
    <s v="Critical Access Hospitals"/>
    <s v="Government - Hospital District or Authority"/>
    <s v="Yes"/>
    <x v="0"/>
    <x v="1"/>
    <s v="Not Available"/>
    <s v="Same as the National average"/>
    <s v="Above the National average"/>
    <x v="0"/>
    <s v="Not Available"/>
    <x v="2"/>
    <x v="4"/>
  </r>
  <r>
    <s v="70003"/>
    <x v="311"/>
    <s v="320 POMFRET STREET"/>
    <s v="PUTNAM"/>
    <x v="7"/>
    <n v="6260"/>
    <s v="(860) 928-6541"/>
    <s v="Acute Care Hospitals"/>
    <s v="Voluntary non-profit - Private"/>
    <s v="Yes"/>
    <x v="2"/>
    <x v="0"/>
    <s v="Same as the National average"/>
    <s v="Above the National average"/>
    <s v="Same as the National average"/>
    <x v="0"/>
    <s v="Same as the National average"/>
    <x v="2"/>
    <x v="0"/>
  </r>
  <r>
    <s v="70038"/>
    <x v="312"/>
    <s v="100 DOUBLE BEACH ROAD"/>
    <s v="BRANFORD"/>
    <x v="7"/>
    <n v="6405"/>
    <s v="(203) 315-7500"/>
    <s v="Acute Care Hospitals"/>
    <s v="Voluntary non-profit - Private"/>
    <s v="No"/>
    <x v="1"/>
    <x v="1"/>
    <s v="Not Available"/>
    <s v="Not Available"/>
    <s v="Not Available"/>
    <x v="1"/>
    <s v="Not Available"/>
    <x v="0"/>
    <x v="0"/>
  </r>
  <r>
    <s v="70040"/>
    <x v="313"/>
    <s v="1 ABRAHMS BOULEVARD"/>
    <s v="WEST HARTFORD"/>
    <x v="7"/>
    <n v="6117"/>
    <s v="(860) 523-3800"/>
    <s v="Acute Care Hospitals"/>
    <s v="Voluntary non-profit - Private"/>
    <s v="No"/>
    <x v="1"/>
    <x v="1"/>
    <s v="Not Available"/>
    <s v="Not Available"/>
    <s v="Not Available"/>
    <x v="1"/>
    <s v="Not Available"/>
    <x v="0"/>
    <x v="0"/>
  </r>
  <r>
    <s v="73300"/>
    <x v="314"/>
    <s v="282 WASHINGTON STREET"/>
    <s v="HARTFORD"/>
    <x v="7"/>
    <n v="6106"/>
    <s v="(860) 545-9000"/>
    <s v="Childrens"/>
    <s v="Voluntary non-profit - Private"/>
    <s v="Yes"/>
    <x v="1"/>
    <x v="1"/>
    <s v="Not Available"/>
    <s v="Not Available"/>
    <s v="Not Available"/>
    <x v="1"/>
    <s v="Not Available"/>
    <x v="0"/>
    <x v="0"/>
  </r>
  <r>
    <s v="74003"/>
    <x v="315"/>
    <s v="SILVER ST"/>
    <s v="MIDDLETOWN"/>
    <x v="7"/>
    <n v="6457"/>
    <s v="(203) 344-2666"/>
    <s v="Psychiatric"/>
    <s v="Government - State"/>
    <s v="No"/>
    <x v="1"/>
    <x v="1"/>
    <s v="Not Available"/>
    <s v="Not Available"/>
    <s v="Not Available"/>
    <x v="1"/>
    <s v="Not Available"/>
    <x v="0"/>
    <x v="0"/>
  </r>
  <r>
    <s v="74008"/>
    <x v="316"/>
    <s v="189 STORRS RD"/>
    <s v="MANSFIELD CENTER"/>
    <x v="7"/>
    <n v="6250"/>
    <s v="(860) 456-1311"/>
    <s v="Psychiatric"/>
    <s v="Voluntary non-profit - Private"/>
    <s v="No"/>
    <x v="1"/>
    <x v="1"/>
    <s v="Not Available"/>
    <s v="Not Available"/>
    <s v="Not Available"/>
    <x v="1"/>
    <s v="Not Available"/>
    <x v="0"/>
    <x v="0"/>
  </r>
  <r>
    <s v="74011"/>
    <x v="317"/>
    <s v="34 PARK STREET"/>
    <s v="NEW HAVEN"/>
    <x v="7"/>
    <n v="6508"/>
    <s v="(203) 974-3000"/>
    <s v="Psychiatric"/>
    <s v="Government - State"/>
    <s v="No"/>
    <x v="1"/>
    <x v="1"/>
    <s v="Not Available"/>
    <s v="Not Available"/>
    <s v="Not Available"/>
    <x v="1"/>
    <s v="Not Available"/>
    <x v="0"/>
    <x v="0"/>
  </r>
  <r>
    <s v="74012"/>
    <x v="318"/>
    <s v="1635 CENTRAL AVE"/>
    <s v="BRIDGEPORT"/>
    <x v="7"/>
    <n v="6610"/>
    <s v="(203) 551-7461"/>
    <s v="Psychiatric"/>
    <s v="Government - State"/>
    <s v="No"/>
    <x v="1"/>
    <x v="1"/>
    <s v="Not Available"/>
    <s v="Not Available"/>
    <s v="Not Available"/>
    <x v="1"/>
    <s v="Not Available"/>
    <x v="0"/>
    <x v="0"/>
  </r>
  <r>
    <s v="74014"/>
    <x v="319"/>
    <s v="208 VALLEY ROAD"/>
    <s v="NEW CANAAN"/>
    <x v="7"/>
    <n v="6840"/>
    <s v="(203) 966-3561"/>
    <s v="Psychiatric"/>
    <s v="Government - Federal"/>
    <s v="No"/>
    <x v="1"/>
    <x v="1"/>
    <s v="Not Available"/>
    <s v="Not Available"/>
    <s v="Not Available"/>
    <x v="1"/>
    <s v="Not Available"/>
    <x v="0"/>
    <x v="0"/>
  </r>
  <r>
    <s v="74015"/>
    <x v="320"/>
    <s v="915 RIVER ROAD"/>
    <s v="MIDDLETOWN"/>
    <x v="7"/>
    <n v="6457"/>
    <s v="(860) 704-4090"/>
    <s v="Psychiatric"/>
    <s v="Government - State"/>
    <s v="No"/>
    <x v="1"/>
    <x v="1"/>
    <s v="Not Available"/>
    <s v="Not Available"/>
    <s v="Not Available"/>
    <x v="1"/>
    <s v="Not Available"/>
    <x v="0"/>
    <x v="0"/>
  </r>
  <r>
    <s v="70003"/>
    <x v="311"/>
    <s v="320 POMFRET STREET"/>
    <s v="PUTNAM"/>
    <x v="7"/>
    <n v="6260"/>
    <s v="(860) 928-6541"/>
    <s v="Acute Care Hospitals"/>
    <s v="Voluntary non-profit - Private"/>
    <s v="Yes"/>
    <x v="2"/>
    <x v="0"/>
    <s v="Same as the National average"/>
    <s v="Same as the National average"/>
    <s v="Same as the National average"/>
    <x v="3"/>
    <s v="Same as the National average"/>
    <x v="2"/>
    <x v="1"/>
  </r>
  <r>
    <s v="70019"/>
    <x v="321"/>
    <s v="300 SEASIDE AVENUE"/>
    <s v="MILFORD"/>
    <x v="7"/>
    <n v="6460"/>
    <s v="(203) 876-4000"/>
    <s v="Acute Care Hospitals"/>
    <s v="Voluntary non-profit - Private"/>
    <s v="Yes"/>
    <x v="0"/>
    <x v="0"/>
    <s v="Above the National average"/>
    <s v="Same as the National average"/>
    <s v="Above the National average"/>
    <x v="0"/>
    <s v="Below the National average"/>
    <x v="2"/>
    <x v="1"/>
  </r>
  <r>
    <s v="70036"/>
    <x v="322"/>
    <s v="263 FARMINGTON AVE"/>
    <s v="FARMINGTON"/>
    <x v="7"/>
    <n v="6032"/>
    <s v="(860) 679-1145"/>
    <s v="Acute Care Hospitals"/>
    <s v="Government - Local"/>
    <s v="Yes"/>
    <x v="2"/>
    <x v="0"/>
    <s v="Below the National average"/>
    <s v="Below the National average"/>
    <s v="Above the National average"/>
    <x v="0"/>
    <s v="Below the National average"/>
    <x v="3"/>
    <x v="1"/>
  </r>
  <r>
    <s v="70038"/>
    <x v="323"/>
    <s v="100 DOUBLE BEACH ROAD"/>
    <s v="BRANFORD"/>
    <x v="7"/>
    <n v="6405"/>
    <s v="(203) 315-7500"/>
    <s v="Acute Care Hospitals"/>
    <s v="Voluntary non-profit - Private"/>
    <s v="No"/>
    <x v="1"/>
    <x v="1"/>
    <s v="Not Available"/>
    <s v="Not Available"/>
    <s v="Not Available"/>
    <x v="1"/>
    <s v="Not Available"/>
    <x v="0"/>
    <x v="1"/>
  </r>
  <r>
    <s v="70040"/>
    <x v="313"/>
    <s v="1 ABRAHMS BOULEVARD"/>
    <s v="WEST HARTFORD"/>
    <x v="7"/>
    <n v="6117"/>
    <s v="(860) 523-3800"/>
    <s v="Acute Care Hospitals"/>
    <s v="Voluntary non-profit - Private"/>
    <s v="No"/>
    <x v="1"/>
    <x v="1"/>
    <s v="Not Available"/>
    <s v="Not Available"/>
    <s v="Not Available"/>
    <x v="1"/>
    <s v="Not Available"/>
    <x v="0"/>
    <x v="1"/>
  </r>
  <r>
    <s v="73300"/>
    <x v="314"/>
    <s v="282 WASHINGTON STREET"/>
    <s v="HARTFORD"/>
    <x v="7"/>
    <n v="6106"/>
    <s v="(860) 545-9000"/>
    <s v="Childrens"/>
    <s v="Voluntary non-profit - Private"/>
    <s v="Yes"/>
    <x v="1"/>
    <x v="1"/>
    <s v="Not Available"/>
    <s v="Not Available"/>
    <s v="Not Available"/>
    <x v="1"/>
    <s v="Not Available"/>
    <x v="0"/>
    <x v="1"/>
  </r>
  <r>
    <s v="74003"/>
    <x v="315"/>
    <s v="SILVER ST"/>
    <s v="MIDDLETOWN"/>
    <x v="7"/>
    <n v="6457"/>
    <s v="(203) 344-2666"/>
    <s v="Psychiatric"/>
    <s v="Government - State"/>
    <s v="No"/>
    <x v="1"/>
    <x v="1"/>
    <s v="Not Available"/>
    <s v="Not Available"/>
    <s v="Not Available"/>
    <x v="1"/>
    <s v="Not Available"/>
    <x v="0"/>
    <x v="1"/>
  </r>
  <r>
    <s v="74008"/>
    <x v="316"/>
    <s v="189 STORRS RD"/>
    <s v="MANSFIELD CENTER"/>
    <x v="7"/>
    <n v="6250"/>
    <s v="(860) 456-1311"/>
    <s v="Psychiatric"/>
    <s v="Voluntary non-profit - Private"/>
    <s v="No"/>
    <x v="1"/>
    <x v="1"/>
    <s v="Not Available"/>
    <s v="Not Available"/>
    <s v="Not Available"/>
    <x v="1"/>
    <s v="Not Available"/>
    <x v="0"/>
    <x v="1"/>
  </r>
  <r>
    <s v="74011"/>
    <x v="317"/>
    <s v="34 PARK STREET"/>
    <s v="NEW HAVEN"/>
    <x v="7"/>
    <n v="6508"/>
    <s v="(203) 974-3000"/>
    <s v="Psychiatric"/>
    <s v="Government - State"/>
    <s v="No"/>
    <x v="1"/>
    <x v="1"/>
    <s v="Not Available"/>
    <s v="Not Available"/>
    <s v="Not Available"/>
    <x v="1"/>
    <s v="Not Available"/>
    <x v="0"/>
    <x v="1"/>
  </r>
  <r>
    <s v="74012"/>
    <x v="318"/>
    <s v="1635 CENTRAL AVE"/>
    <s v="BRIDGEPORT"/>
    <x v="7"/>
    <n v="6610"/>
    <s v="(203) 579-6646"/>
    <s v="Psychiatric"/>
    <s v="Government - State"/>
    <s v="No"/>
    <x v="1"/>
    <x v="1"/>
    <s v="Not Available"/>
    <s v="Not Available"/>
    <s v="Not Available"/>
    <x v="1"/>
    <s v="Not Available"/>
    <x v="0"/>
    <x v="1"/>
  </r>
  <r>
    <s v="74014"/>
    <x v="319"/>
    <s v="208 VALLEY ROAD"/>
    <s v="NEW CANAAN"/>
    <x v="7"/>
    <n v="6840"/>
    <s v="(203) 966-3561"/>
    <s v="Psychiatric"/>
    <s v="Government - Federal"/>
    <s v="No"/>
    <x v="1"/>
    <x v="1"/>
    <s v="Not Available"/>
    <s v="Not Available"/>
    <s v="Not Available"/>
    <x v="1"/>
    <s v="Not Available"/>
    <x v="0"/>
    <x v="1"/>
  </r>
  <r>
    <s v="74015"/>
    <x v="320"/>
    <s v="915 RIVER ROAD"/>
    <s v="MIDDLETOWN"/>
    <x v="7"/>
    <n v="6457"/>
    <s v="(860) 704-4090"/>
    <s v="Psychiatric"/>
    <s v="Government - State"/>
    <s v="No"/>
    <x v="1"/>
    <x v="1"/>
    <s v="Not Available"/>
    <s v="Not Available"/>
    <s v="Not Available"/>
    <x v="1"/>
    <s v="Not Available"/>
    <x v="0"/>
    <x v="1"/>
  </r>
  <r>
    <s v="70038"/>
    <x v="323"/>
    <s v="100 DOUBLE BEACH ROAD"/>
    <s v="BRANFORD"/>
    <x v="7"/>
    <n v="6405"/>
    <s v="2033157500"/>
    <s v="Acute Care Hospitals"/>
    <s v="Voluntary non-profit - Private"/>
    <s v="No"/>
    <x v="1"/>
    <x v="1"/>
    <s v="Not Available"/>
    <s v="Not Available"/>
    <s v="Not Available"/>
    <x v="1"/>
    <s v="Not Available"/>
    <x v="0"/>
    <x v="2"/>
  </r>
  <r>
    <s v="70040"/>
    <x v="313"/>
    <s v="1 ABRAHMS BOULEVARD"/>
    <s v="WEST HARTFORD"/>
    <x v="7"/>
    <n v="6117"/>
    <s v="8605233800"/>
    <s v="Acute Care Hospitals"/>
    <s v="Voluntary non-profit - Private"/>
    <s v="No"/>
    <x v="1"/>
    <x v="1"/>
    <s v="Not Available"/>
    <s v="Not Available"/>
    <s v="Not Available"/>
    <x v="1"/>
    <s v="Not Available"/>
    <x v="0"/>
    <x v="2"/>
  </r>
  <r>
    <s v="70038"/>
    <x v="323"/>
    <s v="100 DOUBLE BEACH ROAD"/>
    <s v="BRANFORD"/>
    <x v="7"/>
    <n v="6405"/>
    <s v="2033157500"/>
    <s v="Acute Care Hospitals"/>
    <s v="Voluntary non-profit - Private"/>
    <s v="No"/>
    <x v="1"/>
    <x v="1"/>
    <s v="Not Available"/>
    <s v="Not Available"/>
    <s v="Not Available"/>
    <x v="1"/>
    <s v="Not Available"/>
    <x v="0"/>
    <x v="3"/>
  </r>
  <r>
    <s v="70040"/>
    <x v="313"/>
    <s v="1 ABRAHMS BOULEVARD"/>
    <s v="WEST HARTFORD"/>
    <x v="7"/>
    <n v="6117"/>
    <s v="8605233800"/>
    <s v="Acute Care Hospitals"/>
    <s v="Voluntary non-profit - Private"/>
    <s v="No"/>
    <x v="1"/>
    <x v="1"/>
    <s v="Not Available"/>
    <s v="Not Available"/>
    <s v="Not Available"/>
    <x v="1"/>
    <s v="Not Available"/>
    <x v="0"/>
    <x v="3"/>
  </r>
  <r>
    <s v="70008"/>
    <x v="324"/>
    <s v="201 CHESTNUT HILL ROAD"/>
    <s v="STAFFORD SPRINGS"/>
    <x v="7"/>
    <n v="6076"/>
    <s v="8606844251"/>
    <s v="Acute Care Hospitals"/>
    <s v="Voluntary non-profit - Private"/>
    <s v="Yes"/>
    <x v="2"/>
    <x v="0"/>
    <s v="Same as the National average"/>
    <s v="Same as the National average"/>
    <s v="Same as the National average"/>
    <x v="0"/>
    <s v="Below the National average"/>
    <x v="2"/>
    <x v="4"/>
  </r>
  <r>
    <s v="70038"/>
    <x v="323"/>
    <s v="100 DOUBLE BEACH ROAD"/>
    <s v="BRANFORD"/>
    <x v="7"/>
    <n v="6405"/>
    <s v="2033157500"/>
    <s v="Acute Care Hospitals"/>
    <s v="Voluntary non-profit - Private"/>
    <s v="No"/>
    <x v="1"/>
    <x v="1"/>
    <s v="Not Available"/>
    <s v="Not Available"/>
    <s v="Not Available"/>
    <x v="1"/>
    <s v="Not Available"/>
    <x v="0"/>
    <x v="4"/>
  </r>
  <r>
    <s v="70040"/>
    <x v="313"/>
    <s v="1 ABRAHMS BOULEVARD"/>
    <s v="WEST HARTFORD"/>
    <x v="7"/>
    <n v="6117"/>
    <s v="8605233800"/>
    <s v="Acute Care Hospitals"/>
    <s v="Voluntary non-profit - Private"/>
    <s v="No"/>
    <x v="1"/>
    <x v="1"/>
    <s v="Not Available"/>
    <s v="Not Available"/>
    <s v="Not Available"/>
    <x v="1"/>
    <s v="Not Available"/>
    <x v="0"/>
    <x v="4"/>
  </r>
  <r>
    <s v="83300"/>
    <x v="325"/>
    <s v="1600 ROCKLAND RD PO BOX 269"/>
    <s v="WILMINGTON"/>
    <x v="8"/>
    <n v="19899"/>
    <s v="(302) 651-4000"/>
    <s v="Childrens"/>
    <s v="Voluntary non-profit - Private"/>
    <s v="Yes"/>
    <x v="1"/>
    <x v="1"/>
    <s v="Not Available"/>
    <s v="Not Available"/>
    <s v="Not Available"/>
    <x v="1"/>
    <s v="Not Available"/>
    <x v="0"/>
    <x v="0"/>
  </r>
  <r>
    <s v="84001"/>
    <x v="326"/>
    <s v="1901 N DUPONT HIGHWAY"/>
    <s v="NEW CASTLE"/>
    <x v="8"/>
    <n v="19720"/>
    <s v="(302) 255-2700"/>
    <s v="Psychiatric"/>
    <s v="Government - State"/>
    <s v="No"/>
    <x v="1"/>
    <x v="1"/>
    <s v="Not Available"/>
    <s v="Not Available"/>
    <s v="Not Available"/>
    <x v="1"/>
    <s v="Not Available"/>
    <x v="0"/>
    <x v="0"/>
  </r>
  <r>
    <s v="84002"/>
    <x v="327"/>
    <s v="100 ROCKFORD DRIVE"/>
    <s v="NEWARK"/>
    <x v="8"/>
    <n v="19713"/>
    <s v="(302) 996-5480"/>
    <s v="Psychiatric"/>
    <s v="Proprietary"/>
    <s v="Yes"/>
    <x v="1"/>
    <x v="1"/>
    <s v="Not Available"/>
    <s v="Not Available"/>
    <s v="Not Available"/>
    <x v="1"/>
    <s v="Not Available"/>
    <x v="0"/>
    <x v="0"/>
  </r>
  <r>
    <s v="84003"/>
    <x v="328"/>
    <s v="575 SOUTH DUPONT HIGHWAY"/>
    <s v="NEW CASTLE"/>
    <x v="8"/>
    <n v="19720"/>
    <s v="(302) 328-3330"/>
    <s v="Psychiatric"/>
    <s v="Proprietary"/>
    <s v="No"/>
    <x v="1"/>
    <x v="1"/>
    <s v="Not Available"/>
    <s v="Not Available"/>
    <s v="Not Available"/>
    <x v="1"/>
    <s v="Not Available"/>
    <x v="0"/>
    <x v="0"/>
  </r>
  <r>
    <s v="84004"/>
    <x v="329"/>
    <s v="725 HORSEPOND ROAD"/>
    <s v="DOVER"/>
    <x v="8"/>
    <n v="19901"/>
    <s v="(302) 741-0140"/>
    <s v="Psychiatric"/>
    <s v="Proprietary"/>
    <s v="No"/>
    <x v="1"/>
    <x v="1"/>
    <s v="Not Available"/>
    <s v="Not Available"/>
    <s v="Not Available"/>
    <x v="1"/>
    <s v="Not Available"/>
    <x v="0"/>
    <x v="0"/>
  </r>
  <r>
    <s v="84005"/>
    <x v="330"/>
    <s v="21655 BIDEN AVENUE"/>
    <s v="GEORGETOWN"/>
    <x v="8"/>
    <n v="19947"/>
    <s v="(302) 448-8415"/>
    <s v="Psychiatric"/>
    <s v="Proprietary"/>
    <s v="No"/>
    <x v="1"/>
    <x v="1"/>
    <s v="Not Available"/>
    <s v="Not Available"/>
    <s v="Not Available"/>
    <x v="1"/>
    <s v="Not Available"/>
    <x v="0"/>
    <x v="0"/>
  </r>
  <r>
    <s v="83300"/>
    <x v="325"/>
    <s v="1600 ROCKLAND RD PO BOX 269"/>
    <s v="WILMINGTON"/>
    <x v="8"/>
    <n v="19899"/>
    <s v="(302) 651-4000"/>
    <s v="Childrens"/>
    <s v="Voluntary non-profit - Private"/>
    <s v="Yes"/>
    <x v="1"/>
    <x v="1"/>
    <s v="Not Available"/>
    <s v="Not Available"/>
    <s v="Not Available"/>
    <x v="1"/>
    <s v="Not Available"/>
    <x v="0"/>
    <x v="1"/>
  </r>
  <r>
    <s v="84001"/>
    <x v="326"/>
    <s v="1901 N DUPONT HIGHWAY"/>
    <s v="NEW CASTLE"/>
    <x v="8"/>
    <n v="19720"/>
    <s v="(302) 255-2700"/>
    <s v="Psychiatric"/>
    <s v="Government - State"/>
    <s v="No"/>
    <x v="1"/>
    <x v="1"/>
    <s v="Not Available"/>
    <s v="Not Available"/>
    <s v="Not Available"/>
    <x v="1"/>
    <s v="Not Available"/>
    <x v="0"/>
    <x v="1"/>
  </r>
  <r>
    <s v="84002"/>
    <x v="327"/>
    <s v="100 ROCKFORD DRIVE"/>
    <s v="NEWARK"/>
    <x v="8"/>
    <n v="19713"/>
    <s v="(302) 996-5480"/>
    <s v="Psychiatric"/>
    <s v="Proprietary"/>
    <s v="Yes"/>
    <x v="1"/>
    <x v="1"/>
    <s v="Not Available"/>
    <s v="Not Available"/>
    <s v="Not Available"/>
    <x v="1"/>
    <s v="Not Available"/>
    <x v="0"/>
    <x v="1"/>
  </r>
  <r>
    <s v="84003"/>
    <x v="328"/>
    <s v="575 SOUTH DUPONT HIGHWAY"/>
    <s v="NEW CASTLE"/>
    <x v="8"/>
    <n v="19720"/>
    <s v="(302) 328-3330"/>
    <s v="Psychiatric"/>
    <s v="Proprietary"/>
    <s v="No"/>
    <x v="1"/>
    <x v="1"/>
    <s v="Not Available"/>
    <s v="Not Available"/>
    <s v="Not Available"/>
    <x v="1"/>
    <s v="Not Available"/>
    <x v="0"/>
    <x v="1"/>
  </r>
  <r>
    <s v="84004"/>
    <x v="329"/>
    <s v="725 HORSEPOND ROAD"/>
    <s v="DOVER"/>
    <x v="8"/>
    <n v="19901"/>
    <s v="(302) 741-0140"/>
    <s v="Psychiatric"/>
    <s v="Proprietary"/>
    <s v="No"/>
    <x v="1"/>
    <x v="1"/>
    <s v="Not Available"/>
    <s v="Not Available"/>
    <s v="Not Available"/>
    <x v="1"/>
    <s v="Not Available"/>
    <x v="0"/>
    <x v="1"/>
  </r>
  <r>
    <s v="80003"/>
    <x v="331"/>
    <s v="7TH AND CLAYTON STS"/>
    <s v="WILMINGTON"/>
    <x v="8"/>
    <n v="19805"/>
    <s v="3024214100"/>
    <s v="Acute Care Hospitals"/>
    <s v="Voluntary non-profit - Private"/>
    <s v="Yes"/>
    <x v="0"/>
    <x v="0"/>
    <s v="Above the National average"/>
    <s v="Same as the National average"/>
    <s v="Below the National average"/>
    <x v="0"/>
    <s v="Below the National average"/>
    <x v="2"/>
    <x v="4"/>
  </r>
  <r>
    <s v="93300"/>
    <x v="332"/>
    <s v="111 MICHIGAN AVE, NW"/>
    <s v="WASHINGTON"/>
    <x v="9"/>
    <n v="20010"/>
    <s v="(202) 476-5000"/>
    <s v="Childrens"/>
    <s v="Voluntary non-profit - Private"/>
    <s v="Yes"/>
    <x v="1"/>
    <x v="1"/>
    <s v="Not Available"/>
    <s v="Not Available"/>
    <s v="Not Available"/>
    <x v="1"/>
    <s v="Not Available"/>
    <x v="0"/>
    <x v="0"/>
  </r>
  <r>
    <s v="94001"/>
    <x v="333"/>
    <s v="1100 ALABAMA AVENUE, SE"/>
    <s v="WASHINGTON"/>
    <x v="9"/>
    <n v="20032"/>
    <s v="(202) 299-5500"/>
    <s v="Psychiatric"/>
    <s v="Government - State"/>
    <s v="No"/>
    <x v="1"/>
    <x v="1"/>
    <s v="Not Available"/>
    <s v="Not Available"/>
    <s v="Not Available"/>
    <x v="1"/>
    <s v="Not Available"/>
    <x v="0"/>
    <x v="0"/>
  </r>
  <r>
    <s v="94004"/>
    <x v="334"/>
    <s v="4228 WISCONSIN AVENUE, NW"/>
    <s v="WASHINGTON"/>
    <x v="9"/>
    <n v="20016"/>
    <s v="(202) 885-5600"/>
    <s v="Psychiatric"/>
    <s v="Voluntary non-profit - Private"/>
    <s v="No"/>
    <x v="1"/>
    <x v="1"/>
    <s v="Not Available"/>
    <s v="Not Available"/>
    <s v="Not Available"/>
    <x v="1"/>
    <s v="Not Available"/>
    <x v="0"/>
    <x v="0"/>
  </r>
  <r>
    <s v="93300"/>
    <x v="332"/>
    <s v="111 MICHIGAN AVE, NW"/>
    <s v="WASHINGTON"/>
    <x v="9"/>
    <n v="20010"/>
    <s v="(202) 476-5000"/>
    <s v="Childrens"/>
    <s v="Voluntary non-profit - Private"/>
    <s v="Yes"/>
    <x v="1"/>
    <x v="1"/>
    <s v="Not Available"/>
    <s v="Not Available"/>
    <s v="Not Available"/>
    <x v="1"/>
    <s v="Not Available"/>
    <x v="0"/>
    <x v="1"/>
  </r>
  <r>
    <s v="94001"/>
    <x v="333"/>
    <s v="1100 ALABAMA AVENUE, SE"/>
    <s v="WASHINGTON"/>
    <x v="9"/>
    <n v="20032"/>
    <s v="(202) 299-5500"/>
    <s v="Psychiatric"/>
    <s v="Government - State"/>
    <s v="No"/>
    <x v="1"/>
    <x v="1"/>
    <s v="Not Available"/>
    <s v="Not Available"/>
    <s v="Not Available"/>
    <x v="1"/>
    <s v="Not Available"/>
    <x v="0"/>
    <x v="1"/>
  </r>
  <r>
    <s v="94004"/>
    <x v="334"/>
    <s v="4228 WISCONSIN AVENUE, NW"/>
    <s v="WASHINGTON"/>
    <x v="9"/>
    <n v="20016"/>
    <s v="(202) 885-5600"/>
    <s v="Psychiatric"/>
    <s v="Voluntary non-profit - Private"/>
    <s v="No"/>
    <x v="1"/>
    <x v="1"/>
    <s v="Not Available"/>
    <s v="Not Available"/>
    <s v="Not Available"/>
    <x v="1"/>
    <s v="Not Available"/>
    <x v="0"/>
    <x v="1"/>
  </r>
  <r>
    <s v="100026"/>
    <x v="335"/>
    <s v="615 N BONITA AVE"/>
    <s v="PANAMA CITY"/>
    <x v="10"/>
    <n v="32401"/>
    <s v="(850) 769-1511"/>
    <s v="Acute Care Hospitals"/>
    <s v="Government - Hospital District or Authority"/>
    <s v="Yes"/>
    <x v="2"/>
    <x v="0"/>
    <s v="Below the National average"/>
    <s v="Above the National average"/>
    <s v="Below the National average"/>
    <x v="0"/>
    <s v="Below the National average"/>
    <x v="2"/>
    <x v="0"/>
  </r>
  <r>
    <s v="100051"/>
    <x v="336"/>
    <s v="1900 DON WICKHAM DR"/>
    <s v="CLERMONT"/>
    <x v="10"/>
    <n v="34711"/>
    <s v="(352) 394-4071"/>
    <s v="Acute Care Hospitals"/>
    <s v="Government - Hospital District or Authority"/>
    <s v="No"/>
    <x v="0"/>
    <x v="3"/>
    <s v="Above the National average"/>
    <s v="Below the National average"/>
    <s v="Same as the National average"/>
    <x v="3"/>
    <s v="Same as the National average"/>
    <x v="2"/>
    <x v="0"/>
  </r>
  <r>
    <s v="100090"/>
    <x v="337"/>
    <s v="400 HEALTH PARK BLVD"/>
    <s v="SAINT AUGUSTINE"/>
    <x v="10"/>
    <n v="32086"/>
    <s v="(904) 819-4400"/>
    <s v="Acute Care Hospitals"/>
    <s v="Voluntary non-profit - Private"/>
    <s v="Yes"/>
    <x v="0"/>
    <x v="3"/>
    <s v="Same as the National average"/>
    <s v="Above the National average"/>
    <s v="Below the National average"/>
    <x v="0"/>
    <s v="Below the National average"/>
    <x v="2"/>
    <x v="0"/>
  </r>
  <r>
    <s v="100092"/>
    <x v="338"/>
    <s v="110 LONGWOOD AVE"/>
    <s v="ROCKLEDGE"/>
    <x v="10"/>
    <n v="32955"/>
    <s v="(321) 637-2603"/>
    <s v="Acute Care Hospitals"/>
    <s v="Proprietary"/>
    <s v="Yes"/>
    <x v="3"/>
    <x v="0"/>
    <s v="Below the National average"/>
    <s v="Below the National average"/>
    <s v="Below the National average"/>
    <x v="0"/>
    <s v="Below the National average"/>
    <x v="1"/>
    <x v="0"/>
  </r>
  <r>
    <s v="10013F"/>
    <x v="339"/>
    <s v="2080 Child Street"/>
    <s v="Jacksonville"/>
    <x v="10"/>
    <n v="32212"/>
    <s v="(904) 542-7300"/>
    <s v="Acute Care - Department of Defense"/>
    <s v="Department of Defense"/>
    <s v="Yes"/>
    <x v="1"/>
    <x v="1"/>
    <s v="Not Available"/>
    <s v="Not Available"/>
    <s v="Not Available"/>
    <x v="1"/>
    <s v="Not Available"/>
    <x v="0"/>
    <x v="0"/>
  </r>
  <r>
    <s v="10021F"/>
    <x v="340"/>
    <s v="96 MDG 307 Boatner Rd Suite 114"/>
    <s v="Eglin AFB"/>
    <x v="10"/>
    <n v="32542"/>
    <s v="(850) 883-8600"/>
    <s v="Acute Care - Department of Defense"/>
    <s v="Department of Defense"/>
    <s v="Yes"/>
    <x v="1"/>
    <x v="1"/>
    <s v="Not Available"/>
    <s v="Not Available"/>
    <s v="Not Available"/>
    <x v="1"/>
    <s v="Not Available"/>
    <x v="0"/>
    <x v="0"/>
  </r>
  <r>
    <s v="100253"/>
    <x v="341"/>
    <s v="1210 S OLD DIXIE HWY"/>
    <s v="JUPITER"/>
    <x v="10"/>
    <n v="33458"/>
    <s v="(561) 747-2234"/>
    <s v="Acute Care Hospitals"/>
    <s v="Voluntary non-profit - Private"/>
    <s v="Yes"/>
    <x v="0"/>
    <x v="3"/>
    <s v="Above the National average"/>
    <s v="Above the National average"/>
    <s v="Same as the National average"/>
    <x v="0"/>
    <s v="Below the National average"/>
    <x v="2"/>
    <x v="0"/>
  </r>
  <r>
    <s v="100277"/>
    <x v="342"/>
    <s v="5200 NE 2ND AVE"/>
    <s v="MIAMI"/>
    <x v="10"/>
    <n v="33137"/>
    <s v="(305) 751-8626"/>
    <s v="Acute Care Hospitals"/>
    <s v="Voluntary non-profit - Private"/>
    <s v="No"/>
    <x v="1"/>
    <x v="1"/>
    <s v="Not Available"/>
    <s v="Not Available"/>
    <s v="Not Available"/>
    <x v="1"/>
    <s v="Not Available"/>
    <x v="0"/>
    <x v="0"/>
  </r>
  <r>
    <s v="100298"/>
    <x v="343"/>
    <s v="100 N MAIN ST"/>
    <s v="CHATTAHOOCHEE"/>
    <x v="10"/>
    <n v="32324"/>
    <s v="(850) 663-7536"/>
    <s v="Acute Care Hospitals"/>
    <s v="Government - State"/>
    <s v="No"/>
    <x v="1"/>
    <x v="1"/>
    <s v="Not Available"/>
    <s v="Not Available"/>
    <s v="Not Available"/>
    <x v="1"/>
    <s v="Not Available"/>
    <x v="0"/>
    <x v="0"/>
  </r>
  <r>
    <s v="100322"/>
    <x v="344"/>
    <s v="125 SW 7TH ST"/>
    <s v="WILLISTON"/>
    <x v="10"/>
    <n v="32696"/>
    <s v="(352) 528-2801"/>
    <s v="Acute Care Hospitals"/>
    <s v="Proprietary"/>
    <s v="Yes"/>
    <x v="1"/>
    <x v="1"/>
    <s v="Not Available"/>
    <s v="Not Available"/>
    <s v="Below the National average"/>
    <x v="1"/>
    <s v="Above the National average"/>
    <x v="0"/>
    <x v="0"/>
  </r>
  <r>
    <s v="101304"/>
    <x v="345"/>
    <s v="20370 NE BURNS AVE"/>
    <s v="BLOUNTSTOWN"/>
    <x v="10"/>
    <n v="32424"/>
    <s v="(850) 674-5411"/>
    <s v="Critical Access Hospitals"/>
    <s v="Voluntary non-profit - Private"/>
    <s v="Yes"/>
    <x v="1"/>
    <x v="0"/>
    <s v="Not Available"/>
    <s v="Same as the National average"/>
    <s v="Not Available"/>
    <x v="1"/>
    <s v="Not Available"/>
    <x v="0"/>
    <x v="0"/>
  </r>
  <r>
    <s v="101309"/>
    <x v="346"/>
    <s v="524 W SAGAMORE AVE"/>
    <s v="CLEWISTON"/>
    <x v="10"/>
    <n v="33440"/>
    <s v="(863) 902-3033"/>
    <s v="Critical Access Hospitals"/>
    <s v="Voluntary non-profit - Other"/>
    <s v="Yes"/>
    <x v="2"/>
    <x v="0"/>
    <s v="Not Available"/>
    <s v="Same as the National average"/>
    <s v="Not Available"/>
    <x v="1"/>
    <s v="Not Available"/>
    <x v="2"/>
    <x v="0"/>
  </r>
  <r>
    <s v="101312"/>
    <x v="347"/>
    <s v="3301 OVERSEAS HWY"/>
    <s v="MARATHON"/>
    <x v="10"/>
    <n v="33050"/>
    <s v="(305) 743-5533"/>
    <s v="Critical Access Hospitals"/>
    <s v="Voluntary non-profit - Private"/>
    <s v="Yes"/>
    <x v="1"/>
    <x v="1"/>
    <s v="Not Available"/>
    <s v="Not Available"/>
    <s v="Not Available"/>
    <x v="1"/>
    <s v="Not Available"/>
    <x v="0"/>
    <x v="0"/>
  </r>
  <r>
    <s v="103300"/>
    <x v="348"/>
    <s v="501 SIXTH AVENUE SOUTH"/>
    <s v="SAINT PETERSBURG"/>
    <x v="10"/>
    <n v="33701"/>
    <s v="(813) 898-7451"/>
    <s v="Childrens"/>
    <s v="Voluntary non-profit - Other"/>
    <s v="Yes"/>
    <x v="1"/>
    <x v="1"/>
    <s v="Not Available"/>
    <s v="Not Available"/>
    <s v="Not Available"/>
    <x v="1"/>
    <s v="Not Available"/>
    <x v="0"/>
    <x v="0"/>
  </r>
  <r>
    <s v="103301"/>
    <x v="349"/>
    <s v="3100 SW 62ND AVE"/>
    <s v="MIAMI"/>
    <x v="10"/>
    <n v="33155"/>
    <s v="(305) 666-6511"/>
    <s v="Childrens"/>
    <s v="Voluntary non-profit - Private"/>
    <s v="Yes"/>
    <x v="1"/>
    <x v="1"/>
    <s v="Not Available"/>
    <s v="Not Available"/>
    <s v="Not Available"/>
    <x v="1"/>
    <s v="Not Available"/>
    <x v="0"/>
    <x v="0"/>
  </r>
  <r>
    <s v="103304"/>
    <x v="350"/>
    <s v="13535 NEMOURS PKWY"/>
    <s v="ORLANDO"/>
    <x v="10"/>
    <n v="32827"/>
    <s v="(407) 567-4000"/>
    <s v="Childrens"/>
    <s v="Voluntary non-profit - Private"/>
    <s v="Yes"/>
    <x v="1"/>
    <x v="1"/>
    <s v="Not Available"/>
    <s v="Not Available"/>
    <s v="Not Available"/>
    <x v="1"/>
    <s v="Not Available"/>
    <x v="0"/>
    <x v="0"/>
  </r>
  <r>
    <s v="104001"/>
    <x v="351"/>
    <s v="800 E CYPRESS DR"/>
    <s v="PEMBROKE PINES"/>
    <x v="10"/>
    <n v="33025"/>
    <s v="(305) 967-7000"/>
    <s v="Psychiatric"/>
    <s v="Government - State"/>
    <s v="Yes"/>
    <x v="1"/>
    <x v="1"/>
    <s v="Not Available"/>
    <s v="Not Available"/>
    <s v="Not Available"/>
    <x v="1"/>
    <s v="Not Available"/>
    <x v="0"/>
    <x v="0"/>
  </r>
  <r>
    <s v="104008"/>
    <x v="352"/>
    <s v="1041 45TH ST"/>
    <s v="WEST PALM BEACH"/>
    <x v="10"/>
    <n v="33407"/>
    <s v="(561) 844-9741"/>
    <s v="Psychiatric"/>
    <s v="Voluntary non-profit - Private"/>
    <s v="Yes"/>
    <x v="1"/>
    <x v="1"/>
    <s v="Not Available"/>
    <s v="Not Available"/>
    <s v="Not Available"/>
    <x v="1"/>
    <s v="Not Available"/>
    <x v="0"/>
    <x v="0"/>
  </r>
  <r>
    <s v="104016"/>
    <x v="353"/>
    <s v="6300 BEACH BLVD"/>
    <s v="JACKSONVILLE"/>
    <x v="10"/>
    <n v="32216"/>
    <s v="(904) 724-9202"/>
    <s v="Psychiatric"/>
    <s v="Proprietary"/>
    <s v="No"/>
    <x v="1"/>
    <x v="1"/>
    <s v="Not Available"/>
    <s v="Not Available"/>
    <s v="Not Available"/>
    <x v="1"/>
    <s v="Not Available"/>
    <x v="0"/>
    <x v="0"/>
  </r>
  <r>
    <s v="104017"/>
    <x v="354"/>
    <s v="11300 US 19 N"/>
    <s v="CLEARWATER"/>
    <x v="10"/>
    <n v="33764"/>
    <s v="(727) 541-2646"/>
    <s v="Psychiatric"/>
    <s v="Proprietary"/>
    <s v="No"/>
    <x v="1"/>
    <x v="1"/>
    <s v="Not Available"/>
    <s v="Not Available"/>
    <s v="Not Available"/>
    <x v="1"/>
    <s v="Not Available"/>
    <x v="0"/>
    <x v="0"/>
  </r>
  <r>
    <s v="104018"/>
    <x v="355"/>
    <s v="2020 TALLY RD"/>
    <s v="LEESBURG"/>
    <x v="10"/>
    <n v="34748"/>
    <s v="(352) 315-7800"/>
    <s v="Psychiatric"/>
    <s v="Voluntary non-profit - Private"/>
    <s v="No"/>
    <x v="1"/>
    <x v="1"/>
    <s v="Not Available"/>
    <s v="Not Available"/>
    <s v="Not Available"/>
    <x v="1"/>
    <s v="Not Available"/>
    <x v="0"/>
    <x v="0"/>
  </r>
  <r>
    <s v="104024"/>
    <x v="356"/>
    <s v="400 E SHERIDAN RD"/>
    <s v="MELBOURNE"/>
    <x v="10"/>
    <n v="32901"/>
    <s v="(321) 984-4900"/>
    <s v="Psychiatric"/>
    <s v="Voluntary non-profit - Private"/>
    <s v="No"/>
    <x v="1"/>
    <x v="1"/>
    <s v="Not Available"/>
    <s v="Not Available"/>
    <s v="Not Available"/>
    <x v="1"/>
    <s v="Not Available"/>
    <x v="0"/>
    <x v="0"/>
  </r>
  <r>
    <s v="104026"/>
    <x v="357"/>
    <s v="5757 N DIXIE HWY"/>
    <s v="OAKLAND PARK"/>
    <x v="10"/>
    <n v="33334"/>
    <s v="(954) 463-4321"/>
    <s v="Psychiatric"/>
    <s v="Proprietary"/>
    <s v="No"/>
    <x v="1"/>
    <x v="1"/>
    <s v="Not Available"/>
    <s v="Not Available"/>
    <s v="Not Available"/>
    <x v="1"/>
    <s v="Not Available"/>
    <x v="0"/>
    <x v="0"/>
  </r>
  <r>
    <s v="104027"/>
    <x v="358"/>
    <s v="5500 STEWART ST"/>
    <s v="MILTON"/>
    <x v="10"/>
    <n v="32570"/>
    <s v="(904) 623-4990"/>
    <s v="Psychiatric"/>
    <s v="Government - State"/>
    <s v="No"/>
    <x v="1"/>
    <x v="1"/>
    <s v="Not Available"/>
    <s v="Not Available"/>
    <s v="Not Available"/>
    <x v="1"/>
    <s v="Not Available"/>
    <x v="0"/>
    <x v="0"/>
  </r>
  <r>
    <s v="104040"/>
    <x v="359"/>
    <s v="2020 26TH AVE E"/>
    <s v="BRADENTON"/>
    <x v="10"/>
    <n v="34208"/>
    <s v="(941) 782-4299"/>
    <s v="Psychiatric"/>
    <s v="Voluntary non-profit - Private"/>
    <s v="No"/>
    <x v="1"/>
    <x v="1"/>
    <s v="Not Available"/>
    <s v="Not Available"/>
    <s v="Not Available"/>
    <x v="1"/>
    <s v="Not Available"/>
    <x v="0"/>
    <x v="0"/>
  </r>
  <r>
    <s v="104049"/>
    <x v="360"/>
    <s v="4225 W 20TH AVE"/>
    <s v="HIALEAH"/>
    <x v="10"/>
    <n v="33012"/>
    <s v="(305) 558-9700"/>
    <s v="Psychiatric"/>
    <s v="Proprietary"/>
    <s v="No"/>
    <x v="1"/>
    <x v="1"/>
    <s v="Not Available"/>
    <s v="Not Available"/>
    <s v="Not Available"/>
    <x v="1"/>
    <s v="Not Available"/>
    <x v="0"/>
    <x v="0"/>
  </r>
  <r>
    <s v="104057"/>
    <x v="361"/>
    <s v="7007 GROVE RD"/>
    <s v="BROOKSVILLE"/>
    <x v="10"/>
    <n v="34609"/>
    <s v="(352) 596-4306"/>
    <s v="Psychiatric"/>
    <s v="Voluntary non-profit - Private"/>
    <s v="No"/>
    <x v="1"/>
    <x v="1"/>
    <s v="Not Available"/>
    <s v="Not Available"/>
    <s v="Not Available"/>
    <x v="1"/>
    <s v="Not Available"/>
    <x v="0"/>
    <x v="0"/>
  </r>
  <r>
    <s v="104059"/>
    <x v="362"/>
    <s v="2634B CAPITAL CIRCLE NE, 2ND FLR"/>
    <s v="TALLAHASSEE"/>
    <x v="10"/>
    <n v="32308"/>
    <s v="(904) 487-2930"/>
    <s v="Psychiatric"/>
    <s v="Voluntary non-profit - Private"/>
    <s v="No"/>
    <x v="1"/>
    <x v="1"/>
    <s v="Not Available"/>
    <s v="Not Available"/>
    <s v="Not Available"/>
    <x v="1"/>
    <s v="Not Available"/>
    <x v="0"/>
    <x v="0"/>
  </r>
  <r>
    <s v="104063"/>
    <x v="363"/>
    <s v="9001 TAMIAMI TRAIL EAST"/>
    <s v="NAPLES"/>
    <x v="10"/>
    <n v="34113"/>
    <s v="(941) 775-4500"/>
    <s v="Psychiatric"/>
    <s v="Proprietary"/>
    <s v="No"/>
    <x v="1"/>
    <x v="1"/>
    <s v="Not Available"/>
    <s v="Not Available"/>
    <s v="Not Available"/>
    <x v="1"/>
    <s v="Not Available"/>
    <x v="0"/>
    <x v="0"/>
  </r>
  <r>
    <s v="104067"/>
    <x v="364"/>
    <s v="1800 MERCY DR"/>
    <s v="ORLANDO"/>
    <x v="10"/>
    <n v="32808"/>
    <s v="(407) 875-3700"/>
    <s v="Psychiatric"/>
    <s v="Voluntary non-profit - Private"/>
    <s v="No"/>
    <x v="1"/>
    <x v="1"/>
    <s v="Not Available"/>
    <s v="Not Available"/>
    <s v="Not Available"/>
    <x v="1"/>
    <s v="Not Available"/>
    <x v="0"/>
    <x v="0"/>
  </r>
  <r>
    <s v="104069"/>
    <x v="365"/>
    <s v="3947 SALISBURY RD"/>
    <s v="JACKSONVILLE"/>
    <x v="10"/>
    <n v="32216"/>
    <s v="(904) 296-3533"/>
    <s v="Psychiatric"/>
    <s v="Proprietary"/>
    <s v="No"/>
    <x v="1"/>
    <x v="1"/>
    <s v="Not Available"/>
    <s v="Not Available"/>
    <s v="Not Available"/>
    <x v="1"/>
    <s v="Not Available"/>
    <x v="0"/>
    <x v="0"/>
  </r>
  <r>
    <s v="104070"/>
    <x v="366"/>
    <s v="2550 SE WALTON RD"/>
    <s v="PORT SAINT LUCIE"/>
    <x v="10"/>
    <n v="34952"/>
    <s v="(772) 335-0400"/>
    <s v="Psychiatric"/>
    <s v="Proprietary"/>
    <s v="Yes"/>
    <x v="1"/>
    <x v="1"/>
    <s v="Not Available"/>
    <s v="Not Available"/>
    <s v="Not Available"/>
    <x v="1"/>
    <s v="Not Available"/>
    <x v="0"/>
    <x v="0"/>
  </r>
  <r>
    <s v="104071"/>
    <x v="367"/>
    <s v="3130 SW 27TH AVE"/>
    <s v="OCALA"/>
    <x v="10"/>
    <n v="34474"/>
    <s v="(352) 671-3130"/>
    <s v="Psychiatric"/>
    <s v="Proprietary"/>
    <s v="No"/>
    <x v="1"/>
    <x v="1"/>
    <s v="Not Available"/>
    <s v="Not Available"/>
    <s v="Not Available"/>
    <x v="1"/>
    <s v="Not Available"/>
    <x v="0"/>
    <x v="0"/>
  </r>
  <r>
    <s v="104072"/>
    <x v="368"/>
    <s v="6601 CENTRAL FLORIDA PARKWAY"/>
    <s v="ORLANDO"/>
    <x v="10"/>
    <n v="32821"/>
    <s v="(407) 370-0111"/>
    <s v="Psychiatric"/>
    <s v="Proprietary"/>
    <s v="No"/>
    <x v="1"/>
    <x v="1"/>
    <s v="Not Available"/>
    <s v="Not Available"/>
    <s v="Not Available"/>
    <x v="1"/>
    <s v="Not Available"/>
    <x v="0"/>
    <x v="0"/>
  </r>
  <r>
    <s v="104073"/>
    <x v="369"/>
    <s v="1940 HARRISON AVE"/>
    <s v="PANAMA CITY"/>
    <x v="10"/>
    <n v="32405"/>
    <s v="(850) 763-0017"/>
    <s v="Psychiatric"/>
    <s v="Proprietary"/>
    <s v="No"/>
    <x v="1"/>
    <x v="1"/>
    <s v="Not Available"/>
    <s v="Not Available"/>
    <s v="Not Available"/>
    <x v="1"/>
    <s v="Not Available"/>
    <x v="0"/>
    <x v="0"/>
  </r>
  <r>
    <s v="104074"/>
    <x v="370"/>
    <s v="9241 PARK ROYAL DR"/>
    <s v="FORT MYERS"/>
    <x v="10"/>
    <n v="33908"/>
    <s v="(239) 332-0125"/>
    <s v="Psychiatric"/>
    <s v="Proprietary"/>
    <s v="No"/>
    <x v="1"/>
    <x v="1"/>
    <s v="Not Available"/>
    <s v="Not Available"/>
    <s v="Not Available"/>
    <x v="1"/>
    <s v="Not Available"/>
    <x v="0"/>
    <x v="0"/>
  </r>
  <r>
    <s v="104075"/>
    <x v="371"/>
    <s v="29910 SR 56"/>
    <s v="WESLEY CHAPEL"/>
    <x v="10"/>
    <n v="33543"/>
    <s v="(813) 333-0000"/>
    <s v="Psychiatric"/>
    <s v="Voluntary non-profit - Private"/>
    <s v="Yes"/>
    <x v="1"/>
    <x v="1"/>
    <s v="Not Available"/>
    <s v="Not Available"/>
    <s v="Not Available"/>
    <x v="1"/>
    <s v="Not Available"/>
    <x v="0"/>
    <x v="0"/>
  </r>
  <r>
    <s v="104076"/>
    <x v="372"/>
    <s v="2500 DISCOVERY DRIVE"/>
    <s v="ORLANDO"/>
    <x v="10"/>
    <n v="32826"/>
    <s v="(407) 281-7000"/>
    <s v="Psychiatric"/>
    <s v="Voluntary non-profit - Private"/>
    <s v="No"/>
    <x v="1"/>
    <x v="1"/>
    <s v="Not Available"/>
    <s v="Not Available"/>
    <s v="Not Available"/>
    <x v="1"/>
    <s v="Not Available"/>
    <x v="0"/>
    <x v="0"/>
  </r>
  <r>
    <s v="104078"/>
    <x v="373"/>
    <s v="4480 51ST ST W"/>
    <s v="BRADENTON"/>
    <x v="10"/>
    <n v="34210"/>
    <s v="(941) 792-2222"/>
    <s v="Psychiatric"/>
    <s v="Proprietary"/>
    <s v="No"/>
    <x v="1"/>
    <x v="1"/>
    <s v="Not Available"/>
    <s v="Not Available"/>
    <s v="Not Available"/>
    <x v="1"/>
    <s v="Not Available"/>
    <x v="0"/>
    <x v="0"/>
  </r>
  <r>
    <s v="104079"/>
    <x v="374"/>
    <s v="1201 N 37TH AVE"/>
    <s v="HOLLYWOOD"/>
    <x v="10"/>
    <n v="33021"/>
    <s v="(954) 962-1355"/>
    <s v="Psychiatric"/>
    <s v="Proprietary"/>
    <s v="No"/>
    <x v="1"/>
    <x v="1"/>
    <s v="Not Available"/>
    <s v="Not Available"/>
    <s v="Not Available"/>
    <x v="1"/>
    <s v="Not Available"/>
    <x v="0"/>
    <x v="0"/>
  </r>
  <r>
    <s v="104080"/>
    <x v="375"/>
    <s v="5995 SE COMMUNITY DRIVE"/>
    <s v="STUART"/>
    <x v="10"/>
    <n v="34997"/>
    <s v="(727) 424-3427"/>
    <s v="Psychiatric"/>
    <s v="Voluntary non-profit - Other"/>
    <s v="No"/>
    <x v="1"/>
    <x v="1"/>
    <s v="Not Available"/>
    <s v="Not Available"/>
    <s v="Not Available"/>
    <x v="1"/>
    <s v="Not Available"/>
    <x v="0"/>
    <x v="0"/>
  </r>
  <r>
    <s v="104081"/>
    <x v="376"/>
    <s v="91 BEEHIVE CIR"/>
    <s v="SAINT CLOUD"/>
    <x v="10"/>
    <n v="34769"/>
    <s v="(321) 805-5090"/>
    <s v="Psychiatric"/>
    <s v="Voluntary non-profit - Private"/>
    <s v="No"/>
    <x v="1"/>
    <x v="1"/>
    <s v="Not Available"/>
    <s v="Not Available"/>
    <s v="Not Available"/>
    <x v="1"/>
    <s v="Not Available"/>
    <x v="0"/>
    <x v="0"/>
  </r>
  <r>
    <s v="104082"/>
    <x v="377"/>
    <s v="2355 TRUMAN SCARBOROUGH WAY"/>
    <s v="TITUSVILLE"/>
    <x v="10"/>
    <n v="32796"/>
    <s v="(407) 928-8105"/>
    <s v="Psychiatric"/>
    <s v="Proprietary"/>
    <s v="No"/>
    <x v="1"/>
    <x v="1"/>
    <s v="Not Available"/>
    <s v="Not Available"/>
    <s v="Not Available"/>
    <x v="1"/>
    <s v="Not Available"/>
    <x v="0"/>
    <x v="0"/>
  </r>
  <r>
    <s v="100018"/>
    <x v="378"/>
    <s v="350 7TH ST N"/>
    <s v="NAPLES"/>
    <x v="10"/>
    <n v="34102"/>
    <s v="(239) 436-5000"/>
    <s v="Acute Care Hospitals"/>
    <s v="Voluntary non-profit - Private"/>
    <s v="Yes"/>
    <x v="0"/>
    <x v="0"/>
    <s v="Above the National average"/>
    <s v="Above the National average"/>
    <s v="Below the National average"/>
    <x v="2"/>
    <s v="Same as the National average"/>
    <x v="3"/>
    <x v="1"/>
  </r>
  <r>
    <s v="100026"/>
    <x v="379"/>
    <s v="615 N BONITA AVE"/>
    <s v="PANAMA CITY"/>
    <x v="10"/>
    <n v="32401"/>
    <s v="(850) 769-1511"/>
    <s v="Acute Care Hospitals"/>
    <s v="Government - Hospital District or Authority"/>
    <s v="Yes"/>
    <x v="3"/>
    <x v="0"/>
    <s v="Above the National average"/>
    <s v="Below the National average"/>
    <s v="Below the National average"/>
    <x v="0"/>
    <s v="Below the National average"/>
    <x v="2"/>
    <x v="1"/>
  </r>
  <r>
    <s v="100049"/>
    <x v="380"/>
    <s v="3600 S HIGHLANDS AVE"/>
    <s v="SEBRING"/>
    <x v="10"/>
    <n v="33870"/>
    <s v="(863) 385-6101"/>
    <s v="Acute Care Hospitals"/>
    <s v="Proprietary"/>
    <s v="Yes"/>
    <x v="5"/>
    <x v="0"/>
    <s v="Below the National average"/>
    <s v="Below the National average"/>
    <s v="Below the National average"/>
    <x v="0"/>
    <s v="Above the National average"/>
    <x v="1"/>
    <x v="1"/>
  </r>
  <r>
    <s v="100051"/>
    <x v="381"/>
    <s v="1900 DON WICKHAM DR"/>
    <s v="CLERMONT"/>
    <x v="10"/>
    <n v="34711"/>
    <s v="(352) 394-4071"/>
    <s v="Acute Care Hospitals"/>
    <s v="Government - Hospital District or Authority"/>
    <s v="No"/>
    <x v="0"/>
    <x v="0"/>
    <s v="Above the National average"/>
    <s v="Above the National average"/>
    <s v="Same as the National average"/>
    <x v="3"/>
    <s v="Below the National average"/>
    <x v="2"/>
    <x v="1"/>
  </r>
  <r>
    <s v="100062"/>
    <x v="382"/>
    <s v="1500 SW 1ST AVE"/>
    <s v="OCALA"/>
    <x v="10"/>
    <n v="34474"/>
    <s v="(352) 351-7200"/>
    <s v="Acute Care Hospitals"/>
    <s v="Government - Hospital District or Authority"/>
    <s v="Yes"/>
    <x v="3"/>
    <x v="2"/>
    <s v="Above the National average"/>
    <s v="Above the National average"/>
    <s v="Below the National average"/>
    <x v="2"/>
    <s v="Below the National average"/>
    <x v="3"/>
    <x v="1"/>
  </r>
  <r>
    <s v="100090"/>
    <x v="337"/>
    <s v="400 HEALTH PARK BLVD"/>
    <s v="SAINT AUGUSTINE"/>
    <x v="10"/>
    <n v="32086"/>
    <s v="(904) 819-4426"/>
    <s v="Acute Care Hospitals"/>
    <s v="Voluntary non-profit - Private"/>
    <s v="Yes"/>
    <x v="3"/>
    <x v="3"/>
    <s v="Below the National average"/>
    <s v="Below the National average"/>
    <s v="Below the National average"/>
    <x v="0"/>
    <s v="Same as the National average"/>
    <x v="2"/>
    <x v="1"/>
  </r>
  <r>
    <s v="100092"/>
    <x v="338"/>
    <s v="110 LONGWOOD AVE"/>
    <s v="ROCKLEDGE"/>
    <x v="10"/>
    <n v="32955"/>
    <s v="(321) 637-2603"/>
    <s v="Acute Care Hospitals"/>
    <s v="Proprietary"/>
    <s v="Yes"/>
    <x v="3"/>
    <x v="0"/>
    <s v="Below the National average"/>
    <s v="Below the National average"/>
    <s v="Below the National average"/>
    <x v="0"/>
    <s v="Same as the National average"/>
    <x v="1"/>
    <x v="1"/>
  </r>
  <r>
    <s v="100106"/>
    <x v="383"/>
    <s v="333 N BYRON BUTLER PKWY"/>
    <s v="PERRY"/>
    <x v="10"/>
    <n v="32348"/>
    <s v="(850) 584-0800"/>
    <s v="Acute Care Hospitals"/>
    <s v="Voluntary non-profit - Private"/>
    <s v="Yes"/>
    <x v="3"/>
    <x v="0"/>
    <s v="Not Available"/>
    <s v="Below the National average"/>
    <s v="Same as the National average"/>
    <x v="2"/>
    <s v="Below the National average"/>
    <x v="0"/>
    <x v="1"/>
  </r>
  <r>
    <s v="100128"/>
    <x v="384"/>
    <s v="1 TAMPA GENERAL CIR"/>
    <s v="TAMPA"/>
    <x v="10"/>
    <n v="33606"/>
    <s v="(813) 844-7000"/>
    <s v="Acute Care Hospitals"/>
    <s v="Voluntary non-profit - Private"/>
    <s v="Yes"/>
    <x v="3"/>
    <x v="0"/>
    <s v="Below the National average"/>
    <s v="Below the National average"/>
    <s v="Same as the National average"/>
    <x v="0"/>
    <s v="Below the National average"/>
    <x v="1"/>
    <x v="1"/>
  </r>
  <r>
    <s v="100253"/>
    <x v="341"/>
    <s v="1210 S OLD DIXIE HWY"/>
    <s v="JUPITER"/>
    <x v="10"/>
    <n v="33458"/>
    <s v="(561) 747-2234"/>
    <s v="Acute Care Hospitals"/>
    <s v="Voluntary non-profit - Private"/>
    <s v="Yes"/>
    <x v="4"/>
    <x v="3"/>
    <s v="Above the National average"/>
    <s v="Above the National average"/>
    <s v="Above the National average"/>
    <x v="0"/>
    <s v="Below the National average"/>
    <x v="1"/>
    <x v="1"/>
  </r>
  <r>
    <s v="100255"/>
    <x v="385"/>
    <s v="6001 WEBB RD"/>
    <s v="TAMPA"/>
    <x v="10"/>
    <n v="33615"/>
    <s v="(813) 888-7060"/>
    <s v="Acute Care Hospitals"/>
    <s v="Proprietary"/>
    <s v="Yes"/>
    <x v="2"/>
    <x v="0"/>
    <s v="Above the National average"/>
    <s v="Below the National average"/>
    <s v="Below the National average"/>
    <x v="0"/>
    <s v="Above the National average"/>
    <x v="0"/>
    <x v="1"/>
  </r>
  <r>
    <s v="100277"/>
    <x v="342"/>
    <s v="5200 NE 2ND AVE"/>
    <s v="MIAMI"/>
    <x v="10"/>
    <n v="33137"/>
    <s v="(305) 751-8626"/>
    <s v="Acute Care Hospitals"/>
    <s v="Voluntary non-profit - Private"/>
    <s v="No"/>
    <x v="1"/>
    <x v="1"/>
    <s v="Not Available"/>
    <s v="Not Available"/>
    <s v="Not Available"/>
    <x v="1"/>
    <s v="Not Available"/>
    <x v="0"/>
    <x v="1"/>
  </r>
  <r>
    <s v="100298"/>
    <x v="343"/>
    <s v="100 N MAIN ST"/>
    <s v="CHATTAHOOCHEE"/>
    <x v="10"/>
    <n v="32324"/>
    <s v="(850) 663-7536"/>
    <s v="Acute Care Hospitals"/>
    <s v="Government - State"/>
    <s v="No"/>
    <x v="1"/>
    <x v="1"/>
    <s v="Not Available"/>
    <s v="Not Available"/>
    <s v="Not Available"/>
    <x v="1"/>
    <s v="Not Available"/>
    <x v="0"/>
    <x v="1"/>
  </r>
  <r>
    <s v="100322"/>
    <x v="344"/>
    <s v="125 SW 7TH ST"/>
    <s v="WILLISTON"/>
    <x v="10"/>
    <n v="32696"/>
    <s v="(352) 528-2801"/>
    <s v="Acute Care Hospitals"/>
    <s v="Proprietary"/>
    <s v="Yes"/>
    <x v="1"/>
    <x v="1"/>
    <s v="Not Available"/>
    <s v="Not Available"/>
    <s v="Below the National average"/>
    <x v="0"/>
    <s v="Above the National average"/>
    <x v="0"/>
    <x v="1"/>
  </r>
  <r>
    <s v="101304"/>
    <x v="345"/>
    <s v="20370 NE BURNS AVE"/>
    <s v="BLOUNTSTOWN"/>
    <x v="10"/>
    <n v="32424"/>
    <s v="(850) 674-3493"/>
    <s v="Critical Access Hospitals"/>
    <s v="Voluntary non-profit - Private"/>
    <s v="Yes"/>
    <x v="1"/>
    <x v="0"/>
    <s v="Not Available"/>
    <s v="Same as the National average"/>
    <s v="Not Available"/>
    <x v="1"/>
    <s v="Not Available"/>
    <x v="0"/>
    <x v="1"/>
  </r>
  <r>
    <s v="101311"/>
    <x v="386"/>
    <s v="224 NW CRANE AVE"/>
    <s v="MADISON"/>
    <x v="10"/>
    <n v="32340"/>
    <s v="(850) 973-2271"/>
    <s v="Critical Access Hospitals"/>
    <s v="Government - Hospital District or Authority"/>
    <s v="Yes"/>
    <x v="1"/>
    <x v="0"/>
    <s v="Not Available"/>
    <s v="Same as the National average"/>
    <s v="Not Available"/>
    <x v="1"/>
    <s v="Not Available"/>
    <x v="0"/>
    <x v="1"/>
  </r>
  <r>
    <s v="101312"/>
    <x v="347"/>
    <s v="3301 OVERSEAS HWY"/>
    <s v="MARATHON"/>
    <x v="10"/>
    <n v="33050"/>
    <s v="(305) 743-5533"/>
    <s v="Critical Access Hospitals"/>
    <s v="Voluntary non-profit - Private"/>
    <s v="Yes"/>
    <x v="2"/>
    <x v="0"/>
    <s v="Not Available"/>
    <s v="Same as the National average"/>
    <s v="Not Available"/>
    <x v="1"/>
    <s v="Not Available"/>
    <x v="2"/>
    <x v="1"/>
  </r>
  <r>
    <s v="103300"/>
    <x v="348"/>
    <s v="501 SIXTH AVENUE SOUTH"/>
    <s v="SAINT PETERSBURG"/>
    <x v="10"/>
    <n v="33701"/>
    <s v="(813) 898-7451"/>
    <s v="Childrens"/>
    <s v="Voluntary non-profit - Other"/>
    <s v="Yes"/>
    <x v="1"/>
    <x v="1"/>
    <s v="Not Available"/>
    <s v="Not Available"/>
    <s v="Not Available"/>
    <x v="1"/>
    <s v="Not Available"/>
    <x v="0"/>
    <x v="1"/>
  </r>
  <r>
    <s v="103301"/>
    <x v="349"/>
    <s v="3100 SW 62ND AVE"/>
    <s v="MIAMI"/>
    <x v="10"/>
    <n v="33155"/>
    <s v="(305) 666-6511"/>
    <s v="Childrens"/>
    <s v="Voluntary non-profit - Private"/>
    <s v="Yes"/>
    <x v="1"/>
    <x v="1"/>
    <s v="Not Available"/>
    <s v="Not Available"/>
    <s v="Not Available"/>
    <x v="1"/>
    <s v="Not Available"/>
    <x v="0"/>
    <x v="1"/>
  </r>
  <r>
    <s v="103303"/>
    <x v="387"/>
    <s v="12502 USF PINE DR"/>
    <s v="TAMPA"/>
    <x v="10"/>
    <n v="33612"/>
    <s v="(813) 972-2250"/>
    <s v="Childrens"/>
    <s v="Voluntary non-profit - Other"/>
    <s v="No"/>
    <x v="1"/>
    <x v="1"/>
    <s v="Not Available"/>
    <s v="Not Available"/>
    <s v="Not Available"/>
    <x v="1"/>
    <s v="Not Available"/>
    <x v="0"/>
    <x v="1"/>
  </r>
  <r>
    <s v="103304"/>
    <x v="350"/>
    <s v="13535 NEMOURS PKWY"/>
    <s v="ORLANDO"/>
    <x v="10"/>
    <n v="32827"/>
    <s v="(407) 567-4000"/>
    <s v="Childrens"/>
    <s v="Voluntary non-profit - Private"/>
    <s v="Yes"/>
    <x v="1"/>
    <x v="1"/>
    <s v="Not Available"/>
    <s v="Not Available"/>
    <s v="Not Available"/>
    <x v="1"/>
    <s v="Not Available"/>
    <x v="0"/>
    <x v="1"/>
  </r>
  <r>
    <s v="104000"/>
    <x v="388"/>
    <s v="100 N MAIN ST"/>
    <s v="CHATTAHOOCHEE"/>
    <x v="10"/>
    <n v="32324"/>
    <s v="(850) 663-7536"/>
    <s v="Psychiatric"/>
    <s v="Government - State"/>
    <s v="No"/>
    <x v="1"/>
    <x v="1"/>
    <s v="Not Available"/>
    <s v="Not Available"/>
    <s v="Not Available"/>
    <x v="1"/>
    <s v="Not Available"/>
    <x v="0"/>
    <x v="1"/>
  </r>
  <r>
    <s v="104001"/>
    <x v="351"/>
    <s v="800 E CYPRESS DR"/>
    <s v="PEMBROKE PINES"/>
    <x v="10"/>
    <n v="33025"/>
    <s v="(305) 967-7000"/>
    <s v="Psychiatric"/>
    <s v="Government - State"/>
    <s v="Yes"/>
    <x v="1"/>
    <x v="1"/>
    <s v="Not Available"/>
    <s v="Not Available"/>
    <s v="Not Available"/>
    <x v="1"/>
    <s v="Not Available"/>
    <x v="0"/>
    <x v="1"/>
  </r>
  <r>
    <s v="104007"/>
    <x v="389"/>
    <s v="7487 S STATE RD 121"/>
    <s v="MACCLENNY"/>
    <x v="10"/>
    <n v="32063"/>
    <s v="(904) 330-2001"/>
    <s v="Psychiatric"/>
    <s v="Government - State"/>
    <s v="No"/>
    <x v="1"/>
    <x v="1"/>
    <s v="Not Available"/>
    <s v="Not Available"/>
    <s v="Not Available"/>
    <x v="1"/>
    <s v="Not Available"/>
    <x v="0"/>
    <x v="1"/>
  </r>
  <r>
    <s v="104008"/>
    <x v="352"/>
    <s v="1041 45TH ST"/>
    <s v="WEST PALM BEACH"/>
    <x v="10"/>
    <n v="33407"/>
    <s v="(561) 844-9741"/>
    <s v="Psychiatric"/>
    <s v="Voluntary non-profit - Private"/>
    <s v="Yes"/>
    <x v="1"/>
    <x v="1"/>
    <s v="Not Available"/>
    <s v="Not Available"/>
    <s v="Not Available"/>
    <x v="1"/>
    <s v="Not Available"/>
    <x v="0"/>
    <x v="1"/>
  </r>
  <r>
    <s v="104016"/>
    <x v="353"/>
    <s v="6300 BEACH BLVD"/>
    <s v="JACKSONVILLE"/>
    <x v="10"/>
    <n v="32216"/>
    <s v="(904) 724-9202"/>
    <s v="Psychiatric"/>
    <s v="Proprietary"/>
    <s v="No"/>
    <x v="1"/>
    <x v="1"/>
    <s v="Not Available"/>
    <s v="Not Available"/>
    <s v="Not Available"/>
    <x v="1"/>
    <s v="Not Available"/>
    <x v="0"/>
    <x v="1"/>
  </r>
  <r>
    <s v="104017"/>
    <x v="354"/>
    <s v="11300 US 19 N"/>
    <s v="CLEARWATER"/>
    <x v="10"/>
    <n v="33764"/>
    <s v="(727) 541-2646"/>
    <s v="Psychiatric"/>
    <s v="Proprietary"/>
    <s v="No"/>
    <x v="1"/>
    <x v="1"/>
    <s v="Not Available"/>
    <s v="Not Available"/>
    <s v="Not Available"/>
    <x v="1"/>
    <s v="Not Available"/>
    <x v="0"/>
    <x v="1"/>
  </r>
  <r>
    <s v="104018"/>
    <x v="355"/>
    <s v="2020 TALLY RD"/>
    <s v="LEESBURG"/>
    <x v="10"/>
    <n v="34748"/>
    <s v="(352) 315-7800"/>
    <s v="Psychiatric"/>
    <s v="Voluntary non-profit - Private"/>
    <s v="No"/>
    <x v="1"/>
    <x v="1"/>
    <s v="Not Available"/>
    <s v="Not Available"/>
    <s v="Not Available"/>
    <x v="1"/>
    <s v="Not Available"/>
    <x v="0"/>
    <x v="1"/>
  </r>
  <r>
    <s v="104024"/>
    <x v="356"/>
    <s v="400 E SHERIDAN RD"/>
    <s v="MELBOURNE"/>
    <x v="10"/>
    <n v="32901"/>
    <s v="(321) 984-4900"/>
    <s v="Psychiatric"/>
    <s v="Voluntary non-profit - Private"/>
    <s v="No"/>
    <x v="1"/>
    <x v="1"/>
    <s v="Not Available"/>
    <s v="Not Available"/>
    <s v="Not Available"/>
    <x v="1"/>
    <s v="Not Available"/>
    <x v="0"/>
    <x v="1"/>
  </r>
  <r>
    <s v="104026"/>
    <x v="357"/>
    <s v="5757 N DIXIE HWY"/>
    <s v="OAKLAND PARK"/>
    <x v="10"/>
    <n v="33334"/>
    <s v="(954) 463-4321"/>
    <s v="Psychiatric"/>
    <s v="Proprietary"/>
    <s v="No"/>
    <x v="1"/>
    <x v="1"/>
    <s v="Not Available"/>
    <s v="Not Available"/>
    <s v="Not Available"/>
    <x v="1"/>
    <s v="Not Available"/>
    <x v="0"/>
    <x v="1"/>
  </r>
  <r>
    <s v="104027"/>
    <x v="358"/>
    <s v="5500 STEWART ST"/>
    <s v="MILTON"/>
    <x v="10"/>
    <n v="32570"/>
    <s v="(904) 623-4990"/>
    <s v="Psychiatric"/>
    <s v="Government - State"/>
    <s v="No"/>
    <x v="1"/>
    <x v="1"/>
    <s v="Not Available"/>
    <s v="Not Available"/>
    <s v="Not Available"/>
    <x v="1"/>
    <s v="Not Available"/>
    <x v="0"/>
    <x v="1"/>
  </r>
  <r>
    <s v="104040"/>
    <x v="359"/>
    <s v="2020 26TH AVE E"/>
    <s v="BRADENTON"/>
    <x v="10"/>
    <n v="34208"/>
    <s v="(941) 782-4299"/>
    <s v="Psychiatric"/>
    <s v="Voluntary non-profit - Private"/>
    <s v="No"/>
    <x v="1"/>
    <x v="1"/>
    <s v="Not Available"/>
    <s v="Not Available"/>
    <s v="Not Available"/>
    <x v="1"/>
    <s v="Not Available"/>
    <x v="0"/>
    <x v="1"/>
  </r>
  <r>
    <s v="104049"/>
    <x v="360"/>
    <s v="4225 W 20TH AVE"/>
    <s v="HIALEAH"/>
    <x v="10"/>
    <n v="33012"/>
    <s v="(305) 558-9700"/>
    <s v="Psychiatric"/>
    <s v="Proprietary"/>
    <s v="No"/>
    <x v="1"/>
    <x v="1"/>
    <s v="Not Available"/>
    <s v="Not Available"/>
    <s v="Not Available"/>
    <x v="1"/>
    <s v="Not Available"/>
    <x v="0"/>
    <x v="1"/>
  </r>
  <r>
    <s v="104057"/>
    <x v="361"/>
    <s v="7007 GROVE RD"/>
    <s v="BROOKSVILLE"/>
    <x v="10"/>
    <n v="34609"/>
    <s v="(352) 596-4306"/>
    <s v="Psychiatric"/>
    <s v="Voluntary non-profit - Private"/>
    <s v="No"/>
    <x v="1"/>
    <x v="1"/>
    <s v="Not Available"/>
    <s v="Not Available"/>
    <s v="Not Available"/>
    <x v="1"/>
    <s v="Not Available"/>
    <x v="0"/>
    <x v="1"/>
  </r>
  <r>
    <s v="104059"/>
    <x v="362"/>
    <s v="2634B CAPITAL CIRCLE NE, 2ND FLR"/>
    <s v="TALLAHASSEE"/>
    <x v="10"/>
    <n v="32308"/>
    <s v="(904) 487-2930"/>
    <s v="Psychiatric"/>
    <s v="Voluntary non-profit - Private"/>
    <s v="No"/>
    <x v="1"/>
    <x v="1"/>
    <s v="Not Available"/>
    <s v="Not Available"/>
    <s v="Not Available"/>
    <x v="1"/>
    <s v="Not Available"/>
    <x v="0"/>
    <x v="1"/>
  </r>
  <r>
    <s v="104063"/>
    <x v="363"/>
    <s v="9001 TAMIAMI TRAIL EAST"/>
    <s v="NAPLES"/>
    <x v="10"/>
    <n v="34113"/>
    <s v="(941) 775-4500"/>
    <s v="Psychiatric"/>
    <s v="Proprietary"/>
    <s v="No"/>
    <x v="1"/>
    <x v="1"/>
    <s v="Not Available"/>
    <s v="Not Available"/>
    <s v="Not Available"/>
    <x v="1"/>
    <s v="Not Available"/>
    <x v="0"/>
    <x v="1"/>
  </r>
  <r>
    <s v="104067"/>
    <x v="364"/>
    <s v="1800 MERCY DR"/>
    <s v="ORLANDO"/>
    <x v="10"/>
    <n v="32808"/>
    <s v="(407) 875-3700"/>
    <s v="Psychiatric"/>
    <s v="Voluntary non-profit - Private"/>
    <s v="No"/>
    <x v="1"/>
    <x v="1"/>
    <s v="Not Available"/>
    <s v="Not Available"/>
    <s v="Not Available"/>
    <x v="1"/>
    <s v="Not Available"/>
    <x v="0"/>
    <x v="1"/>
  </r>
  <r>
    <s v="104068"/>
    <x v="390"/>
    <s v="5664 SW 60TH AVE"/>
    <s v="OCALA"/>
    <x v="10"/>
    <n v="34474"/>
    <s v="(352) 291-5555"/>
    <s v="Psychiatric"/>
    <s v="Government - Local"/>
    <s v="No"/>
    <x v="1"/>
    <x v="1"/>
    <s v="Not Available"/>
    <s v="Not Available"/>
    <s v="Not Available"/>
    <x v="1"/>
    <s v="Not Available"/>
    <x v="0"/>
    <x v="1"/>
  </r>
  <r>
    <s v="104069"/>
    <x v="365"/>
    <s v="3947 SALISBURY RD"/>
    <s v="JACKSONVILLE"/>
    <x v="10"/>
    <n v="32216"/>
    <s v="(904) 296-3533"/>
    <s v="Psychiatric"/>
    <s v="Proprietary"/>
    <s v="No"/>
    <x v="1"/>
    <x v="1"/>
    <s v="Not Available"/>
    <s v="Not Available"/>
    <s v="Not Available"/>
    <x v="1"/>
    <s v="Not Available"/>
    <x v="0"/>
    <x v="1"/>
  </r>
  <r>
    <s v="104070"/>
    <x v="366"/>
    <s v="2550 SE WALTON RD"/>
    <s v="PORT SAINT LUCIE"/>
    <x v="10"/>
    <n v="34952"/>
    <s v="(772) 335-0400"/>
    <s v="Psychiatric"/>
    <s v="Proprietary"/>
    <s v="Yes"/>
    <x v="1"/>
    <x v="1"/>
    <s v="Not Available"/>
    <s v="Not Available"/>
    <s v="Not Available"/>
    <x v="1"/>
    <s v="Not Available"/>
    <x v="0"/>
    <x v="1"/>
  </r>
  <r>
    <s v="104071"/>
    <x v="367"/>
    <s v="3130 SW 27TH AVE"/>
    <s v="OCALA"/>
    <x v="10"/>
    <n v="34474"/>
    <s v="(352) 671-3130"/>
    <s v="Psychiatric"/>
    <s v="Proprietary"/>
    <s v="No"/>
    <x v="1"/>
    <x v="1"/>
    <s v="Not Available"/>
    <s v="Not Available"/>
    <s v="Not Available"/>
    <x v="1"/>
    <s v="Not Available"/>
    <x v="0"/>
    <x v="1"/>
  </r>
  <r>
    <s v="104072"/>
    <x v="368"/>
    <s v="6601 CENTRAL FLORIDA PARKWAY"/>
    <s v="ORLANDO"/>
    <x v="10"/>
    <n v="32821"/>
    <s v="(407) 370-0111"/>
    <s v="Psychiatric"/>
    <s v="Proprietary"/>
    <s v="No"/>
    <x v="1"/>
    <x v="1"/>
    <s v="Not Available"/>
    <s v="Not Available"/>
    <s v="Not Available"/>
    <x v="1"/>
    <s v="Not Available"/>
    <x v="0"/>
    <x v="1"/>
  </r>
  <r>
    <s v="104073"/>
    <x v="369"/>
    <s v="1940 HARRISON AVE"/>
    <s v="PANAMA CITY"/>
    <x v="10"/>
    <n v="32405"/>
    <s v="(850) 763-0017"/>
    <s v="Psychiatric"/>
    <s v="Proprietary"/>
    <s v="No"/>
    <x v="1"/>
    <x v="1"/>
    <s v="Not Available"/>
    <s v="Not Available"/>
    <s v="Not Available"/>
    <x v="1"/>
    <s v="Not Available"/>
    <x v="0"/>
    <x v="1"/>
  </r>
  <r>
    <s v="104074"/>
    <x v="370"/>
    <s v="9241 PARK ROYAL DR"/>
    <s v="FORT MYERS"/>
    <x v="10"/>
    <n v="33908"/>
    <s v="(239) 332-0125"/>
    <s v="Psychiatric"/>
    <s v="Proprietary"/>
    <s v="No"/>
    <x v="1"/>
    <x v="1"/>
    <s v="Not Available"/>
    <s v="Not Available"/>
    <s v="Not Available"/>
    <x v="1"/>
    <s v="Not Available"/>
    <x v="0"/>
    <x v="1"/>
  </r>
  <r>
    <s v="104075"/>
    <x v="371"/>
    <s v="29910 SR 56"/>
    <s v="WESLEY CHAPEL"/>
    <x v="10"/>
    <n v="33543"/>
    <s v="(813) 333-0000"/>
    <s v="Psychiatric"/>
    <s v="Voluntary non-profit - Private"/>
    <s v="Yes"/>
    <x v="1"/>
    <x v="1"/>
    <s v="Not Available"/>
    <s v="Not Available"/>
    <s v="Not Available"/>
    <x v="1"/>
    <s v="Not Available"/>
    <x v="0"/>
    <x v="1"/>
  </r>
  <r>
    <s v="104076"/>
    <x v="372"/>
    <s v="2500 DISCOVERY DRIVE"/>
    <s v="ORLANDO"/>
    <x v="10"/>
    <n v="32826"/>
    <s v="(407) 281-7000"/>
    <s v="Psychiatric"/>
    <s v="Voluntary non-profit - Private"/>
    <s v="No"/>
    <x v="1"/>
    <x v="1"/>
    <s v="Not Available"/>
    <s v="Not Available"/>
    <s v="Not Available"/>
    <x v="1"/>
    <s v="Not Available"/>
    <x v="0"/>
    <x v="1"/>
  </r>
  <r>
    <s v="104078"/>
    <x v="373"/>
    <s v="4480 51ST ST W"/>
    <s v="BRADENTON"/>
    <x v="10"/>
    <n v="34210"/>
    <s v="(941) 792-2222"/>
    <s v="Psychiatric"/>
    <s v="Proprietary"/>
    <s v="No"/>
    <x v="1"/>
    <x v="1"/>
    <s v="Not Available"/>
    <s v="Not Available"/>
    <s v="Not Available"/>
    <x v="1"/>
    <s v="Not Available"/>
    <x v="0"/>
    <x v="1"/>
  </r>
  <r>
    <s v="104079"/>
    <x v="374"/>
    <s v="1201 N 37TH AVE"/>
    <s v="HOLLYWOOD"/>
    <x v="10"/>
    <n v="33021"/>
    <s v="(954) 962-1355"/>
    <s v="Psychiatric"/>
    <s v="Proprietary"/>
    <s v="No"/>
    <x v="1"/>
    <x v="1"/>
    <s v="Not Available"/>
    <s v="Not Available"/>
    <s v="Not Available"/>
    <x v="1"/>
    <s v="Not Available"/>
    <x v="0"/>
    <x v="1"/>
  </r>
  <r>
    <s v="104080"/>
    <x v="375"/>
    <s v="5995 SE COMMUNITY DRIVE"/>
    <s v="STUART"/>
    <x v="10"/>
    <n v="34997"/>
    <s v="(727) 424-3427"/>
    <s v="Psychiatric"/>
    <s v="Voluntary non-profit - Other"/>
    <s v="No"/>
    <x v="1"/>
    <x v="1"/>
    <s v="Not Available"/>
    <s v="Not Available"/>
    <s v="Not Available"/>
    <x v="1"/>
    <s v="Not Available"/>
    <x v="0"/>
    <x v="1"/>
  </r>
  <r>
    <s v="104081"/>
    <x v="376"/>
    <s v="91 BEEHIVE CIR"/>
    <s v="SAINT CLOUD"/>
    <x v="10"/>
    <n v="34769"/>
    <s v="(321) 805-5090"/>
    <s v="Psychiatric"/>
    <s v="Voluntary non-profit - Private"/>
    <s v="No"/>
    <x v="1"/>
    <x v="1"/>
    <s v="Not Available"/>
    <s v="Not Available"/>
    <s v="Not Available"/>
    <x v="1"/>
    <s v="Not Available"/>
    <x v="0"/>
    <x v="1"/>
  </r>
  <r>
    <s v="100277"/>
    <x v="342"/>
    <s v="5200 NE 2ND AVE"/>
    <s v="MIAMI"/>
    <x v="10"/>
    <n v="33137"/>
    <s v="3057518626"/>
    <s v="Acute Care Hospitals"/>
    <s v="Voluntary non-profit - Private"/>
    <s v="No"/>
    <x v="1"/>
    <x v="1"/>
    <s v="Not Available"/>
    <s v="Not Available"/>
    <s v="Not Available"/>
    <x v="1"/>
    <s v="Not Available"/>
    <x v="0"/>
    <x v="2"/>
  </r>
  <r>
    <s v="100298"/>
    <x v="343"/>
    <s v="100 N MAIN ST"/>
    <s v="CHATTAHOOCHEE"/>
    <x v="10"/>
    <n v="32324"/>
    <s v="8506637536"/>
    <s v="Acute Care Hospitals"/>
    <s v="Government - State"/>
    <s v="No"/>
    <x v="1"/>
    <x v="1"/>
    <s v="Not Available"/>
    <s v="Not Available"/>
    <s v="Not Available"/>
    <x v="1"/>
    <s v="Not Available"/>
    <x v="0"/>
    <x v="2"/>
  </r>
  <r>
    <s v="100328"/>
    <x v="391"/>
    <s v="5959 NW 7TH ST"/>
    <s v="MIAMI"/>
    <x v="10"/>
    <n v="33126"/>
    <s v="3052641000"/>
    <s v="Acute Care Hospitals"/>
    <s v="Proprietary"/>
    <s v="No"/>
    <x v="1"/>
    <x v="1"/>
    <s v="Not Available"/>
    <s v="Not Available"/>
    <s v="Not Available"/>
    <x v="1"/>
    <s v="Not Available"/>
    <x v="0"/>
    <x v="2"/>
  </r>
  <r>
    <s v="100329"/>
    <x v="392"/>
    <s v="8300 RED BUG LAKE RD"/>
    <s v="OVIEDO"/>
    <x v="10"/>
    <n v="32765"/>
    <s v="4078902100"/>
    <s v="Acute Care Hospitals"/>
    <s v="Proprietary"/>
    <s v="Yes"/>
    <x v="1"/>
    <x v="1"/>
    <s v="Not Available"/>
    <s v="Not Available"/>
    <s v="Not Available"/>
    <x v="1"/>
    <s v="Not Available"/>
    <x v="0"/>
    <x v="2"/>
  </r>
  <r>
    <s v="103304"/>
    <x v="350"/>
    <s v="13535 NEMOURS PKWY"/>
    <s v="ORLANDO"/>
    <x v="10"/>
    <n v="32827"/>
    <s v="4075674000"/>
    <s v="Childrens"/>
    <s v="Voluntary non-profit - Private"/>
    <s v="Yes"/>
    <x v="1"/>
    <x v="1"/>
    <s v="Not Available"/>
    <s v="Not Available"/>
    <s v="Not Available"/>
    <x v="1"/>
    <s v="Not Available"/>
    <x v="0"/>
    <x v="2"/>
  </r>
  <r>
    <s v="100277"/>
    <x v="342"/>
    <s v="5200 NE 2ND AVE"/>
    <s v="MIAMI"/>
    <x v="10"/>
    <n v="33137"/>
    <s v="3057518626"/>
    <s v="Acute Care Hospitals"/>
    <s v="Voluntary non-profit - Private"/>
    <s v="No"/>
    <x v="1"/>
    <x v="1"/>
    <s v="Not Available"/>
    <s v="Same as the National average"/>
    <s v="Not Available"/>
    <x v="1"/>
    <s v="Not Available"/>
    <x v="0"/>
    <x v="3"/>
  </r>
  <r>
    <s v="100298"/>
    <x v="343"/>
    <s v="100 N MAIN ST"/>
    <s v="CHATTAHOOCHEE"/>
    <x v="10"/>
    <n v="32324"/>
    <s v="8506637536"/>
    <s v="Acute Care Hospitals"/>
    <s v="Government - State"/>
    <s v="No"/>
    <x v="1"/>
    <x v="1"/>
    <s v="Not Available"/>
    <s v="Not Available"/>
    <s v="Not Available"/>
    <x v="1"/>
    <s v="Not Available"/>
    <x v="0"/>
    <x v="3"/>
  </r>
  <r>
    <s v="100327"/>
    <x v="393"/>
    <s v="1285 CREEKSIDE BLVD E"/>
    <s v="NAPLES"/>
    <x v="10"/>
    <n v="34108"/>
    <s v="2394788398"/>
    <s v="Acute Care Hospitals"/>
    <s v="Proprietary"/>
    <s v="No"/>
    <x v="1"/>
    <x v="1"/>
    <s v="Not Available"/>
    <s v="Not Available"/>
    <s v="Not Available"/>
    <x v="1"/>
    <s v="Not Available"/>
    <x v="0"/>
    <x v="3"/>
  </r>
  <r>
    <s v="100328"/>
    <x v="391"/>
    <s v="5959 NW 7TH AVE"/>
    <s v="MIAMI"/>
    <x v="10"/>
    <n v="33126"/>
    <s v="3052641000"/>
    <s v="Acute Care Hospitals"/>
    <s v="Proprietary"/>
    <s v="No"/>
    <x v="1"/>
    <x v="1"/>
    <s v="Not Available"/>
    <s v="Not Available"/>
    <s v="Not Available"/>
    <x v="1"/>
    <s v="Not Available"/>
    <x v="0"/>
    <x v="3"/>
  </r>
  <r>
    <s v="100134"/>
    <x v="394"/>
    <s v="159 N 3RD ST"/>
    <s v="MACCLENNY"/>
    <x v="10"/>
    <n v="32063"/>
    <s v="9042593151"/>
    <s v="Acute Care Hospitals"/>
    <s v="Government - Hospital District or Authority"/>
    <s v="Yes"/>
    <x v="1"/>
    <x v="1"/>
    <s v="Not Available"/>
    <s v="Not Available"/>
    <s v="Not Available"/>
    <x v="1"/>
    <s v="Not Available"/>
    <x v="0"/>
    <x v="4"/>
  </r>
  <r>
    <s v="100240"/>
    <x v="395"/>
    <s v="900 NW 17TH ST"/>
    <s v="MIAMI"/>
    <x v="10"/>
    <n v="33136"/>
    <s v="3053266000"/>
    <s v="Acute Care Hospitals"/>
    <s v="Voluntary non-profit - Private"/>
    <s v="Yes"/>
    <x v="1"/>
    <x v="1"/>
    <s v="Not Available"/>
    <s v="Not Available"/>
    <s v="Not Available"/>
    <x v="0"/>
    <s v="Not Available"/>
    <x v="0"/>
    <x v="4"/>
  </r>
  <r>
    <s v="100277"/>
    <x v="342"/>
    <s v="5200 NE 2ND AVE"/>
    <s v="MIAMI"/>
    <x v="10"/>
    <n v="33137"/>
    <s v="3057518626"/>
    <s v="Acute Care Hospitals"/>
    <s v="Voluntary non-profit - Private"/>
    <s v="No"/>
    <x v="1"/>
    <x v="1"/>
    <s v="Not Available"/>
    <s v="Same as the National average"/>
    <s v="Not Available"/>
    <x v="1"/>
    <s v="Not Available"/>
    <x v="0"/>
    <x v="4"/>
  </r>
  <r>
    <s v="100298"/>
    <x v="343"/>
    <s v="100 N MAIN ST"/>
    <s v="CHATTAHOOCHEE"/>
    <x v="10"/>
    <n v="32324"/>
    <s v="8506637536"/>
    <s v="Acute Care Hospitals"/>
    <s v="Government - State"/>
    <s v="No"/>
    <x v="1"/>
    <x v="1"/>
    <s v="Not Available"/>
    <s v="Not Available"/>
    <s v="Not Available"/>
    <x v="1"/>
    <s v="Not Available"/>
    <x v="0"/>
    <x v="4"/>
  </r>
  <r>
    <s v="100321"/>
    <x v="396"/>
    <s v="1670 ST VINCENTS WAY"/>
    <s v="MIDDLEBURG"/>
    <x v="10"/>
    <n v="32068"/>
    <s v="9043087164"/>
    <s v="Acute Care Hospitals"/>
    <s v="Voluntary non-profit - Private"/>
    <s v="Yes"/>
    <x v="2"/>
    <x v="0"/>
    <s v="Same as the National average"/>
    <s v="Below the National average"/>
    <s v="Same as the National average"/>
    <x v="0"/>
    <s v="Below the National average"/>
    <x v="2"/>
    <x v="4"/>
  </r>
  <r>
    <s v="101305"/>
    <x v="397"/>
    <s v="135 AVE G"/>
    <s v="APALACHICOLA"/>
    <x v="10"/>
    <n v="32320"/>
    <s v="8506538853"/>
    <s v="Critical Access Hospitals"/>
    <s v="Government - Local"/>
    <s v="Yes"/>
    <x v="1"/>
    <x v="1"/>
    <s v="Not Available"/>
    <s v="Not Available"/>
    <s v="Not Available"/>
    <x v="1"/>
    <s v="Not Available"/>
    <x v="0"/>
    <x v="4"/>
  </r>
  <r>
    <s v="103304"/>
    <x v="350"/>
    <s v="13535 NEMOURS PKWY"/>
    <s v="ORLANDO"/>
    <x v="10"/>
    <n v="32827"/>
    <s v="4075674000"/>
    <s v="Childrens"/>
    <s v="Voluntary non-profit - Private"/>
    <s v="Yes"/>
    <x v="1"/>
    <x v="1"/>
    <s v="Not Available"/>
    <s v="Not Available"/>
    <s v="Not Available"/>
    <x v="1"/>
    <s v="Not Available"/>
    <x v="0"/>
    <x v="4"/>
  </r>
  <r>
    <s v="110051"/>
    <x v="398"/>
    <s v="35 HOSPITAL ROAD"/>
    <s v="BLAIRSVILLE"/>
    <x v="11"/>
    <n v="30512"/>
    <s v="(706) 745-2111"/>
    <s v="Acute Care Hospitals"/>
    <s v="Government - Hospital District or Authority"/>
    <s v="Yes"/>
    <x v="4"/>
    <x v="0"/>
    <s v="Above the National average"/>
    <s v="Above the National average"/>
    <s v="Above the National average"/>
    <x v="0"/>
    <s v="Same as the National average"/>
    <x v="2"/>
    <x v="0"/>
  </r>
  <r>
    <s v="110073"/>
    <x v="399"/>
    <s v="200 PERRY HOUSE ROAD, BOX 1447"/>
    <s v="FITZGERALD"/>
    <x v="11"/>
    <n v="31750"/>
    <s v="(229) 424-7100"/>
    <s v="Acute Care Hospitals"/>
    <s v="Government - Local"/>
    <s v="Yes"/>
    <x v="2"/>
    <x v="0"/>
    <s v="Not Available"/>
    <s v="Below the National average"/>
    <s v="Same as the National average"/>
    <x v="2"/>
    <s v="Same as the National average"/>
    <x v="0"/>
    <x v="0"/>
  </r>
  <r>
    <s v="110086"/>
    <x v="400"/>
    <s v="610 SPARTA ROAD"/>
    <s v="SANDERSVILLE"/>
    <x v="11"/>
    <n v="31082"/>
    <s v="(478) 240-2100"/>
    <s v="Acute Care Hospitals"/>
    <s v="Government - Hospital District or Authority"/>
    <s v="Yes"/>
    <x v="2"/>
    <x v="1"/>
    <s v="Not Available"/>
    <s v="Same as the National average"/>
    <s v="Not Available"/>
    <x v="0"/>
    <s v="Same as the National average"/>
    <x v="0"/>
    <x v="0"/>
  </r>
  <r>
    <s v="110087"/>
    <x v="401"/>
    <s v="1000 MEDICAL CENTER BOULEVARD"/>
    <s v="LAWRENCEVILLE"/>
    <x v="11"/>
    <n v="30045"/>
    <s v="(678) 312-1000"/>
    <s v="Acute Care Hospitals"/>
    <s v="Government - Hospital District or Authority"/>
    <s v="Yes"/>
    <x v="2"/>
    <x v="0"/>
    <s v="Below the National average"/>
    <s v="Above the National average"/>
    <s v="Below the National average"/>
    <x v="0"/>
    <s v="Below the National average"/>
    <x v="3"/>
    <x v="0"/>
  </r>
  <r>
    <s v="110130"/>
    <x v="402"/>
    <s v="710 N IRWIN AVENUE"/>
    <s v="OCILLA"/>
    <x v="11"/>
    <n v="31774"/>
    <s v="(229) 468-3845"/>
    <s v="Acute Care Hospitals"/>
    <s v="Government - Hospital District or Authority"/>
    <s v="No"/>
    <x v="1"/>
    <x v="1"/>
    <s v="Not Available"/>
    <s v="Not Available"/>
    <s v="Not Available"/>
    <x v="0"/>
    <s v="Above the National average"/>
    <x v="0"/>
    <x v="0"/>
  </r>
  <r>
    <s v="110142"/>
    <x v="403"/>
    <s v="200 N RIVER STREET"/>
    <s v="CLAXTON"/>
    <x v="11"/>
    <n v="30417"/>
    <s v="(912) 739-5105"/>
    <s v="Acute Care Hospitals"/>
    <s v="Government - Hospital District or Authority"/>
    <s v="Yes"/>
    <x v="0"/>
    <x v="0"/>
    <s v="Not Available"/>
    <s v="Above the National average"/>
    <s v="Not Available"/>
    <x v="0"/>
    <s v="Above the National average"/>
    <x v="0"/>
    <x v="0"/>
  </r>
  <r>
    <s v="110236"/>
    <x v="404"/>
    <s v="100 GROSS CRESCENT CIRCLE"/>
    <s v="FORT OGLETHORPE"/>
    <x v="11"/>
    <n v="30742"/>
    <s v="(770) 874-5400"/>
    <s v="Acute Care Hospitals"/>
    <s v="Proprietary"/>
    <s v="Yes"/>
    <x v="1"/>
    <x v="1"/>
    <s v="Not Available"/>
    <s v="Not Available"/>
    <s v="Not Available"/>
    <x v="0"/>
    <s v="Same as the National average"/>
    <x v="0"/>
    <x v="0"/>
  </r>
  <r>
    <s v="11032F"/>
    <x v="405"/>
    <s v="7950 Martin Loop"/>
    <s v="Fort Benning"/>
    <x v="11"/>
    <n v="31905"/>
    <s v="(762) 408-2604"/>
    <s v="Acute Care - Department of Defense"/>
    <s v="Department of Defense"/>
    <s v="Yes"/>
    <x v="1"/>
    <x v="1"/>
    <s v="Not Available"/>
    <s v="Not Available"/>
    <s v="Not Available"/>
    <x v="1"/>
    <s v="Not Available"/>
    <x v="0"/>
    <x v="0"/>
  </r>
  <r>
    <s v="11033F"/>
    <x v="406"/>
    <s v="300 East Hospital Road"/>
    <s v="Fort Gordon"/>
    <x v="11"/>
    <n v="30905"/>
    <s v="(706) 787-5811"/>
    <s v="Acute Care - Department of Defense"/>
    <s v="Department of Defense"/>
    <s v="Yes"/>
    <x v="1"/>
    <x v="1"/>
    <s v="Not Available"/>
    <s v="Not Available"/>
    <s v="Not Available"/>
    <x v="1"/>
    <s v="Not Available"/>
    <x v="0"/>
    <x v="0"/>
  </r>
  <r>
    <s v="11035F"/>
    <x v="407"/>
    <s v="1061 Harmon Avenue"/>
    <s v="Fort Stewart"/>
    <x v="11"/>
    <n v="31314"/>
    <s v="(912) 435-6633"/>
    <s v="Acute Care - Department of Defense"/>
    <s v="Department of Defense"/>
    <s v="Yes"/>
    <x v="1"/>
    <x v="1"/>
    <s v="Not Available"/>
    <s v="Not Available"/>
    <s v="Not Available"/>
    <x v="1"/>
    <s v="Not Available"/>
    <x v="0"/>
    <x v="0"/>
  </r>
  <r>
    <s v="111300"/>
    <x v="408"/>
    <s v="361 RANDOLPH STREET"/>
    <s v="CUTHBERT"/>
    <x v="11"/>
    <n v="39840"/>
    <s v="(229) 732-2181"/>
    <s v="Critical Access Hospitals"/>
    <s v="Government - Hospital District or Authority"/>
    <s v="Yes"/>
    <x v="1"/>
    <x v="1"/>
    <s v="Not Available"/>
    <s v="Not Available"/>
    <s v="Not Available"/>
    <x v="1"/>
    <s v="Same as the National average"/>
    <x v="0"/>
    <x v="0"/>
  </r>
  <r>
    <s v="111306"/>
    <x v="409"/>
    <s v="459 GA HIGHWAY 119 SOUTH"/>
    <s v="SPRINGFIELD"/>
    <x v="11"/>
    <n v="31329"/>
    <s v="(912) 754-0160"/>
    <s v="Critical Access Hospitals"/>
    <s v="Government - Hospital District or Authority"/>
    <s v="Yes"/>
    <x v="1"/>
    <x v="1"/>
    <s v="Not Available"/>
    <s v="Not Available"/>
    <s v="Not Available"/>
    <x v="1"/>
    <s v="Same as the National average"/>
    <x v="2"/>
    <x v="0"/>
  </r>
  <r>
    <s v="111314"/>
    <x v="410"/>
    <s v="11740 COLUMBIA STREET"/>
    <s v="BLAKELY"/>
    <x v="11"/>
    <n v="39823"/>
    <s v="(229) 723-4241"/>
    <s v="Critical Access Hospitals"/>
    <s v="Voluntary non-profit - Private"/>
    <s v="Yes"/>
    <x v="1"/>
    <x v="1"/>
    <s v="Not Available"/>
    <s v="Not Available"/>
    <s v="Not Available"/>
    <x v="1"/>
    <s v="Above the National average"/>
    <x v="0"/>
    <x v="0"/>
  </r>
  <r>
    <s v="111324"/>
    <x v="411"/>
    <s v="110 S MAIN STREET"/>
    <s v="HIAWASSEE"/>
    <x v="11"/>
    <n v="30546"/>
    <s v="(706) 896-2222"/>
    <s v="Critical Access Hospitals"/>
    <s v="Government - Hospital District or Authority"/>
    <s v="Yes"/>
    <x v="0"/>
    <x v="0"/>
    <s v="Not Available"/>
    <s v="Above the National average"/>
    <s v="Not Available"/>
    <x v="0"/>
    <s v="Same as the National average"/>
    <x v="2"/>
    <x v="0"/>
  </r>
  <r>
    <s v="111327"/>
    <x v="412"/>
    <s v="302 SOUTH WAYNE STREET"/>
    <s v="ALMA"/>
    <x v="11"/>
    <n v="31510"/>
    <s v="(912) 632-8961"/>
    <s v="Critical Access Hospitals"/>
    <s v="Voluntary non-profit - Other"/>
    <s v="Yes"/>
    <x v="2"/>
    <x v="0"/>
    <s v="Not Available"/>
    <s v="Below the National average"/>
    <s v="Above the National average"/>
    <x v="1"/>
    <s v="Same as the National average"/>
    <x v="0"/>
    <x v="0"/>
  </r>
  <r>
    <s v="111333"/>
    <x v="413"/>
    <s v="163 SOUTH TALLAHASSEE STREET"/>
    <s v="HAZLEHURST"/>
    <x v="11"/>
    <n v="31539"/>
    <s v="(912) 375-7781"/>
    <s v="Critical Access Hospitals"/>
    <s v="Government - Hospital District or Authority"/>
    <s v="Yes"/>
    <x v="2"/>
    <x v="1"/>
    <s v="Not Available"/>
    <s v="Same as the National average"/>
    <s v="Not Available"/>
    <x v="1"/>
    <s v="Same as the National average"/>
    <x v="2"/>
    <x v="0"/>
  </r>
  <r>
    <s v="111334"/>
    <x v="414"/>
    <s v="400 CEDAR STREET"/>
    <s v="METTER"/>
    <x v="11"/>
    <n v="30439"/>
    <s v="(912) 685-5741"/>
    <s v="Critical Access Hospitals"/>
    <s v="Government - Hospital District or Authority"/>
    <s v="Yes"/>
    <x v="1"/>
    <x v="1"/>
    <s v="Not Available"/>
    <s v="Not Available"/>
    <s v="Above the National average"/>
    <x v="1"/>
    <s v="Same as the National average"/>
    <x v="0"/>
    <x v="0"/>
  </r>
  <r>
    <s v="111336"/>
    <x v="415"/>
    <s v="162 LEGACY POINT"/>
    <s v="CLAYTON"/>
    <x v="11"/>
    <n v="30525"/>
    <s v="(706) 782-3100"/>
    <s v="Critical Access Hospitals"/>
    <s v="Proprietary"/>
    <s v="Yes"/>
    <x v="1"/>
    <x v="1"/>
    <s v="Not Available"/>
    <s v="Same as the National average"/>
    <s v="Not Available"/>
    <x v="1"/>
    <s v="Same as the National average"/>
    <x v="0"/>
    <x v="0"/>
  </r>
  <r>
    <s v="113300"/>
    <x v="416"/>
    <s v="1405 CLIFTON ROAD, NE"/>
    <s v="ATLANTA"/>
    <x v="11"/>
    <n v="30322"/>
    <s v="(404) 785-6101"/>
    <s v="Childrens"/>
    <s v="Voluntary non-profit - Private"/>
    <s v="Yes"/>
    <x v="1"/>
    <x v="1"/>
    <s v="Not Available"/>
    <s v="Not Available"/>
    <s v="Not Available"/>
    <x v="1"/>
    <s v="Not Available"/>
    <x v="0"/>
    <x v="0"/>
  </r>
  <r>
    <s v="113301"/>
    <x v="417"/>
    <s v="1001 JOHNSON FERRY ROAD"/>
    <s v="ATLANTA"/>
    <x v="11"/>
    <n v="30342"/>
    <s v="(404) 785-5252"/>
    <s v="Childrens"/>
    <s v="Voluntary non-profit - Other"/>
    <s v="Yes"/>
    <x v="1"/>
    <x v="1"/>
    <s v="Not Available"/>
    <s v="Not Available"/>
    <s v="Not Available"/>
    <x v="1"/>
    <s v="Not Available"/>
    <x v="0"/>
    <x v="0"/>
  </r>
  <r>
    <s v="114004"/>
    <x v="418"/>
    <s v="250 SCENIC HIGHWAY"/>
    <s v="LAWRENCEVILLE"/>
    <x v="11"/>
    <n v="30046"/>
    <s v="(678) 442-5800"/>
    <s v="Psychiatric"/>
    <s v="Proprietary"/>
    <s v="No"/>
    <x v="1"/>
    <x v="1"/>
    <s v="Not Available"/>
    <s v="Not Available"/>
    <s v="Not Available"/>
    <x v="1"/>
    <s v="Not Available"/>
    <x v="0"/>
    <x v="0"/>
  </r>
  <r>
    <s v="114008"/>
    <x v="419"/>
    <s v="1150 CORNELL AVE"/>
    <s v="SAVANNAH"/>
    <x v="11"/>
    <n v="31406"/>
    <s v="(912) 354-3911"/>
    <s v="Psychiatric"/>
    <s v="Proprietary"/>
    <s v="No"/>
    <x v="1"/>
    <x v="1"/>
    <s v="Not Available"/>
    <s v="Not Available"/>
    <s v="Not Available"/>
    <x v="1"/>
    <s v="Not Available"/>
    <x v="0"/>
    <x v="0"/>
  </r>
  <r>
    <s v="114010"/>
    <x v="420"/>
    <s v="2151 PEACHFORD ROAD"/>
    <s v="ATLANTA"/>
    <x v="11"/>
    <n v="30338"/>
    <s v="(770) 455-3200"/>
    <s v="Psychiatric"/>
    <s v="Proprietary"/>
    <s v="Yes"/>
    <x v="1"/>
    <x v="1"/>
    <s v="Not Available"/>
    <s v="Not Available"/>
    <s v="Not Available"/>
    <x v="1"/>
    <s v="Not Available"/>
    <x v="0"/>
    <x v="0"/>
  </r>
  <r>
    <s v="114012"/>
    <x v="421"/>
    <s v="3995 S COBB DRIVE, SE"/>
    <s v="SMYRNA"/>
    <x v="11"/>
    <n v="30080"/>
    <s v="(770) 434-4567"/>
    <s v="Psychiatric"/>
    <s v="Proprietary"/>
    <s v="No"/>
    <x v="1"/>
    <x v="1"/>
    <s v="Not Available"/>
    <s v="Not Available"/>
    <s v="Not Available"/>
    <x v="1"/>
    <s v="Not Available"/>
    <x v="0"/>
    <x v="0"/>
  </r>
  <r>
    <s v="114013"/>
    <x v="422"/>
    <s v="3000 SCHATULGA RD BOX 12435"/>
    <s v="COLUMBUS"/>
    <x v="11"/>
    <n v="31917"/>
    <s v="(706) 568-5203"/>
    <s v="Psychiatric"/>
    <s v="Government - State"/>
    <s v="No"/>
    <x v="1"/>
    <x v="1"/>
    <s v="Not Available"/>
    <s v="Not Available"/>
    <s v="Not Available"/>
    <x v="1"/>
    <s v="Not Available"/>
    <x v="0"/>
    <x v="0"/>
  </r>
  <r>
    <s v="114016"/>
    <x v="423"/>
    <s v="2927 DEMERE ROAD"/>
    <s v="SAINT SIMONS ISLAND"/>
    <x v="11"/>
    <n v="31522"/>
    <s v="(912) 638-1999"/>
    <s v="Psychiatric"/>
    <s v="Government - Federal"/>
    <s v="No"/>
    <x v="1"/>
    <x v="1"/>
    <s v="Not Available"/>
    <s v="Not Available"/>
    <s v="Not Available"/>
    <x v="1"/>
    <s v="Not Available"/>
    <x v="0"/>
    <x v="0"/>
  </r>
  <r>
    <s v="114019"/>
    <x v="424"/>
    <s v="3073 PANTHERSVILLE ROAD"/>
    <s v="DECATUR"/>
    <x v="11"/>
    <n v="30034"/>
    <s v="(404) 243-2100"/>
    <s v="Psychiatric"/>
    <s v="Government - State"/>
    <s v="No"/>
    <x v="1"/>
    <x v="1"/>
    <s v="Not Available"/>
    <s v="Not Available"/>
    <s v="Not Available"/>
    <x v="1"/>
    <s v="Not Available"/>
    <x v="0"/>
    <x v="0"/>
  </r>
  <r>
    <s v="114028"/>
    <x v="425"/>
    <s v="1915 EISENHOWER DRIVE"/>
    <s v="SAVANNAH"/>
    <x v="11"/>
    <n v="31416"/>
    <s v="(912) 356-2045"/>
    <s v="Psychiatric"/>
    <s v="Government - State"/>
    <s v="Yes"/>
    <x v="1"/>
    <x v="1"/>
    <s v="Not Available"/>
    <s v="Not Available"/>
    <s v="Not Available"/>
    <x v="1"/>
    <s v="Not Available"/>
    <x v="0"/>
    <x v="0"/>
  </r>
  <r>
    <s v="114029"/>
    <x v="426"/>
    <s v="3405 MIKE PADGETT HWY"/>
    <s v="AUGUSTA"/>
    <x v="11"/>
    <n v="30906"/>
    <s v="(706) 792-7006"/>
    <s v="Psychiatric"/>
    <s v="Government - State"/>
    <s v="No"/>
    <x v="1"/>
    <x v="1"/>
    <s v="Not Available"/>
    <s v="Not Available"/>
    <s v="Not Available"/>
    <x v="1"/>
    <s v="Not Available"/>
    <x v="0"/>
    <x v="0"/>
  </r>
  <r>
    <s v="114032"/>
    <x v="427"/>
    <s v="5454 YORKTOWNE DRIVE"/>
    <s v="COLLEGE PARK"/>
    <x v="11"/>
    <n v="30349"/>
    <s v="(770) 991-6044"/>
    <s v="Psychiatric"/>
    <s v="Proprietary"/>
    <s v="No"/>
    <x v="1"/>
    <x v="1"/>
    <s v="Not Available"/>
    <s v="Not Available"/>
    <s v="Not Available"/>
    <x v="1"/>
    <s v="Not Available"/>
    <x v="0"/>
    <x v="0"/>
  </r>
  <r>
    <s v="114035"/>
    <x v="428"/>
    <s v="223 MEDICAL CENTER DRIVE"/>
    <s v="RIVERDALE"/>
    <x v="11"/>
    <n v="30274"/>
    <s v="(770) 991-8500"/>
    <s v="Psychiatric"/>
    <s v="Proprietary"/>
    <s v="No"/>
    <x v="1"/>
    <x v="1"/>
    <s v="Not Available"/>
    <s v="Not Available"/>
    <s v="Not Available"/>
    <x v="1"/>
    <s v="Not Available"/>
    <x v="0"/>
    <x v="0"/>
  </r>
  <r>
    <s v="114036"/>
    <x v="429"/>
    <s v="2209 PINEVIEW DRIVE"/>
    <s v="VALDOSTA"/>
    <x v="11"/>
    <n v="31602"/>
    <s v="(229) 671-6601"/>
    <s v="Psychiatric"/>
    <s v="Proprietary"/>
    <s v="No"/>
    <x v="1"/>
    <x v="1"/>
    <s v="Not Available"/>
    <s v="Not Available"/>
    <s v="Not Available"/>
    <x v="1"/>
    <s v="Not Available"/>
    <x v="0"/>
    <x v="0"/>
  </r>
  <r>
    <s v="114037"/>
    <x v="430"/>
    <s v="709 BREEDLOVE DRIVE"/>
    <s v="MONROE"/>
    <x v="11"/>
    <n v="30655"/>
    <s v="(678) 635-8730"/>
    <s v="Psychiatric"/>
    <s v="Proprietary"/>
    <s v="No"/>
    <x v="1"/>
    <x v="1"/>
    <s v="Not Available"/>
    <s v="Not Available"/>
    <s v="Not Available"/>
    <x v="1"/>
    <s v="Not Available"/>
    <x v="0"/>
    <x v="0"/>
  </r>
  <r>
    <s v="110003"/>
    <x v="431"/>
    <s v="1900 TEBEAU STREET"/>
    <s v="WAYCROSS"/>
    <x v="11"/>
    <n v="31501"/>
    <s v="(912) 287-2500"/>
    <s v="Acute Care Hospitals"/>
    <s v="Voluntary non-profit - Private"/>
    <s v="Yes"/>
    <x v="2"/>
    <x v="0"/>
    <s v="Above the National average"/>
    <s v="Same as the National average"/>
    <s v="Below the National average"/>
    <x v="0"/>
    <s v="Below the National average"/>
    <x v="2"/>
    <x v="1"/>
  </r>
  <r>
    <s v="110007"/>
    <x v="432"/>
    <s v="417 THIRD AVENUE"/>
    <s v="ALBANY"/>
    <x v="11"/>
    <n v="31703"/>
    <s v="(229) 312-4068"/>
    <s v="Acute Care Hospitals"/>
    <s v="Government - Hospital District or Authority"/>
    <s v="Yes"/>
    <x v="5"/>
    <x v="2"/>
    <s v="Above the National average"/>
    <s v="Below the National average"/>
    <s v="Below the National average"/>
    <x v="2"/>
    <s v="Below the National average"/>
    <x v="2"/>
    <x v="1"/>
  </r>
  <r>
    <s v="110025"/>
    <x v="433"/>
    <s v="2415 PARKWOOD DRIVE"/>
    <s v="BRUNSWICK"/>
    <x v="11"/>
    <n v="31520"/>
    <s v="(912) 466-7000"/>
    <s v="Acute Care Hospitals"/>
    <s v="Government - Hospital District or Authority"/>
    <s v="Yes"/>
    <x v="3"/>
    <x v="2"/>
    <s v="Same as the National average"/>
    <s v="Below the National average"/>
    <s v="Below the National average"/>
    <x v="0"/>
    <s v="Below the National average"/>
    <x v="1"/>
    <x v="1"/>
  </r>
  <r>
    <s v="110051"/>
    <x v="398"/>
    <s v="35 HOSPITAL ROAD"/>
    <s v="BLAIRSVILLE"/>
    <x v="11"/>
    <n v="30512"/>
    <s v="(706) 745-2111"/>
    <s v="Acute Care Hospitals"/>
    <s v="Government - Hospital District or Authority"/>
    <s v="Yes"/>
    <x v="0"/>
    <x v="0"/>
    <s v="Above the National average"/>
    <s v="Above the National average"/>
    <s v="Above the National average"/>
    <x v="0"/>
    <s v="Same as the National average"/>
    <x v="2"/>
    <x v="1"/>
  </r>
  <r>
    <s v="110073"/>
    <x v="399"/>
    <s v="200 PERRY HOUSE ROAD, BOX 1447"/>
    <s v="FITZGERALD"/>
    <x v="11"/>
    <n v="31750"/>
    <s v="(229) 424-7100"/>
    <s v="Acute Care Hospitals"/>
    <s v="Government - Local"/>
    <s v="Yes"/>
    <x v="2"/>
    <x v="0"/>
    <s v="Not Available"/>
    <s v="Same as the National average"/>
    <s v="Same as the National average"/>
    <x v="2"/>
    <s v="Above the National average"/>
    <x v="2"/>
    <x v="1"/>
  </r>
  <r>
    <s v="110082"/>
    <x v="434"/>
    <s v="5665 PEACHTREE DUNWOODY ROAD"/>
    <s v="ATLANTA"/>
    <x v="11"/>
    <n v="30342"/>
    <s v="(678) 843-5720"/>
    <s v="Acute Care Hospitals"/>
    <s v="Voluntary non-profit - Private"/>
    <s v="Yes"/>
    <x v="0"/>
    <x v="3"/>
    <s v="Above the National average"/>
    <s v="Below the National average"/>
    <s v="Above the National average"/>
    <x v="2"/>
    <s v="Same as the National average"/>
    <x v="2"/>
    <x v="1"/>
  </r>
  <r>
    <s v="110086"/>
    <x v="400"/>
    <s v="610 SPARTA ROAD"/>
    <s v="SANDERSVILLE"/>
    <x v="11"/>
    <n v="31082"/>
    <s v="(478) 240-2100"/>
    <s v="Acute Care Hospitals"/>
    <s v="Government - Hospital District or Authority"/>
    <s v="Yes"/>
    <x v="0"/>
    <x v="0"/>
    <s v="Not Available"/>
    <s v="Same as the National average"/>
    <s v="Not Available"/>
    <x v="0"/>
    <s v="Same as the National average"/>
    <x v="0"/>
    <x v="1"/>
  </r>
  <r>
    <s v="110087"/>
    <x v="435"/>
    <s v="1000 MEDICAL CENTER BOULEVARD"/>
    <s v="LAWRENCEVILLE"/>
    <x v="11"/>
    <n v="30045"/>
    <s v="(678) 312-1000"/>
    <s v="Acute Care Hospitals"/>
    <s v="Government - Hospital District or Authority"/>
    <s v="Yes"/>
    <x v="2"/>
    <x v="0"/>
    <s v="Below the National average"/>
    <s v="Above the National average"/>
    <s v="Same as the National average"/>
    <x v="0"/>
    <s v="Below the National average"/>
    <x v="2"/>
    <x v="1"/>
  </r>
  <r>
    <s v="110130"/>
    <x v="402"/>
    <s v="710 N IRWIN AVENUE"/>
    <s v="OCILLA"/>
    <x v="11"/>
    <n v="31774"/>
    <s v="(229) 468-3845"/>
    <s v="Acute Care Hospitals"/>
    <s v="Government - Hospital District or Authority"/>
    <s v="No"/>
    <x v="1"/>
    <x v="1"/>
    <s v="Not Available"/>
    <s v="Not Available"/>
    <s v="Not Available"/>
    <x v="0"/>
    <s v="Above the National average"/>
    <x v="0"/>
    <x v="1"/>
  </r>
  <r>
    <s v="110142"/>
    <x v="403"/>
    <s v="200 N RIVER STREET"/>
    <s v="CLAXTON"/>
    <x v="11"/>
    <n v="30417"/>
    <s v="(912) 739-5105"/>
    <s v="Acute Care Hospitals"/>
    <s v="Government - Hospital District or Authority"/>
    <s v="Yes"/>
    <x v="0"/>
    <x v="0"/>
    <s v="Not Available"/>
    <s v="Above the National average"/>
    <s v="Same as the National average"/>
    <x v="0"/>
    <s v="Above the National average"/>
    <x v="0"/>
    <x v="1"/>
  </r>
  <r>
    <s v="110146"/>
    <x v="436"/>
    <s v="2000 DAN PROCTOR DRIVE"/>
    <s v="SAINT MARYS"/>
    <x v="11"/>
    <n v="31558"/>
    <s v="(912) 576-6401"/>
    <s v="Acute Care Hospitals"/>
    <s v="Government - Hospital District or Authority"/>
    <s v="Yes"/>
    <x v="2"/>
    <x v="0"/>
    <s v="Same as the National average"/>
    <s v="Same as the National average"/>
    <s v="Same as the National average"/>
    <x v="2"/>
    <s v="Same as the National average"/>
    <x v="1"/>
    <x v="1"/>
  </r>
  <r>
    <s v="110150"/>
    <x v="437"/>
    <s v="821 NORTH COBB STREET"/>
    <s v="MILLEDGEVILLE"/>
    <x v="11"/>
    <n v="31061"/>
    <s v="(478) 454-3550"/>
    <s v="Acute Care Hospitals"/>
    <s v="Proprietary"/>
    <s v="Yes"/>
    <x v="2"/>
    <x v="0"/>
    <s v="Same as the National average"/>
    <s v="Same as the National average"/>
    <s v="Below the National average"/>
    <x v="0"/>
    <s v="Below the National average"/>
    <x v="2"/>
    <x v="1"/>
  </r>
  <r>
    <s v="110187"/>
    <x v="438"/>
    <s v="227 MOUNTAIN DRIVE"/>
    <s v="DAHLONEGA"/>
    <x v="11"/>
    <n v="30533"/>
    <s v="(706) 864-6136"/>
    <s v="Acute Care Hospitals"/>
    <s v="Proprietary"/>
    <s v="Yes"/>
    <x v="3"/>
    <x v="0"/>
    <s v="Same as the National average"/>
    <s v="Below the National average"/>
    <s v="Not Available"/>
    <x v="0"/>
    <s v="Same as the National average"/>
    <x v="0"/>
    <x v="1"/>
  </r>
  <r>
    <s v="110209"/>
    <x v="439"/>
    <s v="3015 VETERANS PARKWAY"/>
    <s v="MOULTRIE"/>
    <x v="11"/>
    <n v="31788"/>
    <s v="(229) 985-4815"/>
    <s v="Acute Care Hospitals"/>
    <s v="Proprietary"/>
    <s v="No"/>
    <x v="1"/>
    <x v="1"/>
    <s v="Not Available"/>
    <s v="Not Available"/>
    <s v="Not Available"/>
    <x v="1"/>
    <s v="Not Available"/>
    <x v="0"/>
    <x v="1"/>
  </r>
  <r>
    <s v="110236"/>
    <x v="404"/>
    <s v="100 GROSS CRESCENT CIRCLE"/>
    <s v="FORT OGLETHORPE"/>
    <x v="11"/>
    <n v="30742"/>
    <s v="(770) 874-5400"/>
    <s v="Acute Care Hospitals"/>
    <s v="Proprietary"/>
    <s v="Yes"/>
    <x v="1"/>
    <x v="1"/>
    <s v="Not Available"/>
    <s v="Not Available"/>
    <s v="Same as the National average"/>
    <x v="0"/>
    <s v="Same as the National average"/>
    <x v="0"/>
    <x v="1"/>
  </r>
  <r>
    <s v="111300"/>
    <x v="408"/>
    <s v="361 RANDOLPH STREET"/>
    <s v="CUTHBERT"/>
    <x v="11"/>
    <n v="39840"/>
    <s v="(229) 732-2181"/>
    <s v="Critical Access Hospitals"/>
    <s v="Government - Hospital District or Authority"/>
    <s v="Yes"/>
    <x v="1"/>
    <x v="1"/>
    <s v="Not Available"/>
    <s v="Not Available"/>
    <s v="Not Available"/>
    <x v="0"/>
    <s v="Above the National average"/>
    <x v="0"/>
    <x v="1"/>
  </r>
  <r>
    <s v="111304"/>
    <x v="440"/>
    <s v="1740 LIONS CLUB ROAD"/>
    <s v="MADISON"/>
    <x v="11"/>
    <n v="30650"/>
    <s v="(706) 342-1667"/>
    <s v="Critical Access Hospitals"/>
    <s v="Government - Hospital District or Authority"/>
    <s v="Yes"/>
    <x v="1"/>
    <x v="1"/>
    <s v="Not Available"/>
    <s v="Not Available"/>
    <s v="Not Available"/>
    <x v="0"/>
    <s v="Above the National average"/>
    <x v="0"/>
    <x v="1"/>
  </r>
  <r>
    <s v="111305"/>
    <x v="441"/>
    <s v="209 N CUTHBERT STREET"/>
    <s v="COLQUITT"/>
    <x v="11"/>
    <n v="39837"/>
    <s v="(229) 758-4231"/>
    <s v="Critical Access Hospitals"/>
    <s v="Government - Hospital District or Authority"/>
    <s v="Yes"/>
    <x v="2"/>
    <x v="1"/>
    <s v="Not Available"/>
    <s v="Same as the National average"/>
    <s v="Not Available"/>
    <x v="0"/>
    <s v="Above the National average"/>
    <x v="0"/>
    <x v="1"/>
  </r>
  <r>
    <s v="111306"/>
    <x v="409"/>
    <s v="459 GA HIGHWAY 119 SOUTH"/>
    <s v="SPRINGFIELD"/>
    <x v="11"/>
    <n v="31329"/>
    <s v="(912) 754-0160"/>
    <s v="Critical Access Hospitals"/>
    <s v="Government - Hospital District or Authority"/>
    <s v="Yes"/>
    <x v="0"/>
    <x v="1"/>
    <s v="Not Available"/>
    <s v="Same as the National average"/>
    <s v="Not Available"/>
    <x v="0"/>
    <s v="Same as the National average"/>
    <x v="1"/>
    <x v="1"/>
  </r>
  <r>
    <s v="111313"/>
    <x v="442"/>
    <s v="101 LAKE OCONEE PARKWAY"/>
    <s v="EATONTON"/>
    <x v="11"/>
    <n v="31024"/>
    <s v="(706) 485-2711"/>
    <s v="Critical Access Hospitals"/>
    <s v="Government - Hospital District or Authority"/>
    <s v="Yes"/>
    <x v="0"/>
    <x v="0"/>
    <s v="Not Available"/>
    <s v="Above the National average"/>
    <s v="Not Available"/>
    <x v="0"/>
    <s v="Same as the National average"/>
    <x v="2"/>
    <x v="1"/>
  </r>
  <r>
    <s v="111314"/>
    <x v="410"/>
    <s v="11740 COLUMBIA STREET"/>
    <s v="BLAKELY"/>
    <x v="11"/>
    <n v="39823"/>
    <s v="(229) 723-4241"/>
    <s v="Critical Access Hospitals"/>
    <s v="Voluntary non-profit - Private"/>
    <s v="Yes"/>
    <x v="1"/>
    <x v="1"/>
    <s v="Not Available"/>
    <s v="Not Available"/>
    <s v="Not Available"/>
    <x v="1"/>
    <s v="Above the National average"/>
    <x v="0"/>
    <x v="1"/>
  </r>
  <r>
    <s v="111318"/>
    <x v="30"/>
    <s v="88 MARTIN LUTHER KING JR DRIVE"/>
    <s v="FORSYTH"/>
    <x v="11"/>
    <n v="31029"/>
    <s v="(478) 994-2521"/>
    <s v="Critical Access Hospitals"/>
    <s v="Government - Hospital District or Authority"/>
    <s v="Yes"/>
    <x v="2"/>
    <x v="1"/>
    <s v="Not Available"/>
    <s v="Same as the National average"/>
    <s v="Not Available"/>
    <x v="0"/>
    <s v="Same as the National average"/>
    <x v="0"/>
    <x v="1"/>
  </r>
  <r>
    <s v="111324"/>
    <x v="411"/>
    <s v="110 S MAIN STREET"/>
    <s v="HIAWASSEE"/>
    <x v="11"/>
    <n v="30546"/>
    <s v="(706) 896-2222"/>
    <s v="Critical Access Hospitals"/>
    <s v="Government - Hospital District or Authority"/>
    <s v="Yes"/>
    <x v="4"/>
    <x v="0"/>
    <s v="Not Available"/>
    <s v="Above the National average"/>
    <s v="Not Available"/>
    <x v="0"/>
    <s v="Above the National average"/>
    <x v="2"/>
    <x v="1"/>
  </r>
  <r>
    <s v="111327"/>
    <x v="412"/>
    <s v="302 SOUTH WAYNE STREET"/>
    <s v="ALMA"/>
    <x v="11"/>
    <n v="31510"/>
    <s v="(912) 632-8961"/>
    <s v="Critical Access Hospitals"/>
    <s v="Voluntary non-profit - Other"/>
    <s v="Yes"/>
    <x v="0"/>
    <x v="0"/>
    <s v="Not Available"/>
    <s v="Same as the National average"/>
    <s v="Above the National average"/>
    <x v="0"/>
    <s v="Same as the National average"/>
    <x v="2"/>
    <x v="1"/>
  </r>
  <r>
    <s v="111333"/>
    <x v="413"/>
    <s v="163 SOUTH TALLAHASSEE STREET"/>
    <s v="HAZLEHURST"/>
    <x v="11"/>
    <n v="31539"/>
    <s v="(912) 375-7781"/>
    <s v="Critical Access Hospitals"/>
    <s v="Government - Hospital District or Authority"/>
    <s v="Yes"/>
    <x v="3"/>
    <x v="0"/>
    <s v="Not Available"/>
    <s v="Same as the National average"/>
    <s v="Not Available"/>
    <x v="2"/>
    <s v="Below the National average"/>
    <x v="2"/>
    <x v="1"/>
  </r>
  <r>
    <s v="111334"/>
    <x v="414"/>
    <s v="400 CEDAR STREET"/>
    <s v="METTER"/>
    <x v="11"/>
    <n v="30439"/>
    <s v="(912) 685-5741"/>
    <s v="Critical Access Hospitals"/>
    <s v="Government - Hospital District or Authority"/>
    <s v="Yes"/>
    <x v="2"/>
    <x v="1"/>
    <s v="Not Available"/>
    <s v="Same as the National average"/>
    <s v="Same as the National average"/>
    <x v="0"/>
    <s v="Same as the National average"/>
    <x v="0"/>
    <x v="1"/>
  </r>
  <r>
    <s v="111336"/>
    <x v="415"/>
    <s v="162 LEGACY POINT"/>
    <s v="CLAYTON"/>
    <x v="11"/>
    <n v="30525"/>
    <s v="(706) 782-3100"/>
    <s v="Critical Access Hospitals"/>
    <s v="Proprietary"/>
    <s v="Yes"/>
    <x v="1"/>
    <x v="1"/>
    <s v="Not Available"/>
    <s v="Same as the National average"/>
    <s v="Not Available"/>
    <x v="1"/>
    <s v="Not Available"/>
    <x v="0"/>
    <x v="1"/>
  </r>
  <r>
    <s v="113300"/>
    <x v="416"/>
    <s v="1405 CLIFTON ROAD, NE"/>
    <s v="ATLANTA"/>
    <x v="11"/>
    <n v="30322"/>
    <s v="(404) 785-6101"/>
    <s v="Childrens"/>
    <s v="Voluntary non-profit - Other"/>
    <s v="Yes"/>
    <x v="1"/>
    <x v="1"/>
    <s v="Not Available"/>
    <s v="Not Available"/>
    <s v="Not Available"/>
    <x v="1"/>
    <s v="Not Available"/>
    <x v="0"/>
    <x v="1"/>
  </r>
  <r>
    <s v="113301"/>
    <x v="417"/>
    <s v="1001 JOHNSON FERRY ROAD"/>
    <s v="ATLANTA"/>
    <x v="11"/>
    <n v="30342"/>
    <s v="(404) 785-5252"/>
    <s v="Childrens"/>
    <s v="Voluntary non-profit - Other"/>
    <s v="Yes"/>
    <x v="1"/>
    <x v="1"/>
    <s v="Not Available"/>
    <s v="Not Available"/>
    <s v="Not Available"/>
    <x v="1"/>
    <s v="Not Available"/>
    <x v="0"/>
    <x v="1"/>
  </r>
  <r>
    <s v="114004"/>
    <x v="418"/>
    <s v="250 SCENIC HIGHWAY"/>
    <s v="LAWRENCEVILLE"/>
    <x v="11"/>
    <n v="30046"/>
    <s v="(678) 442-5800"/>
    <s v="Psychiatric"/>
    <s v="Proprietary"/>
    <s v="No"/>
    <x v="1"/>
    <x v="1"/>
    <s v="Not Available"/>
    <s v="Not Available"/>
    <s v="Not Available"/>
    <x v="1"/>
    <s v="Not Available"/>
    <x v="0"/>
    <x v="1"/>
  </r>
  <r>
    <s v="114008"/>
    <x v="419"/>
    <s v="1150 CORNELL AVE"/>
    <s v="SAVANNAH"/>
    <x v="11"/>
    <n v="31406"/>
    <s v="(912) 354-3911"/>
    <s v="Psychiatric"/>
    <s v="Proprietary"/>
    <s v="No"/>
    <x v="1"/>
    <x v="1"/>
    <s v="Not Available"/>
    <s v="Not Available"/>
    <s v="Not Available"/>
    <x v="1"/>
    <s v="Not Available"/>
    <x v="0"/>
    <x v="1"/>
  </r>
  <r>
    <s v="114010"/>
    <x v="420"/>
    <s v="2151 PEACHFORD ROAD"/>
    <s v="ATLANTA"/>
    <x v="11"/>
    <n v="30338"/>
    <s v="(770) 455-3200"/>
    <s v="Psychiatric"/>
    <s v="Proprietary"/>
    <s v="Yes"/>
    <x v="1"/>
    <x v="1"/>
    <s v="Not Available"/>
    <s v="Not Available"/>
    <s v="Not Available"/>
    <x v="1"/>
    <s v="Not Available"/>
    <x v="0"/>
    <x v="1"/>
  </r>
  <r>
    <s v="114012"/>
    <x v="421"/>
    <s v="3995 S COBB DRIVE, SE"/>
    <s v="SMYRNA"/>
    <x v="11"/>
    <n v="30080"/>
    <s v="(770) 434-4567"/>
    <s v="Psychiatric"/>
    <s v="Proprietary"/>
    <s v="No"/>
    <x v="1"/>
    <x v="1"/>
    <s v="Not Available"/>
    <s v="Not Available"/>
    <s v="Not Available"/>
    <x v="1"/>
    <s v="Not Available"/>
    <x v="0"/>
    <x v="1"/>
  </r>
  <r>
    <s v="114013"/>
    <x v="422"/>
    <s v="3000 SCHATULGA RD BOX 12435"/>
    <s v="COLUMBUS"/>
    <x v="11"/>
    <n v="31917"/>
    <s v="(706) 568-5203"/>
    <s v="Psychiatric"/>
    <s v="Government - State"/>
    <s v="No"/>
    <x v="1"/>
    <x v="1"/>
    <s v="Not Available"/>
    <s v="Not Available"/>
    <s v="Not Available"/>
    <x v="1"/>
    <s v="Not Available"/>
    <x v="0"/>
    <x v="1"/>
  </r>
  <r>
    <s v="114016"/>
    <x v="423"/>
    <s v="2927 DEMERE ROAD"/>
    <s v="SAINT SIMONS ISLAND"/>
    <x v="11"/>
    <n v="31522"/>
    <s v="(912) 638-1999"/>
    <s v="Psychiatric"/>
    <s v="Government - Federal"/>
    <s v="No"/>
    <x v="1"/>
    <x v="1"/>
    <s v="Not Available"/>
    <s v="Not Available"/>
    <s v="Not Available"/>
    <x v="1"/>
    <s v="Not Available"/>
    <x v="0"/>
    <x v="1"/>
  </r>
  <r>
    <s v="114019"/>
    <x v="424"/>
    <s v="3073 PANTHERSVILLE ROAD"/>
    <s v="DECATUR"/>
    <x v="11"/>
    <n v="30034"/>
    <s v="(404) 243-2100"/>
    <s v="Psychiatric"/>
    <s v="Government - State"/>
    <s v="No"/>
    <x v="1"/>
    <x v="1"/>
    <s v="Not Available"/>
    <s v="Not Available"/>
    <s v="Not Available"/>
    <x v="1"/>
    <s v="Not Available"/>
    <x v="0"/>
    <x v="1"/>
  </r>
  <r>
    <s v="114028"/>
    <x v="425"/>
    <s v="1915 EISENHOWER DRIVE"/>
    <s v="SAVANNAH"/>
    <x v="11"/>
    <n v="31416"/>
    <s v="(912) 356-2045"/>
    <s v="Psychiatric"/>
    <s v="Proprietary"/>
    <s v="No"/>
    <x v="1"/>
    <x v="1"/>
    <s v="Not Available"/>
    <s v="Not Available"/>
    <s v="Not Available"/>
    <x v="1"/>
    <s v="Not Available"/>
    <x v="0"/>
    <x v="1"/>
  </r>
  <r>
    <s v="114029"/>
    <x v="426"/>
    <s v="3405 MIKE PADGETT HWY"/>
    <s v="AUGUSTA"/>
    <x v="11"/>
    <n v="30906"/>
    <s v="(706) 792-7006"/>
    <s v="Psychiatric"/>
    <s v="Government - State"/>
    <s v="No"/>
    <x v="1"/>
    <x v="1"/>
    <s v="Not Available"/>
    <s v="Not Available"/>
    <s v="Not Available"/>
    <x v="1"/>
    <s v="Not Available"/>
    <x v="0"/>
    <x v="1"/>
  </r>
  <r>
    <s v="114032"/>
    <x v="427"/>
    <s v="5454 YORKTOWNE DRIVE"/>
    <s v="COLLEGE PARK"/>
    <x v="11"/>
    <n v="30349"/>
    <s v="(770) 991-6044"/>
    <s v="Psychiatric"/>
    <s v="Proprietary"/>
    <s v="No"/>
    <x v="1"/>
    <x v="1"/>
    <s v="Not Available"/>
    <s v="Not Available"/>
    <s v="Not Available"/>
    <x v="1"/>
    <s v="Not Available"/>
    <x v="0"/>
    <x v="1"/>
  </r>
  <r>
    <s v="114035"/>
    <x v="428"/>
    <s v="223 MEDICAL CENTER DRIVE"/>
    <s v="RIVERDALE"/>
    <x v="11"/>
    <n v="30274"/>
    <s v="(770) 991-8500"/>
    <s v="Psychiatric"/>
    <s v="Proprietary"/>
    <s v="No"/>
    <x v="1"/>
    <x v="1"/>
    <s v="Not Available"/>
    <s v="Not Available"/>
    <s v="Not Available"/>
    <x v="1"/>
    <s v="Not Available"/>
    <x v="0"/>
    <x v="1"/>
  </r>
  <r>
    <s v="114036"/>
    <x v="429"/>
    <s v="2209 PINEVIEW DRIVE"/>
    <s v="VALDOSTA"/>
    <x v="11"/>
    <n v="31602"/>
    <s v="(229) 671-6601"/>
    <s v="Psychiatric"/>
    <s v="Proprietary"/>
    <s v="No"/>
    <x v="1"/>
    <x v="1"/>
    <s v="Not Available"/>
    <s v="Not Available"/>
    <s v="Not Available"/>
    <x v="1"/>
    <s v="Not Available"/>
    <x v="0"/>
    <x v="1"/>
  </r>
  <r>
    <s v="114037"/>
    <x v="430"/>
    <s v="709 BREEDLOVE DRIVE"/>
    <s v="MONROE"/>
    <x v="11"/>
    <n v="30655"/>
    <s v="(678) 635-8730"/>
    <s v="Psychiatric"/>
    <s v="Proprietary"/>
    <s v="No"/>
    <x v="1"/>
    <x v="1"/>
    <s v="Not Available"/>
    <s v="Not Available"/>
    <s v="Not Available"/>
    <x v="1"/>
    <s v="Not Available"/>
    <x v="0"/>
    <x v="1"/>
  </r>
  <r>
    <s v="110234"/>
    <x v="443"/>
    <s v="1221 E MCPHERSON AVENUE"/>
    <s v="NASHVILLE"/>
    <x v="11"/>
    <n v="31639"/>
    <s v="2295437100"/>
    <s v="Acute Care Hospitals"/>
    <s v="Government - Hospital District or Authority"/>
    <s v="Yes"/>
    <x v="1"/>
    <x v="1"/>
    <s v="Not Available"/>
    <s v="Not Available"/>
    <s v="Not Available"/>
    <x v="0"/>
    <s v="Above the National average"/>
    <x v="0"/>
    <x v="2"/>
  </r>
  <r>
    <s v="110236"/>
    <x v="404"/>
    <s v="100 GROSS CRESCENT CIRCLE"/>
    <s v="FORT OGLETHORPE"/>
    <x v="11"/>
    <n v="30742"/>
    <s v="7708745400"/>
    <s v="Acute Care Hospitals"/>
    <s v="Proprietary"/>
    <s v="Yes"/>
    <x v="1"/>
    <x v="1"/>
    <s v="Not Available"/>
    <s v="Not Available"/>
    <s v="Not Available"/>
    <x v="1"/>
    <s v="Not Available"/>
    <x v="0"/>
    <x v="2"/>
  </r>
  <r>
    <s v="111303"/>
    <x v="444"/>
    <s v="898 COLLEGE STREET"/>
    <s v="MONTICELLO"/>
    <x v="11"/>
    <n v="31064"/>
    <s v="7064686411"/>
    <s v="Critical Access Hospitals"/>
    <s v="Government - Local"/>
    <s v="Yes"/>
    <x v="1"/>
    <x v="1"/>
    <s v="Not Available"/>
    <s v="Not Available"/>
    <s v="Not Available"/>
    <x v="0"/>
    <s v="Same as the National average"/>
    <x v="0"/>
    <x v="2"/>
  </r>
  <r>
    <s v="111326"/>
    <x v="445"/>
    <s v="116 WEST THIGPEN AVENUE"/>
    <s v="LAKELAND"/>
    <x v="11"/>
    <n v="31635"/>
    <s v="2294828402"/>
    <s v="Critical Access Hospitals"/>
    <s v="Government - Hospital District or Authority"/>
    <s v="Yes"/>
    <x v="1"/>
    <x v="1"/>
    <s v="Not Available"/>
    <s v="Not Available"/>
    <s v="Not Available"/>
    <x v="1"/>
    <s v="Not Available"/>
    <x v="0"/>
    <x v="2"/>
  </r>
  <r>
    <s v="110209"/>
    <x v="439"/>
    <s v="3015 VETERANS PARKWAY"/>
    <s v="MOULTRIE"/>
    <x v="11"/>
    <n v="31788"/>
    <s v="2299854815"/>
    <s v="Acute Care Hospitals"/>
    <s v="Proprietary"/>
    <s v="No"/>
    <x v="1"/>
    <x v="1"/>
    <s v="Not Available"/>
    <s v="Not Available"/>
    <s v="Not Available"/>
    <x v="1"/>
    <s v="Not Available"/>
    <x v="0"/>
    <x v="3"/>
  </r>
  <r>
    <s v="110234"/>
    <x v="443"/>
    <s v="1221 E MCPHERSON AVENUE"/>
    <s v="NASHVILLE"/>
    <x v="11"/>
    <n v="31639"/>
    <s v="2295437100"/>
    <s v="Acute Care Hospitals"/>
    <s v="Government - Hospital District or Authority"/>
    <s v="Yes"/>
    <x v="1"/>
    <x v="1"/>
    <s v="Not Available"/>
    <s v="Not Available"/>
    <s v="Not Available"/>
    <x v="0"/>
    <s v="Above the National average"/>
    <x v="0"/>
    <x v="3"/>
  </r>
  <r>
    <s v="110236"/>
    <x v="446"/>
    <s v="100 GROSS CRESCENT CIRCLE"/>
    <s v="FORT OGLETHORP"/>
    <x v="11"/>
    <n v="30742"/>
    <s v="7068582000"/>
    <s v="Acute Care Hospitals"/>
    <s v="Proprietary"/>
    <s v="Yes"/>
    <x v="1"/>
    <x v="1"/>
    <s v="Not Available"/>
    <s v="Not Available"/>
    <s v="Not Available"/>
    <x v="1"/>
    <s v="Not Available"/>
    <x v="0"/>
    <x v="3"/>
  </r>
  <r>
    <s v="111303"/>
    <x v="444"/>
    <s v="898 COLLEGE STREET"/>
    <s v="MONTICELLO"/>
    <x v="11"/>
    <n v="31064"/>
    <s v="7064686411"/>
    <s v="Critical Access Hospitals"/>
    <s v="Government - Local"/>
    <s v="Yes"/>
    <x v="1"/>
    <x v="1"/>
    <s v="Not Available"/>
    <s v="Not Available"/>
    <s v="Not Available"/>
    <x v="0"/>
    <s v="Above the National average"/>
    <x v="0"/>
    <x v="3"/>
  </r>
  <r>
    <s v="111326"/>
    <x v="445"/>
    <s v="116 WEST THIGPEN AVENUE"/>
    <s v="LAKELAND"/>
    <x v="11"/>
    <n v="31635"/>
    <s v="2294828402"/>
    <s v="Critical Access Hospitals"/>
    <s v="Government - Hospital District or Authority"/>
    <s v="Yes"/>
    <x v="1"/>
    <x v="1"/>
    <s v="Not Available"/>
    <s v="Same as the National average"/>
    <s v="Not Available"/>
    <x v="1"/>
    <s v="Not Available"/>
    <x v="0"/>
    <x v="3"/>
  </r>
  <r>
    <s v="110035"/>
    <x v="447"/>
    <s v="677 CHURCH STREET"/>
    <s v="MARIETTA"/>
    <x v="11"/>
    <n v="30060"/>
    <s v="7707935000"/>
    <s v="Acute Care Hospitals"/>
    <s v="Voluntary non-profit - Other"/>
    <s v="Yes"/>
    <x v="2"/>
    <x v="0"/>
    <s v="Below the National average"/>
    <s v="Same as the National average"/>
    <s v="Below the National average"/>
    <x v="0"/>
    <s v="Below the National average"/>
    <x v="2"/>
    <x v="4"/>
  </r>
  <r>
    <s v="110209"/>
    <x v="439"/>
    <s v="3015 VETERANS PARKWAY"/>
    <s v="MOULTRIE"/>
    <x v="11"/>
    <n v="31788"/>
    <s v="2299854815"/>
    <s v="Acute Care Hospitals"/>
    <s v="Proprietary"/>
    <s v="No"/>
    <x v="1"/>
    <x v="1"/>
    <s v="Not Available"/>
    <s v="Not Available"/>
    <s v="Not Available"/>
    <x v="1"/>
    <s v="Not Available"/>
    <x v="0"/>
    <x v="4"/>
  </r>
  <r>
    <s v="110233"/>
    <x v="448"/>
    <s v="600 CELEBRATE LIFE PARKWAY"/>
    <s v="NEWNAN"/>
    <x v="11"/>
    <n v="30265"/>
    <s v="4048448334"/>
    <s v="Acute Care Hospitals"/>
    <s v="Proprietary"/>
    <s v="No"/>
    <x v="0"/>
    <x v="1"/>
    <s v="Same as the National average"/>
    <s v="Not Available"/>
    <s v="Above the National average"/>
    <x v="0"/>
    <s v="Not Available"/>
    <x v="0"/>
    <x v="4"/>
  </r>
  <r>
    <s v="110234"/>
    <x v="443"/>
    <s v="1221 E MCPHERSON AVENUE"/>
    <s v="NASHVILLE"/>
    <x v="11"/>
    <n v="31639"/>
    <s v="2295437100"/>
    <s v="Acute Care Hospitals"/>
    <s v="Government - Hospital District or Authority"/>
    <s v="Yes"/>
    <x v="1"/>
    <x v="1"/>
    <s v="Not Available"/>
    <s v="Not Available"/>
    <s v="Not Available"/>
    <x v="0"/>
    <s v="Above the National average"/>
    <x v="0"/>
    <x v="4"/>
  </r>
  <r>
    <s v="111303"/>
    <x v="444"/>
    <s v="898 COLLEGE STREET"/>
    <s v="MONTICELLO"/>
    <x v="11"/>
    <n v="31064"/>
    <s v="7064686411"/>
    <s v="Critical Access Hospitals"/>
    <s v="Government - Local"/>
    <s v="Yes"/>
    <x v="1"/>
    <x v="1"/>
    <s v="Not Available"/>
    <s v="Not Available"/>
    <s v="Not Available"/>
    <x v="0"/>
    <s v="Above the National average"/>
    <x v="0"/>
    <x v="4"/>
  </r>
  <r>
    <s v="111311"/>
    <x v="449"/>
    <s v="931 EAST WINTHROPE AVENUE"/>
    <s v="MILLEN"/>
    <x v="11"/>
    <n v="30442"/>
    <s v="4784784221"/>
    <s v="Critical Access Hospitals"/>
    <s v="Physician"/>
    <s v="Yes"/>
    <x v="1"/>
    <x v="1"/>
    <s v="Not Available"/>
    <s v="Not Available"/>
    <s v="Not Available"/>
    <x v="1"/>
    <s v="Same as the National average"/>
    <x v="0"/>
    <x v="4"/>
  </r>
  <r>
    <s v="111312"/>
    <x v="450"/>
    <s v="215 MIMS ROAD"/>
    <s v="SYLVANIA"/>
    <x v="11"/>
    <n v="30467"/>
    <s v="9125647426"/>
    <s v="Critical Access Hospitals"/>
    <s v="Physician"/>
    <s v="Yes"/>
    <x v="1"/>
    <x v="1"/>
    <s v="Not Available"/>
    <s v="Not Available"/>
    <s v="Not Available"/>
    <x v="1"/>
    <s v="Same as the National average"/>
    <x v="0"/>
    <x v="4"/>
  </r>
  <r>
    <s v="111326"/>
    <x v="445"/>
    <s v="116 WEST THIGPEN AVENUE"/>
    <s v="LAKELAND"/>
    <x v="11"/>
    <n v="31635"/>
    <s v="2294828402"/>
    <s v="Critical Access Hospitals"/>
    <s v="Government - Hospital District or Authority"/>
    <s v="Yes"/>
    <x v="1"/>
    <x v="1"/>
    <s v="Not Available"/>
    <s v="Same as the National average"/>
    <s v="Not Available"/>
    <x v="1"/>
    <s v="Not Available"/>
    <x v="0"/>
    <x v="4"/>
  </r>
  <r>
    <s v="111329"/>
    <x v="451"/>
    <s v="5401 LAKE OCONEE PARKWAY"/>
    <s v="GREENSBORO"/>
    <x v="11"/>
    <n v="30642"/>
    <s v="7064537331"/>
    <s v="Critical Access Hospitals"/>
    <s v="Proprietary"/>
    <s v="Yes"/>
    <x v="2"/>
    <x v="0"/>
    <s v="Not Available"/>
    <s v="Same as the National average"/>
    <s v="Not Available"/>
    <x v="0"/>
    <s v="Above the National average"/>
    <x v="0"/>
    <x v="4"/>
  </r>
  <r>
    <s v="650001"/>
    <x v="452"/>
    <s v="85O GOV CARLOS G CAMACHO ROAD"/>
    <s v="TAMUNING"/>
    <x v="12"/>
    <n v="96913"/>
    <s v="(671) 647-2552"/>
    <s v="Acute Care Hospitals"/>
    <s v="Government - Local"/>
    <s v="Yes"/>
    <x v="1"/>
    <x v="0"/>
    <s v="Not Available"/>
    <s v="Below the National average"/>
    <s v="Not Available"/>
    <x v="1"/>
    <s v="Not Available"/>
    <x v="0"/>
    <x v="0"/>
  </r>
  <r>
    <s v="650003"/>
    <x v="453"/>
    <s v="133 ROUTE 3"/>
    <s v="DEDEDO"/>
    <x v="12"/>
    <n v="96929"/>
    <s v="(671) 645-5500"/>
    <s v="Acute Care Hospitals"/>
    <s v="Voluntary non-profit - Private"/>
    <s v="Yes"/>
    <x v="1"/>
    <x v="1"/>
    <s v="Not Available"/>
    <s v="Not Available"/>
    <s v="Not Available"/>
    <x v="1"/>
    <s v="Not Available"/>
    <x v="0"/>
    <x v="0"/>
  </r>
  <r>
    <s v="650001"/>
    <x v="454"/>
    <s v="85O GOV CARLOS G CAMACHO ROAD"/>
    <s v="TAMUNING"/>
    <x v="12"/>
    <n v="96913"/>
    <s v="(671) 647-2552"/>
    <s v="Acute Care Hospitals"/>
    <s v="Government - Local"/>
    <s v="Yes"/>
    <x v="1"/>
    <x v="0"/>
    <s v="Not Available"/>
    <s v="Below the National average"/>
    <s v="Not Available"/>
    <x v="1"/>
    <s v="Not Available"/>
    <x v="0"/>
    <x v="1"/>
  </r>
  <r>
    <s v="650003"/>
    <x v="453"/>
    <s v="133 ROUTE 3"/>
    <s v="DEDEDO"/>
    <x v="12"/>
    <n v="96929"/>
    <s v="(671) 645-5500"/>
    <s v="Acute Care Hospitals"/>
    <s v="Voluntary non-profit - Private"/>
    <s v="Yes"/>
    <x v="1"/>
    <x v="1"/>
    <s v="Not Available"/>
    <s v="Not Available"/>
    <s v="Not Available"/>
    <x v="1"/>
    <s v="Not Available"/>
    <x v="0"/>
    <x v="1"/>
  </r>
  <r>
    <s v="650003"/>
    <x v="453"/>
    <s v="133 ROUTE 3"/>
    <s v="DEDEDO"/>
    <x v="12"/>
    <n v="96929"/>
    <s v="6716455500"/>
    <s v="Acute Care Hospitals"/>
    <s v="Voluntary non-profit - Private"/>
    <s v="Yes"/>
    <x v="1"/>
    <x v="1"/>
    <s v="Not Available"/>
    <s v="Not Available"/>
    <s v="Not Available"/>
    <x v="1"/>
    <s v="Not Available"/>
    <x v="0"/>
    <x v="2"/>
  </r>
  <r>
    <s v="650003"/>
    <x v="453"/>
    <s v="133 ROUTE 3"/>
    <s v="DEDEDO"/>
    <x v="12"/>
    <n v="96929"/>
    <s v="6716455500"/>
    <s v="Acute Care Hospitals"/>
    <s v="Voluntary non-profit - Private"/>
    <s v="Yes"/>
    <x v="1"/>
    <x v="1"/>
    <s v="Not Available"/>
    <s v="Not Available"/>
    <s v="Not Available"/>
    <x v="1"/>
    <s v="Not Available"/>
    <x v="0"/>
    <x v="3"/>
  </r>
  <r>
    <s v="650003"/>
    <x v="453"/>
    <s v="133 ROUTE 3"/>
    <s v="DEDEDO"/>
    <x v="12"/>
    <n v="96929"/>
    <s v="6716455500"/>
    <s v="Acute Care Hospitals"/>
    <s v="Voluntary non-profit - Private"/>
    <s v="Yes"/>
    <x v="1"/>
    <x v="1"/>
    <s v="Not Available"/>
    <s v="Not Available"/>
    <s v="Not Available"/>
    <x v="1"/>
    <s v="Not Available"/>
    <x v="0"/>
    <x v="4"/>
  </r>
  <r>
    <s v="12001F"/>
    <x v="455"/>
    <s v="1 Jarrett White Rd"/>
    <s v="Honolulu"/>
    <x v="13"/>
    <n v="96859"/>
    <s v="(808) 433-2778"/>
    <s v="Acute Care - Department of Defense"/>
    <s v="Department of Defense"/>
    <s v="Yes"/>
    <x v="1"/>
    <x v="1"/>
    <s v="Not Available"/>
    <s v="Not Available"/>
    <s v="Not Available"/>
    <x v="1"/>
    <s v="Not Available"/>
    <x v="0"/>
    <x v="0"/>
  </r>
  <r>
    <s v="121305"/>
    <x v="456"/>
    <s v="628 7TH STREET"/>
    <s v="LANAI CITY"/>
    <x v="13"/>
    <n v="96763"/>
    <s v="(808) 565-8450"/>
    <s v="Critical Access Hospitals"/>
    <s v="Government - State"/>
    <s v="Yes"/>
    <x v="1"/>
    <x v="1"/>
    <s v="Not Available"/>
    <s v="Not Available"/>
    <s v="Not Available"/>
    <x v="1"/>
    <s v="Not Available"/>
    <x v="0"/>
    <x v="0"/>
  </r>
  <r>
    <s v="121307"/>
    <x v="457"/>
    <s v="45-547 PLUMERIA STREET"/>
    <s v="HONOKAA"/>
    <x v="13"/>
    <n v="96727"/>
    <s v="(808) 932-4100"/>
    <s v="Critical Access Hospitals"/>
    <s v="Government - State"/>
    <s v="Yes"/>
    <x v="1"/>
    <x v="1"/>
    <s v="Not Available"/>
    <s v="Not Available"/>
    <s v="Not Available"/>
    <x v="1"/>
    <s v="Not Available"/>
    <x v="0"/>
    <x v="0"/>
  </r>
  <r>
    <s v="121308"/>
    <x v="458"/>
    <s v="100 KEOKEA PLACE"/>
    <s v="KULA"/>
    <x v="13"/>
    <n v="96790"/>
    <s v="(808) 878-1221"/>
    <s v="Critical Access Hospitals"/>
    <s v="Government - State"/>
    <s v="Yes"/>
    <x v="1"/>
    <x v="1"/>
    <s v="Not Available"/>
    <s v="Not Available"/>
    <s v="Not Available"/>
    <x v="1"/>
    <s v="Not Available"/>
    <x v="0"/>
    <x v="0"/>
  </r>
  <r>
    <s v="123300"/>
    <x v="459"/>
    <s v="1319 PUNAHOU STREET"/>
    <s v="HONOLULU"/>
    <x v="13"/>
    <n v="96826"/>
    <s v="(808) 983-6000"/>
    <s v="Childrens"/>
    <s v="Voluntary non-profit - Private"/>
    <s v="Yes"/>
    <x v="1"/>
    <x v="1"/>
    <s v="Not Available"/>
    <s v="Not Available"/>
    <s v="Not Available"/>
    <x v="1"/>
    <s v="Not Available"/>
    <x v="0"/>
    <x v="0"/>
  </r>
  <r>
    <s v="123301"/>
    <x v="460"/>
    <s v="1310 PUNAHOU STREET"/>
    <s v="HONOLULU"/>
    <x v="13"/>
    <n v="96826"/>
    <s v="(808) 941-4466"/>
    <s v="Childrens"/>
    <s v="Voluntary non-profit - Private"/>
    <s v="No"/>
    <x v="1"/>
    <x v="1"/>
    <s v="Not Available"/>
    <s v="Not Available"/>
    <s v="Not Available"/>
    <x v="1"/>
    <s v="Not Available"/>
    <x v="0"/>
    <x v="0"/>
  </r>
  <r>
    <s v="124001"/>
    <x v="461"/>
    <s v="91-2301 FORT WEAVER ROAD"/>
    <s v="EWA BEACH"/>
    <x v="13"/>
    <n v="96706"/>
    <s v="(808) 671-8511"/>
    <s v="Psychiatric"/>
    <s v="Voluntary non-profit - Private"/>
    <s v="No"/>
    <x v="1"/>
    <x v="1"/>
    <s v="Not Available"/>
    <s v="Not Available"/>
    <s v="Not Available"/>
    <x v="1"/>
    <s v="Not Available"/>
    <x v="0"/>
    <x v="0"/>
  </r>
  <r>
    <s v="120002"/>
    <x v="462"/>
    <s v="221 MAHALANI STREET"/>
    <s v="WAILUKU"/>
    <x v="13"/>
    <n v="96793"/>
    <s v="(808) 442-5101"/>
    <s v="Acute Care Hospitals"/>
    <s v="Government - State"/>
    <s v="No"/>
    <x v="2"/>
    <x v="0"/>
    <s v="Above the National average"/>
    <s v="Above the National average"/>
    <s v="Below the National average"/>
    <x v="2"/>
    <s v="Below the National average"/>
    <x v="3"/>
    <x v="1"/>
  </r>
  <r>
    <s v="120007"/>
    <x v="463"/>
    <s v="347 NORTH KUAKINI STREET"/>
    <s v="HONOLULU"/>
    <x v="13"/>
    <n v="96817"/>
    <s v="(808) 536-2236"/>
    <s v="Acute Care Hospitals"/>
    <s v="Voluntary non-profit - Private"/>
    <s v="Yes"/>
    <x v="2"/>
    <x v="0"/>
    <s v="Same as the National average"/>
    <s v="Above the National average"/>
    <s v="Below the National average"/>
    <x v="0"/>
    <s v="Same as the National average"/>
    <x v="2"/>
    <x v="1"/>
  </r>
  <r>
    <s v="121305"/>
    <x v="456"/>
    <s v="628 7TH STREET"/>
    <s v="LANAI CITY"/>
    <x v="13"/>
    <n v="96763"/>
    <s v="(808) 565-8450"/>
    <s v="Critical Access Hospitals"/>
    <s v="Government - State"/>
    <s v="Yes"/>
    <x v="1"/>
    <x v="1"/>
    <s v="Not Available"/>
    <s v="Not Available"/>
    <s v="Not Available"/>
    <x v="1"/>
    <s v="Not Available"/>
    <x v="0"/>
    <x v="1"/>
  </r>
  <r>
    <s v="121307"/>
    <x v="457"/>
    <s v="45-547 PLUMERIA STREET"/>
    <s v="HONOKAA"/>
    <x v="13"/>
    <n v="96727"/>
    <s v="(808) 932-4100"/>
    <s v="Critical Access Hospitals"/>
    <s v="Government - State"/>
    <s v="Yes"/>
    <x v="1"/>
    <x v="1"/>
    <s v="Not Available"/>
    <s v="Not Available"/>
    <s v="Not Available"/>
    <x v="1"/>
    <s v="Not Available"/>
    <x v="0"/>
    <x v="1"/>
  </r>
  <r>
    <s v="121308"/>
    <x v="458"/>
    <s v="100 KEOKEA PLACE"/>
    <s v="KULA"/>
    <x v="13"/>
    <n v="96790"/>
    <s v="(808) 878-1221"/>
    <s v="Critical Access Hospitals"/>
    <s v="Government - State"/>
    <s v="Yes"/>
    <x v="1"/>
    <x v="1"/>
    <s v="Not Available"/>
    <s v="Not Available"/>
    <s v="Not Available"/>
    <x v="1"/>
    <s v="Not Available"/>
    <x v="0"/>
    <x v="1"/>
  </r>
  <r>
    <s v="123300"/>
    <x v="459"/>
    <s v="1319 PUNAHOU STREET"/>
    <s v="HONOLULU"/>
    <x v="13"/>
    <n v="96826"/>
    <s v="(808) 983-6000"/>
    <s v="Childrens"/>
    <s v="Voluntary non-profit - Private"/>
    <s v="Yes"/>
    <x v="1"/>
    <x v="1"/>
    <s v="Not Available"/>
    <s v="Not Available"/>
    <s v="Not Available"/>
    <x v="1"/>
    <s v="Not Available"/>
    <x v="0"/>
    <x v="1"/>
  </r>
  <r>
    <s v="123301"/>
    <x v="460"/>
    <s v="1310 PUNAHOU STREET"/>
    <s v="HONOLULU"/>
    <x v="13"/>
    <n v="96826"/>
    <s v="(808) 941-4466"/>
    <s v="Childrens"/>
    <s v="Voluntary non-profit - Private"/>
    <s v="No"/>
    <x v="1"/>
    <x v="1"/>
    <s v="Not Available"/>
    <s v="Not Available"/>
    <s v="Not Available"/>
    <x v="1"/>
    <s v="Not Available"/>
    <x v="0"/>
    <x v="1"/>
  </r>
  <r>
    <s v="124001"/>
    <x v="461"/>
    <s v="91-2301 FORT WEAVER ROAD"/>
    <s v="EWA BEACH"/>
    <x v="13"/>
    <n v="96706"/>
    <s v="(808) 671-8511"/>
    <s v="Psychiatric"/>
    <s v="Voluntary non-profit - Private"/>
    <s v="No"/>
    <x v="1"/>
    <x v="1"/>
    <s v="Not Available"/>
    <s v="Not Available"/>
    <s v="Not Available"/>
    <x v="1"/>
    <s v="Not Available"/>
    <x v="0"/>
    <x v="1"/>
  </r>
  <r>
    <s v="121300"/>
    <x v="464"/>
    <s v="4643 WAIMEA CANYON DRIVE"/>
    <s v="WAIMEA"/>
    <x v="13"/>
    <n v="96796"/>
    <s v="8083389431"/>
    <s v="Critical Access Hospitals"/>
    <s v="Government - State"/>
    <s v="Yes"/>
    <x v="2"/>
    <x v="1"/>
    <s v="Not Available"/>
    <s v="Same as the National average"/>
    <s v="Same as the National average"/>
    <x v="0"/>
    <s v="Same as the National average"/>
    <x v="0"/>
    <x v="4"/>
  </r>
  <r>
    <s v="121303"/>
    <x v="465"/>
    <s v="280 HOME OLU PLACE"/>
    <s v="KAUNAKAKAI"/>
    <x v="13"/>
    <n v="96748"/>
    <s v="8085535331"/>
    <s v="Critical Access Hospitals"/>
    <s v="Voluntary non-profit - Private"/>
    <s v="Yes"/>
    <x v="1"/>
    <x v="1"/>
    <s v="Not Available"/>
    <s v="Not Available"/>
    <s v="Not Available"/>
    <x v="1"/>
    <s v="Not Available"/>
    <x v="0"/>
    <x v="4"/>
  </r>
  <r>
    <s v="121305"/>
    <x v="456"/>
    <s v="628 7TH STREET"/>
    <s v="LANAI CITY"/>
    <x v="13"/>
    <n v="96763"/>
    <s v="8085658450"/>
    <s v="Critical Access Hospitals"/>
    <s v="Government - State"/>
    <s v="Yes"/>
    <x v="1"/>
    <x v="1"/>
    <s v="Not Available"/>
    <s v="Not Available"/>
    <s v="Not Available"/>
    <x v="1"/>
    <s v="Not Available"/>
    <x v="0"/>
    <x v="4"/>
  </r>
  <r>
    <s v="121306"/>
    <x v="466"/>
    <s v="4800 KAWAIHAU ROAD"/>
    <s v="KAPAA"/>
    <x v="13"/>
    <n v="96746"/>
    <s v="8088224961"/>
    <s v="Critical Access Hospitals"/>
    <s v="Government - State"/>
    <s v="Yes"/>
    <x v="1"/>
    <x v="1"/>
    <s v="Not Available"/>
    <s v="Not Available"/>
    <s v="Not Available"/>
    <x v="1"/>
    <s v="Above the National average"/>
    <x v="0"/>
    <x v="4"/>
  </r>
  <r>
    <s v="121308"/>
    <x v="458"/>
    <s v="100 KOKEA PLACE"/>
    <s v="KULA"/>
    <x v="13"/>
    <n v="96790"/>
    <s v="8088781221"/>
    <s v="Critical Access Hospitals"/>
    <s v="Government - State"/>
    <s v="Yes"/>
    <x v="1"/>
    <x v="1"/>
    <s v="Not Available"/>
    <s v="Not Available"/>
    <s v="Not Available"/>
    <x v="1"/>
    <s v="Not Available"/>
    <x v="0"/>
    <x v="4"/>
  </r>
  <r>
    <s v="130028"/>
    <x v="467"/>
    <s v="777 HOSPITAL WAY"/>
    <s v="POCATELLO"/>
    <x v="14"/>
    <n v="83201"/>
    <s v="(208) 239-1000"/>
    <s v="Acute Care Hospitals"/>
    <s v="Proprietary"/>
    <s v="Yes"/>
    <x v="4"/>
    <x v="0"/>
    <s v="Above the National average"/>
    <s v="Above the National average"/>
    <s v="Same as the National average"/>
    <x v="0"/>
    <s v="Above the National average"/>
    <x v="2"/>
    <x v="0"/>
  </r>
  <r>
    <s v="130063"/>
    <x v="468"/>
    <s v="8800 WEST EMERALD STREET"/>
    <s v="BOISE"/>
    <x v="14"/>
    <n v="83704"/>
    <s v="(208) 373-5000"/>
    <s v="Acute Care Hospitals"/>
    <s v="Proprietary"/>
    <s v="No"/>
    <x v="1"/>
    <x v="1"/>
    <s v="Not Available"/>
    <s v="Not Available"/>
    <s v="Above the National average"/>
    <x v="1"/>
    <s v="Not Available"/>
    <x v="0"/>
    <x v="0"/>
  </r>
  <r>
    <s v="130073"/>
    <x v="469"/>
    <s v="350 NORTH MERIDIAN STREET"/>
    <s v="BLACKFOOT"/>
    <x v="14"/>
    <n v="83221"/>
    <s v="(208) 782-2900"/>
    <s v="Acute Care Hospitals"/>
    <s v="Voluntary non-profit - Private"/>
    <s v="No"/>
    <x v="1"/>
    <x v="1"/>
    <s v="Not Available"/>
    <s v="Not Available"/>
    <s v="Not Available"/>
    <x v="1"/>
    <s v="Not Available"/>
    <x v="0"/>
    <x v="0"/>
  </r>
  <r>
    <s v="131305"/>
    <x v="470"/>
    <s v="203 SOUTH DAISY STREET"/>
    <s v="SALMON"/>
    <x v="14"/>
    <n v="83467"/>
    <s v="(208) 756-5600"/>
    <s v="Critical Access Hospitals"/>
    <s v="Government - Local"/>
    <s v="Yes"/>
    <x v="1"/>
    <x v="1"/>
    <s v="Not Available"/>
    <s v="Same as the National average"/>
    <s v="Above the National average"/>
    <x v="1"/>
    <s v="Not Available"/>
    <x v="0"/>
    <x v="0"/>
  </r>
  <r>
    <s v="131307"/>
    <x v="471"/>
    <s v="645 EAST 5TH STREET"/>
    <s v="WEISER"/>
    <x v="14"/>
    <n v="83672"/>
    <s v="(208) 549-0370"/>
    <s v="Critical Access Hospitals"/>
    <s v="Government - Hospital District or Authority"/>
    <s v="Yes"/>
    <x v="0"/>
    <x v="1"/>
    <s v="Not Available"/>
    <s v="Above the National average"/>
    <s v="Not Available"/>
    <x v="0"/>
    <s v="Above the National average"/>
    <x v="2"/>
    <x v="0"/>
  </r>
  <r>
    <s v="131309"/>
    <x v="472"/>
    <s v="300 SOUTH 3RD WEST"/>
    <s v="SODA SPRINGS"/>
    <x v="14"/>
    <n v="83276"/>
    <s v="(208) 547-3341"/>
    <s v="Critical Access Hospitals"/>
    <s v="Government - Local"/>
    <s v="Yes"/>
    <x v="1"/>
    <x v="1"/>
    <s v="Not Available"/>
    <s v="Not Available"/>
    <s v="Not Available"/>
    <x v="1"/>
    <s v="Above the National average"/>
    <x v="0"/>
    <x v="0"/>
  </r>
  <r>
    <s v="131316"/>
    <x v="473"/>
    <s v="164 SOUTH FIFTH STREET"/>
    <s v="MONTPELIER"/>
    <x v="14"/>
    <n v="83254"/>
    <s v="(208) 847-1630"/>
    <s v="Critical Access Hospitals"/>
    <s v="Government - Local"/>
    <s v="Yes"/>
    <x v="1"/>
    <x v="1"/>
    <s v="Not Available"/>
    <s v="Same as the National average"/>
    <s v="Not Available"/>
    <x v="1"/>
    <s v="Above the National average"/>
    <x v="0"/>
    <x v="0"/>
  </r>
  <r>
    <s v="131324"/>
    <x v="474"/>
    <s v="551 HIGHLAND DRIVE"/>
    <s v="ARCO"/>
    <x v="14"/>
    <n v="83213"/>
    <s v="(208) 252-7654"/>
    <s v="Critical Access Hospitals"/>
    <s v="Government - Hospital District or Authority"/>
    <s v="Yes"/>
    <x v="1"/>
    <x v="1"/>
    <s v="Not Available"/>
    <s v="Not Available"/>
    <s v="Not Available"/>
    <x v="1"/>
    <s v="Above the National average"/>
    <x v="0"/>
    <x v="0"/>
  </r>
  <r>
    <s v="134002"/>
    <x v="475"/>
    <s v="303 NORTH ALLUMBAUGH STREET"/>
    <s v="BOISE"/>
    <x v="14"/>
    <n v="83704"/>
    <s v="(208) 377-8400"/>
    <s v="Psychiatric"/>
    <s v="Proprietary"/>
    <s v="No"/>
    <x v="1"/>
    <x v="1"/>
    <s v="Not Available"/>
    <s v="Not Available"/>
    <s v="Not Available"/>
    <x v="1"/>
    <s v="Not Available"/>
    <x v="0"/>
    <x v="0"/>
  </r>
  <r>
    <s v="134009"/>
    <x v="476"/>
    <s v="8050 WEST NORTHVIEW STREET"/>
    <s v="BOISE"/>
    <x v="14"/>
    <n v="83704"/>
    <s v="(208) 327-0504"/>
    <s v="Psychiatric"/>
    <s v="Voluntary non-profit - Private"/>
    <s v="No"/>
    <x v="1"/>
    <x v="1"/>
    <s v="Not Available"/>
    <s v="Not Available"/>
    <s v="Not Available"/>
    <x v="1"/>
    <s v="Not Available"/>
    <x v="0"/>
    <x v="0"/>
  </r>
  <r>
    <s v="134010"/>
    <x v="477"/>
    <s v="700 EAST ALICE STREET"/>
    <s v="BLACKFOOT"/>
    <x v="14"/>
    <n v="83221"/>
    <s v="(208) 785-1200"/>
    <s v="Psychiatric"/>
    <s v="Government - State"/>
    <s v="No"/>
    <x v="1"/>
    <x v="1"/>
    <s v="Not Available"/>
    <s v="Not Available"/>
    <s v="Not Available"/>
    <x v="1"/>
    <s v="Not Available"/>
    <x v="0"/>
    <x v="0"/>
  </r>
  <r>
    <s v="130028"/>
    <x v="467"/>
    <s v="777 HOSPITAL WAY"/>
    <s v="POCATELLO"/>
    <x v="14"/>
    <n v="83201"/>
    <s v="(208) 239-1000"/>
    <s v="Acute Care Hospitals"/>
    <s v="Proprietary"/>
    <s v="Yes"/>
    <x v="0"/>
    <x v="0"/>
    <s v="Above the National average"/>
    <s v="Above the National average"/>
    <s v="Same as the National average"/>
    <x v="0"/>
    <s v="Above the National average"/>
    <x v="2"/>
    <x v="1"/>
  </r>
  <r>
    <s v="130063"/>
    <x v="468"/>
    <s v="8800 WEST EMERALD STREET"/>
    <s v="BOISE"/>
    <x v="14"/>
    <n v="83704"/>
    <s v="(208) 373-5000"/>
    <s v="Acute Care Hospitals"/>
    <s v="Proprietary"/>
    <s v="No"/>
    <x v="1"/>
    <x v="1"/>
    <s v="Not Available"/>
    <s v="Not Available"/>
    <s v="Above the National average"/>
    <x v="1"/>
    <s v="Not Available"/>
    <x v="0"/>
    <x v="1"/>
  </r>
  <r>
    <s v="130067"/>
    <x v="478"/>
    <s v="350 N MERIDIAN STREET"/>
    <s v="BLACKFOOT"/>
    <x v="14"/>
    <n v="83221"/>
    <s v="(208) 782-2900"/>
    <s v="Acute Care Hospitals"/>
    <s v="Proprietary"/>
    <s v="No"/>
    <x v="1"/>
    <x v="1"/>
    <s v="Not Available"/>
    <s v="Not Available"/>
    <s v="Not Available"/>
    <x v="1"/>
    <s v="Not Available"/>
    <x v="0"/>
    <x v="1"/>
  </r>
  <r>
    <s v="130071"/>
    <x v="479"/>
    <s v="9850 W ST LUKES DRIVE STE 250"/>
    <s v="NAMPA"/>
    <x v="14"/>
    <n v="83687"/>
    <s v="(208) 505-2000"/>
    <s v="Acute Care Hospitals"/>
    <s v="Voluntary non-profit - Private"/>
    <s v="Yes"/>
    <x v="1"/>
    <x v="1"/>
    <s v="Not Available"/>
    <s v="Not Available"/>
    <s v="Not Available"/>
    <x v="0"/>
    <s v="Same as the National average"/>
    <x v="0"/>
    <x v="1"/>
  </r>
  <r>
    <s v="130072"/>
    <x v="480"/>
    <s v="1510 12TH AVE ROAD SUITE 100"/>
    <s v="NAMPA"/>
    <x v="14"/>
    <n v="83686"/>
    <s v="(208) 498-1333"/>
    <s v="Acute Care Hospitals"/>
    <s v="Proprietary"/>
    <s v="Yes"/>
    <x v="1"/>
    <x v="1"/>
    <s v="Not Available"/>
    <s v="Not Available"/>
    <s v="Not Available"/>
    <x v="1"/>
    <s v="Not Available"/>
    <x v="0"/>
    <x v="1"/>
  </r>
  <r>
    <s v="131304"/>
    <x v="481"/>
    <s v="510 ROOSEVELT STREET"/>
    <s v="AMERICAN FALLS"/>
    <x v="14"/>
    <n v="83211"/>
    <s v="(208) 226-3200"/>
    <s v="Critical Access Hospitals"/>
    <s v="Government - Hospital District or Authority"/>
    <s v="Yes"/>
    <x v="1"/>
    <x v="1"/>
    <s v="Not Available"/>
    <s v="Not Available"/>
    <s v="Not Available"/>
    <x v="1"/>
    <s v="Not Available"/>
    <x v="0"/>
    <x v="1"/>
  </r>
  <r>
    <s v="131305"/>
    <x v="470"/>
    <s v="203 SOUTH DAISY STREET"/>
    <s v="SALMON"/>
    <x v="14"/>
    <n v="83467"/>
    <s v="(208) 756-5600"/>
    <s v="Critical Access Hospitals"/>
    <s v="Government - Local"/>
    <s v="Yes"/>
    <x v="0"/>
    <x v="1"/>
    <s v="Not Available"/>
    <s v="Above the National average"/>
    <s v="Above the National average"/>
    <x v="1"/>
    <s v="Same as the National average"/>
    <x v="2"/>
    <x v="1"/>
  </r>
  <r>
    <s v="131307"/>
    <x v="471"/>
    <s v="645 EAST 5TH STREET"/>
    <s v="WEISER"/>
    <x v="14"/>
    <n v="83672"/>
    <s v="(208) 549-0370"/>
    <s v="Critical Access Hospitals"/>
    <s v="Government - Hospital District or Authority"/>
    <s v="Yes"/>
    <x v="2"/>
    <x v="1"/>
    <s v="Not Available"/>
    <s v="Same as the National average"/>
    <s v="Not Available"/>
    <x v="0"/>
    <s v="Above the National average"/>
    <x v="2"/>
    <x v="1"/>
  </r>
  <r>
    <s v="131309"/>
    <x v="472"/>
    <s v="300 SOUTH 3RD WEST"/>
    <s v="SODA SPRINGS"/>
    <x v="14"/>
    <n v="83276"/>
    <s v="(208) 547-3341"/>
    <s v="Critical Access Hospitals"/>
    <s v="Government - Local"/>
    <s v="Yes"/>
    <x v="1"/>
    <x v="1"/>
    <s v="Not Available"/>
    <s v="Not Available"/>
    <s v="Not Available"/>
    <x v="1"/>
    <s v="Not Available"/>
    <x v="0"/>
    <x v="1"/>
  </r>
  <r>
    <s v="131316"/>
    <x v="473"/>
    <s v="164 SOUTH FIFTH STREET"/>
    <s v="MONTPELIER"/>
    <x v="14"/>
    <n v="83254"/>
    <s v="(208) 847-1630"/>
    <s v="Critical Access Hospitals"/>
    <s v="Government - Local"/>
    <s v="Yes"/>
    <x v="2"/>
    <x v="1"/>
    <s v="Not Available"/>
    <s v="Same as the National average"/>
    <s v="Not Available"/>
    <x v="0"/>
    <s v="Above the National average"/>
    <x v="0"/>
    <x v="1"/>
  </r>
  <r>
    <s v="131319"/>
    <x v="482"/>
    <s v="1224 8TH STREET"/>
    <s v="RUPERT"/>
    <x v="14"/>
    <n v="83350"/>
    <s v="(208) 436-0481"/>
    <s v="Critical Access Hospitals"/>
    <s v="Government - Local"/>
    <s v="Yes"/>
    <x v="1"/>
    <x v="1"/>
    <s v="Not Available"/>
    <s v="Above the National average"/>
    <s v="Above the National average"/>
    <x v="1"/>
    <s v="Not Available"/>
    <x v="0"/>
    <x v="1"/>
  </r>
  <r>
    <s v="131324"/>
    <x v="474"/>
    <s v="551 HIGHLAND DRIVE"/>
    <s v="ARCO"/>
    <x v="14"/>
    <n v="83213"/>
    <s v="(208) 252-7654"/>
    <s v="Critical Access Hospitals"/>
    <s v="Government - Hospital District or Authority"/>
    <s v="Yes"/>
    <x v="1"/>
    <x v="1"/>
    <s v="Not Available"/>
    <s v="Not Available"/>
    <s v="Not Available"/>
    <x v="1"/>
    <s v="Not Available"/>
    <x v="0"/>
    <x v="1"/>
  </r>
  <r>
    <s v="134002"/>
    <x v="475"/>
    <s v="303 NORTH ALLUMBAUGH STREET"/>
    <s v="BOISE"/>
    <x v="14"/>
    <n v="83704"/>
    <s v="(208) 377-8400"/>
    <s v="Psychiatric"/>
    <s v="Proprietary"/>
    <s v="No"/>
    <x v="1"/>
    <x v="1"/>
    <s v="Not Available"/>
    <s v="Not Available"/>
    <s v="Not Available"/>
    <x v="1"/>
    <s v="Not Available"/>
    <x v="0"/>
    <x v="1"/>
  </r>
  <r>
    <s v="134009"/>
    <x v="476"/>
    <s v="8050 WEST NORTHVIEW STREET"/>
    <s v="BOISE"/>
    <x v="14"/>
    <n v="83704"/>
    <s v="(208) 327-0504"/>
    <s v="Psychiatric"/>
    <s v="Proprietary"/>
    <s v="No"/>
    <x v="1"/>
    <x v="1"/>
    <s v="Not Available"/>
    <s v="Not Available"/>
    <s v="Not Available"/>
    <x v="1"/>
    <s v="Not Available"/>
    <x v="0"/>
    <x v="1"/>
  </r>
  <r>
    <s v="134010"/>
    <x v="477"/>
    <s v="700 EAST ALICE STREET"/>
    <s v="BLACKFOOT"/>
    <x v="14"/>
    <n v="83221"/>
    <s v="(208) 785-1200"/>
    <s v="Psychiatric"/>
    <s v="Government - State"/>
    <s v="No"/>
    <x v="1"/>
    <x v="1"/>
    <s v="Not Available"/>
    <s v="Not Available"/>
    <s v="Not Available"/>
    <x v="1"/>
    <s v="Not Available"/>
    <x v="0"/>
    <x v="1"/>
  </r>
  <r>
    <s v="134016"/>
    <x v="483"/>
    <s v="1200 HOSPITAL WAY"/>
    <s v="POCATELLO"/>
    <x v="14"/>
    <n v="83201"/>
    <s v="(208) 232-2570"/>
    <s v="Psychiatric"/>
    <s v="Voluntary non-profit - Private"/>
    <s v="No"/>
    <x v="1"/>
    <x v="1"/>
    <s v="Not Available"/>
    <s v="Not Available"/>
    <s v="Not Available"/>
    <x v="1"/>
    <s v="Not Available"/>
    <x v="0"/>
    <x v="1"/>
  </r>
  <r>
    <s v="130071"/>
    <x v="479"/>
    <s v="9850 W ST LUKES DRIVE"/>
    <s v="NAMPA"/>
    <x v="14"/>
    <n v="83687"/>
    <s v="2085052000"/>
    <s v="Acute Care Hospitals"/>
    <s v="Voluntary non-profit - Private"/>
    <s v="Yes"/>
    <x v="1"/>
    <x v="1"/>
    <s v="Not Available"/>
    <s v="Not Available"/>
    <s v="Not Available"/>
    <x v="1"/>
    <s v="Not Available"/>
    <x v="0"/>
    <x v="2"/>
  </r>
  <r>
    <s v="131313"/>
    <x v="484"/>
    <s v="120 EAST HOWARD AVE"/>
    <s v="DRIGGS"/>
    <x v="14"/>
    <n v="83422"/>
    <s v="2083542383"/>
    <s v="Critical Access Hospitals"/>
    <s v="Voluntary non-profit - Private"/>
    <s v="Yes"/>
    <x v="1"/>
    <x v="1"/>
    <s v="Not Available"/>
    <s v="Not Available"/>
    <s v="Not Available"/>
    <x v="0"/>
    <s v="Same as the National average"/>
    <x v="0"/>
    <x v="2"/>
  </r>
  <r>
    <s v="131313"/>
    <x v="484"/>
    <s v="120 EAST HOWARD AVE"/>
    <s v="DRIGGS"/>
    <x v="14"/>
    <n v="83422"/>
    <s v="2083542383"/>
    <s v="Critical Access Hospitals"/>
    <s v="Voluntary non-profit - Private"/>
    <s v="Yes"/>
    <x v="1"/>
    <x v="1"/>
    <s v="Not Available"/>
    <s v="Not Available"/>
    <s v="Not Available"/>
    <x v="0"/>
    <s v="Same as the National average"/>
    <x v="0"/>
    <x v="3"/>
  </r>
  <r>
    <s v="130002"/>
    <x v="485"/>
    <s v="801 POLE LINE ROAD WEST"/>
    <s v="TWIN FALLS"/>
    <x v="14"/>
    <n v="83301"/>
    <s v="2088141000"/>
    <s v="Acute Care Hospitals"/>
    <s v="Voluntary non-profit - Private"/>
    <s v="Yes"/>
    <x v="2"/>
    <x v="0"/>
    <s v="Same as the National average"/>
    <s v="Same as the National average"/>
    <s v="Above the National average"/>
    <x v="0"/>
    <s v="Same as the National average"/>
    <x v="2"/>
    <x v="4"/>
  </r>
  <r>
    <s v="130006"/>
    <x v="486"/>
    <s v="190 EAST BANNOCK STREET"/>
    <s v="BOISE"/>
    <x v="14"/>
    <n v="83712"/>
    <s v="2083812222"/>
    <s v="Acute Care Hospitals"/>
    <s v="Voluntary non-profit - Private"/>
    <s v="Yes"/>
    <x v="4"/>
    <x v="0"/>
    <s v="Above the National average"/>
    <s v="Above the National average"/>
    <s v="Above the National average"/>
    <x v="0"/>
    <s v="Same as the National average"/>
    <x v="2"/>
    <x v="4"/>
  </r>
  <r>
    <s v="131310"/>
    <x v="487"/>
    <s v="709 NORTH LINCOLN AVENUE"/>
    <s v="JEROME"/>
    <x v="14"/>
    <n v="83338"/>
    <s v="2088149500"/>
    <s v="Critical Access Hospitals"/>
    <s v="Voluntary non-profit - Private"/>
    <s v="Yes"/>
    <x v="1"/>
    <x v="1"/>
    <s v="Not Available"/>
    <s v="Not Available"/>
    <s v="Not Available"/>
    <x v="1"/>
    <s v="Not Available"/>
    <x v="0"/>
    <x v="4"/>
  </r>
  <r>
    <s v="131312"/>
    <x v="488"/>
    <s v="1000 STATE STREET"/>
    <s v="MC CALL"/>
    <x v="14"/>
    <n v="83638"/>
    <s v="2086342221"/>
    <s v="Critical Access Hospitals"/>
    <s v="Voluntary non-profit - Private"/>
    <s v="Yes"/>
    <x v="1"/>
    <x v="1"/>
    <s v="Not Available"/>
    <s v="Same as the National average"/>
    <s v="Above the National average"/>
    <x v="1"/>
    <s v="Not Available"/>
    <x v="0"/>
    <x v="4"/>
  </r>
  <r>
    <s v="131313"/>
    <x v="484"/>
    <s v="120 EAST HOWARD AVE"/>
    <s v="DRIGGS"/>
    <x v="14"/>
    <n v="83422"/>
    <s v="2083542383"/>
    <s v="Critical Access Hospitals"/>
    <s v="Voluntary non-profit - Private"/>
    <s v="Yes"/>
    <x v="1"/>
    <x v="1"/>
    <s v="Not Available"/>
    <s v="Not Available"/>
    <s v="Not Available"/>
    <x v="0"/>
    <s v="Same as the National average"/>
    <x v="0"/>
    <x v="4"/>
  </r>
  <r>
    <s v="131323"/>
    <x v="489"/>
    <s v="100 HOSPITAL DRIVE"/>
    <s v="KETCHUM"/>
    <x v="14"/>
    <n v="83340"/>
    <s v="2087278800"/>
    <s v="Critical Access Hospitals"/>
    <s v="Voluntary non-profit - Private"/>
    <s v="Yes"/>
    <x v="1"/>
    <x v="1"/>
    <s v="Not Available"/>
    <s v="Same as the National average"/>
    <s v="Above the National average"/>
    <x v="1"/>
    <s v="Not Available"/>
    <x v="0"/>
    <x v="4"/>
  </r>
  <r>
    <s v="131324"/>
    <x v="490"/>
    <s v="551 HIGHLAND DRIVE"/>
    <s v="ARCO"/>
    <x v="14"/>
    <n v="83213"/>
    <s v="2085278206"/>
    <s v="Critical Access Hospitals"/>
    <s v="Government - Hospital District or Authority"/>
    <s v="Yes"/>
    <x v="1"/>
    <x v="1"/>
    <s v="Not Available"/>
    <s v="Not Available"/>
    <s v="Not Available"/>
    <x v="1"/>
    <s v="Not Available"/>
    <x v="0"/>
    <x v="4"/>
  </r>
  <r>
    <s v="140029"/>
    <x v="491"/>
    <s v="2000 OGDEN AVENUE"/>
    <s v="AURORA"/>
    <x v="15"/>
    <n v="60504"/>
    <s v="(630) 978-6200"/>
    <s v="Acute Care Hospitals"/>
    <s v="Voluntary non-profit - Private"/>
    <s v="Yes"/>
    <x v="0"/>
    <x v="0"/>
    <s v="Above the National average"/>
    <s v="Below the National average"/>
    <s v="Above the National average"/>
    <x v="0"/>
    <s v="Same as the National average"/>
    <x v="2"/>
    <x v="0"/>
  </r>
  <r>
    <s v="140033"/>
    <x v="492"/>
    <s v="2615 W WASHINGTON ST"/>
    <s v="WAUKEGAN"/>
    <x v="15"/>
    <n v="60085"/>
    <s v="(847) 249-3900"/>
    <s v="Acute Care Hospitals"/>
    <s v="Proprietary"/>
    <s v="Yes"/>
    <x v="1"/>
    <x v="1"/>
    <s v="Not Available"/>
    <s v="Not Available"/>
    <s v="Not Available"/>
    <x v="1"/>
    <s v="Not Available"/>
    <x v="0"/>
    <x v="0"/>
  </r>
  <r>
    <s v="140054"/>
    <x v="493"/>
    <s v="3249 SOUTH OAK PARK AVENUE"/>
    <s v="BERWYN"/>
    <x v="15"/>
    <n v="60402"/>
    <s v="(708) 783-9100"/>
    <s v="Acute Care Hospitals"/>
    <s v="Proprietary"/>
    <s v="Yes"/>
    <x v="3"/>
    <x v="0"/>
    <s v="Same as the National average"/>
    <s v="Below the National average"/>
    <s v="Below the National average"/>
    <x v="0"/>
    <s v="Below the National average"/>
    <x v="2"/>
    <x v="0"/>
  </r>
  <r>
    <s v="140077"/>
    <x v="494"/>
    <s v="5900 BOND AVENUE"/>
    <s v="CENTREVILLE"/>
    <x v="15"/>
    <n v="62207"/>
    <s v="(618) 332-3060"/>
    <s v="Acute Care Hospitals"/>
    <s v="Voluntary non-profit - Private"/>
    <s v="Yes"/>
    <x v="2"/>
    <x v="1"/>
    <s v="Not Available"/>
    <s v="Same as the National average"/>
    <s v="Not Available"/>
    <x v="0"/>
    <s v="Same as the National average"/>
    <x v="0"/>
    <x v="0"/>
  </r>
  <r>
    <s v="140177"/>
    <x v="495"/>
    <s v="7531 S STONY ISLAND AVE"/>
    <s v="CHICAGO"/>
    <x v="15"/>
    <n v="60649"/>
    <s v="(773) 947-7500"/>
    <s v="Acute Care Hospitals"/>
    <s v="Voluntary non-profit - Private"/>
    <s v="Yes"/>
    <x v="5"/>
    <x v="0"/>
    <s v="Same as the National average"/>
    <s v="Below the National average"/>
    <s v="Below the National average"/>
    <x v="2"/>
    <s v="Below the National average"/>
    <x v="2"/>
    <x v="0"/>
  </r>
  <r>
    <s v="140234"/>
    <x v="496"/>
    <s v="925 WEST ST"/>
    <s v="PERU"/>
    <x v="15"/>
    <n v="61354"/>
    <s v="(815) 223-3300"/>
    <s v="Acute Care Hospitals"/>
    <s v="Voluntary non-profit - Private"/>
    <s v="Yes"/>
    <x v="4"/>
    <x v="0"/>
    <s v="Above the National average"/>
    <s v="Above the National average"/>
    <s v="Above the National average"/>
    <x v="0"/>
    <s v="Same as the National average"/>
    <x v="2"/>
    <x v="0"/>
  </r>
  <r>
    <s v="141300"/>
    <x v="497"/>
    <s v="800 SCHOOL ST"/>
    <s v="CARROLLTON"/>
    <x v="15"/>
    <n v="62016"/>
    <s v="(217) 942-6946"/>
    <s v="Critical Access Hospitals"/>
    <s v="Voluntary non-profit - Private"/>
    <s v="Yes"/>
    <x v="1"/>
    <x v="1"/>
    <s v="Not Available"/>
    <s v="Not Available"/>
    <s v="Not Available"/>
    <x v="1"/>
    <s v="Not Available"/>
    <x v="0"/>
    <x v="0"/>
  </r>
  <r>
    <s v="141326"/>
    <x v="498"/>
    <s v="611 S MARSHALL AVENUE"/>
    <s v="MCLEANSBORO"/>
    <x v="15"/>
    <n v="62859"/>
    <s v="(618) 643-2361"/>
    <s v="Critical Access Hospitals"/>
    <s v="Government - Hospital District or Authority"/>
    <s v="Yes"/>
    <x v="3"/>
    <x v="0"/>
    <s v="Not Available"/>
    <s v="Below the National average"/>
    <s v="Not Available"/>
    <x v="0"/>
    <s v="Above the National average"/>
    <x v="2"/>
    <x v="0"/>
  </r>
  <r>
    <s v="141329"/>
    <x v="499"/>
    <s v="303 N JACKSON STREET"/>
    <s v="MORRISON"/>
    <x v="15"/>
    <n v="61270"/>
    <s v="(815) 772-4003"/>
    <s v="Critical Access Hospitals"/>
    <s v="Government - Hospital District or Authority"/>
    <s v="Yes"/>
    <x v="1"/>
    <x v="1"/>
    <s v="Not Available"/>
    <s v="Not Available"/>
    <s v="Not Available"/>
    <x v="1"/>
    <s v="Not Available"/>
    <x v="0"/>
    <x v="0"/>
  </r>
  <r>
    <s v="141330"/>
    <x v="500"/>
    <s v="107 TREMONT STREET"/>
    <s v="HOPEDALE"/>
    <x v="15"/>
    <n v="61747"/>
    <s v="(309) 449-4296"/>
    <s v="Critical Access Hospitals"/>
    <s v="Voluntary non-profit - Private"/>
    <s v="Yes"/>
    <x v="1"/>
    <x v="1"/>
    <s v="Not Available"/>
    <s v="Same as the National average"/>
    <s v="Above the National average"/>
    <x v="1"/>
    <s v="Not Available"/>
    <x v="0"/>
    <x v="0"/>
  </r>
  <r>
    <s v="141331"/>
    <x v="501"/>
    <s v="900 NORTH WASHINGTON STREET"/>
    <s v="DU QUOIN"/>
    <x v="15"/>
    <n v="62832"/>
    <s v="(618) 542-2146"/>
    <s v="Critical Access Hospitals"/>
    <s v="Voluntary non-profit - Private"/>
    <s v="Yes"/>
    <x v="3"/>
    <x v="0"/>
    <s v="Not Available"/>
    <s v="Below the National average"/>
    <s v="Not Available"/>
    <x v="1"/>
    <s v="Not Available"/>
    <x v="2"/>
    <x v="0"/>
  </r>
  <r>
    <s v="141341"/>
    <x v="502"/>
    <s v="101 E NINTH STREET"/>
    <s v="PANA"/>
    <x v="15"/>
    <n v="62557"/>
    <s v="(217) 562-2131"/>
    <s v="Critical Access Hospitals"/>
    <s v="Voluntary non-profit - Private"/>
    <s v="Yes"/>
    <x v="2"/>
    <x v="0"/>
    <s v="Not Available"/>
    <s v="Same as the National average"/>
    <s v="Not Available"/>
    <x v="1"/>
    <s v="Not Available"/>
    <x v="2"/>
    <x v="0"/>
  </r>
  <r>
    <s v="141346"/>
    <x v="503"/>
    <s v="7TH AND TAYLOR"/>
    <s v="VANDALIA"/>
    <x v="15"/>
    <n v="62471"/>
    <s v="(618) 283-1231"/>
    <s v="Critical Access Hospitals"/>
    <s v="Voluntary non-profit - Other"/>
    <s v="Yes"/>
    <x v="1"/>
    <x v="0"/>
    <s v="Not Available"/>
    <s v="Below the National average"/>
    <s v="Not Available"/>
    <x v="1"/>
    <s v="Not Available"/>
    <x v="0"/>
    <x v="0"/>
  </r>
  <r>
    <s v="143300"/>
    <x v="504"/>
    <s v="225 E CHICAGO AVE, BOX 140"/>
    <s v="CHICAGO"/>
    <x v="15"/>
    <n v="60611"/>
    <s v="(312) 227-4000"/>
    <s v="Childrens"/>
    <s v="Voluntary non-profit - Private"/>
    <s v="Yes"/>
    <x v="1"/>
    <x v="1"/>
    <s v="Not Available"/>
    <s v="Not Available"/>
    <s v="Not Available"/>
    <x v="1"/>
    <s v="Not Available"/>
    <x v="0"/>
    <x v="0"/>
  </r>
  <r>
    <s v="143301"/>
    <x v="505"/>
    <s v="E 65TH ST AT LAKE MICHIGAN"/>
    <s v="CHICAGO"/>
    <x v="15"/>
    <n v="60649"/>
    <s v="(773) 363-6700"/>
    <s v="Childrens"/>
    <s v="Voluntary non-profit - Private"/>
    <s v="No"/>
    <x v="1"/>
    <x v="1"/>
    <s v="Not Available"/>
    <s v="Not Available"/>
    <s v="Not Available"/>
    <x v="1"/>
    <s v="Not Available"/>
    <x v="0"/>
    <x v="0"/>
  </r>
  <r>
    <s v="143302"/>
    <x v="460"/>
    <s v="2211 NORTH OAK PARK AVE"/>
    <s v="CHICAGO"/>
    <x v="15"/>
    <n v="60707"/>
    <s v="(773) 622-5400"/>
    <s v="Childrens"/>
    <s v="Voluntary non-profit - Private"/>
    <s v="No"/>
    <x v="1"/>
    <x v="1"/>
    <s v="Not Available"/>
    <s v="Not Available"/>
    <s v="Not Available"/>
    <x v="1"/>
    <s v="Not Available"/>
    <x v="0"/>
    <x v="0"/>
  </r>
  <r>
    <s v="144009"/>
    <x v="506"/>
    <s v="8311 WEST ROOSEVELT ROAD"/>
    <s v="FOREST PARK"/>
    <x v="15"/>
    <n v="60130"/>
    <s v="(708) 771-7000"/>
    <s v="Psychiatric"/>
    <s v="Proprietary"/>
    <s v="No"/>
    <x v="1"/>
    <x v="1"/>
    <s v="Not Available"/>
    <s v="Not Available"/>
    <s v="Not Available"/>
    <x v="1"/>
    <s v="Not Available"/>
    <x v="0"/>
    <x v="0"/>
  </r>
  <r>
    <s v="144010"/>
    <x v="507"/>
    <s v="4200 N OAK PARK AVE"/>
    <s v="CHICAGO"/>
    <x v="15"/>
    <n v="60634"/>
    <s v="(773) 794-4000"/>
    <s v="Psychiatric"/>
    <s v="Government - State"/>
    <s v="No"/>
    <x v="1"/>
    <x v="1"/>
    <s v="Not Available"/>
    <s v="Not Available"/>
    <s v="Not Available"/>
    <x v="1"/>
    <s v="Not Available"/>
    <x v="0"/>
    <x v="0"/>
  </r>
  <r>
    <s v="144016"/>
    <x v="508"/>
    <s v="4500 COLLEGE AVENUE"/>
    <s v="ALTON"/>
    <x v="15"/>
    <n v="62002"/>
    <s v="(618) 474-3800"/>
    <s v="Psychiatric"/>
    <s v="Government - State"/>
    <s v="No"/>
    <x v="1"/>
    <x v="1"/>
    <s v="Not Available"/>
    <s v="Not Available"/>
    <s v="Not Available"/>
    <x v="1"/>
    <s v="Not Available"/>
    <x v="0"/>
    <x v="0"/>
  </r>
  <r>
    <s v="144021"/>
    <x v="509"/>
    <s v="901 SOUTHWIND RD"/>
    <s v="SPRINGFIELD"/>
    <x v="15"/>
    <n v="62703"/>
    <s v="(217) 786-6900"/>
    <s v="Psychiatric"/>
    <s v="Government - State"/>
    <s v="No"/>
    <x v="1"/>
    <x v="1"/>
    <s v="Not Available"/>
    <s v="Not Available"/>
    <s v="Not Available"/>
    <x v="1"/>
    <s v="Not Available"/>
    <x v="0"/>
    <x v="0"/>
  </r>
  <r>
    <s v="144026"/>
    <x v="510"/>
    <s v="5730 W ROOSEVELT ROAD"/>
    <s v="CHICAGO"/>
    <x v="15"/>
    <n v="60644"/>
    <s v="(773) 413-1700"/>
    <s v="Psychiatric"/>
    <s v="Proprietary"/>
    <s v="Yes"/>
    <x v="1"/>
    <x v="1"/>
    <s v="Not Available"/>
    <s v="Not Available"/>
    <s v="Not Available"/>
    <x v="1"/>
    <s v="Not Available"/>
    <x v="0"/>
    <x v="0"/>
  </r>
  <r>
    <s v="144028"/>
    <x v="511"/>
    <s v="1200 S FIRST AVE"/>
    <s v="HINES"/>
    <x v="15"/>
    <n v="60141"/>
    <s v="(708) 531-7202"/>
    <s v="Psychiatric"/>
    <s v="Government - State"/>
    <s v="No"/>
    <x v="1"/>
    <x v="1"/>
    <s v="Not Available"/>
    <s v="Not Available"/>
    <s v="Not Available"/>
    <x v="1"/>
    <s v="Not Available"/>
    <x v="0"/>
    <x v="0"/>
  </r>
  <r>
    <s v="144029"/>
    <x v="512"/>
    <s v="809 W CHURCH ST"/>
    <s v="CHAMPAIGN"/>
    <x v="15"/>
    <n v="61820"/>
    <s v="(217) 373-1700"/>
    <s v="Psychiatric"/>
    <s v="Proprietary"/>
    <s v="No"/>
    <x v="1"/>
    <x v="1"/>
    <s v="Not Available"/>
    <s v="Not Available"/>
    <s v="Not Available"/>
    <x v="1"/>
    <s v="Not Available"/>
    <x v="0"/>
    <x v="0"/>
  </r>
  <r>
    <s v="144031"/>
    <x v="513"/>
    <s v="1650 MOON LAKE BLVD"/>
    <s v="HOFFMAN ESTATES"/>
    <x v="15"/>
    <n v="60169"/>
    <s v="(847) 882-1600"/>
    <s v="Psychiatric"/>
    <s v="Voluntary non-profit - Church"/>
    <s v="No"/>
    <x v="1"/>
    <x v="1"/>
    <s v="Not Available"/>
    <s v="Not Available"/>
    <s v="Not Available"/>
    <x v="1"/>
    <s v="Not Available"/>
    <x v="0"/>
    <x v="0"/>
  </r>
  <r>
    <s v="144034"/>
    <x v="514"/>
    <s v="1400 E IRVING PARK ROAD"/>
    <s v="STREAMWOOD"/>
    <x v="15"/>
    <n v="60107"/>
    <s v="(630) 837-9000"/>
    <s v="Psychiatric"/>
    <s v="Proprietary"/>
    <s v="Yes"/>
    <x v="1"/>
    <x v="1"/>
    <s v="Not Available"/>
    <s v="Not Available"/>
    <s v="Not Available"/>
    <x v="1"/>
    <s v="Not Available"/>
    <x v="0"/>
    <x v="0"/>
  </r>
  <r>
    <s v="144035"/>
    <x v="515"/>
    <s v="852 S WEST STREET"/>
    <s v="NAPERVILLE"/>
    <x v="15"/>
    <n v="60540"/>
    <s v="(630) 305-5500"/>
    <s v="Psychiatric"/>
    <s v="Voluntary non-profit - Private"/>
    <s v="No"/>
    <x v="1"/>
    <x v="1"/>
    <s v="Not Available"/>
    <s v="Not Available"/>
    <s v="Not Available"/>
    <x v="1"/>
    <s v="Not Available"/>
    <x v="0"/>
    <x v="0"/>
  </r>
  <r>
    <s v="144037"/>
    <x v="516"/>
    <s v="750 S STATE ST"/>
    <s v="ELGIN"/>
    <x v="15"/>
    <n v="60123"/>
    <s v="(847) 742-1040"/>
    <s v="Psychiatric"/>
    <s v="Government - State"/>
    <s v="No"/>
    <x v="1"/>
    <x v="1"/>
    <s v="Not Available"/>
    <s v="Not Available"/>
    <s v="Not Available"/>
    <x v="1"/>
    <s v="Not Available"/>
    <x v="0"/>
    <x v="0"/>
  </r>
  <r>
    <s v="144038"/>
    <x v="517"/>
    <s v="1000 N MAIN ST"/>
    <s v="ANNA"/>
    <x v="15"/>
    <n v="62906"/>
    <s v="(618) 833-5161"/>
    <s v="Psychiatric"/>
    <s v="Government - State"/>
    <s v="No"/>
    <x v="1"/>
    <x v="1"/>
    <s v="Not Available"/>
    <s v="Not Available"/>
    <s v="Not Available"/>
    <x v="1"/>
    <s v="Not Available"/>
    <x v="0"/>
    <x v="0"/>
  </r>
  <r>
    <s v="144039"/>
    <x v="518"/>
    <s v="520 N RIDGEWAY AVE"/>
    <s v="CHICAGO"/>
    <x v="15"/>
    <n v="60624"/>
    <s v="(773) 265-3700"/>
    <s v="Psychiatric"/>
    <s v="Proprietary"/>
    <s v="No"/>
    <x v="1"/>
    <x v="1"/>
    <s v="Not Available"/>
    <s v="Not Available"/>
    <s v="Not Available"/>
    <x v="1"/>
    <s v="Not Available"/>
    <x v="0"/>
    <x v="0"/>
  </r>
  <r>
    <s v="144040"/>
    <x v="519"/>
    <s v="555 WILSON LANE"/>
    <s v="DES PLAINES"/>
    <x v="15"/>
    <n v="60016"/>
    <s v="(847) 768-5430"/>
    <s v="Psychiatric"/>
    <s v="Proprietary"/>
    <s v="No"/>
    <x v="1"/>
    <x v="1"/>
    <s v="Not Available"/>
    <s v="Not Available"/>
    <s v="Not Available"/>
    <x v="1"/>
    <s v="Not Available"/>
    <x v="0"/>
    <x v="0"/>
  </r>
  <r>
    <s v="140029"/>
    <x v="520"/>
    <s v="2000 OGDEN AVENUE"/>
    <s v="AURORA"/>
    <x v="15"/>
    <n v="60504"/>
    <s v="(630) 978-6200"/>
    <s v="Acute Care Hospitals"/>
    <s v="Voluntary non-profit - Private"/>
    <s v="Yes"/>
    <x v="0"/>
    <x v="0"/>
    <s v="Above the National average"/>
    <s v="Below the National average"/>
    <s v="Above the National average"/>
    <x v="0"/>
    <s v="Same as the National average"/>
    <x v="3"/>
    <x v="1"/>
  </r>
  <r>
    <s v="140033"/>
    <x v="492"/>
    <s v="2615 W WASHINGTON ST"/>
    <s v="WAUKEGAN"/>
    <x v="15"/>
    <n v="60085"/>
    <s v="(847) 249-3900"/>
    <s v="Acute Care Hospitals"/>
    <s v="Proprietary"/>
    <s v="Yes"/>
    <x v="1"/>
    <x v="1"/>
    <s v="Not Available"/>
    <s v="Not Available"/>
    <s v="Not Available"/>
    <x v="0"/>
    <s v="Same as the National average"/>
    <x v="0"/>
    <x v="1"/>
  </r>
  <r>
    <s v="140054"/>
    <x v="493"/>
    <s v="3249 SOUTH OAK PARK AVENUE"/>
    <s v="BERWYN"/>
    <x v="15"/>
    <n v="60402"/>
    <s v="(708) 783-9100"/>
    <s v="Acute Care Hospitals"/>
    <s v="Proprietary"/>
    <s v="Yes"/>
    <x v="3"/>
    <x v="0"/>
    <s v="Below the National average"/>
    <s v="Same as the National average"/>
    <s v="Below the National average"/>
    <x v="0"/>
    <s v="Below the National average"/>
    <x v="2"/>
    <x v="1"/>
  </r>
  <r>
    <s v="140059"/>
    <x v="521"/>
    <s v="400 MAPLE SUMMIT ROAD"/>
    <s v="JERSEYVILLE"/>
    <x v="15"/>
    <n v="62052"/>
    <s v="(618) 498-6402"/>
    <s v="Acute Care Hospitals"/>
    <s v="Government - Local"/>
    <s v="Yes"/>
    <x v="0"/>
    <x v="0"/>
    <s v="Not Available"/>
    <s v="Above the National average"/>
    <s v="Above the National average"/>
    <x v="0"/>
    <s v="Same as the National average"/>
    <x v="2"/>
    <x v="1"/>
  </r>
  <r>
    <s v="140077"/>
    <x v="494"/>
    <s v="5900 BOND AVENUE"/>
    <s v="CENTREVILLE"/>
    <x v="15"/>
    <n v="62207"/>
    <s v="(618) 332-3060"/>
    <s v="Acute Care Hospitals"/>
    <s v="Voluntary non-profit - Private"/>
    <s v="Yes"/>
    <x v="2"/>
    <x v="1"/>
    <s v="Not Available"/>
    <s v="Same as the National average"/>
    <s v="Not Available"/>
    <x v="0"/>
    <s v="Below the National average"/>
    <x v="0"/>
    <x v="1"/>
  </r>
  <r>
    <s v="140160"/>
    <x v="522"/>
    <s v="1045 WEST STEPHENSON STREET"/>
    <s v="FREEPORT"/>
    <x v="15"/>
    <n v="61032"/>
    <s v="(815) 599-6000"/>
    <s v="Acute Care Hospitals"/>
    <s v="Voluntary non-profit - Private"/>
    <s v="Yes"/>
    <x v="2"/>
    <x v="0"/>
    <s v="Above the National average"/>
    <s v="Below the National average"/>
    <s v="Same as the National average"/>
    <x v="0"/>
    <s v="Above the National average"/>
    <x v="2"/>
    <x v="1"/>
  </r>
  <r>
    <s v="140177"/>
    <x v="495"/>
    <s v="7531 S STONY ISLAND AVE"/>
    <s v="CHICAGO"/>
    <x v="15"/>
    <n v="60649"/>
    <s v="(773) 947-7500"/>
    <s v="Acute Care Hospitals"/>
    <s v="Voluntary non-profit - Private"/>
    <s v="Yes"/>
    <x v="5"/>
    <x v="0"/>
    <s v="Same as the National average"/>
    <s v="Below the National average"/>
    <s v="Below the National average"/>
    <x v="2"/>
    <s v="Above the National average"/>
    <x v="0"/>
    <x v="1"/>
  </r>
  <r>
    <s v="140231"/>
    <x v="523"/>
    <s v="801 SOUTH WASHINGTON"/>
    <s v="NAPERVILLE"/>
    <x v="15"/>
    <n v="60540"/>
    <s v="(630) 527-3000"/>
    <s v="Acute Care Hospitals"/>
    <s v="Voluntary non-profit - Private"/>
    <s v="Yes"/>
    <x v="4"/>
    <x v="3"/>
    <s v="Above the National average"/>
    <s v="Above the National average"/>
    <s v="Above the National average"/>
    <x v="0"/>
    <s v="Same as the National average"/>
    <x v="2"/>
    <x v="1"/>
  </r>
  <r>
    <s v="140234"/>
    <x v="496"/>
    <s v="925 WEST ST"/>
    <s v="PERU"/>
    <x v="15"/>
    <n v="61354"/>
    <s v="(815) 223-3300"/>
    <s v="Acute Care Hospitals"/>
    <s v="Voluntary non-profit - Private"/>
    <s v="Yes"/>
    <x v="2"/>
    <x v="0"/>
    <s v="Above the National average"/>
    <s v="Below the National average"/>
    <s v="Above the National average"/>
    <x v="0"/>
    <s v="Above the National average"/>
    <x v="2"/>
    <x v="1"/>
  </r>
  <r>
    <s v="141316"/>
    <x v="524"/>
    <s v="701 EAST ORANGE STREET"/>
    <s v="HOOPESTON"/>
    <x v="15"/>
    <n v="60942"/>
    <s v="(217) 283-5531"/>
    <s v="Critical Access Hospitals"/>
    <s v="Voluntary non-profit - Private"/>
    <s v="Yes"/>
    <x v="1"/>
    <x v="0"/>
    <s v="Not Available"/>
    <s v="Same as the National average"/>
    <s v="Not Available"/>
    <x v="1"/>
    <s v="Not Available"/>
    <x v="0"/>
    <x v="1"/>
  </r>
  <r>
    <s v="141317"/>
    <x v="525"/>
    <s v="1120 N MELVIN STREET"/>
    <s v="GIBSON CITY"/>
    <x v="15"/>
    <n v="60936"/>
    <s v="(217) 784-4251"/>
    <s v="Critical Access Hospitals"/>
    <s v="Voluntary non-profit - Private"/>
    <s v="Yes"/>
    <x v="0"/>
    <x v="1"/>
    <s v="Not Available"/>
    <s v="Above the National average"/>
    <s v="Above the National average"/>
    <x v="1"/>
    <s v="Not Available"/>
    <x v="1"/>
    <x v="1"/>
  </r>
  <r>
    <s v="141322"/>
    <x v="526"/>
    <s v="200 STAHLHUT DRIVE"/>
    <s v="LINCOLN"/>
    <x v="15"/>
    <n v="62656"/>
    <s v="(217) 732-2161"/>
    <s v="Critical Access Hospitals"/>
    <s v="Voluntary non-profit - Private"/>
    <s v="Yes"/>
    <x v="0"/>
    <x v="0"/>
    <s v="Same as the National average"/>
    <s v="Above the National average"/>
    <s v="Above the National average"/>
    <x v="0"/>
    <s v="Same as the National average"/>
    <x v="2"/>
    <x v="1"/>
  </r>
  <r>
    <s v="141326"/>
    <x v="527"/>
    <s v="611 S MARSHALL AVENUE"/>
    <s v="MCLEANSBORO"/>
    <x v="15"/>
    <n v="62859"/>
    <s v="(618) 643-2361"/>
    <s v="Critical Access Hospitals"/>
    <s v="Government - Hospital District or Authority"/>
    <s v="Yes"/>
    <x v="3"/>
    <x v="0"/>
    <s v="Not Available"/>
    <s v="Below the National average"/>
    <s v="Below the National average"/>
    <x v="1"/>
    <s v="Not Available"/>
    <x v="0"/>
    <x v="1"/>
  </r>
  <r>
    <s v="141329"/>
    <x v="499"/>
    <s v="303 N JACKSON STREET"/>
    <s v="MORRISON"/>
    <x v="15"/>
    <n v="61270"/>
    <s v="(815) 772-4003"/>
    <s v="Critical Access Hospitals"/>
    <s v="Government - Hospital District or Authority"/>
    <s v="Yes"/>
    <x v="1"/>
    <x v="1"/>
    <s v="Not Available"/>
    <s v="Not Available"/>
    <s v="Not Available"/>
    <x v="0"/>
    <s v="Same as the National average"/>
    <x v="0"/>
    <x v="1"/>
  </r>
  <r>
    <s v="141330"/>
    <x v="500"/>
    <s v="107 TREMONT STREET"/>
    <s v="HOPEDALE"/>
    <x v="15"/>
    <n v="61747"/>
    <s v="(309) 449-4296"/>
    <s v="Critical Access Hospitals"/>
    <s v="Voluntary non-profit - Private"/>
    <s v="Yes"/>
    <x v="4"/>
    <x v="1"/>
    <s v="Not Available"/>
    <s v="Same as the National average"/>
    <s v="Above the National average"/>
    <x v="1"/>
    <s v="Above the National average"/>
    <x v="0"/>
    <x v="1"/>
  </r>
  <r>
    <s v="141331"/>
    <x v="501"/>
    <s v="900 NORTH WASHINGTON STREET"/>
    <s v="DU QUOIN"/>
    <x v="15"/>
    <n v="62832"/>
    <s v="(618) 542-2146"/>
    <s v="Critical Access Hospitals"/>
    <s v="Voluntary non-profit - Private"/>
    <s v="Yes"/>
    <x v="3"/>
    <x v="0"/>
    <s v="Not Available"/>
    <s v="Below the National average"/>
    <s v="Not Available"/>
    <x v="0"/>
    <s v="Same as the National average"/>
    <x v="2"/>
    <x v="1"/>
  </r>
  <r>
    <s v="141341"/>
    <x v="502"/>
    <s v="101 E NINTH STREET"/>
    <s v="PANA"/>
    <x v="15"/>
    <n v="62557"/>
    <s v="(217) 562-2131"/>
    <s v="Critical Access Hospitals"/>
    <s v="Voluntary non-profit - Private"/>
    <s v="Yes"/>
    <x v="2"/>
    <x v="0"/>
    <s v="Not Available"/>
    <s v="Same as the National average"/>
    <s v="Not Available"/>
    <x v="1"/>
    <s v="Not Available"/>
    <x v="2"/>
    <x v="1"/>
  </r>
  <r>
    <s v="141346"/>
    <x v="503"/>
    <s v="7TH AND TAYLOR"/>
    <s v="VANDALIA"/>
    <x v="15"/>
    <n v="62471"/>
    <s v="(618) 283-1231"/>
    <s v="Critical Access Hospitals"/>
    <s v="Voluntary non-profit - Other"/>
    <s v="Yes"/>
    <x v="2"/>
    <x v="0"/>
    <s v="Not Available"/>
    <s v="Below the National average"/>
    <s v="Above the National average"/>
    <x v="1"/>
    <s v="Not Available"/>
    <x v="0"/>
    <x v="1"/>
  </r>
  <r>
    <s v="143300"/>
    <x v="504"/>
    <s v="225 E CHICAGO AVE, BOX 140"/>
    <s v="CHICAGO"/>
    <x v="15"/>
    <n v="60611"/>
    <s v="(312) 227-4000"/>
    <s v="Childrens"/>
    <s v="Voluntary non-profit - Private"/>
    <s v="Yes"/>
    <x v="1"/>
    <x v="1"/>
    <s v="Not Available"/>
    <s v="Not Available"/>
    <s v="Not Available"/>
    <x v="1"/>
    <s v="Not Available"/>
    <x v="0"/>
    <x v="1"/>
  </r>
  <r>
    <s v="143301"/>
    <x v="505"/>
    <s v="E 65TH ST AT LAKE MICHIGAN"/>
    <s v="CHICAGO"/>
    <x v="15"/>
    <n v="60649"/>
    <s v="(773) 363-6700"/>
    <s v="Childrens"/>
    <s v="Voluntary non-profit - Private"/>
    <s v="No"/>
    <x v="1"/>
    <x v="1"/>
    <s v="Not Available"/>
    <s v="Not Available"/>
    <s v="Not Available"/>
    <x v="1"/>
    <s v="Not Available"/>
    <x v="0"/>
    <x v="1"/>
  </r>
  <r>
    <s v="143302"/>
    <x v="460"/>
    <s v="2211 NORTH OAK PARK AVE"/>
    <s v="CHICAGO"/>
    <x v="15"/>
    <n v="60707"/>
    <s v="(773) 622-5400"/>
    <s v="Childrens"/>
    <s v="Voluntary non-profit - Private"/>
    <s v="No"/>
    <x v="1"/>
    <x v="1"/>
    <s v="Not Available"/>
    <s v="Not Available"/>
    <s v="Not Available"/>
    <x v="1"/>
    <s v="Not Available"/>
    <x v="0"/>
    <x v="1"/>
  </r>
  <r>
    <s v="144005"/>
    <x v="528"/>
    <s v="4840 N MARINE DR"/>
    <s v="CHICAGO"/>
    <x v="15"/>
    <n v="60640"/>
    <s v="(773) 878-9700"/>
    <s v="Psychiatric"/>
    <s v="Proprietary"/>
    <s v="Yes"/>
    <x v="1"/>
    <x v="1"/>
    <s v="Not Available"/>
    <s v="Not Available"/>
    <s v="Not Available"/>
    <x v="1"/>
    <s v="Not Available"/>
    <x v="0"/>
    <x v="1"/>
  </r>
  <r>
    <s v="144009"/>
    <x v="506"/>
    <s v="8311 WEST ROOSEVELT ROAD"/>
    <s v="FOREST PARK"/>
    <x v="15"/>
    <n v="60130"/>
    <s v="(708) 771-7000"/>
    <s v="Psychiatric"/>
    <s v="Proprietary"/>
    <s v="No"/>
    <x v="1"/>
    <x v="1"/>
    <s v="Not Available"/>
    <s v="Not Available"/>
    <s v="Not Available"/>
    <x v="1"/>
    <s v="Not Available"/>
    <x v="0"/>
    <x v="1"/>
  </r>
  <r>
    <s v="144010"/>
    <x v="507"/>
    <s v="4200 N OAK PARK AVE"/>
    <s v="CHICAGO"/>
    <x v="15"/>
    <n v="60634"/>
    <s v="(773) 794-4000"/>
    <s v="Psychiatric"/>
    <s v="Government - State"/>
    <s v="No"/>
    <x v="1"/>
    <x v="1"/>
    <s v="Not Available"/>
    <s v="Not Available"/>
    <s v="Not Available"/>
    <x v="1"/>
    <s v="Not Available"/>
    <x v="0"/>
    <x v="1"/>
  </r>
  <r>
    <s v="144016"/>
    <x v="508"/>
    <s v="4500 COLLEGE AVENUE"/>
    <s v="ALTON"/>
    <x v="15"/>
    <n v="62002"/>
    <s v="(618) 474-3800"/>
    <s v="Psychiatric"/>
    <s v="Government - State"/>
    <s v="No"/>
    <x v="1"/>
    <x v="1"/>
    <s v="Not Available"/>
    <s v="Not Available"/>
    <s v="Not Available"/>
    <x v="1"/>
    <s v="Not Available"/>
    <x v="0"/>
    <x v="1"/>
  </r>
  <r>
    <s v="144021"/>
    <x v="509"/>
    <s v="901 SOUTHWIND RD"/>
    <s v="SPRINGFIELD"/>
    <x v="15"/>
    <n v="62703"/>
    <s v="(217) 786-6900"/>
    <s v="Psychiatric"/>
    <s v="Government - State"/>
    <s v="No"/>
    <x v="1"/>
    <x v="1"/>
    <s v="Not Available"/>
    <s v="Not Available"/>
    <s v="Not Available"/>
    <x v="1"/>
    <s v="Not Available"/>
    <x v="0"/>
    <x v="1"/>
  </r>
  <r>
    <s v="144026"/>
    <x v="510"/>
    <s v="5730 W ROOSEVELT ROAD"/>
    <s v="CHICAGO"/>
    <x v="15"/>
    <n v="60644"/>
    <s v="(773) 413-1700"/>
    <s v="Psychiatric"/>
    <s v="Proprietary"/>
    <s v="No"/>
    <x v="1"/>
    <x v="1"/>
    <s v="Not Available"/>
    <s v="Not Available"/>
    <s v="Not Available"/>
    <x v="1"/>
    <s v="Not Available"/>
    <x v="0"/>
    <x v="1"/>
  </r>
  <r>
    <s v="144028"/>
    <x v="511"/>
    <s v="1200 S FIRST AVE"/>
    <s v="HINES"/>
    <x v="15"/>
    <n v="60141"/>
    <s v="(708) 531-7202"/>
    <s v="Psychiatric"/>
    <s v="Government - State"/>
    <s v="No"/>
    <x v="1"/>
    <x v="1"/>
    <s v="Not Available"/>
    <s v="Not Available"/>
    <s v="Not Available"/>
    <x v="1"/>
    <s v="Not Available"/>
    <x v="0"/>
    <x v="1"/>
  </r>
  <r>
    <s v="144029"/>
    <x v="512"/>
    <s v="809 W CHURCH ST"/>
    <s v="CHAMPAIGN"/>
    <x v="15"/>
    <n v="61820"/>
    <s v="(217) 373-1700"/>
    <s v="Psychiatric"/>
    <s v="Proprietary"/>
    <s v="No"/>
    <x v="1"/>
    <x v="1"/>
    <s v="Not Available"/>
    <s v="Not Available"/>
    <s v="Not Available"/>
    <x v="1"/>
    <s v="Not Available"/>
    <x v="0"/>
    <x v="1"/>
  </r>
  <r>
    <s v="144031"/>
    <x v="513"/>
    <s v="1650 MOON LAKE BLVD"/>
    <s v="HOFFMAN ESTATES"/>
    <x v="15"/>
    <n v="60169"/>
    <s v="(847) 882-1600"/>
    <s v="Psychiatric"/>
    <s v="Voluntary non-profit - Church"/>
    <s v="No"/>
    <x v="1"/>
    <x v="1"/>
    <s v="Not Available"/>
    <s v="Not Available"/>
    <s v="Not Available"/>
    <x v="1"/>
    <s v="Not Available"/>
    <x v="0"/>
    <x v="1"/>
  </r>
  <r>
    <s v="144034"/>
    <x v="514"/>
    <s v="1400 E IRVING PARK ROAD"/>
    <s v="STREAMWOOD"/>
    <x v="15"/>
    <n v="60107"/>
    <s v="(630) 837-9000"/>
    <s v="Psychiatric"/>
    <s v="Proprietary"/>
    <s v="Yes"/>
    <x v="1"/>
    <x v="1"/>
    <s v="Not Available"/>
    <s v="Not Available"/>
    <s v="Not Available"/>
    <x v="1"/>
    <s v="Not Available"/>
    <x v="0"/>
    <x v="1"/>
  </r>
  <r>
    <s v="144035"/>
    <x v="515"/>
    <s v="852 S WEST STREET"/>
    <s v="NAPERVILLE"/>
    <x v="15"/>
    <n v="60540"/>
    <s v="(630) 305-5500"/>
    <s v="Psychiatric"/>
    <s v="Voluntary non-profit - Private"/>
    <s v="No"/>
    <x v="1"/>
    <x v="1"/>
    <s v="Not Available"/>
    <s v="Not Available"/>
    <s v="Not Available"/>
    <x v="1"/>
    <s v="Not Available"/>
    <x v="0"/>
    <x v="1"/>
  </r>
  <r>
    <s v="144037"/>
    <x v="516"/>
    <s v="750 S STATE ST"/>
    <s v="ELGIN"/>
    <x v="15"/>
    <n v="60123"/>
    <s v="(847) 742-1040"/>
    <s v="Psychiatric"/>
    <s v="Government - State"/>
    <s v="No"/>
    <x v="1"/>
    <x v="1"/>
    <s v="Not Available"/>
    <s v="Not Available"/>
    <s v="Not Available"/>
    <x v="1"/>
    <s v="Not Available"/>
    <x v="0"/>
    <x v="1"/>
  </r>
  <r>
    <s v="144038"/>
    <x v="517"/>
    <s v="1000 N MAIN ST"/>
    <s v="ANNA"/>
    <x v="15"/>
    <n v="62906"/>
    <s v="(618) 833-5161"/>
    <s v="Psychiatric"/>
    <s v="Government - State"/>
    <s v="No"/>
    <x v="1"/>
    <x v="1"/>
    <s v="Not Available"/>
    <s v="Not Available"/>
    <s v="Not Available"/>
    <x v="1"/>
    <s v="Not Available"/>
    <x v="0"/>
    <x v="1"/>
  </r>
  <r>
    <s v="144039"/>
    <x v="518"/>
    <s v="520 N RIDGEWAY AVE"/>
    <s v="CHICAGO"/>
    <x v="15"/>
    <n v="60624"/>
    <s v="(773) 265-3700"/>
    <s v="Psychiatric"/>
    <s v="Proprietary"/>
    <s v="No"/>
    <x v="1"/>
    <x v="1"/>
    <s v="Not Available"/>
    <s v="Not Available"/>
    <s v="Not Available"/>
    <x v="1"/>
    <s v="Not Available"/>
    <x v="0"/>
    <x v="1"/>
  </r>
  <r>
    <s v="144040"/>
    <x v="519"/>
    <s v="555 WILSON LANE"/>
    <s v="DES PLAINES"/>
    <x v="15"/>
    <n v="60016"/>
    <s v="(847) 768-5430"/>
    <s v="Psychiatric"/>
    <s v="Proprietary"/>
    <s v="No"/>
    <x v="1"/>
    <x v="1"/>
    <s v="Not Available"/>
    <s v="Not Available"/>
    <s v="Not Available"/>
    <x v="1"/>
    <s v="Not Available"/>
    <x v="0"/>
    <x v="1"/>
  </r>
  <r>
    <s v="140307"/>
    <x v="529"/>
    <s v="1404 CROSS STREET"/>
    <s v="SHILOH"/>
    <x v="15"/>
    <n v="62269"/>
    <s v="6186071000"/>
    <s v="Acute Care Hospitals"/>
    <s v="Voluntary non-profit - Private"/>
    <s v="Yes"/>
    <x v="1"/>
    <x v="1"/>
    <s v="Not Available"/>
    <s v="Not Available"/>
    <s v="Not Available"/>
    <x v="1"/>
    <s v="Not Available"/>
    <x v="0"/>
    <x v="3"/>
  </r>
  <r>
    <s v="140100"/>
    <x v="530"/>
    <s v="2520 ELISHA AVENUE"/>
    <s v="ZION"/>
    <x v="15"/>
    <n v="60099"/>
    <s v="8478724561"/>
    <s v="Acute Care Hospitals"/>
    <s v="Proprietary"/>
    <s v="Yes"/>
    <x v="0"/>
    <x v="1"/>
    <s v="Same as the National average"/>
    <s v="Not Available"/>
    <s v="Above the National average"/>
    <x v="0"/>
    <s v="Same as the National average"/>
    <x v="0"/>
    <x v="4"/>
  </r>
  <r>
    <s v="140307"/>
    <x v="529"/>
    <s v="1404 CROSS STREET"/>
    <s v="SHILOH"/>
    <x v="15"/>
    <n v="62269"/>
    <s v="6186071000"/>
    <s v="Acute Care Hospitals"/>
    <s v="Voluntary non-profit - Private"/>
    <s v="Yes"/>
    <x v="1"/>
    <x v="1"/>
    <s v="Not Available"/>
    <s v="Not Available"/>
    <s v="Not Available"/>
    <x v="1"/>
    <s v="Not Available"/>
    <x v="0"/>
    <x v="4"/>
  </r>
  <r>
    <s v="141329"/>
    <x v="499"/>
    <s v="303 N JACKSON STREET"/>
    <s v="MORRISON"/>
    <x v="15"/>
    <n v="61270"/>
    <s v="8157724003"/>
    <s v="Critical Access Hospitals"/>
    <s v="Government - Hospital District or Authority"/>
    <s v="Yes"/>
    <x v="1"/>
    <x v="1"/>
    <s v="Not Available"/>
    <s v="Not Available"/>
    <s v="Not Available"/>
    <x v="1"/>
    <s v="Same as the National average"/>
    <x v="0"/>
    <x v="4"/>
  </r>
  <r>
    <s v="141330"/>
    <x v="531"/>
    <s v="107 TREMONT STREET"/>
    <s v="HOPEDALE"/>
    <x v="15"/>
    <n v="61747"/>
    <s v="3094493321"/>
    <s v="Critical Access Hospitals"/>
    <s v="Voluntary non-profit - Private"/>
    <s v="Yes"/>
    <x v="1"/>
    <x v="1"/>
    <s v="Not Available"/>
    <s v="Not Available"/>
    <s v="Above the National average"/>
    <x v="1"/>
    <s v="Above the National average"/>
    <x v="0"/>
    <x v="4"/>
  </r>
  <r>
    <s v="150149"/>
    <x v="532"/>
    <s v="4199 GATEWAY BLVD"/>
    <s v="NEWBURGH"/>
    <x v="16"/>
    <n v="47630"/>
    <s v="(812) 842-4200"/>
    <s v="Acute Care Hospitals"/>
    <s v="Proprietary"/>
    <s v="Yes"/>
    <x v="4"/>
    <x v="1"/>
    <s v="Same as the National average"/>
    <s v="Not Available"/>
    <s v="Above the National average"/>
    <x v="0"/>
    <s v="Above the National average"/>
    <x v="0"/>
    <x v="0"/>
  </r>
  <r>
    <s v="150160"/>
    <x v="533"/>
    <s v="8400 NORTHWEST BLVD"/>
    <s v="INDIANAPOLIS"/>
    <x v="16"/>
    <n v="46278"/>
    <s v="(317) 956-1000"/>
    <s v="Acute Care Hospitals"/>
    <s v="Physician"/>
    <s v="No"/>
    <x v="1"/>
    <x v="1"/>
    <s v="Not Available"/>
    <s v="Not Available"/>
    <s v="Above the National average"/>
    <x v="1"/>
    <s v="Not Available"/>
    <x v="0"/>
    <x v="0"/>
  </r>
  <r>
    <s v="150166"/>
    <x v="534"/>
    <s v="9301 CONNECTICUT DR"/>
    <s v="CROWN POINT"/>
    <x v="16"/>
    <n v="46307"/>
    <s v="(219) 756-2100"/>
    <s v="Acute Care Hospitals"/>
    <s v="Physician"/>
    <s v="No"/>
    <x v="0"/>
    <x v="0"/>
    <s v="Not Available"/>
    <s v="Same as the National average"/>
    <s v="Above the National average"/>
    <x v="1"/>
    <s v="Not Available"/>
    <x v="0"/>
    <x v="0"/>
  </r>
  <r>
    <s v="150172"/>
    <x v="535"/>
    <s v="4023 REAS LN"/>
    <s v="NEW ALBANY"/>
    <x v="16"/>
    <n v="47150"/>
    <s v="(812) 206-7660"/>
    <s v="Acute Care Hospitals"/>
    <s v="Physician"/>
    <s v="No"/>
    <x v="1"/>
    <x v="1"/>
    <s v="Not Available"/>
    <s v="Not Available"/>
    <s v="Above the National average"/>
    <x v="2"/>
    <s v="Not Available"/>
    <x v="0"/>
    <x v="0"/>
  </r>
  <r>
    <s v="150179"/>
    <x v="536"/>
    <s v="8102 CLEARVISTA PARKWAY"/>
    <s v="INDIANAPOLIS"/>
    <x v="16"/>
    <n v="46256"/>
    <s v="(317) 849-8222"/>
    <s v="Acute Care Hospitals"/>
    <s v="Voluntary non-profit - Private"/>
    <s v="No"/>
    <x v="1"/>
    <x v="1"/>
    <s v="Not Available"/>
    <s v="Not Available"/>
    <s v="Not Available"/>
    <x v="1"/>
    <s v="Not Available"/>
    <x v="0"/>
    <x v="0"/>
  </r>
  <r>
    <s v="151300"/>
    <x v="537"/>
    <s v="1020 HIGH RD"/>
    <s v="BREMEN"/>
    <x v="16"/>
    <n v="46506"/>
    <s v="(574) 546-2211"/>
    <s v="Critical Access Hospitals"/>
    <s v="Voluntary non-profit - Private"/>
    <s v="Yes"/>
    <x v="1"/>
    <x v="1"/>
    <s v="Not Available"/>
    <s v="Same as the National average"/>
    <s v="Not Available"/>
    <x v="1"/>
    <s v="Not Available"/>
    <x v="2"/>
    <x v="0"/>
  </r>
  <r>
    <s v="151319"/>
    <x v="538"/>
    <s v="1808 SHERMAN DR"/>
    <s v="PRINCETON"/>
    <x v="16"/>
    <n v="47670"/>
    <s v="(812) 385-3401"/>
    <s v="Critical Access Hospitals"/>
    <s v="Voluntary non-profit - Private"/>
    <s v="Yes"/>
    <x v="2"/>
    <x v="1"/>
    <s v="Not Available"/>
    <s v="Same as the National average"/>
    <s v="Not Available"/>
    <x v="1"/>
    <s v="Above the National average"/>
    <x v="2"/>
    <x v="0"/>
  </r>
  <r>
    <s v="151322"/>
    <x v="539"/>
    <s v="8885 SR 237"/>
    <s v="TELL CITY"/>
    <x v="16"/>
    <n v="47586"/>
    <s v="(812) 547-7011"/>
    <s v="Critical Access Hospitals"/>
    <s v="Voluntary non-profit - Other"/>
    <s v="Yes"/>
    <x v="3"/>
    <x v="0"/>
    <s v="Not Available"/>
    <s v="Below the National average"/>
    <s v="Same as the National average"/>
    <x v="1"/>
    <s v="Not Available"/>
    <x v="1"/>
    <x v="0"/>
  </r>
  <r>
    <s v="151332"/>
    <x v="540"/>
    <s v="720 N LINCOLN ST"/>
    <s v="GREENSBURG"/>
    <x v="16"/>
    <n v="47240"/>
    <s v="(812) 663-4331"/>
    <s v="Critical Access Hospitals"/>
    <s v="Government - Local"/>
    <s v="Yes"/>
    <x v="2"/>
    <x v="0"/>
    <s v="Not Available"/>
    <s v="Same as the National average"/>
    <s v="Above the National average"/>
    <x v="0"/>
    <s v="Above the National average"/>
    <x v="2"/>
    <x v="0"/>
  </r>
  <r>
    <s v="154005"/>
    <x v="541"/>
    <s v="2900 N RIVER RD"/>
    <s v="WEST LAFAYETTE"/>
    <x v="16"/>
    <n v="47906"/>
    <s v="(765) 464-0400"/>
    <s v="Psychiatric"/>
    <s v="Voluntary non-profit - Private"/>
    <s v="No"/>
    <x v="1"/>
    <x v="1"/>
    <s v="Not Available"/>
    <s v="Not Available"/>
    <s v="Not Available"/>
    <x v="1"/>
    <s v="Not Available"/>
    <x v="0"/>
    <x v="0"/>
  </r>
  <r>
    <s v="154008"/>
    <x v="542"/>
    <s v="5435 E 16TH ST"/>
    <s v="INDIANAPOLIS"/>
    <x v="16"/>
    <n v="46218"/>
    <s v="(317) 941-4000"/>
    <s v="Psychiatric"/>
    <s v="Government - State"/>
    <s v="Yes"/>
    <x v="1"/>
    <x v="1"/>
    <s v="Not Available"/>
    <s v="Not Available"/>
    <s v="Not Available"/>
    <x v="1"/>
    <s v="Not Available"/>
    <x v="0"/>
    <x v="0"/>
  </r>
  <r>
    <s v="154009"/>
    <x v="543"/>
    <s v="620 8TH AVE"/>
    <s v="TERRE HAUTE"/>
    <x v="16"/>
    <n v="47804"/>
    <s v="(812) 231-8285"/>
    <s v="Psychiatric"/>
    <s v="Voluntary non-profit - Private"/>
    <s v="No"/>
    <x v="1"/>
    <x v="1"/>
    <s v="Not Available"/>
    <s v="Not Available"/>
    <s v="Not Available"/>
    <x v="1"/>
    <s v="Not Available"/>
    <x v="0"/>
    <x v="0"/>
  </r>
  <r>
    <s v="154011"/>
    <x v="544"/>
    <s v="285 BIELBY RD"/>
    <s v="LAWRENCEBURG"/>
    <x v="16"/>
    <n v="47025"/>
    <s v="(812) 537-1302"/>
    <s v="Psychiatric"/>
    <s v="Voluntary non-profit - Private"/>
    <s v="Yes"/>
    <x v="1"/>
    <x v="1"/>
    <s v="Not Available"/>
    <s v="Not Available"/>
    <s v="Not Available"/>
    <x v="1"/>
    <s v="Not Available"/>
    <x v="0"/>
    <x v="0"/>
  </r>
  <r>
    <s v="154014"/>
    <x v="545"/>
    <s v="9 PEQUIGNOT DR"/>
    <s v="PIERCETON"/>
    <x v="16"/>
    <n v="46562"/>
    <s v="(574) 267-7169"/>
    <s v="Psychiatric"/>
    <s v="Voluntary non-profit - Private"/>
    <s v="Yes"/>
    <x v="1"/>
    <x v="1"/>
    <s v="Not Available"/>
    <s v="Not Available"/>
    <s v="Not Available"/>
    <x v="1"/>
    <s v="Not Available"/>
    <x v="0"/>
    <x v="0"/>
  </r>
  <r>
    <s v="154018"/>
    <x v="546"/>
    <s v="498 NW 18TH ST"/>
    <s v="RICHMOND"/>
    <x v="16"/>
    <n v="47374"/>
    <s v="(765) 966-0511"/>
    <s v="Psychiatric"/>
    <s v="Proprietary"/>
    <s v="Yes"/>
    <x v="1"/>
    <x v="1"/>
    <s v="Not Available"/>
    <s v="Not Available"/>
    <s v="Not Available"/>
    <x v="1"/>
    <s v="Not Available"/>
    <x v="0"/>
    <x v="0"/>
  </r>
  <r>
    <s v="154019"/>
    <x v="547"/>
    <s v="711 GREEN RD"/>
    <s v="MADISON"/>
    <x v="16"/>
    <n v="47250"/>
    <s v="(812) 265-2611"/>
    <s v="Psychiatric"/>
    <s v="Government - State"/>
    <s v="Yes"/>
    <x v="1"/>
    <x v="1"/>
    <s v="Not Available"/>
    <s v="Not Available"/>
    <s v="Not Available"/>
    <x v="1"/>
    <s v="Not Available"/>
    <x v="0"/>
    <x v="0"/>
  </r>
  <r>
    <s v="154020"/>
    <x v="548"/>
    <s v="8555 TAFT ST"/>
    <s v="MERRILLVILLE"/>
    <x v="16"/>
    <n v="46410"/>
    <s v="(219) 769-4005"/>
    <s v="Psychiatric"/>
    <s v="Voluntary non-profit - Private"/>
    <s v="No"/>
    <x v="1"/>
    <x v="1"/>
    <s v="Not Available"/>
    <s v="Not Available"/>
    <s v="Not Available"/>
    <x v="1"/>
    <s v="Not Available"/>
    <x v="0"/>
    <x v="0"/>
  </r>
  <r>
    <s v="154021"/>
    <x v="549"/>
    <s v="505 WABASH AVE"/>
    <s v="MARION"/>
    <x v="16"/>
    <n v="46952"/>
    <s v="(765) 662-3971"/>
    <s v="Psychiatric"/>
    <s v="Voluntary non-profit - Private"/>
    <s v="No"/>
    <x v="1"/>
    <x v="1"/>
    <s v="Not Available"/>
    <s v="Not Available"/>
    <s v="Not Available"/>
    <x v="1"/>
    <s v="Not Available"/>
    <x v="0"/>
    <x v="0"/>
  </r>
  <r>
    <s v="154024"/>
    <x v="550"/>
    <s v="898 E MAIN ST"/>
    <s v="GREENWOOD"/>
    <x v="16"/>
    <n v="46143"/>
    <s v="(317) 883-5300"/>
    <s v="Psychiatric"/>
    <s v="Proprietary"/>
    <s v="No"/>
    <x v="1"/>
    <x v="1"/>
    <s v="Not Available"/>
    <s v="Not Available"/>
    <s v="Not Available"/>
    <x v="1"/>
    <s v="Not Available"/>
    <x v="0"/>
    <x v="0"/>
  </r>
  <r>
    <s v="154031"/>
    <x v="551"/>
    <s v="330 LAKEVIEW DR"/>
    <s v="GOSHEN"/>
    <x v="16"/>
    <n v="46527"/>
    <s v="(574) 533-1234"/>
    <s v="Psychiatric"/>
    <s v="Voluntary non-profit - Private"/>
    <s v="No"/>
    <x v="1"/>
    <x v="1"/>
    <s v="Not Available"/>
    <s v="Not Available"/>
    <s v="Not Available"/>
    <x v="1"/>
    <s v="Not Available"/>
    <x v="0"/>
    <x v="0"/>
  </r>
  <r>
    <s v="154035"/>
    <x v="552"/>
    <s v="1015 MICHIGAN AVE"/>
    <s v="LOGANSPORT"/>
    <x v="16"/>
    <n v="46947"/>
    <s v="(574) 722-5151"/>
    <s v="Psychiatric"/>
    <s v="Voluntary non-profit - Private"/>
    <s v="No"/>
    <x v="1"/>
    <x v="1"/>
    <s v="Not Available"/>
    <s v="Not Available"/>
    <s v="Not Available"/>
    <x v="1"/>
    <s v="Not Available"/>
    <x v="0"/>
    <x v="0"/>
  </r>
  <r>
    <s v="154041"/>
    <x v="553"/>
    <s v="3600 N PROW RD"/>
    <s v="BLOOMINGTON"/>
    <x v="16"/>
    <n v="47404"/>
    <s v="(812) 331-8000"/>
    <s v="Psychiatric"/>
    <s v="Proprietary"/>
    <s v="No"/>
    <x v="1"/>
    <x v="1"/>
    <s v="Not Available"/>
    <s v="Not Available"/>
    <s v="Not Available"/>
    <x v="1"/>
    <s v="Not Available"/>
    <x v="0"/>
    <x v="0"/>
  </r>
  <r>
    <s v="154047"/>
    <x v="554"/>
    <s v="1800 N OAK RD"/>
    <s v="PLYMOUTH"/>
    <x v="16"/>
    <n v="46563"/>
    <s v="(574) 936-3784"/>
    <s v="Psychiatric"/>
    <s v="Voluntary non-profit - Other"/>
    <s v="Yes"/>
    <x v="1"/>
    <x v="1"/>
    <s v="Not Available"/>
    <s v="Not Available"/>
    <s v="Not Available"/>
    <x v="1"/>
    <s v="Not Available"/>
    <x v="0"/>
    <x v="0"/>
  </r>
  <r>
    <s v="154050"/>
    <x v="555"/>
    <s v="1850 WESLEY RD"/>
    <s v="AUBURN"/>
    <x v="16"/>
    <n v="46706"/>
    <s v="(260) 927-0726"/>
    <s v="Psychiatric"/>
    <s v="Voluntary non-profit - Private"/>
    <s v="No"/>
    <x v="1"/>
    <x v="1"/>
    <s v="Not Available"/>
    <s v="Not Available"/>
    <s v="Not Available"/>
    <x v="1"/>
    <s v="Not Available"/>
    <x v="0"/>
    <x v="0"/>
  </r>
  <r>
    <s v="154051"/>
    <x v="556"/>
    <s v="2700 VISSING PARK RD"/>
    <s v="JEFFERSONVILLE"/>
    <x v="16"/>
    <n v="47130"/>
    <s v="(812) 284-8000"/>
    <s v="Psychiatric"/>
    <s v="Proprietary"/>
    <s v="Yes"/>
    <x v="1"/>
    <x v="1"/>
    <s v="Not Available"/>
    <s v="Not Available"/>
    <s v="Not Available"/>
    <x v="1"/>
    <s v="Not Available"/>
    <x v="0"/>
    <x v="0"/>
  </r>
  <r>
    <s v="154052"/>
    <x v="557"/>
    <s v="701 WALL ST"/>
    <s v="VALPARAISO"/>
    <x v="16"/>
    <n v="46383"/>
    <s v="(219) 531-3500"/>
    <s v="Psychiatric"/>
    <s v="Voluntary non-profit - Private"/>
    <s v="No"/>
    <x v="1"/>
    <x v="1"/>
    <s v="Not Available"/>
    <s v="Not Available"/>
    <s v="Not Available"/>
    <x v="1"/>
    <s v="Not Available"/>
    <x v="0"/>
    <x v="0"/>
  </r>
  <r>
    <s v="154053"/>
    <x v="558"/>
    <s v="2401 W UNIVERSITY AVE"/>
    <s v="MUNCIE"/>
    <x v="16"/>
    <n v="47303"/>
    <s v="(765) 751-5377"/>
    <s v="Psychiatric"/>
    <s v="Voluntary non-profit - Private"/>
    <s v="No"/>
    <x v="1"/>
    <x v="1"/>
    <s v="Not Available"/>
    <s v="Not Available"/>
    <s v="Not Available"/>
    <x v="1"/>
    <s v="Not Available"/>
    <x v="0"/>
    <x v="0"/>
  </r>
  <r>
    <s v="154054"/>
    <x v="559"/>
    <s v="1980 E WOODSMALL DR"/>
    <s v="TERRE HAUTE"/>
    <x v="16"/>
    <n v="47802"/>
    <s v="(812) 298-8888"/>
    <s v="Psychiatric"/>
    <s v="Voluntary non-profit - Other"/>
    <s v="No"/>
    <x v="1"/>
    <x v="1"/>
    <s v="Not Available"/>
    <s v="Not Available"/>
    <s v="Not Available"/>
    <x v="1"/>
    <s v="Not Available"/>
    <x v="0"/>
    <x v="0"/>
  </r>
  <r>
    <s v="154055"/>
    <x v="560"/>
    <s v="4488 ROSLIN RD"/>
    <s v="NEWBURGH"/>
    <x v="16"/>
    <n v="47630"/>
    <s v="(812) 858-7200"/>
    <s v="Psychiatric"/>
    <s v="Voluntary non-profit - Private"/>
    <s v="No"/>
    <x v="1"/>
    <x v="1"/>
    <s v="Not Available"/>
    <s v="Not Available"/>
    <s v="Not Available"/>
    <x v="1"/>
    <s v="Not Available"/>
    <x v="0"/>
    <x v="0"/>
  </r>
  <r>
    <s v="154056"/>
    <x v="561"/>
    <s v="3400 LINCOLN AVENUE"/>
    <s v="EVANSVILLE"/>
    <x v="16"/>
    <n v="47714"/>
    <s v="(812) 469-6800"/>
    <s v="Psychiatric"/>
    <s v="Government - State"/>
    <s v="No"/>
    <x v="1"/>
    <x v="1"/>
    <s v="Not Available"/>
    <s v="Not Available"/>
    <s v="Not Available"/>
    <x v="1"/>
    <s v="Not Available"/>
    <x v="0"/>
    <x v="0"/>
  </r>
  <r>
    <s v="154057"/>
    <x v="562"/>
    <s v="5602 CAITO DRIVE"/>
    <s v="INDIANAPOLIS"/>
    <x v="16"/>
    <n v="46226"/>
    <s v="(317) 544-4340"/>
    <s v="Psychiatric"/>
    <s v="Proprietary"/>
    <s v="No"/>
    <x v="1"/>
    <x v="1"/>
    <s v="Not Available"/>
    <s v="Not Available"/>
    <s v="Not Available"/>
    <x v="1"/>
    <s v="Not Available"/>
    <x v="0"/>
    <x v="0"/>
  </r>
  <r>
    <s v="154058"/>
    <x v="563"/>
    <s v="417 S WHITLOCK ST"/>
    <s v="BREMEN"/>
    <x v="16"/>
    <n v="46506"/>
    <s v="(574) 546-0330"/>
    <s v="Psychiatric"/>
    <s v="Proprietary"/>
    <s v="No"/>
    <x v="1"/>
    <x v="1"/>
    <s v="Not Available"/>
    <s v="Not Available"/>
    <s v="Not Available"/>
    <x v="1"/>
    <s v="Not Available"/>
    <x v="0"/>
    <x v="0"/>
  </r>
  <r>
    <s v="154059"/>
    <x v="564"/>
    <s v="833 PARK EAST BLVD"/>
    <s v="LAFAYETTE"/>
    <x v="16"/>
    <n v="47905"/>
    <s v="(765) 743-4400"/>
    <s v="Psychiatric"/>
    <s v="Proprietary"/>
    <s v="No"/>
    <x v="1"/>
    <x v="1"/>
    <s v="Not Available"/>
    <s v="Not Available"/>
    <s v="Not Available"/>
    <x v="1"/>
    <s v="Not Available"/>
    <x v="0"/>
    <x v="0"/>
  </r>
  <r>
    <s v="154060"/>
    <x v="565"/>
    <s v="1909 CAREW STREET"/>
    <s v="FORT WAYNE"/>
    <x v="16"/>
    <n v="46805"/>
    <s v="(260) 481-2700"/>
    <s v="Psychiatric"/>
    <s v="Voluntary non-profit - Private"/>
    <s v="No"/>
    <x v="1"/>
    <x v="1"/>
    <s v="Not Available"/>
    <s v="Not Available"/>
    <s v="Not Available"/>
    <x v="1"/>
    <s v="Not Available"/>
    <x v="0"/>
    <x v="0"/>
  </r>
  <r>
    <s v="154061"/>
    <x v="566"/>
    <s v="1625 EAST JEFFERSON BLVD"/>
    <s v="MISHAWAKA"/>
    <x v="16"/>
    <n v="46545"/>
    <s v="(574) 485-1703"/>
    <s v="Psychiatric"/>
    <s v="Proprietary"/>
    <s v="No"/>
    <x v="1"/>
    <x v="1"/>
    <s v="Not Available"/>
    <s v="Not Available"/>
    <s v="Not Available"/>
    <x v="1"/>
    <s v="Not Available"/>
    <x v="0"/>
    <x v="0"/>
  </r>
  <r>
    <s v="154063"/>
    <x v="567"/>
    <s v="6720 PARKDALE PLACE, SUITE 100"/>
    <s v="INDIANAPOLIS"/>
    <x v="16"/>
    <n v="46254"/>
    <s v="(317) 744-9200"/>
    <s v="Psychiatric"/>
    <s v="Proprietary"/>
    <s v="No"/>
    <x v="1"/>
    <x v="1"/>
    <s v="Not Available"/>
    <s v="Not Available"/>
    <s v="Not Available"/>
    <x v="1"/>
    <s v="Not Available"/>
    <x v="0"/>
    <x v="0"/>
  </r>
  <r>
    <s v="154064"/>
    <x v="568"/>
    <s v="900 NORTH HIGH SCHOOL ROAD"/>
    <s v="INDIANAPOLIS"/>
    <x v="16"/>
    <n v="46214"/>
    <s v="(317) 982-3715"/>
    <s v="Psychiatric"/>
    <s v="Proprietary"/>
    <s v="No"/>
    <x v="1"/>
    <x v="1"/>
    <s v="Not Available"/>
    <s v="Not Available"/>
    <s v="Not Available"/>
    <x v="1"/>
    <s v="Not Available"/>
    <x v="0"/>
    <x v="0"/>
  </r>
  <r>
    <s v="154065"/>
    <x v="569"/>
    <s v="9330 BROADWAY"/>
    <s v="CROWN POINT"/>
    <x v="16"/>
    <n v="46307"/>
    <s v="(574) 277-2630"/>
    <s v="Psychiatric"/>
    <s v="Proprietary"/>
    <s v="No"/>
    <x v="1"/>
    <x v="1"/>
    <s v="Not Available"/>
    <s v="Not Available"/>
    <s v="Not Available"/>
    <x v="1"/>
    <s v="Not Available"/>
    <x v="0"/>
    <x v="0"/>
  </r>
  <r>
    <s v="150005"/>
    <x v="570"/>
    <s v="1000 E MAIN ST"/>
    <s v="DANVILLE"/>
    <x v="16"/>
    <n v="46122"/>
    <s v="(317) 745-4451"/>
    <s v="Acute Care Hospitals"/>
    <s v="Government - Local"/>
    <s v="Yes"/>
    <x v="0"/>
    <x v="0"/>
    <s v="Above the National average"/>
    <s v="Same as the National average"/>
    <s v="Above the National average"/>
    <x v="3"/>
    <s v="Above the National average"/>
    <x v="1"/>
    <x v="1"/>
  </r>
  <r>
    <s v="150044"/>
    <x v="571"/>
    <s v="1850 STATE ST"/>
    <s v="NEW ALBANY"/>
    <x v="16"/>
    <n v="47150"/>
    <s v="(812) 944-7701"/>
    <s v="Acute Care Hospitals"/>
    <s v="Voluntary non-profit - Private"/>
    <s v="Yes"/>
    <x v="2"/>
    <x v="3"/>
    <s v="Below the National average"/>
    <s v="Below the National average"/>
    <s v="Below the National average"/>
    <x v="0"/>
    <s v="Same as the National average"/>
    <x v="2"/>
    <x v="1"/>
  </r>
  <r>
    <s v="150149"/>
    <x v="532"/>
    <s v="4199 GATEWAY BLVD"/>
    <s v="NEWBURGH"/>
    <x v="16"/>
    <n v="47630"/>
    <s v="(812) 842-4200"/>
    <s v="Acute Care Hospitals"/>
    <s v="Proprietary"/>
    <s v="Yes"/>
    <x v="4"/>
    <x v="1"/>
    <s v="Same as the National average"/>
    <s v="Not Available"/>
    <s v="Above the National average"/>
    <x v="0"/>
    <s v="Above the National average"/>
    <x v="0"/>
    <x v="1"/>
  </r>
  <r>
    <s v="150160"/>
    <x v="572"/>
    <s v="8400 NORTHWEST BLVD"/>
    <s v="INDIANAPOLIS"/>
    <x v="16"/>
    <n v="46278"/>
    <s v="(317) 956-1000"/>
    <s v="Acute Care Hospitals"/>
    <s v="Physician"/>
    <s v="No"/>
    <x v="1"/>
    <x v="1"/>
    <s v="Not Available"/>
    <s v="Not Available"/>
    <s v="Above the National average"/>
    <x v="1"/>
    <s v="Not Available"/>
    <x v="0"/>
    <x v="1"/>
  </r>
  <r>
    <s v="150166"/>
    <x v="534"/>
    <s v="9301 CONNECTICUT DR"/>
    <s v="CROWN POINT"/>
    <x v="16"/>
    <n v="46307"/>
    <s v="(219) 756-2100"/>
    <s v="Acute Care Hospitals"/>
    <s v="Physician"/>
    <s v="No"/>
    <x v="0"/>
    <x v="0"/>
    <s v="Above the National average"/>
    <s v="Same as the National average"/>
    <s v="Above the National average"/>
    <x v="1"/>
    <s v="Not Available"/>
    <x v="0"/>
    <x v="1"/>
  </r>
  <r>
    <s v="150172"/>
    <x v="535"/>
    <s v="4023 REAS LN"/>
    <s v="NEW ALBANY"/>
    <x v="16"/>
    <n v="47150"/>
    <s v="(812) 206-7660"/>
    <s v="Acute Care Hospitals"/>
    <s v="Physician"/>
    <s v="No"/>
    <x v="4"/>
    <x v="1"/>
    <s v="Not Available"/>
    <s v="Same as the National average"/>
    <s v="Above the National average"/>
    <x v="2"/>
    <s v="Not Available"/>
    <x v="0"/>
    <x v="1"/>
  </r>
  <r>
    <s v="150179"/>
    <x v="536"/>
    <s v="8102 CLEARVISTA PARKWAY"/>
    <s v="INDIANAPOLIS"/>
    <x v="16"/>
    <n v="46256"/>
    <s v="(317) 849-8222"/>
    <s v="Acute Care Hospitals"/>
    <s v="Voluntary non-profit - Private"/>
    <s v="No"/>
    <x v="1"/>
    <x v="1"/>
    <s v="Not Available"/>
    <s v="Not Available"/>
    <s v="Not Available"/>
    <x v="1"/>
    <s v="Not Available"/>
    <x v="0"/>
    <x v="1"/>
  </r>
  <r>
    <s v="150184"/>
    <x v="573"/>
    <s v="9613 EAST US HIGHWAY 36"/>
    <s v="AVON"/>
    <x v="16"/>
    <n v="46123"/>
    <s v="(317) 703-1999"/>
    <s v="Acute Care Hospitals"/>
    <s v="Proprietary"/>
    <s v="Yes"/>
    <x v="1"/>
    <x v="1"/>
    <s v="Not Available"/>
    <s v="Not Available"/>
    <s v="Not Available"/>
    <x v="1"/>
    <s v="Not Available"/>
    <x v="0"/>
    <x v="1"/>
  </r>
  <r>
    <s v="151300"/>
    <x v="537"/>
    <s v="1020 HIGH RD"/>
    <s v="BREMEN"/>
    <x v="16"/>
    <n v="46506"/>
    <s v="(574) 546-2211"/>
    <s v="Critical Access Hospitals"/>
    <s v="Voluntary non-profit - Private"/>
    <s v="Yes"/>
    <x v="1"/>
    <x v="1"/>
    <s v="Not Available"/>
    <s v="Same as the National average"/>
    <s v="Not Available"/>
    <x v="1"/>
    <s v="Not Available"/>
    <x v="2"/>
    <x v="1"/>
  </r>
  <r>
    <s v="151303"/>
    <x v="574"/>
    <s v="301 HENRY ST"/>
    <s v="NORTH VERNON"/>
    <x v="16"/>
    <n v="47265"/>
    <s v="(812) 352-4200"/>
    <s v="Critical Access Hospitals"/>
    <s v="Voluntary non-profit - Church"/>
    <s v="Yes"/>
    <x v="0"/>
    <x v="1"/>
    <s v="Not Available"/>
    <s v="Same as the National average"/>
    <s v="Not Available"/>
    <x v="0"/>
    <s v="Same as the National average"/>
    <x v="0"/>
    <x v="1"/>
  </r>
  <r>
    <s v="151314"/>
    <x v="575"/>
    <s v="911 N SHELBY ST"/>
    <s v="SALEM"/>
    <x v="16"/>
    <n v="47167"/>
    <s v="(812) 883-5881"/>
    <s v="Critical Access Hospitals"/>
    <s v="Voluntary non-profit - Private"/>
    <s v="Yes"/>
    <x v="1"/>
    <x v="1"/>
    <s v="Not Available"/>
    <s v="Not Available"/>
    <s v="Not Available"/>
    <x v="0"/>
    <s v="Same as the National average"/>
    <x v="2"/>
    <x v="1"/>
  </r>
  <r>
    <s v="151319"/>
    <x v="538"/>
    <s v="1808 SHERMAN DR"/>
    <s v="PRINCETON"/>
    <x v="16"/>
    <n v="47670"/>
    <s v="(812) 385-3401"/>
    <s v="Critical Access Hospitals"/>
    <s v="Voluntary non-profit - Private"/>
    <s v="Yes"/>
    <x v="1"/>
    <x v="1"/>
    <s v="Not Available"/>
    <s v="Above the National average"/>
    <s v="Not Available"/>
    <x v="1"/>
    <s v="Above the National average"/>
    <x v="0"/>
    <x v="1"/>
  </r>
  <r>
    <s v="151322"/>
    <x v="539"/>
    <s v="8885 SR 237"/>
    <s v="TELL CITY"/>
    <x v="16"/>
    <n v="47586"/>
    <s v="(812) 547-7011"/>
    <s v="Critical Access Hospitals"/>
    <s v="Voluntary non-profit - Other"/>
    <s v="Yes"/>
    <x v="2"/>
    <x v="0"/>
    <s v="Not Available"/>
    <s v="Above the National average"/>
    <s v="Above the National average"/>
    <x v="0"/>
    <s v="Not Available"/>
    <x v="1"/>
    <x v="1"/>
  </r>
  <r>
    <s v="151332"/>
    <x v="540"/>
    <s v="720 N LINCOLN ST"/>
    <s v="GREENSBURG"/>
    <x v="16"/>
    <n v="47240"/>
    <s v="(812) 663-4331"/>
    <s v="Critical Access Hospitals"/>
    <s v="Government - Local"/>
    <s v="Yes"/>
    <x v="2"/>
    <x v="0"/>
    <s v="Not Available"/>
    <s v="Same as the National average"/>
    <s v="Above the National average"/>
    <x v="0"/>
    <s v="Above the National average"/>
    <x v="1"/>
    <x v="1"/>
  </r>
  <r>
    <s v="154005"/>
    <x v="541"/>
    <s v="2900 N RIVER RD"/>
    <s v="WEST LAFAYETTE"/>
    <x v="16"/>
    <n v="47906"/>
    <s v="(765) 464-0400"/>
    <s v="Psychiatric"/>
    <s v="Voluntary non-profit - Private"/>
    <s v="No"/>
    <x v="1"/>
    <x v="1"/>
    <s v="Not Available"/>
    <s v="Not Available"/>
    <s v="Not Available"/>
    <x v="1"/>
    <s v="Not Available"/>
    <x v="0"/>
    <x v="1"/>
  </r>
  <r>
    <s v="154008"/>
    <x v="542"/>
    <s v="5435 E 16TH ST"/>
    <s v="INDIANAPOLIS"/>
    <x v="16"/>
    <n v="46218"/>
    <s v="(317) 941-4000"/>
    <s v="Psychiatric"/>
    <s v="Government - State"/>
    <s v="No"/>
    <x v="1"/>
    <x v="1"/>
    <s v="Not Available"/>
    <s v="Not Available"/>
    <s v="Not Available"/>
    <x v="1"/>
    <s v="Not Available"/>
    <x v="0"/>
    <x v="1"/>
  </r>
  <r>
    <s v="154009"/>
    <x v="543"/>
    <s v="620 8TH AVE"/>
    <s v="TERRE HAUTE"/>
    <x v="16"/>
    <n v="47804"/>
    <s v="(812) 231-8285"/>
    <s v="Psychiatric"/>
    <s v="Voluntary non-profit - Private"/>
    <s v="No"/>
    <x v="1"/>
    <x v="1"/>
    <s v="Not Available"/>
    <s v="Not Available"/>
    <s v="Not Available"/>
    <x v="1"/>
    <s v="Not Available"/>
    <x v="0"/>
    <x v="1"/>
  </r>
  <r>
    <s v="154011"/>
    <x v="544"/>
    <s v="285 BIELBY RD"/>
    <s v="LAWRENCEBURG"/>
    <x v="16"/>
    <n v="47025"/>
    <s v="(812) 537-1302"/>
    <s v="Psychiatric"/>
    <s v="Voluntary non-profit - Private"/>
    <s v="Yes"/>
    <x v="1"/>
    <x v="1"/>
    <s v="Not Available"/>
    <s v="Not Available"/>
    <s v="Not Available"/>
    <x v="1"/>
    <s v="Not Available"/>
    <x v="0"/>
    <x v="1"/>
  </r>
  <r>
    <s v="154014"/>
    <x v="545"/>
    <s v="9 PEQUIGNOT DR"/>
    <s v="PIERCETON"/>
    <x v="16"/>
    <n v="46562"/>
    <s v="(574) 267-7169"/>
    <s v="Psychiatric"/>
    <s v="Voluntary non-profit - Private"/>
    <s v="Yes"/>
    <x v="1"/>
    <x v="1"/>
    <s v="Not Available"/>
    <s v="Not Available"/>
    <s v="Not Available"/>
    <x v="1"/>
    <s v="Not Available"/>
    <x v="0"/>
    <x v="1"/>
  </r>
  <r>
    <s v="154018"/>
    <x v="546"/>
    <s v="498 NW 18TH ST"/>
    <s v="RICHMOND"/>
    <x v="16"/>
    <n v="47374"/>
    <s v="(765) 966-0511"/>
    <s v="Psychiatric"/>
    <s v="Proprietary"/>
    <s v="Yes"/>
    <x v="1"/>
    <x v="1"/>
    <s v="Not Available"/>
    <s v="Not Available"/>
    <s v="Not Available"/>
    <x v="1"/>
    <s v="Not Available"/>
    <x v="0"/>
    <x v="1"/>
  </r>
  <r>
    <s v="154019"/>
    <x v="547"/>
    <s v="711 GREEN RD"/>
    <s v="MADISON"/>
    <x v="16"/>
    <n v="47250"/>
    <s v="(812) 265-2611"/>
    <s v="Psychiatric"/>
    <s v="Government - State"/>
    <s v="Yes"/>
    <x v="1"/>
    <x v="1"/>
    <s v="Not Available"/>
    <s v="Not Available"/>
    <s v="Not Available"/>
    <x v="1"/>
    <s v="Not Available"/>
    <x v="0"/>
    <x v="1"/>
  </r>
  <r>
    <s v="154020"/>
    <x v="548"/>
    <s v="8555 TAFT ST"/>
    <s v="MERRILLVILLE"/>
    <x v="16"/>
    <n v="46410"/>
    <s v="(219) 769-4005"/>
    <s v="Psychiatric"/>
    <s v="Voluntary non-profit - Private"/>
    <s v="No"/>
    <x v="1"/>
    <x v="1"/>
    <s v="Not Available"/>
    <s v="Not Available"/>
    <s v="Not Available"/>
    <x v="1"/>
    <s v="Not Available"/>
    <x v="0"/>
    <x v="1"/>
  </r>
  <r>
    <s v="154021"/>
    <x v="549"/>
    <s v="505 WABASH AVE"/>
    <s v="MARION"/>
    <x v="16"/>
    <n v="46952"/>
    <s v="(765) 662-3971"/>
    <s v="Psychiatric"/>
    <s v="Voluntary non-profit - Private"/>
    <s v="No"/>
    <x v="1"/>
    <x v="1"/>
    <s v="Not Available"/>
    <s v="Not Available"/>
    <s v="Not Available"/>
    <x v="1"/>
    <s v="Not Available"/>
    <x v="0"/>
    <x v="1"/>
  </r>
  <r>
    <s v="154024"/>
    <x v="550"/>
    <s v="898 E MAIN ST"/>
    <s v="GREENWOOD"/>
    <x v="16"/>
    <n v="46143"/>
    <s v="(317) 883-5300"/>
    <s v="Psychiatric"/>
    <s v="Proprietary"/>
    <s v="No"/>
    <x v="1"/>
    <x v="1"/>
    <s v="Not Available"/>
    <s v="Not Available"/>
    <s v="Not Available"/>
    <x v="1"/>
    <s v="Not Available"/>
    <x v="0"/>
    <x v="1"/>
  </r>
  <r>
    <s v="154031"/>
    <x v="551"/>
    <s v="330 LAKEVIEW DR"/>
    <s v="GOSHEN"/>
    <x v="16"/>
    <n v="46527"/>
    <s v="(574) 533-1234"/>
    <s v="Psychiatric"/>
    <s v="Voluntary non-profit - Private"/>
    <s v="No"/>
    <x v="1"/>
    <x v="1"/>
    <s v="Not Available"/>
    <s v="Not Available"/>
    <s v="Not Available"/>
    <x v="1"/>
    <s v="Not Available"/>
    <x v="0"/>
    <x v="1"/>
  </r>
  <r>
    <s v="154035"/>
    <x v="552"/>
    <s v="1015 MICHIGAN AVE"/>
    <s v="LOGANSPORT"/>
    <x v="16"/>
    <n v="46947"/>
    <s v="(574) 722-5151"/>
    <s v="Psychiatric"/>
    <s v="Voluntary non-profit - Private"/>
    <s v="No"/>
    <x v="1"/>
    <x v="1"/>
    <s v="Not Available"/>
    <s v="Not Available"/>
    <s v="Not Available"/>
    <x v="1"/>
    <s v="Not Available"/>
    <x v="0"/>
    <x v="1"/>
  </r>
  <r>
    <s v="154041"/>
    <x v="553"/>
    <s v="3600 N PROW RD"/>
    <s v="BLOOMINGTON"/>
    <x v="16"/>
    <n v="47404"/>
    <s v="(812) 331-8000"/>
    <s v="Psychiatric"/>
    <s v="Proprietary"/>
    <s v="No"/>
    <x v="1"/>
    <x v="1"/>
    <s v="Not Available"/>
    <s v="Not Available"/>
    <s v="Not Available"/>
    <x v="1"/>
    <s v="Not Available"/>
    <x v="0"/>
    <x v="1"/>
  </r>
  <r>
    <s v="154047"/>
    <x v="554"/>
    <s v="1800 N OAK RD"/>
    <s v="PLYMOUTH"/>
    <x v="16"/>
    <n v="46563"/>
    <s v="(574) 936-3784"/>
    <s v="Psychiatric"/>
    <s v="Voluntary non-profit - Other"/>
    <s v="Yes"/>
    <x v="1"/>
    <x v="1"/>
    <s v="Not Available"/>
    <s v="Not Available"/>
    <s v="Not Available"/>
    <x v="1"/>
    <s v="Not Available"/>
    <x v="0"/>
    <x v="1"/>
  </r>
  <r>
    <s v="154050"/>
    <x v="555"/>
    <s v="1850 WESLEY RD"/>
    <s v="AUBURN"/>
    <x v="16"/>
    <n v="46706"/>
    <s v="(260) 927-0726"/>
    <s v="Psychiatric"/>
    <s v="Voluntary non-profit - Private"/>
    <s v="No"/>
    <x v="1"/>
    <x v="1"/>
    <s v="Not Available"/>
    <s v="Not Available"/>
    <s v="Not Available"/>
    <x v="1"/>
    <s v="Not Available"/>
    <x v="0"/>
    <x v="1"/>
  </r>
  <r>
    <s v="154051"/>
    <x v="556"/>
    <s v="2700 VISSING PARK RD"/>
    <s v="JEFFERSONVILLE"/>
    <x v="16"/>
    <n v="47130"/>
    <s v="(812) 284-8000"/>
    <s v="Psychiatric"/>
    <s v="Proprietary"/>
    <s v="Yes"/>
    <x v="1"/>
    <x v="1"/>
    <s v="Not Available"/>
    <s v="Not Available"/>
    <s v="Not Available"/>
    <x v="1"/>
    <s v="Not Available"/>
    <x v="0"/>
    <x v="1"/>
  </r>
  <r>
    <s v="154052"/>
    <x v="557"/>
    <s v="701 WALL ST"/>
    <s v="VALPARAISO"/>
    <x v="16"/>
    <n v="46383"/>
    <s v="(219) 531-3500"/>
    <s v="Psychiatric"/>
    <s v="Voluntary non-profit - Private"/>
    <s v="No"/>
    <x v="1"/>
    <x v="1"/>
    <s v="Not Available"/>
    <s v="Not Available"/>
    <s v="Not Available"/>
    <x v="1"/>
    <s v="Not Available"/>
    <x v="0"/>
    <x v="1"/>
  </r>
  <r>
    <s v="154053"/>
    <x v="558"/>
    <s v="2401 W UNIVERSITY AVE"/>
    <s v="MUNCIE"/>
    <x v="16"/>
    <n v="47303"/>
    <s v="(765) 751-5377"/>
    <s v="Psychiatric"/>
    <s v="Voluntary non-profit - Private"/>
    <s v="No"/>
    <x v="1"/>
    <x v="1"/>
    <s v="Not Available"/>
    <s v="Not Available"/>
    <s v="Not Available"/>
    <x v="1"/>
    <s v="Not Available"/>
    <x v="0"/>
    <x v="1"/>
  </r>
  <r>
    <s v="154054"/>
    <x v="559"/>
    <s v="1980 E WOODSMALL DR"/>
    <s v="TERRE HAUTE"/>
    <x v="16"/>
    <n v="47802"/>
    <s v="(812) 298-8888"/>
    <s v="Psychiatric"/>
    <s v="Voluntary non-profit - Other"/>
    <s v="No"/>
    <x v="1"/>
    <x v="1"/>
    <s v="Not Available"/>
    <s v="Not Available"/>
    <s v="Not Available"/>
    <x v="1"/>
    <s v="Not Available"/>
    <x v="0"/>
    <x v="1"/>
  </r>
  <r>
    <s v="154055"/>
    <x v="560"/>
    <s v="4488 ROSLIN RD"/>
    <s v="NEWBURGH"/>
    <x v="16"/>
    <n v="47630"/>
    <s v="(812) 858-7200"/>
    <s v="Psychiatric"/>
    <s v="Voluntary non-profit - Private"/>
    <s v="No"/>
    <x v="1"/>
    <x v="1"/>
    <s v="Not Available"/>
    <s v="Not Available"/>
    <s v="Not Available"/>
    <x v="1"/>
    <s v="Not Available"/>
    <x v="0"/>
    <x v="1"/>
  </r>
  <r>
    <s v="154056"/>
    <x v="561"/>
    <s v="3400 LINCOLN AVENUE"/>
    <s v="EVANSVILLE"/>
    <x v="16"/>
    <n v="47714"/>
    <s v="(812) 469-6800"/>
    <s v="Psychiatric"/>
    <s v="Government - State"/>
    <s v="No"/>
    <x v="1"/>
    <x v="1"/>
    <s v="Not Available"/>
    <s v="Not Available"/>
    <s v="Not Available"/>
    <x v="1"/>
    <s v="Not Available"/>
    <x v="0"/>
    <x v="1"/>
  </r>
  <r>
    <s v="154057"/>
    <x v="562"/>
    <s v="5602 CAITO DRIVE"/>
    <s v="INDIANAPOLIS"/>
    <x v="16"/>
    <n v="46226"/>
    <s v="(317) 544-4340"/>
    <s v="Psychiatric"/>
    <s v="Proprietary"/>
    <s v="No"/>
    <x v="1"/>
    <x v="1"/>
    <s v="Not Available"/>
    <s v="Not Available"/>
    <s v="Not Available"/>
    <x v="1"/>
    <s v="Not Available"/>
    <x v="0"/>
    <x v="1"/>
  </r>
  <r>
    <s v="154058"/>
    <x v="563"/>
    <s v="417 S WHITLOCK ST"/>
    <s v="BREMEN"/>
    <x v="16"/>
    <n v="46506"/>
    <s v="(574) 546-0330"/>
    <s v="Psychiatric"/>
    <s v="Proprietary"/>
    <s v="No"/>
    <x v="1"/>
    <x v="1"/>
    <s v="Not Available"/>
    <s v="Not Available"/>
    <s v="Not Available"/>
    <x v="1"/>
    <s v="Not Available"/>
    <x v="0"/>
    <x v="1"/>
  </r>
  <r>
    <s v="154059"/>
    <x v="564"/>
    <s v="833 PARK EAST BLVD"/>
    <s v="LAFAYETTE"/>
    <x v="16"/>
    <n v="47905"/>
    <s v="(765) 743-4400"/>
    <s v="Psychiatric"/>
    <s v="Proprietary"/>
    <s v="No"/>
    <x v="1"/>
    <x v="1"/>
    <s v="Not Available"/>
    <s v="Not Available"/>
    <s v="Not Available"/>
    <x v="1"/>
    <s v="Not Available"/>
    <x v="0"/>
    <x v="1"/>
  </r>
  <r>
    <s v="154060"/>
    <x v="565"/>
    <s v="1909 CAREW STREET"/>
    <s v="FORT WAYNE"/>
    <x v="16"/>
    <n v="46805"/>
    <s v="(260) 481-2700"/>
    <s v="Psychiatric"/>
    <s v="Voluntary non-profit - Private"/>
    <s v="No"/>
    <x v="1"/>
    <x v="1"/>
    <s v="Not Available"/>
    <s v="Not Available"/>
    <s v="Not Available"/>
    <x v="1"/>
    <s v="Not Available"/>
    <x v="0"/>
    <x v="1"/>
  </r>
  <r>
    <s v="154061"/>
    <x v="566"/>
    <s v="1625 EAST JEFFERSON BLVD"/>
    <s v="MISHAWAKA"/>
    <x v="16"/>
    <n v="46545"/>
    <s v="(574) 485-1703"/>
    <s v="Psychiatric"/>
    <s v="Proprietary"/>
    <s v="No"/>
    <x v="1"/>
    <x v="1"/>
    <s v="Not Available"/>
    <s v="Not Available"/>
    <s v="Not Available"/>
    <x v="1"/>
    <s v="Not Available"/>
    <x v="0"/>
    <x v="1"/>
  </r>
  <r>
    <s v="154062"/>
    <x v="568"/>
    <s v="2725 ENTERPRISE DRIVE"/>
    <s v="ANDERSON"/>
    <x v="16"/>
    <n v="46013"/>
    <s v="(317) 372-6611"/>
    <s v="Psychiatric"/>
    <s v="Proprietary"/>
    <s v="No"/>
    <x v="1"/>
    <x v="1"/>
    <s v="Not Available"/>
    <s v="Not Available"/>
    <s v="Not Available"/>
    <x v="1"/>
    <s v="Not Available"/>
    <x v="0"/>
    <x v="1"/>
  </r>
  <r>
    <s v="154063"/>
    <x v="567"/>
    <s v="6720 PARKDALE PLACE, SUITE 100"/>
    <s v="INDIANAPOLIS"/>
    <x v="16"/>
    <n v="46254"/>
    <s v="(317) 744-9200"/>
    <s v="Psychiatric"/>
    <s v="Proprietary"/>
    <s v="No"/>
    <x v="1"/>
    <x v="1"/>
    <s v="Not Available"/>
    <s v="Not Available"/>
    <s v="Not Available"/>
    <x v="1"/>
    <s v="Not Available"/>
    <x v="0"/>
    <x v="1"/>
  </r>
  <r>
    <s v="154064"/>
    <x v="568"/>
    <s v="900 NORTH HIGH SCHOOL ROAD"/>
    <s v="INDIANAPOLIS"/>
    <x v="16"/>
    <n v="46214"/>
    <s v="(317) 982-3715"/>
    <s v="Psychiatric"/>
    <s v="Proprietary"/>
    <s v="No"/>
    <x v="1"/>
    <x v="1"/>
    <s v="Not Available"/>
    <s v="Not Available"/>
    <s v="Not Available"/>
    <x v="1"/>
    <s v="Not Available"/>
    <x v="0"/>
    <x v="1"/>
  </r>
  <r>
    <s v="150149"/>
    <x v="532"/>
    <s v="4199 GATEWAY BLVD"/>
    <s v="NEWBURGH"/>
    <x v="16"/>
    <n v="47630"/>
    <s v="8128424200"/>
    <s v="Acute Care Hospitals"/>
    <s v="Proprietary"/>
    <s v="Yes"/>
    <x v="0"/>
    <x v="1"/>
    <s v="Same as the National average"/>
    <s v="Not Available"/>
    <s v="Above the National average"/>
    <x v="0"/>
    <s v="Above the National average"/>
    <x v="0"/>
    <x v="2"/>
  </r>
  <r>
    <s v="150160"/>
    <x v="572"/>
    <s v="8400 NORTHWEST BLVD"/>
    <s v="INDIANAPOLIS"/>
    <x v="16"/>
    <n v="46278"/>
    <s v="3179561000"/>
    <s v="Acute Care Hospitals"/>
    <s v="Physician"/>
    <s v="No"/>
    <x v="1"/>
    <x v="1"/>
    <s v="Not Available"/>
    <s v="Not Available"/>
    <s v="Above the National average"/>
    <x v="1"/>
    <s v="Not Available"/>
    <x v="0"/>
    <x v="2"/>
  </r>
  <r>
    <s v="150166"/>
    <x v="534"/>
    <s v="9301 CONNECTICUT DR"/>
    <s v="CROWN POINT"/>
    <x v="16"/>
    <n v="46307"/>
    <s v="2197562100"/>
    <s v="Acute Care Hospitals"/>
    <s v="Physician"/>
    <s v="No"/>
    <x v="0"/>
    <x v="0"/>
    <s v="Not Available"/>
    <s v="Same as the National average"/>
    <s v="Above the National average"/>
    <x v="1"/>
    <s v="Not Available"/>
    <x v="0"/>
    <x v="2"/>
  </r>
  <r>
    <s v="150160"/>
    <x v="572"/>
    <s v="8400 NORTHWEST BLVD"/>
    <s v="INDIANAPOLIS"/>
    <x v="16"/>
    <n v="46278"/>
    <s v="3179561000"/>
    <s v="Acute Care Hospitals"/>
    <s v="Physician"/>
    <s v="No"/>
    <x v="1"/>
    <x v="1"/>
    <s v="Not Available"/>
    <s v="Not Available"/>
    <s v="Above the National average"/>
    <x v="1"/>
    <s v="Not Available"/>
    <x v="0"/>
    <x v="3"/>
  </r>
  <r>
    <s v="150166"/>
    <x v="534"/>
    <s v="9301 CONNECTICUT DR"/>
    <s v="CROWN POINT"/>
    <x v="16"/>
    <n v="46307"/>
    <s v="2197562100"/>
    <s v="Acute Care Hospitals"/>
    <s v="Physician"/>
    <s v="No"/>
    <x v="0"/>
    <x v="0"/>
    <s v="Not Available"/>
    <s v="Same as the National average"/>
    <s v="Above the National average"/>
    <x v="1"/>
    <s v="Not Available"/>
    <x v="2"/>
    <x v="3"/>
  </r>
  <r>
    <s v="150149"/>
    <x v="532"/>
    <s v="4199 GATEWAY BLVD"/>
    <s v="NEWBURGH"/>
    <x v="16"/>
    <n v="47630"/>
    <s v="8128424200"/>
    <s v="Acute Care Hospitals"/>
    <s v="Proprietary"/>
    <s v="Yes"/>
    <x v="0"/>
    <x v="1"/>
    <s v="Same as the National average"/>
    <s v="Not Available"/>
    <s v="Above the National average"/>
    <x v="0"/>
    <s v="Above the National average"/>
    <x v="0"/>
    <x v="4"/>
  </r>
  <r>
    <s v="150153"/>
    <x v="576"/>
    <s v="10580 N MERIDIAN ST"/>
    <s v="INDIANAPOLIS"/>
    <x v="16"/>
    <n v="46290"/>
    <s v="3175835000"/>
    <s v="Acute Care Hospitals"/>
    <s v="Proprietary"/>
    <s v="Yes"/>
    <x v="0"/>
    <x v="0"/>
    <s v="Above the National average"/>
    <s v="Same as the National average"/>
    <s v="Above the National average"/>
    <x v="0"/>
    <s v="Same as the National average"/>
    <x v="0"/>
    <x v="4"/>
  </r>
  <r>
    <s v="150160"/>
    <x v="572"/>
    <s v="8400 NORTHWEST BLVD"/>
    <s v="INDIANAPOLIS"/>
    <x v="16"/>
    <n v="46278"/>
    <s v="3179561000"/>
    <s v="Acute Care Hospitals"/>
    <s v="Physician"/>
    <s v="No"/>
    <x v="1"/>
    <x v="1"/>
    <s v="Not Available"/>
    <s v="Not Available"/>
    <s v="Above the National average"/>
    <x v="1"/>
    <s v="Not Available"/>
    <x v="0"/>
    <x v="4"/>
  </r>
  <r>
    <s v="150166"/>
    <x v="534"/>
    <s v="9301 CONNECTICUT DR"/>
    <s v="CROWN POINT"/>
    <x v="16"/>
    <n v="46307"/>
    <s v="2197562100"/>
    <s v="Acute Care Hospitals"/>
    <s v="Physician"/>
    <s v="No"/>
    <x v="0"/>
    <x v="0"/>
    <s v="Not Available"/>
    <s v="Same as the National average"/>
    <s v="Above the National average"/>
    <x v="1"/>
    <s v="Not Available"/>
    <x v="2"/>
    <x v="4"/>
  </r>
  <r>
    <s v="150176"/>
    <x v="577"/>
    <s v="4601 MEDICAL PLAZA WAY"/>
    <s v="CLARKSVILLE"/>
    <x v="16"/>
    <n v="47129"/>
    <s v="8122803300"/>
    <s v="Acute Care Hospitals"/>
    <s v="Proprietary"/>
    <s v="No"/>
    <x v="5"/>
    <x v="0"/>
    <s v="Below the National average"/>
    <s v="Below the National average"/>
    <s v="Same as the National average"/>
    <x v="2"/>
    <s v="Above the National average"/>
    <x v="2"/>
    <x v="4"/>
  </r>
  <r>
    <s v="150183"/>
    <x v="578"/>
    <s v="4011 S MONROE MEDICAL PARK BLVD"/>
    <s v="BLOOMINGTON"/>
    <x v="16"/>
    <n v="47403"/>
    <s v="8128251111"/>
    <s v="Acute Care Hospitals"/>
    <s v="Proprietary"/>
    <s v="Yes"/>
    <x v="1"/>
    <x v="1"/>
    <s v="Not Available"/>
    <s v="Not Available"/>
    <s v="Not Available"/>
    <x v="1"/>
    <s v="Same as the National average"/>
    <x v="0"/>
    <x v="4"/>
  </r>
  <r>
    <s v="151301"/>
    <x v="579"/>
    <s v="473 E GREENVILLE AVE"/>
    <s v="WINCHESTER"/>
    <x v="16"/>
    <n v="47394"/>
    <s v="7655840004"/>
    <s v="Critical Access Hospitals"/>
    <s v="Voluntary non-profit - Private"/>
    <s v="Yes"/>
    <x v="0"/>
    <x v="0"/>
    <s v="Not Available"/>
    <s v="Same as the National average"/>
    <s v="Above the National average"/>
    <x v="0"/>
    <s v="Same as the National average"/>
    <x v="2"/>
    <x v="4"/>
  </r>
  <r>
    <s v="151303"/>
    <x v="574"/>
    <s v="301 HENRY ST"/>
    <s v="NORTH VERNON"/>
    <x v="16"/>
    <n v="47265"/>
    <s v="8123524200"/>
    <s v="Critical Access Hospitals"/>
    <s v="Voluntary non-profit - Church"/>
    <s v="Yes"/>
    <x v="2"/>
    <x v="1"/>
    <s v="Not Available"/>
    <s v="Same as the National average"/>
    <s v="Not Available"/>
    <x v="0"/>
    <s v="Same as the National average"/>
    <x v="0"/>
    <x v="4"/>
  </r>
  <r>
    <s v="151307"/>
    <x v="580"/>
    <s v="412 N MONROE ST"/>
    <s v="WILLIAMSPORT"/>
    <x v="16"/>
    <n v="47993"/>
    <s v="7657624000"/>
    <s v="Critical Access Hospitals"/>
    <s v="Voluntary non-profit - Church"/>
    <s v="Yes"/>
    <x v="2"/>
    <x v="0"/>
    <s v="Not Available"/>
    <s v="Same as the National average"/>
    <s v="Same as the National average"/>
    <x v="0"/>
    <s v="Above the National average"/>
    <x v="0"/>
    <x v="4"/>
  </r>
  <r>
    <s v="151309"/>
    <x v="581"/>
    <s v="1206 E NATIONAL AVE"/>
    <s v="BRAZIL"/>
    <x v="16"/>
    <n v="47834"/>
    <s v="8124422500"/>
    <s v="Critical Access Hospitals"/>
    <s v="Voluntary non-profit - Private"/>
    <s v="Yes"/>
    <x v="2"/>
    <x v="0"/>
    <s v="Not Available"/>
    <s v="Same as the National average"/>
    <s v="Not Available"/>
    <x v="0"/>
    <s v="Same as the National average"/>
    <x v="0"/>
    <x v="4"/>
  </r>
  <r>
    <s v="151314"/>
    <x v="575"/>
    <s v="911 N SHELBY ST"/>
    <s v="SALEM"/>
    <x v="16"/>
    <n v="47167"/>
    <s v="8128835881"/>
    <s v="Critical Access Hospitals"/>
    <s v="Voluntary non-profit - Private"/>
    <s v="Yes"/>
    <x v="1"/>
    <x v="1"/>
    <s v="Not Available"/>
    <s v="Not Available"/>
    <s v="Not Available"/>
    <x v="2"/>
    <s v="Same as the National average"/>
    <x v="2"/>
    <x v="4"/>
  </r>
  <r>
    <s v="151316"/>
    <x v="582"/>
    <s v="1300 S JACKSON ST"/>
    <s v="FRANKFORT"/>
    <x v="16"/>
    <n v="46041"/>
    <s v="7656563000"/>
    <s v="Critical Access Hospitals"/>
    <s v="Voluntary non-profit - Church"/>
    <s v="Yes"/>
    <x v="2"/>
    <x v="0"/>
    <s v="Not Available"/>
    <s v="Same as the National average"/>
    <s v="Same as the National average"/>
    <x v="0"/>
    <s v="Same as the National average"/>
    <x v="2"/>
    <x v="4"/>
  </r>
  <r>
    <s v="151335"/>
    <x v="583"/>
    <s v="1600 23RD ST"/>
    <s v="BEDFORD"/>
    <x v="16"/>
    <n v="47421"/>
    <s v="8122753331"/>
    <s v="Critical Access Hospitals"/>
    <s v="Voluntary non-profit - Private"/>
    <s v="Yes"/>
    <x v="0"/>
    <x v="0"/>
    <s v="Not Available"/>
    <s v="Same as the National average"/>
    <s v="Above the National average"/>
    <x v="0"/>
    <s v="Same as the National average"/>
    <x v="0"/>
    <x v="4"/>
  </r>
  <r>
    <s v="160029"/>
    <x v="584"/>
    <s v="500 E MARKET STREET"/>
    <s v="IOWA CITY"/>
    <x v="17"/>
    <n v="52245"/>
    <s v="(319) 339-0300"/>
    <s v="Acute Care Hospitals"/>
    <s v="Voluntary non-profit - Church"/>
    <s v="Yes"/>
    <x v="4"/>
    <x v="3"/>
    <s v="Above the National average"/>
    <s v="Above the National average"/>
    <s v="Same as the National average"/>
    <x v="3"/>
    <s v="Above the National average"/>
    <x v="2"/>
    <x v="0"/>
  </r>
  <r>
    <s v="160147"/>
    <x v="585"/>
    <s v="210 FOURTH AVENUE"/>
    <s v="GRINNELL"/>
    <x v="17"/>
    <n v="50112"/>
    <s v="(641) 236-7511"/>
    <s v="Acute Care Hospitals"/>
    <s v="Voluntary non-profit - Private"/>
    <s v="Yes"/>
    <x v="0"/>
    <x v="0"/>
    <s v="Not Available"/>
    <s v="Same as the National average"/>
    <s v="Above the National average"/>
    <x v="0"/>
    <s v="Above the National average"/>
    <x v="0"/>
    <x v="0"/>
  </r>
  <r>
    <s v="161322"/>
    <x v="586"/>
    <s v="610 TENTH STREET"/>
    <s v="PERRY"/>
    <x v="17"/>
    <n v="50220"/>
    <s v="(515) 465-3547"/>
    <s v="Critical Access Hospitals"/>
    <s v="Voluntary non-profit - Other"/>
    <s v="Yes"/>
    <x v="1"/>
    <x v="1"/>
    <s v="Not Available"/>
    <s v="Not Available"/>
    <s v="Not Available"/>
    <x v="1"/>
    <s v="Same as the National average"/>
    <x v="0"/>
    <x v="0"/>
  </r>
  <r>
    <s v="161324"/>
    <x v="587"/>
    <s v="2959 US HIGHWAY 275"/>
    <s v="HAMBURG"/>
    <x v="17"/>
    <n v="51640"/>
    <s v="(712) 382-1515"/>
    <s v="Critical Access Hospitals"/>
    <s v="Proprietary"/>
    <s v="Yes"/>
    <x v="1"/>
    <x v="1"/>
    <s v="Not Available"/>
    <s v="Not Available"/>
    <s v="Not Available"/>
    <x v="1"/>
    <s v="Above the National average"/>
    <x v="0"/>
    <x v="0"/>
  </r>
  <r>
    <s v="161325"/>
    <x v="588"/>
    <s v="1000 WEST LINCOLN WAY"/>
    <s v="JEFFERSON"/>
    <x v="17"/>
    <n v="50129"/>
    <s v="(515) 386-2114"/>
    <s v="Critical Access Hospitals"/>
    <s v="Voluntary non-profit - Other"/>
    <s v="Yes"/>
    <x v="1"/>
    <x v="1"/>
    <s v="Not Available"/>
    <s v="Same as the National average"/>
    <s v="Not Available"/>
    <x v="1"/>
    <s v="Not Available"/>
    <x v="0"/>
    <x v="0"/>
  </r>
  <r>
    <s v="161327"/>
    <x v="589"/>
    <s v="509 NORTH MADISON STREET"/>
    <s v="BLOOMFIELD"/>
    <x v="17"/>
    <n v="52537"/>
    <s v="(641) 664-2145"/>
    <s v="Critical Access Hospitals"/>
    <s v="Government - Local"/>
    <s v="Yes"/>
    <x v="1"/>
    <x v="1"/>
    <s v="Not Available"/>
    <s v="Same as the National average"/>
    <s v="Not Available"/>
    <x v="1"/>
    <s v="Not Available"/>
    <x v="0"/>
    <x v="0"/>
  </r>
  <r>
    <s v="161332"/>
    <x v="590"/>
    <s v="1550 SIXTH STREET"/>
    <s v="MANNING"/>
    <x v="17"/>
    <n v="51455"/>
    <s v="(712) 655-2072"/>
    <s v="Critical Access Hospitals"/>
    <s v="Voluntary non-profit - Private"/>
    <s v="Yes"/>
    <x v="1"/>
    <x v="1"/>
    <s v="Not Available"/>
    <s v="Same as the National average"/>
    <s v="Not Available"/>
    <x v="1"/>
    <s v="Not Available"/>
    <x v="0"/>
    <x v="0"/>
  </r>
  <r>
    <s v="161339"/>
    <x v="591"/>
    <s v="312  9TH STREET SW"/>
    <s v="WAVERLY"/>
    <x v="17"/>
    <n v="50677"/>
    <s v="(319) 352-4120"/>
    <s v="Critical Access Hospitals"/>
    <s v="Government - Local"/>
    <s v="Yes"/>
    <x v="0"/>
    <x v="0"/>
    <s v="Not Available"/>
    <s v="Above the National average"/>
    <s v="Above the National average"/>
    <x v="0"/>
    <s v="Same as the National average"/>
    <x v="0"/>
    <x v="0"/>
  </r>
  <r>
    <s v="161347"/>
    <x v="592"/>
    <s v="800 11TH ST"/>
    <s v="CHARLES CITY"/>
    <x v="17"/>
    <n v="50616"/>
    <s v="(641) 228-6830"/>
    <s v="Critical Access Hospitals"/>
    <s v="Voluntary non-profit - Other"/>
    <s v="Yes"/>
    <x v="0"/>
    <x v="0"/>
    <s v="Not Available"/>
    <s v="Above the National average"/>
    <s v="Above the National average"/>
    <x v="1"/>
    <s v="Same as the National average"/>
    <x v="2"/>
    <x v="0"/>
  </r>
  <r>
    <s v="161354"/>
    <x v="593"/>
    <s v="701 E 2ND ST"/>
    <s v="IDA GROVE"/>
    <x v="17"/>
    <n v="51445"/>
    <s v="(712) 364-3311"/>
    <s v="Critical Access Hospitals"/>
    <s v="Voluntary non-profit - Private"/>
    <s v="Yes"/>
    <x v="1"/>
    <x v="1"/>
    <s v="Not Available"/>
    <s v="Same as the National average"/>
    <s v="Not Available"/>
    <x v="1"/>
    <s v="Not Available"/>
    <x v="2"/>
    <x v="0"/>
  </r>
  <r>
    <s v="161358"/>
    <x v="594"/>
    <s v="417 SOUTH EAST STREET"/>
    <s v="CORYDON"/>
    <x v="17"/>
    <n v="50060"/>
    <s v="(641) 872-2260"/>
    <s v="Critical Access Hospitals"/>
    <s v="Government - Local"/>
    <s v="Yes"/>
    <x v="0"/>
    <x v="0"/>
    <s v="Not Available"/>
    <s v="Same as the National average"/>
    <s v="Above the National average"/>
    <x v="1"/>
    <s v="Not Available"/>
    <x v="0"/>
    <x v="0"/>
  </r>
  <r>
    <s v="161362"/>
    <x v="595"/>
    <s v="300 SIOUX VALLEY DRIVE"/>
    <s v="CHEROKEE"/>
    <x v="17"/>
    <n v="51012"/>
    <s v="(712) 225-5101"/>
    <s v="Critical Access Hospitals"/>
    <s v="Voluntary non-profit - Private"/>
    <s v="Yes"/>
    <x v="2"/>
    <x v="0"/>
    <s v="Not Available"/>
    <s v="Same as the National average"/>
    <s v="Same as the National average"/>
    <x v="1"/>
    <s v="Not Available"/>
    <x v="0"/>
    <x v="0"/>
  </r>
  <r>
    <s v="161366"/>
    <x v="596"/>
    <s v="300 PERSHING AVENUE"/>
    <s v="SHENANDOAH"/>
    <x v="17"/>
    <n v="51601"/>
    <s v="(712) 246-1230"/>
    <s v="Critical Access Hospitals"/>
    <s v="Voluntary non-profit - Private"/>
    <s v="Yes"/>
    <x v="2"/>
    <x v="1"/>
    <s v="Not Available"/>
    <s v="Below the National average"/>
    <s v="Not Available"/>
    <x v="1"/>
    <s v="Above the National average"/>
    <x v="2"/>
    <x v="0"/>
  </r>
  <r>
    <s v="161369"/>
    <x v="597"/>
    <s v="100 MEDICAL PARKWAY"/>
    <s v="DENISON"/>
    <x v="17"/>
    <n v="51442"/>
    <s v="(712) 265-2500"/>
    <s v="Critical Access Hospitals"/>
    <s v="Voluntary non-profit - Other"/>
    <s v="Yes"/>
    <x v="3"/>
    <x v="0"/>
    <s v="Not Available"/>
    <s v="Same as the National average"/>
    <s v="Same as the National average"/>
    <x v="1"/>
    <s v="Not Available"/>
    <x v="2"/>
    <x v="0"/>
  </r>
  <r>
    <s v="164002"/>
    <x v="598"/>
    <s v="1251 NORTH CEDAR LOOP"/>
    <s v="CHEROKEE"/>
    <x v="17"/>
    <n v="51012"/>
    <s v="(712) 225-2594"/>
    <s v="Psychiatric"/>
    <s v="Government - State"/>
    <s v="Yes"/>
    <x v="1"/>
    <x v="1"/>
    <s v="Not Available"/>
    <s v="Not Available"/>
    <s v="Not Available"/>
    <x v="1"/>
    <s v="Not Available"/>
    <x v="0"/>
    <x v="0"/>
  </r>
  <r>
    <s v="164003"/>
    <x v="598"/>
    <s v="2277 IOWA AVENUE"/>
    <s v="INDEPENDENCE"/>
    <x v="17"/>
    <n v="50644"/>
    <s v="(319) 334-2583"/>
    <s v="Psychiatric"/>
    <s v="Government - State"/>
    <s v="No"/>
    <x v="1"/>
    <x v="1"/>
    <s v="Not Available"/>
    <s v="Not Available"/>
    <s v="Not Available"/>
    <x v="1"/>
    <s v="Not Available"/>
    <x v="0"/>
    <x v="0"/>
  </r>
  <r>
    <s v="160029"/>
    <x v="584"/>
    <s v="500 E MARKET STREET"/>
    <s v="IOWA CITY"/>
    <x v="17"/>
    <n v="52245"/>
    <s v="(319) 339-0300"/>
    <s v="Acute Care Hospitals"/>
    <s v="Voluntary non-profit - Church"/>
    <s v="Yes"/>
    <x v="4"/>
    <x v="3"/>
    <s v="Above the National average"/>
    <s v="Above the National average"/>
    <s v="Above the National average"/>
    <x v="3"/>
    <s v="Above the National average"/>
    <x v="2"/>
    <x v="1"/>
  </r>
  <r>
    <s v="160147"/>
    <x v="585"/>
    <s v="210 FOURTH AVENUE"/>
    <s v="GRINNELL"/>
    <x v="17"/>
    <n v="50112"/>
    <s v="(641) 236-7511"/>
    <s v="Acute Care Hospitals"/>
    <s v="Voluntary non-profit - Private"/>
    <s v="Yes"/>
    <x v="0"/>
    <x v="0"/>
    <s v="Not Available"/>
    <s v="Above the National average"/>
    <s v="Above the National average"/>
    <x v="0"/>
    <s v="Above the National average"/>
    <x v="2"/>
    <x v="1"/>
  </r>
  <r>
    <s v="161303"/>
    <x v="599"/>
    <s v="201 EAST J AVENUE"/>
    <s v="GRUNDY CENTER"/>
    <x v="17"/>
    <n v="50638"/>
    <s v="(319) 824-5421"/>
    <s v="Critical Access Hospitals"/>
    <s v="Voluntary non-profit - Other"/>
    <s v="Yes"/>
    <x v="2"/>
    <x v="1"/>
    <s v="Not Available"/>
    <s v="Same as the National average"/>
    <s v="Not Available"/>
    <x v="0"/>
    <s v="Above the National average"/>
    <x v="2"/>
    <x v="1"/>
  </r>
  <r>
    <s v="161315"/>
    <x v="600"/>
    <s v="23019 HIGHWAY 149"/>
    <s v="SIGOURNEY"/>
    <x v="17"/>
    <n v="52591"/>
    <s v="(641) 622-2720"/>
    <s v="Critical Access Hospitals"/>
    <s v="Voluntary non-profit - Other"/>
    <s v="Yes"/>
    <x v="1"/>
    <x v="1"/>
    <s v="Not Available"/>
    <s v="Not Available"/>
    <s v="Not Available"/>
    <x v="1"/>
    <s v="Same as the National average"/>
    <x v="0"/>
    <x v="1"/>
  </r>
  <r>
    <s v="161320"/>
    <x v="601"/>
    <s v="909 WEST FIRST STREET"/>
    <s v="SUMNER"/>
    <x v="17"/>
    <n v="50674"/>
    <s v="(563) 578-3275"/>
    <s v="Critical Access Hospitals"/>
    <s v="Voluntary non-profit - Private"/>
    <s v="Yes"/>
    <x v="0"/>
    <x v="1"/>
    <s v="Not Available"/>
    <s v="Same as the National average"/>
    <s v="Not Available"/>
    <x v="1"/>
    <s v="Above the National average"/>
    <x v="2"/>
    <x v="1"/>
  </r>
  <r>
    <s v="161322"/>
    <x v="586"/>
    <s v="610 TENTH STREET"/>
    <s v="PERRY"/>
    <x v="17"/>
    <n v="50220"/>
    <s v="(515) 465-3547"/>
    <s v="Critical Access Hospitals"/>
    <s v="Voluntary non-profit - Other"/>
    <s v="Yes"/>
    <x v="1"/>
    <x v="1"/>
    <s v="Not Available"/>
    <s v="Not Available"/>
    <s v="Not Available"/>
    <x v="0"/>
    <s v="Same as the National average"/>
    <x v="0"/>
    <x v="1"/>
  </r>
  <r>
    <s v="161325"/>
    <x v="588"/>
    <s v="1000 WEST LINCOLNWAY"/>
    <s v="JEFFERSON"/>
    <x v="17"/>
    <n v="50129"/>
    <s v="(515) 386-2114"/>
    <s v="Critical Access Hospitals"/>
    <s v="Government - Local"/>
    <s v="Yes"/>
    <x v="1"/>
    <x v="1"/>
    <s v="Not Available"/>
    <s v="Same as the National average"/>
    <s v="Not Available"/>
    <x v="1"/>
    <s v="Not Available"/>
    <x v="0"/>
    <x v="1"/>
  </r>
  <r>
    <s v="161327"/>
    <x v="589"/>
    <s v="509 NORTH MADISON STREET"/>
    <s v="BLOOMFIELD"/>
    <x v="17"/>
    <n v="52537"/>
    <s v="(641) 664-2145"/>
    <s v="Critical Access Hospitals"/>
    <s v="Government - Local"/>
    <s v="Yes"/>
    <x v="1"/>
    <x v="0"/>
    <s v="Not Available"/>
    <s v="Same as the National average"/>
    <s v="Not Available"/>
    <x v="1"/>
    <s v="Not Available"/>
    <x v="0"/>
    <x v="1"/>
  </r>
  <r>
    <s v="161330"/>
    <x v="602"/>
    <s v="515 PACIFIC AVENUE"/>
    <s v="AUDUBON"/>
    <x v="17"/>
    <n v="50025"/>
    <s v="(712) 563-2611"/>
    <s v="Critical Access Hospitals"/>
    <s v="Government - Local"/>
    <s v="Yes"/>
    <x v="1"/>
    <x v="1"/>
    <s v="Not Available"/>
    <s v="Same as the National average"/>
    <s v="Not Available"/>
    <x v="1"/>
    <s v="Same as the National average"/>
    <x v="0"/>
    <x v="1"/>
  </r>
  <r>
    <s v="161332"/>
    <x v="590"/>
    <s v="1550 SIXTH STREET"/>
    <s v="MANNING"/>
    <x v="17"/>
    <n v="51455"/>
    <s v="(712) 655-2072"/>
    <s v="Critical Access Hospitals"/>
    <s v="Voluntary non-profit - Private"/>
    <s v="Yes"/>
    <x v="1"/>
    <x v="1"/>
    <s v="Not Available"/>
    <s v="Not Available"/>
    <s v="Not Available"/>
    <x v="0"/>
    <s v="Same as the National average"/>
    <x v="0"/>
    <x v="1"/>
  </r>
  <r>
    <s v="161339"/>
    <x v="591"/>
    <s v="312  9TH STREET SW"/>
    <s v="WAVERLY"/>
    <x v="17"/>
    <n v="50677"/>
    <s v="(319) 352-4120"/>
    <s v="Critical Access Hospitals"/>
    <s v="Government - Local"/>
    <s v="Yes"/>
    <x v="0"/>
    <x v="0"/>
    <s v="Not Available"/>
    <s v="Same as the National average"/>
    <s v="Above the National average"/>
    <x v="0"/>
    <s v="Same as the National average"/>
    <x v="0"/>
    <x v="1"/>
  </r>
  <r>
    <s v="161347"/>
    <x v="592"/>
    <s v="800 11TH ST"/>
    <s v="CHARLES CITY"/>
    <x v="17"/>
    <n v="50616"/>
    <s v="(641) 228-6830"/>
    <s v="Critical Access Hospitals"/>
    <s v="Voluntary non-profit - Other"/>
    <s v="Yes"/>
    <x v="0"/>
    <x v="0"/>
    <s v="Not Available"/>
    <s v="Above the National average"/>
    <s v="Above the National average"/>
    <x v="0"/>
    <s v="Above the National average"/>
    <x v="2"/>
    <x v="1"/>
  </r>
  <r>
    <s v="161349"/>
    <x v="603"/>
    <s v="502 NORTH 9TH AVENUE"/>
    <s v="VINTON"/>
    <x v="17"/>
    <n v="52349"/>
    <s v="(319) 472-6200"/>
    <s v="Critical Access Hospitals"/>
    <s v="Voluntary non-profit - Private"/>
    <s v="Yes"/>
    <x v="1"/>
    <x v="0"/>
    <s v="Not Available"/>
    <s v="Same as the National average"/>
    <s v="Not Available"/>
    <x v="1"/>
    <s v="Not Available"/>
    <x v="0"/>
    <x v="1"/>
  </r>
  <r>
    <s v="161358"/>
    <x v="594"/>
    <s v="417 SOUTH EAST STREET"/>
    <s v="CORYDON"/>
    <x v="17"/>
    <n v="50060"/>
    <s v="(641) 872-2260"/>
    <s v="Critical Access Hospitals"/>
    <s v="Government - Local"/>
    <s v="Yes"/>
    <x v="0"/>
    <x v="0"/>
    <s v="Not Available"/>
    <s v="Same as the National average"/>
    <s v="Above the National average"/>
    <x v="1"/>
    <s v="Not Available"/>
    <x v="0"/>
    <x v="1"/>
  </r>
  <r>
    <s v="161362"/>
    <x v="595"/>
    <s v="300 SIOUX VALLEY DRIVE"/>
    <s v="CHEROKEE"/>
    <x v="17"/>
    <n v="51012"/>
    <s v="(712) 225-5101"/>
    <s v="Critical Access Hospitals"/>
    <s v="Voluntary non-profit - Private"/>
    <s v="Yes"/>
    <x v="2"/>
    <x v="0"/>
    <s v="Not Available"/>
    <s v="Same as the National average"/>
    <s v="Same as the National average"/>
    <x v="1"/>
    <s v="Not Available"/>
    <x v="0"/>
    <x v="1"/>
  </r>
  <r>
    <s v="161366"/>
    <x v="596"/>
    <s v="300 PERSHING AVENUE"/>
    <s v="SHENANDOAH"/>
    <x v="17"/>
    <n v="51601"/>
    <s v="(712) 246-1230"/>
    <s v="Critical Access Hospitals"/>
    <s v="Voluntary non-profit - Private"/>
    <s v="Yes"/>
    <x v="2"/>
    <x v="1"/>
    <s v="Not Available"/>
    <s v="Same as the National average"/>
    <s v="Not Available"/>
    <x v="0"/>
    <s v="Above the National average"/>
    <x v="0"/>
    <x v="1"/>
  </r>
  <r>
    <s v="161369"/>
    <x v="597"/>
    <s v="100 MEDICAL PARKWAY"/>
    <s v="DENISON"/>
    <x v="17"/>
    <n v="51442"/>
    <s v="(712) 265-2500"/>
    <s v="Critical Access Hospitals"/>
    <s v="Voluntary non-profit - Other"/>
    <s v="Yes"/>
    <x v="2"/>
    <x v="0"/>
    <s v="Not Available"/>
    <s v="Above the National average"/>
    <s v="Same as the National average"/>
    <x v="1"/>
    <s v="Not Available"/>
    <x v="0"/>
    <x v="1"/>
  </r>
  <r>
    <s v="161371"/>
    <x v="604"/>
    <s v="901 MONTGOMERY STREET"/>
    <s v="DECORAH"/>
    <x v="17"/>
    <n v="52101"/>
    <s v="(563) 382-2911"/>
    <s v="Critical Access Hospitals"/>
    <s v="Government - Local"/>
    <s v="Yes"/>
    <x v="2"/>
    <x v="0"/>
    <s v="Not Available"/>
    <s v="Above the National average"/>
    <s v="Above the National average"/>
    <x v="0"/>
    <s v="Above the National average"/>
    <x v="2"/>
    <x v="1"/>
  </r>
  <r>
    <s v="164002"/>
    <x v="598"/>
    <s v="1251 NORTH CEDAR LOOP"/>
    <s v="CHEROKEE"/>
    <x v="17"/>
    <n v="51012"/>
    <s v="(712) 225-2594"/>
    <s v="Psychiatric"/>
    <s v="Government - State"/>
    <s v="Yes"/>
    <x v="1"/>
    <x v="1"/>
    <s v="Not Available"/>
    <s v="Not Available"/>
    <s v="Not Available"/>
    <x v="1"/>
    <s v="Not Available"/>
    <x v="0"/>
    <x v="1"/>
  </r>
  <r>
    <s v="164003"/>
    <x v="598"/>
    <s v="2277 IOWA AVENUE"/>
    <s v="INDEPENDENCE"/>
    <x v="17"/>
    <n v="50644"/>
    <s v="(319) 334-2583"/>
    <s v="Psychiatric"/>
    <s v="Government - State"/>
    <s v="No"/>
    <x v="1"/>
    <x v="1"/>
    <s v="Not Available"/>
    <s v="Not Available"/>
    <s v="Not Available"/>
    <x v="1"/>
    <s v="Not Available"/>
    <x v="0"/>
    <x v="1"/>
  </r>
  <r>
    <s v="17002F"/>
    <x v="605"/>
    <s v="600 Caisson Hill Road"/>
    <s v="Fort Riley"/>
    <x v="18"/>
    <n v="66442"/>
    <s v="(785) 239-7000"/>
    <s v="Acute Care - Department of Defense"/>
    <s v="Department of Defense"/>
    <s v="Yes"/>
    <x v="1"/>
    <x v="1"/>
    <s v="Not Available"/>
    <s v="Not Available"/>
    <s v="Not Available"/>
    <x v="1"/>
    <s v="Not Available"/>
    <x v="0"/>
    <x v="0"/>
  </r>
  <r>
    <s v="170039"/>
    <x v="606"/>
    <s v="1323 NORTH A STREET"/>
    <s v="WELLINGTON"/>
    <x v="18"/>
    <n v="67152"/>
    <s v="(620) 326-7451"/>
    <s v="Acute Care Hospitals"/>
    <s v="Government - Local"/>
    <s v="Yes"/>
    <x v="1"/>
    <x v="1"/>
    <s v="Not Available"/>
    <s v="Not Available"/>
    <s v="Not Available"/>
    <x v="0"/>
    <s v="Above the National average"/>
    <x v="0"/>
    <x v="0"/>
  </r>
  <r>
    <s v="170074"/>
    <x v="607"/>
    <s v="1102 ST MARY'S ROAD"/>
    <s v="JUNCTION CITY"/>
    <x v="18"/>
    <n v="66441"/>
    <s v="(785) 238-4131"/>
    <s v="Acute Care Hospitals"/>
    <s v="Government - Local"/>
    <s v="Yes"/>
    <x v="2"/>
    <x v="0"/>
    <s v="Same as the National average"/>
    <s v="Same as the National average"/>
    <s v="Above the National average"/>
    <x v="0"/>
    <s v="Above the National average"/>
    <x v="2"/>
    <x v="0"/>
  </r>
  <r>
    <s v="170075"/>
    <x v="608"/>
    <s v="218 E PACK STREET"/>
    <s v="MOUNDRIDGE"/>
    <x v="18"/>
    <n v="67107"/>
    <s v="(620) 345-6391"/>
    <s v="Acute Care Hospitals"/>
    <s v="Voluntary non-profit - Church"/>
    <s v="Yes"/>
    <x v="0"/>
    <x v="1"/>
    <s v="Not Available"/>
    <s v="Above the National average"/>
    <s v="Not Available"/>
    <x v="0"/>
    <s v="Above the National average"/>
    <x v="0"/>
    <x v="0"/>
  </r>
  <r>
    <s v="170105"/>
    <x v="609"/>
    <s v="1000 HOSPITAL DRIVE"/>
    <s v="MCPHERSON"/>
    <x v="18"/>
    <n v="67460"/>
    <s v="(620) 241-2250"/>
    <s v="Acute Care Hospitals"/>
    <s v="Voluntary non-profit - Private"/>
    <s v="Yes"/>
    <x v="0"/>
    <x v="0"/>
    <s v="Not Available"/>
    <s v="Above the National average"/>
    <s v="Above the National average"/>
    <x v="0"/>
    <s v="Above the National average"/>
    <x v="0"/>
    <x v="0"/>
  </r>
  <r>
    <s v="170166"/>
    <x v="610"/>
    <s v="445 N HILLTOP"/>
    <s v="ELKHART"/>
    <x v="18"/>
    <n v="67950"/>
    <s v="(620) 697-2141"/>
    <s v="Acute Care Hospitals"/>
    <s v="Government - Local"/>
    <s v="Yes"/>
    <x v="1"/>
    <x v="1"/>
    <s v="Not Available"/>
    <s v="Same as the National average"/>
    <s v="Not Available"/>
    <x v="1"/>
    <s v="Above the National average"/>
    <x v="0"/>
    <x v="0"/>
  </r>
  <r>
    <s v="170191"/>
    <x v="611"/>
    <s v="514 CLEVELAND STREET"/>
    <s v="GREAT BEND"/>
    <x v="18"/>
    <n v="67530"/>
    <s v="(620) 792-8833"/>
    <s v="Acute Care Hospitals"/>
    <s v="Proprietary"/>
    <s v="Yes"/>
    <x v="3"/>
    <x v="0"/>
    <s v="Above the National average"/>
    <s v="Same as the National average"/>
    <s v="Below the National average"/>
    <x v="0"/>
    <s v="Above the National average"/>
    <x v="1"/>
    <x v="0"/>
  </r>
  <r>
    <s v="170197"/>
    <x v="612"/>
    <s v="1124 WEST 21ST STREET"/>
    <s v="ANDOVER"/>
    <x v="18"/>
    <n v="67002"/>
    <s v="(316) 300-4000"/>
    <s v="Acute Care Hospitals"/>
    <s v="Proprietary"/>
    <s v="Yes"/>
    <x v="2"/>
    <x v="0"/>
    <s v="Above the National average"/>
    <s v="Above the National average"/>
    <s v="Same as the National average"/>
    <x v="0"/>
    <s v="Above the National average"/>
    <x v="1"/>
    <x v="0"/>
  </r>
  <r>
    <s v="170199"/>
    <x v="613"/>
    <s v="11217 LAKEVIEW AVENUE"/>
    <s v="LENEXA"/>
    <x v="18"/>
    <n v="66219"/>
    <s v="(913) 322-7401"/>
    <s v="Acute Care Hospitals"/>
    <s v="Proprietary"/>
    <s v="No"/>
    <x v="1"/>
    <x v="1"/>
    <s v="Not Available"/>
    <s v="Not Available"/>
    <s v="Not Available"/>
    <x v="1"/>
    <s v="Not Available"/>
    <x v="0"/>
    <x v="0"/>
  </r>
  <r>
    <s v="170201"/>
    <x v="614"/>
    <s v="12850 METCALF AVENUE"/>
    <s v="OVERLAND PARK"/>
    <x v="18"/>
    <n v="66213"/>
    <s v="(913) 220-2866"/>
    <s v="Acute Care Hospitals"/>
    <s v="Proprietary"/>
    <s v="No"/>
    <x v="1"/>
    <x v="1"/>
    <s v="Not Available"/>
    <s v="Not Available"/>
    <s v="Above the National average"/>
    <x v="1"/>
    <s v="Not Available"/>
    <x v="0"/>
    <x v="0"/>
  </r>
  <r>
    <s v="170204"/>
    <x v="615"/>
    <s v="3251 NORTH ROCK ROAD"/>
    <s v="DERBY"/>
    <x v="18"/>
    <n v="67037"/>
    <s v="(833) 345-7625"/>
    <s v="Acute Care Hospitals"/>
    <s v="Proprietary"/>
    <s v="Yes"/>
    <x v="1"/>
    <x v="1"/>
    <s v="Not Available"/>
    <s v="Not Available"/>
    <s v="Not Available"/>
    <x v="1"/>
    <s v="Not Available"/>
    <x v="0"/>
    <x v="0"/>
  </r>
  <r>
    <s v="171300"/>
    <x v="616"/>
    <s v="210 SOUTH VERMONT AVENUE"/>
    <s v="RANSOM"/>
    <x v="18"/>
    <n v="67572"/>
    <s v="(785) 731-2231"/>
    <s v="Critical Access Hospitals"/>
    <s v="Government - Hospital District or Authority"/>
    <s v="Yes"/>
    <x v="1"/>
    <x v="1"/>
    <s v="Not Available"/>
    <s v="Not Available"/>
    <s v="Not Available"/>
    <x v="1"/>
    <s v="Not Available"/>
    <x v="0"/>
    <x v="0"/>
  </r>
  <r>
    <s v="171302"/>
    <x v="617"/>
    <s v="800 BARKER DRIVE"/>
    <s v="OSWEGO"/>
    <x v="18"/>
    <n v="67356"/>
    <s v="(620) 795-2921"/>
    <s v="Critical Access Hospitals"/>
    <s v="Proprietary"/>
    <s v="Yes"/>
    <x v="1"/>
    <x v="1"/>
    <s v="Not Available"/>
    <s v="Not Available"/>
    <s v="Not Available"/>
    <x v="1"/>
    <s v="Not Available"/>
    <x v="0"/>
    <x v="0"/>
  </r>
  <r>
    <s v="171309"/>
    <x v="618"/>
    <s v="100 CRESTVUE AVE"/>
    <s v="MANKATO"/>
    <x v="18"/>
    <n v="66956"/>
    <s v="(785) 378-3137"/>
    <s v="Critical Access Hospitals"/>
    <s v="Government - Local"/>
    <s v="Yes"/>
    <x v="1"/>
    <x v="1"/>
    <s v="Not Available"/>
    <s v="Not Available"/>
    <s v="Not Available"/>
    <x v="1"/>
    <s v="Above the National average"/>
    <x v="0"/>
    <x v="0"/>
  </r>
  <r>
    <s v="171311"/>
    <x v="619"/>
    <s v="1210 NORTH WASHINGTON"/>
    <s v="PLAINVILLE"/>
    <x v="18"/>
    <n v="67663"/>
    <s v="(785) 434-4553"/>
    <s v="Critical Access Hospitals"/>
    <s v="Government - Hospital District or Authority"/>
    <s v="Yes"/>
    <x v="1"/>
    <x v="1"/>
    <s v="Not Available"/>
    <s v="Same as the National average"/>
    <s v="Not Available"/>
    <x v="1"/>
    <s v="Above the National average"/>
    <x v="0"/>
    <x v="0"/>
  </r>
  <r>
    <s v="171317"/>
    <x v="620"/>
    <s v="620 WEST EIGHTH STREET"/>
    <s v="KINSLEY"/>
    <x v="18"/>
    <n v="67547"/>
    <s v="(620) 659-3621"/>
    <s v="Critical Access Hospitals"/>
    <s v="Government - Local"/>
    <s v="Yes"/>
    <x v="1"/>
    <x v="1"/>
    <s v="Not Available"/>
    <s v="Not Available"/>
    <s v="Not Available"/>
    <x v="1"/>
    <s v="Same as the National average"/>
    <x v="0"/>
    <x v="0"/>
  </r>
  <r>
    <s v="171321"/>
    <x v="621"/>
    <s v="510 EAST CARTHAGE"/>
    <s v="MEADE"/>
    <x v="18"/>
    <n v="67864"/>
    <s v="(620) 873-2141"/>
    <s v="Critical Access Hospitals"/>
    <s v="Government - Hospital District or Authority"/>
    <s v="Yes"/>
    <x v="0"/>
    <x v="1"/>
    <s v="Not Available"/>
    <s v="Same as the National average"/>
    <s v="Not Available"/>
    <x v="1"/>
    <s v="Above the National average"/>
    <x v="2"/>
    <x v="0"/>
  </r>
  <r>
    <s v="171322"/>
    <x v="622"/>
    <s v="700 NORTH HUSER"/>
    <s v="SYRACUSE"/>
    <x v="18"/>
    <n v="67878"/>
    <s v="(620) 384-7461"/>
    <s v="Critical Access Hospitals"/>
    <s v="Government - Local"/>
    <s v="Yes"/>
    <x v="1"/>
    <x v="1"/>
    <s v="Not Available"/>
    <s v="Not Available"/>
    <s v="Not Available"/>
    <x v="1"/>
    <s v="Same as the National average"/>
    <x v="0"/>
    <x v="0"/>
  </r>
  <r>
    <s v="171323"/>
    <x v="623"/>
    <s v="502 S BUCKEYE"/>
    <s v="STAFFORD"/>
    <x v="18"/>
    <n v="67578"/>
    <s v="(620) 234-5221"/>
    <s v="Critical Access Hospitals"/>
    <s v="Government - Local"/>
    <s v="Yes"/>
    <x v="1"/>
    <x v="1"/>
    <s v="Not Available"/>
    <s v="Not Available"/>
    <s v="Not Available"/>
    <x v="1"/>
    <s v="Above the National average"/>
    <x v="0"/>
    <x v="0"/>
  </r>
  <r>
    <s v="171326"/>
    <x v="624"/>
    <s v="211 CHERRY AVENUE"/>
    <s v="OAKLEY"/>
    <x v="18"/>
    <n v="67748"/>
    <s v="(785) 672-3211"/>
    <s v="Critical Access Hospitals"/>
    <s v="Government - Local"/>
    <s v="Yes"/>
    <x v="1"/>
    <x v="1"/>
    <s v="Not Available"/>
    <s v="Not Available"/>
    <s v="Not Available"/>
    <x v="1"/>
    <s v="Not Available"/>
    <x v="0"/>
    <x v="0"/>
  </r>
  <r>
    <s v="171329"/>
    <x v="625"/>
    <s v="601 SOUTH OSAGE STREET"/>
    <s v="CALDWELL"/>
    <x v="18"/>
    <n v="67022"/>
    <s v="(620) 845-6492"/>
    <s v="Critical Access Hospitals"/>
    <s v="Government - Hospital District or Authority"/>
    <s v="Yes"/>
    <x v="1"/>
    <x v="1"/>
    <s v="Not Available"/>
    <s v="Not Available"/>
    <s v="Not Available"/>
    <x v="0"/>
    <s v="Above the National average"/>
    <x v="0"/>
    <x v="0"/>
  </r>
  <r>
    <s v="171335"/>
    <x v="626"/>
    <s v="1006 S JACKSON"/>
    <s v="HUGOTON"/>
    <x v="18"/>
    <n v="67951"/>
    <s v="(620) 544-8511"/>
    <s v="Critical Access Hospitals"/>
    <s v="Government - Local"/>
    <s v="Yes"/>
    <x v="1"/>
    <x v="1"/>
    <s v="Not Available"/>
    <s v="Same as the National average"/>
    <s v="Not Available"/>
    <x v="1"/>
    <s v="Not Available"/>
    <x v="0"/>
    <x v="0"/>
  </r>
  <r>
    <s v="171340"/>
    <x v="627"/>
    <s v="100 E HELEN STREET"/>
    <s v="HERINGTON"/>
    <x v="18"/>
    <n v="67449"/>
    <s v="(785) 258-2207"/>
    <s v="Critical Access Hospitals"/>
    <s v="Voluntary non-profit - Other"/>
    <s v="Yes"/>
    <x v="0"/>
    <x v="1"/>
    <s v="Not Available"/>
    <s v="Same as the National average"/>
    <s v="Not Available"/>
    <x v="1"/>
    <s v="Same as the National average"/>
    <x v="2"/>
    <x v="0"/>
  </r>
  <r>
    <s v="171342"/>
    <x v="628"/>
    <s v="801 LOCUST ST"/>
    <s v="LA CROSSE"/>
    <x v="18"/>
    <n v="67548"/>
    <s v="(785) 222-2545"/>
    <s v="Critical Access Hospitals"/>
    <s v="Government - Local"/>
    <s v="No"/>
    <x v="1"/>
    <x v="1"/>
    <s v="Not Available"/>
    <s v="Not Available"/>
    <s v="Not Available"/>
    <x v="1"/>
    <s v="Same as the National average"/>
    <x v="0"/>
    <x v="0"/>
  </r>
  <r>
    <s v="171343"/>
    <x v="629"/>
    <s v="404 N CHESTNUT"/>
    <s v="JOHNSON"/>
    <x v="18"/>
    <n v="67855"/>
    <s v="(620) 492-6250"/>
    <s v="Critical Access Hospitals"/>
    <s v="Government - Local"/>
    <s v="Yes"/>
    <x v="1"/>
    <x v="1"/>
    <s v="Not Available"/>
    <s v="Not Available"/>
    <s v="Not Available"/>
    <x v="1"/>
    <s v="Same as the National average"/>
    <x v="0"/>
    <x v="0"/>
  </r>
  <r>
    <s v="171351"/>
    <x v="33"/>
    <s v="304 E 3RD STREET"/>
    <s v="WASHINGTON"/>
    <x v="18"/>
    <n v="66968"/>
    <s v="(785) 325-2211"/>
    <s v="Critical Access Hospitals"/>
    <s v="Government - Local"/>
    <s v="Yes"/>
    <x v="1"/>
    <x v="1"/>
    <s v="Not Available"/>
    <s v="Not Available"/>
    <s v="Not Available"/>
    <x v="1"/>
    <s v="Above the National average"/>
    <x v="0"/>
    <x v="0"/>
  </r>
  <r>
    <s v="171357"/>
    <x v="630"/>
    <s v="101 INDUSTRIAL ROAD"/>
    <s v="HILLSBORO"/>
    <x v="18"/>
    <n v="67063"/>
    <s v="(620) 947-3114"/>
    <s v="Critical Access Hospitals"/>
    <s v="Proprietary"/>
    <s v="No"/>
    <x v="1"/>
    <x v="1"/>
    <s v="Not Available"/>
    <s v="Not Available"/>
    <s v="Not Available"/>
    <x v="1"/>
    <s v="Not Available"/>
    <x v="0"/>
    <x v="0"/>
  </r>
  <r>
    <s v="171370"/>
    <x v="631"/>
    <s v="220 WEST SECOND STREET"/>
    <s v="GOODLAND"/>
    <x v="18"/>
    <n v="67735"/>
    <s v="(785) 890-3625"/>
    <s v="Critical Access Hospitals"/>
    <s v="Government - Local"/>
    <s v="Yes"/>
    <x v="2"/>
    <x v="0"/>
    <s v="Not Available"/>
    <s v="Same as the National average"/>
    <s v="Not Available"/>
    <x v="1"/>
    <s v="Above the National average"/>
    <x v="0"/>
    <x v="0"/>
  </r>
  <r>
    <s v="171378"/>
    <x v="632"/>
    <s v="750 W AVE D"/>
    <s v="KINGMAN"/>
    <x v="18"/>
    <n v="67068"/>
    <s v="(620) 532-3147"/>
    <s v="Critical Access Hospitals"/>
    <s v="Voluntary non-profit - Private"/>
    <s v="Yes"/>
    <x v="0"/>
    <x v="1"/>
    <s v="Not Available"/>
    <s v="Above the National average"/>
    <s v="Not Available"/>
    <x v="1"/>
    <s v="Above the National average"/>
    <x v="2"/>
    <x v="0"/>
  </r>
  <r>
    <s v="173300"/>
    <x v="633"/>
    <s v="5808 W 110TH STREET"/>
    <s v="OVERLAND PARK"/>
    <x v="18"/>
    <n v="66211"/>
    <s v="(913) 234-3000"/>
    <s v="Childrens"/>
    <s v="Voluntary non-profit - Private"/>
    <s v="No"/>
    <x v="1"/>
    <x v="1"/>
    <s v="Not Available"/>
    <s v="Not Available"/>
    <s v="Not Available"/>
    <x v="1"/>
    <s v="Not Available"/>
    <x v="0"/>
    <x v="0"/>
  </r>
  <r>
    <s v="174006"/>
    <x v="634"/>
    <s v="1301 KS HIGHWAY 264"/>
    <s v="LARNED"/>
    <x v="18"/>
    <n v="67550"/>
    <s v="(620) 285-4360"/>
    <s v="Psychiatric"/>
    <s v="Government - State"/>
    <s v="No"/>
    <x v="1"/>
    <x v="1"/>
    <s v="Not Available"/>
    <s v="Not Available"/>
    <s v="Not Available"/>
    <x v="1"/>
    <s v="Not Available"/>
    <x v="0"/>
    <x v="0"/>
  </r>
  <r>
    <s v="174016"/>
    <x v="635"/>
    <s v="1901 E FIRST STREET PO BOX 467"/>
    <s v="NEWTON"/>
    <x v="18"/>
    <n v="67114"/>
    <s v="(316) 284-6400"/>
    <s v="Psychiatric"/>
    <s v="Voluntary non-profit - Church"/>
    <s v="No"/>
    <x v="1"/>
    <x v="1"/>
    <s v="Not Available"/>
    <s v="Not Available"/>
    <s v="Not Available"/>
    <x v="1"/>
    <s v="Not Available"/>
    <x v="0"/>
    <x v="0"/>
  </r>
  <r>
    <s v="174020"/>
    <x v="636"/>
    <s v="13351 S ARAPAHO DRIVE"/>
    <s v="OLATHE"/>
    <x v="18"/>
    <n v="66062"/>
    <s v="(913) 353-3000"/>
    <s v="Psychiatric"/>
    <s v="Proprietary"/>
    <s v="No"/>
    <x v="1"/>
    <x v="1"/>
    <s v="Not Available"/>
    <s v="Not Available"/>
    <s v="Not Available"/>
    <x v="1"/>
    <s v="Not Available"/>
    <x v="0"/>
    <x v="0"/>
  </r>
  <r>
    <s v="174021"/>
    <x v="637"/>
    <s v="1334 SW BUCHANAN STREET"/>
    <s v="TOPEKA"/>
    <x v="18"/>
    <n v="66604"/>
    <s v="(785) 235-1294"/>
    <s v="Psychiatric"/>
    <s v="Proprietary"/>
    <s v="No"/>
    <x v="1"/>
    <x v="1"/>
    <s v="Not Available"/>
    <s v="Not Available"/>
    <s v="Not Available"/>
    <x v="1"/>
    <s v="Not Available"/>
    <x v="0"/>
    <x v="0"/>
  </r>
  <r>
    <s v="174022"/>
    <x v="638"/>
    <s v="500 STATE HOSPITAL DRIVE"/>
    <s v="OSAWATOMIE"/>
    <x v="18"/>
    <n v="66064"/>
    <s v="(913) 755-7100"/>
    <s v="Psychiatric"/>
    <s v="Government - State"/>
    <s v="No"/>
    <x v="1"/>
    <x v="1"/>
    <s v="Not Available"/>
    <s v="Not Available"/>
    <s v="Not Available"/>
    <x v="1"/>
    <s v="Not Available"/>
    <x v="0"/>
    <x v="0"/>
  </r>
  <r>
    <s v="170027"/>
    <x v="639"/>
    <s v="200 COMMODORE ST"/>
    <s v="PRATT"/>
    <x v="18"/>
    <n v="67124"/>
    <s v="(620) 450-1160"/>
    <s v="Acute Care Hospitals"/>
    <s v="Proprietary"/>
    <s v="Yes"/>
    <x v="0"/>
    <x v="0"/>
    <s v="Below the National average"/>
    <s v="Above the National average"/>
    <s v="Above the National average"/>
    <x v="0"/>
    <s v="Above the National average"/>
    <x v="1"/>
    <x v="1"/>
  </r>
  <r>
    <s v="170039"/>
    <x v="606"/>
    <s v="1323 NORTH A STREET"/>
    <s v="WELLINGTON"/>
    <x v="18"/>
    <n v="67152"/>
    <s v="(620) 326-7451"/>
    <s v="Acute Care Hospitals"/>
    <s v="Government - Local"/>
    <s v="Yes"/>
    <x v="2"/>
    <x v="1"/>
    <s v="Not Available"/>
    <s v="Same as the National average"/>
    <s v="Not Available"/>
    <x v="2"/>
    <s v="Above the National average"/>
    <x v="0"/>
    <x v="1"/>
  </r>
  <r>
    <s v="170074"/>
    <x v="607"/>
    <s v="1102 ST MARY'S ROAD"/>
    <s v="JUNCTION CITY"/>
    <x v="18"/>
    <n v="66441"/>
    <s v="(785) 238-4131"/>
    <s v="Acute Care Hospitals"/>
    <s v="Government - Local"/>
    <s v="Yes"/>
    <x v="2"/>
    <x v="0"/>
    <s v="Same as the National average"/>
    <s v="Above the National average"/>
    <s v="Same as the National average"/>
    <x v="0"/>
    <s v="Above the National average"/>
    <x v="2"/>
    <x v="1"/>
  </r>
  <r>
    <s v="170075"/>
    <x v="608"/>
    <s v="218 E PACK STREET"/>
    <s v="MOUNDRIDGE"/>
    <x v="18"/>
    <n v="67107"/>
    <s v="(620) 345-6391"/>
    <s v="Acute Care Hospitals"/>
    <s v="Voluntary non-profit - Church"/>
    <s v="Yes"/>
    <x v="0"/>
    <x v="1"/>
    <s v="Not Available"/>
    <s v="Above the National average"/>
    <s v="Not Available"/>
    <x v="0"/>
    <s v="Above the National average"/>
    <x v="0"/>
    <x v="1"/>
  </r>
  <r>
    <s v="170105"/>
    <x v="640"/>
    <s v="1000 HOSPITAL DRIVE"/>
    <s v="MCPHERSON"/>
    <x v="18"/>
    <n v="67460"/>
    <s v="(620) 241-2250"/>
    <s v="Acute Care Hospitals"/>
    <s v="Voluntary non-profit - Private"/>
    <s v="Yes"/>
    <x v="2"/>
    <x v="0"/>
    <s v="Not Available"/>
    <s v="Same as the National average"/>
    <s v="Above the National average"/>
    <x v="0"/>
    <s v="Above the National average"/>
    <x v="0"/>
    <x v="1"/>
  </r>
  <r>
    <s v="170166"/>
    <x v="610"/>
    <s v="445 N HILLTOP"/>
    <s v="ELKHART"/>
    <x v="18"/>
    <n v="67950"/>
    <s v="(620) 697-2141"/>
    <s v="Acute Care Hospitals"/>
    <s v="Government - Local"/>
    <s v="Yes"/>
    <x v="2"/>
    <x v="0"/>
    <s v="Not Available"/>
    <s v="Same as the National average"/>
    <s v="Not Available"/>
    <x v="0"/>
    <s v="Above the National average"/>
    <x v="0"/>
    <x v="1"/>
  </r>
  <r>
    <s v="170183"/>
    <x v="641"/>
    <s v="2770 NORTH WEBB ROAD"/>
    <s v="WICHITA"/>
    <x v="18"/>
    <n v="67226"/>
    <s v="(316) 634-0090"/>
    <s v="Acute Care Hospitals"/>
    <s v="Physician"/>
    <s v="No"/>
    <x v="1"/>
    <x v="1"/>
    <s v="Not Available"/>
    <s v="Not Available"/>
    <s v="Above the National average"/>
    <x v="1"/>
    <s v="Not Available"/>
    <x v="0"/>
    <x v="1"/>
  </r>
  <r>
    <s v="170191"/>
    <x v="611"/>
    <s v="514 CLEVELAND STREET"/>
    <s v="GREAT BEND"/>
    <x v="18"/>
    <n v="67530"/>
    <s v="(620) 792-8833"/>
    <s v="Acute Care Hospitals"/>
    <s v="Proprietary"/>
    <s v="Yes"/>
    <x v="2"/>
    <x v="0"/>
    <s v="Above the National average"/>
    <s v="Same as the National average"/>
    <s v="Same as the National average"/>
    <x v="2"/>
    <s v="Above the National average"/>
    <x v="1"/>
    <x v="1"/>
  </r>
  <r>
    <s v="170197"/>
    <x v="612"/>
    <s v="1124 WEST 21ST STREET"/>
    <s v="ANDOVER"/>
    <x v="18"/>
    <n v="67002"/>
    <s v="(316) 300-4000"/>
    <s v="Acute Care Hospitals"/>
    <s v="Proprietary"/>
    <s v="Yes"/>
    <x v="0"/>
    <x v="0"/>
    <s v="Above the National average"/>
    <s v="Above the National average"/>
    <s v="Above the National average"/>
    <x v="0"/>
    <s v="Above the National average"/>
    <x v="1"/>
    <x v="1"/>
  </r>
  <r>
    <s v="170198"/>
    <x v="642"/>
    <s v="1818 EAST 23RD AVENUE"/>
    <s v="HUTCHINSON"/>
    <x v="18"/>
    <n v="67502"/>
    <s v="(620) 662-6000"/>
    <s v="Acute Care Hospitals"/>
    <s v="Physician"/>
    <s v="No"/>
    <x v="1"/>
    <x v="1"/>
    <s v="Not Available"/>
    <s v="Not Available"/>
    <s v="Not Available"/>
    <x v="1"/>
    <s v="Not Available"/>
    <x v="0"/>
    <x v="1"/>
  </r>
  <r>
    <s v="170199"/>
    <x v="613"/>
    <s v="11217 LAKEVIEW AVENUE"/>
    <s v="LENEXA"/>
    <x v="18"/>
    <n v="66219"/>
    <s v="(913) 322-7401"/>
    <s v="Acute Care Hospitals"/>
    <s v="Proprietary"/>
    <s v="No"/>
    <x v="1"/>
    <x v="1"/>
    <s v="Not Available"/>
    <s v="Not Available"/>
    <s v="Not Available"/>
    <x v="1"/>
    <s v="Not Available"/>
    <x v="0"/>
    <x v="1"/>
  </r>
  <r>
    <s v="170201"/>
    <x v="614"/>
    <s v="12850 METCALF AVENUE"/>
    <s v="OVERLAND PARK"/>
    <x v="18"/>
    <n v="66213"/>
    <s v="(913) 220-2866"/>
    <s v="Acute Care Hospitals"/>
    <s v="Proprietary"/>
    <s v="No"/>
    <x v="1"/>
    <x v="1"/>
    <s v="Not Available"/>
    <s v="Not Available"/>
    <s v="Above the National average"/>
    <x v="1"/>
    <s v="Not Available"/>
    <x v="0"/>
    <x v="1"/>
  </r>
  <r>
    <s v="171300"/>
    <x v="616"/>
    <s v="210 SOUTH VERMONT AVENUE"/>
    <s v="RANSOM"/>
    <x v="18"/>
    <n v="67572"/>
    <s v="(785) 731-2231"/>
    <s v="Critical Access Hospitals"/>
    <s v="Government - Hospital District or Authority"/>
    <s v="Yes"/>
    <x v="1"/>
    <x v="1"/>
    <s v="Not Available"/>
    <s v="Not Available"/>
    <s v="Not Available"/>
    <x v="1"/>
    <s v="Not Available"/>
    <x v="0"/>
    <x v="1"/>
  </r>
  <r>
    <s v="171302"/>
    <x v="617"/>
    <s v="800 BARKER DRIVE"/>
    <s v="OSWEGO"/>
    <x v="18"/>
    <n v="67356"/>
    <s v="(620) 795-2921"/>
    <s v="Critical Access Hospitals"/>
    <s v="Proprietary"/>
    <s v="Yes"/>
    <x v="1"/>
    <x v="1"/>
    <s v="Not Available"/>
    <s v="Not Available"/>
    <s v="Not Available"/>
    <x v="1"/>
    <s v="Not Available"/>
    <x v="0"/>
    <x v="1"/>
  </r>
  <r>
    <s v="171304"/>
    <x v="643"/>
    <s v="625 SOUTH KENTUCKY"/>
    <s v="ASHLAND"/>
    <x v="18"/>
    <n v="67831"/>
    <s v="(620) 635-2241"/>
    <s v="Critical Access Hospitals"/>
    <s v="Voluntary non-profit - Other"/>
    <s v="Yes"/>
    <x v="1"/>
    <x v="1"/>
    <s v="Not Available"/>
    <s v="Not Available"/>
    <s v="Not Available"/>
    <x v="1"/>
    <s v="Not Available"/>
    <x v="0"/>
    <x v="1"/>
  </r>
  <r>
    <s v="171309"/>
    <x v="618"/>
    <s v="100 CRESTVUE AVE"/>
    <s v="MANKATO"/>
    <x v="18"/>
    <n v="66956"/>
    <s v="(785) 378-3137"/>
    <s v="Critical Access Hospitals"/>
    <s v="Government - Local"/>
    <s v="Yes"/>
    <x v="1"/>
    <x v="1"/>
    <s v="Not Available"/>
    <s v="Not Available"/>
    <s v="Not Available"/>
    <x v="1"/>
    <s v="Not Available"/>
    <x v="0"/>
    <x v="1"/>
  </r>
  <r>
    <s v="171311"/>
    <x v="619"/>
    <s v="1210 NORTH WASHINGTON"/>
    <s v="PLAINVILLE"/>
    <x v="18"/>
    <n v="67663"/>
    <s v="(785) 434-4553"/>
    <s v="Critical Access Hospitals"/>
    <s v="Government - Hospital District or Authority"/>
    <s v="Yes"/>
    <x v="1"/>
    <x v="1"/>
    <s v="Not Available"/>
    <s v="Same as the National average"/>
    <s v="Not Available"/>
    <x v="1"/>
    <s v="Not Available"/>
    <x v="0"/>
    <x v="1"/>
  </r>
  <r>
    <s v="171317"/>
    <x v="620"/>
    <s v="620 WEST EIGHTH STREET"/>
    <s v="KINSLEY"/>
    <x v="18"/>
    <n v="67547"/>
    <s v="(620) 659-3621"/>
    <s v="Critical Access Hospitals"/>
    <s v="Government - Local"/>
    <s v="Yes"/>
    <x v="1"/>
    <x v="1"/>
    <s v="Not Available"/>
    <s v="Not Available"/>
    <s v="Not Available"/>
    <x v="0"/>
    <s v="Above the National average"/>
    <x v="0"/>
    <x v="1"/>
  </r>
  <r>
    <s v="171321"/>
    <x v="621"/>
    <s v="510 EAST CARTHAGE"/>
    <s v="MEADE"/>
    <x v="18"/>
    <n v="67864"/>
    <s v="(620) 873-2141"/>
    <s v="Critical Access Hospitals"/>
    <s v="Government - Hospital District or Authority"/>
    <s v="Yes"/>
    <x v="2"/>
    <x v="1"/>
    <s v="Not Available"/>
    <s v="Same as the National average"/>
    <s v="Not Available"/>
    <x v="1"/>
    <s v="Above the National average"/>
    <x v="2"/>
    <x v="1"/>
  </r>
  <r>
    <s v="171322"/>
    <x v="622"/>
    <s v="700 NORTH HUSER"/>
    <s v="SYRACUSE"/>
    <x v="18"/>
    <n v="67878"/>
    <s v="(620) 384-7461"/>
    <s v="Critical Access Hospitals"/>
    <s v="Government - Local"/>
    <s v="Yes"/>
    <x v="1"/>
    <x v="1"/>
    <s v="Not Available"/>
    <s v="Not Available"/>
    <s v="Not Available"/>
    <x v="1"/>
    <s v="Not Available"/>
    <x v="0"/>
    <x v="1"/>
  </r>
  <r>
    <s v="171323"/>
    <x v="623"/>
    <s v="502 S BUCKEYE"/>
    <s v="STAFFORD"/>
    <x v="18"/>
    <n v="67578"/>
    <s v="(620) 234-5221"/>
    <s v="Critical Access Hospitals"/>
    <s v="Government - Local"/>
    <s v="Yes"/>
    <x v="1"/>
    <x v="1"/>
    <s v="Not Available"/>
    <s v="Not Available"/>
    <s v="Not Available"/>
    <x v="1"/>
    <s v="Not Available"/>
    <x v="0"/>
    <x v="1"/>
  </r>
  <r>
    <s v="171326"/>
    <x v="624"/>
    <s v="211 CHERRY AVENUE"/>
    <s v="OAKLEY"/>
    <x v="18"/>
    <n v="67748"/>
    <s v="(785) 672-3211"/>
    <s v="Critical Access Hospitals"/>
    <s v="Government - Local"/>
    <s v="Yes"/>
    <x v="1"/>
    <x v="1"/>
    <s v="Not Available"/>
    <s v="Not Available"/>
    <s v="Not Available"/>
    <x v="1"/>
    <s v="Not Available"/>
    <x v="0"/>
    <x v="1"/>
  </r>
  <r>
    <s v="171329"/>
    <x v="625"/>
    <s v="601 SOUTH OSAGE STREET"/>
    <s v="CALDWELL"/>
    <x v="18"/>
    <n v="67022"/>
    <s v="(620) 845-6492"/>
    <s v="Critical Access Hospitals"/>
    <s v="Government - Hospital District or Authority"/>
    <s v="Yes"/>
    <x v="1"/>
    <x v="1"/>
    <s v="Not Available"/>
    <s v="Not Available"/>
    <s v="Not Available"/>
    <x v="1"/>
    <s v="Not Available"/>
    <x v="0"/>
    <x v="1"/>
  </r>
  <r>
    <s v="171335"/>
    <x v="626"/>
    <s v="1006 S JACKSON"/>
    <s v="HUGOTON"/>
    <x v="18"/>
    <n v="67951"/>
    <s v="(620) 544-8511"/>
    <s v="Critical Access Hospitals"/>
    <s v="Government - Local"/>
    <s v="Yes"/>
    <x v="1"/>
    <x v="1"/>
    <s v="Not Available"/>
    <s v="Not Available"/>
    <s v="Not Available"/>
    <x v="1"/>
    <s v="Not Available"/>
    <x v="0"/>
    <x v="1"/>
  </r>
  <r>
    <s v="171340"/>
    <x v="627"/>
    <s v="100 E HELEN STREET"/>
    <s v="HERINGTON"/>
    <x v="18"/>
    <n v="67449"/>
    <s v="(785) 258-2207"/>
    <s v="Critical Access Hospitals"/>
    <s v="Voluntary non-profit - Other"/>
    <s v="Yes"/>
    <x v="1"/>
    <x v="1"/>
    <s v="Not Available"/>
    <s v="Same as the National average"/>
    <s v="Not Available"/>
    <x v="1"/>
    <s v="Not Available"/>
    <x v="0"/>
    <x v="1"/>
  </r>
  <r>
    <s v="171342"/>
    <x v="628"/>
    <s v="801 LOCUST ST"/>
    <s v="LA CROSSE"/>
    <x v="18"/>
    <n v="67548"/>
    <s v="(785) 222-2545"/>
    <s v="Critical Access Hospitals"/>
    <s v="Government - Local"/>
    <s v="No"/>
    <x v="1"/>
    <x v="1"/>
    <s v="Not Available"/>
    <s v="Not Available"/>
    <s v="Not Available"/>
    <x v="1"/>
    <s v="Not Available"/>
    <x v="0"/>
    <x v="1"/>
  </r>
  <r>
    <s v="171343"/>
    <x v="629"/>
    <s v="404 N CHESTNUT"/>
    <s v="JOHNSON"/>
    <x v="18"/>
    <n v="67855"/>
    <s v="(620) 492-6250"/>
    <s v="Critical Access Hospitals"/>
    <s v="Government - Local"/>
    <s v="Yes"/>
    <x v="1"/>
    <x v="1"/>
    <s v="Not Available"/>
    <s v="Not Available"/>
    <s v="Not Available"/>
    <x v="1"/>
    <s v="Not Available"/>
    <x v="0"/>
    <x v="1"/>
  </r>
  <r>
    <s v="171351"/>
    <x v="33"/>
    <s v="304 E 3RD STREET"/>
    <s v="WASHINGTON"/>
    <x v="18"/>
    <n v="66968"/>
    <s v="(785) 325-2211"/>
    <s v="Critical Access Hospitals"/>
    <s v="Government - Local"/>
    <s v="Yes"/>
    <x v="1"/>
    <x v="1"/>
    <s v="Not Available"/>
    <s v="Not Available"/>
    <s v="Not Available"/>
    <x v="1"/>
    <s v="Not Available"/>
    <x v="0"/>
    <x v="1"/>
  </r>
  <r>
    <s v="171357"/>
    <x v="630"/>
    <s v="101 INDUSTRIAL ROAD"/>
    <s v="HILLSBORO"/>
    <x v="18"/>
    <n v="67063"/>
    <s v="(620) 947-3114"/>
    <s v="Critical Access Hospitals"/>
    <s v="Proprietary"/>
    <s v="No"/>
    <x v="1"/>
    <x v="1"/>
    <s v="Not Available"/>
    <s v="Not Available"/>
    <s v="Not Available"/>
    <x v="1"/>
    <s v="Not Available"/>
    <x v="0"/>
    <x v="1"/>
  </r>
  <r>
    <s v="171362"/>
    <x v="644"/>
    <s v="100 E COLLEGE DRIVE"/>
    <s v="COLBY"/>
    <x v="18"/>
    <n v="67701"/>
    <s v="(785) 462-7511"/>
    <s v="Critical Access Hospitals"/>
    <s v="Voluntary non-profit - Private"/>
    <s v="Yes"/>
    <x v="2"/>
    <x v="0"/>
    <s v="Not Available"/>
    <s v="Same as the National average"/>
    <s v="Same as the National average"/>
    <x v="1"/>
    <s v="Not Available"/>
    <x v="0"/>
    <x v="1"/>
  </r>
  <r>
    <s v="171370"/>
    <x v="631"/>
    <s v="220 WEST SECOND STREET"/>
    <s v="GOODLAND"/>
    <x v="18"/>
    <n v="67735"/>
    <s v="(785) 890-3625"/>
    <s v="Critical Access Hospitals"/>
    <s v="Government - Local"/>
    <s v="Yes"/>
    <x v="2"/>
    <x v="0"/>
    <s v="Not Available"/>
    <s v="Same as the National average"/>
    <s v="Not Available"/>
    <x v="0"/>
    <s v="Above the National average"/>
    <x v="0"/>
    <x v="1"/>
  </r>
  <r>
    <s v="171378"/>
    <x v="632"/>
    <s v="750 W AVE D"/>
    <s v="KINGMAN"/>
    <x v="18"/>
    <n v="67068"/>
    <s v="(620) 532-3147"/>
    <s v="Critical Access Hospitals"/>
    <s v="Voluntary non-profit - Private"/>
    <s v="Yes"/>
    <x v="2"/>
    <x v="0"/>
    <s v="Not Available"/>
    <s v="Same as the National average"/>
    <s v="Not Available"/>
    <x v="0"/>
    <s v="Above the National average"/>
    <x v="2"/>
    <x v="1"/>
  </r>
  <r>
    <s v="173300"/>
    <x v="645"/>
    <s v="5808 W 110TH STREET"/>
    <s v="OVERLAND PARK"/>
    <x v="18"/>
    <n v="66211"/>
    <s v="(913) 234-3000"/>
    <s v="Childrens"/>
    <s v="Voluntary non-profit - Private"/>
    <s v="No"/>
    <x v="1"/>
    <x v="1"/>
    <s v="Not Available"/>
    <s v="Not Available"/>
    <s v="Not Available"/>
    <x v="1"/>
    <s v="Not Available"/>
    <x v="0"/>
    <x v="1"/>
  </r>
  <r>
    <s v="174006"/>
    <x v="634"/>
    <s v="1301 KS HIGHWAY 264"/>
    <s v="LARNED"/>
    <x v="18"/>
    <n v="67550"/>
    <s v="(620) 285-4360"/>
    <s v="Psychiatric"/>
    <s v="Government - State"/>
    <s v="No"/>
    <x v="1"/>
    <x v="1"/>
    <s v="Not Available"/>
    <s v="Not Available"/>
    <s v="Not Available"/>
    <x v="1"/>
    <s v="Not Available"/>
    <x v="0"/>
    <x v="1"/>
  </r>
  <r>
    <s v="174016"/>
    <x v="635"/>
    <s v="1901 E FIRST STREET PO BOX 467"/>
    <s v="NEWTON"/>
    <x v="18"/>
    <n v="67114"/>
    <s v="(316) 284-6400"/>
    <s v="Psychiatric"/>
    <s v="Voluntary non-profit - Church"/>
    <s v="No"/>
    <x v="1"/>
    <x v="1"/>
    <s v="Not Available"/>
    <s v="Not Available"/>
    <s v="Not Available"/>
    <x v="1"/>
    <s v="Not Available"/>
    <x v="0"/>
    <x v="1"/>
  </r>
  <r>
    <s v="174020"/>
    <x v="636"/>
    <s v="13351 S ARAPAHO DRIVE"/>
    <s v="OLATHE"/>
    <x v="18"/>
    <n v="66062"/>
    <s v="(913) 353-3000"/>
    <s v="Psychiatric"/>
    <s v="Proprietary"/>
    <s v="No"/>
    <x v="1"/>
    <x v="1"/>
    <s v="Not Available"/>
    <s v="Not Available"/>
    <s v="Not Available"/>
    <x v="1"/>
    <s v="Not Available"/>
    <x v="0"/>
    <x v="1"/>
  </r>
  <r>
    <s v="174021"/>
    <x v="637"/>
    <s v="1334 SW BUCHANAN STREET"/>
    <s v="TOPEKA"/>
    <x v="18"/>
    <n v="66604"/>
    <s v="(785) 235-1294"/>
    <s v="Psychiatric"/>
    <s v="Proprietary"/>
    <s v="No"/>
    <x v="1"/>
    <x v="1"/>
    <s v="Not Available"/>
    <s v="Not Available"/>
    <s v="Not Available"/>
    <x v="1"/>
    <s v="Not Available"/>
    <x v="0"/>
    <x v="1"/>
  </r>
  <r>
    <s v="174022"/>
    <x v="638"/>
    <s v="500 STATE HOSPITAL DRIVE"/>
    <s v="OSAWATOMIE"/>
    <x v="18"/>
    <n v="66064"/>
    <s v="(913) 755-7100"/>
    <s v="Psychiatric"/>
    <s v="Government - State"/>
    <s v="No"/>
    <x v="1"/>
    <x v="1"/>
    <s v="Not Available"/>
    <s v="Not Available"/>
    <s v="Not Available"/>
    <x v="1"/>
    <s v="Not Available"/>
    <x v="0"/>
    <x v="1"/>
  </r>
  <r>
    <s v="170201"/>
    <x v="646"/>
    <s v="12850 METCALF AVENUE"/>
    <s v="OVERLAND PARK"/>
    <x v="18"/>
    <n v="66213"/>
    <s v="9132202866"/>
    <s v="Acute Care Hospitals"/>
    <s v="Proprietary"/>
    <s v="No"/>
    <x v="1"/>
    <x v="1"/>
    <s v="Not Available"/>
    <s v="Not Available"/>
    <s v="Not Available"/>
    <x v="1"/>
    <s v="Not Available"/>
    <x v="0"/>
    <x v="2"/>
  </r>
  <r>
    <s v="171302"/>
    <x v="617"/>
    <s v="800 BARKER DRIVE"/>
    <s v="OSWEGO"/>
    <x v="18"/>
    <n v="67356"/>
    <s v="6207952921"/>
    <s v="Critical Access Hospitals"/>
    <s v="Proprietary"/>
    <s v="Yes"/>
    <x v="1"/>
    <x v="1"/>
    <s v="Not Available"/>
    <s v="Not Available"/>
    <s v="Not Available"/>
    <x v="1"/>
    <s v="Not Available"/>
    <x v="0"/>
    <x v="2"/>
  </r>
  <r>
    <s v="171320"/>
    <x v="647"/>
    <s v="240 WEST 18TH STREET"/>
    <s v="HORTON"/>
    <x v="18"/>
    <n v="66439"/>
    <s v="7854862642"/>
    <s v="Critical Access Hospitals"/>
    <s v="Proprietary"/>
    <s v="Yes"/>
    <x v="1"/>
    <x v="1"/>
    <s v="Not Available"/>
    <s v="Not Available"/>
    <s v="Not Available"/>
    <x v="1"/>
    <s v="Not Available"/>
    <x v="0"/>
    <x v="2"/>
  </r>
  <r>
    <s v="171340"/>
    <x v="627"/>
    <s v="100 E HELEN STREET"/>
    <s v="HERINGTON"/>
    <x v="18"/>
    <n v="67449"/>
    <s v="7852582207"/>
    <s v="Critical Access Hospitals"/>
    <s v="Government - Local"/>
    <s v="Yes"/>
    <x v="1"/>
    <x v="1"/>
    <s v="Not Available"/>
    <s v="Same as the National average"/>
    <s v="Not Available"/>
    <x v="1"/>
    <s v="Not Available"/>
    <x v="0"/>
    <x v="2"/>
  </r>
  <r>
    <s v="171357"/>
    <x v="630"/>
    <s v="101 INDUSTRIAL ROAD"/>
    <s v="HILLSBORO"/>
    <x v="18"/>
    <n v="67063"/>
    <s v="6209473114"/>
    <s v="Critical Access Hospitals"/>
    <s v="Proprietary"/>
    <s v="No"/>
    <x v="1"/>
    <x v="1"/>
    <s v="Not Available"/>
    <s v="Not Available"/>
    <s v="Not Available"/>
    <x v="1"/>
    <s v="Not Available"/>
    <x v="0"/>
    <x v="2"/>
  </r>
  <r>
    <s v="171365"/>
    <x v="648"/>
    <s v="205 S HANOVER STREET"/>
    <s v="HANOVER"/>
    <x v="18"/>
    <n v="66945"/>
    <s v="7853372214"/>
    <s v="Critical Access Hospitals"/>
    <s v="Government - Hospital District or Authority"/>
    <s v="Yes"/>
    <x v="1"/>
    <x v="1"/>
    <s v="Not Available"/>
    <s v="Not Available"/>
    <s v="Not Available"/>
    <x v="1"/>
    <s v="Not Available"/>
    <x v="0"/>
    <x v="2"/>
  </r>
  <r>
    <s v="170201"/>
    <x v="646"/>
    <s v="12850 METCALF AVENUE"/>
    <s v="OVERLAND PARK"/>
    <x v="18"/>
    <n v="66213"/>
    <s v="9132202866"/>
    <s v="Acute Care Hospitals"/>
    <s v="Proprietary"/>
    <s v="No"/>
    <x v="1"/>
    <x v="1"/>
    <s v="Not Available"/>
    <s v="Not Available"/>
    <s v="Not Available"/>
    <x v="1"/>
    <s v="Not Available"/>
    <x v="0"/>
    <x v="3"/>
  </r>
  <r>
    <s v="171302"/>
    <x v="617"/>
    <s v="800 BARKER DRIVE"/>
    <s v="OSWEGO"/>
    <x v="18"/>
    <n v="67356"/>
    <s v="6207952921"/>
    <s v="Critical Access Hospitals"/>
    <s v="Proprietary"/>
    <s v="Yes"/>
    <x v="1"/>
    <x v="1"/>
    <s v="Not Available"/>
    <s v="Not Available"/>
    <s v="Not Available"/>
    <x v="1"/>
    <s v="Not Available"/>
    <x v="0"/>
    <x v="3"/>
  </r>
  <r>
    <s v="171340"/>
    <x v="627"/>
    <s v="100 E HELEN STREET"/>
    <s v="HERINGTON"/>
    <x v="18"/>
    <n v="67449"/>
    <s v="7852582207"/>
    <s v="Critical Access Hospitals"/>
    <s v="Government - Local"/>
    <s v="Yes"/>
    <x v="1"/>
    <x v="1"/>
    <s v="Not Available"/>
    <s v="Same as the National average"/>
    <s v="Not Available"/>
    <x v="1"/>
    <s v="Not Available"/>
    <x v="0"/>
    <x v="3"/>
  </r>
  <r>
    <s v="171357"/>
    <x v="630"/>
    <s v="101 INDUSTRIAL ROAD"/>
    <s v="HILLSBORO"/>
    <x v="18"/>
    <n v="67063"/>
    <s v="6209473114"/>
    <s v="Critical Access Hospitals"/>
    <s v="Proprietary"/>
    <s v="Yes"/>
    <x v="1"/>
    <x v="1"/>
    <s v="Not Available"/>
    <s v="Not Available"/>
    <s v="Not Available"/>
    <x v="0"/>
    <s v="Not Available"/>
    <x v="0"/>
    <x v="3"/>
  </r>
  <r>
    <s v="171365"/>
    <x v="648"/>
    <s v="205 S HANOVER STREET"/>
    <s v="HANOVER"/>
    <x v="18"/>
    <n v="66945"/>
    <s v="7853372214"/>
    <s v="Critical Access Hospitals"/>
    <s v="Government - Hospital District or Authority"/>
    <s v="Yes"/>
    <x v="1"/>
    <x v="1"/>
    <s v="Not Available"/>
    <s v="Not Available"/>
    <s v="Not Available"/>
    <x v="1"/>
    <s v="Not Available"/>
    <x v="0"/>
    <x v="3"/>
  </r>
  <r>
    <s v="170023"/>
    <x v="649"/>
    <s v="401 EAST SPRUCE"/>
    <s v="GARDEN CITY"/>
    <x v="18"/>
    <n v="67846"/>
    <s v="6202722222"/>
    <s v="Acute Care Hospitals"/>
    <s v="Voluntary non-profit - Private"/>
    <s v="Yes"/>
    <x v="2"/>
    <x v="0"/>
    <s v="Same as the National average"/>
    <s v="Same as the National average"/>
    <s v="Same as the National average"/>
    <x v="0"/>
    <s v="Above the National average"/>
    <x v="2"/>
    <x v="4"/>
  </r>
  <r>
    <s v="170201"/>
    <x v="646"/>
    <s v="12850 METCALF AVENUE"/>
    <s v="OVERLAND PARK"/>
    <x v="18"/>
    <n v="66213"/>
    <s v="9132202866"/>
    <s v="Acute Care Hospitals"/>
    <s v="Proprietary"/>
    <s v="No"/>
    <x v="1"/>
    <x v="1"/>
    <s v="Not Available"/>
    <s v="Not Available"/>
    <s v="Not Available"/>
    <x v="1"/>
    <s v="Not Available"/>
    <x v="0"/>
    <x v="4"/>
  </r>
  <r>
    <s v="171300"/>
    <x v="616"/>
    <s v="210 SOUTH VERMONT AVENUE"/>
    <s v="RANSOM"/>
    <x v="18"/>
    <n v="67572"/>
    <s v="7857312231"/>
    <s v="Critical Access Hospitals"/>
    <s v="Government - Hospital District or Authority"/>
    <s v="Yes"/>
    <x v="1"/>
    <x v="1"/>
    <s v="Not Available"/>
    <s v="Not Available"/>
    <s v="Not Available"/>
    <x v="1"/>
    <s v="Not Available"/>
    <x v="0"/>
    <x v="4"/>
  </r>
  <r>
    <s v="171301"/>
    <x v="650"/>
    <s v="605 N MAIN STREET"/>
    <s v="ELLINWOOD"/>
    <x v="18"/>
    <n v="67526"/>
    <s v="6205642548"/>
    <s v="Critical Access Hospitals"/>
    <s v="Government - Hospital District or Authority"/>
    <s v="Yes"/>
    <x v="1"/>
    <x v="1"/>
    <s v="Not Available"/>
    <s v="Same as the National average"/>
    <s v="Not Available"/>
    <x v="1"/>
    <s v="Not Available"/>
    <x v="0"/>
    <x v="4"/>
  </r>
  <r>
    <s v="171302"/>
    <x v="617"/>
    <s v="800 BARKER DRIVE"/>
    <s v="OSWEGO"/>
    <x v="18"/>
    <n v="67356"/>
    <s v="6207952921"/>
    <s v="Critical Access Hospitals"/>
    <s v="Proprietary"/>
    <s v="Yes"/>
    <x v="1"/>
    <x v="1"/>
    <s v="Not Available"/>
    <s v="Not Available"/>
    <s v="Not Available"/>
    <x v="1"/>
    <s v="Not Available"/>
    <x v="0"/>
    <x v="4"/>
  </r>
  <r>
    <s v="171303"/>
    <x v="651"/>
    <s v="235 WEST VINE  PO BOX 969"/>
    <s v="DIGHTON"/>
    <x v="18"/>
    <n v="67839"/>
    <s v="6203975321"/>
    <s v="Critical Access Hospitals"/>
    <s v="Voluntary non-profit - Other"/>
    <s v="Yes"/>
    <x v="1"/>
    <x v="1"/>
    <s v="Not Available"/>
    <s v="Not Available"/>
    <s v="Not Available"/>
    <x v="1"/>
    <s v="Not Available"/>
    <x v="0"/>
    <x v="4"/>
  </r>
  <r>
    <s v="171306"/>
    <x v="652"/>
    <s v="211 E EARL STREET"/>
    <s v="LEOTI"/>
    <x v="18"/>
    <n v="67861"/>
    <s v="6203752233"/>
    <s v="Critical Access Hospitals"/>
    <s v="Government - Local"/>
    <s v="No"/>
    <x v="1"/>
    <x v="1"/>
    <s v="Not Available"/>
    <s v="Not Available"/>
    <s v="Not Available"/>
    <x v="1"/>
    <s v="Not Available"/>
    <x v="0"/>
    <x v="4"/>
  </r>
  <r>
    <s v="171307"/>
    <x v="653"/>
    <s v="707 GRANT ST"/>
    <s v="ATWOOD"/>
    <x v="18"/>
    <n v="67730"/>
    <s v="7856263211"/>
    <s v="Critical Access Hospitals"/>
    <s v="Voluntary non-profit - Other"/>
    <s v="Yes"/>
    <x v="1"/>
    <x v="1"/>
    <s v="Not Available"/>
    <s v="Same as the National average"/>
    <s v="Not Available"/>
    <x v="1"/>
    <s v="Not Available"/>
    <x v="0"/>
    <x v="4"/>
  </r>
  <r>
    <s v="171309"/>
    <x v="618"/>
    <s v="100 CRESTVUE AVE"/>
    <s v="MANKATO"/>
    <x v="18"/>
    <n v="66956"/>
    <s v="7853783137"/>
    <s v="Critical Access Hospitals"/>
    <s v="Government - Local"/>
    <s v="Yes"/>
    <x v="1"/>
    <x v="1"/>
    <s v="Not Available"/>
    <s v="Not Available"/>
    <s v="Not Available"/>
    <x v="1"/>
    <s v="Not Available"/>
    <x v="0"/>
    <x v="4"/>
  </r>
  <r>
    <s v="171310"/>
    <x v="654"/>
    <s v="210 WEST 1ST STREET"/>
    <s v="ST FRANCIS"/>
    <x v="18"/>
    <n v="67756"/>
    <s v="7853322104"/>
    <s v="Critical Access Hospitals"/>
    <s v="Government - Local"/>
    <s v="Yes"/>
    <x v="1"/>
    <x v="1"/>
    <s v="Not Available"/>
    <s v="Not Available"/>
    <s v="Not Available"/>
    <x v="1"/>
    <s v="Not Available"/>
    <x v="0"/>
    <x v="4"/>
  </r>
  <r>
    <s v="171320"/>
    <x v="647"/>
    <s v="240 WEST 18TH STREET"/>
    <s v="HORTON"/>
    <x v="18"/>
    <n v="66439"/>
    <s v="7854862642"/>
    <s v="Critical Access Hospitals"/>
    <s v="Proprietary"/>
    <s v="Yes"/>
    <x v="1"/>
    <x v="1"/>
    <s v="Not Available"/>
    <s v="Not Available"/>
    <s v="Not Available"/>
    <x v="1"/>
    <s v="Not Available"/>
    <x v="0"/>
    <x v="4"/>
  </r>
  <r>
    <s v="171323"/>
    <x v="623"/>
    <s v="502 S BUCKEYE"/>
    <s v="STAFFORD"/>
    <x v="18"/>
    <n v="67578"/>
    <s v="6202345221"/>
    <s v="Critical Access Hospitals"/>
    <s v="Voluntary non-profit - Other"/>
    <s v="Yes"/>
    <x v="1"/>
    <x v="1"/>
    <s v="Not Available"/>
    <s v="Not Available"/>
    <s v="Not Available"/>
    <x v="1"/>
    <s v="Not Available"/>
    <x v="0"/>
    <x v="4"/>
  </r>
  <r>
    <s v="171324"/>
    <x v="655"/>
    <s v="CHEYENNE &amp; APACHE"/>
    <s v="SATANTA"/>
    <x v="18"/>
    <n v="67870"/>
    <s v="6206492761"/>
    <s v="Critical Access Hospitals"/>
    <s v="Government - Hospital District or Authority"/>
    <s v="Yes"/>
    <x v="1"/>
    <x v="1"/>
    <s v="Not Available"/>
    <s v="Not Available"/>
    <s v="Not Available"/>
    <x v="1"/>
    <s v="Not Available"/>
    <x v="0"/>
    <x v="4"/>
  </r>
  <r>
    <s v="171326"/>
    <x v="624"/>
    <s v="211 CHERRY AVENUE"/>
    <s v="OAKLEY"/>
    <x v="18"/>
    <n v="67748"/>
    <s v="7856723211"/>
    <s v="Critical Access Hospitals"/>
    <s v="Government - Local"/>
    <s v="Yes"/>
    <x v="1"/>
    <x v="1"/>
    <s v="Not Available"/>
    <s v="Not Available"/>
    <s v="Not Available"/>
    <x v="1"/>
    <s v="Not Available"/>
    <x v="0"/>
    <x v="4"/>
  </r>
  <r>
    <s v="171328"/>
    <x v="656"/>
    <s v="215 E 8TH STREET"/>
    <s v="MINNEAPOLIS"/>
    <x v="18"/>
    <n v="67467"/>
    <s v="7853922122"/>
    <s v="Critical Access Hospitals"/>
    <s v="Voluntary non-profit - Other"/>
    <s v="Yes"/>
    <x v="1"/>
    <x v="1"/>
    <s v="Not Available"/>
    <s v="Not Available"/>
    <s v="Not Available"/>
    <x v="0"/>
    <s v="Same as the National average"/>
    <x v="0"/>
    <x v="4"/>
  </r>
  <r>
    <s v="171332"/>
    <x v="657"/>
    <s v="721 WEST KANSAS"/>
    <s v="GREENSBURG"/>
    <x v="18"/>
    <n v="67054"/>
    <s v="6207233341"/>
    <s v="Critical Access Hospitals"/>
    <s v="Government - Local"/>
    <s v="No"/>
    <x v="1"/>
    <x v="1"/>
    <s v="Not Available"/>
    <s v="Not Available"/>
    <s v="Not Available"/>
    <x v="1"/>
    <s v="Not Available"/>
    <x v="0"/>
    <x v="4"/>
  </r>
  <r>
    <s v="171333"/>
    <x v="658"/>
    <s v="250 W 9TH STREET"/>
    <s v="HOISINGTON"/>
    <x v="18"/>
    <n v="67544"/>
    <s v="6206532114"/>
    <s v="Critical Access Hospitals"/>
    <s v="Voluntary non-profit - Private"/>
    <s v="Yes"/>
    <x v="0"/>
    <x v="1"/>
    <s v="Not Available"/>
    <s v="Same as the National average"/>
    <s v="Above the National average"/>
    <x v="1"/>
    <s v="Above the National average"/>
    <x v="2"/>
    <x v="4"/>
  </r>
  <r>
    <s v="171334"/>
    <x v="659"/>
    <s v="710 N WALNUT STREET"/>
    <s v="MEDICINE LODGE"/>
    <x v="18"/>
    <n v="67104"/>
    <s v="6208863771"/>
    <s v="Critical Access Hospitals"/>
    <s v="Government - Hospital District or Authority"/>
    <s v="Yes"/>
    <x v="1"/>
    <x v="1"/>
    <s v="Not Available"/>
    <s v="Same as the National average"/>
    <s v="Not Available"/>
    <x v="1"/>
    <s v="Not Available"/>
    <x v="0"/>
    <x v="4"/>
  </r>
  <r>
    <s v="171338"/>
    <x v="660"/>
    <s v="14TH &amp; OREGON"/>
    <s v="SABETHA"/>
    <x v="18"/>
    <n v="66534"/>
    <s v="7852842121"/>
    <s v="Critical Access Hospitals"/>
    <s v="Voluntary non-profit - Private"/>
    <s v="Yes"/>
    <x v="1"/>
    <x v="1"/>
    <s v="Not Available"/>
    <s v="Not Available"/>
    <s v="Not Available"/>
    <x v="1"/>
    <s v="Not Available"/>
    <x v="2"/>
    <x v="4"/>
  </r>
  <r>
    <s v="171340"/>
    <x v="627"/>
    <s v="100 E HELEN STREET"/>
    <s v="HERINGTON"/>
    <x v="18"/>
    <n v="67449"/>
    <s v="7852582207"/>
    <s v="Critical Access Hospitals"/>
    <s v="Government - Local"/>
    <s v="Yes"/>
    <x v="1"/>
    <x v="1"/>
    <s v="Not Available"/>
    <s v="Same as the National average"/>
    <s v="Not Available"/>
    <x v="1"/>
    <s v="Not Available"/>
    <x v="0"/>
    <x v="4"/>
  </r>
  <r>
    <s v="171342"/>
    <x v="628"/>
    <s v="801 LOCUST ST"/>
    <s v="LA CROSSE"/>
    <x v="18"/>
    <n v="67548"/>
    <s v="7852222545"/>
    <s v="Critical Access Hospitals"/>
    <s v="Government - Local"/>
    <s v="Yes"/>
    <x v="1"/>
    <x v="1"/>
    <s v="Not Available"/>
    <s v="Not Available"/>
    <s v="Not Available"/>
    <x v="1"/>
    <s v="Not Available"/>
    <x v="0"/>
    <x v="4"/>
  </r>
  <r>
    <s v="171353"/>
    <x v="661"/>
    <s v="1150 STATE STREET"/>
    <s v="PHILLIPSBURG"/>
    <x v="18"/>
    <n v="67661"/>
    <s v="7855435226"/>
    <s v="Critical Access Hospitals"/>
    <s v="Government - Local"/>
    <s v="Yes"/>
    <x v="1"/>
    <x v="1"/>
    <s v="Not Available"/>
    <s v="Not Available"/>
    <s v="Not Available"/>
    <x v="1"/>
    <s v="Not Available"/>
    <x v="0"/>
    <x v="4"/>
  </r>
  <r>
    <s v="171355"/>
    <x v="662"/>
    <s v="320 THIRTEENTH ST"/>
    <s v="WA KEENEY"/>
    <x v="18"/>
    <n v="67672"/>
    <s v="7857432182"/>
    <s v="Critical Access Hospitals"/>
    <s v="Government - Local"/>
    <s v="Yes"/>
    <x v="1"/>
    <x v="0"/>
    <s v="Not Available"/>
    <s v="Same as the National average"/>
    <s v="Not Available"/>
    <x v="1"/>
    <s v="Not Available"/>
    <x v="0"/>
    <x v="4"/>
  </r>
  <r>
    <s v="171357"/>
    <x v="630"/>
    <s v="701 S MAIN STREET"/>
    <s v="HILLSBORO"/>
    <x v="18"/>
    <n v="67063"/>
    <s v="6209473114"/>
    <s v="Critical Access Hospitals"/>
    <s v="Proprietary"/>
    <s v="Yes"/>
    <x v="1"/>
    <x v="1"/>
    <s v="Not Available"/>
    <s v="Not Available"/>
    <s v="Not Available"/>
    <x v="0"/>
    <s v="Not Available"/>
    <x v="0"/>
    <x v="4"/>
  </r>
  <r>
    <s v="171361"/>
    <x v="663"/>
    <s v="2420 G STREET"/>
    <s v="BELLEVILLE"/>
    <x v="18"/>
    <n v="66935"/>
    <s v="7855272254"/>
    <s v="Critical Access Hospitals"/>
    <s v="Voluntary non-profit - Private"/>
    <s v="Yes"/>
    <x v="2"/>
    <x v="0"/>
    <s v="Not Available"/>
    <s v="Same as the National average"/>
    <s v="Same as the National average"/>
    <x v="1"/>
    <s v="Not Available"/>
    <x v="0"/>
    <x v="4"/>
  </r>
  <r>
    <s v="171364"/>
    <x v="664"/>
    <s v="424 W NEW HAMPSHIRE STREET"/>
    <s v="OSBORNE"/>
    <x v="18"/>
    <n v="67473"/>
    <s v="7853462121"/>
    <s v="Critical Access Hospitals"/>
    <s v="Government - Local"/>
    <s v="Yes"/>
    <x v="1"/>
    <x v="1"/>
    <s v="Not Available"/>
    <s v="Not Available"/>
    <s v="Not Available"/>
    <x v="1"/>
    <s v="Not Available"/>
    <x v="0"/>
    <x v="4"/>
  </r>
  <r>
    <s v="171365"/>
    <x v="648"/>
    <s v="205 S HANOVER STREET"/>
    <s v="HANOVER"/>
    <x v="18"/>
    <n v="66945"/>
    <s v="7853372214"/>
    <s v="Critical Access Hospitals"/>
    <s v="Government - Hospital District or Authority"/>
    <s v="Yes"/>
    <x v="1"/>
    <x v="1"/>
    <s v="Not Available"/>
    <s v="Not Available"/>
    <s v="Not Available"/>
    <x v="1"/>
    <s v="Not Available"/>
    <x v="0"/>
    <x v="4"/>
  </r>
  <r>
    <s v="171368"/>
    <x v="665"/>
    <s v="212 MAIN"/>
    <s v="MINNEOLA"/>
    <x v="18"/>
    <n v="67865"/>
    <s v="6208854264"/>
    <s v="Critical Access Hospitals"/>
    <s v="Government - Hospital District or Authority"/>
    <s v="Yes"/>
    <x v="1"/>
    <x v="1"/>
    <s v="Not Available"/>
    <s v="Same as the National average"/>
    <s v="Not Available"/>
    <x v="1"/>
    <s v="Not Available"/>
    <x v="0"/>
    <x v="4"/>
  </r>
  <r>
    <s v="171373"/>
    <x v="666"/>
    <s v="3066 NORTH KENTUCKY STREET"/>
    <s v="IOLA"/>
    <x v="18"/>
    <n v="66749"/>
    <s v="6203651021"/>
    <s v="Critical Access Hospitals"/>
    <s v="Proprietary"/>
    <s v="Yes"/>
    <x v="3"/>
    <x v="0"/>
    <s v="Not Available"/>
    <s v="Same as the National average"/>
    <s v="Same as the National average"/>
    <x v="1"/>
    <s v="Above the National average"/>
    <x v="2"/>
    <x v="4"/>
  </r>
  <r>
    <s v="171374"/>
    <x v="667"/>
    <s v="1527 MADISON"/>
    <s v="FREDONIA"/>
    <x v="18"/>
    <n v="66736"/>
    <s v="6203782121"/>
    <s v="Critical Access Hospitals"/>
    <s v="Government - Local"/>
    <s v="Yes"/>
    <x v="2"/>
    <x v="0"/>
    <s v="Not Available"/>
    <s v="Same as the National average"/>
    <s v="Not Available"/>
    <x v="1"/>
    <s v="Above the National average"/>
    <x v="1"/>
    <x v="4"/>
  </r>
  <r>
    <s v="171376"/>
    <x v="668"/>
    <s v="302 NORTH HOSPITAL DRIVE"/>
    <s v="GIRARD"/>
    <x v="18"/>
    <n v="66743"/>
    <s v="6207248291"/>
    <s v="Critical Access Hospitals"/>
    <s v="Government - Hospital District or Authority"/>
    <s v="Yes"/>
    <x v="2"/>
    <x v="0"/>
    <s v="Not Available"/>
    <s v="Same as the National average"/>
    <s v="Not Available"/>
    <x v="0"/>
    <s v="Above the National average"/>
    <x v="0"/>
    <x v="4"/>
  </r>
  <r>
    <s v="171377"/>
    <x v="669"/>
    <s v="614 SOUTH MAIN STREET"/>
    <s v="SMITH CENTER"/>
    <x v="18"/>
    <n v="66967"/>
    <s v="7852826845"/>
    <s v="Critical Access Hospitals"/>
    <s v="Government - Local"/>
    <s v="No"/>
    <x v="0"/>
    <x v="1"/>
    <s v="Not Available"/>
    <s v="Same as the National average"/>
    <s v="Above the National average"/>
    <x v="1"/>
    <s v="Same as the National average"/>
    <x v="2"/>
    <x v="4"/>
  </r>
  <r>
    <s v="171382"/>
    <x v="670"/>
    <s v="800 RAVIN HILL DRIVE"/>
    <s v="ATCHISON"/>
    <x v="18"/>
    <n v="66002"/>
    <s v="9133605581"/>
    <s v="Critical Access Hospitals"/>
    <s v="Voluntary non-profit - Private"/>
    <s v="Yes"/>
    <x v="2"/>
    <x v="0"/>
    <s v="Not Available"/>
    <s v="Same as the National average"/>
    <s v="Above the National average"/>
    <x v="1"/>
    <s v="Not Available"/>
    <x v="0"/>
    <x v="4"/>
  </r>
  <r>
    <s v="180002"/>
    <x v="671"/>
    <s v="240 HOSPITAL ROAD"/>
    <s v="WHITESBURG"/>
    <x v="19"/>
    <n v="41858"/>
    <s v="(606) 633-3500"/>
    <s v="Acute Care Hospitals"/>
    <s v="Voluntary non-profit - Other"/>
    <s v="Yes"/>
    <x v="2"/>
    <x v="0"/>
    <s v="Above the National average"/>
    <s v="Below the National average"/>
    <s v="Same as the National average"/>
    <x v="0"/>
    <s v="Above the National average"/>
    <x v="2"/>
    <x v="0"/>
  </r>
  <r>
    <s v="180011"/>
    <x v="672"/>
    <s v="1001 SAINT JOSEPH LANE"/>
    <s v="LONDON"/>
    <x v="19"/>
    <n v="40741"/>
    <s v="(606) 330-6000"/>
    <s v="Acute Care Hospitals"/>
    <s v="Voluntary non-profit - Private"/>
    <s v="Yes"/>
    <x v="0"/>
    <x v="0"/>
    <s v="Above the National average"/>
    <s v="Same as the National average"/>
    <s v="Same as the National average"/>
    <x v="0"/>
    <s v="Below the National average"/>
    <x v="2"/>
    <x v="0"/>
  </r>
  <r>
    <s v="180020"/>
    <x v="673"/>
    <s v="3600 WEST CUMBERLAND AVENUE"/>
    <s v="MIDDLESBORO"/>
    <x v="19"/>
    <n v="40965"/>
    <s v="(606) 242-1100"/>
    <s v="Acute Care Hospitals"/>
    <s v="Voluntary non-profit - Private"/>
    <s v="Yes"/>
    <x v="0"/>
    <x v="0"/>
    <s v="Above the National average"/>
    <s v="Above the National average"/>
    <s v="Below the National average"/>
    <x v="0"/>
    <s v="Same as the National average"/>
    <x v="2"/>
    <x v="0"/>
  </r>
  <r>
    <s v="180021"/>
    <x v="674"/>
    <s v="850 RIVERVIEW AVENUE"/>
    <s v="PINEVILLE"/>
    <x v="19"/>
    <n v="40977"/>
    <s v="(606) 337-3051"/>
    <s v="Acute Care Hospitals"/>
    <s v="Voluntary non-profit - Private"/>
    <s v="Yes"/>
    <x v="2"/>
    <x v="0"/>
    <s v="Not Available"/>
    <s v="Below the National average"/>
    <s v="Not Available"/>
    <x v="1"/>
    <s v="Above the National average"/>
    <x v="0"/>
    <x v="0"/>
  </r>
  <r>
    <s v="180025"/>
    <x v="675"/>
    <s v="4305 NEW SHEPHERDSVILLE ROAD"/>
    <s v="BARDSTOWN"/>
    <x v="19"/>
    <n v="40004"/>
    <s v="(502) 350-5000"/>
    <s v="Acute Care Hospitals"/>
    <s v="Voluntary non-profit - Private"/>
    <s v="Yes"/>
    <x v="2"/>
    <x v="0"/>
    <s v="Below the National average"/>
    <s v="Above the National average"/>
    <s v="Same as the National average"/>
    <x v="0"/>
    <s v="Same as the National average"/>
    <x v="2"/>
    <x v="0"/>
  </r>
  <r>
    <s v="180029"/>
    <x v="676"/>
    <s v="100 MEDICAL CENTER DRIVE"/>
    <s v="HAZARD"/>
    <x v="19"/>
    <n v="41701"/>
    <s v="(606) 439-6600"/>
    <s v="Acute Care Hospitals"/>
    <s v="Voluntary non-profit - Private"/>
    <s v="Yes"/>
    <x v="5"/>
    <x v="0"/>
    <s v="Above the National average"/>
    <s v="Below the National average"/>
    <s v="Below the National average"/>
    <x v="0"/>
    <s v="Below the National average"/>
    <x v="2"/>
    <x v="0"/>
  </r>
  <r>
    <s v="18003F"/>
    <x v="677"/>
    <s v="650 Joel Drive"/>
    <s v="Fort Campbell"/>
    <x v="19"/>
    <n v="42223"/>
    <s v="(270) 798-8400"/>
    <s v="Acute Care - Department of Defense"/>
    <s v="Department of Defense"/>
    <s v="Yes"/>
    <x v="1"/>
    <x v="1"/>
    <s v="Not Available"/>
    <s v="Not Available"/>
    <s v="Not Available"/>
    <x v="1"/>
    <s v="Not Available"/>
    <x v="0"/>
    <x v="0"/>
  </r>
  <r>
    <s v="180040"/>
    <x v="678"/>
    <s v="200 ABRAHAM FLEXNER WAY"/>
    <s v="LOUISVILLE"/>
    <x v="19"/>
    <n v="40202"/>
    <s v="(502) 587-4011"/>
    <s v="Acute Care Hospitals"/>
    <s v="Voluntary non-profit - Private"/>
    <s v="Yes"/>
    <x v="3"/>
    <x v="3"/>
    <s v="Below the National average"/>
    <s v="Below the National average"/>
    <s v="Below the National average"/>
    <x v="2"/>
    <s v="Below the National average"/>
    <x v="2"/>
    <x v="0"/>
  </r>
  <r>
    <s v="180050"/>
    <x v="679"/>
    <s v="81 BALL PARK ROAD"/>
    <s v="HARLAN"/>
    <x v="19"/>
    <n v="40831"/>
    <s v="(606) 573-8100"/>
    <s v="Acute Care Hospitals"/>
    <s v="Voluntary non-profit - Other"/>
    <s v="Yes"/>
    <x v="3"/>
    <x v="0"/>
    <s v="Above the National average"/>
    <s v="Below the National average"/>
    <s v="Below the National average"/>
    <x v="0"/>
    <s v="Above the National average"/>
    <x v="2"/>
    <x v="0"/>
  </r>
  <r>
    <s v="180064"/>
    <x v="680"/>
    <s v="225 FALCON DRIVE"/>
    <s v="MOUNT STERLING"/>
    <x v="19"/>
    <n v="40353"/>
    <s v="(859) 497-5018"/>
    <s v="Acute Care Hospitals"/>
    <s v="Voluntary non-profit - Private"/>
    <s v="Yes"/>
    <x v="2"/>
    <x v="0"/>
    <s v="Same as the National average"/>
    <s v="Same as the National average"/>
    <s v="Same as the National average"/>
    <x v="0"/>
    <s v="Same as the National average"/>
    <x v="2"/>
    <x v="0"/>
  </r>
  <r>
    <s v="180069"/>
    <x v="681"/>
    <s v="260 HOSPITAL DRIVE"/>
    <s v="SOUTH WILLIAMSON"/>
    <x v="19"/>
    <n v="41503"/>
    <s v="(606) 237-1700"/>
    <s v="Acute Care Hospitals"/>
    <s v="Proprietary"/>
    <s v="Yes"/>
    <x v="3"/>
    <x v="0"/>
    <s v="Same as the National average"/>
    <s v="Below the National average"/>
    <s v="Same as the National average"/>
    <x v="0"/>
    <s v="Same as the National average"/>
    <x v="2"/>
    <x v="0"/>
  </r>
  <r>
    <s v="181302"/>
    <x v="682"/>
    <s v="464 LINDEN AVENUE"/>
    <s v="HARRODSBURG"/>
    <x v="19"/>
    <n v="40330"/>
    <s v="(859) 239-2409"/>
    <s v="Critical Access Hospitals"/>
    <s v="Voluntary non-profit - Other"/>
    <s v="Yes"/>
    <x v="0"/>
    <x v="0"/>
    <s v="Not Available"/>
    <s v="Above the National average"/>
    <s v="Not Available"/>
    <x v="1"/>
    <s v="Same as the National average"/>
    <x v="2"/>
    <x v="0"/>
  </r>
  <r>
    <s v="181304"/>
    <x v="683"/>
    <s v="254 MAIN STREET"/>
    <s v="CADIZ"/>
    <x v="19"/>
    <n v="42211"/>
    <s v="(270) 522-3215"/>
    <s v="Critical Access Hospitals"/>
    <s v="Voluntary non-profit - Private"/>
    <s v="Yes"/>
    <x v="1"/>
    <x v="1"/>
    <s v="Not Available"/>
    <s v="Not Available"/>
    <s v="Not Available"/>
    <x v="1"/>
    <s v="Same as the National average"/>
    <x v="0"/>
    <x v="0"/>
  </r>
  <r>
    <s v="181305"/>
    <x v="684"/>
    <s v="11203 MAIN STREET"/>
    <s v="MARTIN"/>
    <x v="19"/>
    <n v="41649"/>
    <s v="(606) 285-6400"/>
    <s v="Critical Access Hospitals"/>
    <s v="Voluntary non-profit - Private"/>
    <s v="Yes"/>
    <x v="1"/>
    <x v="1"/>
    <s v="Not Available"/>
    <s v="Above the National average"/>
    <s v="Not Available"/>
    <x v="0"/>
    <s v="Not Available"/>
    <x v="0"/>
    <x v="0"/>
  </r>
  <r>
    <s v="181306"/>
    <x v="685"/>
    <s v="4604 US HIGHWAY 60 WEST"/>
    <s v="MORGANFIELD"/>
    <x v="19"/>
    <n v="42437"/>
    <s v="(270) 389-5000"/>
    <s v="Critical Access Hospitals"/>
    <s v="Voluntary non-profit - Church"/>
    <s v="Yes"/>
    <x v="0"/>
    <x v="0"/>
    <s v="Not Available"/>
    <s v="Same as the National average"/>
    <s v="Same as the National average"/>
    <x v="0"/>
    <s v="Not Available"/>
    <x v="2"/>
    <x v="0"/>
  </r>
  <r>
    <s v="181307"/>
    <x v="686"/>
    <s v="476 LIBERTY ROAD"/>
    <s v="WEST LIBERTY"/>
    <x v="19"/>
    <n v="41472"/>
    <s v="(606) 743-3186"/>
    <s v="Critical Access Hospitals"/>
    <s v="Voluntary non-profit - Private"/>
    <s v="Yes"/>
    <x v="1"/>
    <x v="1"/>
    <s v="Not Available"/>
    <s v="Not Available"/>
    <s v="Not Available"/>
    <x v="1"/>
    <s v="Not Available"/>
    <x v="0"/>
    <x v="0"/>
  </r>
  <r>
    <s v="181315"/>
    <x v="687"/>
    <s v="110 METKER TRAIL"/>
    <s v="STANFORD"/>
    <x v="19"/>
    <n v="40484"/>
    <s v="(606) 365-4788"/>
    <s v="Critical Access Hospitals"/>
    <s v="Voluntary non-profit - Private"/>
    <s v="Yes"/>
    <x v="2"/>
    <x v="1"/>
    <s v="Not Available"/>
    <s v="Same as the National average"/>
    <s v="Same as the National average"/>
    <x v="0"/>
    <s v="Above the National average"/>
    <x v="0"/>
    <x v="0"/>
  </r>
  <r>
    <s v="181316"/>
    <x v="688"/>
    <s v="130 KATE IRELAND DRIVE"/>
    <s v="HYDEN"/>
    <x v="19"/>
    <n v="41749"/>
    <s v="(606) 672-2901"/>
    <s v="Critical Access Hospitals"/>
    <s v="Voluntary non-profit - Private"/>
    <s v="Yes"/>
    <x v="1"/>
    <x v="0"/>
    <s v="Not Available"/>
    <s v="Same as the National average"/>
    <s v="Not Available"/>
    <x v="1"/>
    <s v="Not Available"/>
    <x v="0"/>
    <x v="0"/>
  </r>
  <r>
    <s v="181317"/>
    <x v="689"/>
    <s v="299 GLASGOW ROAD"/>
    <s v="BURKESVILLE"/>
    <x v="19"/>
    <n v="42717"/>
    <s v="(270) 864-2511"/>
    <s v="Critical Access Hospitals"/>
    <s v="Government - Local"/>
    <s v="Yes"/>
    <x v="2"/>
    <x v="0"/>
    <s v="Not Available"/>
    <s v="Below the National average"/>
    <s v="Above the National average"/>
    <x v="1"/>
    <s v="Above the National average"/>
    <x v="0"/>
    <x v="0"/>
  </r>
  <r>
    <s v="181319"/>
    <x v="690"/>
    <s v="1011 OLD HIGHWAY 60"/>
    <s v="HARDINSBURG"/>
    <x v="19"/>
    <n v="40143"/>
    <s v="(270) 756-7000"/>
    <s v="Critical Access Hospitals"/>
    <s v="Government - Local"/>
    <s v="Yes"/>
    <x v="2"/>
    <x v="0"/>
    <s v="Not Available"/>
    <s v="Below the National average"/>
    <s v="Not Available"/>
    <x v="1"/>
    <s v="Same as the National average"/>
    <x v="2"/>
    <x v="0"/>
  </r>
  <r>
    <s v="181328"/>
    <x v="691"/>
    <s v="80 HOSPITAL DRIVE"/>
    <s v="BARBOURVILLE"/>
    <x v="19"/>
    <n v="40906"/>
    <s v="(606) 546-4175"/>
    <s v="Critical Access Hospitals"/>
    <s v="Government - Local"/>
    <s v="Yes"/>
    <x v="0"/>
    <x v="0"/>
    <s v="Not Available"/>
    <s v="Above the National average"/>
    <s v="Not Available"/>
    <x v="1"/>
    <s v="Same as the National average"/>
    <x v="1"/>
    <x v="0"/>
  </r>
  <r>
    <s v="181329"/>
    <x v="692"/>
    <s v="305 ESTILL STREET"/>
    <s v="BEREA"/>
    <x v="19"/>
    <n v="40403"/>
    <s v="(859) 986-6500"/>
    <s v="Critical Access Hospitals"/>
    <s v="Voluntary non-profit - Private"/>
    <s v="Yes"/>
    <x v="4"/>
    <x v="0"/>
    <s v="Not Available"/>
    <s v="Above the National average"/>
    <s v="Above the National average"/>
    <x v="1"/>
    <s v="Not Available"/>
    <x v="2"/>
    <x v="0"/>
  </r>
  <r>
    <s v="181331"/>
    <x v="693"/>
    <s v="9879 KENTUCKY ROUTE 122"/>
    <s v="MC DOWELL"/>
    <x v="19"/>
    <n v="41647"/>
    <s v="(606) 377-3400"/>
    <s v="Critical Access Hospitals"/>
    <s v="Voluntary non-profit - Private"/>
    <s v="Yes"/>
    <x v="1"/>
    <x v="0"/>
    <s v="Not Available"/>
    <s v="Same as the National average"/>
    <s v="Not Available"/>
    <x v="1"/>
    <s v="Not Available"/>
    <x v="0"/>
    <x v="0"/>
  </r>
  <r>
    <s v="184002"/>
    <x v="694"/>
    <s v="2400 RUSSELLVILLE ROAD"/>
    <s v="HOPKINSVILLE"/>
    <x v="19"/>
    <n v="42240"/>
    <s v="(270) 889-6025"/>
    <s v="Psychiatric"/>
    <s v="Government - Local"/>
    <s v="No"/>
    <x v="1"/>
    <x v="1"/>
    <s v="Not Available"/>
    <s v="Not Available"/>
    <s v="Not Available"/>
    <x v="1"/>
    <s v="Not Available"/>
    <x v="0"/>
    <x v="0"/>
  </r>
  <r>
    <s v="184004"/>
    <x v="695"/>
    <s v="1350 BULL LEA ROAD"/>
    <s v="LEXINGTON"/>
    <x v="19"/>
    <n v="40511"/>
    <s v="(859) 246-8000"/>
    <s v="Psychiatric"/>
    <s v="Voluntary non-profit - Private"/>
    <s v="No"/>
    <x v="1"/>
    <x v="1"/>
    <s v="Not Available"/>
    <s v="Not Available"/>
    <s v="Not Available"/>
    <x v="1"/>
    <s v="Not Available"/>
    <x v="0"/>
    <x v="0"/>
  </r>
  <r>
    <s v="184006"/>
    <x v="696"/>
    <s v="820 DOLWICK DRIVE"/>
    <s v="ERLANGER"/>
    <x v="19"/>
    <n v="41018"/>
    <s v="(859) 429-5188"/>
    <s v="Psychiatric"/>
    <s v="Voluntary non-profit - Private"/>
    <s v="No"/>
    <x v="1"/>
    <x v="1"/>
    <s v="Not Available"/>
    <s v="Not Available"/>
    <s v="Not Available"/>
    <x v="1"/>
    <s v="Not Available"/>
    <x v="0"/>
    <x v="0"/>
  </r>
  <r>
    <s v="184007"/>
    <x v="697"/>
    <s v="1405 BROWNS LANE"/>
    <s v="LOUISVILLE"/>
    <x v="19"/>
    <n v="40207"/>
    <s v="(502) 896-0495"/>
    <s v="Psychiatric"/>
    <s v="Voluntary non-profit - Private"/>
    <s v="No"/>
    <x v="1"/>
    <x v="1"/>
    <s v="Not Available"/>
    <s v="Not Available"/>
    <s v="Not Available"/>
    <x v="1"/>
    <s v="Not Available"/>
    <x v="0"/>
    <x v="0"/>
  </r>
  <r>
    <s v="184008"/>
    <x v="698"/>
    <s v="8521 LAGRANGE ROAD"/>
    <s v="LOUISVILLE"/>
    <x v="19"/>
    <n v="40242"/>
    <s v="(502) 426-6380"/>
    <s v="Psychiatric"/>
    <s v="Government - Federal"/>
    <s v="Yes"/>
    <x v="1"/>
    <x v="1"/>
    <s v="Not Available"/>
    <s v="Not Available"/>
    <s v="Not Available"/>
    <x v="1"/>
    <s v="Not Available"/>
    <x v="0"/>
    <x v="0"/>
  </r>
  <r>
    <s v="184009"/>
    <x v="699"/>
    <s v="3050 RIO DOSA DRIVE"/>
    <s v="LEXINGTON"/>
    <x v="19"/>
    <n v="40509"/>
    <s v="(859) 269-2325"/>
    <s v="Psychiatric"/>
    <s v="Proprietary"/>
    <s v="No"/>
    <x v="1"/>
    <x v="1"/>
    <s v="Not Available"/>
    <s v="Not Available"/>
    <s v="Not Available"/>
    <x v="1"/>
    <s v="Not Available"/>
    <x v="0"/>
    <x v="0"/>
  </r>
  <r>
    <s v="184012"/>
    <x v="700"/>
    <s v="3909 S WILSON ROAD"/>
    <s v="RADCLIFF"/>
    <x v="19"/>
    <n v="40160"/>
    <s v="(270) 351-9444"/>
    <s v="Psychiatric"/>
    <s v="Proprietary"/>
    <s v="No"/>
    <x v="1"/>
    <x v="1"/>
    <s v="Not Available"/>
    <s v="Not Available"/>
    <s v="Not Available"/>
    <x v="1"/>
    <s v="Not Available"/>
    <x v="0"/>
    <x v="0"/>
  </r>
  <r>
    <s v="184014"/>
    <x v="701"/>
    <s v="270 WALTON WAY"/>
    <s v="HOPKINSVILLE"/>
    <x v="19"/>
    <n v="42240"/>
    <s v="(270) 886-1919"/>
    <s v="Psychiatric"/>
    <s v="Proprietary"/>
    <s v="No"/>
    <x v="1"/>
    <x v="1"/>
    <s v="Not Available"/>
    <s v="Not Available"/>
    <s v="Not Available"/>
    <x v="1"/>
    <s v="Not Available"/>
    <x v="0"/>
    <x v="0"/>
  </r>
  <r>
    <s v="184015"/>
    <x v="702"/>
    <s v="10510 LAGRANGE ROAD"/>
    <s v="LOUISVILLE"/>
    <x v="19"/>
    <n v="40223"/>
    <s v="(502) 253-7045"/>
    <s v="Psychiatric"/>
    <s v="Government - State"/>
    <s v="No"/>
    <x v="1"/>
    <x v="1"/>
    <s v="Not Available"/>
    <s v="Not Available"/>
    <s v="Not Available"/>
    <x v="1"/>
    <s v="Not Available"/>
    <x v="0"/>
    <x v="0"/>
  </r>
  <r>
    <s v="184017"/>
    <x v="703"/>
    <s v="1035 PORTER PIKE"/>
    <s v="BOWLING GREEN"/>
    <x v="19"/>
    <n v="42103"/>
    <s v="(270) 843-1199"/>
    <s v="Psychiatric"/>
    <s v="Government - Federal"/>
    <s v="No"/>
    <x v="1"/>
    <x v="1"/>
    <s v="Not Available"/>
    <s v="Not Available"/>
    <s v="Not Available"/>
    <x v="1"/>
    <s v="Not Available"/>
    <x v="0"/>
    <x v="0"/>
  </r>
  <r>
    <s v="180002"/>
    <x v="671"/>
    <s v="240 HOSPITAL ROAD"/>
    <s v="WHITESBURG"/>
    <x v="19"/>
    <n v="41858"/>
    <s v="(606) 633-3500"/>
    <s v="Acute Care Hospitals"/>
    <s v="Voluntary non-profit - Other"/>
    <s v="Yes"/>
    <x v="2"/>
    <x v="0"/>
    <s v="Above the National average"/>
    <s v="Below the National average"/>
    <s v="Above the National average"/>
    <x v="0"/>
    <s v="Above the National average"/>
    <x v="2"/>
    <x v="1"/>
  </r>
  <r>
    <s v="180011"/>
    <x v="672"/>
    <s v="1001 SAINT JOSEPH LANE"/>
    <s v="LONDON"/>
    <x v="19"/>
    <n v="40741"/>
    <s v="(606) 330-6000"/>
    <s v="Acute Care Hospitals"/>
    <s v="Voluntary non-profit - Private"/>
    <s v="Yes"/>
    <x v="0"/>
    <x v="0"/>
    <s v="Above the National average"/>
    <s v="Above the National average"/>
    <s v="Same as the National average"/>
    <x v="0"/>
    <s v="Below the National average"/>
    <x v="2"/>
    <x v="1"/>
  </r>
  <r>
    <s v="180020"/>
    <x v="704"/>
    <s v="3600 WEST CUMBERLAND AVENUE"/>
    <s v="MIDDLESBORO"/>
    <x v="19"/>
    <n v="40965"/>
    <s v="(606) 242-1100"/>
    <s v="Acute Care Hospitals"/>
    <s v="Voluntary non-profit - Private"/>
    <s v="Yes"/>
    <x v="2"/>
    <x v="0"/>
    <s v="Same as the National average"/>
    <s v="Below the National average"/>
    <s v="Same as the National average"/>
    <x v="0"/>
    <s v="Same as the National average"/>
    <x v="2"/>
    <x v="1"/>
  </r>
  <r>
    <s v="180021"/>
    <x v="705"/>
    <s v="850 RIVERVIEW AVENUE"/>
    <s v="PINEVILLE"/>
    <x v="19"/>
    <n v="40977"/>
    <s v="(606) 337-3051"/>
    <s v="Acute Care Hospitals"/>
    <s v="Voluntary non-profit - Private"/>
    <s v="Yes"/>
    <x v="0"/>
    <x v="0"/>
    <s v="Not Available"/>
    <s v="Same as the National average"/>
    <s v="Not Available"/>
    <x v="0"/>
    <s v="Above the National average"/>
    <x v="0"/>
    <x v="1"/>
  </r>
  <r>
    <s v="180025"/>
    <x v="675"/>
    <s v="4305 NEW SHEPHERDSVILLE ROAD"/>
    <s v="BARDSTOWN"/>
    <x v="19"/>
    <n v="40004"/>
    <s v="(502) 350-5000"/>
    <s v="Acute Care Hospitals"/>
    <s v="Voluntary non-profit - Private"/>
    <s v="Yes"/>
    <x v="2"/>
    <x v="0"/>
    <s v="Below the National average"/>
    <s v="Above the National average"/>
    <s v="Same as the National average"/>
    <x v="0"/>
    <s v="Same as the National average"/>
    <x v="2"/>
    <x v="1"/>
  </r>
  <r>
    <s v="180029"/>
    <x v="676"/>
    <s v="100 MEDICAL CENTER DRIVE"/>
    <s v="HAZARD"/>
    <x v="19"/>
    <n v="41701"/>
    <s v="(606) 439-6600"/>
    <s v="Acute Care Hospitals"/>
    <s v="Voluntary non-profit - Private"/>
    <s v="Yes"/>
    <x v="3"/>
    <x v="0"/>
    <s v="Above the National average"/>
    <s v="Below the National average"/>
    <s v="Below the National average"/>
    <x v="0"/>
    <s v="Below the National average"/>
    <x v="2"/>
    <x v="1"/>
  </r>
  <r>
    <s v="180040"/>
    <x v="678"/>
    <s v="200 ABRAHAM FLEXNER WAY"/>
    <s v="LOUISVILLE"/>
    <x v="19"/>
    <n v="40202"/>
    <s v="(502) 587-4011"/>
    <s v="Acute Care Hospitals"/>
    <s v="Voluntary non-profit - Private"/>
    <s v="Yes"/>
    <x v="3"/>
    <x v="3"/>
    <s v="Below the National average"/>
    <s v="Below the National average"/>
    <s v="Below the National average"/>
    <x v="2"/>
    <s v="Below the National average"/>
    <x v="3"/>
    <x v="1"/>
  </r>
  <r>
    <s v="180049"/>
    <x v="706"/>
    <s v="801 EASTERN BYPASS"/>
    <s v="RICHMOND"/>
    <x v="19"/>
    <n v="40475"/>
    <s v="(859) 623-3131"/>
    <s v="Acute Care Hospitals"/>
    <s v="Voluntary non-profit - Private"/>
    <s v="Yes"/>
    <x v="0"/>
    <x v="2"/>
    <s v="Above the National average"/>
    <s v="Above the National average"/>
    <s v="Above the National average"/>
    <x v="0"/>
    <s v="Same as the National average"/>
    <x v="2"/>
    <x v="1"/>
  </r>
  <r>
    <s v="180050"/>
    <x v="679"/>
    <s v="81 BALL PARK ROAD"/>
    <s v="HARLAN"/>
    <x v="19"/>
    <n v="40831"/>
    <s v="(606) 573-8100"/>
    <s v="Acute Care Hospitals"/>
    <s v="Voluntary non-profit - Other"/>
    <s v="Yes"/>
    <x v="3"/>
    <x v="0"/>
    <s v="Above the National average"/>
    <s v="Below the National average"/>
    <s v="Below the National average"/>
    <x v="0"/>
    <s v="Above the National average"/>
    <x v="1"/>
    <x v="1"/>
  </r>
  <r>
    <s v="180056"/>
    <x v="707"/>
    <s v="1305 N ELM ST"/>
    <s v="HENDERSON"/>
    <x v="19"/>
    <n v="42420"/>
    <s v="(270) 827-7700"/>
    <s v="Acute Care Hospitals"/>
    <s v="Voluntary non-profit - Church"/>
    <s v="Yes"/>
    <x v="3"/>
    <x v="0"/>
    <s v="Below the National average"/>
    <s v="Below the National average"/>
    <s v="Same as the National average"/>
    <x v="0"/>
    <s v="Same as the National average"/>
    <x v="2"/>
    <x v="1"/>
  </r>
  <r>
    <s v="180064"/>
    <x v="680"/>
    <s v="225 FALCON DRIVE"/>
    <s v="MOUNT STERLING"/>
    <x v="19"/>
    <n v="40353"/>
    <s v="(859) 497-5018"/>
    <s v="Acute Care Hospitals"/>
    <s v="Voluntary non-profit - Private"/>
    <s v="Yes"/>
    <x v="2"/>
    <x v="0"/>
    <s v="Below the National average"/>
    <s v="Above the National average"/>
    <s v="Same as the National average"/>
    <x v="0"/>
    <s v="Same as the National average"/>
    <x v="2"/>
    <x v="1"/>
  </r>
  <r>
    <s v="180069"/>
    <x v="681"/>
    <s v="260 HOSPITAL DRIVE"/>
    <s v="SOUTH WILLIAMSON"/>
    <x v="19"/>
    <n v="41503"/>
    <s v="(606) 237-1700"/>
    <s v="Acute Care Hospitals"/>
    <s v="Proprietary"/>
    <s v="Yes"/>
    <x v="3"/>
    <x v="0"/>
    <s v="Same as the National average"/>
    <s v="Below the National average"/>
    <s v="Same as the National average"/>
    <x v="0"/>
    <s v="Same as the National average"/>
    <x v="2"/>
    <x v="1"/>
  </r>
  <r>
    <s v="180070"/>
    <x v="708"/>
    <s v="910 WALLACE AVENUE"/>
    <s v="LEITCHFIELD"/>
    <x v="19"/>
    <n v="42754"/>
    <s v="(270) 259-9400"/>
    <s v="Acute Care Hospitals"/>
    <s v="Voluntary non-profit - Other"/>
    <s v="Yes"/>
    <x v="0"/>
    <x v="0"/>
    <s v="Above the National average"/>
    <s v="Same as the National average"/>
    <s v="Same as the National average"/>
    <x v="0"/>
    <s v="Above the National average"/>
    <x v="2"/>
    <x v="1"/>
  </r>
  <r>
    <s v="180080"/>
    <x v="709"/>
    <s v="ONE TRILLIUM WAY"/>
    <s v="CORBIN"/>
    <x v="19"/>
    <n v="40701"/>
    <s v="(606) 528-1212"/>
    <s v="Acute Care Hospitals"/>
    <s v="Voluntary non-profit - Private"/>
    <s v="Yes"/>
    <x v="3"/>
    <x v="0"/>
    <s v="Below the National average"/>
    <s v="Below the National average"/>
    <s v="Same as the National average"/>
    <x v="0"/>
    <s v="Same as the National average"/>
    <x v="2"/>
    <x v="1"/>
  </r>
  <r>
    <s v="180087"/>
    <x v="710"/>
    <s v="1700 OLD LEBANON ROAD"/>
    <s v="CAMPBELLSVILLE"/>
    <x v="19"/>
    <n v="42718"/>
    <s v="(270) 465-3561"/>
    <s v="Acute Care Hospitals"/>
    <s v="Government - Hospital District or Authority"/>
    <s v="Yes"/>
    <x v="0"/>
    <x v="0"/>
    <s v="Same as the National average"/>
    <s v="Above the National average"/>
    <s v="Same as the National average"/>
    <x v="0"/>
    <s v="Same as the National average"/>
    <x v="1"/>
    <x v="1"/>
  </r>
  <r>
    <s v="180093"/>
    <x v="711"/>
    <s v="900 HOSPITAL DRIVE"/>
    <s v="MADISONVILLE"/>
    <x v="19"/>
    <n v="42431"/>
    <s v="(270) 825-5100"/>
    <s v="Acute Care Hospitals"/>
    <s v="Voluntary non-profit - Private"/>
    <s v="Yes"/>
    <x v="3"/>
    <x v="2"/>
    <s v="Same as the National average"/>
    <s v="Below the National average"/>
    <s v="Same as the National average"/>
    <x v="0"/>
    <s v="Same as the National average"/>
    <x v="2"/>
    <x v="1"/>
  </r>
  <r>
    <s v="180095"/>
    <x v="712"/>
    <s v="520 WEST GUM STREET"/>
    <s v="MARION"/>
    <x v="19"/>
    <n v="42064"/>
    <s v="(270) 965-5281"/>
    <s v="Acute Care Hospitals"/>
    <s v="Government - Local"/>
    <s v="Yes"/>
    <x v="2"/>
    <x v="0"/>
    <s v="Not Available"/>
    <s v="Same as the National average"/>
    <s v="Same as the National average"/>
    <x v="0"/>
    <s v="Above the National average"/>
    <x v="0"/>
    <x v="1"/>
  </r>
  <r>
    <s v="180103"/>
    <x v="713"/>
    <s v="1740 NICHOLASVILLE ROAD"/>
    <s v="LEXINGTON"/>
    <x v="19"/>
    <n v="40503"/>
    <s v="(859) 260-6104"/>
    <s v="Acute Care Hospitals"/>
    <s v="Voluntary non-profit - Other"/>
    <s v="Yes"/>
    <x v="0"/>
    <x v="0"/>
    <s v="Above the National average"/>
    <s v="Above the National average"/>
    <s v="Above the National average"/>
    <x v="0"/>
    <s v="Below the National average"/>
    <x v="2"/>
    <x v="1"/>
  </r>
  <r>
    <s v="180104"/>
    <x v="714"/>
    <s v="2501 KENTUCKY AVENUE"/>
    <s v="PADUCAH"/>
    <x v="19"/>
    <n v="42003"/>
    <s v="(270) 575-2100"/>
    <s v="Acute Care Hospitals"/>
    <s v="Voluntary non-profit - Church"/>
    <s v="Yes"/>
    <x v="2"/>
    <x v="2"/>
    <s v="Above the National average"/>
    <s v="Above the National average"/>
    <s v="Above the National average"/>
    <x v="0"/>
    <s v="Same as the National average"/>
    <x v="1"/>
    <x v="1"/>
  </r>
  <r>
    <s v="180105"/>
    <x v="715"/>
    <s v="529 CAPP HARLAN ROAD"/>
    <s v="TOMPKINSVILLE"/>
    <x v="19"/>
    <n v="42167"/>
    <s v="(270) 487-9231"/>
    <s v="Acute Care Hospitals"/>
    <s v="Voluntary non-profit - Other"/>
    <s v="Yes"/>
    <x v="2"/>
    <x v="0"/>
    <s v="Not Available"/>
    <s v="Below the National average"/>
    <s v="Above the National average"/>
    <x v="0"/>
    <s v="Above the National average"/>
    <x v="2"/>
    <x v="1"/>
  </r>
  <r>
    <s v="180115"/>
    <x v="716"/>
    <s v="145 NEWCOMB AVENUE"/>
    <s v="MOUNT VERNON"/>
    <x v="19"/>
    <n v="40456"/>
    <s v="(606) 256-2195"/>
    <s v="Acute Care Hospitals"/>
    <s v="Voluntary non-profit - Private"/>
    <s v="Yes"/>
    <x v="0"/>
    <x v="0"/>
    <s v="Not Available"/>
    <s v="Below the National average"/>
    <s v="Above the National average"/>
    <x v="0"/>
    <s v="Above the National average"/>
    <x v="2"/>
    <x v="1"/>
  </r>
  <r>
    <s v="180130"/>
    <x v="717"/>
    <s v="4000 KRESGE WAY"/>
    <s v="LOUISVILLE"/>
    <x v="19"/>
    <n v="40207"/>
    <s v="(502) 897-8100"/>
    <s v="Acute Care Hospitals"/>
    <s v="Voluntary non-profit - Private"/>
    <s v="Yes"/>
    <x v="3"/>
    <x v="2"/>
    <s v="Below the National average"/>
    <s v="Above the National average"/>
    <s v="Above the National average"/>
    <x v="0"/>
    <s v="Same as the National average"/>
    <x v="3"/>
    <x v="1"/>
  </r>
  <r>
    <s v="180138"/>
    <x v="718"/>
    <s v="1025 NEW MOODY LANE"/>
    <s v="LA GRANGE"/>
    <x v="19"/>
    <n v="40031"/>
    <s v="(502) 222-5388"/>
    <s v="Acute Care Hospitals"/>
    <s v="Voluntary non-profit - Private"/>
    <s v="Yes"/>
    <x v="2"/>
    <x v="0"/>
    <s v="Below the National average"/>
    <s v="Same as the National average"/>
    <s v="Above the National average"/>
    <x v="0"/>
    <s v="Same as the National average"/>
    <x v="2"/>
    <x v="1"/>
  </r>
  <r>
    <s v="181302"/>
    <x v="719"/>
    <s v="464 LINDEN AVENUE"/>
    <s v="HARRODSBURG"/>
    <x v="19"/>
    <n v="40330"/>
    <s v="(859) 239-2409"/>
    <s v="Critical Access Hospitals"/>
    <s v="Voluntary non-profit - Other"/>
    <s v="Yes"/>
    <x v="0"/>
    <x v="1"/>
    <s v="Not Available"/>
    <s v="Above the National average"/>
    <s v="Not Available"/>
    <x v="1"/>
    <s v="Same as the National average"/>
    <x v="2"/>
    <x v="1"/>
  </r>
  <r>
    <s v="181304"/>
    <x v="683"/>
    <s v="254 MAIN STREET"/>
    <s v="CADIZ"/>
    <x v="19"/>
    <n v="42211"/>
    <s v="(270) 522-3215"/>
    <s v="Critical Access Hospitals"/>
    <s v="Voluntary non-profit - Private"/>
    <s v="Yes"/>
    <x v="1"/>
    <x v="1"/>
    <s v="Not Available"/>
    <s v="Not Available"/>
    <s v="Not Available"/>
    <x v="2"/>
    <s v="Same as the National average"/>
    <x v="0"/>
    <x v="1"/>
  </r>
  <r>
    <s v="181305"/>
    <x v="684"/>
    <s v="11203 MAIN STREET"/>
    <s v="MARTIN"/>
    <x v="19"/>
    <n v="41649"/>
    <s v="(606) 285-6400"/>
    <s v="Critical Access Hospitals"/>
    <s v="Voluntary non-profit - Private"/>
    <s v="Yes"/>
    <x v="4"/>
    <x v="1"/>
    <s v="Not Available"/>
    <s v="Same as the National average"/>
    <s v="Above the National average"/>
    <x v="0"/>
    <s v="Not Available"/>
    <x v="0"/>
    <x v="1"/>
  </r>
  <r>
    <s v="181306"/>
    <x v="685"/>
    <s v="4604 US HIGHWAY 60 WEST"/>
    <s v="MORGANFIELD"/>
    <x v="19"/>
    <n v="42437"/>
    <s v="(270) 389-5000"/>
    <s v="Critical Access Hospitals"/>
    <s v="Voluntary non-profit - Church"/>
    <s v="Yes"/>
    <x v="2"/>
    <x v="0"/>
    <s v="Not Available"/>
    <s v="Below the National average"/>
    <s v="Same as the National average"/>
    <x v="0"/>
    <s v="Same as the National average"/>
    <x v="2"/>
    <x v="1"/>
  </r>
  <r>
    <s v="181307"/>
    <x v="686"/>
    <s v="476 LIBERTY ROAD"/>
    <s v="WEST LIBERTY"/>
    <x v="19"/>
    <n v="41472"/>
    <s v="(606) 743-3186"/>
    <s v="Critical Access Hospitals"/>
    <s v="Voluntary non-profit - Private"/>
    <s v="Yes"/>
    <x v="1"/>
    <x v="1"/>
    <s v="Not Available"/>
    <s v="Same as the National average"/>
    <s v="Not Available"/>
    <x v="1"/>
    <s v="Not Available"/>
    <x v="2"/>
    <x v="1"/>
  </r>
  <r>
    <s v="181315"/>
    <x v="687"/>
    <s v="110 METKER TRAIL"/>
    <s v="STANFORD"/>
    <x v="19"/>
    <n v="40484"/>
    <s v="(606) 365-4788"/>
    <s v="Critical Access Hospitals"/>
    <s v="Voluntary non-profit - Private"/>
    <s v="Yes"/>
    <x v="1"/>
    <x v="1"/>
    <s v="Not Available"/>
    <s v="Not Available"/>
    <s v="Same as the National average"/>
    <x v="0"/>
    <s v="Above the National average"/>
    <x v="0"/>
    <x v="1"/>
  </r>
  <r>
    <s v="181316"/>
    <x v="688"/>
    <s v="130 KATE IRELAND DRIVE"/>
    <s v="HYDEN"/>
    <x v="19"/>
    <n v="41749"/>
    <s v="(606) 672-2901"/>
    <s v="Critical Access Hospitals"/>
    <s v="Voluntary non-profit - Private"/>
    <s v="Yes"/>
    <x v="1"/>
    <x v="1"/>
    <s v="Not Available"/>
    <s v="Same as the National average"/>
    <s v="Not Available"/>
    <x v="1"/>
    <s v="Not Available"/>
    <x v="0"/>
    <x v="1"/>
  </r>
  <r>
    <s v="181317"/>
    <x v="689"/>
    <s v="299 GLASGOW ROAD"/>
    <s v="BURKESVILLE"/>
    <x v="19"/>
    <n v="42717"/>
    <s v="(270) 864-2511"/>
    <s v="Critical Access Hospitals"/>
    <s v="Government - Local"/>
    <s v="Yes"/>
    <x v="0"/>
    <x v="0"/>
    <s v="Not Available"/>
    <s v="Below the National average"/>
    <s v="Above the National average"/>
    <x v="0"/>
    <s v="Above the National average"/>
    <x v="0"/>
    <x v="1"/>
  </r>
  <r>
    <s v="181319"/>
    <x v="690"/>
    <s v="1011 OLD HIGHWAY 60"/>
    <s v="HARDINSBURG"/>
    <x v="19"/>
    <n v="40143"/>
    <s v="(270) 756-7000"/>
    <s v="Critical Access Hospitals"/>
    <s v="Government - Local"/>
    <s v="Yes"/>
    <x v="2"/>
    <x v="0"/>
    <s v="Not Available"/>
    <s v="Same as the National average"/>
    <s v="Same as the National average"/>
    <x v="0"/>
    <s v="Same as the National average"/>
    <x v="2"/>
    <x v="1"/>
  </r>
  <r>
    <s v="181328"/>
    <x v="720"/>
    <s v="80 HOSPITAL DRIVE"/>
    <s v="BARBOURVILLE"/>
    <x v="19"/>
    <n v="40906"/>
    <s v="(606) 546-4175"/>
    <s v="Critical Access Hospitals"/>
    <s v="Government - Local"/>
    <s v="Yes"/>
    <x v="2"/>
    <x v="0"/>
    <s v="Not Available"/>
    <s v="Same as the National average"/>
    <s v="Not Available"/>
    <x v="0"/>
    <s v="Above the National average"/>
    <x v="2"/>
    <x v="1"/>
  </r>
  <r>
    <s v="181329"/>
    <x v="692"/>
    <s v="305 ESTILL STREET"/>
    <s v="BEREA"/>
    <x v="19"/>
    <n v="40403"/>
    <s v="(859) 986-6500"/>
    <s v="Critical Access Hospitals"/>
    <s v="Voluntary non-profit - Private"/>
    <s v="Yes"/>
    <x v="0"/>
    <x v="0"/>
    <s v="Not Available"/>
    <s v="Below the National average"/>
    <s v="Above the National average"/>
    <x v="1"/>
    <s v="Not Available"/>
    <x v="2"/>
    <x v="1"/>
  </r>
  <r>
    <s v="181331"/>
    <x v="693"/>
    <s v="9879 KENTUCKY ROUTE 122"/>
    <s v="MC DOWELL"/>
    <x v="19"/>
    <n v="41647"/>
    <s v="(606) 377-3400"/>
    <s v="Critical Access Hospitals"/>
    <s v="Voluntary non-profit - Private"/>
    <s v="Yes"/>
    <x v="1"/>
    <x v="0"/>
    <s v="Not Available"/>
    <s v="Below the National average"/>
    <s v="Not Available"/>
    <x v="1"/>
    <s v="Not Available"/>
    <x v="0"/>
    <x v="1"/>
  </r>
  <r>
    <s v="184002"/>
    <x v="694"/>
    <s v="2400 RUSSELLVILLE ROAD"/>
    <s v="HOPKINSVILLE"/>
    <x v="19"/>
    <n v="42240"/>
    <s v="(270) 889-6025"/>
    <s v="Psychiatric"/>
    <s v="Government - Local"/>
    <s v="No"/>
    <x v="1"/>
    <x v="1"/>
    <s v="Not Available"/>
    <s v="Not Available"/>
    <s v="Not Available"/>
    <x v="1"/>
    <s v="Not Available"/>
    <x v="0"/>
    <x v="1"/>
  </r>
  <r>
    <s v="184004"/>
    <x v="695"/>
    <s v="1350 BULL LEA ROAD"/>
    <s v="LEXINGTON"/>
    <x v="19"/>
    <n v="40511"/>
    <s v="(859) 246-8000"/>
    <s v="Psychiatric"/>
    <s v="Voluntary non-profit - Private"/>
    <s v="No"/>
    <x v="1"/>
    <x v="1"/>
    <s v="Not Available"/>
    <s v="Not Available"/>
    <s v="Not Available"/>
    <x v="1"/>
    <s v="Not Available"/>
    <x v="0"/>
    <x v="1"/>
  </r>
  <r>
    <s v="184006"/>
    <x v="696"/>
    <s v="820 DOLWICK DRIVE"/>
    <s v="ERLANGER"/>
    <x v="19"/>
    <n v="41018"/>
    <s v="(859) 429-5188"/>
    <s v="Psychiatric"/>
    <s v="Voluntary non-profit - Private"/>
    <s v="No"/>
    <x v="1"/>
    <x v="1"/>
    <s v="Not Available"/>
    <s v="Not Available"/>
    <s v="Not Available"/>
    <x v="1"/>
    <s v="Not Available"/>
    <x v="0"/>
    <x v="1"/>
  </r>
  <r>
    <s v="184007"/>
    <x v="697"/>
    <s v="1405 BROWNS LANE"/>
    <s v="LOUISVILLE"/>
    <x v="19"/>
    <n v="40207"/>
    <s v="(502) 896-0495"/>
    <s v="Psychiatric"/>
    <s v="Voluntary non-profit - Private"/>
    <s v="No"/>
    <x v="1"/>
    <x v="1"/>
    <s v="Not Available"/>
    <s v="Not Available"/>
    <s v="Not Available"/>
    <x v="1"/>
    <s v="Not Available"/>
    <x v="0"/>
    <x v="1"/>
  </r>
  <r>
    <s v="184008"/>
    <x v="698"/>
    <s v="8521 LAGRANGE ROAD"/>
    <s v="LOUISVILLE"/>
    <x v="19"/>
    <n v="40242"/>
    <s v="(502) 426-6380"/>
    <s v="Psychiatric"/>
    <s v="Government - Federal"/>
    <s v="Yes"/>
    <x v="1"/>
    <x v="1"/>
    <s v="Not Available"/>
    <s v="Not Available"/>
    <s v="Not Available"/>
    <x v="1"/>
    <s v="Not Available"/>
    <x v="0"/>
    <x v="1"/>
  </r>
  <r>
    <s v="184009"/>
    <x v="699"/>
    <s v="3050 RIO DOSA DRIVE"/>
    <s v="LEXINGTON"/>
    <x v="19"/>
    <n v="40509"/>
    <s v="(859) 269-2325"/>
    <s v="Psychiatric"/>
    <s v="Proprietary"/>
    <s v="No"/>
    <x v="1"/>
    <x v="1"/>
    <s v="Not Available"/>
    <s v="Not Available"/>
    <s v="Not Available"/>
    <x v="1"/>
    <s v="Not Available"/>
    <x v="0"/>
    <x v="1"/>
  </r>
  <r>
    <s v="184012"/>
    <x v="700"/>
    <s v="3909 S WILSON ROAD"/>
    <s v="RADCLIFF"/>
    <x v="19"/>
    <n v="40160"/>
    <s v="(270) 351-9444"/>
    <s v="Psychiatric"/>
    <s v="Proprietary"/>
    <s v="No"/>
    <x v="1"/>
    <x v="1"/>
    <s v="Not Available"/>
    <s v="Not Available"/>
    <s v="Not Available"/>
    <x v="1"/>
    <s v="Not Available"/>
    <x v="0"/>
    <x v="1"/>
  </r>
  <r>
    <s v="184013"/>
    <x v="721"/>
    <s v="1000 INDUSTRIAL DRIVE"/>
    <s v="OWENSBORO"/>
    <x v="19"/>
    <n v="42302"/>
    <s v="(270) 689-6800"/>
    <s v="Psychiatric"/>
    <s v="Voluntary non-profit - Private"/>
    <s v="No"/>
    <x v="1"/>
    <x v="1"/>
    <s v="Not Available"/>
    <s v="Not Available"/>
    <s v="Not Available"/>
    <x v="1"/>
    <s v="Not Available"/>
    <x v="0"/>
    <x v="1"/>
  </r>
  <r>
    <s v="184014"/>
    <x v="701"/>
    <s v="270 WALTON WAY"/>
    <s v="HOPKINSVILLE"/>
    <x v="19"/>
    <n v="42240"/>
    <s v="(270) 886-1919"/>
    <s v="Psychiatric"/>
    <s v="Proprietary"/>
    <s v="No"/>
    <x v="1"/>
    <x v="1"/>
    <s v="Not Available"/>
    <s v="Not Available"/>
    <s v="Not Available"/>
    <x v="1"/>
    <s v="Not Available"/>
    <x v="0"/>
    <x v="1"/>
  </r>
  <r>
    <s v="184015"/>
    <x v="702"/>
    <s v="10510 LAGRANGE ROAD"/>
    <s v="LOUISVILLE"/>
    <x v="19"/>
    <n v="40223"/>
    <s v="(502) 253-7045"/>
    <s v="Psychiatric"/>
    <s v="Government - State"/>
    <s v="No"/>
    <x v="1"/>
    <x v="1"/>
    <s v="Not Available"/>
    <s v="Not Available"/>
    <s v="Not Available"/>
    <x v="1"/>
    <s v="Not Available"/>
    <x v="0"/>
    <x v="1"/>
  </r>
  <r>
    <s v="184017"/>
    <x v="703"/>
    <s v="1035 PORTER PIKE"/>
    <s v="BOWLING GREEN"/>
    <x v="19"/>
    <n v="42103"/>
    <s v="(270) 843-1199"/>
    <s v="Psychiatric"/>
    <s v="Government - Federal"/>
    <s v="No"/>
    <x v="1"/>
    <x v="1"/>
    <s v="Not Available"/>
    <s v="Not Available"/>
    <s v="Not Available"/>
    <x v="1"/>
    <s v="Not Available"/>
    <x v="0"/>
    <x v="1"/>
  </r>
  <r>
    <s v="180064"/>
    <x v="680"/>
    <s v="225 FALCON DRIVE"/>
    <s v="MOUNT STERLING"/>
    <x v="19"/>
    <n v="40353"/>
    <s v="8594975018"/>
    <s v="Acute Care Hospitals"/>
    <s v="Voluntary non-profit - Private"/>
    <s v="Yes"/>
    <x v="2"/>
    <x v="0"/>
    <s v="Same as the National average"/>
    <s v="Below the National average"/>
    <s v="Same as the National average"/>
    <x v="0"/>
    <s v="Same as the National average"/>
    <x v="2"/>
    <x v="2"/>
  </r>
  <r>
    <s v="180153"/>
    <x v="722"/>
    <s v="2501 KENTUCKY AVENUE, 5TH FLOOR"/>
    <s v="PADUCAH"/>
    <x v="19"/>
    <n v="42003"/>
    <s v="2705752100"/>
    <s v="Acute Care Hospitals"/>
    <s v="Voluntary non-profit - Other"/>
    <s v="Yes"/>
    <x v="1"/>
    <x v="1"/>
    <s v="Not Available"/>
    <s v="Not Available"/>
    <s v="Not Available"/>
    <x v="1"/>
    <s v="Not Available"/>
    <x v="0"/>
    <x v="3"/>
  </r>
  <r>
    <s v="180011"/>
    <x v="672"/>
    <s v="1001 SAINT JOSEPH LANE"/>
    <s v="LONDON"/>
    <x v="19"/>
    <n v="40741"/>
    <s v="6063306000"/>
    <s v="Acute Care Hospitals"/>
    <s v="Voluntary non-profit - Private"/>
    <s v="Yes"/>
    <x v="2"/>
    <x v="0"/>
    <s v="Below the National average"/>
    <s v="Same as the National average"/>
    <s v="Above the National average"/>
    <x v="2"/>
    <s v="Below the National average"/>
    <x v="2"/>
    <x v="4"/>
  </r>
  <r>
    <s v="180016"/>
    <x v="723"/>
    <s v="727 HOSPITAL DRIVE"/>
    <s v="SHELBYVILLE"/>
    <x v="19"/>
    <n v="40065"/>
    <s v="5026474300"/>
    <s v="Acute Care Hospitals"/>
    <s v="Voluntary non-profit - Private"/>
    <s v="Yes"/>
    <x v="2"/>
    <x v="0"/>
    <s v="Below the National average"/>
    <s v="Same as the National average"/>
    <s v="Same as the National average"/>
    <x v="0"/>
    <s v="Same as the National average"/>
    <x v="2"/>
    <x v="4"/>
  </r>
  <r>
    <s v="180025"/>
    <x v="675"/>
    <s v="4305 NEW SHEPHERDSVILLE ROAD"/>
    <s v="BARDSTOWN"/>
    <x v="19"/>
    <n v="40004"/>
    <s v="5023505000"/>
    <s v="Acute Care Hospitals"/>
    <s v="Voluntary non-profit - Private"/>
    <s v="Yes"/>
    <x v="0"/>
    <x v="0"/>
    <s v="Same as the National average"/>
    <s v="Above the National average"/>
    <s v="Same as the National average"/>
    <x v="0"/>
    <s v="Same as the National average"/>
    <x v="2"/>
    <x v="4"/>
  </r>
  <r>
    <s v="180040"/>
    <x v="678"/>
    <s v="200 ABRAHAM FLEXNER WAY"/>
    <s v="LOUISVILLE"/>
    <x v="19"/>
    <n v="40202"/>
    <s v="5025874011"/>
    <s v="Acute Care Hospitals"/>
    <s v="Voluntary non-profit - Private"/>
    <s v="Yes"/>
    <x v="3"/>
    <x v="0"/>
    <s v="Below the National average"/>
    <s v="Below the National average"/>
    <s v="Below the National average"/>
    <x v="0"/>
    <s v="Below the National average"/>
    <x v="2"/>
    <x v="4"/>
  </r>
  <r>
    <s v="180064"/>
    <x v="680"/>
    <s v="225 FALCON DRIVE"/>
    <s v="MOUNT STERLING"/>
    <x v="19"/>
    <n v="40353"/>
    <s v="8594975018"/>
    <s v="Acute Care Hospitals"/>
    <s v="Voluntary non-profit - Private"/>
    <s v="Yes"/>
    <x v="2"/>
    <x v="0"/>
    <s v="Same as the National average"/>
    <s v="Same as the National average"/>
    <s v="Same as the National average"/>
    <x v="0"/>
    <s v="Below the National average"/>
    <x v="2"/>
    <x v="4"/>
  </r>
  <r>
    <s v="180153"/>
    <x v="722"/>
    <s v="2501 KENTUCKY AVENUE, 5TH FLOOR"/>
    <s v="PADUCAH"/>
    <x v="19"/>
    <n v="42003"/>
    <s v="2705752100"/>
    <s v="Acute Care Hospitals"/>
    <s v="Voluntary non-profit - Private"/>
    <s v="No"/>
    <x v="1"/>
    <x v="1"/>
    <s v="Not Available"/>
    <s v="Not Available"/>
    <s v="Not Available"/>
    <x v="1"/>
    <s v="Not Available"/>
    <x v="0"/>
    <x v="4"/>
  </r>
  <r>
    <s v="181301"/>
    <x v="724"/>
    <s v="60 MERCY COURT"/>
    <s v="IRVINE"/>
    <x v="19"/>
    <n v="40336"/>
    <s v="6067232115"/>
    <s v="Critical Access Hospitals"/>
    <s v="Voluntary non-profit - Private"/>
    <s v="Yes"/>
    <x v="0"/>
    <x v="0"/>
    <s v="Not Available"/>
    <s v="Same as the National average"/>
    <s v="Above the National average"/>
    <x v="1"/>
    <s v="Above the National average"/>
    <x v="2"/>
    <x v="4"/>
  </r>
  <r>
    <s v="181305"/>
    <x v="725"/>
    <s v="11203 MAIN STREET"/>
    <s v="MARTIN"/>
    <x v="19"/>
    <n v="41649"/>
    <s v="6062856401"/>
    <s v="Critical Access Hospitals"/>
    <s v="Voluntary non-profit - Private"/>
    <s v="Yes"/>
    <x v="0"/>
    <x v="0"/>
    <s v="Not Available"/>
    <s v="Same as the National average"/>
    <s v="Above the National average"/>
    <x v="0"/>
    <s v="Same as the National average"/>
    <x v="0"/>
    <x v="4"/>
  </r>
  <r>
    <s v="181329"/>
    <x v="692"/>
    <s v="305 ESTILL STREET"/>
    <s v="BEREA"/>
    <x v="19"/>
    <n v="40403"/>
    <s v="8599866500"/>
    <s v="Critical Access Hospitals"/>
    <s v="Voluntary non-profit - Private"/>
    <s v="Yes"/>
    <x v="2"/>
    <x v="0"/>
    <s v="Not Available"/>
    <s v="Same as the National average"/>
    <s v="Above the National average"/>
    <x v="1"/>
    <s v="Not Available"/>
    <x v="2"/>
    <x v="4"/>
  </r>
  <r>
    <s v="190054"/>
    <x v="726"/>
    <s v="2315 E MAIN STREET"/>
    <s v="NEW IBERIA"/>
    <x v="20"/>
    <n v="70562"/>
    <s v="(337) 364-0441"/>
    <s v="Acute Care Hospitals"/>
    <s v="Government - Hospital District or Authority"/>
    <s v="Yes"/>
    <x v="2"/>
    <x v="0"/>
    <s v="Same as the National average"/>
    <s v="Above the National average"/>
    <s v="Below the National average"/>
    <x v="0"/>
    <s v="Below the National average"/>
    <x v="1"/>
    <x v="0"/>
  </r>
  <r>
    <s v="190088"/>
    <x v="727"/>
    <s v="2001 DOCTORS DRIVE"/>
    <s v="SPRINGHILL"/>
    <x v="20"/>
    <n v="71075"/>
    <s v="(318) 539-1000"/>
    <s v="Acute Care Hospitals"/>
    <s v="Voluntary non-profit - Private"/>
    <s v="Yes"/>
    <x v="0"/>
    <x v="0"/>
    <s v="Not Available"/>
    <s v="Same as the National average"/>
    <s v="Above the National average"/>
    <x v="0"/>
    <s v="Above the National average"/>
    <x v="0"/>
    <x v="0"/>
  </r>
  <r>
    <s v="190128"/>
    <x v="728"/>
    <s v="100 WOMAN'S WAY"/>
    <s v="BATON ROUGE"/>
    <x v="20"/>
    <n v="70817"/>
    <s v="(225) 927-1300"/>
    <s v="Acute Care Hospitals"/>
    <s v="Voluntary non-profit - Private"/>
    <s v="Yes"/>
    <x v="0"/>
    <x v="1"/>
    <s v="Same as the National average"/>
    <s v="Not Available"/>
    <s v="Above the National average"/>
    <x v="0"/>
    <s v="Above the National average"/>
    <x v="0"/>
    <x v="0"/>
  </r>
  <r>
    <s v="190184"/>
    <x v="644"/>
    <s v="7939 U S HWY 165 SOUTH"/>
    <s v="COLUMBIA"/>
    <x v="20"/>
    <n v="71418"/>
    <s v="(318) 649-6106"/>
    <s v="Acute Care Hospitals"/>
    <s v="Government - Hospital District or Authority"/>
    <s v="Yes"/>
    <x v="3"/>
    <x v="0"/>
    <s v="Not Available"/>
    <s v="Below the National average"/>
    <s v="Not Available"/>
    <x v="0"/>
    <s v="Above the National average"/>
    <x v="0"/>
    <x v="0"/>
  </r>
  <r>
    <s v="190241"/>
    <x v="729"/>
    <s v="218 CORPORATE DRIVE"/>
    <s v="HOUMA"/>
    <x v="20"/>
    <n v="70360"/>
    <s v="(985) 853-1390"/>
    <s v="Acute Care Hospitals"/>
    <s v="Physician"/>
    <s v="No"/>
    <x v="1"/>
    <x v="1"/>
    <s v="Not Available"/>
    <s v="Not Available"/>
    <s v="Above the National average"/>
    <x v="0"/>
    <s v="Not Available"/>
    <x v="0"/>
    <x v="0"/>
  </r>
  <r>
    <s v="190251"/>
    <x v="730"/>
    <s v="8080 BLUEBONNET BLVD"/>
    <s v="BATON ROUGE"/>
    <x v="20"/>
    <n v="70810"/>
    <s v="(225) 408-8080"/>
    <s v="Acute Care Hospitals"/>
    <s v="Physician"/>
    <s v="No"/>
    <x v="1"/>
    <x v="1"/>
    <s v="Not Available"/>
    <s v="Not Available"/>
    <s v="Above the National average"/>
    <x v="1"/>
    <s v="Not Available"/>
    <x v="0"/>
    <x v="0"/>
  </r>
  <r>
    <s v="190255"/>
    <x v="731"/>
    <s v="4811 AMBASSADOR CAFFERY PARKWAY"/>
    <s v="LAFAYETTE"/>
    <x v="20"/>
    <n v="70508"/>
    <s v="(337) 237-8119"/>
    <s v="Acute Care Hospitals"/>
    <s v="Physician"/>
    <s v="No"/>
    <x v="4"/>
    <x v="1"/>
    <s v="Same as the National average"/>
    <s v="Not Available"/>
    <s v="Above the National average"/>
    <x v="2"/>
    <s v="Not Available"/>
    <x v="0"/>
    <x v="0"/>
  </r>
  <r>
    <s v="190300"/>
    <x v="732"/>
    <s v="1717 ST CHARLES AVE"/>
    <s v="NEW ORLEANS"/>
    <x v="20"/>
    <n v="70130"/>
    <s v="(504) 529-6600"/>
    <s v="Acute Care Hospitals"/>
    <s v="Physician"/>
    <s v="No"/>
    <x v="1"/>
    <x v="1"/>
    <s v="Not Available"/>
    <s v="Not Available"/>
    <s v="Not Available"/>
    <x v="1"/>
    <s v="Not Available"/>
    <x v="0"/>
    <x v="0"/>
  </r>
  <r>
    <s v="190302"/>
    <x v="733"/>
    <s v="2525 SEVERN AVENUE"/>
    <s v="METAIRIE"/>
    <x v="20"/>
    <n v="70002"/>
    <s v="(504) 849-4900"/>
    <s v="Acute Care Hospitals"/>
    <s v="Proprietary"/>
    <s v="No"/>
    <x v="1"/>
    <x v="1"/>
    <s v="Not Available"/>
    <s v="Not Available"/>
    <s v="Not Available"/>
    <x v="1"/>
    <s v="Not Available"/>
    <x v="0"/>
    <x v="0"/>
  </r>
  <r>
    <s v="190307"/>
    <x v="734"/>
    <s v="5360 WEST CREOLE HWY"/>
    <s v="CAMERON"/>
    <x v="20"/>
    <n v="70631"/>
    <s v="(337) 542-4111"/>
    <s v="Acute Care Hospitals"/>
    <s v="Proprietary"/>
    <s v="Yes"/>
    <x v="1"/>
    <x v="1"/>
    <s v="Not Available"/>
    <s v="Not Available"/>
    <s v="Not Available"/>
    <x v="1"/>
    <s v="Not Available"/>
    <x v="0"/>
    <x v="0"/>
  </r>
  <r>
    <s v="190314"/>
    <x v="735"/>
    <s v="719 AVENUE G"/>
    <s v="KENTWOOD"/>
    <x v="20"/>
    <n v="70444"/>
    <s v="(985) 229-9193"/>
    <s v="Acute Care Hospitals"/>
    <s v="Voluntary non-profit - Private"/>
    <s v="No"/>
    <x v="1"/>
    <x v="1"/>
    <s v="Not Available"/>
    <s v="Not Available"/>
    <s v="Not Available"/>
    <x v="1"/>
    <s v="Not Available"/>
    <x v="0"/>
    <x v="0"/>
  </r>
  <r>
    <s v="19050F"/>
    <x v="736"/>
    <s v="1585 3rd Street Fort Polk"/>
    <s v="Fort Polk"/>
    <x v="20"/>
    <n v="71459"/>
    <s v="(337) 531-3118"/>
    <s v="Acute Care - Department of Defense"/>
    <s v="Department of Defense"/>
    <s v="Yes"/>
    <x v="1"/>
    <x v="1"/>
    <s v="Not Available"/>
    <s v="Not Available"/>
    <s v="Not Available"/>
    <x v="1"/>
    <s v="Not Available"/>
    <x v="0"/>
    <x v="0"/>
  </r>
  <r>
    <s v="191307"/>
    <x v="737"/>
    <s v="110 WEST 4TH STREET"/>
    <s v="DEQUINCY"/>
    <x v="20"/>
    <n v="70633"/>
    <s v="(337) 786-1200"/>
    <s v="Critical Access Hospitals"/>
    <s v="Proprietary"/>
    <s v="Yes"/>
    <x v="1"/>
    <x v="1"/>
    <s v="Not Available"/>
    <s v="Not Available"/>
    <s v="Not Available"/>
    <x v="1"/>
    <s v="Not Available"/>
    <x v="0"/>
    <x v="0"/>
  </r>
  <r>
    <s v="191309"/>
    <x v="738"/>
    <s v="301 W WALNUT STREET"/>
    <s v="AMITE"/>
    <x v="20"/>
    <n v="70422"/>
    <s v="(985) 748-9485"/>
    <s v="Critical Access Hospitals"/>
    <s v="Government - Hospital District or Authority"/>
    <s v="Yes"/>
    <x v="1"/>
    <x v="1"/>
    <s v="Not Available"/>
    <s v="Same as the National average"/>
    <s v="Not Available"/>
    <x v="1"/>
    <s v="Not Available"/>
    <x v="0"/>
    <x v="0"/>
  </r>
  <r>
    <s v="191311"/>
    <x v="739"/>
    <s v="427 EVERGREEN STREET"/>
    <s v="BUNKIE"/>
    <x v="20"/>
    <n v="71322"/>
    <s v="(318) 346-6681"/>
    <s v="Critical Access Hospitals"/>
    <s v="Government - Hospital District or Authority"/>
    <s v="Yes"/>
    <x v="1"/>
    <x v="1"/>
    <s v="Not Available"/>
    <s v="Not Available"/>
    <s v="Not Available"/>
    <x v="1"/>
    <s v="Not Available"/>
    <x v="0"/>
    <x v="0"/>
  </r>
  <r>
    <s v="191314"/>
    <x v="740"/>
    <s v="900 JOHNSON STREET"/>
    <s v="TALLULAH"/>
    <x v="20"/>
    <n v="71282"/>
    <s v="(318) 574-2374"/>
    <s v="Critical Access Hospitals"/>
    <s v="Government - Hospital District or Authority"/>
    <s v="Yes"/>
    <x v="1"/>
    <x v="1"/>
    <s v="Not Available"/>
    <s v="Not Available"/>
    <s v="Not Available"/>
    <x v="1"/>
    <s v="Not Available"/>
    <x v="0"/>
    <x v="0"/>
  </r>
  <r>
    <s v="191316"/>
    <x v="741"/>
    <s v="2202 FALSE RIVER DRIVE"/>
    <s v="NEW ROADS"/>
    <x v="20"/>
    <n v="70760"/>
    <s v="(225) 368-6386"/>
    <s v="Critical Access Hospitals"/>
    <s v="Government - Hospital District or Authority"/>
    <s v="Yes"/>
    <x v="1"/>
    <x v="1"/>
    <s v="Not Available"/>
    <s v="Same as the National average"/>
    <s v="Not Available"/>
    <x v="1"/>
    <s v="Not Available"/>
    <x v="0"/>
    <x v="0"/>
  </r>
  <r>
    <s v="191320"/>
    <x v="742"/>
    <s v="1175 PINE STREET"/>
    <s v="ARCADIA"/>
    <x v="20"/>
    <n v="71001"/>
    <s v="(318) 263-4700"/>
    <s v="Critical Access Hospitals"/>
    <s v="Proprietary"/>
    <s v="Yes"/>
    <x v="1"/>
    <x v="1"/>
    <s v="Not Available"/>
    <s v="Not Available"/>
    <s v="Not Available"/>
    <x v="1"/>
    <s v="Not Available"/>
    <x v="0"/>
    <x v="0"/>
  </r>
  <r>
    <s v="191325"/>
    <x v="743"/>
    <s v="200 WEST 134TH PLACE"/>
    <s v="CUT OFF"/>
    <x v="20"/>
    <n v="70345"/>
    <s v="(985) 632-6401"/>
    <s v="Critical Access Hospitals"/>
    <s v="Government - Hospital District or Authority"/>
    <s v="Yes"/>
    <x v="2"/>
    <x v="0"/>
    <s v="Not Available"/>
    <s v="Below the National average"/>
    <s v="Not Available"/>
    <x v="1"/>
    <s v="Same as the National average"/>
    <x v="0"/>
    <x v="0"/>
  </r>
  <r>
    <s v="193300"/>
    <x v="744"/>
    <s v="200 HENRY CLAY AVE"/>
    <s v="NEW ORLEANS"/>
    <x v="20"/>
    <n v="70118"/>
    <s v="(504) 899-9511"/>
    <s v="Childrens"/>
    <s v="Voluntary non-profit - Private"/>
    <s v="Yes"/>
    <x v="1"/>
    <x v="1"/>
    <s v="Not Available"/>
    <s v="Not Available"/>
    <s v="Not Available"/>
    <x v="1"/>
    <s v="Not Available"/>
    <x v="0"/>
    <x v="0"/>
  </r>
  <r>
    <s v="193301"/>
    <x v="189"/>
    <s v="3100 SAMFORD AVENUE"/>
    <s v="SHREVEPORT"/>
    <x v="20"/>
    <n v="71103"/>
    <s v="(318) 222-5704"/>
    <s v="Childrens"/>
    <s v="Voluntary non-profit - Private"/>
    <s v="No"/>
    <x v="1"/>
    <x v="1"/>
    <s v="Not Available"/>
    <s v="Not Available"/>
    <s v="Not Available"/>
    <x v="1"/>
    <s v="Not Available"/>
    <x v="0"/>
    <x v="0"/>
  </r>
  <r>
    <s v="194007"/>
    <x v="745"/>
    <s v="23515 HIGHWAY 190"/>
    <s v="MANDEVILLE"/>
    <x v="20"/>
    <n v="70448"/>
    <s v="(985) 626-6300"/>
    <s v="Psychiatric"/>
    <s v="Voluntary non-profit - Private"/>
    <s v="No"/>
    <x v="1"/>
    <x v="1"/>
    <s v="Not Available"/>
    <s v="Not Available"/>
    <s v="Not Available"/>
    <x v="1"/>
    <s v="Not Available"/>
    <x v="0"/>
    <x v="0"/>
  </r>
  <r>
    <s v="194008"/>
    <x v="746"/>
    <s v="4502 HIGHWAY 951"/>
    <s v="JACKSON"/>
    <x v="20"/>
    <n v="70748"/>
    <s v="(225) 634-0100"/>
    <s v="Psychiatric"/>
    <s v="Government - State"/>
    <s v="No"/>
    <x v="1"/>
    <x v="1"/>
    <s v="Not Available"/>
    <s v="Not Available"/>
    <s v="Not Available"/>
    <x v="1"/>
    <s v="Not Available"/>
    <x v="0"/>
    <x v="0"/>
  </r>
  <r>
    <s v="194020"/>
    <x v="747"/>
    <s v="1006 HIGHLAND AVENUE"/>
    <s v="SHREVEPORT"/>
    <x v="20"/>
    <n v="71106"/>
    <s v="(318) 678-7500"/>
    <s v="Psychiatric"/>
    <s v="Proprietary"/>
    <s v="Yes"/>
    <x v="1"/>
    <x v="1"/>
    <s v="Not Available"/>
    <s v="Not Available"/>
    <s v="Not Available"/>
    <x v="1"/>
    <s v="Not Available"/>
    <x v="0"/>
    <x v="0"/>
  </r>
  <r>
    <s v="194022"/>
    <x v="748"/>
    <s v="44 VERSAILLES BLVD"/>
    <s v="ALEXANDRIA"/>
    <x v="20"/>
    <n v="71303"/>
    <s v="(318) 445-5111"/>
    <s v="Psychiatric"/>
    <s v="Proprietary"/>
    <s v="No"/>
    <x v="1"/>
    <x v="1"/>
    <s v="Not Available"/>
    <s v="Not Available"/>
    <s v="Not Available"/>
    <x v="1"/>
    <s v="Not Available"/>
    <x v="0"/>
    <x v="0"/>
  </r>
  <r>
    <s v="194025"/>
    <x v="749"/>
    <s v="242 W SHAMROCK STREET"/>
    <s v="PINEVILLE"/>
    <x v="20"/>
    <n v="71361"/>
    <s v="(318) 484-6200"/>
    <s v="Psychiatric"/>
    <s v="Government - State"/>
    <s v="No"/>
    <x v="1"/>
    <x v="1"/>
    <s v="Not Available"/>
    <s v="Not Available"/>
    <s v="Not Available"/>
    <x v="1"/>
    <s v="Not Available"/>
    <x v="0"/>
    <x v="0"/>
  </r>
  <r>
    <s v="194031"/>
    <x v="750"/>
    <s v="1525 RIVER OAKS WEST"/>
    <s v="HARAHAN"/>
    <x v="20"/>
    <n v="70123"/>
    <s v="(504) 734-1740"/>
    <s v="Psychiatric"/>
    <s v="Proprietary"/>
    <s v="No"/>
    <x v="1"/>
    <x v="1"/>
    <s v="Not Available"/>
    <s v="Not Available"/>
    <s v="Not Available"/>
    <x v="1"/>
    <s v="Not Available"/>
    <x v="0"/>
    <x v="0"/>
  </r>
  <r>
    <s v="194044"/>
    <x v="751"/>
    <s v="2520 N UNIVERSITY AVENUE"/>
    <s v="LAFAYETTE"/>
    <x v="20"/>
    <n v="70507"/>
    <s v="(337) 234-5614"/>
    <s v="Psychiatric"/>
    <s v="Proprietary"/>
    <s v="No"/>
    <x v="1"/>
    <x v="1"/>
    <s v="Not Available"/>
    <s v="Not Available"/>
    <s v="Not Available"/>
    <x v="1"/>
    <s v="Not Available"/>
    <x v="0"/>
    <x v="0"/>
  </r>
  <r>
    <s v="194056"/>
    <x v="752"/>
    <s v="1421 GENERAL TAYLOR"/>
    <s v="NEW ORLEANS"/>
    <x v="20"/>
    <n v="70115"/>
    <s v="(504) 899-2500"/>
    <s v="Psychiatric"/>
    <s v="Proprietary"/>
    <s v="No"/>
    <x v="1"/>
    <x v="1"/>
    <s v="Not Available"/>
    <s v="Not Available"/>
    <s v="Not Available"/>
    <x v="1"/>
    <s v="Not Available"/>
    <x v="0"/>
    <x v="0"/>
  </r>
  <r>
    <s v="194069"/>
    <x v="753"/>
    <s v="201 GREENBRIAR BLVD"/>
    <s v="COVINGTON"/>
    <x v="20"/>
    <n v="70433"/>
    <s v="(985) 893-2970"/>
    <s v="Psychiatric"/>
    <s v="Proprietary"/>
    <s v="No"/>
    <x v="1"/>
    <x v="1"/>
    <s v="Not Available"/>
    <s v="Not Available"/>
    <s v="Not Available"/>
    <x v="1"/>
    <s v="Not Available"/>
    <x v="0"/>
    <x v="0"/>
  </r>
  <r>
    <s v="194073"/>
    <x v="754"/>
    <s v="420 ALBERTSONS PARKWAY"/>
    <s v="BROUSSARD"/>
    <x v="20"/>
    <n v="70518"/>
    <s v="(337) 839-9008"/>
    <s v="Psychiatric"/>
    <s v="Proprietary"/>
    <s v="No"/>
    <x v="1"/>
    <x v="1"/>
    <s v="Not Available"/>
    <s v="Not Available"/>
    <s v="Not Available"/>
    <x v="1"/>
    <s v="Not Available"/>
    <x v="0"/>
    <x v="0"/>
  </r>
  <r>
    <s v="194074"/>
    <x v="755"/>
    <s v="1495 FRAZIER ROAD"/>
    <s v="RUSTON"/>
    <x v="20"/>
    <n v="71270"/>
    <s v="(318) 202-3860"/>
    <s v="Psychiatric"/>
    <s v="Proprietary"/>
    <s v="No"/>
    <x v="1"/>
    <x v="1"/>
    <s v="Not Available"/>
    <s v="Not Available"/>
    <s v="Not Available"/>
    <x v="1"/>
    <s v="Not Available"/>
    <x v="0"/>
    <x v="0"/>
  </r>
  <r>
    <s v="194079"/>
    <x v="756"/>
    <s v="2800 MELROSE AVENUE"/>
    <s v="BOSSIER CITY"/>
    <x v="20"/>
    <n v="71111"/>
    <s v="(318) 549-2099"/>
    <s v="Psychiatric"/>
    <s v="Proprietary"/>
    <s v="No"/>
    <x v="1"/>
    <x v="1"/>
    <s v="Not Available"/>
    <s v="Not Available"/>
    <s v="Not Available"/>
    <x v="1"/>
    <s v="Not Available"/>
    <x v="0"/>
    <x v="0"/>
  </r>
  <r>
    <s v="194080"/>
    <x v="757"/>
    <s v="64026 HWY 434, SUITE 300 (3RD FLOOR)"/>
    <s v="LACOMBE"/>
    <x v="20"/>
    <n v="70445"/>
    <s v="(985) 882-0226"/>
    <s v="Psychiatric"/>
    <s v="Voluntary non-profit - Private"/>
    <s v="No"/>
    <x v="1"/>
    <x v="1"/>
    <s v="Not Available"/>
    <s v="Not Available"/>
    <s v="Not Available"/>
    <x v="1"/>
    <s v="Not Available"/>
    <x v="0"/>
    <x v="0"/>
  </r>
  <r>
    <s v="194081"/>
    <x v="758"/>
    <s v="1420 BLANKENSHIP DRIVE"/>
    <s v="DERIDDER"/>
    <x v="20"/>
    <n v="70634"/>
    <s v="(337) 460-9472"/>
    <s v="Psychiatric"/>
    <s v="Proprietary"/>
    <s v="No"/>
    <x v="1"/>
    <x v="1"/>
    <s v="Not Available"/>
    <s v="Not Available"/>
    <s v="Not Available"/>
    <x v="1"/>
    <s v="Not Available"/>
    <x v="0"/>
    <x v="0"/>
  </r>
  <r>
    <s v="194082"/>
    <x v="759"/>
    <s v="1 HOSPITAL DRIVE, SUITE 201"/>
    <s v="JENNINGS"/>
    <x v="20"/>
    <n v="70546"/>
    <s v="(337) 824-1558"/>
    <s v="Psychiatric"/>
    <s v="Proprietary"/>
    <s v="Yes"/>
    <x v="1"/>
    <x v="1"/>
    <s v="Not Available"/>
    <s v="Not Available"/>
    <s v="Not Available"/>
    <x v="1"/>
    <s v="Not Available"/>
    <x v="0"/>
    <x v="0"/>
  </r>
  <r>
    <s v="194083"/>
    <x v="760"/>
    <s v="4673 EUGENE WARE ROAD"/>
    <s v="BASTROP"/>
    <x v="20"/>
    <n v="71220"/>
    <s v="(318) 281-2448"/>
    <s v="Psychiatric"/>
    <s v="Proprietary"/>
    <s v="No"/>
    <x v="1"/>
    <x v="1"/>
    <s v="Not Available"/>
    <s v="Not Available"/>
    <s v="Not Available"/>
    <x v="1"/>
    <s v="Not Available"/>
    <x v="0"/>
    <x v="0"/>
  </r>
  <r>
    <s v="194084"/>
    <x v="761"/>
    <s v="14500 HAYNES BLVD"/>
    <s v="NEW ORLEANS"/>
    <x v="20"/>
    <n v="70128"/>
    <s v="(504) 210-0460"/>
    <s v="Psychiatric"/>
    <s v="Proprietary"/>
    <s v="No"/>
    <x v="1"/>
    <x v="1"/>
    <s v="Not Available"/>
    <s v="Not Available"/>
    <s v="Not Available"/>
    <x v="1"/>
    <s v="Not Available"/>
    <x v="0"/>
    <x v="0"/>
  </r>
  <r>
    <s v="194085"/>
    <x v="762"/>
    <s v="312 YOUNGSVILLE HIGHWAY"/>
    <s v="LAFAYETTE"/>
    <x v="20"/>
    <n v="70508"/>
    <s v="(337) 534-4655"/>
    <s v="Psychiatric"/>
    <s v="Proprietary"/>
    <s v="No"/>
    <x v="1"/>
    <x v="1"/>
    <s v="Not Available"/>
    <s v="Not Available"/>
    <s v="Not Available"/>
    <x v="1"/>
    <s v="Not Available"/>
    <x v="0"/>
    <x v="0"/>
  </r>
  <r>
    <s v="194086"/>
    <x v="763"/>
    <s v="11135 FLORIDA BLVD"/>
    <s v="BATON ROUGE"/>
    <x v="20"/>
    <n v="70815"/>
    <s v="(225) 356-7030"/>
    <s v="Psychiatric"/>
    <s v="Proprietary"/>
    <s v="No"/>
    <x v="1"/>
    <x v="1"/>
    <s v="Not Available"/>
    <s v="Not Available"/>
    <s v="Not Available"/>
    <x v="1"/>
    <s v="Not Available"/>
    <x v="0"/>
    <x v="0"/>
  </r>
  <r>
    <s v="194087"/>
    <x v="764"/>
    <s v="3421 MEDICAL PARK DRIVE,"/>
    <s v="MONROE"/>
    <x v="20"/>
    <n v="71203"/>
    <s v="(318) 966-4686"/>
    <s v="Psychiatric"/>
    <s v="Proprietary"/>
    <s v="No"/>
    <x v="1"/>
    <x v="1"/>
    <s v="Not Available"/>
    <s v="Not Available"/>
    <s v="Not Available"/>
    <x v="1"/>
    <s v="Not Available"/>
    <x v="0"/>
    <x v="0"/>
  </r>
  <r>
    <s v="194088"/>
    <x v="765"/>
    <s v="3136 SOUTH ST LANDRY ROAD"/>
    <s v="GONZALES"/>
    <x v="20"/>
    <n v="70737"/>
    <s v="(225) 647-7524"/>
    <s v="Psychiatric"/>
    <s v="Proprietary"/>
    <s v="No"/>
    <x v="1"/>
    <x v="1"/>
    <s v="Not Available"/>
    <s v="Not Available"/>
    <s v="Not Available"/>
    <x v="1"/>
    <s v="Not Available"/>
    <x v="0"/>
    <x v="0"/>
  </r>
  <r>
    <s v="194089"/>
    <x v="766"/>
    <s v="606 LATIOLAIS ROAD"/>
    <s v="BREAUX BRIDGE"/>
    <x v="20"/>
    <n v="70517"/>
    <s v="(337) 442-6254"/>
    <s v="Psychiatric"/>
    <s v="Proprietary"/>
    <s v="No"/>
    <x v="1"/>
    <x v="1"/>
    <s v="Not Available"/>
    <s v="Not Available"/>
    <s v="Not Available"/>
    <x v="1"/>
    <s v="Not Available"/>
    <x v="0"/>
    <x v="0"/>
  </r>
  <r>
    <s v="194090"/>
    <x v="767"/>
    <s v="4250 FIFTH AVENUE"/>
    <s v="LAKE CHARLES"/>
    <x v="20"/>
    <n v="70607"/>
    <s v="(337) 474-7581"/>
    <s v="Psychiatric"/>
    <s v="Proprietary"/>
    <s v="No"/>
    <x v="1"/>
    <x v="1"/>
    <s v="Not Available"/>
    <s v="Not Available"/>
    <s v="Not Available"/>
    <x v="1"/>
    <s v="Not Available"/>
    <x v="0"/>
    <x v="0"/>
  </r>
  <r>
    <s v="194091"/>
    <x v="768"/>
    <s v="921 AVENUE G"/>
    <s v="KENTWOOD"/>
    <x v="20"/>
    <n v="70444"/>
    <s v="(985) 229-0717"/>
    <s v="Psychiatric"/>
    <s v="Proprietary"/>
    <s v="No"/>
    <x v="1"/>
    <x v="1"/>
    <s v="Not Available"/>
    <s v="Not Available"/>
    <s v="Not Available"/>
    <x v="1"/>
    <s v="Not Available"/>
    <x v="0"/>
    <x v="0"/>
  </r>
  <r>
    <s v="194094"/>
    <x v="769"/>
    <s v="2025 DESOTO ST"/>
    <s v="SHREVEPORT"/>
    <x v="20"/>
    <n v="71103"/>
    <s v="(318) 550-0520"/>
    <s v="Psychiatric"/>
    <s v="Proprietary"/>
    <s v="No"/>
    <x v="1"/>
    <x v="1"/>
    <s v="Not Available"/>
    <s v="Not Available"/>
    <s v="Not Available"/>
    <x v="1"/>
    <s v="Not Available"/>
    <x v="0"/>
    <x v="0"/>
  </r>
  <r>
    <s v="194095"/>
    <x v="770"/>
    <s v="1310 HEATHER DRIVE"/>
    <s v="OPELOUSAS"/>
    <x v="20"/>
    <n v="70570"/>
    <s v="(337) 948-8820"/>
    <s v="Psychiatric"/>
    <s v="Proprietary"/>
    <s v="No"/>
    <x v="1"/>
    <x v="1"/>
    <s v="Not Available"/>
    <s v="Not Available"/>
    <s v="Not Available"/>
    <x v="1"/>
    <s v="Not Available"/>
    <x v="0"/>
    <x v="0"/>
  </r>
  <r>
    <s v="194096"/>
    <x v="771"/>
    <s v="2621 NORTH BOLTON AVENUE"/>
    <s v="ALEXANDRIA"/>
    <x v="20"/>
    <n v="71303"/>
    <s v="(318) 448-8473"/>
    <s v="Psychiatric"/>
    <s v="Proprietary"/>
    <s v="No"/>
    <x v="1"/>
    <x v="1"/>
    <s v="Not Available"/>
    <s v="Not Available"/>
    <s v="Not Available"/>
    <x v="1"/>
    <s v="Not Available"/>
    <x v="0"/>
    <x v="0"/>
  </r>
  <r>
    <s v="194098"/>
    <x v="772"/>
    <s v="716 VILLAGE ROAD"/>
    <s v="KENNER"/>
    <x v="20"/>
    <n v="70065"/>
    <s v="(504) 464-8895"/>
    <s v="Psychiatric"/>
    <s v="Proprietary"/>
    <s v="No"/>
    <x v="1"/>
    <x v="1"/>
    <s v="Not Available"/>
    <s v="Not Available"/>
    <s v="Not Available"/>
    <x v="1"/>
    <s v="Not Available"/>
    <x v="0"/>
    <x v="0"/>
  </r>
  <r>
    <s v="194100"/>
    <x v="773"/>
    <s v="4201 WOODLAND DRIVE"/>
    <s v="NEW ORLEANS"/>
    <x v="20"/>
    <n v="70131"/>
    <s v="(504) 393-4223"/>
    <s v="Psychiatric"/>
    <s v="Proprietary"/>
    <s v="No"/>
    <x v="1"/>
    <x v="1"/>
    <s v="Not Available"/>
    <s v="Not Available"/>
    <s v="Not Available"/>
    <x v="1"/>
    <s v="Not Available"/>
    <x v="0"/>
    <x v="0"/>
  </r>
  <r>
    <s v="194102"/>
    <x v="774"/>
    <s v="2471 LOUISIANA AVE"/>
    <s v="LUTCHER"/>
    <x v="20"/>
    <n v="70071"/>
    <s v="(225) 258-6103"/>
    <s v="Psychiatric"/>
    <s v="Proprietary"/>
    <s v="No"/>
    <x v="1"/>
    <x v="1"/>
    <s v="Not Available"/>
    <s v="Not Available"/>
    <s v="Not Available"/>
    <x v="1"/>
    <s v="Not Available"/>
    <x v="0"/>
    <x v="0"/>
  </r>
  <r>
    <s v="194103"/>
    <x v="775"/>
    <s v="4363 CONVENTION STREET"/>
    <s v="BATON ROUGE"/>
    <x v="20"/>
    <n v="70806"/>
    <s v="(225) 522-4076"/>
    <s v="Psychiatric"/>
    <s v="Proprietary"/>
    <s v="No"/>
    <x v="1"/>
    <x v="1"/>
    <s v="Not Available"/>
    <s v="Not Available"/>
    <s v="Not Available"/>
    <x v="1"/>
    <s v="Not Available"/>
    <x v="0"/>
    <x v="0"/>
  </r>
  <r>
    <s v="194105"/>
    <x v="776"/>
    <s v="9938 AIRLINE HWY"/>
    <s v="BATON ROUGE"/>
    <x v="20"/>
    <n v="70809"/>
    <s v="(225) 663-2881"/>
    <s v="Psychiatric"/>
    <s v="Proprietary"/>
    <s v="No"/>
    <x v="1"/>
    <x v="1"/>
    <s v="Not Available"/>
    <s v="Not Available"/>
    <s v="Not Available"/>
    <x v="1"/>
    <s v="Not Available"/>
    <x v="0"/>
    <x v="0"/>
  </r>
  <r>
    <s v="194106"/>
    <x v="777"/>
    <s v="6410 MASONIC DRIVE"/>
    <s v="ALEXANDRIA"/>
    <x v="20"/>
    <n v="71301"/>
    <s v="(318) 442-3163"/>
    <s v="Psychiatric"/>
    <s v="Proprietary"/>
    <s v="No"/>
    <x v="1"/>
    <x v="1"/>
    <s v="Not Available"/>
    <s v="Not Available"/>
    <s v="Not Available"/>
    <x v="1"/>
    <s v="Not Available"/>
    <x v="0"/>
    <x v="0"/>
  </r>
  <r>
    <s v="194107"/>
    <x v="778"/>
    <s v="4040 NORTH BLVD."/>
    <s v="BATON ROUGE"/>
    <x v="20"/>
    <n v="70806"/>
    <s v="(225) 300-8470"/>
    <s v="Psychiatric"/>
    <s v="Proprietary"/>
    <s v="No"/>
    <x v="1"/>
    <x v="1"/>
    <s v="Not Available"/>
    <s v="Not Available"/>
    <s v="Not Available"/>
    <x v="1"/>
    <s v="Not Available"/>
    <x v="0"/>
    <x v="0"/>
  </r>
  <r>
    <s v="194109"/>
    <x v="779"/>
    <s v="4701 WEST PARK AVENUE"/>
    <s v="HOUMA"/>
    <x v="20"/>
    <n v="70364"/>
    <s v="(985) 876-1715"/>
    <s v="Psychiatric"/>
    <s v="Proprietary"/>
    <s v="No"/>
    <x v="1"/>
    <x v="1"/>
    <s v="Not Available"/>
    <s v="Not Available"/>
    <s v="Not Available"/>
    <x v="1"/>
    <s v="Not Available"/>
    <x v="0"/>
    <x v="0"/>
  </r>
  <r>
    <s v="194112"/>
    <x v="780"/>
    <s v="323 EVERGREEN STREET"/>
    <s v="BUNKIE"/>
    <x v="20"/>
    <n v="71322"/>
    <s v="(318) 346-3143"/>
    <s v="Psychiatric"/>
    <s v="Proprietary"/>
    <s v="No"/>
    <x v="1"/>
    <x v="1"/>
    <s v="Not Available"/>
    <s v="Not Available"/>
    <s v="Not Available"/>
    <x v="1"/>
    <s v="Not Available"/>
    <x v="0"/>
    <x v="0"/>
  </r>
  <r>
    <s v="194113"/>
    <x v="781"/>
    <s v="3639 LOYOLA AVENUE"/>
    <s v="KENNER"/>
    <x v="20"/>
    <n v="70065"/>
    <s v="(504) 305-2700"/>
    <s v="Psychiatric"/>
    <s v="Proprietary"/>
    <s v="No"/>
    <x v="1"/>
    <x v="1"/>
    <s v="Not Available"/>
    <s v="Not Available"/>
    <s v="Not Available"/>
    <x v="1"/>
    <s v="Not Available"/>
    <x v="0"/>
    <x v="0"/>
  </r>
  <r>
    <s v="194114"/>
    <x v="782"/>
    <s v="500 RUE DE SANTE"/>
    <s v="LA PLACE"/>
    <x v="20"/>
    <n v="70068"/>
    <s v="(985) 444-5100"/>
    <s v="Psychiatric"/>
    <s v="Proprietary"/>
    <s v="No"/>
    <x v="1"/>
    <x v="1"/>
    <s v="Not Available"/>
    <s v="Not Available"/>
    <s v="Not Available"/>
    <x v="1"/>
    <s v="Not Available"/>
    <x v="0"/>
    <x v="0"/>
  </r>
  <r>
    <s v="190020"/>
    <x v="783"/>
    <s v="6300 MAIN STREET"/>
    <s v="ZACHARY"/>
    <x v="20"/>
    <n v="70791"/>
    <s v="(225) 658-4000"/>
    <s v="Acute Care Hospitals"/>
    <s v="Government - Hospital District or Authority"/>
    <s v="Yes"/>
    <x v="2"/>
    <x v="0"/>
    <s v="Above the National average"/>
    <s v="Below the National average"/>
    <s v="Same as the National average"/>
    <x v="0"/>
    <s v="Same as the National average"/>
    <x v="2"/>
    <x v="1"/>
  </r>
  <r>
    <s v="190054"/>
    <x v="726"/>
    <s v="2315 E MAIN STREET"/>
    <s v="NEW IBERIA"/>
    <x v="20"/>
    <n v="70562"/>
    <s v="(337) 364-0441"/>
    <s v="Acute Care Hospitals"/>
    <s v="Government - Hospital District or Authority"/>
    <s v="Yes"/>
    <x v="3"/>
    <x v="0"/>
    <s v="Above the National average"/>
    <s v="Same as the National average"/>
    <s v="Below the National average"/>
    <x v="0"/>
    <s v="Below the National average"/>
    <x v="1"/>
    <x v="1"/>
  </r>
  <r>
    <s v="190088"/>
    <x v="727"/>
    <s v="2001 DOCTORS DRIVE"/>
    <s v="SPRINGHILL"/>
    <x v="20"/>
    <n v="71075"/>
    <s v="(318) 539-1000"/>
    <s v="Acute Care Hospitals"/>
    <s v="Voluntary non-profit - Private"/>
    <s v="Yes"/>
    <x v="0"/>
    <x v="0"/>
    <s v="Not Available"/>
    <s v="Above the National average"/>
    <s v="Same as the National average"/>
    <x v="0"/>
    <s v="Above the National average"/>
    <x v="0"/>
    <x v="1"/>
  </r>
  <r>
    <s v="190128"/>
    <x v="728"/>
    <s v="100 WOMAN'S WAY"/>
    <s v="BATON ROUGE"/>
    <x v="20"/>
    <n v="70817"/>
    <s v="(225) 927-1300"/>
    <s v="Acute Care Hospitals"/>
    <s v="Voluntary non-profit - Private"/>
    <s v="Yes"/>
    <x v="2"/>
    <x v="1"/>
    <s v="Same as the National average"/>
    <s v="Not Available"/>
    <s v="Above the National average"/>
    <x v="0"/>
    <s v="Above the National average"/>
    <x v="0"/>
    <x v="1"/>
  </r>
  <r>
    <s v="190184"/>
    <x v="644"/>
    <s v="7939 U S HWY 165 SOUTH"/>
    <s v="COLUMBIA"/>
    <x v="20"/>
    <n v="71418"/>
    <s v="(318) 649-6106"/>
    <s v="Acute Care Hospitals"/>
    <s v="Government - Hospital District or Authority"/>
    <s v="Yes"/>
    <x v="0"/>
    <x v="0"/>
    <s v="Not Available"/>
    <s v="Below the National average"/>
    <s v="Above the National average"/>
    <x v="2"/>
    <s v="Above the National average"/>
    <x v="0"/>
    <x v="1"/>
  </r>
  <r>
    <s v="190208"/>
    <x v="784"/>
    <s v="336 NORTH HOOD STREET"/>
    <s v="LAKE PROVIDENCE"/>
    <x v="20"/>
    <n v="71254"/>
    <s v="(318) 559-4023"/>
    <s v="Acute Care Hospitals"/>
    <s v="Government - Hospital District or Authority"/>
    <s v="Yes"/>
    <x v="0"/>
    <x v="0"/>
    <s v="Not Available"/>
    <s v="Below the National average"/>
    <s v="Above the National average"/>
    <x v="0"/>
    <s v="Above the National average"/>
    <x v="0"/>
    <x v="1"/>
  </r>
  <r>
    <s v="190241"/>
    <x v="729"/>
    <s v="218 CORPORATE DRIVE"/>
    <s v="HOUMA"/>
    <x v="20"/>
    <n v="70360"/>
    <s v="(985) 853-1390"/>
    <s v="Acute Care Hospitals"/>
    <s v="Physician"/>
    <s v="No"/>
    <x v="1"/>
    <x v="1"/>
    <s v="Not Available"/>
    <s v="Not Available"/>
    <s v="Above the National average"/>
    <x v="0"/>
    <s v="Not Available"/>
    <x v="0"/>
    <x v="1"/>
  </r>
  <r>
    <s v="190251"/>
    <x v="730"/>
    <s v="8080 BLUEBONNET BLVD"/>
    <s v="BATON ROUGE"/>
    <x v="20"/>
    <n v="70810"/>
    <s v="(225) 408-8080"/>
    <s v="Acute Care Hospitals"/>
    <s v="Physician"/>
    <s v="No"/>
    <x v="1"/>
    <x v="1"/>
    <s v="Not Available"/>
    <s v="Not Available"/>
    <s v="Above the National average"/>
    <x v="1"/>
    <s v="Not Available"/>
    <x v="0"/>
    <x v="1"/>
  </r>
  <r>
    <s v="190255"/>
    <x v="731"/>
    <s v="4811 AMBASSADOR CAFFERY PARKWAY"/>
    <s v="LAFAYETTE"/>
    <x v="20"/>
    <n v="70508"/>
    <s v="(337) 237-8119"/>
    <s v="Acute Care Hospitals"/>
    <s v="Proprietary"/>
    <s v="No"/>
    <x v="4"/>
    <x v="1"/>
    <s v="Same as the National average"/>
    <s v="Above the National average"/>
    <s v="Above the National average"/>
    <x v="2"/>
    <s v="Not Available"/>
    <x v="0"/>
    <x v="1"/>
  </r>
  <r>
    <s v="190266"/>
    <x v="785"/>
    <s v="10105 PARK ROW CIRCLE, SUITE 250"/>
    <s v="BATON ROUGE"/>
    <x v="20"/>
    <n v="70810"/>
    <s v="(225) 763-9900"/>
    <s v="Acute Care Hospitals"/>
    <s v="Voluntary non-profit - Private"/>
    <s v="No"/>
    <x v="1"/>
    <x v="1"/>
    <s v="Not Available"/>
    <s v="Not Available"/>
    <s v="Above the National average"/>
    <x v="1"/>
    <s v="Not Available"/>
    <x v="0"/>
    <x v="1"/>
  </r>
  <r>
    <s v="190297"/>
    <x v="786"/>
    <s v="815 SOUTH 10TH STREET"/>
    <s v="LEESVILLE"/>
    <x v="20"/>
    <n v="71446"/>
    <s v="(337) 392-5088"/>
    <s v="Acute Care Hospitals"/>
    <s v="Proprietary"/>
    <s v="No"/>
    <x v="1"/>
    <x v="1"/>
    <s v="Not Available"/>
    <s v="Same as the National average"/>
    <s v="Above the National average"/>
    <x v="1"/>
    <s v="Not Available"/>
    <x v="0"/>
    <x v="1"/>
  </r>
  <r>
    <s v="190300"/>
    <x v="732"/>
    <s v="1717 ST CHARLES AVE"/>
    <s v="NEW ORLEANS"/>
    <x v="20"/>
    <n v="70130"/>
    <s v="(504) 529-6600"/>
    <s v="Acute Care Hospitals"/>
    <s v="Physician"/>
    <s v="No"/>
    <x v="1"/>
    <x v="1"/>
    <s v="Not Available"/>
    <s v="Not Available"/>
    <s v="Not Available"/>
    <x v="1"/>
    <s v="Not Available"/>
    <x v="0"/>
    <x v="1"/>
  </r>
  <r>
    <s v="190302"/>
    <x v="733"/>
    <s v="2525 SEVERN AVENUE"/>
    <s v="METAIRIE"/>
    <x v="20"/>
    <n v="70002"/>
    <s v="(504) 849-4900"/>
    <s v="Acute Care Hospitals"/>
    <s v="Proprietary"/>
    <s v="No"/>
    <x v="1"/>
    <x v="1"/>
    <s v="Not Available"/>
    <s v="Not Available"/>
    <s v="Not Available"/>
    <x v="1"/>
    <s v="Not Available"/>
    <x v="0"/>
    <x v="1"/>
  </r>
  <r>
    <s v="190303"/>
    <x v="787"/>
    <s v="42570 SOUTH AIRPORT RD"/>
    <s v="HAMMOND"/>
    <x v="20"/>
    <n v="70403"/>
    <s v="(985) 510-6200"/>
    <s v="Acute Care Hospitals"/>
    <s v="Physician"/>
    <s v="No"/>
    <x v="0"/>
    <x v="1"/>
    <s v="Not Available"/>
    <s v="Below the National average"/>
    <s v="Above the National average"/>
    <x v="0"/>
    <s v="Not Available"/>
    <x v="0"/>
    <x v="1"/>
  </r>
  <r>
    <s v="190307"/>
    <x v="734"/>
    <s v="5360 WEST CREOLE HWY"/>
    <s v="CAMERON"/>
    <x v="20"/>
    <n v="70631"/>
    <s v="(337) 542-4111"/>
    <s v="Acute Care Hospitals"/>
    <s v="Proprietary"/>
    <s v="Yes"/>
    <x v="1"/>
    <x v="1"/>
    <s v="Not Available"/>
    <s v="Not Available"/>
    <s v="Not Available"/>
    <x v="1"/>
    <s v="Not Available"/>
    <x v="0"/>
    <x v="1"/>
  </r>
  <r>
    <s v="190313"/>
    <x v="788"/>
    <s v="5620 READ BLVD"/>
    <s v="NEW ORLEANS"/>
    <x v="20"/>
    <n v="70127"/>
    <s v="(504) 592-6600"/>
    <s v="Acute Care Hospitals"/>
    <s v="Government - Hospital District or Authority"/>
    <s v="Yes"/>
    <x v="1"/>
    <x v="1"/>
    <s v="Not Available"/>
    <s v="Not Available"/>
    <s v="Same as the National average"/>
    <x v="2"/>
    <s v="Below the National average"/>
    <x v="0"/>
    <x v="1"/>
  </r>
  <r>
    <s v="191300"/>
    <x v="789"/>
    <s v="16874 HIGHWAY 43"/>
    <s v="GREENSBURG"/>
    <x v="20"/>
    <n v="70441"/>
    <s v="(225) 222-6111"/>
    <s v="Critical Access Hospitals"/>
    <s v="Government - Hospital District or Authority"/>
    <s v="Yes"/>
    <x v="1"/>
    <x v="1"/>
    <s v="Not Available"/>
    <s v="Not Available"/>
    <s v="Not Available"/>
    <x v="1"/>
    <s v="Not Available"/>
    <x v="0"/>
    <x v="1"/>
  </r>
  <r>
    <s v="191301"/>
    <x v="398"/>
    <s v="901 JAMES AVE"/>
    <s v="FARMERVILLE"/>
    <x v="20"/>
    <n v="71241"/>
    <s v="(318) 368-9751"/>
    <s v="Critical Access Hospitals"/>
    <s v="Voluntary non-profit - Private"/>
    <s v="Yes"/>
    <x v="2"/>
    <x v="1"/>
    <s v="Not Available"/>
    <s v="Same as the National average"/>
    <s v="Not Available"/>
    <x v="0"/>
    <s v="Above the National average"/>
    <x v="0"/>
    <x v="1"/>
  </r>
  <r>
    <s v="191307"/>
    <x v="737"/>
    <s v="110 WEST 4TH STREET"/>
    <s v="DEQUINCY"/>
    <x v="20"/>
    <n v="70633"/>
    <s v="(337) 786-1200"/>
    <s v="Critical Access Hospitals"/>
    <s v="Proprietary"/>
    <s v="Yes"/>
    <x v="1"/>
    <x v="1"/>
    <s v="Not Available"/>
    <s v="Not Available"/>
    <s v="Not Available"/>
    <x v="1"/>
    <s v="Not Available"/>
    <x v="0"/>
    <x v="1"/>
  </r>
  <r>
    <s v="191309"/>
    <x v="738"/>
    <s v="301 W WALNUT STREET"/>
    <s v="AMITE"/>
    <x v="20"/>
    <n v="70422"/>
    <s v="(985) 748-9485"/>
    <s v="Critical Access Hospitals"/>
    <s v="Government - Hospital District or Authority"/>
    <s v="Yes"/>
    <x v="1"/>
    <x v="1"/>
    <s v="Not Available"/>
    <s v="Same as the National average"/>
    <s v="Not Available"/>
    <x v="1"/>
    <s v="Not Available"/>
    <x v="0"/>
    <x v="1"/>
  </r>
  <r>
    <s v="191311"/>
    <x v="739"/>
    <s v="427 EVERGREEN STREET"/>
    <s v="BUNKIE"/>
    <x v="20"/>
    <n v="71322"/>
    <s v="(318) 346-6681"/>
    <s v="Critical Access Hospitals"/>
    <s v="Government - Hospital District or Authority"/>
    <s v="Yes"/>
    <x v="1"/>
    <x v="1"/>
    <s v="Not Available"/>
    <s v="Not Available"/>
    <s v="Not Available"/>
    <x v="1"/>
    <s v="Not Available"/>
    <x v="0"/>
    <x v="1"/>
  </r>
  <r>
    <s v="191313"/>
    <x v="790"/>
    <s v="1900 SOUTH MAIN ST"/>
    <s v="FRANKLINTON"/>
    <x v="20"/>
    <n v="70438"/>
    <s v="(985) 795-4431"/>
    <s v="Critical Access Hospitals"/>
    <s v="Government - Hospital District or Authority"/>
    <s v="Yes"/>
    <x v="1"/>
    <x v="0"/>
    <s v="Not Available"/>
    <s v="Same as the National average"/>
    <s v="Not Available"/>
    <x v="1"/>
    <s v="Not Available"/>
    <x v="0"/>
    <x v="1"/>
  </r>
  <r>
    <s v="191314"/>
    <x v="740"/>
    <s v="900 JOHNSON STREET"/>
    <s v="TALLULAH"/>
    <x v="20"/>
    <n v="71282"/>
    <s v="(318) 574-2374"/>
    <s v="Critical Access Hospitals"/>
    <s v="Government - Hospital District or Authority"/>
    <s v="Yes"/>
    <x v="1"/>
    <x v="1"/>
    <s v="Not Available"/>
    <s v="Not Available"/>
    <s v="Not Available"/>
    <x v="1"/>
    <s v="Not Available"/>
    <x v="0"/>
    <x v="1"/>
  </r>
  <r>
    <s v="191316"/>
    <x v="741"/>
    <s v="2202 FALSE RIVER DRIVE"/>
    <s v="NEW ROADS"/>
    <x v="20"/>
    <n v="70760"/>
    <s v="(225) 368-6386"/>
    <s v="Critical Access Hospitals"/>
    <s v="Government - Hospital District or Authority"/>
    <s v="Yes"/>
    <x v="2"/>
    <x v="1"/>
    <s v="Not Available"/>
    <s v="Same as the National average"/>
    <s v="Not Available"/>
    <x v="0"/>
    <s v="Same as the National average"/>
    <x v="0"/>
    <x v="1"/>
  </r>
  <r>
    <s v="191317"/>
    <x v="791"/>
    <s v="165 BEECH SPRINGS ROAD"/>
    <s v="JONESBORO"/>
    <x v="20"/>
    <n v="71251"/>
    <s v="(318) 259-4435"/>
    <s v="Critical Access Hospitals"/>
    <s v="Government - Hospital District or Authority"/>
    <s v="Yes"/>
    <x v="3"/>
    <x v="1"/>
    <s v="Not Available"/>
    <s v="Below the National average"/>
    <s v="Not Available"/>
    <x v="0"/>
    <s v="Above the National average"/>
    <x v="0"/>
    <x v="1"/>
  </r>
  <r>
    <s v="191318"/>
    <x v="792"/>
    <s v="1700  WALLACE BLVD"/>
    <s v="FERRIDAY"/>
    <x v="20"/>
    <n v="71334"/>
    <s v="(318) 757-6551"/>
    <s v="Critical Access Hospitals"/>
    <s v="Government - Hospital District or Authority"/>
    <s v="Yes"/>
    <x v="1"/>
    <x v="0"/>
    <s v="Not Available"/>
    <s v="Below the National average"/>
    <s v="Not Available"/>
    <x v="1"/>
    <s v="Not Available"/>
    <x v="0"/>
    <x v="1"/>
  </r>
  <r>
    <s v="191320"/>
    <x v="742"/>
    <s v="1175 PINE STREET"/>
    <s v="ARCADIA"/>
    <x v="20"/>
    <n v="71001"/>
    <s v="(318) 263-4700"/>
    <s v="Critical Access Hospitals"/>
    <s v="Proprietary"/>
    <s v="Yes"/>
    <x v="1"/>
    <x v="1"/>
    <s v="Not Available"/>
    <s v="Not Available"/>
    <s v="Not Available"/>
    <x v="1"/>
    <s v="Not Available"/>
    <x v="0"/>
    <x v="1"/>
  </r>
  <r>
    <s v="191325"/>
    <x v="743"/>
    <s v="200 WEST 134TH PLACE"/>
    <s v="CUT OFF"/>
    <x v="20"/>
    <n v="70345"/>
    <s v="(985) 632-6401"/>
    <s v="Critical Access Hospitals"/>
    <s v="Government - Hospital District or Authority"/>
    <s v="Yes"/>
    <x v="3"/>
    <x v="0"/>
    <s v="Not Available"/>
    <s v="Below the National average"/>
    <s v="Not Available"/>
    <x v="1"/>
    <s v="Same as the National average"/>
    <x v="2"/>
    <x v="1"/>
  </r>
  <r>
    <s v="193300"/>
    <x v="744"/>
    <s v="200 HENRY CLAY AVE"/>
    <s v="NEW ORLEANS"/>
    <x v="20"/>
    <n v="70118"/>
    <s v="(504) 899-9511"/>
    <s v="Childrens"/>
    <s v="Voluntary non-profit - Private"/>
    <s v="Yes"/>
    <x v="1"/>
    <x v="1"/>
    <s v="Not Available"/>
    <s v="Not Available"/>
    <s v="Not Available"/>
    <x v="1"/>
    <s v="Not Available"/>
    <x v="0"/>
    <x v="1"/>
  </r>
  <r>
    <s v="193301"/>
    <x v="189"/>
    <s v="3100 SAMFORD AVENUE"/>
    <s v="SHREVEPORT"/>
    <x v="20"/>
    <n v="71103"/>
    <s v="(318) 222-5704"/>
    <s v="Childrens"/>
    <s v="Voluntary non-profit - Private"/>
    <s v="No"/>
    <x v="1"/>
    <x v="1"/>
    <s v="Not Available"/>
    <s v="Not Available"/>
    <s v="Not Available"/>
    <x v="1"/>
    <s v="Not Available"/>
    <x v="0"/>
    <x v="1"/>
  </r>
  <r>
    <s v="194007"/>
    <x v="745"/>
    <s v="23515 HIGHWAY 190"/>
    <s v="MANDEVILLE"/>
    <x v="20"/>
    <n v="70448"/>
    <s v="(985) 626-6300"/>
    <s v="Psychiatric"/>
    <s v="Voluntary non-profit - Private"/>
    <s v="No"/>
    <x v="1"/>
    <x v="1"/>
    <s v="Not Available"/>
    <s v="Not Available"/>
    <s v="Not Available"/>
    <x v="1"/>
    <s v="Not Available"/>
    <x v="0"/>
    <x v="1"/>
  </r>
  <r>
    <s v="194008"/>
    <x v="746"/>
    <s v="4502 HIGHWAY 951"/>
    <s v="JACKSON"/>
    <x v="20"/>
    <n v="70748"/>
    <s v="(225) 634-0100"/>
    <s v="Psychiatric"/>
    <s v="Government - State"/>
    <s v="No"/>
    <x v="1"/>
    <x v="1"/>
    <s v="Not Available"/>
    <s v="Not Available"/>
    <s v="Not Available"/>
    <x v="1"/>
    <s v="Not Available"/>
    <x v="0"/>
    <x v="1"/>
  </r>
  <r>
    <s v="194020"/>
    <x v="747"/>
    <s v="1006 HIGHLAND AVENUE"/>
    <s v="SHREVEPORT"/>
    <x v="20"/>
    <n v="71106"/>
    <s v="(318) 678-7500"/>
    <s v="Psychiatric"/>
    <s v="Proprietary"/>
    <s v="No"/>
    <x v="1"/>
    <x v="1"/>
    <s v="Not Available"/>
    <s v="Not Available"/>
    <s v="Not Available"/>
    <x v="1"/>
    <s v="Not Available"/>
    <x v="0"/>
    <x v="1"/>
  </r>
  <r>
    <s v="194022"/>
    <x v="748"/>
    <s v="44 VERSAILLES BLVD"/>
    <s v="ALEXANDRIA"/>
    <x v="20"/>
    <n v="71303"/>
    <s v="(318) 445-5111"/>
    <s v="Psychiatric"/>
    <s v="Proprietary"/>
    <s v="No"/>
    <x v="1"/>
    <x v="1"/>
    <s v="Not Available"/>
    <s v="Not Available"/>
    <s v="Not Available"/>
    <x v="1"/>
    <s v="Not Available"/>
    <x v="0"/>
    <x v="1"/>
  </r>
  <r>
    <s v="194025"/>
    <x v="749"/>
    <s v="242 W SHAMROCK STREET"/>
    <s v="PINEVILLE"/>
    <x v="20"/>
    <n v="71361"/>
    <s v="(318) 484-6200"/>
    <s v="Psychiatric"/>
    <s v="Government - State"/>
    <s v="No"/>
    <x v="1"/>
    <x v="1"/>
    <s v="Not Available"/>
    <s v="Not Available"/>
    <s v="Not Available"/>
    <x v="1"/>
    <s v="Not Available"/>
    <x v="0"/>
    <x v="1"/>
  </r>
  <r>
    <s v="194031"/>
    <x v="750"/>
    <s v="1525 RIVER OAKS WEST"/>
    <s v="HARAHAN"/>
    <x v="20"/>
    <n v="70123"/>
    <s v="(504) 734-1740"/>
    <s v="Psychiatric"/>
    <s v="Proprietary"/>
    <s v="No"/>
    <x v="1"/>
    <x v="1"/>
    <s v="Not Available"/>
    <s v="Not Available"/>
    <s v="Not Available"/>
    <x v="1"/>
    <s v="Not Available"/>
    <x v="0"/>
    <x v="1"/>
  </r>
  <r>
    <s v="194044"/>
    <x v="751"/>
    <s v="2520 N UNIVERSITY AVENUE"/>
    <s v="LAFAYETTE"/>
    <x v="20"/>
    <n v="70507"/>
    <s v="(337) 234-5614"/>
    <s v="Psychiatric"/>
    <s v="Proprietary"/>
    <s v="No"/>
    <x v="1"/>
    <x v="1"/>
    <s v="Not Available"/>
    <s v="Not Available"/>
    <s v="Not Available"/>
    <x v="1"/>
    <s v="Not Available"/>
    <x v="0"/>
    <x v="1"/>
  </r>
  <r>
    <s v="194056"/>
    <x v="752"/>
    <s v="1421 GENERAL TAYLOR"/>
    <s v="NEW ORLEANS"/>
    <x v="20"/>
    <n v="70115"/>
    <s v="(504) 899-2500"/>
    <s v="Psychiatric"/>
    <s v="Proprietary"/>
    <s v="No"/>
    <x v="1"/>
    <x v="1"/>
    <s v="Not Available"/>
    <s v="Not Available"/>
    <s v="Not Available"/>
    <x v="1"/>
    <s v="Not Available"/>
    <x v="0"/>
    <x v="1"/>
  </r>
  <r>
    <s v="194069"/>
    <x v="753"/>
    <s v="201 GREENBRIAR BLVD"/>
    <s v="COVINGTON"/>
    <x v="20"/>
    <n v="70433"/>
    <s v="(985) 893-2970"/>
    <s v="Psychiatric"/>
    <s v="Proprietary"/>
    <s v="No"/>
    <x v="1"/>
    <x v="1"/>
    <s v="Not Available"/>
    <s v="Not Available"/>
    <s v="Not Available"/>
    <x v="1"/>
    <s v="Not Available"/>
    <x v="0"/>
    <x v="1"/>
  </r>
  <r>
    <s v="194073"/>
    <x v="754"/>
    <s v="420 ALBERTSONS PARKWAY"/>
    <s v="BROUSSARD"/>
    <x v="20"/>
    <n v="70518"/>
    <s v="(337) 839-9008"/>
    <s v="Psychiatric"/>
    <s v="Proprietary"/>
    <s v="No"/>
    <x v="1"/>
    <x v="1"/>
    <s v="Not Available"/>
    <s v="Not Available"/>
    <s v="Not Available"/>
    <x v="1"/>
    <s v="Not Available"/>
    <x v="0"/>
    <x v="1"/>
  </r>
  <r>
    <s v="194074"/>
    <x v="755"/>
    <s v="1495 FRAZIER ROAD"/>
    <s v="RUSTON"/>
    <x v="20"/>
    <n v="71270"/>
    <s v="(318) 202-3860"/>
    <s v="Psychiatric"/>
    <s v="Proprietary"/>
    <s v="No"/>
    <x v="1"/>
    <x v="1"/>
    <s v="Not Available"/>
    <s v="Not Available"/>
    <s v="Not Available"/>
    <x v="1"/>
    <s v="Not Available"/>
    <x v="0"/>
    <x v="1"/>
  </r>
  <r>
    <s v="194079"/>
    <x v="756"/>
    <s v="2800 MELROSE AVENUE"/>
    <s v="BOSSIER CITY"/>
    <x v="20"/>
    <n v="71111"/>
    <s v="(318) 549-2099"/>
    <s v="Psychiatric"/>
    <s v="Proprietary"/>
    <s v="No"/>
    <x v="1"/>
    <x v="1"/>
    <s v="Not Available"/>
    <s v="Not Available"/>
    <s v="Not Available"/>
    <x v="1"/>
    <s v="Not Available"/>
    <x v="0"/>
    <x v="1"/>
  </r>
  <r>
    <s v="194080"/>
    <x v="757"/>
    <s v="64026 HWY 434, SUITE 300 (3RD FLOOR)"/>
    <s v="LACOMBE"/>
    <x v="20"/>
    <n v="70445"/>
    <s v="(985) 882-0226"/>
    <s v="Psychiatric"/>
    <s v="Voluntary non-profit - Private"/>
    <s v="No"/>
    <x v="1"/>
    <x v="1"/>
    <s v="Not Available"/>
    <s v="Not Available"/>
    <s v="Not Available"/>
    <x v="1"/>
    <s v="Not Available"/>
    <x v="0"/>
    <x v="1"/>
  </r>
  <r>
    <s v="194081"/>
    <x v="758"/>
    <s v="1420 BLANKENSHIP DRIVE"/>
    <s v="DERIDDER"/>
    <x v="20"/>
    <n v="70634"/>
    <s v="(337) 460-9472"/>
    <s v="Psychiatric"/>
    <s v="Proprietary"/>
    <s v="No"/>
    <x v="1"/>
    <x v="1"/>
    <s v="Not Available"/>
    <s v="Not Available"/>
    <s v="Not Available"/>
    <x v="1"/>
    <s v="Not Available"/>
    <x v="0"/>
    <x v="1"/>
  </r>
  <r>
    <s v="194082"/>
    <x v="759"/>
    <s v="1 HOSPITAL DRIVE, SUITE 201"/>
    <s v="JENNINGS"/>
    <x v="20"/>
    <n v="70546"/>
    <s v="(337) 824-1558"/>
    <s v="Psychiatric"/>
    <s v="Proprietary"/>
    <s v="Yes"/>
    <x v="1"/>
    <x v="1"/>
    <s v="Not Available"/>
    <s v="Not Available"/>
    <s v="Not Available"/>
    <x v="1"/>
    <s v="Not Available"/>
    <x v="0"/>
    <x v="1"/>
  </r>
  <r>
    <s v="194083"/>
    <x v="760"/>
    <s v="4673 EUGENE WARE ROAD"/>
    <s v="BASTROP"/>
    <x v="20"/>
    <n v="71220"/>
    <s v="(318) 281-2448"/>
    <s v="Psychiatric"/>
    <s v="Proprietary"/>
    <s v="No"/>
    <x v="1"/>
    <x v="1"/>
    <s v="Not Available"/>
    <s v="Not Available"/>
    <s v="Not Available"/>
    <x v="1"/>
    <s v="Not Available"/>
    <x v="0"/>
    <x v="1"/>
  </r>
  <r>
    <s v="194084"/>
    <x v="761"/>
    <s v="14500 HAYNES BLVD"/>
    <s v="NEW ORLEANS"/>
    <x v="20"/>
    <n v="70128"/>
    <s v="(504) 210-0460"/>
    <s v="Psychiatric"/>
    <s v="Proprietary"/>
    <s v="No"/>
    <x v="1"/>
    <x v="1"/>
    <s v="Not Available"/>
    <s v="Not Available"/>
    <s v="Not Available"/>
    <x v="1"/>
    <s v="Not Available"/>
    <x v="0"/>
    <x v="1"/>
  </r>
  <r>
    <s v="194085"/>
    <x v="762"/>
    <s v="312 YOUNGSVILLE HIGHWAY"/>
    <s v="LAFAYETTE"/>
    <x v="20"/>
    <n v="70508"/>
    <s v="(337) 534-4655"/>
    <s v="Psychiatric"/>
    <s v="Proprietary"/>
    <s v="No"/>
    <x v="1"/>
    <x v="1"/>
    <s v="Not Available"/>
    <s v="Not Available"/>
    <s v="Not Available"/>
    <x v="1"/>
    <s v="Not Available"/>
    <x v="0"/>
    <x v="1"/>
  </r>
  <r>
    <s v="194086"/>
    <x v="763"/>
    <s v="11135 FLORIDA BLVD"/>
    <s v="BATON ROUGE"/>
    <x v="20"/>
    <n v="70815"/>
    <s v="(225) 356-7030"/>
    <s v="Psychiatric"/>
    <s v="Proprietary"/>
    <s v="No"/>
    <x v="1"/>
    <x v="1"/>
    <s v="Not Available"/>
    <s v="Not Available"/>
    <s v="Not Available"/>
    <x v="1"/>
    <s v="Not Available"/>
    <x v="0"/>
    <x v="1"/>
  </r>
  <r>
    <s v="194087"/>
    <x v="764"/>
    <s v="3421 MEDICAL PARK DRIVE,"/>
    <s v="MONROE"/>
    <x v="20"/>
    <n v="71203"/>
    <s v="(318) 966-4686"/>
    <s v="Psychiatric"/>
    <s v="Proprietary"/>
    <s v="No"/>
    <x v="1"/>
    <x v="1"/>
    <s v="Not Available"/>
    <s v="Not Available"/>
    <s v="Not Available"/>
    <x v="1"/>
    <s v="Not Available"/>
    <x v="0"/>
    <x v="1"/>
  </r>
  <r>
    <s v="194088"/>
    <x v="765"/>
    <s v="3136 SOUTH ST LANDRY ROAD"/>
    <s v="GONZALES"/>
    <x v="20"/>
    <n v="70737"/>
    <s v="(225) 647-7524"/>
    <s v="Psychiatric"/>
    <s v="Voluntary non-profit - Private"/>
    <s v="Yes"/>
    <x v="1"/>
    <x v="1"/>
    <s v="Not Available"/>
    <s v="Not Available"/>
    <s v="Not Available"/>
    <x v="1"/>
    <s v="Not Available"/>
    <x v="0"/>
    <x v="1"/>
  </r>
  <r>
    <s v="194089"/>
    <x v="766"/>
    <s v="606 LATIOLAIS ROAD"/>
    <s v="BREAUX BRIDGE"/>
    <x v="20"/>
    <n v="70517"/>
    <s v="(337) 442-6254"/>
    <s v="Psychiatric"/>
    <s v="Proprietary"/>
    <s v="No"/>
    <x v="1"/>
    <x v="1"/>
    <s v="Not Available"/>
    <s v="Not Available"/>
    <s v="Not Available"/>
    <x v="1"/>
    <s v="Not Available"/>
    <x v="0"/>
    <x v="1"/>
  </r>
  <r>
    <s v="194090"/>
    <x v="767"/>
    <s v="4250 FIFTH AVENUE"/>
    <s v="LAKE CHARLES"/>
    <x v="20"/>
    <n v="70607"/>
    <s v="(337) 474-7581"/>
    <s v="Psychiatric"/>
    <s v="Proprietary"/>
    <s v="No"/>
    <x v="1"/>
    <x v="1"/>
    <s v="Not Available"/>
    <s v="Not Available"/>
    <s v="Not Available"/>
    <x v="1"/>
    <s v="Not Available"/>
    <x v="0"/>
    <x v="1"/>
  </r>
  <r>
    <s v="194091"/>
    <x v="768"/>
    <s v="921 AVENUE G"/>
    <s v="KENTWOOD"/>
    <x v="20"/>
    <n v="70444"/>
    <s v="(985) 229-0717"/>
    <s v="Psychiatric"/>
    <s v="Proprietary"/>
    <s v="No"/>
    <x v="1"/>
    <x v="1"/>
    <s v="Not Available"/>
    <s v="Not Available"/>
    <s v="Not Available"/>
    <x v="1"/>
    <s v="Not Available"/>
    <x v="0"/>
    <x v="1"/>
  </r>
  <r>
    <s v="194094"/>
    <x v="769"/>
    <s v="2025 DESOTO ST"/>
    <s v="SHREVEPORT"/>
    <x v="20"/>
    <n v="71103"/>
    <s v="(318) 550-0520"/>
    <s v="Psychiatric"/>
    <s v="Proprietary"/>
    <s v="No"/>
    <x v="1"/>
    <x v="1"/>
    <s v="Not Available"/>
    <s v="Not Available"/>
    <s v="Not Available"/>
    <x v="1"/>
    <s v="Not Available"/>
    <x v="0"/>
    <x v="1"/>
  </r>
  <r>
    <s v="194095"/>
    <x v="770"/>
    <s v="1310 HEATHER DRIVE"/>
    <s v="OPELOUSAS"/>
    <x v="20"/>
    <n v="70570"/>
    <s v="(337) 948-8820"/>
    <s v="Psychiatric"/>
    <s v="Proprietary"/>
    <s v="No"/>
    <x v="1"/>
    <x v="1"/>
    <s v="Not Available"/>
    <s v="Not Available"/>
    <s v="Not Available"/>
    <x v="1"/>
    <s v="Not Available"/>
    <x v="0"/>
    <x v="1"/>
  </r>
  <r>
    <s v="194096"/>
    <x v="771"/>
    <s v="2621 NORTH BOLTON AVENUE"/>
    <s v="ALEXANDRIA"/>
    <x v="20"/>
    <n v="71303"/>
    <s v="(318) 448-8473"/>
    <s v="Psychiatric"/>
    <s v="Proprietary"/>
    <s v="No"/>
    <x v="1"/>
    <x v="1"/>
    <s v="Not Available"/>
    <s v="Not Available"/>
    <s v="Not Available"/>
    <x v="1"/>
    <s v="Not Available"/>
    <x v="0"/>
    <x v="1"/>
  </r>
  <r>
    <s v="194098"/>
    <x v="772"/>
    <s v="716 VILLAGE ROAD"/>
    <s v="KENNER"/>
    <x v="20"/>
    <n v="70065"/>
    <s v="(504) 464-8895"/>
    <s v="Psychiatric"/>
    <s v="Proprietary"/>
    <s v="No"/>
    <x v="1"/>
    <x v="1"/>
    <s v="Not Available"/>
    <s v="Not Available"/>
    <s v="Not Available"/>
    <x v="1"/>
    <s v="Not Available"/>
    <x v="0"/>
    <x v="1"/>
  </r>
  <r>
    <s v="194100"/>
    <x v="773"/>
    <s v="4201 WOODLAND DRIVE"/>
    <s v="NEW ORLEANS"/>
    <x v="20"/>
    <n v="70131"/>
    <s v="(504) 393-4223"/>
    <s v="Psychiatric"/>
    <s v="Proprietary"/>
    <s v="No"/>
    <x v="1"/>
    <x v="1"/>
    <s v="Not Available"/>
    <s v="Not Available"/>
    <s v="Not Available"/>
    <x v="1"/>
    <s v="Not Available"/>
    <x v="0"/>
    <x v="1"/>
  </r>
  <r>
    <s v="194102"/>
    <x v="774"/>
    <s v="2471 LOUISIANA AVE"/>
    <s v="LUTCHER"/>
    <x v="20"/>
    <n v="70071"/>
    <s v="(225) 258-6103"/>
    <s v="Psychiatric"/>
    <s v="Proprietary"/>
    <s v="No"/>
    <x v="1"/>
    <x v="1"/>
    <s v="Not Available"/>
    <s v="Not Available"/>
    <s v="Not Available"/>
    <x v="1"/>
    <s v="Not Available"/>
    <x v="0"/>
    <x v="1"/>
  </r>
  <r>
    <s v="194103"/>
    <x v="775"/>
    <s v="4363 CONVENTION STREET"/>
    <s v="BATON ROUGE"/>
    <x v="20"/>
    <n v="70806"/>
    <s v="(225) 522-4076"/>
    <s v="Psychiatric"/>
    <s v="Government - Federal"/>
    <s v="No"/>
    <x v="1"/>
    <x v="1"/>
    <s v="Not Available"/>
    <s v="Not Available"/>
    <s v="Not Available"/>
    <x v="1"/>
    <s v="Not Available"/>
    <x v="0"/>
    <x v="1"/>
  </r>
  <r>
    <s v="194105"/>
    <x v="776"/>
    <s v="9938 AIRLINE HWY"/>
    <s v="BATON ROUGE"/>
    <x v="20"/>
    <n v="70809"/>
    <s v="(225) 663-2881"/>
    <s v="Psychiatric"/>
    <s v="Proprietary"/>
    <s v="No"/>
    <x v="1"/>
    <x v="1"/>
    <s v="Not Available"/>
    <s v="Not Available"/>
    <s v="Not Available"/>
    <x v="1"/>
    <s v="Not Available"/>
    <x v="0"/>
    <x v="1"/>
  </r>
  <r>
    <s v="194106"/>
    <x v="777"/>
    <s v="6410 MASONIC DRIVE"/>
    <s v="ALEXANDRIA"/>
    <x v="20"/>
    <n v="71301"/>
    <s v="(318) 442-3163"/>
    <s v="Psychiatric"/>
    <s v="Proprietary"/>
    <s v="No"/>
    <x v="1"/>
    <x v="1"/>
    <s v="Not Available"/>
    <s v="Not Available"/>
    <s v="Not Available"/>
    <x v="1"/>
    <s v="Not Available"/>
    <x v="0"/>
    <x v="1"/>
  </r>
  <r>
    <s v="194107"/>
    <x v="778"/>
    <s v="4040 NORTH BLVD."/>
    <s v="BATON ROUGE"/>
    <x v="20"/>
    <n v="70806"/>
    <s v="(225) 300-8470"/>
    <s v="Psychiatric"/>
    <s v="Proprietary"/>
    <s v="No"/>
    <x v="1"/>
    <x v="1"/>
    <s v="Not Available"/>
    <s v="Not Available"/>
    <s v="Not Available"/>
    <x v="1"/>
    <s v="Not Available"/>
    <x v="0"/>
    <x v="1"/>
  </r>
  <r>
    <s v="194109"/>
    <x v="779"/>
    <s v="4701 WEST PARK AVENUE"/>
    <s v="HOUMA"/>
    <x v="20"/>
    <n v="70364"/>
    <s v="(985) 876-1715"/>
    <s v="Psychiatric"/>
    <s v="Proprietary"/>
    <s v="No"/>
    <x v="1"/>
    <x v="1"/>
    <s v="Not Available"/>
    <s v="Not Available"/>
    <s v="Not Available"/>
    <x v="1"/>
    <s v="Not Available"/>
    <x v="0"/>
    <x v="1"/>
  </r>
  <r>
    <s v="194112"/>
    <x v="780"/>
    <s v="323 EVERGREEN STREET"/>
    <s v="BUNKIE"/>
    <x v="20"/>
    <n v="71322"/>
    <s v="(318) 346-3143"/>
    <s v="Psychiatric"/>
    <s v="Proprietary"/>
    <s v="No"/>
    <x v="1"/>
    <x v="1"/>
    <s v="Not Available"/>
    <s v="Not Available"/>
    <s v="Not Available"/>
    <x v="1"/>
    <s v="Not Available"/>
    <x v="0"/>
    <x v="1"/>
  </r>
  <r>
    <s v="194113"/>
    <x v="781"/>
    <s v="3639 LOYOLA AVENUE"/>
    <s v="KENNER"/>
    <x v="20"/>
    <n v="70065"/>
    <s v="(504) 305-2700"/>
    <s v="Psychiatric"/>
    <s v="Proprietary"/>
    <s v="No"/>
    <x v="1"/>
    <x v="1"/>
    <s v="Not Available"/>
    <s v="Not Available"/>
    <s v="Not Available"/>
    <x v="1"/>
    <s v="Not Available"/>
    <x v="0"/>
    <x v="1"/>
  </r>
  <r>
    <s v="194114"/>
    <x v="782"/>
    <s v="500 RUE DE SANTE"/>
    <s v="LA PLACE"/>
    <x v="20"/>
    <n v="70068"/>
    <s v="(985) 444-5100"/>
    <s v="Psychiatric"/>
    <s v="Proprietary"/>
    <s v="No"/>
    <x v="1"/>
    <x v="1"/>
    <s v="Not Available"/>
    <s v="Not Available"/>
    <s v="Not Available"/>
    <x v="1"/>
    <s v="Not Available"/>
    <x v="0"/>
    <x v="1"/>
  </r>
  <r>
    <s v="190199"/>
    <x v="793"/>
    <s v="5002 HIGHWAY 10"/>
    <s v="JACKSON"/>
    <x v="20"/>
    <n v="70748"/>
    <s v="2256344010"/>
    <s v="Acute Care Hospitals"/>
    <s v="Government - State"/>
    <s v="No"/>
    <x v="1"/>
    <x v="1"/>
    <s v="Not Available"/>
    <s v="Not Available"/>
    <s v="Not Available"/>
    <x v="1"/>
    <s v="Not Available"/>
    <x v="0"/>
    <x v="2"/>
  </r>
  <r>
    <s v="190241"/>
    <x v="729"/>
    <s v="218 CORPORATE DRIVE"/>
    <s v="HOUMA"/>
    <x v="20"/>
    <n v="70360"/>
    <s v="9858531390"/>
    <s v="Acute Care Hospitals"/>
    <s v="Proprietary"/>
    <s v="No"/>
    <x v="1"/>
    <x v="1"/>
    <s v="Not Available"/>
    <s v="Not Available"/>
    <s v="Above the National average"/>
    <x v="0"/>
    <s v="Not Available"/>
    <x v="0"/>
    <x v="2"/>
  </r>
  <r>
    <s v="190255"/>
    <x v="731"/>
    <s v="4811 AMBASSADOR CAFFERY PARKWAY"/>
    <s v="LAFAYETTE"/>
    <x v="20"/>
    <n v="70508"/>
    <s v="3372378119"/>
    <s v="Acute Care Hospitals"/>
    <s v="Proprietary"/>
    <s v="No"/>
    <x v="4"/>
    <x v="1"/>
    <s v="Not Available"/>
    <s v="Same as the National average"/>
    <s v="Above the National average"/>
    <x v="2"/>
    <s v="Not Available"/>
    <x v="0"/>
    <x v="2"/>
  </r>
  <r>
    <s v="190300"/>
    <x v="732"/>
    <s v="1717 ST CHARLES AVE"/>
    <s v="NEW ORLEANS"/>
    <x v="20"/>
    <n v="70130"/>
    <s v="5045296600"/>
    <s v="Acute Care Hospitals"/>
    <s v="Physician"/>
    <s v="No"/>
    <x v="1"/>
    <x v="1"/>
    <s v="Not Available"/>
    <s v="Not Available"/>
    <s v="Not Available"/>
    <x v="1"/>
    <s v="Not Available"/>
    <x v="0"/>
    <x v="2"/>
  </r>
  <r>
    <s v="190302"/>
    <x v="733"/>
    <s v="2525 SEVERN AVENUE"/>
    <s v="METAIRIE"/>
    <x v="20"/>
    <n v="70002"/>
    <s v="5048494900"/>
    <s v="Acute Care Hospitals"/>
    <s v="Proprietary"/>
    <s v="No"/>
    <x v="1"/>
    <x v="1"/>
    <s v="Not Available"/>
    <s v="Not Available"/>
    <s v="Not Available"/>
    <x v="1"/>
    <s v="Not Available"/>
    <x v="0"/>
    <x v="2"/>
  </r>
  <r>
    <s v="190307"/>
    <x v="734"/>
    <s v="5360 WEST CREOLE HWY"/>
    <s v="CAMERON"/>
    <x v="20"/>
    <n v="70631"/>
    <s v="3375424111"/>
    <s v="Acute Care Hospitals"/>
    <s v="Proprietary"/>
    <s v="Yes"/>
    <x v="1"/>
    <x v="1"/>
    <s v="Not Available"/>
    <s v="Not Available"/>
    <s v="Not Available"/>
    <x v="1"/>
    <s v="Not Available"/>
    <x v="0"/>
    <x v="2"/>
  </r>
  <r>
    <s v="190313"/>
    <x v="788"/>
    <s v="5620 READ BLVD"/>
    <s v="NEW ORLEANS"/>
    <x v="20"/>
    <n v="70127"/>
    <s v="5045926600"/>
    <s v="Acute Care Hospitals"/>
    <s v="Government - Hospital District or Authority"/>
    <s v="Yes"/>
    <x v="1"/>
    <x v="1"/>
    <s v="Not Available"/>
    <s v="Not Available"/>
    <s v="Not Available"/>
    <x v="2"/>
    <s v="Same as the National average"/>
    <x v="0"/>
    <x v="2"/>
  </r>
  <r>
    <s v="191303"/>
    <x v="794"/>
    <s v="135 HIGHWAY 402"/>
    <s v="NAPOLEONVILLE"/>
    <x v="20"/>
    <n v="70390"/>
    <s v="9853693600"/>
    <s v="Critical Access Hospitals"/>
    <s v="Voluntary non-profit - Private"/>
    <s v="Yes"/>
    <x v="1"/>
    <x v="1"/>
    <s v="Not Available"/>
    <s v="Not Available"/>
    <s v="Not Available"/>
    <x v="1"/>
    <s v="Not Available"/>
    <x v="0"/>
    <x v="2"/>
  </r>
  <r>
    <s v="190241"/>
    <x v="729"/>
    <s v="218 CORPORATE DRIVE"/>
    <s v="HOUMA"/>
    <x v="20"/>
    <n v="70360"/>
    <s v="9858531390"/>
    <s v="Acute Care Hospitals"/>
    <s v="Proprietary"/>
    <s v="No"/>
    <x v="1"/>
    <x v="1"/>
    <s v="Not Available"/>
    <s v="Not Available"/>
    <s v="Not Available"/>
    <x v="0"/>
    <s v="Not Available"/>
    <x v="0"/>
    <x v="3"/>
  </r>
  <r>
    <s v="190255"/>
    <x v="731"/>
    <s v="4811 AMBASSADOR CAFFERY PARKWAY"/>
    <s v="LAFAYETTE"/>
    <x v="20"/>
    <n v="70508"/>
    <s v="3372378119"/>
    <s v="Acute Care Hospitals"/>
    <s v="Proprietary"/>
    <s v="No"/>
    <x v="1"/>
    <x v="1"/>
    <s v="Not Available"/>
    <s v="Not Available"/>
    <s v="Above the National average"/>
    <x v="2"/>
    <s v="Not Available"/>
    <x v="0"/>
    <x v="3"/>
  </r>
  <r>
    <s v="190300"/>
    <x v="732"/>
    <s v="1717 ST CHARLES AVE"/>
    <s v="NEW ORLEANS"/>
    <x v="20"/>
    <n v="70130"/>
    <s v="5045296600"/>
    <s v="Acute Care Hospitals"/>
    <s v="Physician"/>
    <s v="No"/>
    <x v="1"/>
    <x v="1"/>
    <s v="Not Available"/>
    <s v="Not Available"/>
    <s v="Not Available"/>
    <x v="1"/>
    <s v="Not Available"/>
    <x v="0"/>
    <x v="3"/>
  </r>
  <r>
    <s v="190302"/>
    <x v="733"/>
    <s v="2525 SEVERN AVENUE"/>
    <s v="METAIRIE"/>
    <x v="20"/>
    <n v="70002"/>
    <s v="5048494900"/>
    <s v="Acute Care Hospitals"/>
    <s v="Proprietary"/>
    <s v="No"/>
    <x v="1"/>
    <x v="1"/>
    <s v="Not Available"/>
    <s v="Not Available"/>
    <s v="Not Available"/>
    <x v="1"/>
    <s v="Not Available"/>
    <x v="0"/>
    <x v="3"/>
  </r>
  <r>
    <s v="190307"/>
    <x v="734"/>
    <s v="5360 WEST CREOLE HWY"/>
    <s v="CAMERON"/>
    <x v="20"/>
    <n v="70631"/>
    <s v="3375424111"/>
    <s v="Acute Care Hospitals"/>
    <s v="Proprietary"/>
    <s v="Yes"/>
    <x v="1"/>
    <x v="1"/>
    <s v="Not Available"/>
    <s v="Not Available"/>
    <s v="Not Available"/>
    <x v="1"/>
    <s v="Not Available"/>
    <x v="0"/>
    <x v="3"/>
  </r>
  <r>
    <s v="190313"/>
    <x v="788"/>
    <s v="5620 READ BLVD"/>
    <s v="NEW ORLEANS"/>
    <x v="20"/>
    <n v="70127"/>
    <s v="5045926600"/>
    <s v="Acute Care Hospitals"/>
    <s v="Government - Hospital District or Authority"/>
    <s v="Yes"/>
    <x v="1"/>
    <x v="1"/>
    <s v="Not Available"/>
    <s v="Not Available"/>
    <s v="Not Available"/>
    <x v="1"/>
    <s v="Same as the National average"/>
    <x v="0"/>
    <x v="3"/>
  </r>
  <r>
    <s v="191303"/>
    <x v="794"/>
    <s v="135 HIGHWAY 402"/>
    <s v="NAPOLEONVILLE"/>
    <x v="20"/>
    <n v="70390"/>
    <s v="9853693600"/>
    <s v="Critical Access Hospitals"/>
    <s v="Voluntary non-profit - Private"/>
    <s v="Yes"/>
    <x v="1"/>
    <x v="1"/>
    <s v="Not Available"/>
    <s v="Not Available"/>
    <s v="Not Available"/>
    <x v="1"/>
    <s v="Not Available"/>
    <x v="0"/>
    <x v="3"/>
  </r>
  <r>
    <s v="190199"/>
    <x v="793"/>
    <s v="5002 HIGHWAY 10"/>
    <s v="JACKSON"/>
    <x v="20"/>
    <n v="70748"/>
    <s v="2256344010"/>
    <s v="Acute Care Hospitals"/>
    <s v="Government - State"/>
    <s v="No"/>
    <x v="1"/>
    <x v="1"/>
    <s v="Not Available"/>
    <s v="Not Available"/>
    <s v="Not Available"/>
    <x v="1"/>
    <s v="Not Available"/>
    <x v="0"/>
    <x v="4"/>
  </r>
  <r>
    <s v="190241"/>
    <x v="729"/>
    <s v="218 CORPORATE DRIVE"/>
    <s v="HOUMA"/>
    <x v="20"/>
    <n v="70360"/>
    <s v="9858531390"/>
    <s v="Acute Care Hospitals"/>
    <s v="Proprietary"/>
    <s v="No"/>
    <x v="1"/>
    <x v="1"/>
    <s v="Not Available"/>
    <s v="Not Available"/>
    <s v="Not Available"/>
    <x v="0"/>
    <s v="Not Available"/>
    <x v="0"/>
    <x v="4"/>
  </r>
  <r>
    <s v="190255"/>
    <x v="731"/>
    <s v="4811 AMBASSADOR CAFFERY PARKWAY"/>
    <s v="LAFAYETTE"/>
    <x v="20"/>
    <n v="70508"/>
    <s v="3372378119"/>
    <s v="Acute Care Hospitals"/>
    <s v="Proprietary"/>
    <s v="No"/>
    <x v="1"/>
    <x v="1"/>
    <s v="Not Available"/>
    <s v="Not Available"/>
    <s v="Above the National average"/>
    <x v="2"/>
    <s v="Not Available"/>
    <x v="0"/>
    <x v="4"/>
  </r>
  <r>
    <s v="190300"/>
    <x v="732"/>
    <s v="1717 ST CHARLES AVE"/>
    <s v="NEW ORLEANS"/>
    <x v="20"/>
    <n v="70130"/>
    <s v="5045296600"/>
    <s v="Acute Care Hospitals"/>
    <s v="Physician"/>
    <s v="No"/>
    <x v="1"/>
    <x v="1"/>
    <s v="Not Available"/>
    <s v="Not Available"/>
    <s v="Not Available"/>
    <x v="1"/>
    <s v="Not Available"/>
    <x v="0"/>
    <x v="4"/>
  </r>
  <r>
    <s v="190302"/>
    <x v="733"/>
    <s v="2525 SEVERN AVENUE"/>
    <s v="METAIRIE"/>
    <x v="20"/>
    <n v="70002"/>
    <s v="5048494900"/>
    <s v="Acute Care Hospitals"/>
    <s v="Proprietary"/>
    <s v="No"/>
    <x v="1"/>
    <x v="1"/>
    <s v="Not Available"/>
    <s v="Not Available"/>
    <s v="Not Available"/>
    <x v="1"/>
    <s v="Not Available"/>
    <x v="0"/>
    <x v="4"/>
  </r>
  <r>
    <s v="190307"/>
    <x v="734"/>
    <s v="5360 WEST CREOLE HWY"/>
    <s v="CAMERON"/>
    <x v="20"/>
    <n v="70631"/>
    <s v="3375424111"/>
    <s v="Acute Care Hospitals"/>
    <s v="Proprietary"/>
    <s v="Yes"/>
    <x v="1"/>
    <x v="1"/>
    <s v="Not Available"/>
    <s v="Not Available"/>
    <s v="Not Available"/>
    <x v="1"/>
    <s v="Not Available"/>
    <x v="0"/>
    <x v="4"/>
  </r>
  <r>
    <s v="190312"/>
    <x v="795"/>
    <s v="433 PLAZA STREET"/>
    <s v="BOGALUSA"/>
    <x v="20"/>
    <n v="70427"/>
    <s v="9857306700"/>
    <s v="Acute Care Hospitals"/>
    <s v="Government - State"/>
    <s v="Yes"/>
    <x v="2"/>
    <x v="1"/>
    <s v="Same as the National average"/>
    <s v="Same as the National average"/>
    <s v="Above the National average"/>
    <x v="0"/>
    <s v="Same as the National average"/>
    <x v="1"/>
    <x v="4"/>
  </r>
  <r>
    <s v="190313"/>
    <x v="788"/>
    <s v="5620 READ BLVD"/>
    <s v="NEW ORLEANS"/>
    <x v="20"/>
    <n v="70127"/>
    <s v="5045926600"/>
    <s v="Acute Care Hospitals"/>
    <s v="Government - Hospital District or Authority"/>
    <s v="Yes"/>
    <x v="1"/>
    <x v="1"/>
    <s v="Not Available"/>
    <s v="Not Available"/>
    <s v="Not Available"/>
    <x v="1"/>
    <s v="Same as the National average"/>
    <x v="0"/>
    <x v="4"/>
  </r>
  <r>
    <s v="191303"/>
    <x v="794"/>
    <s v="135 HIGHWAY 402"/>
    <s v="NAPOLEONVILLE"/>
    <x v="20"/>
    <n v="70390"/>
    <s v="9853693600"/>
    <s v="Critical Access Hospitals"/>
    <s v="Voluntary non-profit - Private"/>
    <s v="Yes"/>
    <x v="1"/>
    <x v="1"/>
    <s v="Not Available"/>
    <s v="Not Available"/>
    <s v="Not Available"/>
    <x v="1"/>
    <s v="Not Available"/>
    <x v="0"/>
    <x v="4"/>
  </r>
  <r>
    <s v="191314"/>
    <x v="740"/>
    <s v="900 JOHNSON STREET"/>
    <s v="TALLULAH"/>
    <x v="20"/>
    <n v="71282"/>
    <s v="3185742374"/>
    <s v="Critical Access Hospitals"/>
    <s v="Government - Hospital District or Authority"/>
    <s v="Yes"/>
    <x v="1"/>
    <x v="1"/>
    <s v="Not Available"/>
    <s v="Not Available"/>
    <s v="Not Available"/>
    <x v="1"/>
    <s v="Not Available"/>
    <x v="0"/>
    <x v="4"/>
  </r>
  <r>
    <s v="200037"/>
    <x v="796"/>
    <s v="111 FRANKLIN HEALTH COMMONS"/>
    <s v="FARMINGTON"/>
    <x v="21"/>
    <n v="4938"/>
    <s v="(207) 778-6031"/>
    <s v="Acute Care Hospitals"/>
    <s v="Voluntary non-profit - Private"/>
    <s v="Yes"/>
    <x v="0"/>
    <x v="0"/>
    <s v="Above the National average"/>
    <s v="Above the National average"/>
    <s v="Same as the National average"/>
    <x v="0"/>
    <s v="Below the National average"/>
    <x v="2"/>
    <x v="0"/>
  </r>
  <r>
    <s v="201309"/>
    <x v="797"/>
    <s v="897 WEST MAIN STREET"/>
    <s v="DOVER FOXCROFT"/>
    <x v="21"/>
    <n v="4426"/>
    <s v="(207) 564-4251"/>
    <s v="Critical Access Hospitals"/>
    <s v="Government - Hospital District or Authority"/>
    <s v="Yes"/>
    <x v="0"/>
    <x v="0"/>
    <s v="Not Available"/>
    <s v="Same as the National average"/>
    <s v="Above the National average"/>
    <x v="1"/>
    <s v="Below the National average"/>
    <x v="2"/>
    <x v="0"/>
  </r>
  <r>
    <s v="201311"/>
    <x v="798"/>
    <s v="11 HOSPITAL DRIVE"/>
    <s v="MACHIAS"/>
    <x v="21"/>
    <n v="4654"/>
    <s v="(207) 255-3356"/>
    <s v="Critical Access Hospitals"/>
    <s v="Voluntary non-profit - Private"/>
    <s v="Yes"/>
    <x v="0"/>
    <x v="0"/>
    <s v="Not Available"/>
    <s v="Same as the National average"/>
    <s v="Above the National average"/>
    <x v="0"/>
    <s v="Below the National average"/>
    <x v="2"/>
    <x v="0"/>
  </r>
  <r>
    <s v="201314"/>
    <x v="799"/>
    <s v="46 FAIRVIEW AVE   PO BOX 468"/>
    <s v="SKOWHEGAN"/>
    <x v="21"/>
    <n v="4976"/>
    <s v="(207) 474-5121"/>
    <s v="Critical Access Hospitals"/>
    <s v="Proprietary"/>
    <s v="Yes"/>
    <x v="4"/>
    <x v="0"/>
    <s v="Not Available"/>
    <s v="Above the National average"/>
    <s v="Above the National average"/>
    <x v="0"/>
    <s v="Same as the National average"/>
    <x v="2"/>
    <x v="0"/>
  </r>
  <r>
    <s v="204004"/>
    <x v="800"/>
    <s v="656 STATE STREET"/>
    <s v="BANGOR"/>
    <x v="21"/>
    <n v="4401"/>
    <s v="(207) 941-4000"/>
    <s v="Psychiatric"/>
    <s v="Government - Local"/>
    <s v="No"/>
    <x v="1"/>
    <x v="1"/>
    <s v="Not Available"/>
    <s v="Not Available"/>
    <s v="Not Available"/>
    <x v="1"/>
    <s v="Not Available"/>
    <x v="0"/>
    <x v="0"/>
  </r>
  <r>
    <s v="204005"/>
    <x v="801"/>
    <s v="123 ANDOVER ROAD"/>
    <s v="WESTBROOK"/>
    <x v="21"/>
    <n v="4092"/>
    <s v="(207) 761-2200"/>
    <s v="Psychiatric"/>
    <s v="Government - Federal"/>
    <s v="Yes"/>
    <x v="1"/>
    <x v="1"/>
    <s v="Not Available"/>
    <s v="Not Available"/>
    <s v="Not Available"/>
    <x v="1"/>
    <s v="Not Available"/>
    <x v="0"/>
    <x v="0"/>
  </r>
  <r>
    <s v="204006"/>
    <x v="802"/>
    <s v="268 STILLWATER AVE"/>
    <s v="BANGOR"/>
    <x v="21"/>
    <n v="4401"/>
    <s v="(207) 973-6100"/>
    <s v="Psychiatric"/>
    <s v="Voluntary non-profit - Private"/>
    <s v="No"/>
    <x v="1"/>
    <x v="1"/>
    <s v="Not Available"/>
    <s v="Not Available"/>
    <s v="Not Available"/>
    <x v="1"/>
    <s v="Not Available"/>
    <x v="0"/>
    <x v="0"/>
  </r>
  <r>
    <s v="200009"/>
    <x v="803"/>
    <s v="22 BRAMHALL ST"/>
    <s v="PORTLAND"/>
    <x v="21"/>
    <n v="4102"/>
    <s v="(207) 662-0111"/>
    <s v="Acute Care Hospitals"/>
    <s v="Voluntary non-profit - Private"/>
    <s v="Yes"/>
    <x v="4"/>
    <x v="2"/>
    <s v="Above the National average"/>
    <s v="Above the National average"/>
    <s v="Above the National average"/>
    <x v="0"/>
    <s v="Below the National average"/>
    <x v="3"/>
    <x v="1"/>
  </r>
  <r>
    <s v="200019"/>
    <x v="804"/>
    <s v="1 MEDICAL CENTER DRIVE"/>
    <s v="BIDDEFORD"/>
    <x v="21"/>
    <n v="4005"/>
    <s v="(207) 283-7000"/>
    <s v="Acute Care Hospitals"/>
    <s v="Voluntary non-profit - Private"/>
    <s v="Yes"/>
    <x v="3"/>
    <x v="2"/>
    <s v="Above the National average"/>
    <s v="Above the National average"/>
    <s v="Below the National average"/>
    <x v="0"/>
    <s v="Below the National average"/>
    <x v="3"/>
    <x v="1"/>
  </r>
  <r>
    <s v="200037"/>
    <x v="796"/>
    <s v="111 FRANKLIN HEALTH COMMONS"/>
    <s v="FARMINGTON"/>
    <x v="21"/>
    <n v="4938"/>
    <s v="(207) 778-6031"/>
    <s v="Acute Care Hospitals"/>
    <s v="Voluntary non-profit - Private"/>
    <s v="Yes"/>
    <x v="2"/>
    <x v="0"/>
    <s v="Above the National average"/>
    <s v="Same as the National average"/>
    <s v="Same as the National average"/>
    <x v="0"/>
    <s v="Same as the National average"/>
    <x v="2"/>
    <x v="1"/>
  </r>
  <r>
    <s v="200039"/>
    <x v="805"/>
    <s v="35 MEDICAL CENTER PARKWAY"/>
    <s v="AUGUSTA"/>
    <x v="21"/>
    <n v="4330"/>
    <s v="(207) 626-1000"/>
    <s v="Acute Care Hospitals"/>
    <s v="Voluntary non-profit - Other"/>
    <s v="Yes"/>
    <x v="0"/>
    <x v="0"/>
    <s v="Same as the National average"/>
    <s v="Above the National average"/>
    <s v="Above the National average"/>
    <x v="3"/>
    <s v="Below the National average"/>
    <x v="3"/>
    <x v="1"/>
  </r>
  <r>
    <s v="201309"/>
    <x v="797"/>
    <s v="897 WEST MAIN STREET"/>
    <s v="DOVER FOXCROFT"/>
    <x v="21"/>
    <n v="4426"/>
    <s v="(207) 564-4251"/>
    <s v="Critical Access Hospitals"/>
    <s v="Government - Hospital District or Authority"/>
    <s v="Yes"/>
    <x v="2"/>
    <x v="0"/>
    <s v="Not Available"/>
    <s v="Same as the National average"/>
    <s v="Above the National average"/>
    <x v="0"/>
    <s v="Below the National average"/>
    <x v="2"/>
    <x v="1"/>
  </r>
  <r>
    <s v="201311"/>
    <x v="798"/>
    <s v="11 HOSPITAL DRIVE"/>
    <s v="MACHIAS"/>
    <x v="21"/>
    <n v="4654"/>
    <s v="(207) 255-3356"/>
    <s v="Critical Access Hospitals"/>
    <s v="Voluntary non-profit - Private"/>
    <s v="Yes"/>
    <x v="0"/>
    <x v="0"/>
    <s v="Not Available"/>
    <s v="Same as the National average"/>
    <s v="Above the National average"/>
    <x v="0"/>
    <s v="Same as the National average"/>
    <x v="2"/>
    <x v="1"/>
  </r>
  <r>
    <s v="201314"/>
    <x v="799"/>
    <s v="46 FAIRVIEW AVE   PO BOX 468"/>
    <s v="SKOWHEGAN"/>
    <x v="21"/>
    <n v="4976"/>
    <s v="(207) 474-5121"/>
    <s v="Critical Access Hospitals"/>
    <s v="Proprietary"/>
    <s v="Yes"/>
    <x v="0"/>
    <x v="0"/>
    <s v="Not Available"/>
    <s v="Above the National average"/>
    <s v="Above the National average"/>
    <x v="0"/>
    <s v="Same as the National average"/>
    <x v="2"/>
    <x v="1"/>
  </r>
  <r>
    <s v="204004"/>
    <x v="800"/>
    <s v="656 STATE STREET"/>
    <s v="BANGOR"/>
    <x v="21"/>
    <n v="4401"/>
    <s v="(207) 941-4000"/>
    <s v="Psychiatric"/>
    <s v="Government - Local"/>
    <s v="No"/>
    <x v="1"/>
    <x v="1"/>
    <s v="Not Available"/>
    <s v="Not Available"/>
    <s v="Not Available"/>
    <x v="1"/>
    <s v="Not Available"/>
    <x v="0"/>
    <x v="1"/>
  </r>
  <r>
    <s v="204005"/>
    <x v="801"/>
    <s v="123 ANDOVER ROAD"/>
    <s v="WESTBROOK"/>
    <x v="21"/>
    <n v="4092"/>
    <s v="(207) 761-2200"/>
    <s v="Psychiatric"/>
    <s v="Government - Federal"/>
    <s v="Yes"/>
    <x v="1"/>
    <x v="1"/>
    <s v="Not Available"/>
    <s v="Not Available"/>
    <s v="Not Available"/>
    <x v="1"/>
    <s v="Not Available"/>
    <x v="0"/>
    <x v="1"/>
  </r>
  <r>
    <s v="204006"/>
    <x v="802"/>
    <s v="268 STILLWATER AVE"/>
    <s v="BANGOR"/>
    <x v="21"/>
    <n v="4401"/>
    <s v="(207) 973-6100"/>
    <s v="Psychiatric"/>
    <s v="Voluntary non-profit - Private"/>
    <s v="No"/>
    <x v="1"/>
    <x v="1"/>
    <s v="Not Available"/>
    <s v="Not Available"/>
    <s v="Not Available"/>
    <x v="1"/>
    <s v="Not Available"/>
    <x v="0"/>
    <x v="1"/>
  </r>
  <r>
    <s v="201314"/>
    <x v="799"/>
    <s v="46 FAIRVIEW AVE   PO BOX 468"/>
    <s v="SKOWHEGAN"/>
    <x v="21"/>
    <n v="4976"/>
    <s v="2074745121"/>
    <s v="Critical Access Hospitals"/>
    <s v="Proprietary"/>
    <s v="Yes"/>
    <x v="4"/>
    <x v="0"/>
    <s v="Not Available"/>
    <s v="Above the National average"/>
    <s v="Above the National average"/>
    <x v="0"/>
    <s v="Same as the National average"/>
    <x v="2"/>
    <x v="2"/>
  </r>
  <r>
    <s v="201302"/>
    <x v="806"/>
    <s v="35 MILES STREET"/>
    <s v="DAMARISCOTTA"/>
    <x v="21"/>
    <n v="4543"/>
    <s v="2075631234"/>
    <s v="Critical Access Hospitals"/>
    <s v="Voluntary non-profit - Private"/>
    <s v="Yes"/>
    <x v="0"/>
    <x v="0"/>
    <s v="Not Available"/>
    <s v="Same as the National average"/>
    <s v="Above the National average"/>
    <x v="0"/>
    <s v="Same as the National average"/>
    <x v="2"/>
    <x v="4"/>
  </r>
  <r>
    <s v="201312"/>
    <x v="807"/>
    <s v="PO BOX 287"/>
    <s v="BELFAST"/>
    <x v="21"/>
    <n v="4915"/>
    <s v="2073382500"/>
    <s v="Critical Access Hospitals"/>
    <s v="Voluntary non-profit - Private"/>
    <s v="Yes"/>
    <x v="2"/>
    <x v="0"/>
    <s v="Not Available"/>
    <s v="Same as the National average"/>
    <s v="Same as the National average"/>
    <x v="1"/>
    <s v="Not Available"/>
    <x v="0"/>
    <x v="4"/>
  </r>
  <r>
    <s v="201314"/>
    <x v="799"/>
    <s v="46 FAIRVIEW AVE   PO BOX 468"/>
    <s v="SKOWHEGAN"/>
    <x v="21"/>
    <n v="4976"/>
    <s v="2074745121"/>
    <s v="Critical Access Hospitals"/>
    <s v="Voluntary non-profit - Other"/>
    <s v="Yes"/>
    <x v="0"/>
    <x v="0"/>
    <s v="Not Available"/>
    <s v="Above the National average"/>
    <s v="Above the National average"/>
    <x v="0"/>
    <s v="Same as the National average"/>
    <x v="2"/>
    <x v="4"/>
  </r>
  <r>
    <s v="201315"/>
    <x v="808"/>
    <s v="181 MAIN STREET"/>
    <s v="NORWAY"/>
    <x v="21"/>
    <n v="4268"/>
    <s v="2077435933"/>
    <s v="Critical Access Hospitals"/>
    <s v="Voluntary non-profit - Private"/>
    <s v="Yes"/>
    <x v="2"/>
    <x v="0"/>
    <s v="Not Available"/>
    <s v="Same as the National average"/>
    <s v="Above the National average"/>
    <x v="0"/>
    <s v="Same as the National average"/>
    <x v="2"/>
    <x v="4"/>
  </r>
  <r>
    <s v="210017"/>
    <x v="809"/>
    <s v="251 NORTH  FOURTH STREET"/>
    <s v="OAKLAND"/>
    <x v="22"/>
    <n v="21550"/>
    <s v="(301) 533-4173"/>
    <s v="Acute Care Hospitals"/>
    <s v="Voluntary non-profit - Private"/>
    <s v="Yes"/>
    <x v="4"/>
    <x v="0"/>
    <s v="Above the National average"/>
    <s v="Above the National average"/>
    <s v="Above the National average"/>
    <x v="0"/>
    <s v="Above the National average"/>
    <x v="2"/>
    <x v="0"/>
  </r>
  <r>
    <s v="210018"/>
    <x v="810"/>
    <s v="18101 PRINCE PHILIP DRIVE"/>
    <s v="OLNEY"/>
    <x v="22"/>
    <n v="20832"/>
    <s v="(301) 774-8882"/>
    <s v="Acute Care Hospitals"/>
    <s v="Voluntary non-profit - Private"/>
    <s v="Yes"/>
    <x v="2"/>
    <x v="0"/>
    <s v="Above the National average"/>
    <s v="Above the National average"/>
    <s v="Below the National average"/>
    <x v="0"/>
    <s v="Below the National average"/>
    <x v="3"/>
    <x v="0"/>
  </r>
  <r>
    <s v="210033"/>
    <x v="811"/>
    <s v="200 MEMORIAL AVENUE"/>
    <s v="WESTMINSTER"/>
    <x v="22"/>
    <n v="21157"/>
    <s v="(410) 848-3000"/>
    <s v="Acute Care Hospitals"/>
    <s v="Voluntary non-profit - Private"/>
    <s v="Yes"/>
    <x v="3"/>
    <x v="2"/>
    <s v="Above the National average"/>
    <s v="Above the National average"/>
    <s v="Below the National average"/>
    <x v="0"/>
    <s v="Below the National average"/>
    <x v="3"/>
    <x v="0"/>
  </r>
  <r>
    <s v="210062"/>
    <x v="812"/>
    <s v="7503 SURRATTS ROAD"/>
    <s v="CLINTON"/>
    <x v="22"/>
    <n v="20735"/>
    <s v="(301) 868-8000"/>
    <s v="Acute Care Hospitals"/>
    <s v="Voluntary non-profit - Private"/>
    <s v="Yes"/>
    <x v="3"/>
    <x v="0"/>
    <s v="Below the National average"/>
    <s v="Below the National average"/>
    <s v="Below the National average"/>
    <x v="0"/>
    <s v="Below the National average"/>
    <x v="3"/>
    <x v="0"/>
  </r>
  <r>
    <s v="21007F"/>
    <x v="813"/>
    <s v="8901 Rockville Pike"/>
    <s v="Bethesda"/>
    <x v="22"/>
    <n v="20889"/>
    <s v="(301) 295-4000"/>
    <s v="Acute Care - Department of Defense"/>
    <s v="Department of Defense"/>
    <s v="Yes"/>
    <x v="1"/>
    <x v="1"/>
    <s v="Not Available"/>
    <s v="Not Available"/>
    <s v="Not Available"/>
    <x v="1"/>
    <s v="Not Available"/>
    <x v="0"/>
    <x v="0"/>
  </r>
  <r>
    <s v="213300"/>
    <x v="814"/>
    <s v="1708 WEST ROGERS AVENUE"/>
    <s v="BALTIMORE"/>
    <x v="22"/>
    <n v="21209"/>
    <s v="(410) 578-5050"/>
    <s v="Childrens"/>
    <s v="Voluntary non-profit - Private"/>
    <s v="No"/>
    <x v="1"/>
    <x v="1"/>
    <s v="Not Available"/>
    <s v="Not Available"/>
    <s v="Not Available"/>
    <x v="1"/>
    <s v="Not Available"/>
    <x v="0"/>
    <x v="0"/>
  </r>
  <r>
    <s v="213301"/>
    <x v="815"/>
    <s v="707 NORTH  BROADWAY"/>
    <s v="BALTIMORE"/>
    <x v="22"/>
    <n v="21205"/>
    <s v="(443) 923-9301"/>
    <s v="Childrens"/>
    <s v="Voluntary non-profit - Private"/>
    <s v="Yes"/>
    <x v="1"/>
    <x v="1"/>
    <s v="Not Available"/>
    <s v="Not Available"/>
    <s v="Not Available"/>
    <x v="1"/>
    <s v="Not Available"/>
    <x v="0"/>
    <x v="0"/>
  </r>
  <r>
    <s v="214000"/>
    <x v="816"/>
    <s v="6501 NORTH  CHARLES STREET"/>
    <s v="BALTIMORE"/>
    <x v="22"/>
    <n v="21204"/>
    <s v="(410) 938-3401"/>
    <s v="Psychiatric"/>
    <s v="Voluntary non-profit - Private"/>
    <s v="No"/>
    <x v="1"/>
    <x v="1"/>
    <s v="Not Available"/>
    <s v="Not Available"/>
    <s v="Not Available"/>
    <x v="1"/>
    <s v="Not Available"/>
    <x v="0"/>
    <x v="0"/>
  </r>
  <r>
    <s v="214002"/>
    <x v="817"/>
    <s v="POST OFFICE BOX 800"/>
    <s v="CAMBRIDGE"/>
    <x v="22"/>
    <n v="21613"/>
    <s v="(410) 221-2525"/>
    <s v="Psychiatric"/>
    <s v="Government - State"/>
    <s v="No"/>
    <x v="1"/>
    <x v="1"/>
    <s v="Not Available"/>
    <s v="Not Available"/>
    <s v="Not Available"/>
    <x v="1"/>
    <s v="Not Available"/>
    <x v="0"/>
    <x v="0"/>
  </r>
  <r>
    <s v="214003"/>
    <x v="818"/>
    <s v="13215  BROOK LANE DRIVE"/>
    <s v="HAGERSTOWN"/>
    <x v="22"/>
    <n v="21742"/>
    <s v="(301) 733-0330"/>
    <s v="Psychiatric"/>
    <s v="Voluntary non-profit - Private"/>
    <s v="No"/>
    <x v="1"/>
    <x v="1"/>
    <s v="Not Available"/>
    <s v="Not Available"/>
    <s v="Not Available"/>
    <x v="1"/>
    <s v="Not Available"/>
    <x v="0"/>
    <x v="0"/>
  </r>
  <r>
    <s v="214004"/>
    <x v="819"/>
    <s v="6655 SYKESVILLE ROAD"/>
    <s v="SYKESVILLE"/>
    <x v="22"/>
    <n v="21784"/>
    <s v="(410) 970-7000"/>
    <s v="Psychiatric"/>
    <s v="Government - State"/>
    <s v="No"/>
    <x v="1"/>
    <x v="1"/>
    <s v="Not Available"/>
    <s v="Not Available"/>
    <s v="Not Available"/>
    <x v="1"/>
    <s v="Not Available"/>
    <x v="0"/>
    <x v="0"/>
  </r>
  <r>
    <s v="214012"/>
    <x v="820"/>
    <s v="10102 COUNTRY CLUB ROAD,  POST OFFICE BOX 1722"/>
    <s v="CUMBERLAND"/>
    <x v="22"/>
    <n v="21502"/>
    <s v="(301) 777-2240"/>
    <s v="Psychiatric"/>
    <s v="Government - Local"/>
    <s v="No"/>
    <x v="1"/>
    <x v="1"/>
    <s v="Not Available"/>
    <s v="Not Available"/>
    <s v="Not Available"/>
    <x v="1"/>
    <s v="Not Available"/>
    <x v="0"/>
    <x v="0"/>
  </r>
  <r>
    <s v="214018"/>
    <x v="821"/>
    <s v="55 WADE AVENUE"/>
    <s v="CATONSVILLE"/>
    <x v="22"/>
    <n v="21228"/>
    <s v="(410) 402-7455"/>
    <s v="Psychiatric"/>
    <s v="Government - State"/>
    <s v="No"/>
    <x v="1"/>
    <x v="1"/>
    <s v="Not Available"/>
    <s v="Not Available"/>
    <s v="Not Available"/>
    <x v="1"/>
    <s v="Not Available"/>
    <x v="0"/>
    <x v="0"/>
  </r>
  <r>
    <s v="210017"/>
    <x v="809"/>
    <s v="251 NORTH  FOURTH STREET"/>
    <s v="OAKLAND"/>
    <x v="22"/>
    <n v="21550"/>
    <s v="(301) 533-4173"/>
    <s v="Acute Care Hospitals"/>
    <s v="Voluntary non-profit - Private"/>
    <s v="Yes"/>
    <x v="0"/>
    <x v="0"/>
    <s v="Above the National average"/>
    <s v="Above the National average"/>
    <s v="Same as the National average"/>
    <x v="0"/>
    <s v="Above the National average"/>
    <x v="2"/>
    <x v="1"/>
  </r>
  <r>
    <s v="210018"/>
    <x v="810"/>
    <s v="18101 PRINCE PHILIP DRIVE"/>
    <s v="OLNEY"/>
    <x v="22"/>
    <n v="20832"/>
    <s v="(301) 774-8882"/>
    <s v="Acute Care Hospitals"/>
    <s v="Voluntary non-profit - Private"/>
    <s v="Yes"/>
    <x v="2"/>
    <x v="0"/>
    <s v="Below the National average"/>
    <s v="Above the National average"/>
    <s v="Below the National average"/>
    <x v="0"/>
    <s v="Below the National average"/>
    <x v="3"/>
    <x v="1"/>
  </r>
  <r>
    <s v="210033"/>
    <x v="811"/>
    <s v="200 MEMORIAL AVENUE"/>
    <s v="WESTMINSTER"/>
    <x v="22"/>
    <n v="21157"/>
    <s v="(410) 848-3000"/>
    <s v="Acute Care Hospitals"/>
    <s v="Voluntary non-profit - Private"/>
    <s v="Yes"/>
    <x v="3"/>
    <x v="2"/>
    <s v="Above the National average"/>
    <s v="Above the National average"/>
    <s v="Below the National average"/>
    <x v="0"/>
    <s v="Below the National average"/>
    <x v="3"/>
    <x v="1"/>
  </r>
  <r>
    <s v="210034"/>
    <x v="822"/>
    <s v="3001 SOUTH  HANOVER STREET"/>
    <s v="BALTIMORE"/>
    <x v="22"/>
    <n v="21225"/>
    <s v="(410) 350-3201"/>
    <s v="Acute Care Hospitals"/>
    <s v="Voluntary non-profit - Private"/>
    <s v="No"/>
    <x v="2"/>
    <x v="3"/>
    <s v="Same as the National average"/>
    <s v="Same as the National average"/>
    <s v="Below the National average"/>
    <x v="0"/>
    <s v="Below the National average"/>
    <x v="2"/>
    <x v="1"/>
  </r>
  <r>
    <s v="210044"/>
    <x v="823"/>
    <s v="6701 NORTH  CHARLES STREET"/>
    <s v="BALTIMORE"/>
    <x v="22"/>
    <n v="21204"/>
    <s v="(443) 849-2000"/>
    <s v="Acute Care Hospitals"/>
    <s v="Voluntary non-profit - Private"/>
    <s v="Yes"/>
    <x v="0"/>
    <x v="0"/>
    <s v="Above the National average"/>
    <s v="Above the National average"/>
    <s v="Same as the National average"/>
    <x v="0"/>
    <s v="Below the National average"/>
    <x v="2"/>
    <x v="1"/>
  </r>
  <r>
    <s v="210061"/>
    <x v="824"/>
    <s v="9733 HEALTHWAY DRIVE"/>
    <s v="BERLIN"/>
    <x v="22"/>
    <n v="21811"/>
    <s v="(410) 641-9600"/>
    <s v="Acute Care Hospitals"/>
    <s v="Voluntary non-profit - Private"/>
    <s v="Yes"/>
    <x v="0"/>
    <x v="0"/>
    <s v="Above the National average"/>
    <s v="Above the National average"/>
    <s v="Same as the National average"/>
    <x v="0"/>
    <s v="Above the National average"/>
    <x v="1"/>
    <x v="1"/>
  </r>
  <r>
    <s v="210062"/>
    <x v="812"/>
    <s v="7503 SURRATTS ROAD"/>
    <s v="CLINTON"/>
    <x v="22"/>
    <n v="20735"/>
    <s v="(301) 868-8000"/>
    <s v="Acute Care Hospitals"/>
    <s v="Voluntary non-profit - Private"/>
    <s v="Yes"/>
    <x v="5"/>
    <x v="0"/>
    <s v="Below the National average"/>
    <s v="Below the National average"/>
    <s v="Below the National average"/>
    <x v="0"/>
    <s v="Below the National average"/>
    <x v="3"/>
    <x v="1"/>
  </r>
  <r>
    <s v="213300"/>
    <x v="814"/>
    <s v="1708 WEST ROGERS AVENUE"/>
    <s v="BALTIMORE"/>
    <x v="22"/>
    <n v="21209"/>
    <s v="(410) 578-5050"/>
    <s v="Childrens"/>
    <s v="Voluntary non-profit - Private"/>
    <s v="No"/>
    <x v="1"/>
    <x v="1"/>
    <s v="Not Available"/>
    <s v="Not Available"/>
    <s v="Not Available"/>
    <x v="1"/>
    <s v="Not Available"/>
    <x v="0"/>
    <x v="1"/>
  </r>
  <r>
    <s v="213301"/>
    <x v="815"/>
    <s v="707 NORTH  BROADWAY"/>
    <s v="BALTIMORE"/>
    <x v="22"/>
    <n v="21205"/>
    <s v="(443) 923-9301"/>
    <s v="Childrens"/>
    <s v="Voluntary non-profit - Private"/>
    <s v="Yes"/>
    <x v="1"/>
    <x v="1"/>
    <s v="Not Available"/>
    <s v="Not Available"/>
    <s v="Not Available"/>
    <x v="1"/>
    <s v="Not Available"/>
    <x v="0"/>
    <x v="1"/>
  </r>
  <r>
    <s v="214000"/>
    <x v="816"/>
    <s v="6501 NORTH  CHARLES STREET"/>
    <s v="BALTIMORE"/>
    <x v="22"/>
    <n v="21204"/>
    <s v="(410) 938-3401"/>
    <s v="Psychiatric"/>
    <s v="Voluntary non-profit - Private"/>
    <s v="No"/>
    <x v="1"/>
    <x v="1"/>
    <s v="Not Available"/>
    <s v="Not Available"/>
    <s v="Not Available"/>
    <x v="1"/>
    <s v="Not Available"/>
    <x v="0"/>
    <x v="1"/>
  </r>
  <r>
    <s v="214002"/>
    <x v="817"/>
    <s v="POST OFFICE BOX 800"/>
    <s v="CAMBRIDGE"/>
    <x v="22"/>
    <n v="21613"/>
    <s v="(410) 221-2525"/>
    <s v="Psychiatric"/>
    <s v="Government - State"/>
    <s v="No"/>
    <x v="1"/>
    <x v="1"/>
    <s v="Not Available"/>
    <s v="Not Available"/>
    <s v="Not Available"/>
    <x v="1"/>
    <s v="Not Available"/>
    <x v="0"/>
    <x v="1"/>
  </r>
  <r>
    <s v="214003"/>
    <x v="818"/>
    <s v="13215  BROOK LANE DRIVE"/>
    <s v="HAGERSTOWN"/>
    <x v="22"/>
    <n v="21742"/>
    <s v="(301) 733-0330"/>
    <s v="Psychiatric"/>
    <s v="Voluntary non-profit - Private"/>
    <s v="No"/>
    <x v="1"/>
    <x v="1"/>
    <s v="Not Available"/>
    <s v="Not Available"/>
    <s v="Not Available"/>
    <x v="1"/>
    <s v="Not Available"/>
    <x v="0"/>
    <x v="1"/>
  </r>
  <r>
    <s v="214004"/>
    <x v="819"/>
    <s v="6655 SYKESVILLE ROAD"/>
    <s v="SYKESVILLE"/>
    <x v="22"/>
    <n v="21784"/>
    <s v="(410) 970-7000"/>
    <s v="Psychiatric"/>
    <s v="Government - State"/>
    <s v="No"/>
    <x v="1"/>
    <x v="1"/>
    <s v="Not Available"/>
    <s v="Not Available"/>
    <s v="Not Available"/>
    <x v="1"/>
    <s v="Not Available"/>
    <x v="0"/>
    <x v="1"/>
  </r>
  <r>
    <s v="214012"/>
    <x v="820"/>
    <s v="10102 COUNTRY CLUB ROAD,  POST OFFICE BOX 1722"/>
    <s v="CUMBERLAND"/>
    <x v="22"/>
    <n v="21502"/>
    <s v="(301) 777-2240"/>
    <s v="Psychiatric"/>
    <s v="Government - Local"/>
    <s v="No"/>
    <x v="1"/>
    <x v="1"/>
    <s v="Not Available"/>
    <s v="Not Available"/>
    <s v="Not Available"/>
    <x v="1"/>
    <s v="Not Available"/>
    <x v="0"/>
    <x v="1"/>
  </r>
  <r>
    <s v="214013"/>
    <x v="825"/>
    <s v="14901 BROSCHART ROAD"/>
    <s v="ROCKVILLE"/>
    <x v="22"/>
    <n v="20850"/>
    <s v="(301) 251-4500"/>
    <s v="Psychiatric"/>
    <s v="Voluntary non-profit - Private"/>
    <s v="No"/>
    <x v="1"/>
    <x v="1"/>
    <s v="Not Available"/>
    <s v="Not Available"/>
    <s v="Not Available"/>
    <x v="1"/>
    <s v="Not Available"/>
    <x v="0"/>
    <x v="1"/>
  </r>
  <r>
    <s v="214018"/>
    <x v="821"/>
    <s v="WADE AVENUE"/>
    <s v="CATONSVILLE"/>
    <x v="22"/>
    <n v="21228"/>
    <s v="(410) 402-7455"/>
    <s v="Psychiatric"/>
    <s v="Government - State"/>
    <s v="No"/>
    <x v="1"/>
    <x v="1"/>
    <s v="Not Available"/>
    <s v="Not Available"/>
    <s v="Not Available"/>
    <x v="1"/>
    <s v="Not Available"/>
    <x v="0"/>
    <x v="1"/>
  </r>
  <r>
    <s v="210038"/>
    <x v="826"/>
    <s v="827 LINDEN AVENUE"/>
    <s v="BALTIMORE"/>
    <x v="22"/>
    <n v="21201"/>
    <s v="4102258996"/>
    <s v="Acute Care Hospitals"/>
    <s v="Voluntary non-profit - Other"/>
    <s v="Yes"/>
    <x v="1"/>
    <x v="1"/>
    <s v="Not Available"/>
    <s v="Not Available"/>
    <s v="Not Available"/>
    <x v="1"/>
    <s v="Not Available"/>
    <x v="0"/>
    <x v="4"/>
  </r>
  <r>
    <s v="210063"/>
    <x v="827"/>
    <s v="7601 OSLER DRIVE"/>
    <s v="TOWSON"/>
    <x v="22"/>
    <n v="21204"/>
    <s v="4103371000"/>
    <s v="Acute Care Hospitals"/>
    <s v="Voluntary non-profit - Private"/>
    <s v="Yes"/>
    <x v="1"/>
    <x v="1"/>
    <s v="Not Available"/>
    <s v="Not Available"/>
    <s v="Not Available"/>
    <x v="1"/>
    <s v="Not Available"/>
    <x v="0"/>
    <x v="4"/>
  </r>
  <r>
    <s v="210064"/>
    <x v="828"/>
    <s v="2434 WEST BELVEDERE AVENUE"/>
    <s v="BALTIMORE"/>
    <x v="22"/>
    <n v="21215"/>
    <s v="4106012400"/>
    <s v="Acute Care Hospitals"/>
    <s v="Voluntary non-profit - Private"/>
    <s v="No"/>
    <x v="1"/>
    <x v="1"/>
    <s v="Not Available"/>
    <s v="Not Available"/>
    <s v="Not Available"/>
    <x v="1"/>
    <s v="Not Available"/>
    <x v="0"/>
    <x v="4"/>
  </r>
  <r>
    <s v="210065"/>
    <x v="829"/>
    <s v="19801 OBSERVATION DRIVE"/>
    <s v="GERMANTOWN"/>
    <x v="22"/>
    <n v="20876"/>
    <s v="3015576020"/>
    <s v="Acute Care Hospitals"/>
    <s v="Voluntary non-profit - Private"/>
    <s v="Yes"/>
    <x v="1"/>
    <x v="1"/>
    <s v="Not Available"/>
    <s v="Not Available"/>
    <s v="Not Available"/>
    <x v="1"/>
    <s v="Not Available"/>
    <x v="0"/>
    <x v="4"/>
  </r>
  <r>
    <s v="220008"/>
    <x v="830"/>
    <s v="211 PARK STREET"/>
    <s v="ATTLEBORO"/>
    <x v="23"/>
    <n v="2703"/>
    <s v="(508) 222-5200"/>
    <s v="Acute Care Hospitals"/>
    <s v="Voluntary non-profit - Other"/>
    <s v="Yes"/>
    <x v="5"/>
    <x v="0"/>
    <s v="Below the National average"/>
    <s v="Below the National average"/>
    <s v="Above the National average"/>
    <x v="0"/>
    <s v="Same as the National average"/>
    <x v="2"/>
    <x v="0"/>
  </r>
  <r>
    <s v="220083"/>
    <x v="831"/>
    <s v="148 CHESTNUT STREET"/>
    <s v="NEEDHAM"/>
    <x v="23"/>
    <n v="2494"/>
    <s v="(781) 453-3002"/>
    <s v="Acute Care Hospitals"/>
    <s v="Voluntary non-profit - Private"/>
    <s v="Yes"/>
    <x v="4"/>
    <x v="3"/>
    <s v="Same as the National average"/>
    <s v="Above the National average"/>
    <s v="Above the National average"/>
    <x v="0"/>
    <s v="Same as the National average"/>
    <x v="2"/>
    <x v="0"/>
  </r>
  <r>
    <s v="220086"/>
    <x v="832"/>
    <s v="330 BROOKLINE AVENUE"/>
    <s v="BOSTON"/>
    <x v="23"/>
    <n v="2215"/>
    <s v="(617) 667-7000"/>
    <s v="Acute Care Hospitals"/>
    <s v="Voluntary non-profit - Private"/>
    <s v="Yes"/>
    <x v="3"/>
    <x v="3"/>
    <s v="Below the National average"/>
    <s v="Below the National average"/>
    <s v="Above the National average"/>
    <x v="0"/>
    <s v="Below the National average"/>
    <x v="1"/>
    <x v="0"/>
  </r>
  <r>
    <s v="221302"/>
    <x v="833"/>
    <s v="29 LEWIS AVENUE"/>
    <s v="GREAT BARRINGTON"/>
    <x v="23"/>
    <n v="1230"/>
    <s v="(413) 528-0790"/>
    <s v="Critical Access Hospitals"/>
    <s v="Voluntary non-profit - Private"/>
    <s v="Yes"/>
    <x v="4"/>
    <x v="0"/>
    <s v="Not Available"/>
    <s v="Above the National average"/>
    <s v="Above the National average"/>
    <x v="1"/>
    <s v="Above the National average"/>
    <x v="2"/>
    <x v="0"/>
  </r>
  <r>
    <s v="221303"/>
    <x v="834"/>
    <s v="2033 MAIN STREET"/>
    <s v="ATHOL"/>
    <x v="23"/>
    <n v="1331"/>
    <s v="(978) 249-3511"/>
    <s v="Critical Access Hospitals"/>
    <s v="Voluntary non-profit - Private"/>
    <s v="Yes"/>
    <x v="2"/>
    <x v="0"/>
    <s v="Not Available"/>
    <s v="Same as the National average"/>
    <s v="Not Available"/>
    <x v="1"/>
    <s v="Same as the National average"/>
    <x v="2"/>
    <x v="0"/>
  </r>
  <r>
    <s v="223300"/>
    <x v="835"/>
    <s v="30 WARREN STREET"/>
    <s v="BRIGHTON"/>
    <x v="23"/>
    <n v="2135"/>
    <s v="(617) 254-3800"/>
    <s v="Childrens"/>
    <s v="Voluntary non-profit - Private"/>
    <s v="No"/>
    <x v="1"/>
    <x v="1"/>
    <s v="Not Available"/>
    <s v="Not Available"/>
    <s v="Not Available"/>
    <x v="1"/>
    <s v="Not Available"/>
    <x v="0"/>
    <x v="0"/>
  </r>
  <r>
    <s v="223302"/>
    <x v="836"/>
    <s v="300 LONGWOOD AVENUE"/>
    <s v="BOSTON"/>
    <x v="23"/>
    <n v="2115"/>
    <s v="(617) 735-6000"/>
    <s v="Childrens"/>
    <s v="Voluntary non-profit - Private"/>
    <s v="Yes"/>
    <x v="1"/>
    <x v="1"/>
    <s v="Not Available"/>
    <s v="Not Available"/>
    <s v="Not Available"/>
    <x v="1"/>
    <s v="Not Available"/>
    <x v="0"/>
    <x v="0"/>
  </r>
  <r>
    <s v="223303"/>
    <x v="837"/>
    <s v="516 CAREW STREET"/>
    <s v="SPRINGFIELD"/>
    <x v="23"/>
    <n v="1104"/>
    <s v="(413) 787-2000"/>
    <s v="Childrens"/>
    <s v="Voluntary non-profit - Private"/>
    <s v="No"/>
    <x v="1"/>
    <x v="1"/>
    <s v="Not Available"/>
    <s v="Not Available"/>
    <s v="Not Available"/>
    <x v="1"/>
    <s v="Not Available"/>
    <x v="0"/>
    <x v="0"/>
  </r>
  <r>
    <s v="223304"/>
    <x v="838"/>
    <s v="51 BLOSSOM STREET"/>
    <s v="BOSTON"/>
    <x v="23"/>
    <n v="2114"/>
    <s v="(617) 722-3000"/>
    <s v="Childrens"/>
    <s v="Proprietary"/>
    <s v="No"/>
    <x v="1"/>
    <x v="1"/>
    <s v="Not Available"/>
    <s v="Not Available"/>
    <s v="Not Available"/>
    <x v="1"/>
    <s v="Not Available"/>
    <x v="0"/>
    <x v="0"/>
  </r>
  <r>
    <s v="224001"/>
    <x v="839"/>
    <s v="60 HODGES AVENUE, BOX 151"/>
    <s v="TAUNTON"/>
    <x v="23"/>
    <n v="2780"/>
    <s v="(508) 977-3000"/>
    <s v="Psychiatric"/>
    <s v="Government - State"/>
    <s v="No"/>
    <x v="1"/>
    <x v="1"/>
    <s v="Not Available"/>
    <s v="Not Available"/>
    <s v="Not Available"/>
    <x v="1"/>
    <s v="Not Available"/>
    <x v="0"/>
    <x v="0"/>
  </r>
  <r>
    <s v="224007"/>
    <x v="840"/>
    <s v="115 MILL STREET"/>
    <s v="BELMONT"/>
    <x v="23"/>
    <n v="2478"/>
    <s v="(617) 855-3450"/>
    <s v="Psychiatric"/>
    <s v="Voluntary non-profit - Private"/>
    <s v="No"/>
    <x v="1"/>
    <x v="1"/>
    <s v="Not Available"/>
    <s v="Not Available"/>
    <s v="Not Available"/>
    <x v="1"/>
    <s v="Not Available"/>
    <x v="0"/>
    <x v="0"/>
  </r>
  <r>
    <s v="224013"/>
    <x v="841"/>
    <s v="49 ROBINWOOD AVENUE"/>
    <s v="BOSTON"/>
    <x v="23"/>
    <n v="2130"/>
    <s v="(617) 522-4400"/>
    <s v="Psychiatric"/>
    <s v="Proprietary"/>
    <s v="No"/>
    <x v="1"/>
    <x v="1"/>
    <s v="Not Available"/>
    <s v="Not Available"/>
    <s v="Not Available"/>
    <x v="1"/>
    <s v="Not Available"/>
    <x v="0"/>
    <x v="0"/>
  </r>
  <r>
    <s v="224018"/>
    <x v="842"/>
    <s v="227 BABCOCK STREET"/>
    <s v="BROOKLINE"/>
    <x v="23"/>
    <n v="2446"/>
    <s v="(617) 731-3200"/>
    <s v="Psychiatric"/>
    <s v="Proprietary"/>
    <s v="No"/>
    <x v="1"/>
    <x v="1"/>
    <s v="Not Available"/>
    <s v="Not Available"/>
    <s v="Not Available"/>
    <x v="1"/>
    <s v="Not Available"/>
    <x v="0"/>
    <x v="0"/>
  </r>
  <r>
    <s v="224021"/>
    <x v="843"/>
    <s v="200 MAY STREET"/>
    <s v="SOUTH ATTLEBORO"/>
    <x v="23"/>
    <n v="2703"/>
    <s v="(508) 761-8500"/>
    <s v="Psychiatric"/>
    <s v="Proprietary"/>
    <s v="No"/>
    <x v="1"/>
    <x v="1"/>
    <s v="Not Available"/>
    <s v="Not Available"/>
    <s v="Not Available"/>
    <x v="1"/>
    <s v="Not Available"/>
    <x v="0"/>
    <x v="0"/>
  </r>
  <r>
    <s v="224022"/>
    <x v="844"/>
    <s v="300 SOUTH STREET"/>
    <s v="BOSTON COLLEGE"/>
    <x v="23"/>
    <n v="2467"/>
    <s v="(617) 469-0300"/>
    <s v="Psychiatric"/>
    <s v="Proprietary"/>
    <s v="No"/>
    <x v="1"/>
    <x v="1"/>
    <s v="Not Available"/>
    <s v="Not Available"/>
    <s v="Not Available"/>
    <x v="1"/>
    <s v="Not Available"/>
    <x v="0"/>
    <x v="0"/>
  </r>
  <r>
    <s v="224023"/>
    <x v="845"/>
    <s v="45 CLAPBOARDTREE STREET"/>
    <s v="WESTWOOD"/>
    <x v="23"/>
    <n v="2090"/>
    <s v="(617) 762-7764"/>
    <s v="Psychiatric"/>
    <s v="Proprietary"/>
    <s v="Yes"/>
    <x v="1"/>
    <x v="1"/>
    <s v="Not Available"/>
    <s v="Not Available"/>
    <s v="Not Available"/>
    <x v="1"/>
    <s v="Not Available"/>
    <x v="0"/>
    <x v="0"/>
  </r>
  <r>
    <s v="224028"/>
    <x v="846"/>
    <s v="49 HILLSIDE STREET"/>
    <s v="FALL RIVER"/>
    <x v="23"/>
    <n v="2720"/>
    <s v="(508) 235-7600"/>
    <s v="Psychiatric"/>
    <s v="Government - State"/>
    <s v="No"/>
    <x v="1"/>
    <x v="1"/>
    <s v="Not Available"/>
    <s v="Not Available"/>
    <s v="Not Available"/>
    <x v="1"/>
    <s v="Not Available"/>
    <x v="0"/>
    <x v="0"/>
  </r>
  <r>
    <s v="224031"/>
    <x v="847"/>
    <s v="830 COUNTY ROAD"/>
    <s v="POCASSET"/>
    <x v="23"/>
    <n v="2559"/>
    <s v="(508) 563-2276"/>
    <s v="Psychiatric"/>
    <s v="Government - State"/>
    <s v="No"/>
    <x v="1"/>
    <x v="1"/>
    <s v="Not Available"/>
    <s v="Not Available"/>
    <s v="Not Available"/>
    <x v="1"/>
    <s v="Not Available"/>
    <x v="0"/>
    <x v="0"/>
  </r>
  <r>
    <s v="224032"/>
    <x v="848"/>
    <s v="309 BELMONT STREET"/>
    <s v="WORCESTER"/>
    <x v="23"/>
    <n v="1604"/>
    <s v="(508) 752-4681"/>
    <s v="Psychiatric"/>
    <s v="Government - State"/>
    <s v="No"/>
    <x v="1"/>
    <x v="1"/>
    <s v="Not Available"/>
    <s v="Not Available"/>
    <s v="Not Available"/>
    <x v="1"/>
    <s v="Not Available"/>
    <x v="0"/>
    <x v="0"/>
  </r>
  <r>
    <s v="224038"/>
    <x v="849"/>
    <s v="9 HOPE AVENUE"/>
    <s v="WALTHAM"/>
    <x v="23"/>
    <n v="2453"/>
    <s v="(781) 647-6727"/>
    <s v="Psychiatric"/>
    <s v="Government - Federal"/>
    <s v="No"/>
    <x v="1"/>
    <x v="1"/>
    <s v="Not Available"/>
    <s v="Not Available"/>
    <s v="Not Available"/>
    <x v="1"/>
    <s v="Not Available"/>
    <x v="0"/>
    <x v="0"/>
  </r>
  <r>
    <s v="224039"/>
    <x v="850"/>
    <s v="76 SUMMER STREET"/>
    <s v="HAVERHILL"/>
    <x v="23"/>
    <n v="1830"/>
    <s v="(978) 373-8222"/>
    <s v="Psychiatric"/>
    <s v="Proprietary"/>
    <s v="No"/>
    <x v="1"/>
    <x v="1"/>
    <s v="Not Available"/>
    <s v="Not Available"/>
    <s v="Not Available"/>
    <x v="1"/>
    <s v="Not Available"/>
    <x v="0"/>
    <x v="0"/>
  </r>
  <r>
    <s v="224040"/>
    <x v="851"/>
    <s v="85 EAST NEWTON STREET"/>
    <s v="BOSTON"/>
    <x v="23"/>
    <n v="2118"/>
    <s v="(617) 626-8700"/>
    <s v="Psychiatric"/>
    <s v="Government - State"/>
    <s v="No"/>
    <x v="1"/>
    <x v="1"/>
    <s v="Not Available"/>
    <s v="Not Available"/>
    <s v="Not Available"/>
    <x v="1"/>
    <s v="Not Available"/>
    <x v="0"/>
    <x v="0"/>
  </r>
  <r>
    <s v="224041"/>
    <x v="852"/>
    <s v="581 FAUNCE CORNER ROAD"/>
    <s v="DARTMOUTH"/>
    <x v="23"/>
    <n v="2747"/>
    <s v="(615) 861-6000"/>
    <s v="Psychiatric"/>
    <s v="Proprietary"/>
    <s v="No"/>
    <x v="1"/>
    <x v="1"/>
    <s v="Not Available"/>
    <s v="Not Available"/>
    <s v="Not Available"/>
    <x v="1"/>
    <s v="Not Available"/>
    <x v="0"/>
    <x v="0"/>
  </r>
  <r>
    <s v="224043"/>
    <x v="853"/>
    <s v="85 PATTON ROAD"/>
    <s v="DEVENS"/>
    <x v="23"/>
    <n v="1434"/>
    <s v="(978) 615-5200"/>
    <s v="Psychiatric"/>
    <s v="Proprietary"/>
    <s v="No"/>
    <x v="1"/>
    <x v="1"/>
    <s v="Not Available"/>
    <s v="Not Available"/>
    <s v="Not Available"/>
    <x v="1"/>
    <s v="Not Available"/>
    <x v="0"/>
    <x v="0"/>
  </r>
  <r>
    <s v="220001"/>
    <x v="854"/>
    <s v="60 HOSPITAL ROAD"/>
    <s v="LEOMINSTER"/>
    <x v="23"/>
    <n v="1453"/>
    <s v="(978) 466-2000"/>
    <s v="Acute Care Hospitals"/>
    <s v="Voluntary non-profit - Other"/>
    <s v="Yes"/>
    <x v="0"/>
    <x v="0"/>
    <s v="Above the National average"/>
    <s v="Above the National average"/>
    <s v="Same as the National average"/>
    <x v="2"/>
    <s v="Same as the National average"/>
    <x v="3"/>
    <x v="1"/>
  </r>
  <r>
    <s v="220008"/>
    <x v="830"/>
    <s v="211 PARK STREET"/>
    <s v="ATTLEBORO"/>
    <x v="23"/>
    <n v="2703"/>
    <s v="(508) 222-5200"/>
    <s v="Acute Care Hospitals"/>
    <s v="Voluntary non-profit - Other"/>
    <s v="Yes"/>
    <x v="3"/>
    <x v="0"/>
    <s v="Below the National average"/>
    <s v="Below the National average"/>
    <s v="Same as the National average"/>
    <x v="0"/>
    <s v="Same as the National average"/>
    <x v="2"/>
    <x v="1"/>
  </r>
  <r>
    <s v="220010"/>
    <x v="855"/>
    <s v="ONE GENERAL STREET"/>
    <s v="LAWRENCE"/>
    <x v="23"/>
    <n v="1842"/>
    <s v="(978) 683-4000"/>
    <s v="Acute Care Hospitals"/>
    <s v="Voluntary non-profit - Private"/>
    <s v="Yes"/>
    <x v="3"/>
    <x v="3"/>
    <s v="Below the National average"/>
    <s v="Below the National average"/>
    <s v="Below the National average"/>
    <x v="0"/>
    <s v="Below the National average"/>
    <x v="2"/>
    <x v="1"/>
  </r>
  <r>
    <s v="220015"/>
    <x v="856"/>
    <s v="30 LOCUST STREET"/>
    <s v="NORTHAMPTON"/>
    <x v="23"/>
    <n v="1060"/>
    <s v="(413) 582-2000"/>
    <s v="Acute Care Hospitals"/>
    <s v="Voluntary non-profit - Private"/>
    <s v="Yes"/>
    <x v="2"/>
    <x v="0"/>
    <s v="Above the National average"/>
    <s v="Same as the National average"/>
    <s v="Below the National average"/>
    <x v="0"/>
    <s v="Below the National average"/>
    <x v="2"/>
    <x v="1"/>
  </r>
  <r>
    <s v="220033"/>
    <x v="857"/>
    <s v="85 HERRICK STREET"/>
    <s v="BEVERLY"/>
    <x v="23"/>
    <n v="1915"/>
    <s v="(978) 922-3000"/>
    <s v="Acute Care Hospitals"/>
    <s v="Voluntary non-profit - Private"/>
    <s v="Yes"/>
    <x v="2"/>
    <x v="3"/>
    <s v="Above the National average"/>
    <s v="Below the National average"/>
    <s v="Same as the National average"/>
    <x v="0"/>
    <s v="Below the National average"/>
    <x v="2"/>
    <x v="1"/>
  </r>
  <r>
    <s v="220049"/>
    <x v="858"/>
    <s v="157 UNION STREET"/>
    <s v="MARLBOROUGH"/>
    <x v="23"/>
    <n v="1752"/>
    <s v="(508) 481-5000"/>
    <s v="Acute Care Hospitals"/>
    <s v="Voluntary non-profit - Private"/>
    <s v="Yes"/>
    <x v="3"/>
    <x v="0"/>
    <s v="Same as the National average"/>
    <s v="Below the National average"/>
    <s v="Below the National average"/>
    <x v="0"/>
    <s v="Same as the National average"/>
    <x v="2"/>
    <x v="1"/>
  </r>
  <r>
    <s v="220062"/>
    <x v="859"/>
    <s v="107 LINCOLN STREET"/>
    <s v="WORCESTER"/>
    <x v="23"/>
    <n v="1605"/>
    <s v="(508) 799-9000"/>
    <s v="Acute Care Hospitals"/>
    <s v="Proprietary"/>
    <s v="No"/>
    <x v="1"/>
    <x v="1"/>
    <s v="Not Available"/>
    <s v="Not Available"/>
    <s v="Not Available"/>
    <x v="1"/>
    <s v="Not Available"/>
    <x v="0"/>
    <x v="1"/>
  </r>
  <r>
    <s v="220074"/>
    <x v="860"/>
    <s v="363 HIGHLAND AVENUE"/>
    <s v="FALL RIVER"/>
    <x v="23"/>
    <n v="2720"/>
    <s v="(508) 679-3131"/>
    <s v="Acute Care Hospitals"/>
    <s v="Voluntary non-profit - Private"/>
    <s v="Yes"/>
    <x v="3"/>
    <x v="3"/>
    <s v="Same as the National average"/>
    <s v="Below the National average"/>
    <s v="Same as the National average"/>
    <x v="0"/>
    <s v="Same as the National average"/>
    <x v="2"/>
    <x v="1"/>
  </r>
  <r>
    <s v="220083"/>
    <x v="831"/>
    <s v="148 CHESTNUT STREET"/>
    <s v="NEEDHAM"/>
    <x v="23"/>
    <n v="2494"/>
    <s v="(781) 453-3002"/>
    <s v="Acute Care Hospitals"/>
    <s v="Voluntary non-profit - Private"/>
    <s v="Yes"/>
    <x v="0"/>
    <x v="3"/>
    <s v="Same as the National average"/>
    <s v="Same as the National average"/>
    <s v="Same as the National average"/>
    <x v="0"/>
    <s v="Same as the National average"/>
    <x v="2"/>
    <x v="1"/>
  </r>
  <r>
    <s v="220084"/>
    <x v="861"/>
    <s v="133 OLD ROAD TO 9 ACRE CORNER"/>
    <s v="W CONCORD"/>
    <x v="23"/>
    <n v="1742"/>
    <s v="(978) 369-1400"/>
    <s v="Acute Care Hospitals"/>
    <s v="Voluntary non-profit - Private"/>
    <s v="Yes"/>
    <x v="2"/>
    <x v="0"/>
    <s v="Below the National average"/>
    <s v="Above the National average"/>
    <s v="Above the National average"/>
    <x v="0"/>
    <s v="Below the National average"/>
    <x v="2"/>
    <x v="1"/>
  </r>
  <r>
    <s v="220086"/>
    <x v="832"/>
    <s v="330 BROOKLINE AVENUE"/>
    <s v="BOSTON"/>
    <x v="23"/>
    <n v="2215"/>
    <s v="(617) 667-7000"/>
    <s v="Acute Care Hospitals"/>
    <s v="Voluntary non-profit - Private"/>
    <s v="Yes"/>
    <x v="3"/>
    <x v="3"/>
    <s v="Below the National average"/>
    <s v="Below the National average"/>
    <s v="Above the National average"/>
    <x v="0"/>
    <s v="Below the National average"/>
    <x v="1"/>
    <x v="1"/>
  </r>
  <r>
    <s v="220163"/>
    <x v="862"/>
    <s v="55 LAKE AVENUE NORTH"/>
    <s v="WORCESTER"/>
    <x v="23"/>
    <n v="1655"/>
    <s v="(508) 334-1000"/>
    <s v="Acute Care Hospitals"/>
    <s v="Voluntary non-profit - Private"/>
    <s v="Yes"/>
    <x v="5"/>
    <x v="3"/>
    <s v="Below the National average"/>
    <s v="Below the National average"/>
    <s v="Below the National average"/>
    <x v="2"/>
    <s v="Below the National average"/>
    <x v="2"/>
    <x v="1"/>
  </r>
  <r>
    <s v="220177"/>
    <x v="863"/>
    <s v="57 PROSPECT STREET"/>
    <s v="NANTUCKET"/>
    <x v="23"/>
    <n v="2554"/>
    <s v="(508) 228-1200"/>
    <s v="Acute Care Hospitals"/>
    <s v="Voluntary non-profit - Private"/>
    <s v="Yes"/>
    <x v="2"/>
    <x v="1"/>
    <s v="Not Available"/>
    <s v="Same as the National average"/>
    <s v="Not Available"/>
    <x v="0"/>
    <s v="Same as the National average"/>
    <x v="2"/>
    <x v="1"/>
  </r>
  <r>
    <s v="221302"/>
    <x v="833"/>
    <s v="29 LEWIS AVENUE"/>
    <s v="GREAT BARRINGTON"/>
    <x v="23"/>
    <n v="1230"/>
    <s v="(413) 528-0790"/>
    <s v="Critical Access Hospitals"/>
    <s v="Voluntary non-profit - Private"/>
    <s v="Yes"/>
    <x v="4"/>
    <x v="0"/>
    <s v="Not Available"/>
    <s v="Above the National average"/>
    <s v="Above the National average"/>
    <x v="0"/>
    <s v="Above the National average"/>
    <x v="2"/>
    <x v="1"/>
  </r>
  <r>
    <s v="221303"/>
    <x v="834"/>
    <s v="2033 MAIN STREET"/>
    <s v="ATHOL"/>
    <x v="23"/>
    <n v="1331"/>
    <s v="(978) 249-3511"/>
    <s v="Critical Access Hospitals"/>
    <s v="Voluntary non-profit - Private"/>
    <s v="Yes"/>
    <x v="2"/>
    <x v="0"/>
    <s v="Not Available"/>
    <s v="Same as the National average"/>
    <s v="Not Available"/>
    <x v="0"/>
    <s v="Same as the National average"/>
    <x v="2"/>
    <x v="1"/>
  </r>
  <r>
    <s v="223300"/>
    <x v="835"/>
    <s v="30 WARREN STREET"/>
    <s v="BRIGHTON"/>
    <x v="23"/>
    <n v="2135"/>
    <s v="(617) 254-3800"/>
    <s v="Childrens"/>
    <s v="Voluntary non-profit - Private"/>
    <s v="No"/>
    <x v="1"/>
    <x v="1"/>
    <s v="Not Available"/>
    <s v="Not Available"/>
    <s v="Not Available"/>
    <x v="1"/>
    <s v="Not Available"/>
    <x v="0"/>
    <x v="1"/>
  </r>
  <r>
    <s v="223302"/>
    <x v="836"/>
    <s v="300 LONGWOOD AVENUE"/>
    <s v="BOSTON"/>
    <x v="23"/>
    <n v="2115"/>
    <s v="(617) 735-6000"/>
    <s v="Childrens"/>
    <s v="Voluntary non-profit - Private"/>
    <s v="Yes"/>
    <x v="1"/>
    <x v="1"/>
    <s v="Not Available"/>
    <s v="Not Available"/>
    <s v="Not Available"/>
    <x v="1"/>
    <s v="Not Available"/>
    <x v="0"/>
    <x v="1"/>
  </r>
  <r>
    <s v="223303"/>
    <x v="837"/>
    <s v="516 CAREW STREET"/>
    <s v="SPRINGFIELD"/>
    <x v="23"/>
    <n v="1104"/>
    <s v="(413) 787-2000"/>
    <s v="Childrens"/>
    <s v="Voluntary non-profit - Private"/>
    <s v="No"/>
    <x v="1"/>
    <x v="1"/>
    <s v="Not Available"/>
    <s v="Not Available"/>
    <s v="Not Available"/>
    <x v="1"/>
    <s v="Not Available"/>
    <x v="0"/>
    <x v="1"/>
  </r>
  <r>
    <s v="223304"/>
    <x v="838"/>
    <s v="51 BLOSSOM STREET"/>
    <s v="BOSTON"/>
    <x v="23"/>
    <n v="2114"/>
    <s v="(617) 722-3000"/>
    <s v="Childrens"/>
    <s v="Proprietary"/>
    <s v="No"/>
    <x v="1"/>
    <x v="1"/>
    <s v="Not Available"/>
    <s v="Not Available"/>
    <s v="Not Available"/>
    <x v="1"/>
    <s v="Not Available"/>
    <x v="0"/>
    <x v="1"/>
  </r>
  <r>
    <s v="224001"/>
    <x v="839"/>
    <s v="60 HODGES AVENUE, BOX 151"/>
    <s v="TAUNTON"/>
    <x v="23"/>
    <n v="2780"/>
    <s v="(508) 977-3000"/>
    <s v="Psychiatric"/>
    <s v="Government - State"/>
    <s v="No"/>
    <x v="1"/>
    <x v="1"/>
    <s v="Not Available"/>
    <s v="Not Available"/>
    <s v="Not Available"/>
    <x v="1"/>
    <s v="Not Available"/>
    <x v="0"/>
    <x v="1"/>
  </r>
  <r>
    <s v="224007"/>
    <x v="840"/>
    <s v="115 MILL STREET"/>
    <s v="BELMONT"/>
    <x v="23"/>
    <n v="2478"/>
    <s v="(617) 855-3450"/>
    <s v="Psychiatric"/>
    <s v="Voluntary non-profit - Private"/>
    <s v="No"/>
    <x v="1"/>
    <x v="1"/>
    <s v="Not Available"/>
    <s v="Not Available"/>
    <s v="Not Available"/>
    <x v="1"/>
    <s v="Not Available"/>
    <x v="0"/>
    <x v="1"/>
  </r>
  <r>
    <s v="224013"/>
    <x v="841"/>
    <s v="49 ROBINWOOD AVENUE"/>
    <s v="BOSTON"/>
    <x v="23"/>
    <n v="2130"/>
    <s v="(617) 522-4400"/>
    <s v="Psychiatric"/>
    <s v="Proprietary"/>
    <s v="No"/>
    <x v="1"/>
    <x v="1"/>
    <s v="Not Available"/>
    <s v="Not Available"/>
    <s v="Not Available"/>
    <x v="1"/>
    <s v="Not Available"/>
    <x v="0"/>
    <x v="1"/>
  </r>
  <r>
    <s v="224018"/>
    <x v="842"/>
    <s v="227 BABCOCK STREET"/>
    <s v="BROOKLINE"/>
    <x v="23"/>
    <n v="2446"/>
    <s v="(617) 731-3200"/>
    <s v="Psychiatric"/>
    <s v="Proprietary"/>
    <s v="No"/>
    <x v="1"/>
    <x v="1"/>
    <s v="Not Available"/>
    <s v="Not Available"/>
    <s v="Not Available"/>
    <x v="1"/>
    <s v="Not Available"/>
    <x v="0"/>
    <x v="1"/>
  </r>
  <r>
    <s v="224021"/>
    <x v="843"/>
    <s v="200 MAY STREET"/>
    <s v="SOUTH ATTLEBORO"/>
    <x v="23"/>
    <n v="2703"/>
    <s v="(508) 761-8500"/>
    <s v="Psychiatric"/>
    <s v="Proprietary"/>
    <s v="No"/>
    <x v="1"/>
    <x v="1"/>
    <s v="Not Available"/>
    <s v="Not Available"/>
    <s v="Not Available"/>
    <x v="1"/>
    <s v="Not Available"/>
    <x v="0"/>
    <x v="1"/>
  </r>
  <r>
    <s v="224022"/>
    <x v="844"/>
    <s v="300 SOUTH STREET"/>
    <s v="BROOKLINE"/>
    <x v="23"/>
    <n v="2467"/>
    <s v="(617) 469-0300"/>
    <s v="Psychiatric"/>
    <s v="Proprietary"/>
    <s v="No"/>
    <x v="1"/>
    <x v="1"/>
    <s v="Not Available"/>
    <s v="Not Available"/>
    <s v="Not Available"/>
    <x v="1"/>
    <s v="Not Available"/>
    <x v="0"/>
    <x v="1"/>
  </r>
  <r>
    <s v="224023"/>
    <x v="845"/>
    <s v="45 CLAPBOARDTREE STREET"/>
    <s v="WESTWOOD"/>
    <x v="23"/>
    <n v="2090"/>
    <s v="(617) 762-7764"/>
    <s v="Psychiatric"/>
    <s v="Proprietary"/>
    <s v="Yes"/>
    <x v="1"/>
    <x v="1"/>
    <s v="Not Available"/>
    <s v="Not Available"/>
    <s v="Not Available"/>
    <x v="1"/>
    <s v="Not Available"/>
    <x v="0"/>
    <x v="1"/>
  </r>
  <r>
    <s v="224028"/>
    <x v="846"/>
    <s v="49 HILLSIDE STREET"/>
    <s v="FALL RIVER"/>
    <x v="23"/>
    <n v="2720"/>
    <s v="(508) 235-7600"/>
    <s v="Psychiatric"/>
    <s v="Government - State"/>
    <s v="No"/>
    <x v="1"/>
    <x v="1"/>
    <s v="Not Available"/>
    <s v="Not Available"/>
    <s v="Not Available"/>
    <x v="1"/>
    <s v="Not Available"/>
    <x v="0"/>
    <x v="1"/>
  </r>
  <r>
    <s v="224031"/>
    <x v="847"/>
    <s v="830 COUNTY ROAD"/>
    <s v="POCASSET"/>
    <x v="23"/>
    <n v="2559"/>
    <s v="(508) 563-2276"/>
    <s v="Psychiatric"/>
    <s v="Government - State"/>
    <s v="No"/>
    <x v="1"/>
    <x v="1"/>
    <s v="Not Available"/>
    <s v="Not Available"/>
    <s v="Not Available"/>
    <x v="1"/>
    <s v="Not Available"/>
    <x v="0"/>
    <x v="1"/>
  </r>
  <r>
    <s v="224032"/>
    <x v="848"/>
    <s v="309 BELMONT STREET"/>
    <s v="WORCESTER"/>
    <x v="23"/>
    <n v="1604"/>
    <s v="(508) 752-4681"/>
    <s v="Psychiatric"/>
    <s v="Government - State"/>
    <s v="No"/>
    <x v="1"/>
    <x v="1"/>
    <s v="Not Available"/>
    <s v="Not Available"/>
    <s v="Not Available"/>
    <x v="1"/>
    <s v="Not Available"/>
    <x v="0"/>
    <x v="1"/>
  </r>
  <r>
    <s v="224038"/>
    <x v="849"/>
    <s v="9 HOPE AVENUE"/>
    <s v="WALTHAM"/>
    <x v="23"/>
    <n v="2453"/>
    <s v="(781) 647-6727"/>
    <s v="Psychiatric"/>
    <s v="Government - Federal"/>
    <s v="No"/>
    <x v="1"/>
    <x v="1"/>
    <s v="Not Available"/>
    <s v="Not Available"/>
    <s v="Not Available"/>
    <x v="1"/>
    <s v="Not Available"/>
    <x v="0"/>
    <x v="1"/>
  </r>
  <r>
    <s v="224039"/>
    <x v="850"/>
    <s v="76 SUMMER STREET"/>
    <s v="HAVERHILL"/>
    <x v="23"/>
    <n v="1830"/>
    <s v="(978) 373-8222"/>
    <s v="Psychiatric"/>
    <s v="Proprietary"/>
    <s v="No"/>
    <x v="1"/>
    <x v="1"/>
    <s v="Not Available"/>
    <s v="Not Available"/>
    <s v="Not Available"/>
    <x v="1"/>
    <s v="Not Available"/>
    <x v="0"/>
    <x v="1"/>
  </r>
  <r>
    <s v="224040"/>
    <x v="851"/>
    <s v="85 EAST NEWTON STREET"/>
    <s v="BOSTON"/>
    <x v="23"/>
    <n v="2118"/>
    <s v="(617) 626-8700"/>
    <s v="Psychiatric"/>
    <s v="Government - State"/>
    <s v="No"/>
    <x v="1"/>
    <x v="1"/>
    <s v="Not Available"/>
    <s v="Not Available"/>
    <s v="Not Available"/>
    <x v="1"/>
    <s v="Not Available"/>
    <x v="0"/>
    <x v="1"/>
  </r>
  <r>
    <s v="224041"/>
    <x v="852"/>
    <s v="581 FAUNCE CORNER ROAD"/>
    <s v="DARTMOUTH"/>
    <x v="23"/>
    <n v="2747"/>
    <s v="(615) 861-6000"/>
    <s v="Psychiatric"/>
    <s v="Proprietary"/>
    <s v="No"/>
    <x v="1"/>
    <x v="1"/>
    <s v="Not Available"/>
    <s v="Not Available"/>
    <s v="Not Available"/>
    <x v="1"/>
    <s v="Not Available"/>
    <x v="0"/>
    <x v="1"/>
  </r>
  <r>
    <s v="224042"/>
    <x v="864"/>
    <s v="52 OAK STREET"/>
    <s v="MIDDLEBORO"/>
    <x v="23"/>
    <n v="2346"/>
    <s v="(774) 628-1011"/>
    <s v="Psychiatric"/>
    <s v="Voluntary non-profit - Private"/>
    <s v="No"/>
    <x v="1"/>
    <x v="1"/>
    <s v="Not Available"/>
    <s v="Not Available"/>
    <s v="Not Available"/>
    <x v="1"/>
    <s v="Not Available"/>
    <x v="0"/>
    <x v="1"/>
  </r>
  <r>
    <s v="224043"/>
    <x v="853"/>
    <s v="85 PATTON ROAD"/>
    <s v="DEVENS"/>
    <x v="23"/>
    <n v="1434"/>
    <s v="(978) 615-5200"/>
    <s v="Psychiatric"/>
    <s v="Proprietary"/>
    <s v="No"/>
    <x v="1"/>
    <x v="1"/>
    <s v="Not Available"/>
    <s v="Not Available"/>
    <s v="Not Available"/>
    <x v="1"/>
    <s v="Not Available"/>
    <x v="0"/>
    <x v="1"/>
  </r>
  <r>
    <s v="223303"/>
    <x v="837"/>
    <s v="516 CAREW STREET"/>
    <s v="SPRINGFIELD"/>
    <x v="23"/>
    <n v="1104"/>
    <s v="4137872000"/>
    <s v="Childrens"/>
    <s v="Voluntary non-profit - Private"/>
    <s v="No"/>
    <x v="1"/>
    <x v="1"/>
    <s v="Not Available"/>
    <s v="Not Available"/>
    <s v="Not Available"/>
    <x v="1"/>
    <s v="Not Available"/>
    <x v="0"/>
    <x v="2"/>
  </r>
  <r>
    <s v="223304"/>
    <x v="838"/>
    <s v="51 BLOSSOM STREET"/>
    <s v="BOSTON"/>
    <x v="23"/>
    <n v="2114"/>
    <s v="6177223000"/>
    <s v="Childrens"/>
    <s v="Proprietary"/>
    <s v="No"/>
    <x v="1"/>
    <x v="1"/>
    <s v="Not Available"/>
    <s v="Not Available"/>
    <s v="Not Available"/>
    <x v="1"/>
    <s v="Not Available"/>
    <x v="0"/>
    <x v="2"/>
  </r>
  <r>
    <s v="223303"/>
    <x v="837"/>
    <s v="516 CAREW STREET"/>
    <s v="SPRINGFIELD"/>
    <x v="23"/>
    <n v="1104"/>
    <s v="4137872000"/>
    <s v="Childrens"/>
    <s v="Voluntary non-profit - Private"/>
    <s v="No"/>
    <x v="1"/>
    <x v="1"/>
    <s v="Not Available"/>
    <s v="Not Available"/>
    <s v="Not Available"/>
    <x v="1"/>
    <s v="Not Available"/>
    <x v="0"/>
    <x v="3"/>
  </r>
  <r>
    <s v="220171"/>
    <x v="865"/>
    <s v="41 &amp; 45 MALL ROAD"/>
    <s v="BURLINGTON"/>
    <x v="23"/>
    <n v="1803"/>
    <s v="7817445100"/>
    <s v="Acute Care Hospitals"/>
    <s v="Voluntary non-profit - Private"/>
    <s v="Yes"/>
    <x v="2"/>
    <x v="3"/>
    <s v="Below the National average"/>
    <s v="Below the National average"/>
    <s v="Same as the National average"/>
    <x v="2"/>
    <s v="Below the National average"/>
    <x v="2"/>
    <x v="4"/>
  </r>
  <r>
    <s v="223303"/>
    <x v="837"/>
    <s v="516 CAREW STREET"/>
    <s v="SPRINGFIELD"/>
    <x v="23"/>
    <n v="1104"/>
    <s v="4137872000"/>
    <s v="Childrens"/>
    <s v="Voluntary non-profit - Private"/>
    <s v="No"/>
    <x v="1"/>
    <x v="1"/>
    <s v="Not Available"/>
    <s v="Not Available"/>
    <s v="Not Available"/>
    <x v="1"/>
    <s v="Not Available"/>
    <x v="0"/>
    <x v="4"/>
  </r>
  <r>
    <s v="223304"/>
    <x v="838"/>
    <s v="51 BLOSSOM STREET"/>
    <s v="BOSTON"/>
    <x v="23"/>
    <n v="2114"/>
    <s v="6177223000"/>
    <s v="Childrens"/>
    <s v="Proprietary"/>
    <s v="No"/>
    <x v="1"/>
    <x v="1"/>
    <s v="Not Available"/>
    <s v="Not Available"/>
    <s v="Not Available"/>
    <x v="1"/>
    <s v="Not Available"/>
    <x v="0"/>
    <x v="4"/>
  </r>
  <r>
    <s v="230013"/>
    <x v="866"/>
    <s v="461 W HURON ST"/>
    <s v="PONTIAC"/>
    <x v="24"/>
    <n v="48341"/>
    <s v="(248) 857-7200"/>
    <s v="Acute Care Hospitals"/>
    <s v="Proprietary"/>
    <s v="No"/>
    <x v="1"/>
    <x v="1"/>
    <s v="Not Available"/>
    <s v="Not Available"/>
    <s v="Not Available"/>
    <x v="1"/>
    <s v="Not Available"/>
    <x v="0"/>
    <x v="0"/>
  </r>
  <r>
    <s v="230144"/>
    <x v="867"/>
    <s v="135 S PROSPECT ST"/>
    <s v="YPSILANTI"/>
    <x v="24"/>
    <n v="48198"/>
    <s v="(734) 547-4700"/>
    <s v="Acute Care Hospitals"/>
    <s v="Government - Hospital District or Authority"/>
    <s v="Yes"/>
    <x v="1"/>
    <x v="1"/>
    <s v="Not Available"/>
    <s v="Not Available"/>
    <s v="Above the National average"/>
    <x v="1"/>
    <s v="Not Available"/>
    <x v="0"/>
    <x v="0"/>
  </r>
  <r>
    <s v="231300"/>
    <x v="868"/>
    <s v="224 PARK AVENUE"/>
    <s v="FRANKFORT"/>
    <x v="24"/>
    <n v="49635"/>
    <s v="(231) 352-2200"/>
    <s v="Critical Access Hospitals"/>
    <s v="Government - Local"/>
    <s v="Yes"/>
    <x v="1"/>
    <x v="1"/>
    <s v="Not Available"/>
    <s v="Not Available"/>
    <s v="Not Available"/>
    <x v="1"/>
    <s v="Not Available"/>
    <x v="2"/>
    <x v="0"/>
  </r>
  <r>
    <s v="231301"/>
    <x v="869"/>
    <s v="419 S CORAL"/>
    <s v="KALKASKA"/>
    <x v="24"/>
    <n v="49646"/>
    <s v="(231) 258-7500"/>
    <s v="Critical Access Hospitals"/>
    <s v="Government - Hospital District or Authority"/>
    <s v="Yes"/>
    <x v="0"/>
    <x v="1"/>
    <s v="Not Available"/>
    <s v="Same as the National average"/>
    <s v="Not Available"/>
    <x v="1"/>
    <s v="Above the National average"/>
    <x v="2"/>
    <x v="0"/>
  </r>
  <r>
    <s v="231303"/>
    <x v="870"/>
    <s v="7870W US HIGHWAY 2"/>
    <s v="MANISTIQUE"/>
    <x v="24"/>
    <n v="49854"/>
    <s v="(906) 341-3200"/>
    <s v="Critical Access Hospitals"/>
    <s v="Government - Local"/>
    <s v="Yes"/>
    <x v="0"/>
    <x v="1"/>
    <s v="Not Available"/>
    <s v="Same as the National average"/>
    <s v="Above the National average"/>
    <x v="1"/>
    <s v="Same as the National average"/>
    <x v="2"/>
    <x v="0"/>
  </r>
  <r>
    <s v="231304"/>
    <x v="871"/>
    <s v="502 W HARRIE ST"/>
    <s v="NEWBERRY"/>
    <x v="24"/>
    <n v="49868"/>
    <s v="(906) 293-9200"/>
    <s v="Critical Access Hospitals"/>
    <s v="Government - Local"/>
    <s v="Yes"/>
    <x v="0"/>
    <x v="0"/>
    <s v="Not Available"/>
    <s v="Same as the National average"/>
    <s v="Above the National average"/>
    <x v="1"/>
    <s v="Above the National average"/>
    <x v="0"/>
    <x v="0"/>
  </r>
  <r>
    <s v="231306"/>
    <x v="872"/>
    <s v="1140 N STATE STREET"/>
    <s v="SAINT IGNACE"/>
    <x v="24"/>
    <n v="49781"/>
    <s v="(906) 643-8585"/>
    <s v="Critical Access Hospitals"/>
    <s v="Voluntary non-profit - Private"/>
    <s v="Yes"/>
    <x v="1"/>
    <x v="1"/>
    <s v="Not Available"/>
    <s v="Same as the National average"/>
    <s v="Not Available"/>
    <x v="1"/>
    <s v="Not Available"/>
    <x v="2"/>
    <x v="0"/>
  </r>
  <r>
    <s v="231308"/>
    <x v="873"/>
    <s v="1500 SAND POINT RD"/>
    <s v="MUNISING"/>
    <x v="24"/>
    <n v="49862"/>
    <s v="(906) 387-4110"/>
    <s v="Critical Access Hospitals"/>
    <s v="Voluntary non-profit - Private"/>
    <s v="Yes"/>
    <x v="1"/>
    <x v="1"/>
    <s v="Not Available"/>
    <s v="Not Available"/>
    <s v="Not Available"/>
    <x v="1"/>
    <s v="Not Available"/>
    <x v="2"/>
    <x v="0"/>
  </r>
  <r>
    <s v="231326"/>
    <x v="874"/>
    <s v="805 S OAKLAND"/>
    <s v="SAINT JOHNS"/>
    <x v="24"/>
    <n v="48879"/>
    <s v="(989) 224-6881"/>
    <s v="Critical Access Hospitals"/>
    <s v="Proprietary"/>
    <s v="Yes"/>
    <x v="2"/>
    <x v="0"/>
    <s v="Not Available"/>
    <s v="Below the National average"/>
    <s v="Above the National average"/>
    <x v="1"/>
    <s v="Same as the National average"/>
    <x v="2"/>
    <x v="0"/>
  </r>
  <r>
    <s v="231331"/>
    <x v="875"/>
    <s v="3565 S STATE ROAD"/>
    <s v="IONIA"/>
    <x v="24"/>
    <n v="48846"/>
    <s v="(616) 527-4200"/>
    <s v="Critical Access Hospitals"/>
    <s v="Voluntary non-profit - Private"/>
    <s v="Yes"/>
    <x v="0"/>
    <x v="0"/>
    <s v="Not Available"/>
    <s v="Same as the National average"/>
    <s v="Above the National average"/>
    <x v="1"/>
    <s v="Same as the National average"/>
    <x v="2"/>
    <x v="0"/>
  </r>
  <r>
    <s v="231339"/>
    <x v="876"/>
    <s v="1009 W GREEN ST"/>
    <s v="HASTINGS"/>
    <x v="24"/>
    <n v="49058"/>
    <s v="(269) 945-3451"/>
    <s v="Critical Access Hospitals"/>
    <s v="Voluntary non-profit - Other"/>
    <s v="Yes"/>
    <x v="1"/>
    <x v="1"/>
    <s v="Not Available"/>
    <s v="Not Available"/>
    <s v="Not Available"/>
    <x v="1"/>
    <s v="Not Available"/>
    <x v="0"/>
    <x v="0"/>
  </r>
  <r>
    <s v="233300"/>
    <x v="877"/>
    <s v="3901 BEAUBIEN STREET"/>
    <s v="DETROIT"/>
    <x v="24"/>
    <n v="48201"/>
    <s v="(313) 745-5437"/>
    <s v="Childrens"/>
    <s v="Proprietary"/>
    <s v="Yes"/>
    <x v="1"/>
    <x v="1"/>
    <s v="Not Available"/>
    <s v="Not Available"/>
    <s v="Not Available"/>
    <x v="1"/>
    <s v="Not Available"/>
    <x v="0"/>
    <x v="0"/>
  </r>
  <r>
    <s v="234006"/>
    <x v="878"/>
    <s v="300 - 68TH STREET, SE"/>
    <s v="GRAND RAPIDS"/>
    <x v="24"/>
    <n v="49548"/>
    <s v="(616) 455-5000"/>
    <s v="Psychiatric"/>
    <s v="Government - Federal"/>
    <s v="No"/>
    <x v="1"/>
    <x v="1"/>
    <s v="Not Available"/>
    <s v="Not Available"/>
    <s v="Not Available"/>
    <x v="1"/>
    <s v="Not Available"/>
    <x v="0"/>
    <x v="0"/>
  </r>
  <r>
    <s v="234011"/>
    <x v="879"/>
    <s v="10300 W EIGHT MILE ROAD"/>
    <s v="FERNDALE"/>
    <x v="24"/>
    <n v="48220"/>
    <s v="(248) 691-4868"/>
    <s v="Psychiatric"/>
    <s v="Voluntary non-profit - Private"/>
    <s v="No"/>
    <x v="1"/>
    <x v="1"/>
    <s v="Not Available"/>
    <s v="Not Available"/>
    <s v="Not Available"/>
    <x v="1"/>
    <s v="Not Available"/>
    <x v="0"/>
    <x v="0"/>
  </r>
  <r>
    <s v="234021"/>
    <x v="880"/>
    <s v="35031 23 MILE RD"/>
    <s v="NEW BALTIMORE"/>
    <x v="24"/>
    <n v="48047"/>
    <s v="(586) 725-5777"/>
    <s v="Psychiatric"/>
    <s v="Proprietary"/>
    <s v="No"/>
    <x v="1"/>
    <x v="1"/>
    <s v="Not Available"/>
    <s v="Not Available"/>
    <s v="Not Available"/>
    <x v="1"/>
    <s v="Not Available"/>
    <x v="0"/>
    <x v="0"/>
  </r>
  <r>
    <s v="234023"/>
    <x v="881"/>
    <s v="1525 UNIVERSITY DRIVE"/>
    <s v="AUBURN HILLS"/>
    <x v="24"/>
    <n v="48326"/>
    <s v="(248) 373-9200"/>
    <s v="Psychiatric"/>
    <s v="Proprietary"/>
    <s v="No"/>
    <x v="1"/>
    <x v="1"/>
    <s v="Not Available"/>
    <s v="Not Available"/>
    <s v="Not Available"/>
    <x v="1"/>
    <s v="Not Available"/>
    <x v="0"/>
    <x v="0"/>
  </r>
  <r>
    <s v="234025"/>
    <x v="882"/>
    <s v="2000 CHAMBERS, BOX A"/>
    <s v="CARO"/>
    <x v="24"/>
    <n v="48723"/>
    <s v="(989) 673-3191"/>
    <s v="Psychiatric"/>
    <s v="Government - State"/>
    <s v="Yes"/>
    <x v="1"/>
    <x v="1"/>
    <s v="Not Available"/>
    <s v="Not Available"/>
    <s v="Not Available"/>
    <x v="1"/>
    <s v="Not Available"/>
    <x v="0"/>
    <x v="0"/>
  </r>
  <r>
    <s v="234026"/>
    <x v="883"/>
    <s v="1312 OAKLAND DR"/>
    <s v="KALAMAZOO"/>
    <x v="24"/>
    <n v="49008"/>
    <s v="(269) 337-3309"/>
    <s v="Psychiatric"/>
    <s v="Government - State"/>
    <s v="Yes"/>
    <x v="1"/>
    <x v="1"/>
    <s v="Not Available"/>
    <s v="Not Available"/>
    <s v="Not Available"/>
    <x v="1"/>
    <s v="Not Available"/>
    <x v="0"/>
    <x v="0"/>
  </r>
  <r>
    <s v="234030"/>
    <x v="884"/>
    <s v="1055 MEDICAL PARK SE"/>
    <s v="GRAND RAPIDS"/>
    <x v="24"/>
    <n v="49546"/>
    <s v="(616) 942-9610"/>
    <s v="Psychiatric"/>
    <s v="Proprietary"/>
    <s v="No"/>
    <x v="1"/>
    <x v="1"/>
    <s v="Not Available"/>
    <s v="Not Available"/>
    <s v="Not Available"/>
    <x v="1"/>
    <s v="Not Available"/>
    <x v="0"/>
    <x v="0"/>
  </r>
  <r>
    <s v="234035"/>
    <x v="885"/>
    <s v="30901 PALMER RD"/>
    <s v="WESTLAND"/>
    <x v="24"/>
    <n v="48185"/>
    <s v="(734) 367-8400"/>
    <s v="Psychiatric"/>
    <s v="Government - State"/>
    <s v="No"/>
    <x v="1"/>
    <x v="1"/>
    <s v="Not Available"/>
    <s v="Not Available"/>
    <s v="Not Available"/>
    <x v="1"/>
    <s v="Not Available"/>
    <x v="0"/>
    <x v="0"/>
  </r>
  <r>
    <s v="234038"/>
    <x v="886"/>
    <s v="15000 GRATIOT AVENUE"/>
    <s v="DETROIT"/>
    <x v="24"/>
    <n v="48205"/>
    <s v="(313) 245-0600"/>
    <s v="Psychiatric"/>
    <s v="Proprietary"/>
    <s v="No"/>
    <x v="1"/>
    <x v="1"/>
    <s v="Not Available"/>
    <s v="Not Available"/>
    <s v="Not Available"/>
    <x v="1"/>
    <s v="Not Available"/>
    <x v="0"/>
    <x v="0"/>
  </r>
  <r>
    <s v="234040"/>
    <x v="887"/>
    <s v="5555 CONNER AVENUE, SUITE 3N"/>
    <s v="DETROIT"/>
    <x v="24"/>
    <n v="48213"/>
    <s v="(313) 344-7730"/>
    <s v="Psychiatric"/>
    <s v="Voluntary non-profit - Private"/>
    <s v="No"/>
    <x v="1"/>
    <x v="1"/>
    <s v="Not Available"/>
    <s v="Not Available"/>
    <s v="Not Available"/>
    <x v="1"/>
    <s v="Not Available"/>
    <x v="0"/>
    <x v="0"/>
  </r>
  <r>
    <s v="234041"/>
    <x v="888"/>
    <s v="8303 PLATT ROAD"/>
    <s v="SALINE"/>
    <x v="24"/>
    <n v="48176"/>
    <s v="(734) 429-2531"/>
    <s v="Psychiatric"/>
    <s v="Government - State"/>
    <s v="No"/>
    <x v="1"/>
    <x v="1"/>
    <s v="Not Available"/>
    <s v="Not Available"/>
    <s v="Not Available"/>
    <x v="1"/>
    <s v="Not Available"/>
    <x v="0"/>
    <x v="0"/>
  </r>
  <r>
    <s v="234042"/>
    <x v="889"/>
    <s v="4050 E 12 MILE ROAD"/>
    <s v="WARREN"/>
    <x v="24"/>
    <n v="48092"/>
    <s v="(586) 261-2266"/>
    <s v="Psychiatric"/>
    <s v="Proprietary"/>
    <s v="No"/>
    <x v="1"/>
    <x v="1"/>
    <s v="Not Available"/>
    <s v="Not Available"/>
    <s v="Not Available"/>
    <x v="1"/>
    <s v="Not Available"/>
    <x v="0"/>
    <x v="0"/>
  </r>
  <r>
    <s v="234043"/>
    <x v="890"/>
    <s v="101 WEST TOWNSEND ROAD"/>
    <s v="SAINT JOHNS"/>
    <x v="24"/>
    <n v="48879"/>
    <s v="(989) 403-6022"/>
    <s v="Psychiatric"/>
    <s v="Proprietary"/>
    <s v="No"/>
    <x v="1"/>
    <x v="1"/>
    <s v="Not Available"/>
    <s v="Not Available"/>
    <s v="Not Available"/>
    <x v="1"/>
    <s v="Not Available"/>
    <x v="0"/>
    <x v="0"/>
  </r>
  <r>
    <s v="230013"/>
    <x v="866"/>
    <s v="461 W HURON ST"/>
    <s v="PONTIAC"/>
    <x v="24"/>
    <n v="48341"/>
    <s v="(248) 857-7200"/>
    <s v="Acute Care Hospitals"/>
    <s v="Proprietary"/>
    <s v="No"/>
    <x v="1"/>
    <x v="1"/>
    <s v="Not Available"/>
    <s v="Not Available"/>
    <s v="Below the National average"/>
    <x v="1"/>
    <s v="Not Available"/>
    <x v="0"/>
    <x v="1"/>
  </r>
  <r>
    <s v="230021"/>
    <x v="891"/>
    <s v="1234 NAPIER AVENUE"/>
    <s v="ST JOSEPH"/>
    <x v="24"/>
    <n v="49085"/>
    <s v="(269) 983-8300"/>
    <s v="Acute Care Hospitals"/>
    <s v="Voluntary non-profit - Private"/>
    <s v="Yes"/>
    <x v="0"/>
    <x v="2"/>
    <s v="Above the National average"/>
    <s v="Above the National average"/>
    <s v="Same as the National average"/>
    <x v="0"/>
    <s v="Same as the National average"/>
    <x v="2"/>
    <x v="1"/>
  </r>
  <r>
    <s v="230132"/>
    <x v="892"/>
    <s v="ONE HURLEY PLAZA"/>
    <s v="FLINT"/>
    <x v="24"/>
    <n v="48503"/>
    <s v="(810) 257-9000"/>
    <s v="Acute Care Hospitals"/>
    <s v="Voluntary non-profit - Other"/>
    <s v="Yes"/>
    <x v="5"/>
    <x v="0"/>
    <s v="Below the National average"/>
    <s v="Below the National average"/>
    <s v="Below the National average"/>
    <x v="2"/>
    <s v="Below the National average"/>
    <x v="3"/>
    <x v="1"/>
  </r>
  <r>
    <s v="230144"/>
    <x v="867"/>
    <s v="135 S PROSPECT ST"/>
    <s v="YPSILANTI"/>
    <x v="24"/>
    <n v="48198"/>
    <s v="(734) 547-4700"/>
    <s v="Acute Care Hospitals"/>
    <s v="Government - Hospital District or Authority"/>
    <s v="Yes"/>
    <x v="1"/>
    <x v="1"/>
    <s v="Not Available"/>
    <s v="Not Available"/>
    <s v="Above the National average"/>
    <x v="1"/>
    <s v="Not Available"/>
    <x v="0"/>
    <x v="1"/>
  </r>
  <r>
    <s v="230174"/>
    <x v="893"/>
    <s v="1309 SHELDON RD"/>
    <s v="GRAND HAVEN"/>
    <x v="24"/>
    <n v="49417"/>
    <s v="(616) 842-3600"/>
    <s v="Acute Care Hospitals"/>
    <s v="Government - Hospital District or Authority"/>
    <s v="Yes"/>
    <x v="0"/>
    <x v="0"/>
    <s v="Same as the National average"/>
    <s v="Same as the National average"/>
    <s v="Above the National average"/>
    <x v="0"/>
    <s v="Same as the National average"/>
    <x v="1"/>
    <x v="1"/>
  </r>
  <r>
    <s v="230301"/>
    <x v="894"/>
    <s v="22401 FOSTER WINTER DRIVE"/>
    <s v="SOUTHFIELD"/>
    <x v="24"/>
    <n v="48075"/>
    <s v="(248) 423-5100"/>
    <s v="Acute Care Hospitals"/>
    <s v="Proprietary"/>
    <s v="No"/>
    <x v="1"/>
    <x v="1"/>
    <s v="Not Available"/>
    <s v="Not Available"/>
    <s v="Same as the National average"/>
    <x v="2"/>
    <s v="Not Available"/>
    <x v="0"/>
    <x v="1"/>
  </r>
  <r>
    <s v="231300"/>
    <x v="868"/>
    <s v="224 PARK AVENUE"/>
    <s v="FRANKFORT"/>
    <x v="24"/>
    <n v="49635"/>
    <s v="(231) 352-2200"/>
    <s v="Critical Access Hospitals"/>
    <s v="Government - Local"/>
    <s v="Yes"/>
    <x v="1"/>
    <x v="1"/>
    <s v="Not Available"/>
    <s v="Not Available"/>
    <s v="Not Available"/>
    <x v="1"/>
    <s v="Not Available"/>
    <x v="0"/>
    <x v="1"/>
  </r>
  <r>
    <s v="231301"/>
    <x v="869"/>
    <s v="419 S CORAL"/>
    <s v="KALKASKA"/>
    <x v="24"/>
    <n v="49646"/>
    <s v="(231) 258-7500"/>
    <s v="Critical Access Hospitals"/>
    <s v="Government - Hospital District or Authority"/>
    <s v="Yes"/>
    <x v="0"/>
    <x v="1"/>
    <s v="Not Available"/>
    <s v="Same as the National average"/>
    <s v="Not Available"/>
    <x v="0"/>
    <s v="Above the National average"/>
    <x v="2"/>
    <x v="1"/>
  </r>
  <r>
    <s v="231303"/>
    <x v="870"/>
    <s v="7870W US HIGHWAY 2"/>
    <s v="MANISTIQUE"/>
    <x v="24"/>
    <n v="49854"/>
    <s v="(906) 341-3200"/>
    <s v="Critical Access Hospitals"/>
    <s v="Government - Local"/>
    <s v="Yes"/>
    <x v="0"/>
    <x v="0"/>
    <s v="Not Available"/>
    <s v="Same as the National average"/>
    <s v="Above the National average"/>
    <x v="0"/>
    <s v="Same as the National average"/>
    <x v="2"/>
    <x v="1"/>
  </r>
  <r>
    <s v="231304"/>
    <x v="871"/>
    <s v="502 W HARRIE ST"/>
    <s v="NEWBERRY"/>
    <x v="24"/>
    <n v="49868"/>
    <s v="(906) 293-9200"/>
    <s v="Critical Access Hospitals"/>
    <s v="Government - Local"/>
    <s v="Yes"/>
    <x v="0"/>
    <x v="0"/>
    <s v="Not Available"/>
    <s v="Above the National average"/>
    <s v="Not Available"/>
    <x v="0"/>
    <s v="Above the National average"/>
    <x v="2"/>
    <x v="1"/>
  </r>
  <r>
    <s v="231306"/>
    <x v="872"/>
    <s v="1140 N STATE STREET"/>
    <s v="SAINT IGNACE"/>
    <x v="24"/>
    <n v="49781"/>
    <s v="(906) 643-8585"/>
    <s v="Critical Access Hospitals"/>
    <s v="Voluntary non-profit - Private"/>
    <s v="Yes"/>
    <x v="0"/>
    <x v="1"/>
    <s v="Not Available"/>
    <s v="Above the National average"/>
    <s v="Not Available"/>
    <x v="0"/>
    <s v="Same as the National average"/>
    <x v="0"/>
    <x v="1"/>
  </r>
  <r>
    <s v="231308"/>
    <x v="873"/>
    <s v="1500 SAND POINT RD"/>
    <s v="MUNISING"/>
    <x v="24"/>
    <n v="49862"/>
    <s v="(906) 387-4110"/>
    <s v="Critical Access Hospitals"/>
    <s v="Voluntary non-profit - Private"/>
    <s v="Yes"/>
    <x v="1"/>
    <x v="1"/>
    <s v="Not Available"/>
    <s v="Not Available"/>
    <s v="Not Available"/>
    <x v="1"/>
    <s v="Same as the National average"/>
    <x v="0"/>
    <x v="1"/>
  </r>
  <r>
    <s v="231311"/>
    <x v="895"/>
    <s v="3559 PINE ST"/>
    <s v="DECKERVILLE"/>
    <x v="24"/>
    <n v="48427"/>
    <s v="(810) 376-2835"/>
    <s v="Critical Access Hospitals"/>
    <s v="Voluntary non-profit - Private"/>
    <s v="Yes"/>
    <x v="1"/>
    <x v="1"/>
    <s v="Not Available"/>
    <s v="Not Available"/>
    <s v="Not Available"/>
    <x v="0"/>
    <s v="Same as the National average"/>
    <x v="0"/>
    <x v="1"/>
  </r>
  <r>
    <s v="231327"/>
    <x v="896"/>
    <s v="321 E HARRIS STREET"/>
    <s v="CHARLOTTE"/>
    <x v="24"/>
    <n v="48813"/>
    <s v="(517) 543-1050"/>
    <s v="Critical Access Hospitals"/>
    <s v="Voluntary non-profit - Other"/>
    <s v="Yes"/>
    <x v="2"/>
    <x v="0"/>
    <s v="Not Available"/>
    <s v="Below the National average"/>
    <s v="Above the National average"/>
    <x v="0"/>
    <s v="Same as the National average"/>
    <x v="2"/>
    <x v="1"/>
  </r>
  <r>
    <s v="233300"/>
    <x v="877"/>
    <s v="3901 BEAUBIEN STREET"/>
    <s v="DETROIT"/>
    <x v="24"/>
    <n v="48201"/>
    <s v="(313) 745-5437"/>
    <s v="Childrens"/>
    <s v="Proprietary"/>
    <s v="Yes"/>
    <x v="1"/>
    <x v="1"/>
    <s v="Not Available"/>
    <s v="Not Available"/>
    <s v="Not Available"/>
    <x v="1"/>
    <s v="Not Available"/>
    <x v="0"/>
    <x v="1"/>
  </r>
  <r>
    <s v="234006"/>
    <x v="878"/>
    <s v="300 - 68TH STREET, SE"/>
    <s v="GRAND RAPIDS"/>
    <x v="24"/>
    <n v="49548"/>
    <s v="(616) 455-5000"/>
    <s v="Psychiatric"/>
    <s v="Government - Federal"/>
    <s v="No"/>
    <x v="1"/>
    <x v="1"/>
    <s v="Not Available"/>
    <s v="Not Available"/>
    <s v="Not Available"/>
    <x v="1"/>
    <s v="Not Available"/>
    <x v="0"/>
    <x v="1"/>
  </r>
  <r>
    <s v="234011"/>
    <x v="879"/>
    <s v="10300 W EIGHT MILE ROAD"/>
    <s v="FERNDALE"/>
    <x v="24"/>
    <n v="48220"/>
    <s v="(248) 691-4868"/>
    <s v="Psychiatric"/>
    <s v="Voluntary non-profit - Private"/>
    <s v="No"/>
    <x v="1"/>
    <x v="1"/>
    <s v="Not Available"/>
    <s v="Not Available"/>
    <s v="Not Available"/>
    <x v="1"/>
    <s v="Not Available"/>
    <x v="0"/>
    <x v="1"/>
  </r>
  <r>
    <s v="234021"/>
    <x v="880"/>
    <s v="35031 23 MILE RD"/>
    <s v="NEW BALTIMORE"/>
    <x v="24"/>
    <n v="48047"/>
    <s v="(586) 725-5777"/>
    <s v="Psychiatric"/>
    <s v="Proprietary"/>
    <s v="No"/>
    <x v="1"/>
    <x v="1"/>
    <s v="Not Available"/>
    <s v="Not Available"/>
    <s v="Not Available"/>
    <x v="1"/>
    <s v="Not Available"/>
    <x v="0"/>
    <x v="1"/>
  </r>
  <r>
    <s v="234023"/>
    <x v="881"/>
    <s v="1525 UNIVERSITY DRIVE"/>
    <s v="AUBURN HILLS"/>
    <x v="24"/>
    <n v="48326"/>
    <s v="(248) 373-9200"/>
    <s v="Psychiatric"/>
    <s v="Proprietary"/>
    <s v="No"/>
    <x v="1"/>
    <x v="1"/>
    <s v="Not Available"/>
    <s v="Not Available"/>
    <s v="Not Available"/>
    <x v="1"/>
    <s v="Not Available"/>
    <x v="0"/>
    <x v="1"/>
  </r>
  <r>
    <s v="234025"/>
    <x v="882"/>
    <s v="2000 CHAMBERS, BOX A"/>
    <s v="CARO"/>
    <x v="24"/>
    <n v="48723"/>
    <s v="(989) 673-3191"/>
    <s v="Psychiatric"/>
    <s v="Government - State"/>
    <s v="Yes"/>
    <x v="1"/>
    <x v="1"/>
    <s v="Not Available"/>
    <s v="Not Available"/>
    <s v="Not Available"/>
    <x v="1"/>
    <s v="Not Available"/>
    <x v="0"/>
    <x v="1"/>
  </r>
  <r>
    <s v="234026"/>
    <x v="883"/>
    <s v="1312 OAKLAND DR"/>
    <s v="KALAMAZOO"/>
    <x v="24"/>
    <n v="49008"/>
    <s v="(269) 337-3309"/>
    <s v="Psychiatric"/>
    <s v="Government - State"/>
    <s v="Yes"/>
    <x v="1"/>
    <x v="1"/>
    <s v="Not Available"/>
    <s v="Not Available"/>
    <s v="Not Available"/>
    <x v="1"/>
    <s v="Not Available"/>
    <x v="0"/>
    <x v="1"/>
  </r>
  <r>
    <s v="234030"/>
    <x v="884"/>
    <s v="1055 MEDICAL PARK SE"/>
    <s v="GRAND RAPIDS"/>
    <x v="24"/>
    <n v="49546"/>
    <s v="(616) 942-9610"/>
    <s v="Psychiatric"/>
    <s v="Proprietary"/>
    <s v="No"/>
    <x v="1"/>
    <x v="1"/>
    <s v="Not Available"/>
    <s v="Not Available"/>
    <s v="Not Available"/>
    <x v="1"/>
    <s v="Not Available"/>
    <x v="0"/>
    <x v="1"/>
  </r>
  <r>
    <s v="234035"/>
    <x v="885"/>
    <s v="30901 PALMER RD"/>
    <s v="WESTLAND"/>
    <x v="24"/>
    <n v="48185"/>
    <s v="(734) 367-8400"/>
    <s v="Psychiatric"/>
    <s v="Government - State"/>
    <s v="No"/>
    <x v="1"/>
    <x v="1"/>
    <s v="Not Available"/>
    <s v="Not Available"/>
    <s v="Not Available"/>
    <x v="1"/>
    <s v="Not Available"/>
    <x v="0"/>
    <x v="1"/>
  </r>
  <r>
    <s v="234038"/>
    <x v="886"/>
    <s v="15000 GRATIOT AVENUE"/>
    <s v="DETROIT"/>
    <x v="24"/>
    <n v="48205"/>
    <s v="(313) 245-0600"/>
    <s v="Psychiatric"/>
    <s v="Proprietary"/>
    <s v="No"/>
    <x v="1"/>
    <x v="1"/>
    <s v="Not Available"/>
    <s v="Not Available"/>
    <s v="Not Available"/>
    <x v="1"/>
    <s v="Not Available"/>
    <x v="0"/>
    <x v="1"/>
  </r>
  <r>
    <s v="234040"/>
    <x v="887"/>
    <s v="5555 CONNER AVENUE, SUITE 3N"/>
    <s v="DETROIT"/>
    <x v="24"/>
    <n v="48213"/>
    <s v="(313) 344-7730"/>
    <s v="Psychiatric"/>
    <s v="Voluntary non-profit - Private"/>
    <s v="No"/>
    <x v="1"/>
    <x v="1"/>
    <s v="Not Available"/>
    <s v="Not Available"/>
    <s v="Not Available"/>
    <x v="1"/>
    <s v="Not Available"/>
    <x v="0"/>
    <x v="1"/>
  </r>
  <r>
    <s v="234041"/>
    <x v="888"/>
    <s v="8303 PLATT ROAD"/>
    <s v="SALINE"/>
    <x v="24"/>
    <n v="48176"/>
    <s v="(734) 429-2531"/>
    <s v="Psychiatric"/>
    <s v="Government - State"/>
    <s v="No"/>
    <x v="1"/>
    <x v="1"/>
    <s v="Not Available"/>
    <s v="Not Available"/>
    <s v="Not Available"/>
    <x v="1"/>
    <s v="Not Available"/>
    <x v="0"/>
    <x v="1"/>
  </r>
  <r>
    <s v="234042"/>
    <x v="889"/>
    <s v="4050 E 12 MILE ROAD"/>
    <s v="WARREN"/>
    <x v="24"/>
    <n v="48092"/>
    <s v="(586) 261-2266"/>
    <s v="Psychiatric"/>
    <s v="Proprietary"/>
    <s v="No"/>
    <x v="1"/>
    <x v="1"/>
    <s v="Not Available"/>
    <s v="Not Available"/>
    <s v="Not Available"/>
    <x v="1"/>
    <s v="Not Available"/>
    <x v="0"/>
    <x v="1"/>
  </r>
  <r>
    <s v="234043"/>
    <x v="890"/>
    <s v="101 WEST TOWNSEND ROAD"/>
    <s v="SAINT JOHNS"/>
    <x v="24"/>
    <n v="48879"/>
    <s v="(989) 403-6022"/>
    <s v="Psychiatric"/>
    <s v="Proprietary"/>
    <s v="No"/>
    <x v="1"/>
    <x v="1"/>
    <s v="Not Available"/>
    <s v="Not Available"/>
    <s v="Not Available"/>
    <x v="1"/>
    <s v="Not Available"/>
    <x v="0"/>
    <x v="1"/>
  </r>
  <r>
    <s v="230144"/>
    <x v="867"/>
    <s v="135 S PROSPECT ST"/>
    <s v="YPSILANTI"/>
    <x v="24"/>
    <n v="48198"/>
    <s v="7345474700"/>
    <s v="Acute Care Hospitals"/>
    <s v="Government - Hospital District or Authority"/>
    <s v="Yes"/>
    <x v="1"/>
    <x v="1"/>
    <s v="Not Available"/>
    <s v="Not Available"/>
    <s v="Above the National average"/>
    <x v="1"/>
    <s v="Not Available"/>
    <x v="0"/>
    <x v="2"/>
  </r>
  <r>
    <s v="231308"/>
    <x v="873"/>
    <s v="1500 SAND POINT RD"/>
    <s v="MUNISING"/>
    <x v="24"/>
    <n v="49862"/>
    <s v="9063874110"/>
    <s v="Critical Access Hospitals"/>
    <s v="Voluntary non-profit - Private"/>
    <s v="Yes"/>
    <x v="1"/>
    <x v="1"/>
    <s v="Not Available"/>
    <s v="Not Available"/>
    <s v="Not Available"/>
    <x v="0"/>
    <s v="Same as the National average"/>
    <x v="0"/>
    <x v="2"/>
  </r>
  <r>
    <s v="230144"/>
    <x v="867"/>
    <s v="135 S PROSPECT ST"/>
    <s v="YPSILANTI"/>
    <x v="24"/>
    <n v="48198"/>
    <s v="7345474700"/>
    <s v="Acute Care Hospitals"/>
    <s v="Government - Hospital District or Authority"/>
    <s v="Yes"/>
    <x v="1"/>
    <x v="1"/>
    <s v="Not Available"/>
    <s v="Not Available"/>
    <s v="Not Available"/>
    <x v="1"/>
    <s v="Not Available"/>
    <x v="0"/>
    <x v="3"/>
  </r>
  <r>
    <s v="231308"/>
    <x v="873"/>
    <s v="1500 SAND POINT RD"/>
    <s v="MUNISING"/>
    <x v="24"/>
    <n v="49862"/>
    <s v="9063874110"/>
    <s v="Critical Access Hospitals"/>
    <s v="Voluntary non-profit - Private"/>
    <s v="Yes"/>
    <x v="1"/>
    <x v="1"/>
    <s v="Not Available"/>
    <s v="Not Available"/>
    <s v="Not Available"/>
    <x v="0"/>
    <s v="Same as the National average"/>
    <x v="2"/>
    <x v="3"/>
  </r>
  <r>
    <s v="230053"/>
    <x v="897"/>
    <s v="2799 W GRAND BLVD"/>
    <s v="DETROIT"/>
    <x v="24"/>
    <n v="48202"/>
    <s v="3139162600"/>
    <s v="Acute Care Hospitals"/>
    <s v="Voluntary non-profit - Private"/>
    <s v="Yes"/>
    <x v="5"/>
    <x v="3"/>
    <s v="Below the National average"/>
    <s v="Below the National average"/>
    <s v="Below the National average"/>
    <x v="3"/>
    <s v="Below the National average"/>
    <x v="3"/>
    <x v="4"/>
  </r>
  <r>
    <s v="230144"/>
    <x v="867"/>
    <s v="135 S PROSPECT ST"/>
    <s v="YPSILANTI"/>
    <x v="24"/>
    <n v="48198"/>
    <s v="7345474700"/>
    <s v="Acute Care Hospitals"/>
    <s v="Government - Hospital District or Authority"/>
    <s v="Yes"/>
    <x v="1"/>
    <x v="1"/>
    <s v="Not Available"/>
    <s v="Not Available"/>
    <s v="Not Available"/>
    <x v="1"/>
    <s v="Not Available"/>
    <x v="0"/>
    <x v="4"/>
  </r>
  <r>
    <s v="231308"/>
    <x v="873"/>
    <s v="1500 SAND POINT RD"/>
    <s v="MUNISING"/>
    <x v="24"/>
    <n v="49862"/>
    <s v="9063874110"/>
    <s v="Critical Access Hospitals"/>
    <s v="Voluntary non-profit - Private"/>
    <s v="Yes"/>
    <x v="1"/>
    <x v="1"/>
    <s v="Not Available"/>
    <s v="Not Available"/>
    <s v="Not Available"/>
    <x v="0"/>
    <s v="Same as the National average"/>
    <x v="2"/>
    <x v="4"/>
  </r>
  <r>
    <s v="231309"/>
    <x v="898"/>
    <s v="601 S SEVENTH ST"/>
    <s v="ONTONAGON"/>
    <x v="24"/>
    <n v="49953"/>
    <s v="9068848000"/>
    <s v="Critical Access Hospitals"/>
    <s v="Government - Local"/>
    <s v="Yes"/>
    <x v="1"/>
    <x v="1"/>
    <s v="Not Available"/>
    <s v="Not Available"/>
    <s v="Not Available"/>
    <x v="0"/>
    <s v="Same as the National average"/>
    <x v="0"/>
    <x v="4"/>
  </r>
  <r>
    <s v="231337"/>
    <x v="331"/>
    <s v="3401 LUDINGTON ST"/>
    <s v="ESCANABA"/>
    <x v="24"/>
    <n v="49829"/>
    <s v="9067863311"/>
    <s v="Critical Access Hospitals"/>
    <s v="Voluntary non-profit - Church"/>
    <s v="Yes"/>
    <x v="0"/>
    <x v="0"/>
    <s v="Not Available"/>
    <s v="Same as the National average"/>
    <s v="Above the National average"/>
    <x v="0"/>
    <s v="Same as the National average"/>
    <x v="2"/>
    <x v="4"/>
  </r>
  <r>
    <s v="231338"/>
    <x v="899"/>
    <s v="212 S SULLIVAN ST"/>
    <s v="FREMONT"/>
    <x v="24"/>
    <n v="49412"/>
    <s v="2319243300"/>
    <s v="Critical Access Hospitals"/>
    <s v="Voluntary non-profit - Private"/>
    <s v="Yes"/>
    <x v="0"/>
    <x v="1"/>
    <s v="Not Available"/>
    <s v="Above the National average"/>
    <s v="Above the National average"/>
    <x v="0"/>
    <s v="Same as the National average"/>
    <x v="2"/>
    <x v="4"/>
  </r>
  <r>
    <s v="240047"/>
    <x v="900"/>
    <s v="915 EAST 1ST STREET"/>
    <s v="DULUTH"/>
    <x v="25"/>
    <n v="55805"/>
    <s v="(218) 249-5555"/>
    <s v="Acute Care Hospitals"/>
    <s v="Voluntary non-profit - Private"/>
    <s v="Yes"/>
    <x v="2"/>
    <x v="0"/>
    <s v="Same as the National average"/>
    <s v="Below the National average"/>
    <s v="Above the National average"/>
    <x v="0"/>
    <s v="Above the National average"/>
    <x v="2"/>
    <x v="0"/>
  </r>
  <r>
    <s v="240206"/>
    <x v="901"/>
    <s v="PO BOX 497"/>
    <s v="REDLAKE"/>
    <x v="25"/>
    <n v="56671"/>
    <s v="(218) 679-3912"/>
    <s v="Acute Care Hospitals"/>
    <s v="Government - Federal"/>
    <s v="No"/>
    <x v="1"/>
    <x v="1"/>
    <s v="Not Available"/>
    <s v="Not Available"/>
    <s v="Not Available"/>
    <x v="1"/>
    <s v="Not Available"/>
    <x v="0"/>
    <x v="0"/>
  </r>
  <r>
    <s v="241312"/>
    <x v="902"/>
    <s v="10 SE FIFTH ST"/>
    <s v="COOK"/>
    <x v="25"/>
    <n v="55723"/>
    <s v="(218) 666-5945"/>
    <s v="Critical Access Hospitals"/>
    <s v="Government - Hospital District or Authority"/>
    <s v="Yes"/>
    <x v="1"/>
    <x v="1"/>
    <s v="Not Available"/>
    <s v="Not Available"/>
    <s v="Not Available"/>
    <x v="1"/>
    <s v="Above the National average"/>
    <x v="0"/>
    <x v="0"/>
  </r>
  <r>
    <s v="241322"/>
    <x v="903"/>
    <s v="1400 HIGHWAY 71"/>
    <s v="INTERNATIONAL FALLS"/>
    <x v="25"/>
    <n v="56649"/>
    <s v="(218) 283-4481"/>
    <s v="Critical Access Hospitals"/>
    <s v="Voluntary non-profit - Private"/>
    <s v="Yes"/>
    <x v="1"/>
    <x v="1"/>
    <s v="Not Available"/>
    <s v="Not Available"/>
    <s v="Not Available"/>
    <x v="1"/>
    <s v="Same as the National average"/>
    <x v="0"/>
    <x v="0"/>
  </r>
  <r>
    <s v="241323"/>
    <x v="904"/>
    <s v="121 DREW AVENUE SOUTHEAST"/>
    <s v="MADELIA"/>
    <x v="25"/>
    <n v="56062"/>
    <s v="(507) 642-3255"/>
    <s v="Critical Access Hospitals"/>
    <s v="Voluntary non-profit - Other"/>
    <s v="Yes"/>
    <x v="1"/>
    <x v="1"/>
    <s v="Not Available"/>
    <s v="Not Available"/>
    <s v="Not Available"/>
    <x v="1"/>
    <s v="Same as the National average"/>
    <x v="0"/>
    <x v="0"/>
  </r>
  <r>
    <s v="241325"/>
    <x v="905"/>
    <s v="824 NORTH 11TH STREET"/>
    <s v="MONTEVIDEO"/>
    <x v="25"/>
    <n v="56265"/>
    <s v="(320) 269-8877"/>
    <s v="Critical Access Hospitals"/>
    <s v="Government - Local"/>
    <s v="Yes"/>
    <x v="3"/>
    <x v="1"/>
    <s v="Not Available"/>
    <s v="Same as the National average"/>
    <s v="Same as the National average"/>
    <x v="1"/>
    <s v="Above the National average"/>
    <x v="2"/>
    <x v="0"/>
  </r>
  <r>
    <s v="241327"/>
    <x v="906"/>
    <s v="400 FOURTH AVENUE NORTHWEST"/>
    <s v="SLEEPY EYE"/>
    <x v="25"/>
    <n v="56085"/>
    <s v="(507) 794-3571"/>
    <s v="Critical Access Hospitals"/>
    <s v="Government - Local"/>
    <s v="Yes"/>
    <x v="1"/>
    <x v="1"/>
    <s v="Not Available"/>
    <s v="Same as the National average"/>
    <s v="Not Available"/>
    <x v="1"/>
    <s v="Above the National average"/>
    <x v="0"/>
    <x v="0"/>
  </r>
  <r>
    <s v="241335"/>
    <x v="907"/>
    <s v="1200 GRANT BLVD W"/>
    <s v="WABASHA"/>
    <x v="25"/>
    <n v="55981"/>
    <s v="(651) 565-4531"/>
    <s v="Critical Access Hospitals"/>
    <s v="Proprietary"/>
    <s v="Yes"/>
    <x v="1"/>
    <x v="1"/>
    <s v="Not Available"/>
    <s v="Not Available"/>
    <s v="Not Available"/>
    <x v="1"/>
    <s v="Above the National average"/>
    <x v="2"/>
    <x v="0"/>
  </r>
  <r>
    <s v="241337"/>
    <x v="908"/>
    <s v="300 WEST GOOD SAMARITAN DRIVE"/>
    <s v="WARREN"/>
    <x v="25"/>
    <n v="56762"/>
    <s v="(218) 745-4211"/>
    <s v="Critical Access Hospitals"/>
    <s v="Voluntary non-profit - Private"/>
    <s v="Yes"/>
    <x v="1"/>
    <x v="1"/>
    <s v="Not Available"/>
    <s v="Not Available"/>
    <s v="Not Available"/>
    <x v="1"/>
    <s v="Above the National average"/>
    <x v="0"/>
    <x v="0"/>
  </r>
  <r>
    <s v="241354"/>
    <x v="909"/>
    <s v="415 JEFFERSON STREET NORTH"/>
    <s v="WADENA"/>
    <x v="25"/>
    <n v="56482"/>
    <s v="(218) 631-7489"/>
    <s v="Critical Access Hospitals"/>
    <s v="Voluntary non-profit - Other"/>
    <s v="Yes"/>
    <x v="0"/>
    <x v="1"/>
    <s v="Not Available"/>
    <s v="Same as the National average"/>
    <s v="Above the National average"/>
    <x v="1"/>
    <s v="Above the National average"/>
    <x v="0"/>
    <x v="0"/>
  </r>
  <r>
    <s v="241358"/>
    <x v="910"/>
    <s v="425 7TH STREET NW"/>
    <s v="CASS LAKE"/>
    <x v="25"/>
    <n v="56633"/>
    <s v="(218) 335-3205"/>
    <s v="Critical Access Hospitals"/>
    <s v="Government - Federal"/>
    <s v="Yes"/>
    <x v="1"/>
    <x v="1"/>
    <s v="Not Available"/>
    <s v="Not Available"/>
    <s v="Not Available"/>
    <x v="1"/>
    <s v="Not Available"/>
    <x v="0"/>
    <x v="0"/>
  </r>
  <r>
    <s v="241363"/>
    <x v="911"/>
    <s v="400 EAST FIRST STREET"/>
    <s v="MORRIS"/>
    <x v="25"/>
    <n v="56267"/>
    <s v="(320) 589-1313"/>
    <s v="Critical Access Hospitals"/>
    <s v="Voluntary non-profit - Private"/>
    <s v="Yes"/>
    <x v="0"/>
    <x v="1"/>
    <s v="Not Available"/>
    <s v="Same as the National average"/>
    <s v="Above the National average"/>
    <x v="1"/>
    <s v="Above the National average"/>
    <x v="0"/>
    <x v="0"/>
  </r>
  <r>
    <s v="241364"/>
    <x v="912"/>
    <s v="512 SKYLINE BOULEVARD"/>
    <s v="CLOQUET"/>
    <x v="25"/>
    <n v="55720"/>
    <s v="(218) 879-4641"/>
    <s v="Critical Access Hospitals"/>
    <s v="Voluntary non-profit - Private"/>
    <s v="Yes"/>
    <x v="0"/>
    <x v="0"/>
    <s v="Not Available"/>
    <s v="Same as the National average"/>
    <s v="Above the National average"/>
    <x v="1"/>
    <s v="Above the National average"/>
    <x v="0"/>
    <x v="0"/>
  </r>
  <r>
    <s v="241365"/>
    <x v="913"/>
    <s v="1815 WISCONSIN AVENUE"/>
    <s v="BENSON"/>
    <x v="25"/>
    <n v="56215"/>
    <s v="(320) 843-4232"/>
    <s v="Critical Access Hospitals"/>
    <s v="Government - Hospital District or Authority"/>
    <s v="Yes"/>
    <x v="1"/>
    <x v="1"/>
    <s v="Not Available"/>
    <s v="Not Available"/>
    <s v="Not Available"/>
    <x v="1"/>
    <s v="Above the National average"/>
    <x v="0"/>
    <x v="0"/>
  </r>
  <r>
    <s v="243300"/>
    <x v="914"/>
    <s v="200 UNIVERSITY AVENUE EAST"/>
    <s v="SAINT PAUL"/>
    <x v="25"/>
    <n v="55106"/>
    <s v="(651) 578-5611"/>
    <s v="Childrens"/>
    <s v="Government - Hospital District or Authority"/>
    <s v="No"/>
    <x v="1"/>
    <x v="1"/>
    <s v="Not Available"/>
    <s v="Not Available"/>
    <s v="Not Available"/>
    <x v="1"/>
    <s v="Not Available"/>
    <x v="0"/>
    <x v="0"/>
  </r>
  <r>
    <s v="243302"/>
    <x v="915"/>
    <s v="2525 CHICAGO AVENUE SOUTH"/>
    <s v="MINNEAPOLIS"/>
    <x v="25"/>
    <n v="55404"/>
    <s v="(612) 813-6112"/>
    <s v="Childrens"/>
    <s v="Voluntary non-profit - Private"/>
    <s v="Yes"/>
    <x v="1"/>
    <x v="1"/>
    <s v="Not Available"/>
    <s v="Not Available"/>
    <s v="Not Available"/>
    <x v="1"/>
    <s v="Not Available"/>
    <x v="0"/>
    <x v="0"/>
  </r>
  <r>
    <s v="244002"/>
    <x v="916"/>
    <s v="3301 SEVENTH AVE NORTH"/>
    <s v="ANOKA"/>
    <x v="25"/>
    <n v="55303"/>
    <s v="(651) 431-5003"/>
    <s v="Psychiatric"/>
    <s v="Government - State"/>
    <s v="No"/>
    <x v="1"/>
    <x v="1"/>
    <s v="Not Available"/>
    <s v="Not Available"/>
    <s v="Not Available"/>
    <x v="1"/>
    <s v="Not Available"/>
    <x v="0"/>
    <x v="0"/>
  </r>
  <r>
    <s v="244005"/>
    <x v="917"/>
    <s v="1701 TECHNOLOGY DRIVE NE"/>
    <s v="WILLMAR"/>
    <x v="25"/>
    <n v="56201"/>
    <s v="(320) 231-5405"/>
    <s v="Psychiatric"/>
    <s v="Government - State"/>
    <s v="No"/>
    <x v="1"/>
    <x v="1"/>
    <s v="Not Available"/>
    <s v="Not Available"/>
    <s v="Not Available"/>
    <x v="1"/>
    <s v="Not Available"/>
    <x v="0"/>
    <x v="0"/>
  </r>
  <r>
    <s v="244011"/>
    <x v="918"/>
    <s v="400 ANNANDALE BOULEVARD"/>
    <s v="ANNANDALE"/>
    <x v="25"/>
    <n v="55302"/>
    <s v="(651) 259-3850"/>
    <s v="Psychiatric"/>
    <s v="Government - State"/>
    <s v="No"/>
    <x v="1"/>
    <x v="1"/>
    <s v="Not Available"/>
    <s v="Not Available"/>
    <s v="Not Available"/>
    <x v="1"/>
    <s v="Not Available"/>
    <x v="0"/>
    <x v="0"/>
  </r>
  <r>
    <s v="244012"/>
    <x v="919"/>
    <s v="1610 8TH AVENUE EAST"/>
    <s v="ALEXANDRIA"/>
    <x v="25"/>
    <n v="56308"/>
    <s v="(320) 335-6201"/>
    <s v="Psychiatric"/>
    <s v="Government - State"/>
    <s v="No"/>
    <x v="1"/>
    <x v="1"/>
    <s v="Not Available"/>
    <s v="Not Available"/>
    <s v="Not Available"/>
    <x v="1"/>
    <s v="Not Available"/>
    <x v="0"/>
    <x v="0"/>
  </r>
  <r>
    <s v="244013"/>
    <x v="920"/>
    <s v="1801 WEST ALCOTT"/>
    <s v="FERGUS FALLS"/>
    <x v="25"/>
    <n v="56537"/>
    <s v="(218) 332-5005"/>
    <s v="Psychiatric"/>
    <s v="Government - State"/>
    <s v="No"/>
    <x v="1"/>
    <x v="1"/>
    <s v="Not Available"/>
    <s v="Not Available"/>
    <s v="Not Available"/>
    <x v="1"/>
    <s v="Not Available"/>
    <x v="0"/>
    <x v="0"/>
  </r>
  <r>
    <s v="244014"/>
    <x v="921"/>
    <s v="800 BEMIDJI AVENUE NORTH SUITE 200"/>
    <s v="BEMIDJI"/>
    <x v="25"/>
    <n v="56601"/>
    <s v="(218) 308-2401"/>
    <s v="Psychiatric"/>
    <s v="Government - State"/>
    <s v="No"/>
    <x v="1"/>
    <x v="1"/>
    <s v="Not Available"/>
    <s v="Not Available"/>
    <s v="Not Available"/>
    <x v="1"/>
    <s v="Not Available"/>
    <x v="0"/>
    <x v="0"/>
  </r>
  <r>
    <s v="244015"/>
    <x v="922"/>
    <s v="14241 GRAND OAKS DRIVE"/>
    <s v="BAXTER"/>
    <x v="25"/>
    <n v="56425"/>
    <s v="(218) 316-3101"/>
    <s v="Psychiatric"/>
    <s v="Government - State"/>
    <s v="No"/>
    <x v="1"/>
    <x v="1"/>
    <s v="Not Available"/>
    <s v="Not Available"/>
    <s v="Not Available"/>
    <x v="1"/>
    <s v="Not Available"/>
    <x v="0"/>
    <x v="0"/>
  </r>
  <r>
    <s v="244017"/>
    <x v="923"/>
    <s v="251 WOOD LAKE DRIVE SOUTHEAST"/>
    <s v="ROCHESTER"/>
    <x v="25"/>
    <n v="55904"/>
    <s v="(507) 206-2561"/>
    <s v="Psychiatric"/>
    <s v="Government - State"/>
    <s v="No"/>
    <x v="1"/>
    <x v="1"/>
    <s v="Not Available"/>
    <s v="Not Available"/>
    <s v="Not Available"/>
    <x v="1"/>
    <s v="Not Available"/>
    <x v="0"/>
    <x v="0"/>
  </r>
  <r>
    <s v="244018"/>
    <x v="924"/>
    <s v="120 LABREE AVENUE SOUTH"/>
    <s v="THIEF RIVER FALLS"/>
    <x v="25"/>
    <n v="56701"/>
    <s v="(218) 681-4240"/>
    <s v="Psychiatric"/>
    <s v="Voluntary non-profit - Private"/>
    <s v="No"/>
    <x v="1"/>
    <x v="1"/>
    <s v="Not Available"/>
    <s v="Not Available"/>
    <s v="Not Available"/>
    <x v="1"/>
    <s v="Not Available"/>
    <x v="0"/>
    <x v="0"/>
  </r>
  <r>
    <s v="240040"/>
    <x v="925"/>
    <s v="750 EAST 34TH ST"/>
    <s v="HIBBING"/>
    <x v="25"/>
    <n v="55746"/>
    <s v="(218) 362-6730"/>
    <s v="Acute Care Hospitals"/>
    <s v="Voluntary non-profit - Other"/>
    <s v="Yes"/>
    <x v="0"/>
    <x v="0"/>
    <s v="Not Available"/>
    <s v="Above the National average"/>
    <s v="Above the National average"/>
    <x v="0"/>
    <s v="Same as the National average"/>
    <x v="2"/>
    <x v="1"/>
  </r>
  <r>
    <s v="240047"/>
    <x v="900"/>
    <s v="915 EAST 1ST STREET"/>
    <s v="DULUTH"/>
    <x v="25"/>
    <n v="55805"/>
    <s v="(218) 249-5555"/>
    <s v="Acute Care Hospitals"/>
    <s v="Voluntary non-profit - Private"/>
    <s v="Yes"/>
    <x v="2"/>
    <x v="0"/>
    <s v="Below the National average"/>
    <s v="Above the National average"/>
    <s v="Above the National average"/>
    <x v="0"/>
    <s v="Above the National average"/>
    <x v="2"/>
    <x v="1"/>
  </r>
  <r>
    <s v="240050"/>
    <x v="926"/>
    <s v="5200 FAIRVIEW BOULEVARD"/>
    <s v="WYOMING"/>
    <x v="25"/>
    <n v="55092"/>
    <s v="(763) 389-6481"/>
    <s v="Acute Care Hospitals"/>
    <s v="Voluntary non-profit - Private"/>
    <s v="Yes"/>
    <x v="0"/>
    <x v="0"/>
    <s v="Above the National average"/>
    <s v="Below the National average"/>
    <s v="Above the National average"/>
    <x v="0"/>
    <s v="Same as the National average"/>
    <x v="2"/>
    <x v="1"/>
  </r>
  <r>
    <s v="240063"/>
    <x v="927"/>
    <s v="45 WEST 10TH STREET"/>
    <s v="SAINT PAUL"/>
    <x v="25"/>
    <n v="55102"/>
    <s v="(651) 232-3000"/>
    <s v="Acute Care Hospitals"/>
    <s v="Voluntary non-profit - Private"/>
    <s v="No"/>
    <x v="3"/>
    <x v="0"/>
    <s v="Below the National average"/>
    <s v="Above the National average"/>
    <s v="Below the National average"/>
    <x v="0"/>
    <s v="Same as the National average"/>
    <x v="2"/>
    <x v="1"/>
  </r>
  <r>
    <s v="240064"/>
    <x v="928"/>
    <s v="1601 GOLF COURSE ROAD"/>
    <s v="GRAND RAPIDS"/>
    <x v="25"/>
    <n v="55744"/>
    <s v="(218) 326-3401"/>
    <s v="Acute Care Hospitals"/>
    <s v="Voluntary non-profit - Private"/>
    <s v="Yes"/>
    <x v="0"/>
    <x v="0"/>
    <s v="Same as the National average"/>
    <s v="Above the National average"/>
    <s v="Above the National average"/>
    <x v="0"/>
    <s v="Same as the National average"/>
    <x v="2"/>
    <x v="1"/>
  </r>
  <r>
    <s v="240078"/>
    <x v="929"/>
    <s v="6401 FRANCE AVENUE SOUTH"/>
    <s v="EDINA"/>
    <x v="25"/>
    <n v="55435"/>
    <s v="(952) 924-5100"/>
    <s v="Acute Care Hospitals"/>
    <s v="Voluntary non-profit - Private"/>
    <s v="Yes"/>
    <x v="4"/>
    <x v="0"/>
    <s v="Above the National average"/>
    <s v="Above the National average"/>
    <s v="Same as the National average"/>
    <x v="3"/>
    <s v="Above the National average"/>
    <x v="2"/>
    <x v="1"/>
  </r>
  <r>
    <s v="240080"/>
    <x v="930"/>
    <s v="2450 RIVERSIDE AVENUE"/>
    <s v="MINNEAPOLIS"/>
    <x v="25"/>
    <n v="55454"/>
    <s v="(612) 273-3000"/>
    <s v="Acute Care Hospitals"/>
    <s v="Voluntary non-profit - Private"/>
    <s v="Yes"/>
    <x v="2"/>
    <x v="0"/>
    <s v="Above the National average"/>
    <s v="Below the National average"/>
    <s v="Same as the National average"/>
    <x v="0"/>
    <s v="Below the National average"/>
    <x v="3"/>
    <x v="1"/>
  </r>
  <r>
    <s v="240141"/>
    <x v="931"/>
    <s v="911 NORTHLAND DR"/>
    <s v="PRINCETON"/>
    <x v="25"/>
    <n v="55371"/>
    <s v="(763) 389-6481"/>
    <s v="Acute Care Hospitals"/>
    <s v="Voluntary non-profit - Other"/>
    <s v="Yes"/>
    <x v="0"/>
    <x v="0"/>
    <s v="Same as the National average"/>
    <s v="Same as the National average"/>
    <s v="Above the National average"/>
    <x v="0"/>
    <s v="Same as the National average"/>
    <x v="0"/>
    <x v="1"/>
  </r>
  <r>
    <s v="240196"/>
    <x v="932"/>
    <s v="2215 PARK AVENUE SOUTH"/>
    <s v="MINNEAPOLIS"/>
    <x v="25"/>
    <n v="55404"/>
    <s v="(612) 775-8751"/>
    <s v="Acute Care Hospitals"/>
    <s v="Government - Federal"/>
    <s v="No"/>
    <x v="1"/>
    <x v="1"/>
    <s v="Not Available"/>
    <s v="Not Available"/>
    <s v="Not Available"/>
    <x v="1"/>
    <s v="Not Available"/>
    <x v="0"/>
    <x v="1"/>
  </r>
  <r>
    <s v="240206"/>
    <x v="901"/>
    <s v="PO BOX 497"/>
    <s v="REDLAKE"/>
    <x v="25"/>
    <n v="56671"/>
    <s v="(218) 679-3912"/>
    <s v="Acute Care Hospitals"/>
    <s v="Government - Federal"/>
    <s v="No"/>
    <x v="1"/>
    <x v="1"/>
    <s v="Not Available"/>
    <s v="Not Available"/>
    <s v="Not Available"/>
    <x v="1"/>
    <s v="Not Available"/>
    <x v="0"/>
    <x v="1"/>
  </r>
  <r>
    <s v="240207"/>
    <x v="933"/>
    <s v="201 EAST NICOLLET BOULEVARD"/>
    <s v="BURNSVILLE"/>
    <x v="25"/>
    <n v="55337"/>
    <s v="(952) 892-2101"/>
    <s v="Acute Care Hospitals"/>
    <s v="Voluntary non-profit - Church"/>
    <s v="Yes"/>
    <x v="4"/>
    <x v="0"/>
    <s v="Above the National average"/>
    <s v="Above the National average"/>
    <s v="Same as the National average"/>
    <x v="0"/>
    <s v="Same as the National average"/>
    <x v="3"/>
    <x v="1"/>
  </r>
  <r>
    <s v="240210"/>
    <x v="934"/>
    <s v="1575 BEAM AVENUE"/>
    <s v="MAPLEWOOD"/>
    <x v="25"/>
    <n v="55109"/>
    <s v="(651) 232-7000"/>
    <s v="Acute Care Hospitals"/>
    <s v="Voluntary non-profit - Private"/>
    <s v="Yes"/>
    <x v="3"/>
    <x v="0"/>
    <s v="Below the National average"/>
    <s v="Above the National average"/>
    <s v="Same as the National average"/>
    <x v="0"/>
    <s v="Same as the National average"/>
    <x v="3"/>
    <x v="1"/>
  </r>
  <r>
    <s v="240213"/>
    <x v="935"/>
    <s v="1925 WOODWINDS DRIVE"/>
    <s v="WOODBURY"/>
    <x v="25"/>
    <n v="55125"/>
    <s v="(651) 232-0228"/>
    <s v="Acute Care Hospitals"/>
    <s v="Voluntary non-profit - Private"/>
    <s v="No"/>
    <x v="0"/>
    <x v="0"/>
    <s v="Below the National average"/>
    <s v="Above the National average"/>
    <s v="Above the National average"/>
    <x v="0"/>
    <s v="Same as the National average"/>
    <x v="2"/>
    <x v="1"/>
  </r>
  <r>
    <s v="241318"/>
    <x v="936"/>
    <s v="328 WEST CONAN STREET"/>
    <s v="ELY"/>
    <x v="25"/>
    <n v="55731"/>
    <s v="(218) 365-3271"/>
    <s v="Critical Access Hospitals"/>
    <s v="Voluntary non-profit - Private"/>
    <s v="Yes"/>
    <x v="1"/>
    <x v="1"/>
    <s v="Not Available"/>
    <s v="Not Available"/>
    <s v="Not Available"/>
    <x v="1"/>
    <s v="Not Available"/>
    <x v="0"/>
    <x v="1"/>
  </r>
  <r>
    <s v="241322"/>
    <x v="903"/>
    <s v="1400 HIGHWAY 71"/>
    <s v="INTERNATIONAL FALLS"/>
    <x v="25"/>
    <n v="56649"/>
    <s v="(218) 283-4481"/>
    <s v="Critical Access Hospitals"/>
    <s v="Voluntary non-profit - Private"/>
    <s v="Yes"/>
    <x v="1"/>
    <x v="1"/>
    <s v="Not Available"/>
    <s v="Not Available"/>
    <s v="Not Available"/>
    <x v="1"/>
    <s v="Same as the National average"/>
    <x v="2"/>
    <x v="1"/>
  </r>
  <r>
    <s v="241323"/>
    <x v="904"/>
    <s v="121 DREW AVENUE SOUTHEAST"/>
    <s v="MADELIA"/>
    <x v="25"/>
    <n v="56062"/>
    <s v="(507) 642-3255"/>
    <s v="Critical Access Hospitals"/>
    <s v="Voluntary non-profit - Other"/>
    <s v="Yes"/>
    <x v="1"/>
    <x v="1"/>
    <s v="Not Available"/>
    <s v="Not Available"/>
    <s v="Not Available"/>
    <x v="1"/>
    <s v="Not Available"/>
    <x v="0"/>
    <x v="1"/>
  </r>
  <r>
    <s v="241325"/>
    <x v="905"/>
    <s v="824 NORTH 11TH STREET"/>
    <s v="MONTEVIDEO"/>
    <x v="25"/>
    <n v="56265"/>
    <s v="(320) 269-8877"/>
    <s v="Critical Access Hospitals"/>
    <s v="Government - Local"/>
    <s v="Yes"/>
    <x v="3"/>
    <x v="1"/>
    <s v="Not Available"/>
    <s v="Same as the National average"/>
    <s v="Same as the National average"/>
    <x v="0"/>
    <s v="Same as the National average"/>
    <x v="2"/>
    <x v="1"/>
  </r>
  <r>
    <s v="241335"/>
    <x v="907"/>
    <s v="1200 GRANT BLVD W"/>
    <s v="WABASHA"/>
    <x v="25"/>
    <n v="55981"/>
    <s v="(651) 565-4531"/>
    <s v="Critical Access Hospitals"/>
    <s v="Proprietary"/>
    <s v="Yes"/>
    <x v="2"/>
    <x v="1"/>
    <s v="Not Available"/>
    <s v="Same as the National average"/>
    <s v="Not Available"/>
    <x v="0"/>
    <s v="Above the National average"/>
    <x v="0"/>
    <x v="1"/>
  </r>
  <r>
    <s v="241344"/>
    <x v="937"/>
    <s v="715 DELMORE DRIVE"/>
    <s v="ROSEAU"/>
    <x v="25"/>
    <n v="56751"/>
    <s v="(218) 463-2500"/>
    <s v="Critical Access Hospitals"/>
    <s v="Voluntary non-profit - Private"/>
    <s v="Yes"/>
    <x v="1"/>
    <x v="1"/>
    <s v="Not Available"/>
    <s v="Not Available"/>
    <s v="Above the National average"/>
    <x v="0"/>
    <s v="Above the National average"/>
    <x v="0"/>
    <x v="1"/>
  </r>
  <r>
    <s v="241354"/>
    <x v="909"/>
    <s v="415 JEFFERSON STREET NORTH"/>
    <s v="WADENA"/>
    <x v="25"/>
    <n v="56482"/>
    <s v="(218) 631-3510"/>
    <s v="Critical Access Hospitals"/>
    <s v="Voluntary non-profit - Other"/>
    <s v="Yes"/>
    <x v="0"/>
    <x v="1"/>
    <s v="Not Available"/>
    <s v="Same as the National average"/>
    <s v="Above the National average"/>
    <x v="0"/>
    <s v="Above the National average"/>
    <x v="0"/>
    <x v="1"/>
  </r>
  <r>
    <s v="241355"/>
    <x v="938"/>
    <s v="1805 HENNEPIN AVENUE NORTH"/>
    <s v="GLENCOE"/>
    <x v="25"/>
    <n v="55336"/>
    <s v="(320) 864-3121"/>
    <s v="Critical Access Hospitals"/>
    <s v="Voluntary non-profit - Other"/>
    <s v="Yes"/>
    <x v="0"/>
    <x v="1"/>
    <s v="Not Available"/>
    <s v="Same as the National average"/>
    <s v="Above the National average"/>
    <x v="0"/>
    <s v="Above the National average"/>
    <x v="0"/>
    <x v="1"/>
  </r>
  <r>
    <s v="241358"/>
    <x v="910"/>
    <s v="425 7TH STREET NW"/>
    <s v="CASS LAKE"/>
    <x v="25"/>
    <n v="56633"/>
    <s v="(218) 335-3200"/>
    <s v="Critical Access Hospitals"/>
    <s v="Government - Federal"/>
    <s v="Yes"/>
    <x v="1"/>
    <x v="1"/>
    <s v="Not Available"/>
    <s v="Not Available"/>
    <s v="Not Available"/>
    <x v="1"/>
    <s v="Above the National average"/>
    <x v="0"/>
    <x v="1"/>
  </r>
  <r>
    <s v="241363"/>
    <x v="911"/>
    <s v="400 EAST FIRST STREET"/>
    <s v="MORRIS"/>
    <x v="25"/>
    <n v="56267"/>
    <s v="(320) 589-1313"/>
    <s v="Critical Access Hospitals"/>
    <s v="Voluntary non-profit - Private"/>
    <s v="Yes"/>
    <x v="0"/>
    <x v="1"/>
    <s v="Not Available"/>
    <s v="Above the National average"/>
    <s v="Above the National average"/>
    <x v="0"/>
    <s v="Above the National average"/>
    <x v="2"/>
    <x v="1"/>
  </r>
  <r>
    <s v="241376"/>
    <x v="939"/>
    <s v="10 4TH AVENUE SOUTHEAST"/>
    <s v="GLENWOOD"/>
    <x v="25"/>
    <n v="56334"/>
    <s v="(320) 634-4521"/>
    <s v="Critical Access Hospitals"/>
    <s v="Government - Hospital District or Authority"/>
    <s v="Yes"/>
    <x v="0"/>
    <x v="1"/>
    <s v="Not Available"/>
    <s v="Below the National average"/>
    <s v="Above the National average"/>
    <x v="0"/>
    <s v="Above the National average"/>
    <x v="0"/>
    <x v="1"/>
  </r>
  <r>
    <s v="241379"/>
    <x v="940"/>
    <s v="1411 HIGHWAY 793"/>
    <s v="ELBOW LAKE"/>
    <x v="25"/>
    <n v="56531"/>
    <s v="(218) 685-7300"/>
    <s v="Critical Access Hospitals"/>
    <s v="Voluntary non-profit - Private"/>
    <s v="Yes"/>
    <x v="1"/>
    <x v="1"/>
    <s v="Not Available"/>
    <s v="Not Available"/>
    <s v="Not Available"/>
    <x v="1"/>
    <s v="Not Available"/>
    <x v="0"/>
    <x v="1"/>
  </r>
  <r>
    <s v="243300"/>
    <x v="914"/>
    <s v="200 UNIVERSITY AVENUE EAST"/>
    <s v="SAINT PAUL"/>
    <x v="25"/>
    <n v="55106"/>
    <s v="(651) 578-5611"/>
    <s v="Childrens"/>
    <s v="Government - Hospital District or Authority"/>
    <s v="No"/>
    <x v="1"/>
    <x v="1"/>
    <s v="Not Available"/>
    <s v="Not Available"/>
    <s v="Not Available"/>
    <x v="1"/>
    <s v="Not Available"/>
    <x v="0"/>
    <x v="1"/>
  </r>
  <r>
    <s v="243302"/>
    <x v="915"/>
    <s v="2525 CHICAGO AVENUE SOUTH"/>
    <s v="MINNEAPOLIS"/>
    <x v="25"/>
    <n v="55404"/>
    <s v="(612) 813-6112"/>
    <s v="Childrens"/>
    <s v="Voluntary non-profit - Private"/>
    <s v="Yes"/>
    <x v="1"/>
    <x v="1"/>
    <s v="Not Available"/>
    <s v="Not Available"/>
    <s v="Not Available"/>
    <x v="1"/>
    <s v="Not Available"/>
    <x v="0"/>
    <x v="1"/>
  </r>
  <r>
    <s v="244002"/>
    <x v="916"/>
    <s v="3301 SEVENTH AVE NORTH"/>
    <s v="ANOKA"/>
    <x v="25"/>
    <n v="55303"/>
    <s v="(651) 431-5003"/>
    <s v="Psychiatric"/>
    <s v="Government - State"/>
    <s v="No"/>
    <x v="1"/>
    <x v="1"/>
    <s v="Not Available"/>
    <s v="Not Available"/>
    <s v="Not Available"/>
    <x v="1"/>
    <s v="Not Available"/>
    <x v="0"/>
    <x v="1"/>
  </r>
  <r>
    <s v="244005"/>
    <x v="917"/>
    <s v="1701 TECHNOLOGY DRIVE NE"/>
    <s v="WILLMAR"/>
    <x v="25"/>
    <n v="56201"/>
    <s v="(320) 231-5405"/>
    <s v="Psychiatric"/>
    <s v="Government - State"/>
    <s v="No"/>
    <x v="1"/>
    <x v="1"/>
    <s v="Not Available"/>
    <s v="Not Available"/>
    <s v="Not Available"/>
    <x v="1"/>
    <s v="Not Available"/>
    <x v="0"/>
    <x v="1"/>
  </r>
  <r>
    <s v="244011"/>
    <x v="918"/>
    <s v="400 ANNANDALE BOULEVARD"/>
    <s v="ANNANDALE"/>
    <x v="25"/>
    <n v="55302"/>
    <s v="(651) 259-3850"/>
    <s v="Psychiatric"/>
    <s v="Government - State"/>
    <s v="No"/>
    <x v="1"/>
    <x v="1"/>
    <s v="Not Available"/>
    <s v="Not Available"/>
    <s v="Not Available"/>
    <x v="1"/>
    <s v="Not Available"/>
    <x v="0"/>
    <x v="1"/>
  </r>
  <r>
    <s v="244012"/>
    <x v="919"/>
    <s v="1610 8TH AVENUE EAST"/>
    <s v="ALEXANDRIA"/>
    <x v="25"/>
    <n v="56308"/>
    <s v="(320) 335-6201"/>
    <s v="Psychiatric"/>
    <s v="Government - State"/>
    <s v="No"/>
    <x v="1"/>
    <x v="1"/>
    <s v="Not Available"/>
    <s v="Not Available"/>
    <s v="Not Available"/>
    <x v="1"/>
    <s v="Not Available"/>
    <x v="0"/>
    <x v="1"/>
  </r>
  <r>
    <s v="244013"/>
    <x v="920"/>
    <s v="1801 WEST ALCOTT"/>
    <s v="FERGUS FALLS"/>
    <x v="25"/>
    <n v="56537"/>
    <s v="(218) 332-5005"/>
    <s v="Psychiatric"/>
    <s v="Government - State"/>
    <s v="No"/>
    <x v="1"/>
    <x v="1"/>
    <s v="Not Available"/>
    <s v="Not Available"/>
    <s v="Not Available"/>
    <x v="1"/>
    <s v="Not Available"/>
    <x v="0"/>
    <x v="1"/>
  </r>
  <r>
    <s v="244014"/>
    <x v="921"/>
    <s v="800 BEMIDJI AVENUE NORTH SUITE 200"/>
    <s v="BEMIDJI"/>
    <x v="25"/>
    <n v="56601"/>
    <s v="(218) 308-2401"/>
    <s v="Psychiatric"/>
    <s v="Government - State"/>
    <s v="No"/>
    <x v="1"/>
    <x v="1"/>
    <s v="Not Available"/>
    <s v="Not Available"/>
    <s v="Not Available"/>
    <x v="1"/>
    <s v="Not Available"/>
    <x v="0"/>
    <x v="1"/>
  </r>
  <r>
    <s v="244015"/>
    <x v="922"/>
    <s v="14241 GRAND OAKS DRIVE"/>
    <s v="BAXTER"/>
    <x v="25"/>
    <n v="56425"/>
    <s v="(218) 316-3101"/>
    <s v="Psychiatric"/>
    <s v="Government - State"/>
    <s v="No"/>
    <x v="1"/>
    <x v="1"/>
    <s v="Not Available"/>
    <s v="Not Available"/>
    <s v="Not Available"/>
    <x v="1"/>
    <s v="Not Available"/>
    <x v="0"/>
    <x v="1"/>
  </r>
  <r>
    <s v="244016"/>
    <x v="941"/>
    <s v="9400 ZANE AVENUE NORTH"/>
    <s v="BROOKLYN PARK"/>
    <x v="25"/>
    <n v="55443"/>
    <s v="(763) 762-6803"/>
    <s v="Psychiatric"/>
    <s v="Proprietary"/>
    <s v="No"/>
    <x v="1"/>
    <x v="1"/>
    <s v="Not Available"/>
    <s v="Not Available"/>
    <s v="Not Available"/>
    <x v="1"/>
    <s v="Not Available"/>
    <x v="0"/>
    <x v="1"/>
  </r>
  <r>
    <s v="244017"/>
    <x v="923"/>
    <s v="251 WOOD LAKE DRIVE SOUTHEAST"/>
    <s v="ROCHESTER"/>
    <x v="25"/>
    <n v="55904"/>
    <s v="(507) 206-2561"/>
    <s v="Psychiatric"/>
    <s v="Government - State"/>
    <s v="No"/>
    <x v="1"/>
    <x v="1"/>
    <s v="Not Available"/>
    <s v="Not Available"/>
    <s v="Not Available"/>
    <x v="1"/>
    <s v="Not Available"/>
    <x v="0"/>
    <x v="1"/>
  </r>
  <r>
    <s v="244018"/>
    <x v="924"/>
    <s v="120 LABREE AVENUE SOUTH"/>
    <s v="THIEF RIVER FALLS"/>
    <x v="25"/>
    <n v="56701"/>
    <s v="(218) 681-4240"/>
    <s v="Psychiatric"/>
    <s v="Voluntary non-profit - Private"/>
    <s v="No"/>
    <x v="1"/>
    <x v="1"/>
    <s v="Not Available"/>
    <s v="Not Available"/>
    <s v="Not Available"/>
    <x v="1"/>
    <s v="Not Available"/>
    <x v="0"/>
    <x v="1"/>
  </r>
  <r>
    <s v="241335"/>
    <x v="907"/>
    <s v="1200 GRANT BLVD W"/>
    <s v="WABASHA"/>
    <x v="25"/>
    <n v="55981"/>
    <s v="6515654531"/>
    <s v="Critical Access Hospitals"/>
    <s v="Voluntary non-profit - Private"/>
    <s v="Yes"/>
    <x v="0"/>
    <x v="1"/>
    <s v="Not Available"/>
    <s v="Same as the National average"/>
    <s v="Not Available"/>
    <x v="0"/>
    <s v="Above the National average"/>
    <x v="2"/>
    <x v="2"/>
  </r>
  <r>
    <s v="241363"/>
    <x v="911"/>
    <s v="400 EAST FIRST STREET, PO BOX 660"/>
    <s v="MORRIS"/>
    <x v="25"/>
    <n v="56267"/>
    <s v="3205891313"/>
    <s v="Critical Access Hospitals"/>
    <s v="Voluntary non-profit - Private"/>
    <s v="Yes"/>
    <x v="2"/>
    <x v="1"/>
    <s v="Not Available"/>
    <s v="Below the National average"/>
    <s v="Above the National average"/>
    <x v="0"/>
    <s v="Above the National average"/>
    <x v="0"/>
    <x v="2"/>
  </r>
  <r>
    <s v="241335"/>
    <x v="907"/>
    <s v="1200 GRANT BLVD W"/>
    <s v="WABASHA"/>
    <x v="25"/>
    <n v="55981"/>
    <s v="6515654531"/>
    <s v="Critical Access Hospitals"/>
    <s v="Voluntary non-profit - Private"/>
    <s v="Yes"/>
    <x v="1"/>
    <x v="1"/>
    <s v="Not Available"/>
    <s v="Not Available"/>
    <s v="Not Available"/>
    <x v="1"/>
    <s v="Same as the National average"/>
    <x v="0"/>
    <x v="3"/>
  </r>
  <r>
    <s v="241363"/>
    <x v="911"/>
    <s v="400 EAST FIRST STREET, PO BOX 660"/>
    <s v="MORRIS"/>
    <x v="25"/>
    <n v="56267"/>
    <s v="3205891313"/>
    <s v="Critical Access Hospitals"/>
    <s v="Voluntary non-profit - Private"/>
    <s v="Yes"/>
    <x v="0"/>
    <x v="0"/>
    <s v="Not Available"/>
    <s v="Same as the National average"/>
    <s v="Above the National average"/>
    <x v="0"/>
    <s v="Above the National average"/>
    <x v="0"/>
    <x v="3"/>
  </r>
  <r>
    <s v="241321"/>
    <x v="942"/>
    <s v="115  SECOND STREET WEST, BOX 157"/>
    <s v="GRACEVILLE"/>
    <x v="25"/>
    <n v="56240"/>
    <s v="3207488200"/>
    <s v="Critical Access Hospitals"/>
    <s v="Voluntary non-profit - Private"/>
    <s v="Yes"/>
    <x v="1"/>
    <x v="1"/>
    <s v="Not Available"/>
    <s v="Not Available"/>
    <s v="Not Available"/>
    <x v="0"/>
    <s v="Not Available"/>
    <x v="0"/>
    <x v="4"/>
  </r>
  <r>
    <s v="241328"/>
    <x v="943"/>
    <s v="203 4TH STREET NORTHWEST"/>
    <s v="BAGLEY"/>
    <x v="25"/>
    <n v="56621"/>
    <s v="2186946501"/>
    <s v="Critical Access Hospitals"/>
    <s v="Voluntary non-profit - Private"/>
    <s v="Yes"/>
    <x v="1"/>
    <x v="1"/>
    <s v="Not Available"/>
    <s v="Not Available"/>
    <s v="Not Available"/>
    <x v="1"/>
    <s v="Not Available"/>
    <x v="0"/>
    <x v="4"/>
  </r>
  <r>
    <s v="241334"/>
    <x v="944"/>
    <s v="1900 NORTH SUNRISE DRIVE"/>
    <s v="ST PETER"/>
    <x v="25"/>
    <n v="56082"/>
    <s v="5079347602"/>
    <s v="Critical Access Hospitals"/>
    <s v="Government - Local"/>
    <s v="Yes"/>
    <x v="0"/>
    <x v="1"/>
    <s v="Not Available"/>
    <s v="Same as the National average"/>
    <s v="Above the National average"/>
    <x v="0"/>
    <s v="Above the National average"/>
    <x v="0"/>
    <x v="4"/>
  </r>
  <r>
    <s v="241335"/>
    <x v="907"/>
    <s v="1200 GRANT BLVD W"/>
    <s v="WABASHA"/>
    <x v="25"/>
    <n v="55981"/>
    <s v="6515654531"/>
    <s v="Critical Access Hospitals"/>
    <s v="Voluntary non-profit - Private"/>
    <s v="Yes"/>
    <x v="1"/>
    <x v="1"/>
    <s v="Not Available"/>
    <s v="Not Available"/>
    <s v="Not Available"/>
    <x v="1"/>
    <s v="Same as the National average"/>
    <x v="0"/>
    <x v="4"/>
  </r>
  <r>
    <s v="241360"/>
    <x v="945"/>
    <s v="115 10TH AVENUE NORTHEAST"/>
    <s v="DEER RIVER"/>
    <x v="25"/>
    <n v="56636"/>
    <s v="2182462900"/>
    <s v="Critical Access Hospitals"/>
    <s v="Voluntary non-profit - Private"/>
    <s v="Yes"/>
    <x v="1"/>
    <x v="1"/>
    <s v="Not Available"/>
    <s v="Not Available"/>
    <s v="Not Available"/>
    <x v="0"/>
    <s v="Above the National average"/>
    <x v="0"/>
    <x v="4"/>
  </r>
  <r>
    <s v="241363"/>
    <x v="911"/>
    <s v="400 EAST FIRST STREET, PO BOX 660"/>
    <s v="MORRIS"/>
    <x v="25"/>
    <n v="56267"/>
    <s v="3205891313"/>
    <s v="Critical Access Hospitals"/>
    <s v="Voluntary non-profit - Private"/>
    <s v="Yes"/>
    <x v="0"/>
    <x v="0"/>
    <s v="Not Available"/>
    <s v="Same as the National average"/>
    <s v="Above the National average"/>
    <x v="0"/>
    <s v="Above the National average"/>
    <x v="0"/>
    <x v="4"/>
  </r>
  <r>
    <s v="241370"/>
    <x v="946"/>
    <s v="815 SOUTHEAST SECOND STREET"/>
    <s v="LITTLE FALLS"/>
    <x v="25"/>
    <n v="56345"/>
    <s v="3206325441"/>
    <s v="Critical Access Hospitals"/>
    <s v="Voluntary non-profit - Private"/>
    <s v="Yes"/>
    <x v="2"/>
    <x v="1"/>
    <s v="Not Available"/>
    <s v="Same as the National average"/>
    <s v="Same as the National average"/>
    <x v="1"/>
    <s v="Above the National average"/>
    <x v="0"/>
    <x v="4"/>
  </r>
  <r>
    <s v="241375"/>
    <x v="947"/>
    <s v="621 SOUTH FOURTH STREET"/>
    <s v="LE SUEUR"/>
    <x v="25"/>
    <n v="56058"/>
    <s v="5076653375"/>
    <s v="Critical Access Hospitals"/>
    <s v="Voluntary non-profit - Private"/>
    <s v="Yes"/>
    <x v="1"/>
    <x v="1"/>
    <s v="Not Available"/>
    <s v="Not Available"/>
    <s v="Not Available"/>
    <x v="0"/>
    <s v="Not Available"/>
    <x v="0"/>
    <x v="4"/>
  </r>
  <r>
    <s v="241381"/>
    <x v="948"/>
    <s v="3001 SANFORD PARKWAY"/>
    <s v="THIEF RIVER FALLS"/>
    <x v="25"/>
    <n v="56701"/>
    <s v="2186814240"/>
    <s v="Critical Access Hospitals"/>
    <s v="Voluntary non-profit - Private"/>
    <s v="Yes"/>
    <x v="2"/>
    <x v="1"/>
    <s v="Not Available"/>
    <s v="Same as the National average"/>
    <s v="Above the National average"/>
    <x v="0"/>
    <s v="Above the National average"/>
    <x v="2"/>
    <x v="4"/>
  </r>
  <r>
    <s v="250012"/>
    <x v="949"/>
    <s v="1430 HIGHWAY 4 EAST / P O BOX 6000"/>
    <s v="HOLLY SPRINGS"/>
    <x v="26"/>
    <n v="38635"/>
    <s v="(662) 252-1212"/>
    <s v="Acute Care Hospitals"/>
    <s v="Physician"/>
    <s v="Yes"/>
    <x v="3"/>
    <x v="0"/>
    <s v="Not Available"/>
    <s v="Below the National average"/>
    <s v="Not Available"/>
    <x v="1"/>
    <s v="Same as the National average"/>
    <x v="0"/>
    <x v="0"/>
  </r>
  <r>
    <s v="250017"/>
    <x v="950"/>
    <s v="1002 EAST MADISON STREET"/>
    <s v="HOUSTON"/>
    <x v="26"/>
    <n v="38851"/>
    <s v="(662) 456-3700"/>
    <s v="Acute Care Hospitals"/>
    <s v="Proprietary"/>
    <s v="No"/>
    <x v="1"/>
    <x v="1"/>
    <s v="Not Available"/>
    <s v="Not Available"/>
    <s v="Not Available"/>
    <x v="1"/>
    <s v="Not Available"/>
    <x v="0"/>
    <x v="0"/>
  </r>
  <r>
    <s v="250018"/>
    <x v="951"/>
    <s v="15 SOUTH 6TH STREET"/>
    <s v="BAY SPRINGS"/>
    <x v="26"/>
    <n v="39422"/>
    <s v="(601) 764-2101"/>
    <s v="Acute Care Hospitals"/>
    <s v="Government - Local"/>
    <s v="No"/>
    <x v="1"/>
    <x v="1"/>
    <s v="Not Available"/>
    <s v="Not Available"/>
    <s v="Not Available"/>
    <x v="1"/>
    <s v="Not Available"/>
    <x v="0"/>
    <x v="0"/>
  </r>
  <r>
    <s v="250027"/>
    <x v="952"/>
    <s v="17550 EAST MAIN STREET"/>
    <s v="LOUISVILLE"/>
    <x v="26"/>
    <n v="39339"/>
    <s v="(662) 779-5124"/>
    <s v="Acute Care Hospitals"/>
    <s v="Proprietary"/>
    <s v="Yes"/>
    <x v="1"/>
    <x v="1"/>
    <s v="Not Available"/>
    <s v="Not Available"/>
    <s v="Not Available"/>
    <x v="2"/>
    <s v="Same as the National average"/>
    <x v="1"/>
    <x v="0"/>
  </r>
  <r>
    <s v="250042"/>
    <x v="953"/>
    <s v="1970 HOSPITAL DRIVE"/>
    <s v="CLARKSDALE"/>
    <x v="26"/>
    <n v="38614"/>
    <s v="(662) 627-3211"/>
    <s v="Acute Care Hospitals"/>
    <s v="Proprietary"/>
    <s v="Yes"/>
    <x v="2"/>
    <x v="0"/>
    <s v="Not Available"/>
    <s v="Above the National average"/>
    <s v="Same as the National average"/>
    <x v="0"/>
    <s v="Same as the National average"/>
    <x v="2"/>
    <x v="0"/>
  </r>
  <r>
    <s v="250079"/>
    <x v="954"/>
    <s v="47 SOUTH FOURTH ST"/>
    <s v="ROLLING FORK"/>
    <x v="26"/>
    <n v="39159"/>
    <s v="(662) 873-4395"/>
    <s v="Acute Care Hospitals"/>
    <s v="Government - Local"/>
    <s v="Yes"/>
    <x v="1"/>
    <x v="1"/>
    <s v="Not Available"/>
    <s v="Same as the National average"/>
    <s v="Not Available"/>
    <x v="1"/>
    <s v="Not Available"/>
    <x v="0"/>
    <x v="0"/>
  </r>
  <r>
    <s v="250081"/>
    <x v="955"/>
    <s v="1102 CONSTITUTION AVENUE"/>
    <s v="MERIDIAN"/>
    <x v="26"/>
    <n v="39301"/>
    <s v="(601) 484-3590"/>
    <s v="Acute Care Hospitals"/>
    <s v="Proprietary"/>
    <s v="Yes"/>
    <x v="1"/>
    <x v="1"/>
    <s v="Not Available"/>
    <s v="Not Available"/>
    <s v="Not Available"/>
    <x v="1"/>
    <s v="Not Available"/>
    <x v="0"/>
    <x v="0"/>
  </r>
  <r>
    <s v="250124"/>
    <x v="956"/>
    <s v="300 3RD AVE SE"/>
    <s v="MAGEE"/>
    <x v="26"/>
    <n v="39111"/>
    <s v="(601) 849-5070"/>
    <s v="Acute Care Hospitals"/>
    <s v="Government - Local"/>
    <s v="Yes"/>
    <x v="3"/>
    <x v="0"/>
    <s v="Not Available"/>
    <s v="Below the National average"/>
    <s v="Not Available"/>
    <x v="2"/>
    <s v="Above the National average"/>
    <x v="1"/>
    <x v="0"/>
  </r>
  <r>
    <s v="250127"/>
    <x v="957"/>
    <s v="ROUTE 7 BOX R50"/>
    <s v="PHILADELPHIA"/>
    <x v="26"/>
    <n v="39350"/>
    <s v="(601) 656-2211"/>
    <s v="Acute Care Hospitals"/>
    <s v="Government - Federal"/>
    <s v="Yes"/>
    <x v="1"/>
    <x v="1"/>
    <s v="Not Available"/>
    <s v="Not Available"/>
    <s v="Not Available"/>
    <x v="1"/>
    <s v="Same as the National average"/>
    <x v="0"/>
    <x v="0"/>
  </r>
  <r>
    <s v="250134"/>
    <x v="958"/>
    <s v="3550 HWY 468 W, BLDG 60"/>
    <s v="WHITFIELD"/>
    <x v="26"/>
    <n v="39193"/>
    <s v="(601) 351-8023"/>
    <s v="Acute Care Hospitals"/>
    <s v="Government - State"/>
    <s v="No"/>
    <x v="1"/>
    <x v="1"/>
    <s v="Not Available"/>
    <s v="Not Available"/>
    <s v="Not Available"/>
    <x v="1"/>
    <s v="Not Available"/>
    <x v="0"/>
    <x v="0"/>
  </r>
  <r>
    <s v="250152"/>
    <x v="959"/>
    <s v="1350 E WOODROW WILSON DR"/>
    <s v="JACKSON"/>
    <x v="26"/>
    <n v="39216"/>
    <s v="(601) 981-2611"/>
    <s v="Acute Care Hospitals"/>
    <s v="Voluntary non-profit - Private"/>
    <s v="No"/>
    <x v="1"/>
    <x v="1"/>
    <s v="Not Available"/>
    <s v="Not Available"/>
    <s v="Not Available"/>
    <x v="1"/>
    <s v="Not Available"/>
    <x v="0"/>
    <x v="0"/>
  </r>
  <r>
    <s v="250163"/>
    <x v="960"/>
    <s v="347 MAGNOLIA DRIVE"/>
    <s v="RALEIGH"/>
    <x v="26"/>
    <n v="39153"/>
    <s v="(601) 782-9997"/>
    <s v="Acute Care Hospitals"/>
    <s v="Proprietary"/>
    <s v="No"/>
    <x v="1"/>
    <x v="1"/>
    <s v="Not Available"/>
    <s v="Not Available"/>
    <s v="Not Available"/>
    <x v="1"/>
    <s v="Not Available"/>
    <x v="0"/>
    <x v="0"/>
  </r>
  <r>
    <s v="25039F"/>
    <x v="961"/>
    <s v="81 MDG 301 Fisher St. Suite 109"/>
    <s v="Biloxi"/>
    <x v="26"/>
    <n v="39530"/>
    <s v="(228) 377-6393"/>
    <s v="Acute Care - Department of Defense"/>
    <s v="Department of Defense"/>
    <s v="Yes"/>
    <x v="1"/>
    <x v="1"/>
    <s v="Not Available"/>
    <s v="Not Available"/>
    <s v="Not Available"/>
    <x v="1"/>
    <s v="Not Available"/>
    <x v="0"/>
    <x v="0"/>
  </r>
  <r>
    <s v="251300"/>
    <x v="962"/>
    <s v="330 N BROAD STREET"/>
    <s v="FOREST"/>
    <x v="26"/>
    <n v="39074"/>
    <s v="(601) 469-4151"/>
    <s v="Critical Access Hospitals"/>
    <s v="Voluntary non-profit - Private"/>
    <s v="Yes"/>
    <x v="2"/>
    <x v="0"/>
    <s v="Not Available"/>
    <s v="Same as the National average"/>
    <s v="Not Available"/>
    <x v="1"/>
    <s v="Same as the National average"/>
    <x v="0"/>
    <x v="0"/>
  </r>
  <r>
    <s v="251302"/>
    <x v="963"/>
    <s v="400 SOUTH CHESTNUT STREET"/>
    <s v="ABERDEEN"/>
    <x v="26"/>
    <n v="39730"/>
    <s v="(662) 369-2455"/>
    <s v="Critical Access Hospitals"/>
    <s v="Voluntary non-profit - Private"/>
    <s v="Yes"/>
    <x v="1"/>
    <x v="1"/>
    <s v="Not Available"/>
    <s v="Same as the National average"/>
    <s v="Not Available"/>
    <x v="1"/>
    <s v="Not Available"/>
    <x v="2"/>
    <x v="0"/>
  </r>
  <r>
    <s v="251304"/>
    <x v="964"/>
    <s v="201 SOUTH MARKET ST / PO BOX 230"/>
    <s v="CHARLESTON"/>
    <x v="26"/>
    <n v="38921"/>
    <s v="(662) 647-5535"/>
    <s v="Critical Access Hospitals"/>
    <s v="Government - Local"/>
    <s v="Yes"/>
    <x v="1"/>
    <x v="1"/>
    <s v="Not Available"/>
    <s v="Not Available"/>
    <s v="Above the National average"/>
    <x v="1"/>
    <s v="Above the National average"/>
    <x v="0"/>
    <x v="0"/>
  </r>
  <r>
    <s v="251307"/>
    <x v="965"/>
    <s v="78 HOSPITAL ROAD"/>
    <s v="MACON"/>
    <x v="26"/>
    <n v="39341"/>
    <s v="(662) 726-4231"/>
    <s v="Critical Access Hospitals"/>
    <s v="Government - Local"/>
    <s v="Yes"/>
    <x v="1"/>
    <x v="1"/>
    <s v="Not Available"/>
    <s v="Not Available"/>
    <s v="Not Available"/>
    <x v="1"/>
    <s v="Not Available"/>
    <x v="0"/>
    <x v="0"/>
  </r>
  <r>
    <s v="251314"/>
    <x v="966"/>
    <s v="340 GETWELL DRIVE"/>
    <s v="MARKS"/>
    <x v="26"/>
    <n v="38646"/>
    <s v="(662) 326-8031"/>
    <s v="Critical Access Hospitals"/>
    <s v="Proprietary"/>
    <s v="Yes"/>
    <x v="1"/>
    <x v="1"/>
    <s v="Not Available"/>
    <s v="Not Available"/>
    <s v="Not Available"/>
    <x v="1"/>
    <s v="Not Available"/>
    <x v="0"/>
    <x v="0"/>
  </r>
  <r>
    <s v="251316"/>
    <x v="967"/>
    <s v="605 SOUTH ARCHUSA AVENUE"/>
    <s v="QUITMAN"/>
    <x v="26"/>
    <n v="39355"/>
    <s v="(601) 776-6925"/>
    <s v="Critical Access Hospitals"/>
    <s v="Voluntary non-profit - Other"/>
    <s v="Yes"/>
    <x v="1"/>
    <x v="1"/>
    <s v="Not Available"/>
    <s v="Same as the National average"/>
    <s v="Not Available"/>
    <x v="1"/>
    <s v="Above the National average"/>
    <x v="0"/>
    <x v="0"/>
  </r>
  <r>
    <s v="251320"/>
    <x v="968"/>
    <s v="123 MCCOMB AVENUE"/>
    <s v="PORT GIBSON"/>
    <x v="26"/>
    <n v="39150"/>
    <s v="(601) 437-5141"/>
    <s v="Critical Access Hospitals"/>
    <s v="Government - Local"/>
    <s v="No"/>
    <x v="1"/>
    <x v="0"/>
    <s v="Not Available"/>
    <s v="Same as the National average"/>
    <s v="Not Available"/>
    <x v="1"/>
    <s v="Not Available"/>
    <x v="0"/>
    <x v="0"/>
  </r>
  <r>
    <s v="251325"/>
    <x v="969"/>
    <s v="701 SOUTH HOLLY AVENUE"/>
    <s v="COLLINS"/>
    <x v="26"/>
    <n v="39428"/>
    <s v="(601) 765-6711"/>
    <s v="Critical Access Hospitals"/>
    <s v="Government - Local"/>
    <s v="Yes"/>
    <x v="3"/>
    <x v="0"/>
    <s v="Not Available"/>
    <s v="Below the National average"/>
    <s v="Not Available"/>
    <x v="1"/>
    <s v="Above the National average"/>
    <x v="0"/>
    <x v="0"/>
  </r>
  <r>
    <s v="251334"/>
    <x v="970"/>
    <s v="8613 MS HWY 12"/>
    <s v="ACKERMAN"/>
    <x v="26"/>
    <n v="39735"/>
    <s v="(662) 285-4400"/>
    <s v="Critical Access Hospitals"/>
    <s v="Government - Local"/>
    <s v="Yes"/>
    <x v="1"/>
    <x v="1"/>
    <s v="Not Available"/>
    <s v="Not Available"/>
    <s v="Not Available"/>
    <x v="1"/>
    <s v="Not Available"/>
    <x v="0"/>
    <x v="0"/>
  </r>
  <r>
    <s v="251338"/>
    <x v="954"/>
    <s v="47 SOUTH FOURTH ST"/>
    <s v="ROLLING FORK"/>
    <x v="26"/>
    <n v="39159"/>
    <s v="(662) 873-4395"/>
    <s v="Critical Access Hospitals"/>
    <s v="Government - Local"/>
    <s v="Yes"/>
    <x v="1"/>
    <x v="1"/>
    <s v="Not Available"/>
    <s v="Not Available"/>
    <s v="Not Available"/>
    <x v="1"/>
    <s v="Not Available"/>
    <x v="0"/>
    <x v="0"/>
  </r>
  <r>
    <s v="254005"/>
    <x v="971"/>
    <s v="8135 GOODMAN ROAD"/>
    <s v="OLIVE BRANCH"/>
    <x v="26"/>
    <n v="38654"/>
    <s v="(662) 895-4900"/>
    <s v="Psychiatric"/>
    <s v="Proprietary"/>
    <s v="No"/>
    <x v="1"/>
    <x v="1"/>
    <s v="Not Available"/>
    <s v="Not Available"/>
    <s v="Not Available"/>
    <x v="1"/>
    <s v="Not Available"/>
    <x v="0"/>
    <x v="0"/>
  </r>
  <r>
    <s v="254007"/>
    <x v="972"/>
    <s v="3531 EAST LAKELAND DRIVE"/>
    <s v="FLOWOOD"/>
    <x v="26"/>
    <n v="39232"/>
    <s v="(601) 936-2024"/>
    <s v="Psychiatric"/>
    <s v="Proprietary"/>
    <s v="Yes"/>
    <x v="1"/>
    <x v="1"/>
    <s v="Not Available"/>
    <s v="Not Available"/>
    <s v="Not Available"/>
    <x v="1"/>
    <s v="Not Available"/>
    <x v="0"/>
    <x v="0"/>
  </r>
  <r>
    <s v="254008"/>
    <x v="973"/>
    <s v="823 HIGHWAY 589"/>
    <s v="PURVIS"/>
    <x v="26"/>
    <n v="39475"/>
    <s v="(601) 794-0100"/>
    <s v="Psychiatric"/>
    <s v="Government - State"/>
    <s v="No"/>
    <x v="1"/>
    <x v="1"/>
    <s v="Not Available"/>
    <s v="Not Available"/>
    <s v="Not Available"/>
    <x v="1"/>
    <s v="Not Available"/>
    <x v="0"/>
    <x v="0"/>
  </r>
  <r>
    <s v="254009"/>
    <x v="974"/>
    <s v="1937 BRIAR RIDGE RD"/>
    <s v="TUPELO"/>
    <x v="26"/>
    <n v="38804"/>
    <s v="(662) 690-4200"/>
    <s v="Psychiatric"/>
    <s v="Government - State"/>
    <s v="No"/>
    <x v="1"/>
    <x v="1"/>
    <s v="Not Available"/>
    <s v="Not Available"/>
    <s v="Not Available"/>
    <x v="1"/>
    <s v="Not Available"/>
    <x v="0"/>
    <x v="0"/>
  </r>
  <r>
    <s v="254010"/>
    <x v="975"/>
    <s v="3550 HIGHWAY 468 WEST"/>
    <s v="WHITFIELD"/>
    <x v="26"/>
    <n v="39193"/>
    <s v="(601) 351-8000"/>
    <s v="Psychiatric"/>
    <s v="Government - Local"/>
    <s v="Yes"/>
    <x v="1"/>
    <x v="1"/>
    <s v="Not Available"/>
    <s v="Not Available"/>
    <s v="Not Available"/>
    <x v="1"/>
    <s v="Not Available"/>
    <x v="0"/>
    <x v="0"/>
  </r>
  <r>
    <s v="254011"/>
    <x v="976"/>
    <s v="11150 US HIGHWAY 49 NORTH"/>
    <s v="GPT"/>
    <x v="26"/>
    <n v="39503"/>
    <s v="(228) 831-1700"/>
    <s v="Psychiatric"/>
    <s v="Proprietary"/>
    <s v="No"/>
    <x v="1"/>
    <x v="1"/>
    <s v="Not Available"/>
    <s v="Not Available"/>
    <s v="Not Available"/>
    <x v="1"/>
    <s v="Not Available"/>
    <x v="0"/>
    <x v="0"/>
  </r>
  <r>
    <s v="250012"/>
    <x v="949"/>
    <s v="1430 HIGHWAY 4 EAST / P O BOX 6000"/>
    <s v="HOLLY SPRINGS"/>
    <x v="26"/>
    <n v="38635"/>
    <s v="(662) 252-1212"/>
    <s v="Acute Care Hospitals"/>
    <s v="Physician"/>
    <s v="Yes"/>
    <x v="3"/>
    <x v="0"/>
    <s v="Not Available"/>
    <s v="Below the National average"/>
    <s v="Not Available"/>
    <x v="0"/>
    <s v="Same as the National average"/>
    <x v="0"/>
    <x v="1"/>
  </r>
  <r>
    <s v="250017"/>
    <x v="950"/>
    <s v="1002 EAST MADISON STREET"/>
    <s v="HOUSTON"/>
    <x v="26"/>
    <n v="38851"/>
    <s v="(662) 456-3700"/>
    <s v="Acute Care Hospitals"/>
    <s v="Proprietary"/>
    <s v="No"/>
    <x v="1"/>
    <x v="1"/>
    <s v="Not Available"/>
    <s v="Not Available"/>
    <s v="Not Available"/>
    <x v="1"/>
    <s v="Not Available"/>
    <x v="0"/>
    <x v="1"/>
  </r>
  <r>
    <s v="250018"/>
    <x v="951"/>
    <s v="15 SOUTH 6TH STREET"/>
    <s v="BAY SPRINGS"/>
    <x v="26"/>
    <n v="39422"/>
    <s v="(601) 764-2101"/>
    <s v="Acute Care Hospitals"/>
    <s v="Government - Local"/>
    <s v="No"/>
    <x v="1"/>
    <x v="1"/>
    <s v="Not Available"/>
    <s v="Not Available"/>
    <s v="Not Available"/>
    <x v="1"/>
    <s v="Not Available"/>
    <x v="0"/>
    <x v="1"/>
  </r>
  <r>
    <s v="250027"/>
    <x v="952"/>
    <s v="17550 EAST MAIN STREET"/>
    <s v="LOUISVILLE"/>
    <x v="26"/>
    <n v="39339"/>
    <s v="(662) 779-5124"/>
    <s v="Acute Care Hospitals"/>
    <s v="Proprietary"/>
    <s v="Yes"/>
    <x v="1"/>
    <x v="1"/>
    <s v="Not Available"/>
    <s v="Not Available"/>
    <s v="Not Available"/>
    <x v="0"/>
    <s v="Same as the National average"/>
    <x v="2"/>
    <x v="1"/>
  </r>
  <r>
    <s v="250042"/>
    <x v="977"/>
    <s v="1970 HOSPITAL DRIVE"/>
    <s v="CLARKSDALE"/>
    <x v="26"/>
    <n v="38614"/>
    <s v="(662) 624-3401"/>
    <s v="Acute Care Hospitals"/>
    <s v="Proprietary"/>
    <s v="Yes"/>
    <x v="2"/>
    <x v="0"/>
    <s v="Same as the National average"/>
    <s v="Below the National average"/>
    <s v="Same as the National average"/>
    <x v="0"/>
    <s v="Same as the National average"/>
    <x v="2"/>
    <x v="1"/>
  </r>
  <r>
    <s v="250044"/>
    <x v="978"/>
    <s v="100 HOSPITAL DRIVE"/>
    <s v="BOONEVILLE"/>
    <x v="26"/>
    <n v="38829"/>
    <s v="(662) 720-5000"/>
    <s v="Acute Care Hospitals"/>
    <s v="Voluntary non-profit - Church"/>
    <s v="Yes"/>
    <x v="2"/>
    <x v="0"/>
    <s v="Not Available"/>
    <s v="Same as the National average"/>
    <s v="Not Available"/>
    <x v="0"/>
    <s v="Above the National average"/>
    <x v="2"/>
    <x v="1"/>
  </r>
  <r>
    <s v="250079"/>
    <x v="954"/>
    <s v="47 SOUTH FOURTH ST"/>
    <s v="ROLLING FORK"/>
    <x v="26"/>
    <n v="39159"/>
    <s v="(662) 873-4395"/>
    <s v="Acute Care Hospitals"/>
    <s v="Government - Local"/>
    <s v="Yes"/>
    <x v="1"/>
    <x v="1"/>
    <s v="Not Available"/>
    <s v="Same as the National average"/>
    <s v="Not Available"/>
    <x v="1"/>
    <s v="Not Available"/>
    <x v="0"/>
    <x v="1"/>
  </r>
  <r>
    <s v="250081"/>
    <x v="979"/>
    <s v="1102 CONSTITUTION AVENUE"/>
    <s v="MERIDIAN"/>
    <x v="26"/>
    <n v="39301"/>
    <s v="(601) 484-3590"/>
    <s v="Acute Care Hospitals"/>
    <s v="Proprietary"/>
    <s v="Yes"/>
    <x v="1"/>
    <x v="1"/>
    <s v="Not Available"/>
    <s v="Not Available"/>
    <s v="Not Available"/>
    <x v="1"/>
    <s v="Not Available"/>
    <x v="0"/>
    <x v="1"/>
  </r>
  <r>
    <s v="250124"/>
    <x v="956"/>
    <s v="300 3RD AVE SE"/>
    <s v="MAGEE"/>
    <x v="26"/>
    <n v="39111"/>
    <s v="(601) 849-5070"/>
    <s v="Acute Care Hospitals"/>
    <s v="Government - Local"/>
    <s v="Yes"/>
    <x v="2"/>
    <x v="0"/>
    <s v="Not Available"/>
    <s v="Above the National average"/>
    <s v="Above the National average"/>
    <x v="2"/>
    <s v="Above the National average"/>
    <x v="0"/>
    <x v="1"/>
  </r>
  <r>
    <s v="250126"/>
    <x v="980"/>
    <s v="401 GETWELL DR"/>
    <s v="SENATOBIA"/>
    <x v="26"/>
    <n v="38668"/>
    <s v="(662) 562-3100"/>
    <s v="Acute Care Hospitals"/>
    <s v="Proprietary"/>
    <s v="Yes"/>
    <x v="2"/>
    <x v="0"/>
    <s v="Not Available"/>
    <s v="Same as the National average"/>
    <s v="Not Available"/>
    <x v="0"/>
    <s v="Above the National average"/>
    <x v="2"/>
    <x v="1"/>
  </r>
  <r>
    <s v="250127"/>
    <x v="957"/>
    <s v="ROUTE 7 BOX R50"/>
    <s v="PHILADELPHIA"/>
    <x v="26"/>
    <n v="39350"/>
    <s v="(601) 656-2211"/>
    <s v="Acute Care Hospitals"/>
    <s v="Government - Federal"/>
    <s v="Yes"/>
    <x v="1"/>
    <x v="1"/>
    <s v="Not Available"/>
    <s v="Not Available"/>
    <s v="Not Available"/>
    <x v="1"/>
    <s v="Not Available"/>
    <x v="0"/>
    <x v="1"/>
  </r>
  <r>
    <s v="250134"/>
    <x v="958"/>
    <s v="3550 HWY 468 W, BLDG 60"/>
    <s v="WHITFIELD"/>
    <x v="26"/>
    <n v="39193"/>
    <s v="(601) 351-8023"/>
    <s v="Acute Care Hospitals"/>
    <s v="Government - State"/>
    <s v="No"/>
    <x v="1"/>
    <x v="1"/>
    <s v="Not Available"/>
    <s v="Not Available"/>
    <s v="Not Available"/>
    <x v="1"/>
    <s v="Not Available"/>
    <x v="0"/>
    <x v="1"/>
  </r>
  <r>
    <s v="250141"/>
    <x v="981"/>
    <s v="7601 SOUTHCREST PARKWAY"/>
    <s v="SOUTHAVEN"/>
    <x v="26"/>
    <n v="38671"/>
    <s v="(662) 772-4000"/>
    <s v="Acute Care Hospitals"/>
    <s v="Voluntary non-profit - Private"/>
    <s v="No"/>
    <x v="5"/>
    <x v="0"/>
    <s v="Below the National average"/>
    <s v="Below the National average"/>
    <s v="Below the National average"/>
    <x v="0"/>
    <s v="Same as the National average"/>
    <x v="3"/>
    <x v="1"/>
  </r>
  <r>
    <s v="250152"/>
    <x v="959"/>
    <s v="1350 E WOODROW WILSON DR"/>
    <s v="JACKSON"/>
    <x v="26"/>
    <n v="39216"/>
    <s v="(601) 981-2611"/>
    <s v="Acute Care Hospitals"/>
    <s v="Voluntary non-profit - Private"/>
    <s v="No"/>
    <x v="1"/>
    <x v="1"/>
    <s v="Not Available"/>
    <s v="Not Available"/>
    <s v="Not Available"/>
    <x v="1"/>
    <s v="Not Available"/>
    <x v="0"/>
    <x v="1"/>
  </r>
  <r>
    <s v="250163"/>
    <x v="960"/>
    <s v="347 MAGNOLIA DRIVE"/>
    <s v="RALEIGH"/>
    <x v="26"/>
    <n v="39153"/>
    <s v="(601) 782-9997"/>
    <s v="Acute Care Hospitals"/>
    <s v="Proprietary"/>
    <s v="No"/>
    <x v="1"/>
    <x v="1"/>
    <s v="Not Available"/>
    <s v="Not Available"/>
    <s v="Not Available"/>
    <x v="1"/>
    <s v="Not Available"/>
    <x v="0"/>
    <x v="1"/>
  </r>
  <r>
    <s v="251300"/>
    <x v="962"/>
    <s v="330 N BROAD STREET"/>
    <s v="FOREST"/>
    <x v="26"/>
    <n v="39074"/>
    <s v="(601) 469-4151"/>
    <s v="Critical Access Hospitals"/>
    <s v="Voluntary non-profit - Private"/>
    <s v="Yes"/>
    <x v="2"/>
    <x v="0"/>
    <s v="Not Available"/>
    <s v="Above the National average"/>
    <s v="Not Available"/>
    <x v="1"/>
    <s v="Above the National average"/>
    <x v="0"/>
    <x v="1"/>
  </r>
  <r>
    <s v="251302"/>
    <x v="963"/>
    <s v="400 SOUTH CHESTNUT STREET"/>
    <s v="ABERDEEN"/>
    <x v="26"/>
    <n v="39730"/>
    <s v="(662) 369-2455"/>
    <s v="Critical Access Hospitals"/>
    <s v="Voluntary non-profit - Private"/>
    <s v="Yes"/>
    <x v="1"/>
    <x v="1"/>
    <s v="Not Available"/>
    <s v="Same as the National average"/>
    <s v="Not Available"/>
    <x v="1"/>
    <s v="Not Available"/>
    <x v="0"/>
    <x v="1"/>
  </r>
  <r>
    <s v="251304"/>
    <x v="964"/>
    <s v="201 SOUTH MARKET ST / PO BOX 230"/>
    <s v="CHARLESTON"/>
    <x v="26"/>
    <n v="38921"/>
    <s v="(662) 647-5535"/>
    <s v="Critical Access Hospitals"/>
    <s v="Government - Local"/>
    <s v="Yes"/>
    <x v="1"/>
    <x v="1"/>
    <s v="Not Available"/>
    <s v="Not Available"/>
    <s v="Above the National average"/>
    <x v="1"/>
    <s v="Above the National average"/>
    <x v="2"/>
    <x v="1"/>
  </r>
  <r>
    <s v="251307"/>
    <x v="965"/>
    <s v="78 HOSPITAL ROAD"/>
    <s v="MACON"/>
    <x v="26"/>
    <n v="39341"/>
    <s v="(662) 726-4231"/>
    <s v="Critical Access Hospitals"/>
    <s v="Government - Local"/>
    <s v="Yes"/>
    <x v="1"/>
    <x v="1"/>
    <s v="Not Available"/>
    <s v="Not Available"/>
    <s v="Not Available"/>
    <x v="1"/>
    <s v="Not Available"/>
    <x v="0"/>
    <x v="1"/>
  </r>
  <r>
    <s v="251308"/>
    <x v="982"/>
    <s v="176 SOUTH MAIN STREET"/>
    <s v="PONTOTOC"/>
    <x v="26"/>
    <n v="38863"/>
    <s v="(662) 489-5510"/>
    <s v="Critical Access Hospitals"/>
    <s v="Voluntary non-profit - Private"/>
    <s v="Yes"/>
    <x v="0"/>
    <x v="1"/>
    <s v="Not Available"/>
    <s v="Above the National average"/>
    <s v="Not Available"/>
    <x v="0"/>
    <s v="Above the National average"/>
    <x v="2"/>
    <x v="1"/>
  </r>
  <r>
    <s v="251314"/>
    <x v="966"/>
    <s v="340 GETWELL DRIVE"/>
    <s v="MARKS"/>
    <x v="26"/>
    <n v="38646"/>
    <s v="(662) 326-8031"/>
    <s v="Critical Access Hospitals"/>
    <s v="Proprietary"/>
    <s v="Yes"/>
    <x v="1"/>
    <x v="1"/>
    <s v="Not Available"/>
    <s v="Not Available"/>
    <s v="Not Available"/>
    <x v="1"/>
    <s v="Not Available"/>
    <x v="0"/>
    <x v="1"/>
  </r>
  <r>
    <s v="251316"/>
    <x v="967"/>
    <s v="605 SOUTH ARCHUSA AVENUE"/>
    <s v="QUITMAN"/>
    <x v="26"/>
    <n v="39355"/>
    <s v="(601) 776-6925"/>
    <s v="Critical Access Hospitals"/>
    <s v="Voluntary non-profit - Other"/>
    <s v="Yes"/>
    <x v="2"/>
    <x v="1"/>
    <s v="Not Available"/>
    <s v="Same as the National average"/>
    <s v="Not Available"/>
    <x v="0"/>
    <s v="Same as the National average"/>
    <x v="0"/>
    <x v="1"/>
  </r>
  <r>
    <s v="251317"/>
    <x v="983"/>
    <s v="1842 SIMPSON HIGHWAY 149"/>
    <s v="MENDENHALL"/>
    <x v="26"/>
    <n v="39114"/>
    <s v="(601) 847-2221"/>
    <s v="Critical Access Hospitals"/>
    <s v="Voluntary non-profit - Private"/>
    <s v="Yes"/>
    <x v="1"/>
    <x v="1"/>
    <s v="Not Available"/>
    <s v="Same as the National average"/>
    <s v="Not Available"/>
    <x v="1"/>
    <s v="Not Available"/>
    <x v="0"/>
    <x v="1"/>
  </r>
  <r>
    <s v="251320"/>
    <x v="968"/>
    <s v="123 MCCOMB AVENUE"/>
    <s v="PORT GIBSON"/>
    <x v="26"/>
    <n v="39150"/>
    <s v="(601) 437-5141"/>
    <s v="Critical Access Hospitals"/>
    <s v="Government - Local"/>
    <s v="No"/>
    <x v="1"/>
    <x v="0"/>
    <s v="Not Available"/>
    <s v="Above the National average"/>
    <s v="Not Available"/>
    <x v="1"/>
    <s v="Not Available"/>
    <x v="0"/>
    <x v="1"/>
  </r>
  <r>
    <s v="251325"/>
    <x v="969"/>
    <s v="701 SOUTH HOLLY AVENUE"/>
    <s v="COLLINS"/>
    <x v="26"/>
    <n v="39428"/>
    <s v="(601) 765-6711"/>
    <s v="Critical Access Hospitals"/>
    <s v="Government - Local"/>
    <s v="Yes"/>
    <x v="3"/>
    <x v="0"/>
    <s v="Not Available"/>
    <s v="Below the National average"/>
    <s v="Not Available"/>
    <x v="0"/>
    <s v="Above the National average"/>
    <x v="0"/>
    <x v="1"/>
  </r>
  <r>
    <s v="251331"/>
    <x v="984"/>
    <s v="140 BURKE-CALHOUN CITY ROAD"/>
    <s v="CALHOUN CITY"/>
    <x v="26"/>
    <n v="38916"/>
    <s v="(662) 628-6611"/>
    <s v="Critical Access Hospitals"/>
    <s v="Voluntary non-profit - Private"/>
    <s v="Yes"/>
    <x v="2"/>
    <x v="0"/>
    <s v="Not Available"/>
    <s v="Same as the National average"/>
    <s v="Not Available"/>
    <x v="0"/>
    <s v="Above the National average"/>
    <x v="0"/>
    <x v="1"/>
  </r>
  <r>
    <s v="251334"/>
    <x v="970"/>
    <s v="8613 MS HWY 12"/>
    <s v="ACKERMAN"/>
    <x v="26"/>
    <n v="39735"/>
    <s v="(662) 285-4400"/>
    <s v="Critical Access Hospitals"/>
    <s v="Government - Local"/>
    <s v="Yes"/>
    <x v="1"/>
    <x v="1"/>
    <s v="Not Available"/>
    <s v="Not Available"/>
    <s v="Not Available"/>
    <x v="1"/>
    <s v="Not Available"/>
    <x v="0"/>
    <x v="1"/>
  </r>
  <r>
    <s v="254005"/>
    <x v="971"/>
    <s v="8135 GOODMAN ROAD"/>
    <s v="OLIVE BRANCH"/>
    <x v="26"/>
    <n v="38654"/>
    <s v="(662) 895-4900"/>
    <s v="Psychiatric"/>
    <s v="Proprietary"/>
    <s v="No"/>
    <x v="1"/>
    <x v="1"/>
    <s v="Not Available"/>
    <s v="Not Available"/>
    <s v="Not Available"/>
    <x v="1"/>
    <s v="Not Available"/>
    <x v="0"/>
    <x v="1"/>
  </r>
  <r>
    <s v="254007"/>
    <x v="972"/>
    <s v="3531 EAST LAKELAND DRIVE"/>
    <s v="FLOWOOD"/>
    <x v="26"/>
    <n v="39232"/>
    <s v="(601) 936-2024"/>
    <s v="Psychiatric"/>
    <s v="Proprietary"/>
    <s v="Yes"/>
    <x v="1"/>
    <x v="1"/>
    <s v="Not Available"/>
    <s v="Not Available"/>
    <s v="Not Available"/>
    <x v="1"/>
    <s v="Not Available"/>
    <x v="0"/>
    <x v="1"/>
  </r>
  <r>
    <s v="254008"/>
    <x v="973"/>
    <s v="823 HIGHWAY 589"/>
    <s v="PURVIS"/>
    <x v="26"/>
    <n v="39475"/>
    <s v="(601) 794-0100"/>
    <s v="Psychiatric"/>
    <s v="Government - State"/>
    <s v="No"/>
    <x v="1"/>
    <x v="1"/>
    <s v="Not Available"/>
    <s v="Not Available"/>
    <s v="Not Available"/>
    <x v="1"/>
    <s v="Not Available"/>
    <x v="0"/>
    <x v="1"/>
  </r>
  <r>
    <s v="254009"/>
    <x v="974"/>
    <s v="1937 BRIAR RIDGE RD"/>
    <s v="TUPELO"/>
    <x v="26"/>
    <n v="38804"/>
    <s v="(662) 690-4200"/>
    <s v="Psychiatric"/>
    <s v="Government - State"/>
    <s v="No"/>
    <x v="1"/>
    <x v="1"/>
    <s v="Not Available"/>
    <s v="Not Available"/>
    <s v="Not Available"/>
    <x v="1"/>
    <s v="Not Available"/>
    <x v="0"/>
    <x v="1"/>
  </r>
  <r>
    <s v="254010"/>
    <x v="975"/>
    <s v="3550 HIGHWAY 468 WEST"/>
    <s v="WHITFIELD"/>
    <x v="26"/>
    <n v="39193"/>
    <s v="(601) 351-8000"/>
    <s v="Psychiatric"/>
    <s v="Government - Local"/>
    <s v="Yes"/>
    <x v="1"/>
    <x v="1"/>
    <s v="Not Available"/>
    <s v="Not Available"/>
    <s v="Not Available"/>
    <x v="1"/>
    <s v="Not Available"/>
    <x v="0"/>
    <x v="1"/>
  </r>
  <r>
    <s v="254011"/>
    <x v="976"/>
    <s v="11150 US HIGHWAY 49 NORTH"/>
    <s v="GPT"/>
    <x v="26"/>
    <n v="39503"/>
    <s v="(228) 831-1700"/>
    <s v="Psychiatric"/>
    <s v="Proprietary"/>
    <s v="No"/>
    <x v="1"/>
    <x v="1"/>
    <s v="Not Available"/>
    <s v="Not Available"/>
    <s v="Not Available"/>
    <x v="1"/>
    <s v="Not Available"/>
    <x v="0"/>
    <x v="1"/>
  </r>
  <r>
    <s v="250152"/>
    <x v="959"/>
    <s v="1350 E WOODROW WILSON DR"/>
    <s v="JACKSON"/>
    <x v="26"/>
    <n v="39216"/>
    <s v="6019812611"/>
    <s v="Acute Care Hospitals"/>
    <s v="Voluntary non-profit - Private"/>
    <s v="No"/>
    <x v="1"/>
    <x v="1"/>
    <s v="Not Available"/>
    <s v="Not Available"/>
    <s v="Not Available"/>
    <x v="1"/>
    <s v="Not Available"/>
    <x v="0"/>
    <x v="2"/>
  </r>
  <r>
    <s v="250163"/>
    <x v="960"/>
    <s v="347 MAGNOLIA DRIVE"/>
    <s v="RALEIGH"/>
    <x v="26"/>
    <n v="39153"/>
    <s v="6017829997"/>
    <s v="Acute Care Hospitals"/>
    <s v="Proprietary"/>
    <s v="No"/>
    <x v="1"/>
    <x v="1"/>
    <s v="Not Available"/>
    <s v="Not Available"/>
    <s v="Not Available"/>
    <x v="1"/>
    <s v="Not Available"/>
    <x v="0"/>
    <x v="2"/>
  </r>
  <r>
    <s v="250151"/>
    <x v="985"/>
    <s v="5000 HIGHWAY 39 NORTH"/>
    <s v="MERIDIAN"/>
    <x v="26"/>
    <n v="39301"/>
    <s v="6014836211"/>
    <s v="Acute Care Hospitals"/>
    <s v="Proprietary"/>
    <s v="No"/>
    <x v="1"/>
    <x v="1"/>
    <s v="Not Available"/>
    <s v="Not Available"/>
    <s v="Not Available"/>
    <x v="1"/>
    <s v="Not Available"/>
    <x v="0"/>
    <x v="3"/>
  </r>
  <r>
    <s v="250152"/>
    <x v="959"/>
    <s v="1350 E WOODROW WILSON DR"/>
    <s v="JACKSON"/>
    <x v="26"/>
    <n v="39216"/>
    <s v="6019812611"/>
    <s v="Acute Care Hospitals"/>
    <s v="Voluntary non-profit - Private"/>
    <s v="No"/>
    <x v="1"/>
    <x v="1"/>
    <s v="Not Available"/>
    <s v="Not Available"/>
    <s v="Not Available"/>
    <x v="1"/>
    <s v="Not Available"/>
    <x v="0"/>
    <x v="3"/>
  </r>
  <r>
    <s v="250163"/>
    <x v="960"/>
    <s v="347 MAGNOLIA DRIVE"/>
    <s v="RALEIGH"/>
    <x v="26"/>
    <n v="39153"/>
    <s v="6017829997"/>
    <s v="Acute Care Hospitals"/>
    <s v="Proprietary"/>
    <s v="No"/>
    <x v="1"/>
    <x v="1"/>
    <s v="Not Available"/>
    <s v="Not Available"/>
    <s v="Not Available"/>
    <x v="1"/>
    <s v="Not Available"/>
    <x v="0"/>
    <x v="3"/>
  </r>
  <r>
    <s v="250006"/>
    <x v="986"/>
    <s v="200 HWY 30 WEST"/>
    <s v="NEW ALBANY"/>
    <x v="26"/>
    <n v="38652"/>
    <s v="6625387631"/>
    <s v="Acute Care Hospitals"/>
    <s v="Voluntary non-profit - Other"/>
    <s v="Yes"/>
    <x v="0"/>
    <x v="0"/>
    <s v="Above the National average"/>
    <s v="Same as the National average"/>
    <s v="Above the National average"/>
    <x v="0"/>
    <s v="Above the National average"/>
    <x v="2"/>
    <x v="4"/>
  </r>
  <r>
    <s v="250034"/>
    <x v="987"/>
    <s v="2301 SOUTH LAMAR"/>
    <s v="OXFORD"/>
    <x v="26"/>
    <n v="38655"/>
    <s v="6622328100"/>
    <s v="Acute Care Hospitals"/>
    <s v="Voluntary non-profit - Private"/>
    <s v="Yes"/>
    <x v="0"/>
    <x v="0"/>
    <s v="Above the National average"/>
    <s v="Same as the National average"/>
    <s v="Below the National average"/>
    <x v="0"/>
    <s v="Above the National average"/>
    <x v="2"/>
    <x v="4"/>
  </r>
  <r>
    <s v="250044"/>
    <x v="978"/>
    <s v="100 HOSPITAL DRIVE"/>
    <s v="BOONEVILLE"/>
    <x v="26"/>
    <n v="38829"/>
    <s v="6627205000"/>
    <s v="Acute Care Hospitals"/>
    <s v="Voluntary non-profit - Church"/>
    <s v="Yes"/>
    <x v="0"/>
    <x v="0"/>
    <s v="Not Available"/>
    <s v="Above the National average"/>
    <s v="Same as the National average"/>
    <x v="0"/>
    <s v="Above the National average"/>
    <x v="2"/>
    <x v="4"/>
  </r>
  <r>
    <s v="250100"/>
    <x v="988"/>
    <s v="2520 5TH ST N"/>
    <s v="COLUMBUS"/>
    <x v="26"/>
    <n v="39701"/>
    <s v="6622441500"/>
    <s v="Acute Care Hospitals"/>
    <s v="Voluntary non-profit - Private"/>
    <s v="Yes"/>
    <x v="2"/>
    <x v="0"/>
    <s v="Above the National average"/>
    <s v="Same as the National average"/>
    <s v="Same as the National average"/>
    <x v="0"/>
    <s v="Same as the National average"/>
    <x v="1"/>
    <x v="4"/>
  </r>
  <r>
    <s v="250141"/>
    <x v="981"/>
    <s v="7601 SOUTHCREST PARKWAY"/>
    <s v="SOUTHAVEN"/>
    <x v="26"/>
    <n v="38671"/>
    <s v="6627724000"/>
    <s v="Acute Care Hospitals"/>
    <s v="Voluntary non-profit - Private"/>
    <s v="Yes"/>
    <x v="3"/>
    <x v="0"/>
    <s v="Same as the National average"/>
    <s v="Below the National average"/>
    <s v="Below the National average"/>
    <x v="0"/>
    <s v="Below the National average"/>
    <x v="3"/>
    <x v="4"/>
  </r>
  <r>
    <s v="250151"/>
    <x v="985"/>
    <s v="5000 HIGHWAY 39 NORTH"/>
    <s v="MERIDIAN"/>
    <x v="26"/>
    <n v="39301"/>
    <s v="6014836211"/>
    <s v="Acute Care Hospitals"/>
    <s v="Proprietary"/>
    <s v="No"/>
    <x v="1"/>
    <x v="1"/>
    <s v="Not Available"/>
    <s v="Not Available"/>
    <s v="Not Available"/>
    <x v="1"/>
    <s v="Not Available"/>
    <x v="0"/>
    <x v="4"/>
  </r>
  <r>
    <s v="250152"/>
    <x v="959"/>
    <s v="1350 E WOODROW WILSON DR"/>
    <s v="JACKSON"/>
    <x v="26"/>
    <n v="39216"/>
    <s v="6019812611"/>
    <s v="Acute Care Hospitals"/>
    <s v="Voluntary non-profit - Private"/>
    <s v="No"/>
    <x v="1"/>
    <x v="1"/>
    <s v="Not Available"/>
    <s v="Not Available"/>
    <s v="Not Available"/>
    <x v="1"/>
    <s v="Not Available"/>
    <x v="0"/>
    <x v="4"/>
  </r>
  <r>
    <s v="250163"/>
    <x v="960"/>
    <s v="347 MAGNOLIA DRIVE"/>
    <s v="RALEIGH"/>
    <x v="26"/>
    <n v="39153"/>
    <s v="6017829997"/>
    <s v="Acute Care Hospitals"/>
    <s v="Proprietary"/>
    <s v="No"/>
    <x v="1"/>
    <x v="1"/>
    <s v="Not Available"/>
    <s v="Not Available"/>
    <s v="Not Available"/>
    <x v="1"/>
    <s v="Not Available"/>
    <x v="0"/>
    <x v="4"/>
  </r>
  <r>
    <s v="250168"/>
    <x v="989"/>
    <s v="960 AVENT DRIVE"/>
    <s v="GRENADA"/>
    <x v="26"/>
    <n v="38901"/>
    <s v="6622277000"/>
    <s v="Acute Care Hospitals"/>
    <s v="Government - State"/>
    <s v="Yes"/>
    <x v="3"/>
    <x v="0"/>
    <s v="Below the National average"/>
    <s v="Same as the National average"/>
    <s v="Below the National average"/>
    <x v="2"/>
    <s v="Same as the National average"/>
    <x v="2"/>
    <x v="4"/>
  </r>
  <r>
    <s v="251300"/>
    <x v="990"/>
    <s v="330 N BROAD STREET"/>
    <s v="FOREST"/>
    <x v="26"/>
    <n v="39074"/>
    <s v="6014694151"/>
    <s v="Critical Access Hospitals"/>
    <s v="Voluntary non-profit - Private"/>
    <s v="Yes"/>
    <x v="0"/>
    <x v="0"/>
    <s v="Not Available"/>
    <s v="Same as the National average"/>
    <s v="Not Available"/>
    <x v="1"/>
    <s v="Same as the National average"/>
    <x v="0"/>
    <x v="4"/>
  </r>
  <r>
    <s v="251315"/>
    <x v="991"/>
    <s v="1100 HIGHWAY 16 EAST"/>
    <s v="CARTHAGE"/>
    <x v="26"/>
    <n v="39051"/>
    <s v="6012671422"/>
    <s v="Critical Access Hospitals"/>
    <s v="Voluntary non-profit - Private"/>
    <s v="Yes"/>
    <x v="1"/>
    <x v="0"/>
    <s v="Not Available"/>
    <s v="Same as the National average"/>
    <s v="Not Available"/>
    <x v="1"/>
    <s v="Not Available"/>
    <x v="0"/>
    <x v="4"/>
  </r>
  <r>
    <s v="251332"/>
    <x v="992"/>
    <s v="9421 EAST SIDE DRIVE EXTENSION, POB 299"/>
    <s v="NEWTON"/>
    <x v="26"/>
    <n v="39345"/>
    <s v="6016832031"/>
    <s v="Critical Access Hospitals"/>
    <s v="Proprietary"/>
    <s v="Yes"/>
    <x v="1"/>
    <x v="0"/>
    <s v="Not Available"/>
    <s v="Same as the National average"/>
    <s v="Not Available"/>
    <x v="1"/>
    <s v="Not Available"/>
    <x v="0"/>
    <x v="4"/>
  </r>
  <r>
    <s v="251334"/>
    <x v="970"/>
    <s v="8613 MS HWY 12"/>
    <s v="ACKERMAN"/>
    <x v="26"/>
    <n v="39735"/>
    <s v="6622854400"/>
    <s v="Critical Access Hospitals"/>
    <s v="Government - Local"/>
    <s v="Yes"/>
    <x v="1"/>
    <x v="1"/>
    <s v="Not Available"/>
    <s v="Not Available"/>
    <s v="Not Available"/>
    <x v="1"/>
    <s v="Not Available"/>
    <x v="0"/>
    <x v="4"/>
  </r>
  <r>
    <s v="251337"/>
    <x v="993"/>
    <s v="1005 CITY AVE NORTH"/>
    <s v="RIPLEY"/>
    <x v="26"/>
    <n v="38663"/>
    <s v="6628379221"/>
    <s v="Critical Access Hospitals"/>
    <s v="Government - Local"/>
    <s v="No"/>
    <x v="1"/>
    <x v="1"/>
    <s v="Not Available"/>
    <s v="Not Available"/>
    <s v="Not Available"/>
    <x v="0"/>
    <s v="Same as the National average"/>
    <x v="0"/>
    <x v="4"/>
  </r>
  <r>
    <s v="26002F"/>
    <x v="994"/>
    <s v="126 Missouri Avenue"/>
    <s v="Fort Leonard Wood"/>
    <x v="27"/>
    <n v="65473"/>
    <s v="(573) 596-0035"/>
    <s v="Acute Care - Department of Defense"/>
    <s v="Department of Defense"/>
    <s v="Yes"/>
    <x v="1"/>
    <x v="1"/>
    <s v="Not Available"/>
    <s v="Not Available"/>
    <s v="Not Available"/>
    <x v="1"/>
    <s v="Not Available"/>
    <x v="0"/>
    <x v="0"/>
  </r>
  <r>
    <s v="260070"/>
    <x v="995"/>
    <s v="946 EAST REED"/>
    <s v="HAYTI"/>
    <x v="27"/>
    <n v="63851"/>
    <s v="(573) 359-1372"/>
    <s v="Acute Care Hospitals"/>
    <s v="Government - Local"/>
    <s v="Yes"/>
    <x v="3"/>
    <x v="0"/>
    <s v="Not Available"/>
    <s v="Same as the National average"/>
    <s v="Below the National average"/>
    <x v="2"/>
    <s v="Same as the National average"/>
    <x v="0"/>
    <x v="0"/>
  </r>
  <r>
    <s v="260209"/>
    <x v="996"/>
    <s v="10 SOUTH HOSPITAL DRIVE"/>
    <s v="FULTON"/>
    <x v="27"/>
    <n v="65251"/>
    <s v="(573) 642-3376"/>
    <s v="Acute Care Hospitals"/>
    <s v="Voluntary non-profit - Private"/>
    <s v="Yes"/>
    <x v="1"/>
    <x v="1"/>
    <s v="Not Available"/>
    <s v="Not Available"/>
    <s v="Not Available"/>
    <x v="0"/>
    <s v="Above the National average"/>
    <x v="2"/>
    <x v="0"/>
  </r>
  <r>
    <s v="260227"/>
    <x v="997"/>
    <s v="217 PHYSICIANS PARK DRIVE"/>
    <s v="POPLAR BLUFF"/>
    <x v="27"/>
    <n v="63901"/>
    <s v="(573) 686-6001"/>
    <s v="Acute Care Hospitals"/>
    <s v="Voluntary non-profit - Private"/>
    <s v="Yes"/>
    <x v="1"/>
    <x v="1"/>
    <s v="Not Available"/>
    <s v="Not Available"/>
    <s v="Not Available"/>
    <x v="1"/>
    <s v="Not Available"/>
    <x v="0"/>
    <x v="0"/>
  </r>
  <r>
    <s v="261301"/>
    <x v="998"/>
    <s v="610 N OHIO AVE"/>
    <s v="APPLETON CITY"/>
    <x v="27"/>
    <n v="64724"/>
    <s v="(660) 476-2111"/>
    <s v="Critical Access Hospitals"/>
    <s v="Government - Hospital District or Authority"/>
    <s v="Yes"/>
    <x v="1"/>
    <x v="0"/>
    <s v="Not Available"/>
    <s v="Same as the National average"/>
    <s v="Not Available"/>
    <x v="1"/>
    <s v="Not Available"/>
    <x v="0"/>
    <x v="0"/>
  </r>
  <r>
    <s v="261305"/>
    <x v="999"/>
    <s v="1926 OAK STREET,  PO BOX 389"/>
    <s v="UNIONVILLE"/>
    <x v="27"/>
    <n v="63565"/>
    <s v="(660) 947-2411"/>
    <s v="Critical Access Hospitals"/>
    <s v="Government - Local"/>
    <s v="Yes"/>
    <x v="1"/>
    <x v="1"/>
    <s v="Not Available"/>
    <s v="Same as the National average"/>
    <s v="Not Available"/>
    <x v="1"/>
    <s v="Above the National average"/>
    <x v="0"/>
    <x v="0"/>
  </r>
  <r>
    <s v="261306"/>
    <x v="1000"/>
    <s v="630 WEST THIRD STREET"/>
    <s v="MILAN"/>
    <x v="27"/>
    <n v="63556"/>
    <s v="(660) 265-4212"/>
    <s v="Critical Access Hospitals"/>
    <s v="Government - Local"/>
    <s v="Yes"/>
    <x v="1"/>
    <x v="1"/>
    <s v="Not Available"/>
    <s v="Not Available"/>
    <s v="Not Available"/>
    <x v="1"/>
    <s v="Above the National average"/>
    <x v="0"/>
    <x v="0"/>
  </r>
  <r>
    <s v="261307"/>
    <x v="1001"/>
    <s v="130 EAST LOCKLING"/>
    <s v="BROOKFIELD"/>
    <x v="27"/>
    <n v="64628"/>
    <s v="(660) 258-2222"/>
    <s v="Critical Access Hospitals"/>
    <s v="Voluntary non-profit - Private"/>
    <s v="Yes"/>
    <x v="0"/>
    <x v="0"/>
    <s v="Not Available"/>
    <s v="Above the National average"/>
    <s v="Not Available"/>
    <x v="1"/>
    <s v="Above the National average"/>
    <x v="0"/>
    <x v="0"/>
  </r>
  <r>
    <s v="261315"/>
    <x v="1002"/>
    <s v="7245 RAIDER ROAD"/>
    <s v="BONNE TERRE"/>
    <x v="27"/>
    <n v="63628"/>
    <s v="(573) 358-1400"/>
    <s v="Critical Access Hospitals"/>
    <s v="Voluntary non-profit - Private"/>
    <s v="Yes"/>
    <x v="1"/>
    <x v="1"/>
    <s v="Not Available"/>
    <s v="Not Available"/>
    <s v="Not Available"/>
    <x v="1"/>
    <s v="Not Available"/>
    <x v="0"/>
    <x v="0"/>
  </r>
  <r>
    <s v="261320"/>
    <x v="1003"/>
    <s v="1500 STATE STREET"/>
    <s v="LEXINGTON"/>
    <x v="27"/>
    <n v="64067"/>
    <s v="(660) 259-2203"/>
    <s v="Critical Access Hospitals"/>
    <s v="Proprietary"/>
    <s v="Yes"/>
    <x v="2"/>
    <x v="0"/>
    <s v="Not Available"/>
    <s v="Below the National average"/>
    <s v="Same as the National average"/>
    <x v="0"/>
    <s v="Above the National average"/>
    <x v="2"/>
    <x v="0"/>
  </r>
  <r>
    <s v="261325"/>
    <x v="1004"/>
    <s v="29 NW 1ST LANE"/>
    <s v="LAMAR"/>
    <x v="27"/>
    <n v="64759"/>
    <s v="(417) 682-6081"/>
    <s v="Critical Access Hospitals"/>
    <s v="Government - Local"/>
    <s v="Yes"/>
    <x v="0"/>
    <x v="0"/>
    <s v="Not Available"/>
    <s v="Above the National average"/>
    <s v="Above the National average"/>
    <x v="1"/>
    <s v="Above the National average"/>
    <x v="1"/>
    <x v="0"/>
  </r>
  <r>
    <s v="261333"/>
    <x v="1005"/>
    <s v="2305 WEST GEORGIA STREET"/>
    <s v="LOUISIANA"/>
    <x v="27"/>
    <n v="63353"/>
    <s v="(573) 754-5531"/>
    <s v="Critical Access Hospitals"/>
    <s v="Government - Local"/>
    <s v="Yes"/>
    <x v="2"/>
    <x v="0"/>
    <s v="Not Available"/>
    <s v="Same as the National average"/>
    <s v="Not Available"/>
    <x v="0"/>
    <s v="Same as the National average"/>
    <x v="2"/>
    <x v="0"/>
  </r>
  <r>
    <s v="261334"/>
    <x v="1006"/>
    <s v="105 HOSPITAL DRIVE, BUILDING B"/>
    <s v="SWEET SPRINGS"/>
    <x v="27"/>
    <n v="65351"/>
    <s v="(660) 335-4700"/>
    <s v="Critical Access Hospitals"/>
    <s v="Proprietary"/>
    <s v="Yes"/>
    <x v="1"/>
    <x v="1"/>
    <s v="Not Available"/>
    <s v="Not Available"/>
    <s v="Not Available"/>
    <x v="1"/>
    <s v="Not Available"/>
    <x v="0"/>
    <x v="0"/>
  </r>
  <r>
    <s v="263301"/>
    <x v="1007"/>
    <s v="ONE CHILDRENS PLACE"/>
    <s v="SAINT LOUIS"/>
    <x v="27"/>
    <n v="63110"/>
    <s v="(314) 454-6000"/>
    <s v="Childrens"/>
    <s v="Voluntary non-profit - Other"/>
    <s v="Yes"/>
    <x v="1"/>
    <x v="1"/>
    <s v="Not Available"/>
    <s v="Not Available"/>
    <s v="Not Available"/>
    <x v="1"/>
    <s v="Not Available"/>
    <x v="0"/>
    <x v="0"/>
  </r>
  <r>
    <s v="263302"/>
    <x v="1008"/>
    <s v="2401 GILLHAM ROAD"/>
    <s v="KANSAS CITY"/>
    <x v="27"/>
    <n v="64108"/>
    <s v="(816) 234-3000"/>
    <s v="Childrens"/>
    <s v="Voluntary non-profit - Private"/>
    <s v="Yes"/>
    <x v="1"/>
    <x v="1"/>
    <s v="Not Available"/>
    <s v="Not Available"/>
    <s v="Not Available"/>
    <x v="1"/>
    <s v="Not Available"/>
    <x v="0"/>
    <x v="0"/>
  </r>
  <r>
    <s v="263303"/>
    <x v="1009"/>
    <s v="11365 DORSETT ROAD"/>
    <s v="MARYLAND HEIGHTS"/>
    <x v="27"/>
    <n v="63043"/>
    <s v="(314) 872-6400"/>
    <s v="Childrens"/>
    <s v="Voluntary non-profit - Private"/>
    <s v="No"/>
    <x v="1"/>
    <x v="1"/>
    <s v="Not Available"/>
    <s v="Not Available"/>
    <s v="Not Available"/>
    <x v="1"/>
    <s v="Not Available"/>
    <x v="0"/>
    <x v="0"/>
  </r>
  <r>
    <s v="263304"/>
    <x v="1010"/>
    <s v="4400 CLAYTON AVE"/>
    <s v="SAINT LOUIS"/>
    <x v="27"/>
    <n v="63110"/>
    <s v="(314) 432-3600"/>
    <s v="Childrens"/>
    <s v="Voluntary non-profit - Private"/>
    <s v="No"/>
    <x v="1"/>
    <x v="1"/>
    <s v="Not Available"/>
    <s v="Not Available"/>
    <s v="Not Available"/>
    <x v="1"/>
    <s v="Not Available"/>
    <x v="0"/>
    <x v="0"/>
  </r>
  <r>
    <s v="264004"/>
    <x v="1011"/>
    <s v="600 EAST 5TH STREET"/>
    <s v="FULTON"/>
    <x v="27"/>
    <n v="65251"/>
    <s v="(573) 592-4100"/>
    <s v="Psychiatric"/>
    <s v="Government - State"/>
    <s v="No"/>
    <x v="1"/>
    <x v="1"/>
    <s v="Not Available"/>
    <s v="Not Available"/>
    <s v="Not Available"/>
    <x v="1"/>
    <s v="Not Available"/>
    <x v="0"/>
    <x v="0"/>
  </r>
  <r>
    <s v="264005"/>
    <x v="1012"/>
    <s v="1010 WEST COLUMBIA STREET"/>
    <s v="FARMINGTON"/>
    <x v="27"/>
    <n v="63640"/>
    <s v="(573) 218-6792"/>
    <s v="Psychiatric"/>
    <s v="Government - State"/>
    <s v="No"/>
    <x v="1"/>
    <x v="1"/>
    <s v="Not Available"/>
    <s v="Not Available"/>
    <s v="Not Available"/>
    <x v="1"/>
    <s v="Not Available"/>
    <x v="0"/>
    <x v="0"/>
  </r>
  <r>
    <s v="264007"/>
    <x v="1013"/>
    <s v="3505 FREDERICK AVENUE"/>
    <s v="SAINT JOSEPH"/>
    <x v="27"/>
    <n v="64502"/>
    <s v="(816) 387-2300"/>
    <s v="Psychiatric"/>
    <s v="Government - State"/>
    <s v="No"/>
    <x v="1"/>
    <x v="1"/>
    <s v="Not Available"/>
    <s v="Not Available"/>
    <s v="Not Available"/>
    <x v="1"/>
    <s v="Not Available"/>
    <x v="0"/>
    <x v="0"/>
  </r>
  <r>
    <s v="264008"/>
    <x v="1014"/>
    <s v="1000 E 24TH STREET"/>
    <s v="KANSAS CITY"/>
    <x v="27"/>
    <n v="64108"/>
    <s v="(816) 512-7000"/>
    <s v="Psychiatric"/>
    <s v="Government - State"/>
    <s v="No"/>
    <x v="1"/>
    <x v="1"/>
    <s v="Not Available"/>
    <s v="Not Available"/>
    <s v="Not Available"/>
    <x v="1"/>
    <s v="Not Available"/>
    <x v="0"/>
    <x v="0"/>
  </r>
  <r>
    <s v="264010"/>
    <x v="1015"/>
    <s v="5400 ARSENAL ST"/>
    <s v="SAINT LOUIS"/>
    <x v="27"/>
    <n v="63139"/>
    <s v="(314) 644-8000"/>
    <s v="Psychiatric"/>
    <s v="Government - State"/>
    <s v="No"/>
    <x v="1"/>
    <x v="1"/>
    <s v="Not Available"/>
    <s v="Not Available"/>
    <s v="Not Available"/>
    <x v="1"/>
    <s v="Not Available"/>
    <x v="0"/>
    <x v="0"/>
  </r>
  <r>
    <s v="264012"/>
    <x v="1016"/>
    <s v="4801 WELDON SPRING PARKWAY"/>
    <s v="SAINT CHARLES"/>
    <x v="27"/>
    <n v="63304"/>
    <s v="(636) 441-7300"/>
    <s v="Psychiatric"/>
    <s v="Proprietary"/>
    <s v="No"/>
    <x v="1"/>
    <x v="1"/>
    <s v="Not Available"/>
    <s v="Not Available"/>
    <s v="Not Available"/>
    <x v="1"/>
    <s v="Not Available"/>
    <x v="0"/>
    <x v="0"/>
  </r>
  <r>
    <s v="264020"/>
    <x v="1017"/>
    <s v="307 N MAIN"/>
    <s v="WINDSOR"/>
    <x v="27"/>
    <n v="65360"/>
    <s v="(660) 647-2182"/>
    <s v="Psychiatric"/>
    <s v="Voluntary non-profit - Private"/>
    <s v="No"/>
    <x v="1"/>
    <x v="1"/>
    <s v="Not Available"/>
    <s v="Not Available"/>
    <s v="Not Available"/>
    <x v="1"/>
    <s v="Not Available"/>
    <x v="0"/>
    <x v="0"/>
  </r>
  <r>
    <s v="264024"/>
    <x v="1018"/>
    <s v="440 S MARKET"/>
    <s v="SPRINGFIELD"/>
    <x v="27"/>
    <n v="65806"/>
    <s v="(417) 865-5581"/>
    <s v="Psychiatric"/>
    <s v="Proprietary"/>
    <s v="Yes"/>
    <x v="1"/>
    <x v="1"/>
    <s v="Not Available"/>
    <s v="Not Available"/>
    <s v="Not Available"/>
    <x v="1"/>
    <s v="Not Available"/>
    <x v="0"/>
    <x v="0"/>
  </r>
  <r>
    <s v="264025"/>
    <x v="1019"/>
    <s v="5351 DELMAR BOULEVARD"/>
    <s v="SAINT LOUIS"/>
    <x v="27"/>
    <n v="63112"/>
    <s v="(314) 877-0500"/>
    <s v="Psychiatric"/>
    <s v="Government - State"/>
    <s v="No"/>
    <x v="1"/>
    <x v="1"/>
    <s v="Not Available"/>
    <s v="Not Available"/>
    <s v="Not Available"/>
    <x v="1"/>
    <s v="Not Available"/>
    <x v="0"/>
    <x v="0"/>
  </r>
  <r>
    <s v="264030"/>
    <x v="1020"/>
    <s v="2900 CLAY EDWARDS DRIVE"/>
    <s v="NORTH KANSAS CITY"/>
    <x v="27"/>
    <n v="64116"/>
    <s v="(816) 691-5101"/>
    <s v="Psychiatric"/>
    <s v="Proprietary"/>
    <s v="No"/>
    <x v="1"/>
    <x v="1"/>
    <s v="Not Available"/>
    <s v="Not Available"/>
    <s v="Not Available"/>
    <x v="1"/>
    <s v="Not Available"/>
    <x v="0"/>
    <x v="0"/>
  </r>
  <r>
    <s v="264031"/>
    <x v="1021"/>
    <s v="840 PASSOVER ROAD"/>
    <s v="OSAGE BEACH"/>
    <x v="27"/>
    <n v="65065"/>
    <s v="(573) 302-0319"/>
    <s v="Psychiatric"/>
    <s v="Proprietary"/>
    <s v="No"/>
    <x v="1"/>
    <x v="1"/>
    <s v="Not Available"/>
    <s v="Not Available"/>
    <s v="Not Available"/>
    <x v="1"/>
    <s v="Not Available"/>
    <x v="0"/>
    <x v="0"/>
  </r>
  <r>
    <s v="264033"/>
    <x v="1022"/>
    <s v="2828 N NATIONAL"/>
    <s v="SPRINGFIELD"/>
    <x v="27"/>
    <n v="65803"/>
    <s v="(417) 837-4000"/>
    <s v="Psychiatric"/>
    <s v="Proprietary"/>
    <s v="No"/>
    <x v="1"/>
    <x v="1"/>
    <s v="Not Available"/>
    <s v="Not Available"/>
    <s v="Not Available"/>
    <x v="1"/>
    <s v="Not Available"/>
    <x v="0"/>
    <x v="0"/>
  </r>
  <r>
    <s v="260025"/>
    <x v="1023"/>
    <s v="6000 HOSPITAL DR"/>
    <s v="HANNIBAL"/>
    <x v="27"/>
    <n v="63401"/>
    <s v="(573) 248-1300"/>
    <s v="Acute Care Hospitals"/>
    <s v="Voluntary non-profit - Private"/>
    <s v="Yes"/>
    <x v="2"/>
    <x v="0"/>
    <s v="Above the National average"/>
    <s v="Same as the National average"/>
    <s v="Same as the National average"/>
    <x v="0"/>
    <s v="Above the National average"/>
    <x v="2"/>
    <x v="1"/>
  </r>
  <r>
    <s v="260040"/>
    <x v="1024"/>
    <s v="3801 SOUTH NATIONAL AVENUE"/>
    <s v="SPRINGFIELD"/>
    <x v="27"/>
    <n v="65807"/>
    <s v="(417) 269-6000"/>
    <s v="Acute Care Hospitals"/>
    <s v="Voluntary non-profit - Private"/>
    <s v="Yes"/>
    <x v="2"/>
    <x v="2"/>
    <s v="Above the National average"/>
    <s v="Above the National average"/>
    <s v="Below the National average"/>
    <x v="0"/>
    <s v="Below the National average"/>
    <x v="2"/>
    <x v="1"/>
  </r>
  <r>
    <s v="260070"/>
    <x v="995"/>
    <s v="946 EAST REED"/>
    <s v="HAYTI"/>
    <x v="27"/>
    <n v="63851"/>
    <s v="(573) 359-1372"/>
    <s v="Acute Care Hospitals"/>
    <s v="Government - Local"/>
    <s v="Yes"/>
    <x v="2"/>
    <x v="0"/>
    <s v="Not Available"/>
    <s v="Below the National average"/>
    <s v="Not Available"/>
    <x v="2"/>
    <s v="Above the National average"/>
    <x v="0"/>
    <x v="1"/>
  </r>
  <r>
    <s v="260080"/>
    <x v="1025"/>
    <s v="109 PLUM ST"/>
    <s v="DONIPHAN"/>
    <x v="27"/>
    <n v="63935"/>
    <s v="(573) 996-2141"/>
    <s v="Acute Care Hospitals"/>
    <s v="Voluntary non-profit - Private"/>
    <s v="Yes"/>
    <x v="2"/>
    <x v="1"/>
    <s v="Not Available"/>
    <s v="Same as the National average"/>
    <s v="Not Available"/>
    <x v="0"/>
    <s v="Same as the National average"/>
    <x v="0"/>
    <x v="1"/>
  </r>
  <r>
    <s v="260094"/>
    <x v="1026"/>
    <s v="525 BRANSON LANDING BLVD, PO BOX 650"/>
    <s v="BRANSON"/>
    <x v="27"/>
    <n v="65615"/>
    <s v="(417) 335-7000"/>
    <s v="Acute Care Hospitals"/>
    <s v="Voluntary non-profit - Private"/>
    <s v="Yes"/>
    <x v="2"/>
    <x v="0"/>
    <s v="Same as the National average"/>
    <s v="Above the National average"/>
    <s v="Same as the National average"/>
    <x v="0"/>
    <s v="Below the National average"/>
    <x v="2"/>
    <x v="1"/>
  </r>
  <r>
    <s v="260096"/>
    <x v="1027"/>
    <s v="2800 CLAY EDWARDS DRIVE"/>
    <s v="NORTH KANSAS CITY"/>
    <x v="27"/>
    <n v="64116"/>
    <s v="(816) 691-2000"/>
    <s v="Acute Care Hospitals"/>
    <s v="Government - Local"/>
    <s v="Yes"/>
    <x v="2"/>
    <x v="0"/>
    <s v="Above the National average"/>
    <s v="Below the National average"/>
    <s v="Above the National average"/>
    <x v="0"/>
    <s v="Above the National average"/>
    <x v="1"/>
    <x v="1"/>
  </r>
  <r>
    <s v="260137"/>
    <x v="1028"/>
    <s v="1102 WEST 32ND STREET"/>
    <s v="JOPLIN"/>
    <x v="27"/>
    <n v="64804"/>
    <s v="(417) 347-1111"/>
    <s v="Acute Care Hospitals"/>
    <s v="Voluntary non-profit - Private"/>
    <s v="Yes"/>
    <x v="3"/>
    <x v="2"/>
    <s v="Below the National average"/>
    <s v="Above the National average"/>
    <s v="Below the National average"/>
    <x v="2"/>
    <s v="Below the National average"/>
    <x v="2"/>
    <x v="1"/>
  </r>
  <r>
    <s v="260195"/>
    <x v="1029"/>
    <s v="1500 N OAKLAND"/>
    <s v="BOLIVAR"/>
    <x v="27"/>
    <n v="65613"/>
    <s v="(417) 326-6000"/>
    <s v="Acute Care Hospitals"/>
    <s v="Government - Hospital District or Authority"/>
    <s v="No"/>
    <x v="3"/>
    <x v="2"/>
    <s v="Above the National average"/>
    <s v="Same as the National average"/>
    <s v="Same as the National average"/>
    <x v="0"/>
    <s v="Above the National average"/>
    <x v="2"/>
    <x v="1"/>
  </r>
  <r>
    <s v="260209"/>
    <x v="996"/>
    <s v="10 SOUTH HOSPITAL DRIVE"/>
    <s v="FULTON"/>
    <x v="27"/>
    <n v="65251"/>
    <s v="(573) 642-3376"/>
    <s v="Acute Care Hospitals"/>
    <s v="Voluntary non-profit - Private"/>
    <s v="Yes"/>
    <x v="1"/>
    <x v="1"/>
    <s v="Not Available"/>
    <s v="Not Available"/>
    <s v="Not Available"/>
    <x v="0"/>
    <s v="Same as the National average"/>
    <x v="0"/>
    <x v="1"/>
  </r>
  <r>
    <s v="260227"/>
    <x v="997"/>
    <s v="217 PHYSICIANS PARK DRIVE"/>
    <s v="POPLAR BLUFF"/>
    <x v="27"/>
    <n v="63901"/>
    <s v="(573) 686-6001"/>
    <s v="Acute Care Hospitals"/>
    <s v="Voluntary non-profit - Private"/>
    <s v="Yes"/>
    <x v="2"/>
    <x v="1"/>
    <s v="Not Available"/>
    <s v="Below the National average"/>
    <s v="Not Available"/>
    <x v="0"/>
    <s v="Above the National average"/>
    <x v="1"/>
    <x v="1"/>
  </r>
  <r>
    <s v="261301"/>
    <x v="998"/>
    <s v="610 N OHIO AVE"/>
    <s v="APPLETON CITY"/>
    <x v="27"/>
    <n v="64724"/>
    <s v="(660) 476-2111"/>
    <s v="Critical Access Hospitals"/>
    <s v="Government - Hospital District or Authority"/>
    <s v="Yes"/>
    <x v="1"/>
    <x v="1"/>
    <s v="Not Available"/>
    <s v="Not Available"/>
    <s v="Not Available"/>
    <x v="1"/>
    <s v="Not Available"/>
    <x v="0"/>
    <x v="1"/>
  </r>
  <r>
    <s v="261305"/>
    <x v="999"/>
    <s v="1926 OAK STREET,  PO BOX 389"/>
    <s v="UNIONVILLE"/>
    <x v="27"/>
    <n v="63565"/>
    <s v="(660) 947-2411"/>
    <s v="Critical Access Hospitals"/>
    <s v="Government - Local"/>
    <s v="Yes"/>
    <x v="1"/>
    <x v="1"/>
    <s v="Not Available"/>
    <s v="Not Available"/>
    <s v="Not Available"/>
    <x v="1"/>
    <s v="Not Available"/>
    <x v="0"/>
    <x v="1"/>
  </r>
  <r>
    <s v="261306"/>
    <x v="1000"/>
    <s v="630 WEST THIRD STREET"/>
    <s v="MILAN"/>
    <x v="27"/>
    <n v="63556"/>
    <s v="(660) 265-4212"/>
    <s v="Critical Access Hospitals"/>
    <s v="Government - Local"/>
    <s v="Yes"/>
    <x v="1"/>
    <x v="1"/>
    <s v="Not Available"/>
    <s v="Not Available"/>
    <s v="Not Available"/>
    <x v="0"/>
    <s v="Above the National average"/>
    <x v="0"/>
    <x v="1"/>
  </r>
  <r>
    <s v="261307"/>
    <x v="1001"/>
    <s v="130 EAST LOCKLING"/>
    <s v="BROOKFIELD"/>
    <x v="27"/>
    <n v="64628"/>
    <s v="(660) 258-2222"/>
    <s v="Critical Access Hospitals"/>
    <s v="Voluntary non-profit - Private"/>
    <s v="Yes"/>
    <x v="1"/>
    <x v="0"/>
    <s v="Not Available"/>
    <s v="Above the National average"/>
    <s v="Not Available"/>
    <x v="1"/>
    <s v="Not Available"/>
    <x v="0"/>
    <x v="1"/>
  </r>
  <r>
    <s v="261308"/>
    <x v="1030"/>
    <s v="300 HEALTH WAY"/>
    <s v="POTOSI"/>
    <x v="27"/>
    <n v="63664"/>
    <s v="(573) 438-5451"/>
    <s v="Critical Access Hospitals"/>
    <s v="Government - Local"/>
    <s v="Yes"/>
    <x v="3"/>
    <x v="0"/>
    <s v="Not Available"/>
    <s v="Below the National average"/>
    <s v="Not Available"/>
    <x v="0"/>
    <s v="Same as the National average"/>
    <x v="2"/>
    <x v="1"/>
  </r>
  <r>
    <s v="261315"/>
    <x v="1002"/>
    <s v="7245 RAIDER ROAD"/>
    <s v="BONNE TERRE"/>
    <x v="27"/>
    <n v="63628"/>
    <s v="(573) 358-1400"/>
    <s v="Critical Access Hospitals"/>
    <s v="Voluntary non-profit - Private"/>
    <s v="Yes"/>
    <x v="1"/>
    <x v="1"/>
    <s v="Not Available"/>
    <s v="Not Available"/>
    <s v="Not Available"/>
    <x v="1"/>
    <s v="Not Available"/>
    <x v="0"/>
    <x v="1"/>
  </r>
  <r>
    <s v="261320"/>
    <x v="1003"/>
    <s v="1500 STATE STREET"/>
    <s v="LEXINGTON"/>
    <x v="27"/>
    <n v="64067"/>
    <s v="(660) 259-2203"/>
    <s v="Critical Access Hospitals"/>
    <s v="Proprietary"/>
    <s v="Yes"/>
    <x v="2"/>
    <x v="0"/>
    <s v="Not Available"/>
    <s v="Below the National average"/>
    <s v="Same as the National average"/>
    <x v="0"/>
    <s v="Above the National average"/>
    <x v="0"/>
    <x v="1"/>
  </r>
  <r>
    <s v="261327"/>
    <x v="1031"/>
    <s v="904 WOLLARD BOULEVARD"/>
    <s v="RICHMOND"/>
    <x v="27"/>
    <n v="64085"/>
    <s v="(816) 470-5432"/>
    <s v="Critical Access Hospitals"/>
    <s v="Government - Local"/>
    <s v="Yes"/>
    <x v="0"/>
    <x v="0"/>
    <s v="Not Available"/>
    <s v="Same as the National average"/>
    <s v="Same as the National average"/>
    <x v="0"/>
    <s v="Same as the National average"/>
    <x v="2"/>
    <x v="1"/>
  </r>
  <r>
    <s v="261329"/>
    <x v="1032"/>
    <s v="801 NORTH LINCOLN AVENUE"/>
    <s v="MONETT"/>
    <x v="27"/>
    <n v="65708"/>
    <s v="(417) 354-1400"/>
    <s v="Critical Access Hospitals"/>
    <s v="Voluntary non-profit - Private"/>
    <s v="Yes"/>
    <x v="0"/>
    <x v="1"/>
    <s v="Not Available"/>
    <s v="Above the National average"/>
    <s v="Above the National average"/>
    <x v="0"/>
    <s v="Not Available"/>
    <x v="0"/>
    <x v="1"/>
  </r>
  <r>
    <s v="261331"/>
    <x v="1033"/>
    <s v="113 WEST HICKORY STREET"/>
    <s v="NEOSHO"/>
    <x v="27"/>
    <n v="64850"/>
    <s v="(417) 451-1234"/>
    <s v="Critical Access Hospitals"/>
    <s v="Voluntary non-profit - Private"/>
    <s v="Yes"/>
    <x v="2"/>
    <x v="0"/>
    <s v="Not Available"/>
    <s v="Same as the National average"/>
    <s v="Same as the National average"/>
    <x v="1"/>
    <s v="Not Available"/>
    <x v="0"/>
    <x v="1"/>
  </r>
  <r>
    <s v="261332"/>
    <x v="1034"/>
    <s v="1502 NORTH JEFFERSON"/>
    <s v="CARROLLTON"/>
    <x v="27"/>
    <n v="64633"/>
    <s v="(660) 542-1695"/>
    <s v="Critical Access Hospitals"/>
    <s v="Voluntary non-profit - Private"/>
    <s v="Yes"/>
    <x v="1"/>
    <x v="1"/>
    <s v="Not Available"/>
    <s v="Same as the National average"/>
    <s v="Not Available"/>
    <x v="0"/>
    <s v="Not Available"/>
    <x v="0"/>
    <x v="1"/>
  </r>
  <r>
    <s v="261333"/>
    <x v="1005"/>
    <s v="2305 WEST GEORGIA STREET"/>
    <s v="LOUISIANA"/>
    <x v="27"/>
    <n v="63353"/>
    <s v="(573) 754-5531"/>
    <s v="Critical Access Hospitals"/>
    <s v="Government - Local"/>
    <s v="Yes"/>
    <x v="2"/>
    <x v="0"/>
    <s v="Not Available"/>
    <s v="Same as the National average"/>
    <s v="Not Available"/>
    <x v="0"/>
    <s v="Same as the National average"/>
    <x v="2"/>
    <x v="1"/>
  </r>
  <r>
    <s v="261334"/>
    <x v="1006"/>
    <s v="105 HOSPITAL DRIVE, BUILDING B"/>
    <s v="SWEET SPRINGS"/>
    <x v="27"/>
    <n v="65351"/>
    <s v="(660) 335-4700"/>
    <s v="Critical Access Hospitals"/>
    <s v="Proprietary"/>
    <s v="Yes"/>
    <x v="1"/>
    <x v="1"/>
    <s v="Not Available"/>
    <s v="Not Available"/>
    <s v="Not Available"/>
    <x v="1"/>
    <s v="Not Available"/>
    <x v="0"/>
    <x v="1"/>
  </r>
  <r>
    <s v="263301"/>
    <x v="1007"/>
    <s v="ONE CHILDRENS PLACE"/>
    <s v="SAINT LOUIS"/>
    <x v="27"/>
    <n v="63110"/>
    <s v="(314) 454-6000"/>
    <s v="Childrens"/>
    <s v="Voluntary non-profit - Other"/>
    <s v="Yes"/>
    <x v="1"/>
    <x v="1"/>
    <s v="Not Available"/>
    <s v="Not Available"/>
    <s v="Not Available"/>
    <x v="1"/>
    <s v="Not Available"/>
    <x v="0"/>
    <x v="1"/>
  </r>
  <r>
    <s v="263302"/>
    <x v="1035"/>
    <s v="2401 GILLHAM ROAD"/>
    <s v="KANSAS CITY"/>
    <x v="27"/>
    <n v="64108"/>
    <s v="(816) 234-3000"/>
    <s v="Childrens"/>
    <s v="Voluntary non-profit - Private"/>
    <s v="Yes"/>
    <x v="1"/>
    <x v="1"/>
    <s v="Not Available"/>
    <s v="Not Available"/>
    <s v="Not Available"/>
    <x v="1"/>
    <s v="Not Available"/>
    <x v="0"/>
    <x v="1"/>
  </r>
  <r>
    <s v="263303"/>
    <x v="1009"/>
    <s v="11365 DORSETT ROAD"/>
    <s v="MARYLAND HEIGHTS"/>
    <x v="27"/>
    <n v="63043"/>
    <s v="(314) 872-6400"/>
    <s v="Childrens"/>
    <s v="Voluntary non-profit - Private"/>
    <s v="No"/>
    <x v="1"/>
    <x v="1"/>
    <s v="Not Available"/>
    <s v="Not Available"/>
    <s v="Not Available"/>
    <x v="1"/>
    <s v="Not Available"/>
    <x v="0"/>
    <x v="1"/>
  </r>
  <r>
    <s v="263304"/>
    <x v="189"/>
    <s v="4400 CLAYTON AVE"/>
    <s v="SAINT LOUIS"/>
    <x v="27"/>
    <n v="63110"/>
    <s v="(314) 432-3600"/>
    <s v="Childrens"/>
    <s v="Voluntary non-profit - Private"/>
    <s v="No"/>
    <x v="1"/>
    <x v="1"/>
    <s v="Not Available"/>
    <s v="Not Available"/>
    <s v="Not Available"/>
    <x v="1"/>
    <s v="Not Available"/>
    <x v="0"/>
    <x v="1"/>
  </r>
  <r>
    <s v="264004"/>
    <x v="1011"/>
    <s v="600 EAST 5TH STREET"/>
    <s v="FULTON"/>
    <x v="27"/>
    <n v="65251"/>
    <s v="(573) 592-4100"/>
    <s v="Psychiatric"/>
    <s v="Government - State"/>
    <s v="No"/>
    <x v="1"/>
    <x v="1"/>
    <s v="Not Available"/>
    <s v="Not Available"/>
    <s v="Not Available"/>
    <x v="1"/>
    <s v="Not Available"/>
    <x v="0"/>
    <x v="1"/>
  </r>
  <r>
    <s v="264005"/>
    <x v="1012"/>
    <s v="1010 WEST COLUMBIA STREET"/>
    <s v="FARMINGTON"/>
    <x v="27"/>
    <n v="63640"/>
    <s v="(573) 218-6792"/>
    <s v="Psychiatric"/>
    <s v="Government - State"/>
    <s v="No"/>
    <x v="1"/>
    <x v="1"/>
    <s v="Not Available"/>
    <s v="Not Available"/>
    <s v="Not Available"/>
    <x v="1"/>
    <s v="Not Available"/>
    <x v="0"/>
    <x v="1"/>
  </r>
  <r>
    <s v="264007"/>
    <x v="1013"/>
    <s v="3505 FREDERICK AVENUE"/>
    <s v="SAINT JOSEPH"/>
    <x v="27"/>
    <n v="64502"/>
    <s v="(816) 387-2300"/>
    <s v="Psychiatric"/>
    <s v="Government - State"/>
    <s v="No"/>
    <x v="1"/>
    <x v="1"/>
    <s v="Not Available"/>
    <s v="Not Available"/>
    <s v="Not Available"/>
    <x v="1"/>
    <s v="Not Available"/>
    <x v="0"/>
    <x v="1"/>
  </r>
  <r>
    <s v="264008"/>
    <x v="1014"/>
    <s v="1000 E 24TH STREET"/>
    <s v="KANSAS CITY"/>
    <x v="27"/>
    <n v="64108"/>
    <s v="(816) 512-7000"/>
    <s v="Psychiatric"/>
    <s v="Government - State"/>
    <s v="No"/>
    <x v="1"/>
    <x v="1"/>
    <s v="Not Available"/>
    <s v="Not Available"/>
    <s v="Not Available"/>
    <x v="1"/>
    <s v="Not Available"/>
    <x v="0"/>
    <x v="1"/>
  </r>
  <r>
    <s v="264010"/>
    <x v="1015"/>
    <s v="5400 ARSENAL ST"/>
    <s v="SAINT LOUIS"/>
    <x v="27"/>
    <n v="63139"/>
    <s v="(314) 644-8000"/>
    <s v="Psychiatric"/>
    <s v="Government - State"/>
    <s v="No"/>
    <x v="1"/>
    <x v="1"/>
    <s v="Not Available"/>
    <s v="Not Available"/>
    <s v="Not Available"/>
    <x v="1"/>
    <s v="Not Available"/>
    <x v="0"/>
    <x v="1"/>
  </r>
  <r>
    <s v="264012"/>
    <x v="1016"/>
    <s v="4801 WELDON SPRING PARKWAY"/>
    <s v="SAINT CHARLES"/>
    <x v="27"/>
    <n v="63304"/>
    <s v="(636) 441-7300"/>
    <s v="Psychiatric"/>
    <s v="Proprietary"/>
    <s v="No"/>
    <x v="1"/>
    <x v="1"/>
    <s v="Not Available"/>
    <s v="Not Available"/>
    <s v="Not Available"/>
    <x v="1"/>
    <s v="Not Available"/>
    <x v="0"/>
    <x v="1"/>
  </r>
  <r>
    <s v="264017"/>
    <x v="1036"/>
    <s v="5121 RAYTOWN ROAD"/>
    <s v="KANSAS CITY"/>
    <x v="27"/>
    <n v="64133"/>
    <s v="(816) 356-5688"/>
    <s v="Psychiatric"/>
    <s v="Proprietary"/>
    <s v="Yes"/>
    <x v="1"/>
    <x v="1"/>
    <s v="Not Available"/>
    <s v="Not Available"/>
    <s v="Not Available"/>
    <x v="1"/>
    <s v="Not Available"/>
    <x v="0"/>
    <x v="1"/>
  </r>
  <r>
    <s v="264020"/>
    <x v="1017"/>
    <s v="307 N MAIN"/>
    <s v="WINDSOR"/>
    <x v="27"/>
    <n v="65360"/>
    <s v="(660) 647-2182"/>
    <s v="Psychiatric"/>
    <s v="Voluntary non-profit - Private"/>
    <s v="No"/>
    <x v="1"/>
    <x v="1"/>
    <s v="Not Available"/>
    <s v="Not Available"/>
    <s v="Not Available"/>
    <x v="1"/>
    <s v="Not Available"/>
    <x v="0"/>
    <x v="1"/>
  </r>
  <r>
    <s v="264024"/>
    <x v="1018"/>
    <s v="440 S MARKET"/>
    <s v="SPRINGFIELD"/>
    <x v="27"/>
    <n v="65806"/>
    <s v="(417) 865-5581"/>
    <s v="Psychiatric"/>
    <s v="Proprietary"/>
    <s v="Yes"/>
    <x v="1"/>
    <x v="1"/>
    <s v="Not Available"/>
    <s v="Not Available"/>
    <s v="Not Available"/>
    <x v="1"/>
    <s v="Not Available"/>
    <x v="0"/>
    <x v="1"/>
  </r>
  <r>
    <s v="264025"/>
    <x v="1019"/>
    <s v="5351 DELMAR BOULEVARD"/>
    <s v="SAINT LOUIS"/>
    <x v="27"/>
    <n v="63112"/>
    <s v="(314) 877-0500"/>
    <s v="Psychiatric"/>
    <s v="Government - State"/>
    <s v="No"/>
    <x v="1"/>
    <x v="1"/>
    <s v="Not Available"/>
    <s v="Not Available"/>
    <s v="Not Available"/>
    <x v="1"/>
    <s v="Not Available"/>
    <x v="0"/>
    <x v="1"/>
  </r>
  <r>
    <s v="264030"/>
    <x v="1020"/>
    <s v="2900 CLAY EDWARDS DRIVE"/>
    <s v="NORTH KANSAS CITY"/>
    <x v="27"/>
    <n v="64116"/>
    <s v="(816) 691-5101"/>
    <s v="Psychiatric"/>
    <s v="Proprietary"/>
    <s v="No"/>
    <x v="1"/>
    <x v="1"/>
    <s v="Not Available"/>
    <s v="Not Available"/>
    <s v="Not Available"/>
    <x v="1"/>
    <s v="Not Available"/>
    <x v="0"/>
    <x v="1"/>
  </r>
  <r>
    <s v="264031"/>
    <x v="1021"/>
    <s v="840 PASSOVER ROAD"/>
    <s v="OSAGE BEACH"/>
    <x v="27"/>
    <n v="65065"/>
    <s v="(573) 302-0319"/>
    <s v="Psychiatric"/>
    <s v="Proprietary"/>
    <s v="No"/>
    <x v="1"/>
    <x v="1"/>
    <s v="Not Available"/>
    <s v="Not Available"/>
    <s v="Not Available"/>
    <x v="1"/>
    <s v="Not Available"/>
    <x v="0"/>
    <x v="1"/>
  </r>
  <r>
    <s v="261315"/>
    <x v="1002"/>
    <s v="7245 RAIDER ROAD"/>
    <s v="BONNE TERRE"/>
    <x v="27"/>
    <n v="63628"/>
    <s v="5733581400"/>
    <s v="Critical Access Hospitals"/>
    <s v="Voluntary non-profit - Private"/>
    <s v="Yes"/>
    <x v="1"/>
    <x v="1"/>
    <s v="Not Available"/>
    <s v="Not Available"/>
    <s v="Not Available"/>
    <x v="1"/>
    <s v="Not Available"/>
    <x v="0"/>
    <x v="2"/>
  </r>
  <r>
    <s v="261315"/>
    <x v="1002"/>
    <s v="7245 RAIDER ROAD"/>
    <s v="BONNE TERRE"/>
    <x v="27"/>
    <n v="63628"/>
    <s v="5733581400"/>
    <s v="Critical Access Hospitals"/>
    <s v="Voluntary non-profit - Private"/>
    <s v="Yes"/>
    <x v="1"/>
    <x v="1"/>
    <s v="Not Available"/>
    <s v="Not Available"/>
    <s v="Not Available"/>
    <x v="1"/>
    <s v="Not Available"/>
    <x v="0"/>
    <x v="3"/>
  </r>
  <r>
    <s v="260227"/>
    <x v="997"/>
    <s v="217 PHYSICIANS PARK DRIVE"/>
    <s v="POPLAR BLUFF"/>
    <x v="27"/>
    <n v="63901"/>
    <s v="5736866001"/>
    <s v="Acute Care Hospitals"/>
    <s v="Voluntary non-profit - Private"/>
    <s v="Yes"/>
    <x v="2"/>
    <x v="1"/>
    <s v="Not Available"/>
    <s v="Same as the National average"/>
    <s v="Above the National average"/>
    <x v="0"/>
    <s v="Above the National average"/>
    <x v="2"/>
    <x v="4"/>
  </r>
  <r>
    <s v="261305"/>
    <x v="999"/>
    <s v="1926 OAK STREET,  PO BOX 389"/>
    <s v="UNIONVILLE"/>
    <x v="27"/>
    <n v="63565"/>
    <s v="6609472411"/>
    <s v="Critical Access Hospitals"/>
    <s v="Voluntary non-profit - Other"/>
    <s v="Yes"/>
    <x v="1"/>
    <x v="1"/>
    <s v="Not Available"/>
    <s v="Same as the National average"/>
    <s v="Not Available"/>
    <x v="1"/>
    <s v="Not Available"/>
    <x v="0"/>
    <x v="4"/>
  </r>
  <r>
    <s v="261315"/>
    <x v="1002"/>
    <s v="7245 RAIDER ROAD"/>
    <s v="BONNE TERRE"/>
    <x v="27"/>
    <n v="63628"/>
    <s v="5733581400"/>
    <s v="Critical Access Hospitals"/>
    <s v="Voluntary non-profit - Private"/>
    <s v="Yes"/>
    <x v="1"/>
    <x v="1"/>
    <s v="Not Available"/>
    <s v="Not Available"/>
    <s v="Not Available"/>
    <x v="1"/>
    <s v="Not Available"/>
    <x v="0"/>
    <x v="4"/>
  </r>
  <r>
    <s v="261336"/>
    <x v="1037"/>
    <s v="301 NORTH HIGHWAY 21"/>
    <s v="PILOT KNOB"/>
    <x v="27"/>
    <n v="63663"/>
    <s v="5735461260"/>
    <s v="Critical Access Hospitals"/>
    <s v="Government - Hospital District or Authority"/>
    <s v="Yes"/>
    <x v="1"/>
    <x v="1"/>
    <s v="Not Available"/>
    <s v="Not Available"/>
    <s v="Not Available"/>
    <x v="1"/>
    <s v="Not Available"/>
    <x v="0"/>
    <x v="4"/>
  </r>
  <r>
    <s v="261338"/>
    <x v="1038"/>
    <s v="3125 DR RUSSELL SMITH WAY"/>
    <s v="CARTHAGE"/>
    <x v="27"/>
    <n v="64836"/>
    <s v="4173588121"/>
    <s v="Critical Access Hospitals"/>
    <s v="Government - Local"/>
    <s v="Yes"/>
    <x v="0"/>
    <x v="0"/>
    <s v="Not Available"/>
    <s v="Same as the National average"/>
    <s v="Same as the National average"/>
    <x v="1"/>
    <s v="Not Available"/>
    <x v="0"/>
    <x v="4"/>
  </r>
  <r>
    <s v="261339"/>
    <x v="1039"/>
    <s v="100 HWY 21 N"/>
    <s v="ELLINGTON"/>
    <x v="27"/>
    <n v="63638"/>
    <s v="5733344822"/>
    <s v="Critical Access Hospitals"/>
    <s v="Voluntary non-profit - Private"/>
    <s v="Yes"/>
    <x v="1"/>
    <x v="1"/>
    <s v="Not Available"/>
    <s v="Not Available"/>
    <s v="Not Available"/>
    <x v="1"/>
    <s v="Not Available"/>
    <x v="0"/>
    <x v="4"/>
  </r>
  <r>
    <s v="271300"/>
    <x v="1040"/>
    <s v="211 H ST E"/>
    <s v="POPLAR"/>
    <x v="28"/>
    <n v="59255"/>
    <s v="(406) 768-6100"/>
    <s v="Critical Access Hospitals"/>
    <s v="Voluntary non-profit - Private"/>
    <s v="Yes"/>
    <x v="1"/>
    <x v="1"/>
    <s v="Not Available"/>
    <s v="Not Available"/>
    <s v="Not Available"/>
    <x v="1"/>
    <s v="Not Available"/>
    <x v="0"/>
    <x v="0"/>
  </r>
  <r>
    <s v="271302"/>
    <x v="1041"/>
    <s v="215 SANDY ST"/>
    <s v="EKALAKA"/>
    <x v="28"/>
    <n v="59324"/>
    <s v="(406) 775-8739"/>
    <s v="Critical Access Hospitals"/>
    <s v="Voluntary non-profit - Private"/>
    <s v="Yes"/>
    <x v="1"/>
    <x v="1"/>
    <s v="Not Available"/>
    <s v="Not Available"/>
    <s v="Not Available"/>
    <x v="1"/>
    <s v="Not Available"/>
    <x v="0"/>
    <x v="0"/>
  </r>
  <r>
    <s v="271303"/>
    <x v="1042"/>
    <s v="310 SANSOME ST"/>
    <s v="PHILIPSBURG"/>
    <x v="28"/>
    <n v="59858"/>
    <s v="(406) 859-3271"/>
    <s v="Critical Access Hospitals"/>
    <s v="Government - Hospital District or Authority"/>
    <s v="Yes"/>
    <x v="1"/>
    <x v="1"/>
    <s v="Not Available"/>
    <s v="Not Available"/>
    <s v="Not Available"/>
    <x v="1"/>
    <s v="Not Available"/>
    <x v="0"/>
    <x v="0"/>
  </r>
  <r>
    <s v="271305"/>
    <x v="1043"/>
    <s v="605 SULLIVAN AVE"/>
    <s v="CIRCLE"/>
    <x v="28"/>
    <n v="59215"/>
    <s v="(406) 485-3381"/>
    <s v="Critical Access Hospitals"/>
    <s v="Voluntary non-profit - Private"/>
    <s v="Yes"/>
    <x v="1"/>
    <x v="1"/>
    <s v="Not Available"/>
    <s v="Not Available"/>
    <s v="Not Available"/>
    <x v="1"/>
    <s v="Above the National average"/>
    <x v="0"/>
    <x v="0"/>
  </r>
  <r>
    <s v="271307"/>
    <x v="1044"/>
    <s v="915 4TH ST NW"/>
    <s v="CHOTEAU"/>
    <x v="28"/>
    <n v="59422"/>
    <s v="(406) 466-5763"/>
    <s v="Critical Access Hospitals"/>
    <s v="Voluntary non-profit - Private"/>
    <s v="Yes"/>
    <x v="1"/>
    <x v="1"/>
    <s v="Not Available"/>
    <s v="Not Available"/>
    <s v="Not Available"/>
    <x v="1"/>
    <s v="Above the National average"/>
    <x v="0"/>
    <x v="0"/>
  </r>
  <r>
    <s v="271308"/>
    <x v="1045"/>
    <s v="818 2ND AVE E"/>
    <s v="CULBERTSON"/>
    <x v="28"/>
    <n v="59218"/>
    <s v="(406) 787-6401"/>
    <s v="Critical Access Hospitals"/>
    <s v="Voluntary non-profit - Private"/>
    <s v="Yes"/>
    <x v="1"/>
    <x v="1"/>
    <s v="Not Available"/>
    <s v="Not Available"/>
    <s v="Not Available"/>
    <x v="1"/>
    <s v="Not Available"/>
    <x v="0"/>
    <x v="0"/>
  </r>
  <r>
    <s v="271310"/>
    <x v="1046"/>
    <s v="332 LEAVITT AVE"/>
    <s v="JORDAN"/>
    <x v="28"/>
    <n v="59337"/>
    <s v="(406) 557-2500"/>
    <s v="Critical Access Hospitals"/>
    <s v="Government - Local"/>
    <s v="Yes"/>
    <x v="1"/>
    <x v="1"/>
    <s v="Not Available"/>
    <s v="Not Available"/>
    <s v="Not Available"/>
    <x v="1"/>
    <s v="Not Available"/>
    <x v="0"/>
    <x v="0"/>
  </r>
  <r>
    <s v="271311"/>
    <x v="1047"/>
    <s v="166 MONTANA AVE E"/>
    <s v="BIG SANDY"/>
    <x v="28"/>
    <n v="59520"/>
    <s v="(406) 378-2188"/>
    <s v="Critical Access Hospitals"/>
    <s v="Voluntary non-profit - Private"/>
    <s v="Yes"/>
    <x v="1"/>
    <x v="1"/>
    <s v="Not Available"/>
    <s v="Not Available"/>
    <s v="Not Available"/>
    <x v="1"/>
    <s v="Not Available"/>
    <x v="0"/>
    <x v="0"/>
  </r>
  <r>
    <s v="271312"/>
    <x v="1048"/>
    <s v="311 S 8TH AVE E"/>
    <s v="MALTA"/>
    <x v="28"/>
    <n v="59538"/>
    <s v="(406) 654-1100"/>
    <s v="Critical Access Hospitals"/>
    <s v="Voluntary non-profit - Private"/>
    <s v="Yes"/>
    <x v="1"/>
    <x v="1"/>
    <s v="Not Available"/>
    <s v="Not Available"/>
    <s v="Not Available"/>
    <x v="1"/>
    <s v="Above the National average"/>
    <x v="0"/>
    <x v="0"/>
  </r>
  <r>
    <s v="271314"/>
    <x v="1049"/>
    <s v="1100 HOLLENBACK LN"/>
    <s v="DEER LODGE"/>
    <x v="28"/>
    <n v="59722"/>
    <s v="(406) 846-2212"/>
    <s v="Critical Access Hospitals"/>
    <s v="Voluntary non-profit - Private"/>
    <s v="Yes"/>
    <x v="1"/>
    <x v="1"/>
    <s v="Not Available"/>
    <s v="Not Available"/>
    <s v="Not Available"/>
    <x v="1"/>
    <s v="Above the National average"/>
    <x v="0"/>
    <x v="0"/>
  </r>
  <r>
    <s v="271316"/>
    <x v="1050"/>
    <s v="621 3RD ST S"/>
    <s v="GLASGOW"/>
    <x v="28"/>
    <n v="59230"/>
    <s v="(406) 228-3500"/>
    <s v="Critical Access Hospitals"/>
    <s v="Voluntary non-profit - Private"/>
    <s v="Yes"/>
    <x v="0"/>
    <x v="0"/>
    <s v="Not Available"/>
    <s v="Same as the National average"/>
    <s v="Above the National average"/>
    <x v="0"/>
    <s v="Above the National average"/>
    <x v="2"/>
    <x v="0"/>
  </r>
  <r>
    <s v="271319"/>
    <x v="1051"/>
    <s v="321 MADISON ST"/>
    <s v="SHERIDAN"/>
    <x v="28"/>
    <n v="59749"/>
    <s v="(406) 842-5453"/>
    <s v="Critical Access Hospitals"/>
    <s v="Voluntary non-profit - Private"/>
    <s v="Yes"/>
    <x v="1"/>
    <x v="1"/>
    <s v="Not Available"/>
    <s v="Same as the National average"/>
    <s v="Not Available"/>
    <x v="1"/>
    <s v="Above the National average"/>
    <x v="0"/>
    <x v="0"/>
  </r>
  <r>
    <s v="271321"/>
    <x v="1052"/>
    <s v="530 3RD ST NW"/>
    <s v="HARLOWTON"/>
    <x v="28"/>
    <n v="59036"/>
    <s v="(406) 632-4351"/>
    <s v="Critical Access Hospitals"/>
    <s v="Government - Local"/>
    <s v="Yes"/>
    <x v="1"/>
    <x v="1"/>
    <s v="Not Available"/>
    <s v="Not Available"/>
    <s v="Not Available"/>
    <x v="1"/>
    <s v="Not Available"/>
    <x v="0"/>
    <x v="0"/>
  </r>
  <r>
    <s v="271329"/>
    <x v="1053"/>
    <s v="305 N MAIN"/>
    <s v="ENNIS"/>
    <x v="28"/>
    <n v="59729"/>
    <s v="(406) 682-4222"/>
    <s v="Critical Access Hospitals"/>
    <s v="Government - Hospital District or Authority"/>
    <s v="Yes"/>
    <x v="1"/>
    <x v="1"/>
    <s v="Not Available"/>
    <s v="Not Available"/>
    <s v="Not Available"/>
    <x v="1"/>
    <s v="Not Available"/>
    <x v="0"/>
    <x v="0"/>
  </r>
  <r>
    <s v="271330"/>
    <x v="1054"/>
    <s v="710 N 11TH ST"/>
    <s v="COLUMBUS"/>
    <x v="28"/>
    <n v="59019"/>
    <s v="(406) 322-5316"/>
    <s v="Critical Access Hospitals"/>
    <s v="Voluntary non-profit - Private"/>
    <s v="Yes"/>
    <x v="1"/>
    <x v="1"/>
    <s v="Not Available"/>
    <s v="Not Available"/>
    <s v="Not Available"/>
    <x v="1"/>
    <s v="Above the National average"/>
    <x v="0"/>
    <x v="0"/>
  </r>
  <r>
    <s v="271334"/>
    <x v="1055"/>
    <s v="315 W MADISON AVE"/>
    <s v="CHESTER"/>
    <x v="28"/>
    <n v="59522"/>
    <s v="(406) 759-5181"/>
    <s v="Critical Access Hospitals"/>
    <s v="Voluntary non-profit - Private"/>
    <s v="Yes"/>
    <x v="1"/>
    <x v="1"/>
    <s v="Not Available"/>
    <s v="Not Available"/>
    <s v="Not Available"/>
    <x v="1"/>
    <s v="Above the National average"/>
    <x v="0"/>
    <x v="0"/>
  </r>
  <r>
    <s v="271335"/>
    <x v="1056"/>
    <s v="401 W PENNSYLVANIA"/>
    <s v="ANACONDA"/>
    <x v="28"/>
    <n v="59711"/>
    <s v="(406) 563-8500"/>
    <s v="Critical Access Hospitals"/>
    <s v="Voluntary non-profit - Private"/>
    <s v="Yes"/>
    <x v="0"/>
    <x v="0"/>
    <s v="Not Available"/>
    <s v="Above the National average"/>
    <s v="Above the National average"/>
    <x v="0"/>
    <s v="Above the National average"/>
    <x v="2"/>
    <x v="0"/>
  </r>
  <r>
    <s v="271341"/>
    <x v="172"/>
    <s v="315 KNAPP ST"/>
    <s v="WOLF POINT"/>
    <x v="28"/>
    <n v="59201"/>
    <s v="(406) 653-6500"/>
    <s v="Critical Access Hospitals"/>
    <s v="Voluntary non-profit - Private"/>
    <s v="Yes"/>
    <x v="1"/>
    <x v="1"/>
    <s v="Not Available"/>
    <s v="Not Available"/>
    <s v="Not Available"/>
    <x v="1"/>
    <s v="Not Available"/>
    <x v="0"/>
    <x v="0"/>
  </r>
  <r>
    <s v="271389"/>
    <x v="1057"/>
    <s v="334 TOWN CENTER AVE"/>
    <s v="BIG SKY"/>
    <x v="28"/>
    <n v="59716"/>
    <s v="(406) 995-6995"/>
    <s v="Critical Access Hospitals"/>
    <s v="Voluntary non-profit - Private"/>
    <s v="Yes"/>
    <x v="1"/>
    <x v="1"/>
    <s v="Not Available"/>
    <s v="Not Available"/>
    <s v="Not Available"/>
    <x v="1"/>
    <s v="Not Available"/>
    <x v="0"/>
    <x v="0"/>
  </r>
  <r>
    <s v="274004"/>
    <x v="1058"/>
    <s v="2755 COLONIAL DR"/>
    <s v="HELENA"/>
    <x v="28"/>
    <n v="59601"/>
    <s v="(406) 444-7500"/>
    <s v="Psychiatric"/>
    <s v="Voluntary non-profit - Private"/>
    <s v="No"/>
    <x v="1"/>
    <x v="1"/>
    <s v="Not Available"/>
    <s v="Not Available"/>
    <s v="Not Available"/>
    <x v="1"/>
    <s v="Not Available"/>
    <x v="0"/>
    <x v="0"/>
  </r>
  <r>
    <s v="274086"/>
    <x v="1059"/>
    <s v="100 GARNET WAY"/>
    <s v="WARM SPRINGS"/>
    <x v="28"/>
    <n v="59756"/>
    <s v="(406) 693-7000"/>
    <s v="Psychiatric"/>
    <s v="Government - State"/>
    <s v="No"/>
    <x v="1"/>
    <x v="1"/>
    <s v="Not Available"/>
    <s v="Not Available"/>
    <s v="Not Available"/>
    <x v="1"/>
    <s v="Not Available"/>
    <x v="0"/>
    <x v="0"/>
  </r>
  <r>
    <s v="270074"/>
    <x v="1060"/>
    <s v="760 HOSPITAL CIRCLE, POST OFFICE BOX 760"/>
    <s v="BROWNING"/>
    <x v="28"/>
    <n v="59417"/>
    <s v="(406) 338-6157"/>
    <s v="Acute Care Hospitals"/>
    <s v="Government - Federal"/>
    <s v="Yes"/>
    <x v="1"/>
    <x v="1"/>
    <s v="Not Available"/>
    <s v="Same as the National average"/>
    <s v="Not Available"/>
    <x v="0"/>
    <s v="Not Available"/>
    <x v="0"/>
    <x v="1"/>
  </r>
  <r>
    <s v="271300"/>
    <x v="1040"/>
    <s v="211 H ST E"/>
    <s v="POPLAR"/>
    <x v="28"/>
    <n v="59255"/>
    <s v="(406) 768-6100"/>
    <s v="Critical Access Hospitals"/>
    <s v="Voluntary non-profit - Private"/>
    <s v="Yes"/>
    <x v="1"/>
    <x v="1"/>
    <s v="Not Available"/>
    <s v="Not Available"/>
    <s v="Not Available"/>
    <x v="1"/>
    <s v="Not Available"/>
    <x v="0"/>
    <x v="1"/>
  </r>
  <r>
    <s v="271302"/>
    <x v="1061"/>
    <s v="215 SANDY ST"/>
    <s v="EKALAKA"/>
    <x v="28"/>
    <n v="59324"/>
    <s v="(406) 775-8739"/>
    <s v="Critical Access Hospitals"/>
    <s v="Voluntary non-profit - Private"/>
    <s v="Yes"/>
    <x v="1"/>
    <x v="1"/>
    <s v="Not Available"/>
    <s v="Not Available"/>
    <s v="Not Available"/>
    <x v="0"/>
    <s v="Same as the National average"/>
    <x v="0"/>
    <x v="1"/>
  </r>
  <r>
    <s v="271303"/>
    <x v="1042"/>
    <s v="310 SANSOME ST"/>
    <s v="PHILIPSBURG"/>
    <x v="28"/>
    <n v="59858"/>
    <s v="(406) 859-3271"/>
    <s v="Critical Access Hospitals"/>
    <s v="Government - Hospital District or Authority"/>
    <s v="Yes"/>
    <x v="1"/>
    <x v="1"/>
    <s v="Not Available"/>
    <s v="Not Available"/>
    <s v="Not Available"/>
    <x v="1"/>
    <s v="Not Available"/>
    <x v="0"/>
    <x v="1"/>
  </r>
  <r>
    <s v="271304"/>
    <x v="1062"/>
    <s v="1501 ST CHARLES ST"/>
    <s v="FORT BENTON"/>
    <x v="28"/>
    <n v="59442"/>
    <s v="(406) 622-3331"/>
    <s v="Critical Access Hospitals"/>
    <s v="Government - Hospital District or Authority"/>
    <s v="Yes"/>
    <x v="1"/>
    <x v="1"/>
    <s v="Not Available"/>
    <s v="Not Available"/>
    <s v="Not Available"/>
    <x v="1"/>
    <s v="Not Available"/>
    <x v="0"/>
    <x v="1"/>
  </r>
  <r>
    <s v="271305"/>
    <x v="1043"/>
    <s v="605 SULLIVAN AVE"/>
    <s v="CIRCLE"/>
    <x v="28"/>
    <n v="59215"/>
    <s v="(406) 485-3381"/>
    <s v="Critical Access Hospitals"/>
    <s v="Voluntary non-profit - Private"/>
    <s v="Yes"/>
    <x v="1"/>
    <x v="1"/>
    <s v="Not Available"/>
    <s v="Not Available"/>
    <s v="Not Available"/>
    <x v="0"/>
    <s v="Above the National average"/>
    <x v="0"/>
    <x v="1"/>
  </r>
  <r>
    <s v="271307"/>
    <x v="1044"/>
    <s v="915 4TH ST NW"/>
    <s v="CHOTEAU"/>
    <x v="28"/>
    <n v="59422"/>
    <s v="(406) 466-5763"/>
    <s v="Critical Access Hospitals"/>
    <s v="Voluntary non-profit - Private"/>
    <s v="Yes"/>
    <x v="1"/>
    <x v="1"/>
    <s v="Not Available"/>
    <s v="Not Available"/>
    <s v="Not Available"/>
    <x v="1"/>
    <s v="Not Available"/>
    <x v="0"/>
    <x v="1"/>
  </r>
  <r>
    <s v="271308"/>
    <x v="1045"/>
    <s v="818 2ND AVE E"/>
    <s v="CULBERTSON"/>
    <x v="28"/>
    <n v="59218"/>
    <s v="(406) 787-6401"/>
    <s v="Critical Access Hospitals"/>
    <s v="Voluntary non-profit - Private"/>
    <s v="Yes"/>
    <x v="1"/>
    <x v="1"/>
    <s v="Not Available"/>
    <s v="Not Available"/>
    <s v="Not Available"/>
    <x v="1"/>
    <s v="Not Available"/>
    <x v="0"/>
    <x v="1"/>
  </r>
  <r>
    <s v="271310"/>
    <x v="1046"/>
    <s v="332 LEAVITT AVE"/>
    <s v="JORDAN"/>
    <x v="28"/>
    <n v="59337"/>
    <s v="(406) 557-2500"/>
    <s v="Critical Access Hospitals"/>
    <s v="Government - Local"/>
    <s v="Yes"/>
    <x v="1"/>
    <x v="1"/>
    <s v="Not Available"/>
    <s v="Not Available"/>
    <s v="Not Available"/>
    <x v="1"/>
    <s v="Not Available"/>
    <x v="0"/>
    <x v="1"/>
  </r>
  <r>
    <s v="271311"/>
    <x v="1047"/>
    <s v="166 MONTANA AVE E"/>
    <s v="BIG SANDY"/>
    <x v="28"/>
    <n v="59520"/>
    <s v="(406) 378-2188"/>
    <s v="Critical Access Hospitals"/>
    <s v="Voluntary non-profit - Private"/>
    <s v="Yes"/>
    <x v="1"/>
    <x v="1"/>
    <s v="Not Available"/>
    <s v="Not Available"/>
    <s v="Not Available"/>
    <x v="1"/>
    <s v="Not Available"/>
    <x v="0"/>
    <x v="1"/>
  </r>
  <r>
    <s v="271312"/>
    <x v="1063"/>
    <s v="311 S 8TH AVE E"/>
    <s v="MALTA"/>
    <x v="28"/>
    <n v="59538"/>
    <s v="(406) 654-1100"/>
    <s v="Critical Access Hospitals"/>
    <s v="Voluntary non-profit - Private"/>
    <s v="Yes"/>
    <x v="1"/>
    <x v="1"/>
    <s v="Not Available"/>
    <s v="Not Available"/>
    <s v="Not Available"/>
    <x v="1"/>
    <s v="Not Available"/>
    <x v="0"/>
    <x v="1"/>
  </r>
  <r>
    <s v="271314"/>
    <x v="1064"/>
    <s v="1100 HOLLENBACK LN"/>
    <s v="DEER LODGE"/>
    <x v="28"/>
    <n v="59722"/>
    <s v="(406) 846-2212"/>
    <s v="Critical Access Hospitals"/>
    <s v="Voluntary non-profit - Private"/>
    <s v="Yes"/>
    <x v="1"/>
    <x v="1"/>
    <s v="Not Available"/>
    <s v="Not Available"/>
    <s v="Not Available"/>
    <x v="1"/>
    <s v="Not Available"/>
    <x v="0"/>
    <x v="1"/>
  </r>
  <r>
    <s v="271315"/>
    <x v="1065"/>
    <s v="456 GROS VENTRE AVE, RR 1"/>
    <s v="HARLEM"/>
    <x v="28"/>
    <n v="59526"/>
    <s v="(406) 353-3100"/>
    <s v="Critical Access Hospitals"/>
    <s v="Government - Federal"/>
    <s v="Yes"/>
    <x v="1"/>
    <x v="1"/>
    <s v="Not Available"/>
    <s v="Not Available"/>
    <s v="Not Available"/>
    <x v="1"/>
    <s v="Not Available"/>
    <x v="0"/>
    <x v="1"/>
  </r>
  <r>
    <s v="271316"/>
    <x v="1050"/>
    <s v="621 3RD ST S"/>
    <s v="GLASGOW"/>
    <x v="28"/>
    <n v="59230"/>
    <s v="(406) 228-3500"/>
    <s v="Critical Access Hospitals"/>
    <s v="Voluntary non-profit - Private"/>
    <s v="Yes"/>
    <x v="0"/>
    <x v="0"/>
    <s v="Not Available"/>
    <s v="Same as the National average"/>
    <s v="Above the National average"/>
    <x v="0"/>
    <s v="Above the National average"/>
    <x v="2"/>
    <x v="1"/>
  </r>
  <r>
    <s v="271319"/>
    <x v="1051"/>
    <s v="321 MADISON ST"/>
    <s v="SHERIDAN"/>
    <x v="28"/>
    <n v="59749"/>
    <s v="(406) 842-5453"/>
    <s v="Critical Access Hospitals"/>
    <s v="Voluntary non-profit - Private"/>
    <s v="Yes"/>
    <x v="1"/>
    <x v="1"/>
    <s v="Not Available"/>
    <s v="Same as the National average"/>
    <s v="Not Available"/>
    <x v="1"/>
    <s v="Not Available"/>
    <x v="0"/>
    <x v="1"/>
  </r>
  <r>
    <s v="271321"/>
    <x v="1052"/>
    <s v="530 3RD ST NW"/>
    <s v="HARLOWTON"/>
    <x v="28"/>
    <n v="59036"/>
    <s v="(406) 632-4351"/>
    <s v="Critical Access Hospitals"/>
    <s v="Government - Local"/>
    <s v="Yes"/>
    <x v="1"/>
    <x v="1"/>
    <s v="Not Available"/>
    <s v="Not Available"/>
    <s v="Not Available"/>
    <x v="1"/>
    <s v="Not Available"/>
    <x v="0"/>
    <x v="1"/>
  </r>
  <r>
    <s v="271327"/>
    <x v="1066"/>
    <s v="383 N 17TH AV"/>
    <s v="FORSYTH"/>
    <x v="28"/>
    <n v="59327"/>
    <s v="(406) 346-2161"/>
    <s v="Critical Access Hospitals"/>
    <s v="Voluntary non-profit - Private"/>
    <s v="Yes"/>
    <x v="1"/>
    <x v="1"/>
    <s v="Not Available"/>
    <s v="Not Available"/>
    <s v="Not Available"/>
    <x v="1"/>
    <s v="Not Available"/>
    <x v="0"/>
    <x v="1"/>
  </r>
  <r>
    <s v="271329"/>
    <x v="1053"/>
    <s v="305 N MAIN"/>
    <s v="ENNIS"/>
    <x v="28"/>
    <n v="59729"/>
    <s v="(406) 682-4222"/>
    <s v="Critical Access Hospitals"/>
    <s v="Government - Hospital District or Authority"/>
    <s v="Yes"/>
    <x v="1"/>
    <x v="1"/>
    <s v="Not Available"/>
    <s v="Not Available"/>
    <s v="Not Available"/>
    <x v="1"/>
    <s v="Not Available"/>
    <x v="0"/>
    <x v="1"/>
  </r>
  <r>
    <s v="271330"/>
    <x v="1054"/>
    <s v="710 N 11TH ST"/>
    <s v="COLUMBUS"/>
    <x v="28"/>
    <n v="59019"/>
    <s v="(406) 322-5316"/>
    <s v="Critical Access Hospitals"/>
    <s v="Voluntary non-profit - Private"/>
    <s v="Yes"/>
    <x v="1"/>
    <x v="1"/>
    <s v="Not Available"/>
    <s v="Not Available"/>
    <s v="Not Available"/>
    <x v="1"/>
    <s v="Not Available"/>
    <x v="0"/>
    <x v="1"/>
  </r>
  <r>
    <s v="271333"/>
    <x v="1067"/>
    <s v="110 N OAK ST"/>
    <s v="TOWNSEND"/>
    <x v="28"/>
    <n v="59644"/>
    <s v="(406) 266-3186"/>
    <s v="Critical Access Hospitals"/>
    <s v="Voluntary non-profit - Private"/>
    <s v="Yes"/>
    <x v="1"/>
    <x v="1"/>
    <s v="Not Available"/>
    <s v="Not Available"/>
    <s v="Not Available"/>
    <x v="1"/>
    <s v="Not Available"/>
    <x v="0"/>
    <x v="1"/>
  </r>
  <r>
    <s v="271334"/>
    <x v="1055"/>
    <s v="315 W MADISON AVE"/>
    <s v="CHESTER"/>
    <x v="28"/>
    <n v="59522"/>
    <s v="(406) 759-5181"/>
    <s v="Critical Access Hospitals"/>
    <s v="Voluntary non-profit - Private"/>
    <s v="Yes"/>
    <x v="1"/>
    <x v="1"/>
    <s v="Not Available"/>
    <s v="Not Available"/>
    <s v="Not Available"/>
    <x v="1"/>
    <s v="Not Available"/>
    <x v="0"/>
    <x v="1"/>
  </r>
  <r>
    <s v="271335"/>
    <x v="1056"/>
    <s v="401 W PENNSYLVANIA"/>
    <s v="ANACONDA"/>
    <x v="28"/>
    <n v="59711"/>
    <s v="(406) 563-8500"/>
    <s v="Critical Access Hospitals"/>
    <s v="Voluntary non-profit - Private"/>
    <s v="Yes"/>
    <x v="0"/>
    <x v="0"/>
    <s v="Not Available"/>
    <s v="Above the National average"/>
    <s v="Above the National average"/>
    <x v="0"/>
    <s v="Above the National average"/>
    <x v="2"/>
    <x v="1"/>
  </r>
  <r>
    <s v="271339"/>
    <x v="1068"/>
    <s v="1010 SOUTH 7650 EAST, POST OFFICE BOX 9"/>
    <s v="CROW AGENCY"/>
    <x v="28"/>
    <n v="59022"/>
    <s v="(406) 638-2626"/>
    <s v="Critical Access Hospitals"/>
    <s v="Government - Federal"/>
    <s v="Yes"/>
    <x v="1"/>
    <x v="1"/>
    <s v="Not Available"/>
    <s v="Not Available"/>
    <s v="Not Available"/>
    <x v="1"/>
    <s v="Not Available"/>
    <x v="0"/>
    <x v="1"/>
  </r>
  <r>
    <s v="271341"/>
    <x v="172"/>
    <s v="315 KNAPP ST"/>
    <s v="WOLF POINT"/>
    <x v="28"/>
    <n v="59201"/>
    <s v="(406) 653-6500"/>
    <s v="Critical Access Hospitals"/>
    <s v="Voluntary non-profit - Private"/>
    <s v="Yes"/>
    <x v="1"/>
    <x v="1"/>
    <s v="Not Available"/>
    <s v="Not Available"/>
    <s v="Not Available"/>
    <x v="1"/>
    <s v="Not Available"/>
    <x v="0"/>
    <x v="1"/>
  </r>
  <r>
    <s v="271342"/>
    <x v="1069"/>
    <s v="105 5TH AVE E"/>
    <s v="SCOBEY"/>
    <x v="28"/>
    <n v="59263"/>
    <s v="(406) 487-2296"/>
    <s v="Critical Access Hospitals"/>
    <s v="Government - Hospital District or Authority"/>
    <s v="Yes"/>
    <x v="1"/>
    <x v="1"/>
    <s v="Not Available"/>
    <s v="Not Available"/>
    <s v="Not Available"/>
    <x v="1"/>
    <s v="Not Available"/>
    <x v="0"/>
    <x v="1"/>
  </r>
  <r>
    <s v="271346"/>
    <x v="1070"/>
    <s v="1202 3RD ST W"/>
    <s v="ROUNDUP"/>
    <x v="28"/>
    <n v="59072"/>
    <s v="(406) 323-2301"/>
    <s v="Critical Access Hospitals"/>
    <s v="Government - Hospital District or Authority"/>
    <s v="Yes"/>
    <x v="1"/>
    <x v="1"/>
    <s v="Not Available"/>
    <s v="Not Available"/>
    <s v="Not Available"/>
    <x v="1"/>
    <s v="Same as the National average"/>
    <x v="0"/>
    <x v="1"/>
  </r>
  <r>
    <s v="271347"/>
    <x v="1071"/>
    <s v="2600 WILSON ST"/>
    <s v="MILES CITY"/>
    <x v="28"/>
    <n v="59301"/>
    <s v="(406) 233-2600"/>
    <s v="Critical Access Hospitals"/>
    <s v="Voluntary non-profit - Private"/>
    <s v="Yes"/>
    <x v="0"/>
    <x v="0"/>
    <s v="Not Available"/>
    <s v="Above the National average"/>
    <s v="Same as the National average"/>
    <x v="0"/>
    <s v="Above the National average"/>
    <x v="2"/>
    <x v="1"/>
  </r>
  <r>
    <s v="274004"/>
    <x v="1058"/>
    <s v="2755 COLONIAL DR"/>
    <s v="HELENA"/>
    <x v="28"/>
    <n v="59601"/>
    <s v="(406) 444-7500"/>
    <s v="Psychiatric"/>
    <s v="Voluntary non-profit - Private"/>
    <s v="No"/>
    <x v="1"/>
    <x v="1"/>
    <s v="Not Available"/>
    <s v="Not Available"/>
    <s v="Not Available"/>
    <x v="1"/>
    <s v="Not Available"/>
    <x v="0"/>
    <x v="1"/>
  </r>
  <r>
    <s v="274086"/>
    <x v="1059"/>
    <s v="100 GARNET WAY"/>
    <s v="WARM SPRINGS"/>
    <x v="28"/>
    <n v="59756"/>
    <s v="(406) 693-7000"/>
    <s v="Psychiatric"/>
    <s v="Government - State"/>
    <s v="No"/>
    <x v="1"/>
    <x v="1"/>
    <s v="Not Available"/>
    <s v="Not Available"/>
    <s v="Not Available"/>
    <x v="1"/>
    <s v="Not Available"/>
    <x v="0"/>
    <x v="1"/>
  </r>
  <r>
    <s v="271309"/>
    <x v="1072"/>
    <s v="312 S ADAMS"/>
    <s v="TERRY"/>
    <x v="28"/>
    <n v="59349"/>
    <s v="4066355511"/>
    <s v="Critical Access Hospitals"/>
    <s v="Government - Hospital District or Authority"/>
    <s v="Yes"/>
    <x v="1"/>
    <x v="1"/>
    <s v="Not Available"/>
    <s v="Not Available"/>
    <s v="Not Available"/>
    <x v="1"/>
    <s v="Not Available"/>
    <x v="0"/>
    <x v="2"/>
  </r>
  <r>
    <s v="271319"/>
    <x v="1073"/>
    <s v="220 E CROFOOT"/>
    <s v="SHERIDAN"/>
    <x v="28"/>
    <n v="59749"/>
    <s v="4068425453"/>
    <s v="Critical Access Hospitals"/>
    <s v="Government - Hospital District or Authority"/>
    <s v="Yes"/>
    <x v="1"/>
    <x v="1"/>
    <s v="Not Available"/>
    <s v="Same as the National average"/>
    <s v="Not Available"/>
    <x v="1"/>
    <s v="Not Available"/>
    <x v="0"/>
    <x v="2"/>
  </r>
  <r>
    <s v="270089"/>
    <x v="1057"/>
    <s v="334 TOWN CENTER AVE"/>
    <s v="BIG SKY"/>
    <x v="28"/>
    <n v="59716"/>
    <s v="4069956995"/>
    <s v="Acute Care Hospitals"/>
    <s v="Voluntary non-profit - Private"/>
    <s v="Yes"/>
    <x v="1"/>
    <x v="1"/>
    <s v="Not Available"/>
    <s v="Not Available"/>
    <s v="Not Available"/>
    <x v="1"/>
    <s v="Not Available"/>
    <x v="0"/>
    <x v="3"/>
  </r>
  <r>
    <s v="271303"/>
    <x v="1042"/>
    <s v="310 SANSOME ST"/>
    <s v="PHILIPSBURG"/>
    <x v="28"/>
    <n v="59858"/>
    <s v="4068593271"/>
    <s v="Critical Access Hospitals"/>
    <s v="Government - Hospital District or Authority"/>
    <s v="Yes"/>
    <x v="1"/>
    <x v="1"/>
    <s v="Not Available"/>
    <s v="Not Available"/>
    <s v="Not Available"/>
    <x v="1"/>
    <s v="Not Available"/>
    <x v="0"/>
    <x v="3"/>
  </r>
  <r>
    <s v="271309"/>
    <x v="1072"/>
    <s v="312 S ADAMS"/>
    <s v="TERRY"/>
    <x v="28"/>
    <n v="59349"/>
    <s v="4066355511"/>
    <s v="Critical Access Hospitals"/>
    <s v="Government - Hospital District or Authority"/>
    <s v="Yes"/>
    <x v="1"/>
    <x v="1"/>
    <s v="Not Available"/>
    <s v="Not Available"/>
    <s v="Not Available"/>
    <x v="1"/>
    <s v="Not Available"/>
    <x v="0"/>
    <x v="3"/>
  </r>
  <r>
    <s v="271319"/>
    <x v="1073"/>
    <s v="220 E CROFOOT"/>
    <s v="SHERIDAN"/>
    <x v="28"/>
    <n v="59749"/>
    <s v="4068425453"/>
    <s v="Critical Access Hospitals"/>
    <s v="Government - Hospital District or Authority"/>
    <s v="Yes"/>
    <x v="1"/>
    <x v="1"/>
    <s v="Not Available"/>
    <s v="Not Available"/>
    <s v="Not Available"/>
    <x v="1"/>
    <s v="Not Available"/>
    <x v="0"/>
    <x v="3"/>
  </r>
  <r>
    <s v="271303"/>
    <x v="1042"/>
    <s v="310 SANSOME ST"/>
    <s v="PHILIPSBURG"/>
    <x v="28"/>
    <n v="59858"/>
    <s v="4068593271"/>
    <s v="Critical Access Hospitals"/>
    <s v="Government - Hospital District or Authority"/>
    <s v="Yes"/>
    <x v="1"/>
    <x v="1"/>
    <s v="Not Available"/>
    <s v="Not Available"/>
    <s v="Not Available"/>
    <x v="1"/>
    <s v="Not Available"/>
    <x v="0"/>
    <x v="4"/>
  </r>
  <r>
    <s v="271304"/>
    <x v="1062"/>
    <s v="1501 ST CHARLES ST"/>
    <s v="FORT BENTON"/>
    <x v="28"/>
    <n v="59442"/>
    <s v="4066223331"/>
    <s v="Critical Access Hospitals"/>
    <s v="Government - Hospital District or Authority"/>
    <s v="Yes"/>
    <x v="1"/>
    <x v="1"/>
    <s v="Not Available"/>
    <s v="Not Available"/>
    <s v="Not Available"/>
    <x v="1"/>
    <s v="Not Available"/>
    <x v="0"/>
    <x v="4"/>
  </r>
  <r>
    <s v="271306"/>
    <x v="1074"/>
    <s v="16 W MAIN ST"/>
    <s v="WHITE SULPHUR SPRING"/>
    <x v="28"/>
    <n v="59645"/>
    <s v="4065473321"/>
    <s v="Critical Access Hospitals"/>
    <s v="Voluntary non-profit - Private"/>
    <s v="Yes"/>
    <x v="1"/>
    <x v="1"/>
    <s v="Not Available"/>
    <s v="Not Available"/>
    <s v="Not Available"/>
    <x v="1"/>
    <s v="Not Available"/>
    <x v="0"/>
    <x v="4"/>
  </r>
  <r>
    <s v="271309"/>
    <x v="1072"/>
    <s v="312 S ADAMS"/>
    <s v="TERRY"/>
    <x v="28"/>
    <n v="59349"/>
    <s v="4066355511"/>
    <s v="Critical Access Hospitals"/>
    <s v="Government - Hospital District or Authority"/>
    <s v="Yes"/>
    <x v="1"/>
    <x v="1"/>
    <s v="Not Available"/>
    <s v="Not Available"/>
    <s v="Not Available"/>
    <x v="1"/>
    <s v="Not Available"/>
    <x v="0"/>
    <x v="4"/>
  </r>
  <r>
    <s v="271319"/>
    <x v="1073"/>
    <s v="220 E CROFOOT"/>
    <s v="SHERIDAN"/>
    <x v="28"/>
    <n v="59749"/>
    <s v="4068425453"/>
    <s v="Critical Access Hospitals"/>
    <s v="Government - Hospital District or Authority"/>
    <s v="Yes"/>
    <x v="1"/>
    <x v="1"/>
    <s v="Not Available"/>
    <s v="Not Available"/>
    <s v="Not Available"/>
    <x v="1"/>
    <s v="Not Available"/>
    <x v="0"/>
    <x v="4"/>
  </r>
  <r>
    <s v="271331"/>
    <x v="1075"/>
    <s v="1208 6TH AVE E"/>
    <s v="SUPERIOR"/>
    <x v="28"/>
    <n v="59872"/>
    <s v="4068224841"/>
    <s v="Critical Access Hospitals"/>
    <s v="Voluntary non-profit - Private"/>
    <s v="Yes"/>
    <x v="1"/>
    <x v="1"/>
    <s v="Not Available"/>
    <s v="Not Available"/>
    <s v="Not Available"/>
    <x v="1"/>
    <s v="Not Available"/>
    <x v="0"/>
    <x v="4"/>
  </r>
  <r>
    <s v="271332"/>
    <x v="1076"/>
    <s v="202 PROSPECT DR"/>
    <s v="GLENDIVE"/>
    <x v="28"/>
    <n v="59330"/>
    <s v="4063453306"/>
    <s v="Critical Access Hospitals"/>
    <s v="Voluntary non-profit - Other"/>
    <s v="Yes"/>
    <x v="1"/>
    <x v="0"/>
    <s v="Not Available"/>
    <s v="Same as the National average"/>
    <s v="Not Available"/>
    <x v="1"/>
    <s v="Not Available"/>
    <x v="0"/>
    <x v="4"/>
  </r>
  <r>
    <s v="280009"/>
    <x v="1077"/>
    <s v="P O BOX 1990, 10 EAST 31ST ST"/>
    <s v="KEARNEY"/>
    <x v="29"/>
    <n v="68848"/>
    <s v="(308) 865-7100"/>
    <s v="Acute Care Hospitals"/>
    <s v="Voluntary non-profit - Church"/>
    <s v="Yes"/>
    <x v="2"/>
    <x v="0"/>
    <s v="Below the National average"/>
    <s v="Above the National average"/>
    <s v="Same as the National average"/>
    <x v="0"/>
    <s v="Above the National average"/>
    <x v="2"/>
    <x v="0"/>
  </r>
  <r>
    <s v="280020"/>
    <x v="1078"/>
    <s v="555 SOUTH 70TH ST"/>
    <s v="LINCOLN"/>
    <x v="29"/>
    <n v="68510"/>
    <s v="(402) 219-7700"/>
    <s v="Acute Care Hospitals"/>
    <s v="Voluntary non-profit - Private"/>
    <s v="Yes"/>
    <x v="2"/>
    <x v="2"/>
    <s v="Above the National average"/>
    <s v="Above the National average"/>
    <s v="Below the National average"/>
    <x v="0"/>
    <s v="Below the National average"/>
    <x v="2"/>
    <x v="0"/>
  </r>
  <r>
    <s v="280023"/>
    <x v="1079"/>
    <s v="2620 WEST FAIDLEY AVE"/>
    <s v="GRAND ISLAND"/>
    <x v="29"/>
    <n v="68803"/>
    <s v="(308) 384-4600"/>
    <s v="Acute Care Hospitals"/>
    <s v="Voluntary non-profit - Church"/>
    <s v="Yes"/>
    <x v="3"/>
    <x v="0"/>
    <s v="Below the National average"/>
    <s v="Above the National average"/>
    <s v="Below the National average"/>
    <x v="0"/>
    <s v="Above the National average"/>
    <x v="1"/>
    <x v="0"/>
  </r>
  <r>
    <s v="280128"/>
    <x v="1080"/>
    <s v="7500 SOUTH 91ST ST"/>
    <s v="LINCOLN"/>
    <x v="29"/>
    <n v="68526"/>
    <s v="(402) 327-2700"/>
    <s v="Acute Care Hospitals"/>
    <s v="Voluntary non-profit - Private"/>
    <s v="No"/>
    <x v="4"/>
    <x v="0"/>
    <s v="Not Available"/>
    <s v="Above the National average"/>
    <s v="Above the National average"/>
    <x v="1"/>
    <s v="Not Available"/>
    <x v="2"/>
    <x v="0"/>
  </r>
  <r>
    <s v="280134"/>
    <x v="1081"/>
    <s v="804 22ND AVENUE"/>
    <s v="KEARNEY"/>
    <x v="29"/>
    <n v="68845"/>
    <s v="(308) 455-3600"/>
    <s v="Acute Care Hospitals"/>
    <s v="Proprietary"/>
    <s v="Yes"/>
    <x v="2"/>
    <x v="0"/>
    <s v="Below the National average"/>
    <s v="Same as the National average"/>
    <s v="Above the National average"/>
    <x v="0"/>
    <s v="Above the National average"/>
    <x v="1"/>
    <x v="0"/>
  </r>
  <r>
    <s v="281300"/>
    <x v="1082"/>
    <s v="P O BOX 836, 717 NORTH BROWN ST"/>
    <s v="ALMA"/>
    <x v="29"/>
    <n v="68920"/>
    <s v="(308) 928-2151"/>
    <s v="Critical Access Hospitals"/>
    <s v="Government - Local"/>
    <s v="Yes"/>
    <x v="1"/>
    <x v="1"/>
    <s v="Not Available"/>
    <s v="Not Available"/>
    <s v="Not Available"/>
    <x v="1"/>
    <s v="Above the National average"/>
    <x v="0"/>
    <x v="0"/>
  </r>
  <r>
    <s v="281303"/>
    <x v="1083"/>
    <s v="P O BOX 118, 401 SOUTH 5TH STREET"/>
    <s v="LYNCH"/>
    <x v="29"/>
    <n v="68746"/>
    <s v="(402) 569-2451"/>
    <s v="Critical Access Hospitals"/>
    <s v="Voluntary non-profit - Private"/>
    <s v="Yes"/>
    <x v="1"/>
    <x v="1"/>
    <s v="Not Available"/>
    <s v="Not Available"/>
    <s v="Not Available"/>
    <x v="1"/>
    <s v="Same as the National average"/>
    <x v="0"/>
    <x v="0"/>
  </r>
  <r>
    <s v="281310"/>
    <x v="1084"/>
    <s v="1100 WEST 2ND ST"/>
    <s v="OSHKOSH"/>
    <x v="29"/>
    <n v="69154"/>
    <s v="(308) 772-3283"/>
    <s v="Critical Access Hospitals"/>
    <s v="Voluntary non-profit - Private"/>
    <s v="Yes"/>
    <x v="1"/>
    <x v="1"/>
    <s v="Not Available"/>
    <s v="Not Available"/>
    <s v="Not Available"/>
    <x v="1"/>
    <s v="Same as the National average"/>
    <x v="0"/>
    <x v="0"/>
  </r>
  <r>
    <s v="281311"/>
    <x v="1085"/>
    <s v="1406 Q ST"/>
    <s v="FRANKLIN"/>
    <x v="29"/>
    <n v="68939"/>
    <s v="(308) 425-6221"/>
    <s v="Critical Access Hospitals"/>
    <s v="Government - Local"/>
    <s v="Yes"/>
    <x v="1"/>
    <x v="1"/>
    <s v="Not Available"/>
    <s v="Not Available"/>
    <s v="Not Available"/>
    <x v="1"/>
    <s v="Same as the National average"/>
    <x v="0"/>
    <x v="0"/>
  </r>
  <r>
    <s v="281314"/>
    <x v="1086"/>
    <s v="P O BOX 428, 531 BEEBE ST"/>
    <s v="OSCEOLA"/>
    <x v="29"/>
    <n v="68651"/>
    <s v="(402) 747-2031"/>
    <s v="Critical Access Hospitals"/>
    <s v="Government - Local"/>
    <s v="Yes"/>
    <x v="1"/>
    <x v="1"/>
    <s v="Not Available"/>
    <s v="Not Available"/>
    <s v="Not Available"/>
    <x v="1"/>
    <s v="Above the National average"/>
    <x v="0"/>
    <x v="0"/>
  </r>
  <r>
    <s v="281316"/>
    <x v="1087"/>
    <s v="P O BOX 465, 621 N FRANKLIN ST"/>
    <s v="RED CLOUD"/>
    <x v="29"/>
    <n v="68970"/>
    <s v="(402) 746-5600"/>
    <s v="Critical Access Hospitals"/>
    <s v="Government - Local"/>
    <s v="Yes"/>
    <x v="1"/>
    <x v="1"/>
    <s v="Not Available"/>
    <s v="Not Available"/>
    <s v="Not Available"/>
    <x v="1"/>
    <s v="Above the National average"/>
    <x v="0"/>
    <x v="0"/>
  </r>
  <r>
    <s v="281327"/>
    <x v="1088"/>
    <s v="P O BOX 108, 300 EAST 12TH ST"/>
    <s v="COZAD"/>
    <x v="29"/>
    <n v="69130"/>
    <s v="(308) 784-2261"/>
    <s v="Critical Access Hospitals"/>
    <s v="Government - Hospital District or Authority"/>
    <s v="Yes"/>
    <x v="1"/>
    <x v="1"/>
    <s v="Not Available"/>
    <s v="Same as the National average"/>
    <s v="Not Available"/>
    <x v="1"/>
    <s v="Above the National average"/>
    <x v="0"/>
    <x v="0"/>
  </r>
  <r>
    <s v="281328"/>
    <x v="1089"/>
    <s v="1715  26TH ST"/>
    <s v="CENTRAL CITY"/>
    <x v="29"/>
    <n v="68826"/>
    <s v="(308) 946-3015"/>
    <s v="Critical Access Hospitals"/>
    <s v="Voluntary non-profit - Private"/>
    <s v="Yes"/>
    <x v="1"/>
    <x v="1"/>
    <s v="Not Available"/>
    <s v="Same as the National average"/>
    <s v="Not Available"/>
    <x v="1"/>
    <s v="Above the National average"/>
    <x v="0"/>
    <x v="0"/>
  </r>
  <r>
    <s v="281333"/>
    <x v="1090"/>
    <s v="102 EAST SOUTH STREET"/>
    <s v="BASSETT"/>
    <x v="29"/>
    <n v="68714"/>
    <s v="(402) 684-3366"/>
    <s v="Critical Access Hospitals"/>
    <s v="Government - Local"/>
    <s v="Yes"/>
    <x v="1"/>
    <x v="1"/>
    <s v="Not Available"/>
    <s v="Not Available"/>
    <s v="Not Available"/>
    <x v="1"/>
    <s v="Not Available"/>
    <x v="0"/>
    <x v="0"/>
  </r>
  <r>
    <s v="281335"/>
    <x v="1091"/>
    <s v="P O BOX 100, 211 E KIMBALL"/>
    <s v="CALLAWAY"/>
    <x v="29"/>
    <n v="68825"/>
    <s v="(308) 836-2228"/>
    <s v="Critical Access Hospitals"/>
    <s v="Government - Hospital District or Authority"/>
    <s v="Yes"/>
    <x v="1"/>
    <x v="1"/>
    <s v="Not Available"/>
    <s v="Same as the National average"/>
    <s v="Not Available"/>
    <x v="1"/>
    <s v="Above the National average"/>
    <x v="0"/>
    <x v="0"/>
  </r>
  <r>
    <s v="281342"/>
    <x v="1092"/>
    <s v="1301 GRUNDMAN BLVD"/>
    <s v="NEBRASKA CITY"/>
    <x v="29"/>
    <n v="68410"/>
    <s v="(402) 873-3321"/>
    <s v="Critical Access Hospitals"/>
    <s v="Voluntary non-profit - Church"/>
    <s v="Yes"/>
    <x v="2"/>
    <x v="1"/>
    <s v="Not Available"/>
    <s v="Same as the National average"/>
    <s v="Not Available"/>
    <x v="0"/>
    <s v="Above the National average"/>
    <x v="2"/>
    <x v="0"/>
  </r>
  <r>
    <s v="281344"/>
    <x v="1093"/>
    <s v="P O BOX 410, 510 NORTH GREEN ST"/>
    <s v="VALENTINE"/>
    <x v="29"/>
    <n v="69201"/>
    <s v="(402) 376-2525"/>
    <s v="Critical Access Hospitals"/>
    <s v="Government - Local"/>
    <s v="Yes"/>
    <x v="2"/>
    <x v="1"/>
    <s v="Not Available"/>
    <s v="Same as the National average"/>
    <s v="Same as the National average"/>
    <x v="1"/>
    <s v="Same as the National average"/>
    <x v="2"/>
    <x v="0"/>
  </r>
  <r>
    <s v="281348"/>
    <x v="1094"/>
    <s v="1305 WEST HIGHWAY 6/34"/>
    <s v="CAMBRIDGE"/>
    <x v="29"/>
    <n v="69022"/>
    <s v="(308) 697-3329"/>
    <s v="Critical Access Hospitals"/>
    <s v="Voluntary non-profit - Private"/>
    <s v="Yes"/>
    <x v="1"/>
    <x v="1"/>
    <s v="Not Available"/>
    <s v="Same as the National average"/>
    <s v="Not Available"/>
    <x v="1"/>
    <s v="Not Available"/>
    <x v="0"/>
    <x v="0"/>
  </r>
  <r>
    <s v="281352"/>
    <x v="1095"/>
    <s v="P O BOX 399, 3307 BARADA ST"/>
    <s v="FALLS CITY"/>
    <x v="29"/>
    <n v="68355"/>
    <s v="(402) 245-2428"/>
    <s v="Critical Access Hospitals"/>
    <s v="Voluntary non-profit - Private"/>
    <s v="Yes"/>
    <x v="0"/>
    <x v="0"/>
    <s v="Not Available"/>
    <s v="Below the National average"/>
    <s v="Above the National average"/>
    <x v="1"/>
    <s v="Above the National average"/>
    <x v="2"/>
    <x v="0"/>
  </r>
  <r>
    <s v="281353"/>
    <x v="1096"/>
    <s v="2707 L STREET"/>
    <s v="ORD"/>
    <x v="29"/>
    <n v="68862"/>
    <s v="(308) 728-4200"/>
    <s v="Critical Access Hospitals"/>
    <s v="Government - Local"/>
    <s v="Yes"/>
    <x v="2"/>
    <x v="0"/>
    <s v="Not Available"/>
    <s v="Same as the National average"/>
    <s v="Not Available"/>
    <x v="1"/>
    <s v="Above the National average"/>
    <x v="0"/>
    <x v="0"/>
  </r>
  <r>
    <s v="281357"/>
    <x v="1097"/>
    <s v="1000 POLE CREEK CROSSING"/>
    <s v="SIDNEY"/>
    <x v="29"/>
    <n v="69162"/>
    <s v="(308) 254-5825"/>
    <s v="Critical Access Hospitals"/>
    <s v="Voluntary non-profit - Private"/>
    <s v="Yes"/>
    <x v="2"/>
    <x v="0"/>
    <s v="Not Available"/>
    <s v="Above the National average"/>
    <s v="Not Available"/>
    <x v="1"/>
    <s v="Above the National average"/>
    <x v="0"/>
    <x v="0"/>
  </r>
  <r>
    <s v="281360"/>
    <x v="1098"/>
    <s v="P O BOX 810, 2101 BOX BUTTE AVE"/>
    <s v="ALLIANCE"/>
    <x v="29"/>
    <n v="69301"/>
    <s v="(308) 762-6660"/>
    <s v="Critical Access Hospitals"/>
    <s v="Government - Local"/>
    <s v="Yes"/>
    <x v="0"/>
    <x v="0"/>
    <s v="Not Available"/>
    <s v="Below the National average"/>
    <s v="Above the National average"/>
    <x v="1"/>
    <s v="Above the National average"/>
    <x v="0"/>
    <x v="0"/>
  </r>
  <r>
    <s v="281365"/>
    <x v="1099"/>
    <s v="145 MEMORIAL DRIVE"/>
    <s v="BROKEN BOW"/>
    <x v="29"/>
    <n v="68822"/>
    <s v="(308) 872-4100"/>
    <s v="Critical Access Hospitals"/>
    <s v="Voluntary non-profit - Private"/>
    <s v="Yes"/>
    <x v="2"/>
    <x v="0"/>
    <s v="Not Available"/>
    <s v="Same as the National average"/>
    <s v="Not Available"/>
    <x v="1"/>
    <s v="Above the National average"/>
    <x v="0"/>
    <x v="0"/>
  </r>
  <r>
    <s v="283300"/>
    <x v="1100"/>
    <s v="555 NORTH 30TH ST"/>
    <s v="OMAHA"/>
    <x v="29"/>
    <n v="68131"/>
    <s v="(531) 355-6524"/>
    <s v="Childrens"/>
    <s v="Voluntary non-profit - Private"/>
    <s v="No"/>
    <x v="1"/>
    <x v="1"/>
    <s v="Not Available"/>
    <s v="Not Available"/>
    <s v="Not Available"/>
    <x v="1"/>
    <s v="Not Available"/>
    <x v="0"/>
    <x v="0"/>
  </r>
  <r>
    <s v="283301"/>
    <x v="1101"/>
    <s v="8200 DODGE ST"/>
    <s v="OMAHA"/>
    <x v="29"/>
    <n v="68114"/>
    <s v="(402) 955-5400"/>
    <s v="Childrens"/>
    <s v="Voluntary non-profit - Private"/>
    <s v="Yes"/>
    <x v="1"/>
    <x v="1"/>
    <s v="Not Available"/>
    <s v="Not Available"/>
    <s v="Not Available"/>
    <x v="1"/>
    <s v="Not Available"/>
    <x v="0"/>
    <x v="0"/>
  </r>
  <r>
    <s v="284003"/>
    <x v="1102"/>
    <s v="PO BOX 94949 FOLSOM AND PROSPECTOR"/>
    <s v="LINCOLN"/>
    <x v="29"/>
    <n v="68509"/>
    <s v="(402) 479-5207"/>
    <s v="Psychiatric"/>
    <s v="Government - State"/>
    <s v="No"/>
    <x v="1"/>
    <x v="1"/>
    <s v="Not Available"/>
    <s v="Not Available"/>
    <s v="Not Available"/>
    <x v="1"/>
    <s v="Not Available"/>
    <x v="0"/>
    <x v="0"/>
  </r>
  <r>
    <s v="284009"/>
    <x v="1103"/>
    <s v="4102 WOOLWORTH AVE"/>
    <s v="OMAHA"/>
    <x v="29"/>
    <n v="68105"/>
    <s v="(402) 444-7676"/>
    <s v="Psychiatric"/>
    <s v="Government - Local"/>
    <s v="No"/>
    <x v="1"/>
    <x v="1"/>
    <s v="Not Available"/>
    <s v="Not Available"/>
    <s v="Not Available"/>
    <x v="1"/>
    <s v="Not Available"/>
    <x v="0"/>
    <x v="0"/>
  </r>
  <r>
    <s v="280009"/>
    <x v="1077"/>
    <s v="P O BOX 1990, 10 EAST 31ST ST"/>
    <s v="KEARNEY"/>
    <x v="29"/>
    <n v="68848"/>
    <s v="(308) 865-7100"/>
    <s v="Acute Care Hospitals"/>
    <s v="Voluntary non-profit - Church"/>
    <s v="Yes"/>
    <x v="3"/>
    <x v="0"/>
    <s v="Below the National average"/>
    <s v="Above the National average"/>
    <s v="Below the National average"/>
    <x v="0"/>
    <s v="Above the National average"/>
    <x v="2"/>
    <x v="1"/>
  </r>
  <r>
    <s v="280013"/>
    <x v="1104"/>
    <s v="987400 NEBRASKA MEDICAL CENTER"/>
    <s v="OMAHA"/>
    <x v="29"/>
    <n v="68198"/>
    <s v="(402) 552-2040"/>
    <s v="Acute Care Hospitals"/>
    <s v="Voluntary non-profit - Private"/>
    <s v="Yes"/>
    <x v="2"/>
    <x v="0"/>
    <s v="Above the National average"/>
    <s v="Below the National average"/>
    <s v="Above the National average"/>
    <x v="0"/>
    <s v="Below the National average"/>
    <x v="3"/>
    <x v="1"/>
  </r>
  <r>
    <s v="280020"/>
    <x v="1105"/>
    <s v="555 SOUTH 70TH ST"/>
    <s v="LINCOLN"/>
    <x v="29"/>
    <n v="68510"/>
    <s v="(402) 219-7700"/>
    <s v="Acute Care Hospitals"/>
    <s v="Voluntary non-profit - Private"/>
    <s v="Yes"/>
    <x v="2"/>
    <x v="0"/>
    <s v="Above the National average"/>
    <s v="Above the National average"/>
    <s v="Below the National average"/>
    <x v="0"/>
    <s v="Below the National average"/>
    <x v="2"/>
    <x v="1"/>
  </r>
  <r>
    <s v="280023"/>
    <x v="1106"/>
    <s v="2620 WEST FAIDLEY AVE"/>
    <s v="GRAND ISLAND"/>
    <x v="29"/>
    <n v="68803"/>
    <s v="(308) 384-4600"/>
    <s v="Acute Care Hospitals"/>
    <s v="Voluntary non-profit - Church"/>
    <s v="Yes"/>
    <x v="2"/>
    <x v="0"/>
    <s v="Below the National average"/>
    <s v="Above the National average"/>
    <s v="Below the National average"/>
    <x v="0"/>
    <s v="Above the National average"/>
    <x v="1"/>
    <x v="1"/>
  </r>
  <r>
    <s v="280065"/>
    <x v="1107"/>
    <s v="601 WEST LEOTA ST"/>
    <s v="NORTH PLATTE"/>
    <x v="29"/>
    <n v="69101"/>
    <s v="(308) 696-8000"/>
    <s v="Acute Care Hospitals"/>
    <s v="Voluntary non-profit - Private"/>
    <s v="Yes"/>
    <x v="2"/>
    <x v="0"/>
    <s v="Above the National average"/>
    <s v="Same as the National average"/>
    <s v="Below the National average"/>
    <x v="0"/>
    <s v="Above the National average"/>
    <x v="2"/>
    <x v="1"/>
  </r>
  <r>
    <s v="280127"/>
    <x v="1108"/>
    <s v="1710 SOUTH 70TH ST"/>
    <s v="LINCOLN"/>
    <x v="29"/>
    <n v="68506"/>
    <s v="(402) 484-9090"/>
    <s v="Acute Care Hospitals"/>
    <s v="Proprietary"/>
    <s v="No"/>
    <x v="1"/>
    <x v="1"/>
    <s v="Not Available"/>
    <s v="Not Available"/>
    <s v="Above the National average"/>
    <x v="1"/>
    <s v="Not Available"/>
    <x v="0"/>
    <x v="1"/>
  </r>
  <r>
    <s v="280128"/>
    <x v="1080"/>
    <s v="7500 SOUTH 91ST ST"/>
    <s v="LINCOLN"/>
    <x v="29"/>
    <n v="68526"/>
    <s v="(402) 327-2700"/>
    <s v="Acute Care Hospitals"/>
    <s v="Voluntary non-profit - Private"/>
    <s v="No"/>
    <x v="4"/>
    <x v="0"/>
    <s v="Not Available"/>
    <s v="Above the National average"/>
    <s v="Above the National average"/>
    <x v="1"/>
    <s v="Not Available"/>
    <x v="0"/>
    <x v="1"/>
  </r>
  <r>
    <s v="280132"/>
    <x v="1109"/>
    <s v="2500 BELLEVUE MEDICAL CENTER DR"/>
    <s v="BELLEVUE"/>
    <x v="29"/>
    <n v="68123"/>
    <s v="(402) 763-3600"/>
    <s v="Acute Care Hospitals"/>
    <s v="Proprietary"/>
    <s v="Yes"/>
    <x v="3"/>
    <x v="2"/>
    <s v="Below the National average"/>
    <s v="Below the National average"/>
    <s v="Above the National average"/>
    <x v="0"/>
    <s v="Above the National average"/>
    <x v="2"/>
    <x v="1"/>
  </r>
  <r>
    <s v="280133"/>
    <x v="1110"/>
    <s v="P O BOX 34400, 6901 NORTH 72ND ST, STE 20300"/>
    <s v="OMAHA"/>
    <x v="29"/>
    <n v="68122"/>
    <s v="(402) 572-3000"/>
    <s v="Acute Care Hospitals"/>
    <s v="Proprietary"/>
    <s v="No"/>
    <x v="1"/>
    <x v="1"/>
    <s v="Not Available"/>
    <s v="Not Available"/>
    <s v="Above the National average"/>
    <x v="1"/>
    <s v="Not Available"/>
    <x v="0"/>
    <x v="1"/>
  </r>
  <r>
    <s v="280134"/>
    <x v="1081"/>
    <s v="804 22ND AVENUE"/>
    <s v="KEARNEY"/>
    <x v="29"/>
    <n v="68845"/>
    <s v="(308) 455-3600"/>
    <s v="Acute Care Hospitals"/>
    <s v="Proprietary"/>
    <s v="Yes"/>
    <x v="0"/>
    <x v="0"/>
    <s v="Above the National average"/>
    <s v="Above the National average"/>
    <s v="Same as the National average"/>
    <x v="0"/>
    <s v="Above the National average"/>
    <x v="1"/>
    <x v="1"/>
  </r>
  <r>
    <s v="281300"/>
    <x v="1082"/>
    <s v="P O BOX 836, 717 NORTH BROWN ST"/>
    <s v="ALMA"/>
    <x v="29"/>
    <n v="68920"/>
    <s v="(308) 928-2151"/>
    <s v="Critical Access Hospitals"/>
    <s v="Government - Local"/>
    <s v="Yes"/>
    <x v="1"/>
    <x v="1"/>
    <s v="Not Available"/>
    <s v="Not Available"/>
    <s v="Not Available"/>
    <x v="0"/>
    <s v="Same as the National average"/>
    <x v="0"/>
    <x v="1"/>
  </r>
  <r>
    <s v="281306"/>
    <x v="1111"/>
    <s v="727 EAST 1ST ST"/>
    <s v="MINDEN"/>
    <x v="29"/>
    <n v="68959"/>
    <s v="(308) 832-3400"/>
    <s v="Critical Access Hospitals"/>
    <s v="Government - Local"/>
    <s v="Yes"/>
    <x v="1"/>
    <x v="1"/>
    <s v="Not Available"/>
    <s v="Not Available"/>
    <s v="Not Available"/>
    <x v="0"/>
    <s v="Above the National average"/>
    <x v="0"/>
    <x v="1"/>
  </r>
  <r>
    <s v="281307"/>
    <x v="1112"/>
    <s v="1760 COUNTY RD J"/>
    <s v="WAHOO"/>
    <x v="29"/>
    <n v="68066"/>
    <s v="(402) 443-4191"/>
    <s v="Critical Access Hospitals"/>
    <s v="Government - Local"/>
    <s v="Yes"/>
    <x v="2"/>
    <x v="1"/>
    <s v="Not Available"/>
    <s v="Same as the National average"/>
    <s v="Not Available"/>
    <x v="0"/>
    <s v="Above the National average"/>
    <x v="0"/>
    <x v="1"/>
  </r>
  <r>
    <s v="281310"/>
    <x v="1084"/>
    <s v="1100 WEST 2ND ST"/>
    <s v="OSHKOSH"/>
    <x v="29"/>
    <n v="69154"/>
    <s v="(308) 772-3283"/>
    <s v="Critical Access Hospitals"/>
    <s v="Voluntary non-profit - Private"/>
    <s v="Yes"/>
    <x v="1"/>
    <x v="1"/>
    <s v="Not Available"/>
    <s v="Not Available"/>
    <s v="Not Available"/>
    <x v="1"/>
    <s v="Not Available"/>
    <x v="0"/>
    <x v="1"/>
  </r>
  <r>
    <s v="281314"/>
    <x v="1086"/>
    <s v="P O BOX 428, 531 BEEBE ST"/>
    <s v="OSCEOLA"/>
    <x v="29"/>
    <n v="68651"/>
    <s v="(402) 747-2031"/>
    <s v="Critical Access Hospitals"/>
    <s v="Government - Local"/>
    <s v="Yes"/>
    <x v="0"/>
    <x v="1"/>
    <s v="Not Available"/>
    <s v="Same as the National average"/>
    <s v="Not Available"/>
    <x v="0"/>
    <s v="Above the National average"/>
    <x v="0"/>
    <x v="1"/>
  </r>
  <r>
    <s v="281315"/>
    <x v="1113"/>
    <s v="P O BOX 187, 520 EAST 10TH ST"/>
    <s v="SUPERIOR"/>
    <x v="29"/>
    <n v="68978"/>
    <s v="(402) 879-3281"/>
    <s v="Critical Access Hospitals"/>
    <s v="Voluntary non-profit - Private"/>
    <s v="Yes"/>
    <x v="0"/>
    <x v="0"/>
    <s v="Not Available"/>
    <s v="Below the National average"/>
    <s v="Above the National average"/>
    <x v="0"/>
    <s v="Above the National average"/>
    <x v="2"/>
    <x v="1"/>
  </r>
  <r>
    <s v="281316"/>
    <x v="1087"/>
    <s v="P O BOX 465, 621 N FRANKLIN ST"/>
    <s v="RED CLOUD"/>
    <x v="29"/>
    <n v="68970"/>
    <s v="(402) 746-5600"/>
    <s v="Critical Access Hospitals"/>
    <s v="Government - Local"/>
    <s v="Yes"/>
    <x v="1"/>
    <x v="1"/>
    <s v="Not Available"/>
    <s v="Not Available"/>
    <s v="Not Available"/>
    <x v="0"/>
    <s v="Above the National average"/>
    <x v="0"/>
    <x v="1"/>
  </r>
  <r>
    <s v="281325"/>
    <x v="1114"/>
    <s v="945 EAST ZERO ST"/>
    <s v="AINSWORTH"/>
    <x v="29"/>
    <n v="69210"/>
    <s v="(402) 387-2800"/>
    <s v="Critical Access Hospitals"/>
    <s v="Government - Local"/>
    <s v="Yes"/>
    <x v="1"/>
    <x v="1"/>
    <s v="Not Available"/>
    <s v="Not Available"/>
    <s v="Not Available"/>
    <x v="1"/>
    <s v="Same as the National average"/>
    <x v="0"/>
    <x v="1"/>
  </r>
  <r>
    <s v="281327"/>
    <x v="1088"/>
    <s v="P O BOX 108, 300 EAST 12TH ST"/>
    <s v="COZAD"/>
    <x v="29"/>
    <n v="69130"/>
    <s v="(308) 784-2261"/>
    <s v="Critical Access Hospitals"/>
    <s v="Government - Hospital District or Authority"/>
    <s v="Yes"/>
    <x v="1"/>
    <x v="1"/>
    <s v="Not Available"/>
    <s v="Above the National average"/>
    <s v="Not Available"/>
    <x v="1"/>
    <s v="Not Available"/>
    <x v="0"/>
    <x v="1"/>
  </r>
  <r>
    <s v="281328"/>
    <x v="1089"/>
    <s v="1715  26TH ST"/>
    <s v="CENTRAL CITY"/>
    <x v="29"/>
    <n v="68826"/>
    <s v="(308) 946-3015"/>
    <s v="Critical Access Hospitals"/>
    <s v="Government - Local"/>
    <s v="Yes"/>
    <x v="0"/>
    <x v="1"/>
    <s v="Not Available"/>
    <s v="Same as the National average"/>
    <s v="Not Available"/>
    <x v="0"/>
    <s v="Above the National average"/>
    <x v="0"/>
    <x v="1"/>
  </r>
  <r>
    <s v="281333"/>
    <x v="1090"/>
    <s v="102 EAST SOUTH STREET"/>
    <s v="BASSETT"/>
    <x v="29"/>
    <n v="68714"/>
    <s v="(402) 684-3366"/>
    <s v="Critical Access Hospitals"/>
    <s v="Government - Local"/>
    <s v="Yes"/>
    <x v="1"/>
    <x v="1"/>
    <s v="Not Available"/>
    <s v="Not Available"/>
    <s v="Not Available"/>
    <x v="1"/>
    <s v="Not Available"/>
    <x v="0"/>
    <x v="1"/>
  </r>
  <r>
    <s v="281335"/>
    <x v="1091"/>
    <s v="P O BOX 100, 211 E KIMBALL"/>
    <s v="CALLAWAY"/>
    <x v="29"/>
    <n v="68825"/>
    <s v="(308) 836-2228"/>
    <s v="Critical Access Hospitals"/>
    <s v="Government - Hospital District or Authority"/>
    <s v="Yes"/>
    <x v="1"/>
    <x v="1"/>
    <s v="Not Available"/>
    <s v="Not Available"/>
    <s v="Not Available"/>
    <x v="0"/>
    <s v="Above the National average"/>
    <x v="0"/>
    <x v="1"/>
  </r>
  <r>
    <s v="281341"/>
    <x v="1115"/>
    <s v="825 CENTENNIAL DRIVE"/>
    <s v="CHADRON"/>
    <x v="29"/>
    <n v="69337"/>
    <s v="(308) 432-5586"/>
    <s v="Critical Access Hospitals"/>
    <s v="Voluntary non-profit - Private"/>
    <s v="Yes"/>
    <x v="0"/>
    <x v="0"/>
    <s v="Not Available"/>
    <s v="Same as the National average"/>
    <s v="Same as the National average"/>
    <x v="0"/>
    <s v="Above the National average"/>
    <x v="0"/>
    <x v="1"/>
  </r>
  <r>
    <s v="281342"/>
    <x v="1116"/>
    <s v="1301 GRUNDMAN BLVD"/>
    <s v="NEBRASKA CITY"/>
    <x v="29"/>
    <n v="68410"/>
    <s v="(402) 873-3321"/>
    <s v="Critical Access Hospitals"/>
    <s v="Voluntary non-profit - Church"/>
    <s v="Yes"/>
    <x v="2"/>
    <x v="1"/>
    <s v="Not Available"/>
    <s v="Same as the National average"/>
    <s v="Not Available"/>
    <x v="0"/>
    <s v="Above the National average"/>
    <x v="2"/>
    <x v="1"/>
  </r>
  <r>
    <s v="281344"/>
    <x v="1093"/>
    <s v="P O BOX 410, 510 NORTH GREEN ST"/>
    <s v="VALENTINE"/>
    <x v="29"/>
    <n v="69201"/>
    <s v="(402) 376-2525"/>
    <s v="Critical Access Hospitals"/>
    <s v="Government - Local"/>
    <s v="Yes"/>
    <x v="2"/>
    <x v="1"/>
    <s v="Not Available"/>
    <s v="Same as the National average"/>
    <s v="Same as the National average"/>
    <x v="0"/>
    <s v="Above the National average"/>
    <x v="0"/>
    <x v="1"/>
  </r>
  <r>
    <s v="281347"/>
    <x v="1117"/>
    <s v="P O BOX 429, 402 NORTH MAPLE ST"/>
    <s v="OSMOND"/>
    <x v="29"/>
    <n v="68765"/>
    <s v="(402) 748-3393"/>
    <s v="Critical Access Hospitals"/>
    <s v="Voluntary non-profit - Private"/>
    <s v="Yes"/>
    <x v="1"/>
    <x v="1"/>
    <s v="Not Available"/>
    <s v="Not Available"/>
    <s v="Not Available"/>
    <x v="1"/>
    <s v="Above the National average"/>
    <x v="0"/>
    <x v="1"/>
  </r>
  <r>
    <s v="281348"/>
    <x v="1094"/>
    <s v="1305 WEST HIGHWAY 6/34"/>
    <s v="CAMBRIDGE"/>
    <x v="29"/>
    <n v="69022"/>
    <s v="(308) 697-3329"/>
    <s v="Critical Access Hospitals"/>
    <s v="Voluntary non-profit - Private"/>
    <s v="Yes"/>
    <x v="0"/>
    <x v="1"/>
    <s v="Not Available"/>
    <s v="Above the National average"/>
    <s v="Not Available"/>
    <x v="1"/>
    <s v="Same as the National average"/>
    <x v="2"/>
    <x v="1"/>
  </r>
  <r>
    <s v="281351"/>
    <x v="1118"/>
    <s v="P O BOX 819, 600 W 12TH ST"/>
    <s v="IMPERIAL"/>
    <x v="29"/>
    <n v="69033"/>
    <s v="(308) 882-7111"/>
    <s v="Critical Access Hospitals"/>
    <s v="Government - Local"/>
    <s v="Yes"/>
    <x v="1"/>
    <x v="1"/>
    <s v="Not Available"/>
    <s v="Not Available"/>
    <s v="Not Available"/>
    <x v="0"/>
    <s v="Above the National average"/>
    <x v="0"/>
    <x v="1"/>
  </r>
  <r>
    <s v="281352"/>
    <x v="1119"/>
    <s v="P O BOX 399, 3307 BARADA ST"/>
    <s v="FALLS CITY"/>
    <x v="29"/>
    <n v="68355"/>
    <s v="(402) 245-2428"/>
    <s v="Critical Access Hospitals"/>
    <s v="Voluntary non-profit - Private"/>
    <s v="Yes"/>
    <x v="0"/>
    <x v="0"/>
    <s v="Not Available"/>
    <s v="Same as the National average"/>
    <s v="Above the National average"/>
    <x v="1"/>
    <s v="Above the National average"/>
    <x v="0"/>
    <x v="1"/>
  </r>
  <r>
    <s v="281357"/>
    <x v="1097"/>
    <s v="1000 POLE CREEK CROSSING"/>
    <s v="SIDNEY"/>
    <x v="29"/>
    <n v="69162"/>
    <s v="(308) 254-5825"/>
    <s v="Critical Access Hospitals"/>
    <s v="Voluntary non-profit - Private"/>
    <s v="Yes"/>
    <x v="3"/>
    <x v="0"/>
    <s v="Not Available"/>
    <s v="Same as the National average"/>
    <s v="Not Available"/>
    <x v="1"/>
    <s v="Above the National average"/>
    <x v="2"/>
    <x v="1"/>
  </r>
  <r>
    <s v="283300"/>
    <x v="1100"/>
    <s v="555 NORTH 30TH ST"/>
    <s v="OMAHA"/>
    <x v="29"/>
    <n v="68131"/>
    <s v="(531) 355-6510"/>
    <s v="Childrens"/>
    <s v="Voluntary non-profit - Private"/>
    <s v="No"/>
    <x v="1"/>
    <x v="1"/>
    <s v="Not Available"/>
    <s v="Not Available"/>
    <s v="Not Available"/>
    <x v="1"/>
    <s v="Not Available"/>
    <x v="0"/>
    <x v="1"/>
  </r>
  <r>
    <s v="283301"/>
    <x v="1101"/>
    <s v="8200 DODGE ST"/>
    <s v="OMAHA"/>
    <x v="29"/>
    <n v="68114"/>
    <s v="(402) 955-5400"/>
    <s v="Childrens"/>
    <s v="Voluntary non-profit - Private"/>
    <s v="Yes"/>
    <x v="1"/>
    <x v="1"/>
    <s v="Not Available"/>
    <s v="Not Available"/>
    <s v="Not Available"/>
    <x v="1"/>
    <s v="Not Available"/>
    <x v="0"/>
    <x v="1"/>
  </r>
  <r>
    <s v="284003"/>
    <x v="1102"/>
    <s v="PO BOX 94949 FOLSOM AND PROSPECTOR"/>
    <s v="LINCOLN"/>
    <x v="29"/>
    <n v="68509"/>
    <s v="(402) 471-4444"/>
    <s v="Psychiatric"/>
    <s v="Government - State"/>
    <s v="No"/>
    <x v="1"/>
    <x v="1"/>
    <s v="Not Available"/>
    <s v="Not Available"/>
    <s v="Not Available"/>
    <x v="1"/>
    <s v="Not Available"/>
    <x v="0"/>
    <x v="1"/>
  </r>
  <r>
    <s v="284009"/>
    <x v="1103"/>
    <s v="4102 WOOLWORTH AVE"/>
    <s v="OMAHA"/>
    <x v="29"/>
    <n v="68105"/>
    <s v="(402) 444-7676"/>
    <s v="Psychiatric"/>
    <s v="Government - Local"/>
    <s v="No"/>
    <x v="1"/>
    <x v="1"/>
    <s v="Not Available"/>
    <s v="Not Available"/>
    <s v="Not Available"/>
    <x v="1"/>
    <s v="Not Available"/>
    <x v="0"/>
    <x v="1"/>
  </r>
  <r>
    <s v="280119"/>
    <x v="1120"/>
    <s v="HWY 77-75"/>
    <s v="WINNEBAGO"/>
    <x v="29"/>
    <n v="68071"/>
    <s v="4028782231"/>
    <s v="Acute Care Hospitals"/>
    <s v="Government - Federal"/>
    <s v="Yes"/>
    <x v="1"/>
    <x v="1"/>
    <s v="Not Available"/>
    <s v="Not Available"/>
    <s v="Not Available"/>
    <x v="1"/>
    <s v="Not Available"/>
    <x v="0"/>
    <x v="3"/>
  </r>
  <r>
    <s v="280009"/>
    <x v="1077"/>
    <s v="P O BOX 1990, 10 EAST 31ST ST"/>
    <s v="KEARNEY"/>
    <x v="29"/>
    <n v="68848"/>
    <s v="3088657100"/>
    <s v="Acute Care Hospitals"/>
    <s v="Voluntary non-profit - Church"/>
    <s v="Yes"/>
    <x v="2"/>
    <x v="0"/>
    <s v="Same as the National average"/>
    <s v="Above the National average"/>
    <s v="Same as the National average"/>
    <x v="0"/>
    <s v="Above the National average"/>
    <x v="2"/>
    <x v="4"/>
  </r>
  <r>
    <s v="280020"/>
    <x v="1105"/>
    <s v="555 SOUTH 70TH ST"/>
    <s v="LINCOLN"/>
    <x v="29"/>
    <n v="68510"/>
    <s v="4022197700"/>
    <s v="Acute Care Hospitals"/>
    <s v="Voluntary non-profit - Private"/>
    <s v="Yes"/>
    <x v="2"/>
    <x v="0"/>
    <s v="Below the National average"/>
    <s v="Above the National average"/>
    <s v="Same as the National average"/>
    <x v="0"/>
    <s v="Same as the National average"/>
    <x v="2"/>
    <x v="4"/>
  </r>
  <r>
    <s v="280023"/>
    <x v="1106"/>
    <s v="2620 WEST FAIDLEY AVE"/>
    <s v="GRAND ISLAND"/>
    <x v="29"/>
    <n v="68803"/>
    <s v="3083844600"/>
    <s v="Acute Care Hospitals"/>
    <s v="Voluntary non-profit - Church"/>
    <s v="Yes"/>
    <x v="2"/>
    <x v="0"/>
    <s v="Below the National average"/>
    <s v="Above the National average"/>
    <s v="Below the National average"/>
    <x v="0"/>
    <s v="Above the National average"/>
    <x v="0"/>
    <x v="4"/>
  </r>
  <r>
    <s v="280030"/>
    <x v="1121"/>
    <s v="601 NORTH 30TH ST"/>
    <s v="OMAHA"/>
    <x v="29"/>
    <n v="68131"/>
    <s v="4024494000"/>
    <s v="Acute Care Hospitals"/>
    <s v="Voluntary non-profit - Other"/>
    <s v="Yes"/>
    <x v="2"/>
    <x v="0"/>
    <s v="Above the National average"/>
    <s v="Same as the National average"/>
    <s v="Below the National average"/>
    <x v="0"/>
    <s v="Above the National average"/>
    <x v="2"/>
    <x v="4"/>
  </r>
  <r>
    <s v="281300"/>
    <x v="1082"/>
    <s v="P O BOX 836, 717 NORTH BROWN ST"/>
    <s v="ALMA"/>
    <x v="29"/>
    <n v="68920"/>
    <s v="3089282151"/>
    <s v="Critical Access Hospitals"/>
    <s v="Voluntary non-profit - Other"/>
    <s v="Yes"/>
    <x v="1"/>
    <x v="1"/>
    <s v="Not Available"/>
    <s v="Not Available"/>
    <s v="Not Available"/>
    <x v="0"/>
    <s v="Not Available"/>
    <x v="2"/>
    <x v="4"/>
  </r>
  <r>
    <s v="281303"/>
    <x v="1083"/>
    <s v="P O BOX 118, 401 SOUTH 5TH STREET"/>
    <s v="LYNCH"/>
    <x v="29"/>
    <n v="68746"/>
    <s v="4025692451"/>
    <s v="Critical Access Hospitals"/>
    <s v="Voluntary non-profit - Private"/>
    <s v="Yes"/>
    <x v="1"/>
    <x v="1"/>
    <s v="Not Available"/>
    <s v="Not Available"/>
    <s v="Not Available"/>
    <x v="1"/>
    <s v="Not Available"/>
    <x v="0"/>
    <x v="4"/>
  </r>
  <r>
    <s v="281313"/>
    <x v="1122"/>
    <s v="910 20TH ST"/>
    <s v="GOTHENBURG"/>
    <x v="29"/>
    <n v="69138"/>
    <s v="3085373661"/>
    <s v="Critical Access Hospitals"/>
    <s v="Government - Hospital District or Authority"/>
    <s v="Yes"/>
    <x v="1"/>
    <x v="1"/>
    <s v="Not Available"/>
    <s v="Not Available"/>
    <s v="Not Available"/>
    <x v="0"/>
    <s v="Same as the National average"/>
    <x v="0"/>
    <x v="4"/>
  </r>
  <r>
    <s v="281342"/>
    <x v="1116"/>
    <s v="1301 GRUNDMAN BLVD"/>
    <s v="NEBRASKA CITY"/>
    <x v="29"/>
    <n v="68410"/>
    <s v="4028733321"/>
    <s v="Critical Access Hospitals"/>
    <s v="Voluntary non-profit - Church"/>
    <s v="Yes"/>
    <x v="2"/>
    <x v="1"/>
    <s v="Not Available"/>
    <s v="Same as the National average"/>
    <s v="Not Available"/>
    <x v="0"/>
    <s v="Above the National average"/>
    <x v="2"/>
    <x v="4"/>
  </r>
  <r>
    <s v="281346"/>
    <x v="1123"/>
    <s v="P O BOX 489, 704 NORTH THIRD ST"/>
    <s v="PLAINVIEW"/>
    <x v="29"/>
    <n v="68769"/>
    <s v="4025824245"/>
    <s v="Critical Access Hospitals"/>
    <s v="Voluntary non-profit - Church"/>
    <s v="Yes"/>
    <x v="1"/>
    <x v="1"/>
    <s v="Not Available"/>
    <s v="Not Available"/>
    <s v="Not Available"/>
    <x v="0"/>
    <s v="Above the National average"/>
    <x v="0"/>
    <x v="4"/>
  </r>
  <r>
    <s v="281347"/>
    <x v="1117"/>
    <s v="P O BOX 429, 402 NORTH MAPLE ST"/>
    <s v="OSMOND"/>
    <x v="29"/>
    <n v="68765"/>
    <s v="4027483393"/>
    <s v="Critical Access Hospitals"/>
    <s v="Voluntary non-profit - Private"/>
    <s v="Yes"/>
    <x v="1"/>
    <x v="1"/>
    <s v="Not Available"/>
    <s v="Not Available"/>
    <s v="Not Available"/>
    <x v="1"/>
    <s v="Not Available"/>
    <x v="0"/>
    <x v="4"/>
  </r>
  <r>
    <s v="29001F"/>
    <x v="1124"/>
    <s v="99 MDG 4700 Las Vegas Blvd"/>
    <s v="Nellis AFB"/>
    <x v="30"/>
    <n v="89191"/>
    <s v="(702) 653-2273"/>
    <s v="Acute Care - Department of Defense"/>
    <s v="Department of Defense"/>
    <s v="Yes"/>
    <x v="1"/>
    <x v="1"/>
    <s v="Not Available"/>
    <s v="Not Available"/>
    <s v="Not Available"/>
    <x v="1"/>
    <s v="Not Available"/>
    <x v="0"/>
    <x v="0"/>
  </r>
  <r>
    <s v="290042"/>
    <x v="1125"/>
    <s v="2170 EAST HARMON AVENUE"/>
    <s v="LAS VEGAS"/>
    <x v="30"/>
    <n v="89119"/>
    <s v="(702) 794-0100"/>
    <s v="Acute Care Hospitals"/>
    <s v="Voluntary non-profit - Private"/>
    <s v="No"/>
    <x v="1"/>
    <x v="1"/>
    <s v="Not Available"/>
    <s v="Not Available"/>
    <s v="Not Available"/>
    <x v="1"/>
    <s v="Not Available"/>
    <x v="0"/>
    <x v="0"/>
  </r>
  <r>
    <s v="290058"/>
    <x v="1126"/>
    <s v="1550 W CRAIG RANCH"/>
    <s v="NORTH LAS VEGAS"/>
    <x v="30"/>
    <n v="89031"/>
    <s v="(702) 777-3615"/>
    <s v="Acute Care Hospitals"/>
    <s v="Proprietary"/>
    <s v="Yes"/>
    <x v="1"/>
    <x v="1"/>
    <s v="Not Available"/>
    <s v="Not Available"/>
    <s v="Not Available"/>
    <x v="0"/>
    <s v="Above the National average"/>
    <x v="0"/>
    <x v="0"/>
  </r>
  <r>
    <s v="291302"/>
    <x v="1127"/>
    <s v="1500 AVENUE H"/>
    <s v="ELY"/>
    <x v="30"/>
    <n v="89301"/>
    <s v="(775) 289-3001"/>
    <s v="Critical Access Hospitals"/>
    <s v="Government - Hospital District or Authority"/>
    <s v="Yes"/>
    <x v="1"/>
    <x v="0"/>
    <s v="Not Available"/>
    <s v="Same as the National average"/>
    <s v="Not Available"/>
    <x v="1"/>
    <s v="Not Available"/>
    <x v="0"/>
    <x v="0"/>
  </r>
  <r>
    <s v="291303"/>
    <x v="1128"/>
    <s v="535 SOUTH HUMBOLDT STREET"/>
    <s v="BATTE MTN"/>
    <x v="30"/>
    <n v="89820"/>
    <s v="(775) 635-2550"/>
    <s v="Critical Access Hospitals"/>
    <s v="Government - Hospital District or Authority"/>
    <s v="Yes"/>
    <x v="1"/>
    <x v="1"/>
    <s v="Not Available"/>
    <s v="Not Available"/>
    <s v="Not Available"/>
    <x v="1"/>
    <s v="Not Available"/>
    <x v="0"/>
    <x v="0"/>
  </r>
  <r>
    <s v="291304"/>
    <x v="1129"/>
    <s v="855 6TH STREET/PO BOX 661"/>
    <s v="LOVELOCK"/>
    <x v="30"/>
    <n v="89419"/>
    <s v="(775) 273-2621"/>
    <s v="Critical Access Hospitals"/>
    <s v="Government - Hospital District or Authority"/>
    <s v="Yes"/>
    <x v="1"/>
    <x v="1"/>
    <s v="Not Available"/>
    <s v="Not Available"/>
    <s v="Not Available"/>
    <x v="1"/>
    <s v="Same as the National average"/>
    <x v="0"/>
    <x v="0"/>
  </r>
  <r>
    <s v="291306"/>
    <x v="1130"/>
    <s v="1107 HIGHWAY 395"/>
    <s v="GARDNERVILLE"/>
    <x v="30"/>
    <n v="89410"/>
    <s v="(775) 782-1500"/>
    <s v="Critical Access Hospitals"/>
    <s v="Voluntary non-profit - Private"/>
    <s v="Yes"/>
    <x v="2"/>
    <x v="0"/>
    <s v="Not Available"/>
    <s v="Below the National average"/>
    <s v="Above the National average"/>
    <x v="1"/>
    <s v="Above the National average"/>
    <x v="2"/>
    <x v="0"/>
  </r>
  <r>
    <s v="291308"/>
    <x v="1131"/>
    <s v="118 EAST HASKELL STREET"/>
    <s v="WINNEMUCCA"/>
    <x v="30"/>
    <n v="89445"/>
    <s v="(775) 623-5222"/>
    <s v="Critical Access Hospitals"/>
    <s v="Government - Hospital District or Authority"/>
    <s v="Yes"/>
    <x v="2"/>
    <x v="0"/>
    <s v="Not Available"/>
    <s v="Same as the National average"/>
    <s v="Below the National average"/>
    <x v="0"/>
    <s v="Same as the National average"/>
    <x v="2"/>
    <x v="0"/>
  </r>
  <r>
    <s v="291309"/>
    <x v="1132"/>
    <s v="901 ADAMS BLVD"/>
    <s v="BOULDER CITY"/>
    <x v="30"/>
    <n v="89005"/>
    <s v="(702) 293-4111"/>
    <s v="Critical Access Hospitals"/>
    <s v="Voluntary non-profit - Private"/>
    <s v="Yes"/>
    <x v="1"/>
    <x v="1"/>
    <s v="Not Available"/>
    <s v="Same as the National average"/>
    <s v="Not Available"/>
    <x v="1"/>
    <s v="Same as the National average"/>
    <x v="0"/>
    <x v="0"/>
  </r>
  <r>
    <s v="291312"/>
    <x v="1133"/>
    <s v="700 N SPRING ST, BOX 1010-C-ADM BLDG"/>
    <s v="CALIENTE"/>
    <x v="30"/>
    <n v="89008"/>
    <s v="(775) 726-3171"/>
    <s v="Critical Access Hospitals"/>
    <s v="Government - Local"/>
    <s v="Yes"/>
    <x v="1"/>
    <x v="1"/>
    <s v="Not Available"/>
    <s v="Same as the National average"/>
    <s v="Not Available"/>
    <x v="1"/>
    <s v="Not Available"/>
    <x v="0"/>
    <x v="0"/>
  </r>
  <r>
    <s v="294000"/>
    <x v="1134"/>
    <s v="480 GALLETTI WAY"/>
    <s v="SPARKS"/>
    <x v="30"/>
    <n v="89431"/>
    <s v="(775) 688-2001"/>
    <s v="Psychiatric"/>
    <s v="Government - State"/>
    <s v="No"/>
    <x v="1"/>
    <x v="1"/>
    <s v="Not Available"/>
    <s v="Not Available"/>
    <s v="Not Available"/>
    <x v="1"/>
    <s v="Not Available"/>
    <x v="0"/>
    <x v="0"/>
  </r>
  <r>
    <s v="294002"/>
    <x v="1135"/>
    <s v="6161 W CHARLESTON BLVD"/>
    <s v="LAS VEGAS"/>
    <x v="30"/>
    <n v="89146"/>
    <s v="(702) 486-6000"/>
    <s v="Psychiatric"/>
    <s v="Government - State"/>
    <s v="Yes"/>
    <x v="1"/>
    <x v="1"/>
    <s v="Not Available"/>
    <s v="Not Available"/>
    <s v="Not Available"/>
    <x v="1"/>
    <s v="Not Available"/>
    <x v="0"/>
    <x v="0"/>
  </r>
  <r>
    <s v="294003"/>
    <x v="1136"/>
    <s v="1240 E NINTH ST"/>
    <s v="RENO"/>
    <x v="30"/>
    <n v="89512"/>
    <s v="(775) 323-0478"/>
    <s v="Psychiatric"/>
    <s v="Proprietary"/>
    <s v="No"/>
    <x v="1"/>
    <x v="1"/>
    <s v="Not Available"/>
    <s v="Not Available"/>
    <s v="Not Available"/>
    <x v="1"/>
    <s v="Not Available"/>
    <x v="0"/>
    <x v="0"/>
  </r>
  <r>
    <s v="294009"/>
    <x v="1137"/>
    <s v="5900 WEST ROCHELLE AVENUE"/>
    <s v="LAS VEGAS"/>
    <x v="30"/>
    <n v="89103"/>
    <s v="(702) 364-1111"/>
    <s v="Psychiatric"/>
    <s v="Proprietary"/>
    <s v="No"/>
    <x v="1"/>
    <x v="1"/>
    <s v="Not Available"/>
    <s v="Not Available"/>
    <s v="Not Available"/>
    <x v="1"/>
    <s v="Not Available"/>
    <x v="0"/>
    <x v="0"/>
  </r>
  <r>
    <s v="294010"/>
    <x v="1138"/>
    <s v="5460 WEST SAHARA"/>
    <s v="LAS VEGAS"/>
    <x v="30"/>
    <n v="89146"/>
    <s v="(702) 873-2400"/>
    <s v="Psychiatric"/>
    <s v="Proprietary"/>
    <s v="Yes"/>
    <x v="1"/>
    <x v="1"/>
    <s v="Not Available"/>
    <s v="Not Available"/>
    <s v="Not Available"/>
    <x v="1"/>
    <s v="Not Available"/>
    <x v="0"/>
    <x v="0"/>
  </r>
  <r>
    <s v="294011"/>
    <x v="1139"/>
    <s v="7000 WEST SPRING MOUNTAIN ROAD"/>
    <s v="LAS VEGAS"/>
    <x v="30"/>
    <n v="89117"/>
    <s v="(702) 873-2400"/>
    <s v="Psychiatric"/>
    <s v="Proprietary"/>
    <s v="No"/>
    <x v="1"/>
    <x v="1"/>
    <s v="Not Available"/>
    <s v="Not Available"/>
    <s v="Not Available"/>
    <x v="1"/>
    <s v="Not Available"/>
    <x v="0"/>
    <x v="0"/>
  </r>
  <r>
    <s v="294012"/>
    <x v="1140"/>
    <s v="3021 W HORIZON RIDGE PKWY"/>
    <s v="HENDERSON"/>
    <x v="30"/>
    <n v="89052"/>
    <s v="(702) 646-5000"/>
    <s v="Psychiatric"/>
    <s v="Proprietary"/>
    <s v="No"/>
    <x v="1"/>
    <x v="1"/>
    <s v="Not Available"/>
    <s v="Not Available"/>
    <s v="Not Available"/>
    <x v="1"/>
    <s v="Not Available"/>
    <x v="0"/>
    <x v="0"/>
  </r>
  <r>
    <s v="294013"/>
    <x v="1141"/>
    <s v="3247 S MARYLAND PARKWAY"/>
    <s v="LAS VEGAS"/>
    <x v="30"/>
    <n v="89109"/>
    <s v="(248) 905-5096"/>
    <s v="Psychiatric"/>
    <s v="Proprietary"/>
    <s v="No"/>
    <x v="1"/>
    <x v="1"/>
    <s v="Not Available"/>
    <s v="Not Available"/>
    <s v="Not Available"/>
    <x v="1"/>
    <s v="Not Available"/>
    <x v="0"/>
    <x v="0"/>
  </r>
  <r>
    <s v="290042"/>
    <x v="1125"/>
    <s v="2170 EAST HARMON AVENUE"/>
    <s v="LAS VEGAS"/>
    <x v="30"/>
    <n v="89119"/>
    <s v="(702) 794-0100"/>
    <s v="Acute Care Hospitals"/>
    <s v="Voluntary non-profit - Private"/>
    <s v="No"/>
    <x v="1"/>
    <x v="1"/>
    <s v="Not Available"/>
    <s v="Not Available"/>
    <s v="Not Available"/>
    <x v="1"/>
    <s v="Not Available"/>
    <x v="0"/>
    <x v="1"/>
  </r>
  <r>
    <s v="290056"/>
    <x v="1142"/>
    <s v="8656 WEST PATRICK LANE"/>
    <s v="LAS VEGAS"/>
    <x v="30"/>
    <n v="89148"/>
    <s v="(702) 777-7100"/>
    <s v="Acute Care Hospitals"/>
    <s v="Voluntary non-profit - Private"/>
    <s v="No"/>
    <x v="1"/>
    <x v="1"/>
    <s v="Not Available"/>
    <s v="Not Available"/>
    <s v="Not Available"/>
    <x v="1"/>
    <s v="Not Available"/>
    <x v="0"/>
    <x v="1"/>
  </r>
  <r>
    <s v="290058"/>
    <x v="1126"/>
    <s v="1550 W CRAIG RANCH"/>
    <s v="NORTH LAS VEGAS"/>
    <x v="30"/>
    <n v="89031"/>
    <s v="(702) 777-3615"/>
    <s v="Acute Care Hospitals"/>
    <s v="Proprietary"/>
    <s v="Yes"/>
    <x v="1"/>
    <x v="1"/>
    <s v="Not Available"/>
    <s v="Not Available"/>
    <s v="Not Available"/>
    <x v="0"/>
    <s v="Same as the National average"/>
    <x v="0"/>
    <x v="1"/>
  </r>
  <r>
    <s v="291302"/>
    <x v="1127"/>
    <s v="1500 AVENUE H"/>
    <s v="ELY"/>
    <x v="30"/>
    <n v="89301"/>
    <s v="(775) 289-3001"/>
    <s v="Critical Access Hospitals"/>
    <s v="Government - Hospital District or Authority"/>
    <s v="Yes"/>
    <x v="1"/>
    <x v="0"/>
    <s v="Not Available"/>
    <s v="Same as the National average"/>
    <s v="Not Available"/>
    <x v="1"/>
    <s v="Not Available"/>
    <x v="0"/>
    <x v="1"/>
  </r>
  <r>
    <s v="291303"/>
    <x v="1128"/>
    <s v="535 SOUTH HUMBOLDT STREET"/>
    <s v="BATTE MTN"/>
    <x v="30"/>
    <n v="89820"/>
    <s v="(775) 635-2550"/>
    <s v="Critical Access Hospitals"/>
    <s v="Government - Hospital District or Authority"/>
    <s v="Yes"/>
    <x v="1"/>
    <x v="1"/>
    <s v="Not Available"/>
    <s v="Not Available"/>
    <s v="Not Available"/>
    <x v="1"/>
    <s v="Not Available"/>
    <x v="0"/>
    <x v="1"/>
  </r>
  <r>
    <s v="291304"/>
    <x v="1129"/>
    <s v="855 6TH STREET/PO BOX 661"/>
    <s v="LOVELOCK"/>
    <x v="30"/>
    <n v="89419"/>
    <s v="(775) 273-2621"/>
    <s v="Critical Access Hospitals"/>
    <s v="Government - Hospital District or Authority"/>
    <s v="Yes"/>
    <x v="1"/>
    <x v="1"/>
    <s v="Not Available"/>
    <s v="Not Available"/>
    <s v="Not Available"/>
    <x v="0"/>
    <s v="Same as the National average"/>
    <x v="0"/>
    <x v="1"/>
  </r>
  <r>
    <s v="291306"/>
    <x v="1130"/>
    <s v="1107 HIGHWAY 395"/>
    <s v="GARDNERVILLE"/>
    <x v="30"/>
    <n v="89410"/>
    <s v="(775) 782-1500"/>
    <s v="Critical Access Hospitals"/>
    <s v="Voluntary non-profit - Private"/>
    <s v="Yes"/>
    <x v="2"/>
    <x v="0"/>
    <s v="Not Available"/>
    <s v="Below the National average"/>
    <s v="Same as the National average"/>
    <x v="0"/>
    <s v="Same as the National average"/>
    <x v="2"/>
    <x v="1"/>
  </r>
  <r>
    <s v="291308"/>
    <x v="1131"/>
    <s v="118 EAST HASKELL STREET"/>
    <s v="WINNEMUCCA"/>
    <x v="30"/>
    <n v="89445"/>
    <s v="(775) 623-5222"/>
    <s v="Critical Access Hospitals"/>
    <s v="Government - Hospital District or Authority"/>
    <s v="Yes"/>
    <x v="3"/>
    <x v="0"/>
    <s v="Not Available"/>
    <s v="Same as the National average"/>
    <s v="Below the National average"/>
    <x v="0"/>
    <s v="Same as the National average"/>
    <x v="2"/>
    <x v="1"/>
  </r>
  <r>
    <s v="291309"/>
    <x v="1132"/>
    <s v="901 ADAMS BLVD"/>
    <s v="BOULDER CITY"/>
    <x v="30"/>
    <n v="89005"/>
    <s v="(702) 293-4111"/>
    <s v="Critical Access Hospitals"/>
    <s v="Voluntary non-profit - Private"/>
    <s v="Yes"/>
    <x v="3"/>
    <x v="1"/>
    <s v="Not Available"/>
    <s v="Same as the National average"/>
    <s v="Not Available"/>
    <x v="1"/>
    <s v="Same as the National average"/>
    <x v="2"/>
    <x v="1"/>
  </r>
  <r>
    <s v="291312"/>
    <x v="1133"/>
    <s v="700 N SPRING ST, BOX 1010-C-ADM BLDG"/>
    <s v="CALIENTE"/>
    <x v="30"/>
    <n v="89008"/>
    <s v="(775) 726-3171"/>
    <s v="Critical Access Hospitals"/>
    <s v="Government - Hospital District or Authority"/>
    <s v="Yes"/>
    <x v="1"/>
    <x v="1"/>
    <s v="Not Available"/>
    <s v="Not Available"/>
    <s v="Not Available"/>
    <x v="1"/>
    <s v="Not Available"/>
    <x v="0"/>
    <x v="1"/>
  </r>
  <r>
    <s v="294000"/>
    <x v="1134"/>
    <s v="480 GALLETTI WAY"/>
    <s v="SPARKS"/>
    <x v="30"/>
    <n v="89431"/>
    <s v="(775) 688-2001"/>
    <s v="Psychiatric"/>
    <s v="Government - State"/>
    <s v="No"/>
    <x v="1"/>
    <x v="1"/>
    <s v="Not Available"/>
    <s v="Not Available"/>
    <s v="Not Available"/>
    <x v="1"/>
    <s v="Not Available"/>
    <x v="0"/>
    <x v="1"/>
  </r>
  <r>
    <s v="294002"/>
    <x v="1135"/>
    <s v="6161 W CHARLESTON BLVD"/>
    <s v="LAS VEGAS"/>
    <x v="30"/>
    <n v="89146"/>
    <s v="(702) 486-6000"/>
    <s v="Psychiatric"/>
    <s v="Government - State"/>
    <s v="Yes"/>
    <x v="1"/>
    <x v="1"/>
    <s v="Not Available"/>
    <s v="Not Available"/>
    <s v="Not Available"/>
    <x v="1"/>
    <s v="Not Available"/>
    <x v="0"/>
    <x v="1"/>
  </r>
  <r>
    <s v="294003"/>
    <x v="1136"/>
    <s v="1240 E NINTH ST"/>
    <s v="RENO"/>
    <x v="30"/>
    <n v="89512"/>
    <s v="(775) 323-0478"/>
    <s v="Psychiatric"/>
    <s v="Voluntary non-profit - Private"/>
    <s v="No"/>
    <x v="1"/>
    <x v="1"/>
    <s v="Not Available"/>
    <s v="Not Available"/>
    <s v="Not Available"/>
    <x v="1"/>
    <s v="Not Available"/>
    <x v="0"/>
    <x v="1"/>
  </r>
  <r>
    <s v="294009"/>
    <x v="1137"/>
    <s v="5900 WEST ROCHELLE AVENUE"/>
    <s v="LAS VEGAS"/>
    <x v="30"/>
    <n v="89103"/>
    <s v="(702) 364-1111"/>
    <s v="Psychiatric"/>
    <s v="Proprietary"/>
    <s v="No"/>
    <x v="1"/>
    <x v="1"/>
    <s v="Not Available"/>
    <s v="Not Available"/>
    <s v="Not Available"/>
    <x v="1"/>
    <s v="Not Available"/>
    <x v="0"/>
    <x v="1"/>
  </r>
  <r>
    <s v="294010"/>
    <x v="1138"/>
    <s v="5460 WEST SAHARA"/>
    <s v="LAS VEGAS"/>
    <x v="30"/>
    <n v="89146"/>
    <s v="(702) 873-2400"/>
    <s v="Psychiatric"/>
    <s v="Proprietary"/>
    <s v="Yes"/>
    <x v="1"/>
    <x v="1"/>
    <s v="Not Available"/>
    <s v="Not Available"/>
    <s v="Not Available"/>
    <x v="1"/>
    <s v="Not Available"/>
    <x v="0"/>
    <x v="1"/>
  </r>
  <r>
    <s v="294011"/>
    <x v="1139"/>
    <s v="7000 WEST SPRING MOUNTAIN ROAD"/>
    <s v="LAS VEGAS"/>
    <x v="30"/>
    <n v="89117"/>
    <s v="(702) 873-2400"/>
    <s v="Psychiatric"/>
    <s v="Proprietary"/>
    <s v="No"/>
    <x v="1"/>
    <x v="1"/>
    <s v="Not Available"/>
    <s v="Not Available"/>
    <s v="Not Available"/>
    <x v="1"/>
    <s v="Not Available"/>
    <x v="0"/>
    <x v="1"/>
  </r>
  <r>
    <s v="294012"/>
    <x v="1140"/>
    <s v="3021 W HORIZON RIDGE PKWY"/>
    <s v="HENDERSON"/>
    <x v="30"/>
    <n v="89052"/>
    <s v="(702) 646-5000"/>
    <s v="Psychiatric"/>
    <s v="Proprietary"/>
    <s v="No"/>
    <x v="1"/>
    <x v="1"/>
    <s v="Not Available"/>
    <s v="Not Available"/>
    <s v="Not Available"/>
    <x v="1"/>
    <s v="Not Available"/>
    <x v="0"/>
    <x v="1"/>
  </r>
  <r>
    <s v="294013"/>
    <x v="1141"/>
    <s v="3247 S MARYLAND PARKWAY"/>
    <s v="LAS VEGAS"/>
    <x v="30"/>
    <n v="89109"/>
    <s v="(248) 905-5096"/>
    <s v="Psychiatric"/>
    <s v="Proprietary"/>
    <s v="No"/>
    <x v="1"/>
    <x v="1"/>
    <s v="Not Available"/>
    <s v="Not Available"/>
    <s v="Not Available"/>
    <x v="1"/>
    <s v="Not Available"/>
    <x v="0"/>
    <x v="1"/>
  </r>
  <r>
    <s v="290042"/>
    <x v="1125"/>
    <s v="2170 EAST HARMON AVENUE"/>
    <s v="LAS VEGAS"/>
    <x v="30"/>
    <n v="89119"/>
    <s v="7027940100"/>
    <s v="Acute Care Hospitals"/>
    <s v="Voluntary non-profit - Private"/>
    <s v="No"/>
    <x v="1"/>
    <x v="1"/>
    <s v="Not Available"/>
    <s v="Not Available"/>
    <s v="Not Available"/>
    <x v="1"/>
    <s v="Not Available"/>
    <x v="0"/>
    <x v="2"/>
  </r>
  <r>
    <s v="290042"/>
    <x v="1125"/>
    <s v="2170 EAST HARMON AVENUE"/>
    <s v="LAS VEGAS"/>
    <x v="30"/>
    <n v="89119"/>
    <s v="7027940100"/>
    <s v="Acute Care Hospitals"/>
    <s v="Voluntary non-profit - Private"/>
    <s v="No"/>
    <x v="1"/>
    <x v="1"/>
    <s v="Not Available"/>
    <s v="Not Available"/>
    <s v="Not Available"/>
    <x v="1"/>
    <s v="Not Available"/>
    <x v="0"/>
    <x v="3"/>
  </r>
  <r>
    <s v="290057"/>
    <x v="1143"/>
    <s v="1050 WEST GALLERIA DRIVE"/>
    <s v="HENDERSON"/>
    <x v="30"/>
    <n v="89011"/>
    <s v="3182904395"/>
    <s v="Acute Care Hospitals"/>
    <s v="Proprietary"/>
    <s v="Yes"/>
    <x v="1"/>
    <x v="1"/>
    <s v="Not Available"/>
    <s v="Not Available"/>
    <s v="Not Available"/>
    <x v="1"/>
    <s v="Not Available"/>
    <x v="0"/>
    <x v="3"/>
  </r>
  <r>
    <s v="290007"/>
    <x v="1144"/>
    <s v="1800 W CHARLESTON BLVD"/>
    <s v="LAS VEGAS"/>
    <x v="30"/>
    <n v="89102"/>
    <s v="7023832000"/>
    <s v="Acute Care Hospitals"/>
    <s v="Government - Local"/>
    <s v="Yes"/>
    <x v="5"/>
    <x v="0"/>
    <s v="Below the National average"/>
    <s v="Below the National average"/>
    <s v="Below the National average"/>
    <x v="0"/>
    <s v="Below the National average"/>
    <x v="2"/>
    <x v="4"/>
  </r>
  <r>
    <s v="290042"/>
    <x v="1125"/>
    <s v="2170 EAST HARMON AVENUE"/>
    <s v="LAS VEGAS"/>
    <x v="30"/>
    <n v="89119"/>
    <s v="7027940100"/>
    <s v="Acute Care Hospitals"/>
    <s v="Voluntary non-profit - Private"/>
    <s v="No"/>
    <x v="1"/>
    <x v="1"/>
    <s v="Not Available"/>
    <s v="Not Available"/>
    <s v="Not Available"/>
    <x v="1"/>
    <s v="Not Available"/>
    <x v="0"/>
    <x v="4"/>
  </r>
  <r>
    <s v="290056"/>
    <x v="1142"/>
    <s v="8656 WEST PATRICK LANE"/>
    <s v="LAS VEGAS"/>
    <x v="30"/>
    <n v="89148"/>
    <s v="7025920281"/>
    <s v="Acute Care Hospitals"/>
    <s v="Voluntary non-profit - Private"/>
    <s v="No"/>
    <x v="1"/>
    <x v="1"/>
    <s v="Not Available"/>
    <s v="Not Available"/>
    <s v="Not Available"/>
    <x v="1"/>
    <s v="Not Available"/>
    <x v="0"/>
    <x v="4"/>
  </r>
  <r>
    <s v="291300"/>
    <x v="1145"/>
    <s v="FIRST AND A STREETS"/>
    <s v="HAWTHORNE"/>
    <x v="30"/>
    <n v="89415"/>
    <s v="7029452461"/>
    <s v="Critical Access Hospitals"/>
    <s v="Government - Hospital District or Authority"/>
    <s v="Yes"/>
    <x v="2"/>
    <x v="0"/>
    <s v="Not Available"/>
    <s v="Same as the National average"/>
    <s v="Not Available"/>
    <x v="1"/>
    <s v="Same as the National average"/>
    <x v="0"/>
    <x v="4"/>
  </r>
  <r>
    <s v="291301"/>
    <x v="1146"/>
    <s v="880 ALDER STREET"/>
    <s v="INCLINE VILLAGE"/>
    <x v="30"/>
    <n v="89451"/>
    <s v="7758334100"/>
    <s v="Critical Access Hospitals"/>
    <s v="Government - Hospital District or Authority"/>
    <s v="Yes"/>
    <x v="1"/>
    <x v="1"/>
    <s v="Not Available"/>
    <s v="Not Available"/>
    <s v="Not Available"/>
    <x v="1"/>
    <s v="Not Available"/>
    <x v="0"/>
    <x v="4"/>
  </r>
  <r>
    <s v="291309"/>
    <x v="1132"/>
    <s v="901 ADAMS BLVD"/>
    <s v="BOULDER CITY"/>
    <x v="30"/>
    <n v="89005"/>
    <s v="7022934111"/>
    <s v="Critical Access Hospitals"/>
    <s v="Voluntary non-profit - Private"/>
    <s v="Yes"/>
    <x v="2"/>
    <x v="0"/>
    <s v="Not Available"/>
    <s v="Same as the National average"/>
    <s v="Not Available"/>
    <x v="0"/>
    <s v="Same as the National average"/>
    <x v="0"/>
    <x v="4"/>
  </r>
  <r>
    <s v="301305"/>
    <x v="1147"/>
    <s v="10 ALICE PECK DAY DRIVE"/>
    <s v="LEBANON"/>
    <x v="31"/>
    <n v="3766"/>
    <s v="(603) 448-3121"/>
    <s v="Critical Access Hospitals"/>
    <s v="Voluntary non-profit - Private"/>
    <s v="Yes"/>
    <x v="0"/>
    <x v="0"/>
    <s v="Same as the National average"/>
    <s v="Above the National average"/>
    <s v="Above the National average"/>
    <x v="1"/>
    <s v="Not Available"/>
    <x v="2"/>
    <x v="0"/>
  </r>
  <r>
    <s v="301309"/>
    <x v="1148"/>
    <s v="452 OLD STREET ROAD"/>
    <s v="PETERBOROUGH"/>
    <x v="31"/>
    <n v="3458"/>
    <s v="(603) 924-7191"/>
    <s v="Critical Access Hospitals"/>
    <s v="Proprietary"/>
    <s v="Yes"/>
    <x v="2"/>
    <x v="0"/>
    <s v="Not Available"/>
    <s v="Same as the National average"/>
    <s v="Above the National average"/>
    <x v="1"/>
    <s v="Same as the National average"/>
    <x v="2"/>
    <x v="0"/>
  </r>
  <r>
    <s v="304000"/>
    <x v="1149"/>
    <s v="36 CLINTON STREET"/>
    <s v="CONCORD"/>
    <x v="31"/>
    <n v="3301"/>
    <s v="(603) 271-5300"/>
    <s v="Psychiatric"/>
    <s v="Government - State"/>
    <s v="Yes"/>
    <x v="1"/>
    <x v="1"/>
    <s v="Not Available"/>
    <s v="Not Available"/>
    <s v="Not Available"/>
    <x v="1"/>
    <s v="Not Available"/>
    <x v="0"/>
    <x v="0"/>
  </r>
  <r>
    <s v="304001"/>
    <x v="1150"/>
    <s v="218 EAST ROAD"/>
    <s v="HAMPSTEAD"/>
    <x v="31"/>
    <n v="3841"/>
    <s v="(603) 329-5311"/>
    <s v="Psychiatric"/>
    <s v="Proprietary"/>
    <s v="No"/>
    <x v="1"/>
    <x v="1"/>
    <s v="Not Available"/>
    <s v="Not Available"/>
    <s v="Not Available"/>
    <x v="1"/>
    <s v="Not Available"/>
    <x v="0"/>
    <x v="0"/>
  </r>
  <r>
    <s v="300019"/>
    <x v="1151"/>
    <s v="580 COURT STREET"/>
    <s v="KEENE"/>
    <x v="31"/>
    <n v="3431"/>
    <s v="(603) 354-5400"/>
    <s v="Acute Care Hospitals"/>
    <s v="Voluntary non-profit - Private"/>
    <s v="Yes"/>
    <x v="2"/>
    <x v="0"/>
    <s v="Above the National average"/>
    <s v="Below the National average"/>
    <s v="Same as the National average"/>
    <x v="0"/>
    <s v="Below the National average"/>
    <x v="3"/>
    <x v="1"/>
  </r>
  <r>
    <s v="300034"/>
    <x v="1152"/>
    <s v="100 MCGREGOR STREET"/>
    <s v="MANCHESTER"/>
    <x v="31"/>
    <n v="3102"/>
    <s v="(603) 668-3545"/>
    <s v="Acute Care Hospitals"/>
    <s v="Voluntary non-profit - Private"/>
    <s v="Yes"/>
    <x v="2"/>
    <x v="3"/>
    <s v="Below the National average"/>
    <s v="Below the National average"/>
    <s v="Same as the National average"/>
    <x v="0"/>
    <s v="Below the National average"/>
    <x v="2"/>
    <x v="1"/>
  </r>
  <r>
    <s v="301305"/>
    <x v="1147"/>
    <s v="10 ALICE PECK DAY DRIVE"/>
    <s v="LEBANON"/>
    <x v="31"/>
    <n v="3766"/>
    <s v="(603) 448-3121"/>
    <s v="Critical Access Hospitals"/>
    <s v="Voluntary non-profit - Private"/>
    <s v="Yes"/>
    <x v="0"/>
    <x v="0"/>
    <s v="Not Available"/>
    <s v="Same as the National average"/>
    <s v="Above the National average"/>
    <x v="1"/>
    <s v="Not Available"/>
    <x v="0"/>
    <x v="1"/>
  </r>
  <r>
    <s v="301309"/>
    <x v="1148"/>
    <s v="452 OLD STREET ROAD"/>
    <s v="PETERBOROUGH"/>
    <x v="31"/>
    <n v="3458"/>
    <s v="(603) 924-7191"/>
    <s v="Critical Access Hospitals"/>
    <s v="Voluntary non-profit - Private"/>
    <s v="Yes"/>
    <x v="0"/>
    <x v="0"/>
    <s v="Not Available"/>
    <s v="Above the National average"/>
    <s v="Above the National average"/>
    <x v="0"/>
    <s v="Same as the National average"/>
    <x v="2"/>
    <x v="1"/>
  </r>
  <r>
    <s v="304000"/>
    <x v="1149"/>
    <s v="36 CLINTON STREET"/>
    <s v="CONCORD"/>
    <x v="31"/>
    <n v="3301"/>
    <s v="(603) 271-5300"/>
    <s v="Psychiatric"/>
    <s v="Government - State"/>
    <s v="Yes"/>
    <x v="1"/>
    <x v="1"/>
    <s v="Not Available"/>
    <s v="Not Available"/>
    <s v="Not Available"/>
    <x v="1"/>
    <s v="Not Available"/>
    <x v="0"/>
    <x v="1"/>
  </r>
  <r>
    <s v="304001"/>
    <x v="1150"/>
    <s v="218 EAST ROAD"/>
    <s v="HAMPSTEAD"/>
    <x v="31"/>
    <n v="3841"/>
    <s v="(603) 329-5311"/>
    <s v="Psychiatric"/>
    <s v="Proprietary"/>
    <s v="No"/>
    <x v="1"/>
    <x v="1"/>
    <s v="Not Available"/>
    <s v="Not Available"/>
    <s v="Not Available"/>
    <x v="1"/>
    <s v="Not Available"/>
    <x v="0"/>
    <x v="1"/>
  </r>
  <r>
    <s v="301305"/>
    <x v="1147"/>
    <s v="10 ALICE PECK DAY DRIVE"/>
    <s v="LEBANON"/>
    <x v="31"/>
    <n v="3766"/>
    <s v="6034483121"/>
    <s v="Critical Access Hospitals"/>
    <s v="Voluntary non-profit - Private"/>
    <s v="Yes"/>
    <x v="1"/>
    <x v="1"/>
    <s v="Not Available"/>
    <s v="Below the National average"/>
    <s v="Above the National average"/>
    <x v="1"/>
    <s v="Not Available"/>
    <x v="0"/>
    <x v="2"/>
  </r>
  <r>
    <s v="300005"/>
    <x v="1153"/>
    <s v="80 HIGHLAND ST"/>
    <s v="LACONIA"/>
    <x v="31"/>
    <n v="3246"/>
    <s v="6035243211"/>
    <s v="Acute Care Hospitals"/>
    <s v="Voluntary non-profit - Private"/>
    <s v="Yes"/>
    <x v="2"/>
    <x v="0"/>
    <s v="Same as the National average"/>
    <s v="Above the National average"/>
    <s v="Same as the National average"/>
    <x v="0"/>
    <s v="Same as the National average"/>
    <x v="2"/>
    <x v="3"/>
  </r>
  <r>
    <s v="301305"/>
    <x v="1147"/>
    <s v="10 ALICE PECK DAY DRIVE"/>
    <s v="LEBANON"/>
    <x v="31"/>
    <n v="3766"/>
    <s v="6034483121"/>
    <s v="Critical Access Hospitals"/>
    <s v="Voluntary non-profit - Private"/>
    <s v="Yes"/>
    <x v="2"/>
    <x v="0"/>
    <s v="Not Available"/>
    <s v="Same as the National average"/>
    <s v="Same as the National average"/>
    <x v="1"/>
    <s v="Not Available"/>
    <x v="0"/>
    <x v="3"/>
  </r>
  <r>
    <s v="301306"/>
    <x v="1154"/>
    <s v="15 AIKEN AVENUE"/>
    <s v="FRANKLIN"/>
    <x v="31"/>
    <n v="3235"/>
    <s v="6039342060"/>
    <s v="Critical Access Hospitals"/>
    <s v="Voluntary non-profit - Private"/>
    <s v="Yes"/>
    <x v="2"/>
    <x v="0"/>
    <s v="Not Available"/>
    <s v="Same as the National average"/>
    <s v="Not Available"/>
    <x v="0"/>
    <s v="Same as the National average"/>
    <x v="0"/>
    <x v="3"/>
  </r>
  <r>
    <s v="300005"/>
    <x v="1153"/>
    <s v="80 HIGHLAND ST"/>
    <s v="LACONIA"/>
    <x v="31"/>
    <n v="3246"/>
    <s v="6035243211"/>
    <s v="Acute Care Hospitals"/>
    <s v="Voluntary non-profit - Private"/>
    <s v="Yes"/>
    <x v="2"/>
    <x v="0"/>
    <s v="Same as the National average"/>
    <s v="Above the National average"/>
    <s v="Same as the National average"/>
    <x v="0"/>
    <s v="Same as the National average"/>
    <x v="2"/>
    <x v="4"/>
  </r>
  <r>
    <s v="301305"/>
    <x v="1147"/>
    <s v="10 ALICE PECK DAY DRIVE"/>
    <s v="LEBANON"/>
    <x v="31"/>
    <n v="3766"/>
    <s v="6034483121"/>
    <s v="Critical Access Hospitals"/>
    <s v="Voluntary non-profit - Private"/>
    <s v="Yes"/>
    <x v="2"/>
    <x v="0"/>
    <s v="Not Available"/>
    <s v="Same as the National average"/>
    <s v="Same as the National average"/>
    <x v="1"/>
    <s v="Not Available"/>
    <x v="0"/>
    <x v="4"/>
  </r>
  <r>
    <s v="301306"/>
    <x v="1154"/>
    <s v="15 AIKEN AVENUE"/>
    <s v="FRANKLIN"/>
    <x v="31"/>
    <n v="3235"/>
    <s v="6039342060"/>
    <s v="Critical Access Hospitals"/>
    <s v="Voluntary non-profit - Private"/>
    <s v="Yes"/>
    <x v="2"/>
    <x v="0"/>
    <s v="Not Available"/>
    <s v="Same as the National average"/>
    <s v="Not Available"/>
    <x v="0"/>
    <s v="Same as the National average"/>
    <x v="0"/>
    <x v="4"/>
  </r>
  <r>
    <s v="310008"/>
    <x v="1155"/>
    <s v="718 TEANECK RD"/>
    <s v="TEANECK"/>
    <x v="32"/>
    <n v="7666"/>
    <s v="(201) 833-3000"/>
    <s v="Acute Care Hospitals"/>
    <s v="Voluntary non-profit - Private"/>
    <s v="Yes"/>
    <x v="3"/>
    <x v="3"/>
    <s v="Below the National average"/>
    <s v="Below the National average"/>
    <s v="Same as the National average"/>
    <x v="2"/>
    <s v="Below the National average"/>
    <x v="2"/>
    <x v="0"/>
  </r>
  <r>
    <s v="310083"/>
    <x v="1156"/>
    <s v="300 CENTRAL AVE"/>
    <s v="EAST ORANGE"/>
    <x v="32"/>
    <n v="7018"/>
    <s v="(973) 266-4401"/>
    <s v="Acute Care Hospitals"/>
    <s v="Voluntary non-profit - Private"/>
    <s v="Yes"/>
    <x v="5"/>
    <x v="3"/>
    <s v="Above the National average"/>
    <s v="Below the National average"/>
    <s v="Below the National average"/>
    <x v="2"/>
    <s v="Below the National average"/>
    <x v="0"/>
    <x v="0"/>
  </r>
  <r>
    <s v="310108"/>
    <x v="1157"/>
    <s v="65 JAMES STREET"/>
    <s v="EDISON"/>
    <x v="32"/>
    <n v="8818"/>
    <s v="(732) 321-7000"/>
    <s v="Acute Care Hospitals"/>
    <s v="Voluntary non-profit - Private"/>
    <s v="Yes"/>
    <x v="5"/>
    <x v="0"/>
    <s v="Below the National average"/>
    <s v="Below the National average"/>
    <s v="Below the National average"/>
    <x v="0"/>
    <s v="Below the National average"/>
    <x v="3"/>
    <x v="0"/>
  </r>
  <r>
    <s v="310130"/>
    <x v="1158"/>
    <s v="250 OLD HOOK ROAD"/>
    <s v="WESTWOOD"/>
    <x v="32"/>
    <n v="7675"/>
    <s v="(201) 383-1035"/>
    <s v="Acute Care Hospitals"/>
    <s v="Proprietary"/>
    <s v="Yes"/>
    <x v="2"/>
    <x v="0"/>
    <s v="Below the National average"/>
    <s v="Same as the National average"/>
    <s v="Same as the National average"/>
    <x v="2"/>
    <s v="Same as the National average"/>
    <x v="2"/>
    <x v="0"/>
  </r>
  <r>
    <s v="313300"/>
    <x v="1159"/>
    <s v="200 SOMERSET STREET"/>
    <s v="NEW BRUNSWICK"/>
    <x v="32"/>
    <n v="8901"/>
    <s v="(732) 258-7050"/>
    <s v="Childrens"/>
    <s v="Voluntary non-profit - Private"/>
    <s v="No"/>
    <x v="1"/>
    <x v="1"/>
    <s v="Not Available"/>
    <s v="Not Available"/>
    <s v="Not Available"/>
    <x v="1"/>
    <s v="Not Available"/>
    <x v="0"/>
    <x v="0"/>
  </r>
  <r>
    <s v="313302"/>
    <x v="1160"/>
    <s v="92 BRICK ROAD, 3RD FLOOR"/>
    <s v="MARLTON"/>
    <x v="32"/>
    <n v="8053"/>
    <s v="(856) 489-4520"/>
    <s v="Childrens"/>
    <s v="Proprietary"/>
    <s v="Yes"/>
    <x v="1"/>
    <x v="1"/>
    <s v="Not Available"/>
    <s v="Not Available"/>
    <s v="Not Available"/>
    <x v="1"/>
    <s v="Not Available"/>
    <x v="0"/>
    <x v="0"/>
  </r>
  <r>
    <s v="314001"/>
    <x v="1161"/>
    <s v="19 PROSPECT ST"/>
    <s v="SUMMIT"/>
    <x v="32"/>
    <n v="7901"/>
    <s v="(908) 522-7027"/>
    <s v="Psychiatric"/>
    <s v="Proprietary"/>
    <s v="No"/>
    <x v="1"/>
    <x v="1"/>
    <s v="Not Available"/>
    <s v="Not Available"/>
    <s v="Not Available"/>
    <x v="1"/>
    <s v="Not Available"/>
    <x v="0"/>
    <x v="0"/>
  </r>
  <r>
    <s v="314005"/>
    <x v="1162"/>
    <s v="ANCORA BRANCH"/>
    <s v="HAMMONTON"/>
    <x v="32"/>
    <n v="8037"/>
    <s v="(609) 561-1700"/>
    <s v="Psychiatric"/>
    <s v="Government - State"/>
    <s v="No"/>
    <x v="1"/>
    <x v="1"/>
    <s v="Not Available"/>
    <s v="Not Available"/>
    <s v="Not Available"/>
    <x v="1"/>
    <s v="Not Available"/>
    <x v="0"/>
    <x v="0"/>
  </r>
  <r>
    <s v="314011"/>
    <x v="1163"/>
    <s v="671 HOES LANE WEST"/>
    <s v="PISCATAWAY"/>
    <x v="32"/>
    <n v="8854"/>
    <s v="(732) 235-5900"/>
    <s v="Psychiatric"/>
    <s v="Government - State"/>
    <s v="No"/>
    <x v="1"/>
    <x v="1"/>
    <s v="Not Available"/>
    <s v="Not Available"/>
    <s v="Not Available"/>
    <x v="1"/>
    <s v="Not Available"/>
    <x v="0"/>
    <x v="0"/>
  </r>
  <r>
    <s v="314012"/>
    <x v="1164"/>
    <s v="252 ROUTE 601"/>
    <s v="BELLE MEAD"/>
    <x v="32"/>
    <n v="8502"/>
    <s v="(908) 281-1000"/>
    <s v="Psychiatric"/>
    <s v="Voluntary non-profit - Private"/>
    <s v="No"/>
    <x v="1"/>
    <x v="1"/>
    <s v="Not Available"/>
    <s v="Not Available"/>
    <s v="Not Available"/>
    <x v="1"/>
    <s v="Not Available"/>
    <x v="0"/>
    <x v="0"/>
  </r>
  <r>
    <s v="314013"/>
    <x v="1165"/>
    <s v="STATION A"/>
    <s v="TRENTON"/>
    <x v="32"/>
    <n v="8625"/>
    <s v="(609) 633-1586"/>
    <s v="Psychiatric"/>
    <s v="Government - State"/>
    <s v="Yes"/>
    <x v="1"/>
    <x v="1"/>
    <s v="Not Available"/>
    <s v="Not Available"/>
    <s v="Not Available"/>
    <x v="1"/>
    <s v="Not Available"/>
    <x v="0"/>
    <x v="0"/>
  </r>
  <r>
    <s v="314016"/>
    <x v="1166"/>
    <s v="59 KOCH AVENUE"/>
    <s v="GREYSTONE PARK"/>
    <x v="32"/>
    <n v="7950"/>
    <s v="(973) 538-1800"/>
    <s v="Psychiatric"/>
    <s v="Government - State"/>
    <s v="Yes"/>
    <x v="1"/>
    <x v="1"/>
    <s v="Not Available"/>
    <s v="Not Available"/>
    <s v="Not Available"/>
    <x v="1"/>
    <s v="Not Available"/>
    <x v="0"/>
    <x v="0"/>
  </r>
  <r>
    <s v="314018"/>
    <x v="1167"/>
    <s v="425  WOODBURY TURNERSVILLE ROAD"/>
    <s v="BLACKWOOD"/>
    <x v="32"/>
    <n v="8012"/>
    <s v="(856) 374-6500"/>
    <s v="Psychiatric"/>
    <s v="Proprietary"/>
    <s v="No"/>
    <x v="1"/>
    <x v="1"/>
    <s v="Not Available"/>
    <s v="Not Available"/>
    <s v="Not Available"/>
    <x v="1"/>
    <s v="Not Available"/>
    <x v="0"/>
    <x v="0"/>
  </r>
  <r>
    <s v="314019"/>
    <x v="1168"/>
    <s v="301 SICOMAC AVE"/>
    <s v="WYCKOFF"/>
    <x v="32"/>
    <n v="7481"/>
    <s v="(201) 848-5805"/>
    <s v="Psychiatric"/>
    <s v="Voluntary non-profit - Private"/>
    <s v="No"/>
    <x v="1"/>
    <x v="1"/>
    <s v="Not Available"/>
    <s v="Not Available"/>
    <s v="Not Available"/>
    <x v="1"/>
    <s v="Not Available"/>
    <x v="0"/>
    <x v="0"/>
  </r>
  <r>
    <s v="314020"/>
    <x v="1169"/>
    <s v="204 GROVE AVENUE"/>
    <s v="CEDAR GROVE"/>
    <x v="32"/>
    <n v="7009"/>
    <s v="(973) 571-2801"/>
    <s v="Psychiatric"/>
    <s v="Government - Local"/>
    <s v="Yes"/>
    <x v="1"/>
    <x v="1"/>
    <s v="Not Available"/>
    <s v="Not Available"/>
    <s v="Not Available"/>
    <x v="1"/>
    <s v="Not Available"/>
    <x v="0"/>
    <x v="0"/>
  </r>
  <r>
    <s v="314021"/>
    <x v="1170"/>
    <s v="650 RANCOCAS ROAD"/>
    <s v="WESTAMPTON"/>
    <x v="32"/>
    <n v="8060"/>
    <s v="(609) 267-7000"/>
    <s v="Psychiatric"/>
    <s v="Proprietary"/>
    <s v="No"/>
    <x v="1"/>
    <x v="1"/>
    <s v="Not Available"/>
    <s v="Not Available"/>
    <s v="Not Available"/>
    <x v="1"/>
    <s v="Not Available"/>
    <x v="0"/>
    <x v="0"/>
  </r>
  <r>
    <s v="314022"/>
    <x v="1171"/>
    <s v="1691 HIGHWAY 9  -  CN2025"/>
    <s v="TOMS RIVER"/>
    <x v="32"/>
    <n v="8755"/>
    <s v="(732) 914-1688"/>
    <s v="Psychiatric"/>
    <s v="Voluntary non-profit - Private"/>
    <s v="No"/>
    <x v="1"/>
    <x v="1"/>
    <s v="Not Available"/>
    <s v="Not Available"/>
    <s v="Not Available"/>
    <x v="1"/>
    <s v="Not Available"/>
    <x v="0"/>
    <x v="0"/>
  </r>
  <r>
    <s v="314023"/>
    <x v="1172"/>
    <s v="600 PEMBERTON-BROWNS MILLS ROAD"/>
    <s v="PEMBERTON"/>
    <x v="32"/>
    <n v="8068"/>
    <s v="(609) 836-6100"/>
    <s v="Psychiatric"/>
    <s v="Proprietary"/>
    <s v="No"/>
    <x v="1"/>
    <x v="1"/>
    <s v="Not Available"/>
    <s v="Not Available"/>
    <s v="Not Available"/>
    <x v="1"/>
    <s v="Not Available"/>
    <x v="0"/>
    <x v="0"/>
  </r>
  <r>
    <s v="314024"/>
    <x v="1173"/>
    <s v="595 COUNTY AVENUE"/>
    <s v="SECAUCUS"/>
    <x v="32"/>
    <n v="7094"/>
    <s v="(201) 369-5252"/>
    <s v="Psychiatric"/>
    <s v="Government - Local"/>
    <s v="No"/>
    <x v="1"/>
    <x v="1"/>
    <s v="Not Available"/>
    <s v="Not Available"/>
    <s v="Not Available"/>
    <x v="1"/>
    <s v="Not Available"/>
    <x v="0"/>
    <x v="0"/>
  </r>
  <r>
    <s v="314027"/>
    <x v="1174"/>
    <s v="40 WATCHUNG WAY"/>
    <s v="BERKELEY HEIGHTS"/>
    <x v="32"/>
    <n v="7922"/>
    <s v="(908) 771-5857"/>
    <s v="Psychiatric"/>
    <s v="Voluntary non-profit - Other"/>
    <s v="No"/>
    <x v="1"/>
    <x v="1"/>
    <s v="Not Available"/>
    <s v="Not Available"/>
    <s v="Not Available"/>
    <x v="1"/>
    <s v="Not Available"/>
    <x v="0"/>
    <x v="0"/>
  </r>
  <r>
    <s v="310002"/>
    <x v="1175"/>
    <s v="201 LYONS AVE"/>
    <s v="NEWARK"/>
    <x v="32"/>
    <n v="7112"/>
    <s v="(973) 926-7850"/>
    <s v="Acute Care Hospitals"/>
    <s v="Voluntary non-profit - Private"/>
    <s v="Yes"/>
    <x v="5"/>
    <x v="0"/>
    <s v="Below the National average"/>
    <s v="Below the National average"/>
    <s v="Below the National average"/>
    <x v="0"/>
    <s v="Below the National average"/>
    <x v="1"/>
    <x v="1"/>
  </r>
  <r>
    <s v="310005"/>
    <x v="1176"/>
    <s v="2100 WESCOTT DRIVE"/>
    <s v="FLEMINGTON"/>
    <x v="32"/>
    <n v="8822"/>
    <s v="(908) 788-6100"/>
    <s v="Acute Care Hospitals"/>
    <s v="Voluntary non-profit - Private"/>
    <s v="Yes"/>
    <x v="3"/>
    <x v="0"/>
    <s v="Below the National average"/>
    <s v="Below the National average"/>
    <s v="Same as the National average"/>
    <x v="0"/>
    <s v="Below the National average"/>
    <x v="2"/>
    <x v="1"/>
  </r>
  <r>
    <s v="310008"/>
    <x v="1155"/>
    <s v="718 TEANECK RD"/>
    <s v="TEANECK"/>
    <x v="32"/>
    <n v="7666"/>
    <s v="(201) 833-3000"/>
    <s v="Acute Care Hospitals"/>
    <s v="Voluntary non-profit - Private"/>
    <s v="Yes"/>
    <x v="2"/>
    <x v="3"/>
    <s v="Below the National average"/>
    <s v="Above the National average"/>
    <s v="Same as the National average"/>
    <x v="2"/>
    <s v="Below the National average"/>
    <x v="2"/>
    <x v="1"/>
  </r>
  <r>
    <s v="310009"/>
    <x v="1177"/>
    <s v="ONE CLARA MAASS DRIVE"/>
    <s v="BELLEVILLE"/>
    <x v="32"/>
    <n v="7109"/>
    <s v="(973) 450-2002"/>
    <s v="Acute Care Hospitals"/>
    <s v="Voluntary non-profit - Private"/>
    <s v="Yes"/>
    <x v="0"/>
    <x v="3"/>
    <s v="Above the National average"/>
    <s v="Above the National average"/>
    <s v="Below the National average"/>
    <x v="0"/>
    <s v="Below the National average"/>
    <x v="2"/>
    <x v="1"/>
  </r>
  <r>
    <s v="310031"/>
    <x v="1178"/>
    <s v="200 TRENTON ROAD"/>
    <s v="BROWNS MILLS"/>
    <x v="32"/>
    <n v="8015"/>
    <s v="(609) 893-6611"/>
    <s v="Acute Care Hospitals"/>
    <s v="Voluntary non-profit - Private"/>
    <s v="No"/>
    <x v="4"/>
    <x v="3"/>
    <s v="Same as the National average"/>
    <s v="Above the National average"/>
    <s v="Above the National average"/>
    <x v="0"/>
    <s v="Not Available"/>
    <x v="2"/>
    <x v="1"/>
  </r>
  <r>
    <s v="310041"/>
    <x v="1179"/>
    <s v="99 RT 37 WEST"/>
    <s v="TOMS RIVER"/>
    <x v="32"/>
    <n v="8755"/>
    <s v="(732) 557-8000"/>
    <s v="Acute Care Hospitals"/>
    <s v="Voluntary non-profit - Private"/>
    <s v="Yes"/>
    <x v="3"/>
    <x v="2"/>
    <s v="Above the National average"/>
    <s v="Below the National average"/>
    <s v="Below the National average"/>
    <x v="0"/>
    <s v="Below the National average"/>
    <x v="3"/>
    <x v="1"/>
  </r>
  <r>
    <s v="310054"/>
    <x v="1180"/>
    <s v="BAY AND HIGHLAND AVE"/>
    <s v="MONTCLAIR"/>
    <x v="32"/>
    <n v="7042"/>
    <s v="(973) 429-6000"/>
    <s v="Acute Care Hospitals"/>
    <s v="Voluntary non-profit - Private"/>
    <s v="Yes"/>
    <x v="3"/>
    <x v="0"/>
    <s v="Above the National average"/>
    <s v="Below the National average"/>
    <s v="Below the National average"/>
    <x v="0"/>
    <s v="Below the National average"/>
    <x v="2"/>
    <x v="1"/>
  </r>
  <r>
    <s v="310073"/>
    <x v="1181"/>
    <s v="1945 RTE 33"/>
    <s v="NEPTUNE"/>
    <x v="32"/>
    <n v="7754"/>
    <s v="(732) 775-5500"/>
    <s v="Acute Care Hospitals"/>
    <s v="Voluntary non-profit - Private"/>
    <s v="Yes"/>
    <x v="0"/>
    <x v="0"/>
    <s v="Above the National average"/>
    <s v="Above the National average"/>
    <s v="Below the National average"/>
    <x v="0"/>
    <s v="Below the National average"/>
    <x v="2"/>
    <x v="1"/>
  </r>
  <r>
    <s v="310074"/>
    <x v="1182"/>
    <s v="355 GRAND STREET"/>
    <s v="JERSEY CITY"/>
    <x v="32"/>
    <n v="7302"/>
    <s v="(201) 915-2000"/>
    <s v="Acute Care Hospitals"/>
    <s v="Voluntary non-profit - Private"/>
    <s v="Yes"/>
    <x v="5"/>
    <x v="0"/>
    <s v="Same as the National average"/>
    <s v="Below the National average"/>
    <s v="Below the National average"/>
    <x v="2"/>
    <s v="Below the National average"/>
    <x v="2"/>
    <x v="1"/>
  </r>
  <r>
    <s v="310075"/>
    <x v="1183"/>
    <s v="300 SECOND AVENUE"/>
    <s v="LONG BRANCH"/>
    <x v="32"/>
    <n v="7740"/>
    <s v="(732) 222-5200"/>
    <s v="Acute Care Hospitals"/>
    <s v="Voluntary non-profit - Private"/>
    <s v="Yes"/>
    <x v="0"/>
    <x v="0"/>
    <s v="Above the National average"/>
    <s v="Above the National average"/>
    <s v="Above the National average"/>
    <x v="3"/>
    <s v="Below the National average"/>
    <x v="2"/>
    <x v="1"/>
  </r>
  <r>
    <s v="310076"/>
    <x v="1184"/>
    <s v="94 OLD SHORT HILLS ROAD"/>
    <s v="LIVINGSTON"/>
    <x v="32"/>
    <n v="7039"/>
    <s v="(973) 322-5000"/>
    <s v="Acute Care Hospitals"/>
    <s v="Voluntary non-profit - Other"/>
    <s v="Yes"/>
    <x v="0"/>
    <x v="3"/>
    <s v="Below the National average"/>
    <s v="Above the National average"/>
    <s v="Same as the National average"/>
    <x v="0"/>
    <s v="Below the National average"/>
    <x v="2"/>
    <x v="1"/>
  </r>
  <r>
    <s v="310083"/>
    <x v="1156"/>
    <s v="300 CENTRAL AVE"/>
    <s v="EAST ORANGE"/>
    <x v="32"/>
    <n v="7018"/>
    <s v="(973) 266-4401"/>
    <s v="Acute Care Hospitals"/>
    <s v="Voluntary non-profit - Private"/>
    <s v="Yes"/>
    <x v="5"/>
    <x v="3"/>
    <s v="Above the National average"/>
    <s v="Below the National average"/>
    <s v="Below the National average"/>
    <x v="2"/>
    <s v="Below the National average"/>
    <x v="2"/>
    <x v="1"/>
  </r>
  <r>
    <s v="310084"/>
    <x v="1185"/>
    <s v="600 RIVER AVE"/>
    <s v="LAKEWOOD"/>
    <x v="32"/>
    <n v="8701"/>
    <s v="(732) 363-1900"/>
    <s v="Acute Care Hospitals"/>
    <s v="Voluntary non-profit - Private"/>
    <s v="Yes"/>
    <x v="2"/>
    <x v="0"/>
    <s v="Not Available"/>
    <s v="Below the National average"/>
    <s v="Same as the National average"/>
    <x v="0"/>
    <s v="Below the National average"/>
    <x v="2"/>
    <x v="1"/>
  </r>
  <r>
    <s v="310108"/>
    <x v="1186"/>
    <s v="65 JAMES STREET"/>
    <s v="EDISON"/>
    <x v="32"/>
    <n v="8818"/>
    <s v="(732) 321-7000"/>
    <s v="Acute Care Hospitals"/>
    <s v="Voluntary non-profit - Private"/>
    <s v="Yes"/>
    <x v="3"/>
    <x v="0"/>
    <s v="Same as the National average"/>
    <s v="Below the National average"/>
    <s v="Below the National average"/>
    <x v="0"/>
    <s v="Below the National average"/>
    <x v="3"/>
    <x v="1"/>
  </r>
  <r>
    <s v="310130"/>
    <x v="1158"/>
    <s v="250 OLD HOOK ROAD"/>
    <s v="WESTWOOD"/>
    <x v="32"/>
    <n v="7675"/>
    <s v="(201) 383-1035"/>
    <s v="Acute Care Hospitals"/>
    <s v="Proprietary"/>
    <s v="Yes"/>
    <x v="3"/>
    <x v="0"/>
    <s v="Below the National average"/>
    <s v="Below the National average"/>
    <s v="Same as the National average"/>
    <x v="2"/>
    <s v="Same as the National average"/>
    <x v="2"/>
    <x v="1"/>
  </r>
  <r>
    <s v="313300"/>
    <x v="1159"/>
    <s v="200 SOMERSET STREET"/>
    <s v="NEW BRUNSWICK"/>
    <x v="32"/>
    <n v="8901"/>
    <s v="(732) 258-7050"/>
    <s v="Childrens"/>
    <s v="Voluntary non-profit - Private"/>
    <s v="No"/>
    <x v="1"/>
    <x v="1"/>
    <s v="Not Available"/>
    <s v="Not Available"/>
    <s v="Not Available"/>
    <x v="1"/>
    <s v="Not Available"/>
    <x v="0"/>
    <x v="1"/>
  </r>
  <r>
    <s v="313302"/>
    <x v="1160"/>
    <s v="92 BRICK ROAD, 3RD FLOOR"/>
    <s v="MARLTON"/>
    <x v="32"/>
    <n v="8053"/>
    <s v="(856) 489-4520"/>
    <s v="Childrens"/>
    <s v="Proprietary"/>
    <s v="Yes"/>
    <x v="1"/>
    <x v="1"/>
    <s v="Not Available"/>
    <s v="Not Available"/>
    <s v="Not Available"/>
    <x v="1"/>
    <s v="Not Available"/>
    <x v="0"/>
    <x v="1"/>
  </r>
  <r>
    <s v="314001"/>
    <x v="1161"/>
    <s v="19 PROSPECT ST"/>
    <s v="SUMMIT"/>
    <x v="32"/>
    <n v="7901"/>
    <s v="(908) 522-7027"/>
    <s v="Psychiatric"/>
    <s v="Proprietary"/>
    <s v="No"/>
    <x v="1"/>
    <x v="1"/>
    <s v="Not Available"/>
    <s v="Not Available"/>
    <s v="Not Available"/>
    <x v="1"/>
    <s v="Not Available"/>
    <x v="0"/>
    <x v="1"/>
  </r>
  <r>
    <s v="314005"/>
    <x v="1162"/>
    <s v="ANCORA BRANCH"/>
    <s v="HAMMONTON"/>
    <x v="32"/>
    <n v="8037"/>
    <s v="(609) 561-1700"/>
    <s v="Psychiatric"/>
    <s v="Government - State"/>
    <s v="No"/>
    <x v="1"/>
    <x v="1"/>
    <s v="Not Available"/>
    <s v="Not Available"/>
    <s v="Not Available"/>
    <x v="1"/>
    <s v="Not Available"/>
    <x v="0"/>
    <x v="1"/>
  </r>
  <r>
    <s v="314011"/>
    <x v="1163"/>
    <s v="671 HOES LANE WEST"/>
    <s v="PISCATAWAY"/>
    <x v="32"/>
    <n v="8854"/>
    <s v="(732) 235-5900"/>
    <s v="Psychiatric"/>
    <s v="Government - State"/>
    <s v="No"/>
    <x v="1"/>
    <x v="1"/>
    <s v="Not Available"/>
    <s v="Not Available"/>
    <s v="Not Available"/>
    <x v="1"/>
    <s v="Not Available"/>
    <x v="0"/>
    <x v="1"/>
  </r>
  <r>
    <s v="314012"/>
    <x v="1164"/>
    <s v="252 ROUTE 601"/>
    <s v="BELLE MEAD"/>
    <x v="32"/>
    <n v="8502"/>
    <s v="(908) 281-1000"/>
    <s v="Psychiatric"/>
    <s v="Voluntary non-profit - Private"/>
    <s v="No"/>
    <x v="1"/>
    <x v="1"/>
    <s v="Not Available"/>
    <s v="Not Available"/>
    <s v="Not Available"/>
    <x v="1"/>
    <s v="Not Available"/>
    <x v="0"/>
    <x v="1"/>
  </r>
  <r>
    <s v="314013"/>
    <x v="1165"/>
    <s v="STATION A"/>
    <s v="TRENTON"/>
    <x v="32"/>
    <n v="8625"/>
    <s v="(609) 633-1586"/>
    <s v="Psychiatric"/>
    <s v="Government - State"/>
    <s v="Yes"/>
    <x v="1"/>
    <x v="1"/>
    <s v="Not Available"/>
    <s v="Not Available"/>
    <s v="Not Available"/>
    <x v="1"/>
    <s v="Not Available"/>
    <x v="0"/>
    <x v="1"/>
  </r>
  <r>
    <s v="314016"/>
    <x v="1166"/>
    <s v="59 KOCH AVENUE"/>
    <s v="GREYSTONE PARK"/>
    <x v="32"/>
    <n v="7950"/>
    <s v="(973) 538-1800"/>
    <s v="Psychiatric"/>
    <s v="Government - State"/>
    <s v="Yes"/>
    <x v="1"/>
    <x v="1"/>
    <s v="Not Available"/>
    <s v="Not Available"/>
    <s v="Not Available"/>
    <x v="1"/>
    <s v="Not Available"/>
    <x v="0"/>
    <x v="1"/>
  </r>
  <r>
    <s v="314018"/>
    <x v="1167"/>
    <s v="425  WOODBURY TURNERSVILLE ROAD"/>
    <s v="BLACKWOOD"/>
    <x v="32"/>
    <n v="8012"/>
    <s v="(856) 374-6500"/>
    <s v="Psychiatric"/>
    <s v="Proprietary"/>
    <s v="No"/>
    <x v="1"/>
    <x v="1"/>
    <s v="Not Available"/>
    <s v="Not Available"/>
    <s v="Not Available"/>
    <x v="1"/>
    <s v="Not Available"/>
    <x v="0"/>
    <x v="1"/>
  </r>
  <r>
    <s v="314019"/>
    <x v="1168"/>
    <s v="301 SICOMAC AVE"/>
    <s v="WYCKOFF"/>
    <x v="32"/>
    <n v="7481"/>
    <s v="(201) 848-5805"/>
    <s v="Psychiatric"/>
    <s v="Voluntary non-profit - Private"/>
    <s v="No"/>
    <x v="1"/>
    <x v="1"/>
    <s v="Not Available"/>
    <s v="Not Available"/>
    <s v="Not Available"/>
    <x v="1"/>
    <s v="Not Available"/>
    <x v="0"/>
    <x v="1"/>
  </r>
  <r>
    <s v="314020"/>
    <x v="1169"/>
    <s v="204 GROVE AVENUE"/>
    <s v="CEDAR GROVE"/>
    <x v="32"/>
    <n v="7009"/>
    <s v="(973) 571-2801"/>
    <s v="Psychiatric"/>
    <s v="Government - Local"/>
    <s v="Yes"/>
    <x v="1"/>
    <x v="1"/>
    <s v="Not Available"/>
    <s v="Not Available"/>
    <s v="Not Available"/>
    <x v="1"/>
    <s v="Not Available"/>
    <x v="0"/>
    <x v="1"/>
  </r>
  <r>
    <s v="314021"/>
    <x v="1170"/>
    <s v="650 RANCOCAS ROAD"/>
    <s v="WESTAMPTON"/>
    <x v="32"/>
    <n v="8060"/>
    <s v="(609) 267-7000"/>
    <s v="Psychiatric"/>
    <s v="Proprietary"/>
    <s v="No"/>
    <x v="1"/>
    <x v="1"/>
    <s v="Not Available"/>
    <s v="Not Available"/>
    <s v="Not Available"/>
    <x v="1"/>
    <s v="Not Available"/>
    <x v="0"/>
    <x v="1"/>
  </r>
  <r>
    <s v="314022"/>
    <x v="1171"/>
    <s v="1691 HIGHWAY 9  -  CN2025"/>
    <s v="TOMS RIVER"/>
    <x v="32"/>
    <n v="8755"/>
    <s v="(732) 914-1688"/>
    <s v="Psychiatric"/>
    <s v="Voluntary non-profit - Private"/>
    <s v="No"/>
    <x v="1"/>
    <x v="1"/>
    <s v="Not Available"/>
    <s v="Not Available"/>
    <s v="Not Available"/>
    <x v="1"/>
    <s v="Not Available"/>
    <x v="0"/>
    <x v="1"/>
  </r>
  <r>
    <s v="314023"/>
    <x v="1172"/>
    <s v="600 PEMBERTON-BROWNS MILLS ROAD"/>
    <s v="PEMBERTON"/>
    <x v="32"/>
    <n v="8068"/>
    <s v="(609) 836-6100"/>
    <s v="Psychiatric"/>
    <s v="Proprietary"/>
    <s v="No"/>
    <x v="1"/>
    <x v="1"/>
    <s v="Not Available"/>
    <s v="Not Available"/>
    <s v="Not Available"/>
    <x v="1"/>
    <s v="Not Available"/>
    <x v="0"/>
    <x v="1"/>
  </r>
  <r>
    <s v="314024"/>
    <x v="1173"/>
    <s v="595 COUNTY AVENUE"/>
    <s v="SECAUCUS"/>
    <x v="32"/>
    <n v="7094"/>
    <s v="(201) 369-5252"/>
    <s v="Psychiatric"/>
    <s v="Government - Local"/>
    <s v="No"/>
    <x v="1"/>
    <x v="1"/>
    <s v="Not Available"/>
    <s v="Not Available"/>
    <s v="Not Available"/>
    <x v="1"/>
    <s v="Not Available"/>
    <x v="0"/>
    <x v="1"/>
  </r>
  <r>
    <s v="314026"/>
    <x v="1187"/>
    <s v="40 EAST MOUNTAIN ROAD"/>
    <s v="BELLE MEAD"/>
    <x v="32"/>
    <n v="8502"/>
    <s v="(908) 281-1500"/>
    <s v="Psychiatric"/>
    <s v="Voluntary non-profit - Private"/>
    <s v="No"/>
    <x v="1"/>
    <x v="1"/>
    <s v="Not Available"/>
    <s v="Not Available"/>
    <s v="Not Available"/>
    <x v="1"/>
    <s v="Not Available"/>
    <x v="0"/>
    <x v="1"/>
  </r>
  <r>
    <s v="314027"/>
    <x v="1174"/>
    <s v="40 WATCHUNG WAY"/>
    <s v="BERKELEY HEIGHTS"/>
    <x v="32"/>
    <n v="7922"/>
    <s v="(908) 771-5857"/>
    <s v="Psychiatric"/>
    <s v="Voluntary non-profit - Other"/>
    <s v="No"/>
    <x v="1"/>
    <x v="1"/>
    <s v="Not Available"/>
    <s v="Not Available"/>
    <s v="Not Available"/>
    <x v="1"/>
    <s v="Not Available"/>
    <x v="0"/>
    <x v="1"/>
  </r>
  <r>
    <s v="310006"/>
    <x v="1188"/>
    <s v="350 BOULEVARD"/>
    <s v="PASSAIC"/>
    <x v="32"/>
    <n v="7055"/>
    <s v="9733654300"/>
    <s v="Acute Care Hospitals"/>
    <s v="Proprietary"/>
    <s v="Yes"/>
    <x v="3"/>
    <x v="0"/>
    <s v="Above the National average"/>
    <s v="Below the National average"/>
    <s v="Below the National average"/>
    <x v="2"/>
    <s v="Below the National average"/>
    <x v="0"/>
    <x v="4"/>
  </r>
  <r>
    <s v="310016"/>
    <x v="1189"/>
    <s v="176 PALISADE AVE"/>
    <s v="JERSEY CITY"/>
    <x v="32"/>
    <n v="7306"/>
    <s v="2017958200"/>
    <s v="Acute Care Hospitals"/>
    <s v="Voluntary non-profit - Church"/>
    <s v="Yes"/>
    <x v="3"/>
    <x v="0"/>
    <s v="Below the National average"/>
    <s v="Below the National average"/>
    <s v="Below the National average"/>
    <x v="0"/>
    <s v="Same as the National average"/>
    <x v="2"/>
    <x v="4"/>
  </r>
  <r>
    <s v="310060"/>
    <x v="1190"/>
    <s v="185 ROSEBERRY ST"/>
    <s v="PHILLIPSBURG"/>
    <x v="32"/>
    <n v="8865"/>
    <s v="9088476700"/>
    <s v="Acute Care Hospitals"/>
    <s v="Voluntary non-profit - Other"/>
    <s v="Yes"/>
    <x v="0"/>
    <x v="0"/>
    <s v="Same as the National average"/>
    <s v="Above the National average"/>
    <s v="Below the National average"/>
    <x v="0"/>
    <s v="Below the National average"/>
    <x v="3"/>
    <x v="4"/>
  </r>
  <r>
    <s v="310130"/>
    <x v="1191"/>
    <s v="250 OLD HOOK ROAD"/>
    <s v="WESTWOOD"/>
    <x v="32"/>
    <n v="7675"/>
    <s v="2013831074"/>
    <s v="Acute Care Hospitals"/>
    <s v="Proprietary"/>
    <s v="Yes"/>
    <x v="2"/>
    <x v="0"/>
    <s v="Below the National average"/>
    <s v="Same as the National average"/>
    <s v="Same as the National average"/>
    <x v="0"/>
    <s v="Same as the National average"/>
    <x v="2"/>
    <x v="4"/>
  </r>
  <r>
    <s v="320011"/>
    <x v="1192"/>
    <s v="1010 SPRUCE STREET"/>
    <s v="ESPANOLA"/>
    <x v="33"/>
    <n v="87532"/>
    <s v="(505) 753-1502"/>
    <s v="Acute Care Hospitals"/>
    <s v="Voluntary non-profit - Private"/>
    <s v="Yes"/>
    <x v="0"/>
    <x v="0"/>
    <s v="Above the National average"/>
    <s v="Above the National average"/>
    <s v="Same as the National average"/>
    <x v="2"/>
    <s v="Same as the National average"/>
    <x v="2"/>
    <x v="0"/>
  </r>
  <r>
    <s v="320016"/>
    <x v="1193"/>
    <s v="1313 E 32ND ST"/>
    <s v="SILVER CITY"/>
    <x v="33"/>
    <n v="88061"/>
    <s v="(575) 538-4100"/>
    <s v="Acute Care Hospitals"/>
    <s v="Government - Hospital District or Authority"/>
    <s v="Yes"/>
    <x v="0"/>
    <x v="0"/>
    <s v="Same as the National average"/>
    <s v="Above the National average"/>
    <s v="Above the National average"/>
    <x v="0"/>
    <s v="Same as the National average"/>
    <x v="2"/>
    <x v="0"/>
  </r>
  <r>
    <s v="320038"/>
    <x v="1194"/>
    <s v="1901 RED ROCK DRIVE"/>
    <s v="GALLUP"/>
    <x v="33"/>
    <n v="87301"/>
    <s v="(505) 863-7000"/>
    <s v="Acute Care Hospitals"/>
    <s v="Voluntary non-profit - Private"/>
    <s v="Yes"/>
    <x v="3"/>
    <x v="0"/>
    <s v="Not Available"/>
    <s v="Below the National average"/>
    <s v="Below the National average"/>
    <x v="0"/>
    <s v="Below the National average"/>
    <x v="2"/>
    <x v="0"/>
  </r>
  <r>
    <s v="320057"/>
    <x v="1195"/>
    <s v="1700 CERRILLOS ROAD"/>
    <s v="SANTA FE"/>
    <x v="33"/>
    <n v="87501"/>
    <s v="(505) 988-9821"/>
    <s v="Acute Care Hospitals"/>
    <s v="Government - Federal"/>
    <s v="No"/>
    <x v="1"/>
    <x v="1"/>
    <s v="Not Available"/>
    <s v="Not Available"/>
    <s v="Not Available"/>
    <x v="1"/>
    <s v="Not Available"/>
    <x v="0"/>
    <x v="0"/>
  </r>
  <r>
    <s v="320058"/>
    <x v="1196"/>
    <s v="P O BOX 210"/>
    <s v="MESCALERO"/>
    <x v="33"/>
    <n v="88340"/>
    <s v="(505) 464-4441"/>
    <s v="Acute Care Hospitals"/>
    <s v="Government - Federal"/>
    <s v="No"/>
    <x v="1"/>
    <x v="1"/>
    <s v="Not Available"/>
    <s v="Not Available"/>
    <s v="Not Available"/>
    <x v="1"/>
    <s v="Not Available"/>
    <x v="0"/>
    <x v="0"/>
  </r>
  <r>
    <s v="320059"/>
    <x v="1197"/>
    <s v="US HWY 491 NORTH"/>
    <s v="SHIPROCK"/>
    <x v="33"/>
    <n v="87420"/>
    <s v="(505) 368-6001"/>
    <s v="Acute Care Hospitals"/>
    <s v="Government - Federal"/>
    <s v="Yes"/>
    <x v="3"/>
    <x v="1"/>
    <s v="Not Available"/>
    <s v="Below the National average"/>
    <s v="Below the National average"/>
    <x v="0"/>
    <s v="Not Available"/>
    <x v="0"/>
    <x v="0"/>
  </r>
  <r>
    <s v="320060"/>
    <x v="1198"/>
    <s v="ROUTE 301 NORTH B STREET"/>
    <s v="ZUNI"/>
    <x v="33"/>
    <n v="87327"/>
    <s v="(505) 782-4431"/>
    <s v="Acute Care Hospitals"/>
    <s v="Government - Federal"/>
    <s v="Yes"/>
    <x v="1"/>
    <x v="1"/>
    <s v="Not Available"/>
    <s v="Not Available"/>
    <s v="Not Available"/>
    <x v="2"/>
    <s v="Not Available"/>
    <x v="0"/>
    <x v="0"/>
  </r>
  <r>
    <s v="320062"/>
    <x v="1199"/>
    <s v="JUNCTION OF HWY 371"/>
    <s v="CROWNPOINT"/>
    <x v="33"/>
    <n v="87313"/>
    <s v="(505) 786-5291"/>
    <s v="Acute Care Hospitals"/>
    <s v="Government - Federal"/>
    <s v="Yes"/>
    <x v="1"/>
    <x v="1"/>
    <s v="Not Available"/>
    <s v="Not Available"/>
    <s v="Not Available"/>
    <x v="1"/>
    <s v="Not Available"/>
    <x v="0"/>
    <x v="0"/>
  </r>
  <r>
    <s v="320084"/>
    <x v="1200"/>
    <s v="42121 US HIGHWAY 70"/>
    <s v="PORTALES"/>
    <x v="33"/>
    <n v="88130"/>
    <s v="(575) 359-1800"/>
    <s v="Acute Care Hospitals"/>
    <s v="Government - State"/>
    <s v="Yes"/>
    <x v="2"/>
    <x v="0"/>
    <s v="Not Available"/>
    <s v="Below the National average"/>
    <s v="Not Available"/>
    <x v="2"/>
    <s v="Same as the National average"/>
    <x v="0"/>
    <x v="0"/>
  </r>
  <r>
    <s v="320090"/>
    <x v="1201"/>
    <s v="4801 BECKNER ROAD"/>
    <s v="SANTA FE"/>
    <x v="33"/>
    <n v="87507"/>
    <s v="(505) 772-6230"/>
    <s v="Acute Care Hospitals"/>
    <s v="Voluntary non-profit - Private"/>
    <s v="No"/>
    <x v="1"/>
    <x v="1"/>
    <s v="Not Available"/>
    <s v="Not Available"/>
    <s v="Not Available"/>
    <x v="1"/>
    <s v="Not Available"/>
    <x v="0"/>
    <x v="0"/>
  </r>
  <r>
    <s v="321305"/>
    <x v="1202"/>
    <s v="1600 NORTH MAIN AVE"/>
    <s v="LOVINGTON"/>
    <x v="33"/>
    <n v="88260"/>
    <s v="(575) 396-6611"/>
    <s v="Critical Access Hospitals"/>
    <s v="Government - Hospital District or Authority"/>
    <s v="Yes"/>
    <x v="4"/>
    <x v="0"/>
    <s v="Not Available"/>
    <s v="Above the National average"/>
    <s v="Above the National average"/>
    <x v="1"/>
    <s v="Same as the National average"/>
    <x v="1"/>
    <x v="0"/>
  </r>
  <r>
    <s v="321307"/>
    <x v="1203"/>
    <s v="203 HOSPITAL DRIVE"/>
    <s v="RATON"/>
    <x v="33"/>
    <n v="87740"/>
    <s v="(575) 445-3661"/>
    <s v="Critical Access Hospitals"/>
    <s v="Government - State"/>
    <s v="Yes"/>
    <x v="2"/>
    <x v="0"/>
    <s v="Not Available"/>
    <s v="Same as the National average"/>
    <s v="Not Available"/>
    <x v="1"/>
    <s v="Same as the National average"/>
    <x v="0"/>
    <x v="0"/>
  </r>
  <r>
    <s v="324010"/>
    <x v="1204"/>
    <s v="3751 DEL REY BOULEVARD"/>
    <s v="LAS CRUCES"/>
    <x v="33"/>
    <n v="88012"/>
    <s v="(575) 382-3500"/>
    <s v="Psychiatric"/>
    <s v="Proprietary"/>
    <s v="No"/>
    <x v="1"/>
    <x v="1"/>
    <s v="Not Available"/>
    <s v="Not Available"/>
    <s v="Not Available"/>
    <x v="1"/>
    <s v="Not Available"/>
    <x v="0"/>
    <x v="0"/>
  </r>
  <r>
    <s v="324012"/>
    <x v="1205"/>
    <s v="5065 MCNUTT ROAD (BLDG'S B, C &amp; D)"/>
    <s v="SANTA TERESA"/>
    <x v="33"/>
    <n v="88008"/>
    <s v="(575) 589-3000"/>
    <s v="Psychiatric"/>
    <s v="Proprietary"/>
    <s v="No"/>
    <x v="1"/>
    <x v="1"/>
    <s v="Not Available"/>
    <s v="Not Available"/>
    <s v="Not Available"/>
    <x v="1"/>
    <s v="Not Available"/>
    <x v="0"/>
    <x v="0"/>
  </r>
  <r>
    <s v="324013"/>
    <x v="1206"/>
    <s v="5400 GIBSON BOULEVARD SE, 4TH FLOOR BOX# 8"/>
    <s v="ALBUQUERQUE"/>
    <x v="33"/>
    <n v="87108"/>
    <s v="(505) 254-4500"/>
    <s v="Psychiatric"/>
    <s v="Proprietary"/>
    <s v="No"/>
    <x v="1"/>
    <x v="1"/>
    <s v="Not Available"/>
    <s v="Not Available"/>
    <s v="Not Available"/>
    <x v="1"/>
    <s v="Not Available"/>
    <x v="0"/>
    <x v="0"/>
  </r>
  <r>
    <s v="324014"/>
    <x v="1207"/>
    <s v="239 ELM STREET NE"/>
    <s v="ALBUQUERQUE"/>
    <x v="33"/>
    <n v="87102"/>
    <s v="(505) 243-3387"/>
    <s v="Psychiatric"/>
    <s v="Proprietary"/>
    <s v="No"/>
    <x v="1"/>
    <x v="1"/>
    <s v="Not Available"/>
    <s v="Not Available"/>
    <s v="Not Available"/>
    <x v="1"/>
    <s v="Not Available"/>
    <x v="0"/>
    <x v="0"/>
  </r>
  <r>
    <s v="320004"/>
    <x v="1208"/>
    <s v="2669 NORTH SCENIC DRIVE"/>
    <s v="ALAMOGORDO"/>
    <x v="33"/>
    <n v="88310"/>
    <s v="(575) 443-6100"/>
    <s v="Acute Care Hospitals"/>
    <s v="Voluntary non-profit - Private"/>
    <s v="Yes"/>
    <x v="2"/>
    <x v="0"/>
    <s v="Above the National average"/>
    <s v="Above the National average"/>
    <s v="Below the National average"/>
    <x v="0"/>
    <s v="Below the National average"/>
    <x v="2"/>
    <x v="1"/>
  </r>
  <r>
    <s v="320011"/>
    <x v="1192"/>
    <s v="1010 SPRUCE STREET"/>
    <s v="ESPANOLA"/>
    <x v="33"/>
    <n v="87532"/>
    <s v="(505) 753-1502"/>
    <s v="Acute Care Hospitals"/>
    <s v="Voluntary non-profit - Private"/>
    <s v="Yes"/>
    <x v="0"/>
    <x v="0"/>
    <s v="Above the National average"/>
    <s v="Above the National average"/>
    <s v="Same as the National average"/>
    <x v="0"/>
    <s v="Same as the National average"/>
    <x v="2"/>
    <x v="1"/>
  </r>
  <r>
    <s v="320016"/>
    <x v="1193"/>
    <s v="1313 E 32ND ST"/>
    <s v="SILVER CITY"/>
    <x v="33"/>
    <n v="88061"/>
    <s v="(575) 538-4100"/>
    <s v="Acute Care Hospitals"/>
    <s v="Government - Hospital District or Authority"/>
    <s v="Yes"/>
    <x v="2"/>
    <x v="0"/>
    <s v="Above the National average"/>
    <s v="Above the National average"/>
    <s v="Same as the National average"/>
    <x v="0"/>
    <s v="Same as the National average"/>
    <x v="2"/>
    <x v="1"/>
  </r>
  <r>
    <s v="320017"/>
    <x v="1209"/>
    <s v="4701 MONTGOMERY BOULEVARD NE"/>
    <s v="ALBUQUERQUE"/>
    <x v="33"/>
    <n v="87109"/>
    <s v="(505) 727-7805"/>
    <s v="Acute Care Hospitals"/>
    <s v="Government - State"/>
    <s v="Yes"/>
    <x v="3"/>
    <x v="0"/>
    <s v="Below the National average"/>
    <s v="Same as the National average"/>
    <s v="Below the National average"/>
    <x v="0"/>
    <s v="Same as the National average"/>
    <x v="2"/>
    <x v="1"/>
  </r>
  <r>
    <s v="320038"/>
    <x v="1194"/>
    <s v="1901 RED ROCK DRIVE"/>
    <s v="GALLUP"/>
    <x v="33"/>
    <n v="87301"/>
    <s v="(505) 863-7000"/>
    <s v="Acute Care Hospitals"/>
    <s v="Voluntary non-profit - Private"/>
    <s v="Yes"/>
    <x v="3"/>
    <x v="0"/>
    <s v="Not Available"/>
    <s v="Same as the National average"/>
    <s v="Below the National average"/>
    <x v="0"/>
    <s v="Below the National average"/>
    <x v="2"/>
    <x v="1"/>
  </r>
  <r>
    <s v="320057"/>
    <x v="1195"/>
    <s v="1700 CERRILLOS ROAD"/>
    <s v="SANTA FE"/>
    <x v="33"/>
    <n v="87501"/>
    <s v="(505) 988-9821"/>
    <s v="Acute Care Hospitals"/>
    <s v="Government - Federal"/>
    <s v="No"/>
    <x v="1"/>
    <x v="1"/>
    <s v="Not Available"/>
    <s v="Not Available"/>
    <s v="Not Available"/>
    <x v="1"/>
    <s v="Not Available"/>
    <x v="0"/>
    <x v="1"/>
  </r>
  <r>
    <s v="320058"/>
    <x v="1196"/>
    <s v="P O BOX 210"/>
    <s v="MESCALERO"/>
    <x v="33"/>
    <n v="88340"/>
    <s v="(505) 464-4441"/>
    <s v="Acute Care Hospitals"/>
    <s v="Government - Federal"/>
    <s v="No"/>
    <x v="1"/>
    <x v="1"/>
    <s v="Not Available"/>
    <s v="Not Available"/>
    <s v="Not Available"/>
    <x v="1"/>
    <s v="Not Available"/>
    <x v="0"/>
    <x v="1"/>
  </r>
  <r>
    <s v="320059"/>
    <x v="1197"/>
    <s v="US HWY 491 NORTH"/>
    <s v="SHIPROCK"/>
    <x v="33"/>
    <n v="87420"/>
    <s v="(505) 368-6001"/>
    <s v="Acute Care Hospitals"/>
    <s v="Government - Federal"/>
    <s v="Yes"/>
    <x v="2"/>
    <x v="1"/>
    <s v="Not Available"/>
    <s v="Above the National average"/>
    <s v="Below the National average"/>
    <x v="0"/>
    <s v="Not Available"/>
    <x v="0"/>
    <x v="1"/>
  </r>
  <r>
    <s v="320060"/>
    <x v="1198"/>
    <s v="ROUTE 301 NORTH B STREET"/>
    <s v="ZUNI"/>
    <x v="33"/>
    <n v="87327"/>
    <s v="(505) 782-4431"/>
    <s v="Acute Care Hospitals"/>
    <s v="Government - Federal"/>
    <s v="Yes"/>
    <x v="1"/>
    <x v="1"/>
    <s v="Not Available"/>
    <s v="Not Available"/>
    <s v="Not Available"/>
    <x v="2"/>
    <s v="Not Available"/>
    <x v="0"/>
    <x v="1"/>
  </r>
  <r>
    <s v="320061"/>
    <x v="1210"/>
    <s v="516 E NIZHONI BLVD"/>
    <s v="GALLUP"/>
    <x v="33"/>
    <n v="87301"/>
    <s v="(505) 722-1000"/>
    <s v="Acute Care Hospitals"/>
    <s v="Government - Federal"/>
    <s v="Yes"/>
    <x v="5"/>
    <x v="0"/>
    <s v="Below the National average"/>
    <s v="Below the National average"/>
    <s v="Same as the National average"/>
    <x v="0"/>
    <s v="Not Available"/>
    <x v="0"/>
    <x v="1"/>
  </r>
  <r>
    <s v="320062"/>
    <x v="1211"/>
    <s v="JUNCTION OF HWY 371"/>
    <s v="CROWNPOINT"/>
    <x v="33"/>
    <n v="87313"/>
    <s v="(505) 786-5291"/>
    <s v="Acute Care Hospitals"/>
    <s v="Government - Federal"/>
    <s v="Yes"/>
    <x v="1"/>
    <x v="1"/>
    <s v="Not Available"/>
    <s v="Not Available"/>
    <s v="Not Available"/>
    <x v="1"/>
    <s v="Not Available"/>
    <x v="0"/>
    <x v="1"/>
  </r>
  <r>
    <s v="320074"/>
    <x v="1212"/>
    <s v="10501 GOLF COURSE ROAD NW"/>
    <s v="ALBUQUERQUE"/>
    <x v="33"/>
    <n v="87114"/>
    <s v="(505) 727-2001"/>
    <s v="Acute Care Hospitals"/>
    <s v="Proprietary"/>
    <s v="Yes"/>
    <x v="0"/>
    <x v="0"/>
    <s v="Same as the National average"/>
    <s v="Above the National average"/>
    <s v="Same as the National average"/>
    <x v="0"/>
    <s v="Same as the National average"/>
    <x v="0"/>
    <x v="1"/>
  </r>
  <r>
    <s v="320084"/>
    <x v="1200"/>
    <s v="42121 US HIGHWAY 70"/>
    <s v="PORTALES"/>
    <x v="33"/>
    <n v="88130"/>
    <s v="(575) 359-1800"/>
    <s v="Acute Care Hospitals"/>
    <s v="Government - State"/>
    <s v="Yes"/>
    <x v="2"/>
    <x v="0"/>
    <s v="Not Available"/>
    <s v="Same as the National average"/>
    <s v="Not Available"/>
    <x v="2"/>
    <s v="Same as the National average"/>
    <x v="1"/>
    <x v="1"/>
  </r>
  <r>
    <s v="320090"/>
    <x v="1201"/>
    <s v="4801 BECKNER ROAD"/>
    <s v="SANTA FE"/>
    <x v="33"/>
    <n v="87507"/>
    <s v="(505) 923-8826"/>
    <s v="Acute Care Hospitals"/>
    <s v="Voluntary non-profit - Private"/>
    <s v="No"/>
    <x v="1"/>
    <x v="1"/>
    <s v="Not Available"/>
    <s v="Not Available"/>
    <s v="Not Available"/>
    <x v="1"/>
    <s v="Not Available"/>
    <x v="0"/>
    <x v="1"/>
  </r>
  <r>
    <s v="321300"/>
    <x v="1213"/>
    <s v="800 EAST 9TH AVENUE"/>
    <s v="T OR C"/>
    <x v="33"/>
    <n v="87901"/>
    <s v="(575) 894-2111"/>
    <s v="Critical Access Hospitals"/>
    <s v="Proprietary"/>
    <s v="Yes"/>
    <x v="1"/>
    <x v="1"/>
    <s v="Not Available"/>
    <s v="Same as the National average"/>
    <s v="Not Available"/>
    <x v="1"/>
    <s v="Not Available"/>
    <x v="0"/>
    <x v="1"/>
  </r>
  <r>
    <s v="321305"/>
    <x v="1202"/>
    <s v="1600 NORTH MAIN AVE"/>
    <s v="LOVINGTON"/>
    <x v="33"/>
    <n v="88260"/>
    <s v="(575) 396-6611"/>
    <s v="Critical Access Hospitals"/>
    <s v="Government - Hospital District or Authority"/>
    <s v="Yes"/>
    <x v="0"/>
    <x v="0"/>
    <s v="Not Available"/>
    <s v="Above the National average"/>
    <s v="Above the National average"/>
    <x v="1"/>
    <s v="Below the National average"/>
    <x v="2"/>
    <x v="1"/>
  </r>
  <r>
    <s v="321307"/>
    <x v="1203"/>
    <s v="203 HOSPITAL DRIVE"/>
    <s v="RATON"/>
    <x v="33"/>
    <n v="87740"/>
    <s v="(575) 445-7722"/>
    <s v="Critical Access Hospitals"/>
    <s v="Government - State"/>
    <s v="Yes"/>
    <x v="2"/>
    <x v="0"/>
    <s v="Not Available"/>
    <s v="Above the National average"/>
    <s v="Not Available"/>
    <x v="0"/>
    <s v="Same as the National average"/>
    <x v="0"/>
    <x v="1"/>
  </r>
  <r>
    <s v="324010"/>
    <x v="1204"/>
    <s v="3751 DEL REY BOULEVARD"/>
    <s v="LAS CRUCES"/>
    <x v="33"/>
    <n v="88012"/>
    <s v="(575) 382-3500"/>
    <s v="Psychiatric"/>
    <s v="Proprietary"/>
    <s v="No"/>
    <x v="1"/>
    <x v="1"/>
    <s v="Not Available"/>
    <s v="Not Available"/>
    <s v="Not Available"/>
    <x v="1"/>
    <s v="Not Available"/>
    <x v="0"/>
    <x v="1"/>
  </r>
  <r>
    <s v="324012"/>
    <x v="1205"/>
    <s v="5065 MCNUTT ROAD (BLDG'S B, C &amp; D)"/>
    <s v="SANTA TERESA"/>
    <x v="33"/>
    <n v="88008"/>
    <s v="(575) 589-3000"/>
    <s v="Psychiatric"/>
    <s v="Proprietary"/>
    <s v="No"/>
    <x v="1"/>
    <x v="1"/>
    <s v="Not Available"/>
    <s v="Not Available"/>
    <s v="Not Available"/>
    <x v="1"/>
    <s v="Not Available"/>
    <x v="0"/>
    <x v="1"/>
  </r>
  <r>
    <s v="324013"/>
    <x v="1206"/>
    <s v="5400 GIBSON BOULEVARD SE, 4TH FLOOR BOX# 8"/>
    <s v="ALBUQUERQUE"/>
    <x v="33"/>
    <n v="87108"/>
    <s v="(505) 254-4500"/>
    <s v="Psychiatric"/>
    <s v="Proprietary"/>
    <s v="No"/>
    <x v="1"/>
    <x v="1"/>
    <s v="Not Available"/>
    <s v="Not Available"/>
    <s v="Not Available"/>
    <x v="1"/>
    <s v="Not Available"/>
    <x v="0"/>
    <x v="1"/>
  </r>
  <r>
    <s v="324014"/>
    <x v="1207"/>
    <s v="1525 N RENAISSANCE BLVD NE"/>
    <s v="ALBUQUERQUE"/>
    <x v="33"/>
    <n v="87107"/>
    <s v="(505) 243-3387"/>
    <s v="Psychiatric"/>
    <s v="Proprietary"/>
    <s v="No"/>
    <x v="1"/>
    <x v="1"/>
    <s v="Not Available"/>
    <s v="Not Available"/>
    <s v="Not Available"/>
    <x v="1"/>
    <s v="Not Available"/>
    <x v="0"/>
    <x v="1"/>
  </r>
  <r>
    <s v="321310"/>
    <x v="1214"/>
    <s v="1397 WEIMER ROAD"/>
    <s v="TAOS"/>
    <x v="33"/>
    <n v="87571"/>
    <s v="5757588883"/>
    <s v="Critical Access Hospitals"/>
    <s v="Voluntary non-profit - Private"/>
    <s v="Yes"/>
    <x v="1"/>
    <x v="1"/>
    <s v="Not Available"/>
    <s v="Not Available"/>
    <s v="Not Available"/>
    <x v="1"/>
    <s v="Not Available"/>
    <x v="0"/>
    <x v="2"/>
  </r>
  <r>
    <s v="320038"/>
    <x v="1194"/>
    <s v="1901 RED ROCK DRIVE"/>
    <s v="GALLUP"/>
    <x v="33"/>
    <n v="87301"/>
    <s v="5058637000"/>
    <s v="Acute Care Hospitals"/>
    <s v="Voluntary non-profit - Private"/>
    <s v="Yes"/>
    <x v="3"/>
    <x v="0"/>
    <s v="Not Available"/>
    <s v="Same as the National average"/>
    <s v="Below the National average"/>
    <x v="0"/>
    <s v="Below the National average"/>
    <x v="2"/>
    <x v="4"/>
  </r>
  <r>
    <s v="320086"/>
    <x v="1215"/>
    <s v="117 EAST 19TH STREET"/>
    <s v="ROSWELL"/>
    <x v="33"/>
    <n v="88201"/>
    <s v="5756277000"/>
    <s v="Acute Care Hospitals"/>
    <s v="Proprietary"/>
    <s v="Yes"/>
    <x v="2"/>
    <x v="0"/>
    <s v="Same as the National average"/>
    <s v="Same as the National average"/>
    <s v="Same as the National average"/>
    <x v="0"/>
    <s v="Above the National average"/>
    <x v="0"/>
    <x v="4"/>
  </r>
  <r>
    <s v="320089"/>
    <x v="1216"/>
    <s v="3001 BROADMOOR BLVD NE"/>
    <s v="RIO RANCHO"/>
    <x v="33"/>
    <n v="87144"/>
    <s v="5052728087"/>
    <s v="Acute Care Hospitals"/>
    <s v="Voluntary non-profit - Private"/>
    <s v="Yes"/>
    <x v="2"/>
    <x v="1"/>
    <s v="Same as the National average"/>
    <s v="Same as the National average"/>
    <s v="Same as the National average"/>
    <x v="0"/>
    <s v="Below the National average"/>
    <x v="2"/>
    <x v="4"/>
  </r>
  <r>
    <s v="330028"/>
    <x v="1217"/>
    <s v="355 BARD AVENUE"/>
    <s v="STATEN ISLAND"/>
    <x v="34"/>
    <n v="10310"/>
    <s v="(718) 818-1234"/>
    <s v="Acute Care Hospitals"/>
    <s v="Voluntary non-profit - Private"/>
    <s v="Yes"/>
    <x v="5"/>
    <x v="0"/>
    <s v="Below the National average"/>
    <s v="Same as the National average"/>
    <s v="Below the National average"/>
    <x v="2"/>
    <s v="Below the National average"/>
    <x v="2"/>
    <x v="0"/>
  </r>
  <r>
    <s v="330044"/>
    <x v="1218"/>
    <s v="1656 CHAMPLIN AVENUE"/>
    <s v="UTICA"/>
    <x v="34"/>
    <n v="13503"/>
    <s v="(315) 798-6000"/>
    <s v="Acute Care Hospitals"/>
    <s v="Voluntary non-profit - Private"/>
    <s v="Yes"/>
    <x v="5"/>
    <x v="2"/>
    <s v="Below the National average"/>
    <s v="Below the National average"/>
    <s v="Below the National average"/>
    <x v="0"/>
    <s v="Below the National average"/>
    <x v="2"/>
    <x v="0"/>
  </r>
  <r>
    <s v="330088"/>
    <x v="1219"/>
    <s v="201 MANOR PLACE"/>
    <s v="GREENPORT"/>
    <x v="34"/>
    <n v="11944"/>
    <s v="(631) 477-1000"/>
    <s v="Acute Care Hospitals"/>
    <s v="Voluntary non-profit - Private"/>
    <s v="Yes"/>
    <x v="2"/>
    <x v="0"/>
    <s v="Not Available"/>
    <s v="Same as the National average"/>
    <s v="Not Available"/>
    <x v="0"/>
    <s v="Same as the National average"/>
    <x v="2"/>
    <x v="0"/>
  </r>
  <r>
    <s v="330096"/>
    <x v="1220"/>
    <s v="191 NORTH MAIN STREET"/>
    <s v="WELLSVILLE"/>
    <x v="34"/>
    <n v="14895"/>
    <s v="(585) 593-1100"/>
    <s v="Acute Care Hospitals"/>
    <s v="Voluntary non-profit - Private"/>
    <s v="Yes"/>
    <x v="5"/>
    <x v="2"/>
    <s v="Not Available"/>
    <s v="Below the National average"/>
    <s v="Below the National average"/>
    <x v="0"/>
    <s v="Same as the National average"/>
    <x v="2"/>
    <x v="0"/>
  </r>
  <r>
    <s v="330151"/>
    <x v="1221"/>
    <s v="411 CANISTEO STREET"/>
    <s v="HORNELL"/>
    <x v="34"/>
    <n v="14843"/>
    <s v="(607) 324-8000"/>
    <s v="Acute Care Hospitals"/>
    <s v="Voluntary non-profit - Church"/>
    <s v="Yes"/>
    <x v="0"/>
    <x v="0"/>
    <s v="Not Available"/>
    <s v="Above the National average"/>
    <s v="Same as the National average"/>
    <x v="0"/>
    <s v="Same as the National average"/>
    <x v="0"/>
    <x v="0"/>
  </r>
  <r>
    <s v="330169"/>
    <x v="1222"/>
    <s v="FIRST AVENUE AT 16TH STREET"/>
    <s v="NEW YORK"/>
    <x v="34"/>
    <n v="10003"/>
    <s v="(212) 420-2000"/>
    <s v="Acute Care Hospitals"/>
    <s v="Voluntary non-profit - Private"/>
    <s v="Yes"/>
    <x v="3"/>
    <x v="3"/>
    <s v="Below the National average"/>
    <s v="Below the National average"/>
    <s v="Below the National average"/>
    <x v="0"/>
    <s v="Below the National average"/>
    <x v="2"/>
    <x v="0"/>
  </r>
  <r>
    <s v="330229"/>
    <x v="1223"/>
    <s v="529 CENTRAL AVENUE"/>
    <s v="DUNKIRK"/>
    <x v="34"/>
    <n v="14048"/>
    <s v="(716) 366-1111"/>
    <s v="Acute Care Hospitals"/>
    <s v="Voluntary non-profit - Private"/>
    <s v="Yes"/>
    <x v="2"/>
    <x v="0"/>
    <s v="Above the National average"/>
    <s v="Above the National average"/>
    <s v="Below the National average"/>
    <x v="0"/>
    <s v="Same as the National average"/>
    <x v="0"/>
    <x v="0"/>
  </r>
  <r>
    <s v="330245"/>
    <x v="907"/>
    <s v="2209 GENESEE STREET"/>
    <s v="UTICA"/>
    <x v="34"/>
    <n v="13501"/>
    <s v="(315) 798-8100"/>
    <s v="Acute Care Hospitals"/>
    <s v="Voluntary non-profit - Private"/>
    <s v="Yes"/>
    <x v="5"/>
    <x v="0"/>
    <s v="Below the National average"/>
    <s v="Same as the National average"/>
    <s v="Below the National average"/>
    <x v="0"/>
    <s v="Below the National average"/>
    <x v="3"/>
    <x v="0"/>
  </r>
  <r>
    <s v="33025F"/>
    <x v="1224"/>
    <s v="900 Washington Rd"/>
    <s v="West Point"/>
    <x v="34"/>
    <n v="10996"/>
    <s v="(845) 938-4034"/>
    <s v="Acute Care - Department of Defense"/>
    <s v="Department of Defense"/>
    <s v="Yes"/>
    <x v="1"/>
    <x v="1"/>
    <s v="Not Available"/>
    <s v="Not Available"/>
    <s v="Not Available"/>
    <x v="1"/>
    <s v="Not Available"/>
    <x v="0"/>
    <x v="0"/>
  </r>
  <r>
    <s v="330387"/>
    <x v="1225"/>
    <s v="1230 YORK AVENUE"/>
    <s v="NEW YORK"/>
    <x v="34"/>
    <n v="10021"/>
    <s v="(212) 570-8000"/>
    <s v="Acute Care Hospitals"/>
    <s v="Voluntary non-profit - Private"/>
    <s v="No"/>
    <x v="1"/>
    <x v="1"/>
    <s v="Not Available"/>
    <s v="Not Available"/>
    <s v="Not Available"/>
    <x v="1"/>
    <s v="Not Available"/>
    <x v="0"/>
    <x v="0"/>
  </r>
  <r>
    <s v="330395"/>
    <x v="1226"/>
    <s v="327 BEACH 19TH STREET"/>
    <s v="FAR ROCKAWAY"/>
    <x v="34"/>
    <n v="11691"/>
    <s v="(718) 869-7000"/>
    <s v="Acute Care Hospitals"/>
    <s v="Voluntary non-profit - Church"/>
    <s v="Yes"/>
    <x v="5"/>
    <x v="2"/>
    <s v="Below the National average"/>
    <s v="Below the National average"/>
    <s v="Below the National average"/>
    <x v="0"/>
    <s v="Below the National average"/>
    <x v="2"/>
    <x v="0"/>
  </r>
  <r>
    <s v="330403"/>
    <x v="1227"/>
    <s v="435 EAST HENRIETTA ROAD"/>
    <s v="ROCHESTER"/>
    <x v="34"/>
    <n v="14620"/>
    <s v="(585) 760-6500"/>
    <s v="Acute Care Hospitals"/>
    <s v="Voluntary non-profit - Other"/>
    <s v="No"/>
    <x v="1"/>
    <x v="1"/>
    <s v="Not Available"/>
    <s v="Not Available"/>
    <s v="Not Available"/>
    <x v="1"/>
    <s v="Not Available"/>
    <x v="0"/>
    <x v="0"/>
  </r>
  <r>
    <s v="330405"/>
    <x v="1228"/>
    <s v="51 NORTH ROUTE 9W"/>
    <s v="WEST HAVERSTRAW"/>
    <x v="34"/>
    <n v="10993"/>
    <s v="(845) 786-4000"/>
    <s v="Acute Care Hospitals"/>
    <s v="Government - Local"/>
    <s v="No"/>
    <x v="1"/>
    <x v="1"/>
    <s v="Not Available"/>
    <s v="Not Available"/>
    <s v="Not Available"/>
    <x v="1"/>
    <s v="Not Available"/>
    <x v="0"/>
    <x v="0"/>
  </r>
  <r>
    <s v="331301"/>
    <x v="1229"/>
    <s v="140 WEST MAIN STREET"/>
    <s v="CUBA"/>
    <x v="34"/>
    <n v="14727"/>
    <s v="(585) 961-2000"/>
    <s v="Critical Access Hospitals"/>
    <s v="Voluntary non-profit - Private"/>
    <s v="No"/>
    <x v="1"/>
    <x v="1"/>
    <s v="Not Available"/>
    <s v="Not Available"/>
    <s v="Not Available"/>
    <x v="1"/>
    <s v="Above the National average"/>
    <x v="0"/>
    <x v="0"/>
  </r>
  <r>
    <s v="331312"/>
    <x v="1230"/>
    <s v="1 TITUS PLACE"/>
    <s v="WALTON"/>
    <x v="34"/>
    <n v="13856"/>
    <s v="(607) 865-2188"/>
    <s v="Critical Access Hospitals"/>
    <s v="Voluntary non-profit - Private"/>
    <s v="Yes"/>
    <x v="2"/>
    <x v="0"/>
    <s v="Not Available"/>
    <s v="Same as the National average"/>
    <s v="Not Available"/>
    <x v="1"/>
    <s v="Same as the National average"/>
    <x v="0"/>
    <x v="0"/>
  </r>
  <r>
    <s v="331317"/>
    <x v="1231"/>
    <s v="7785 NORTH STATE STREET"/>
    <s v="LOWVILLE"/>
    <x v="34"/>
    <n v="13367"/>
    <s v="(315) 376-5200"/>
    <s v="Critical Access Hospitals"/>
    <s v="Voluntary non-profit - Other"/>
    <s v="Yes"/>
    <x v="2"/>
    <x v="0"/>
    <s v="Not Available"/>
    <s v="Above the National average"/>
    <s v="Same as the National average"/>
    <x v="0"/>
    <s v="Same as the National average"/>
    <x v="2"/>
    <x v="0"/>
  </r>
  <r>
    <s v="333301"/>
    <x v="1232"/>
    <s v="95 BRADHURST AVENUE"/>
    <s v="VALHALLA"/>
    <x v="34"/>
    <n v="10595"/>
    <s v="(914) 592-7555"/>
    <s v="Childrens"/>
    <s v="Voluntary non-profit - Private"/>
    <s v="No"/>
    <x v="1"/>
    <x v="1"/>
    <s v="Not Available"/>
    <s v="Not Available"/>
    <s v="Not Available"/>
    <x v="1"/>
    <s v="Not Available"/>
    <x v="0"/>
    <x v="0"/>
  </r>
  <r>
    <s v="334001"/>
    <x v="1233"/>
    <s v="620 MADISON STREET"/>
    <s v="SYRACUSE"/>
    <x v="34"/>
    <n v="13210"/>
    <s v="(315) 473-4980"/>
    <s v="Psychiatric"/>
    <s v="Government - State"/>
    <s v="No"/>
    <x v="1"/>
    <x v="1"/>
    <s v="Not Available"/>
    <s v="Not Available"/>
    <s v="Not Available"/>
    <x v="1"/>
    <s v="Not Available"/>
    <x v="0"/>
    <x v="0"/>
  </r>
  <r>
    <s v="334002"/>
    <x v="1234"/>
    <s v="800 CROSS RIVER RD"/>
    <s v="KATONAH"/>
    <x v="34"/>
    <n v="10536"/>
    <s v="(914) 763-8151"/>
    <s v="Psychiatric"/>
    <s v="Proprietary"/>
    <s v="No"/>
    <x v="1"/>
    <x v="1"/>
    <s v="Not Available"/>
    <s v="Not Available"/>
    <s v="Not Available"/>
    <x v="1"/>
    <s v="Not Available"/>
    <x v="0"/>
    <x v="0"/>
  </r>
  <r>
    <s v="334003"/>
    <x v="1235"/>
    <s v="ONE CHIMNEY POINT DRIVE"/>
    <s v="OGDENSBURG"/>
    <x v="34"/>
    <n v="13669"/>
    <s v="(315) 541-2071"/>
    <s v="Psychiatric"/>
    <s v="Government - State"/>
    <s v="Yes"/>
    <x v="1"/>
    <x v="1"/>
    <s v="Not Available"/>
    <s v="Not Available"/>
    <s v="Not Available"/>
    <x v="1"/>
    <s v="Not Available"/>
    <x v="0"/>
    <x v="0"/>
  </r>
  <r>
    <s v="334004"/>
    <x v="1236"/>
    <s v="80-45 WINCHESTER BLVD BLDG B"/>
    <s v="QUEENS VILLAGE"/>
    <x v="34"/>
    <n v="11427"/>
    <s v="(718) 264-4000"/>
    <s v="Psychiatric"/>
    <s v="Government - State"/>
    <s v="Yes"/>
    <x v="1"/>
    <x v="1"/>
    <s v="Not Available"/>
    <s v="Not Available"/>
    <s v="Not Available"/>
    <x v="1"/>
    <s v="Not Available"/>
    <x v="0"/>
    <x v="0"/>
  </r>
  <r>
    <s v="334009"/>
    <x v="1237"/>
    <s v="722 W 168TH ST"/>
    <s v="NEW YORK"/>
    <x v="34"/>
    <n v="10032"/>
    <s v="(212) 543-5000"/>
    <s v="Psychiatric"/>
    <s v="Government - State"/>
    <s v="No"/>
    <x v="1"/>
    <x v="1"/>
    <s v="Not Available"/>
    <s v="Not Available"/>
    <s v="Not Available"/>
    <x v="1"/>
    <s v="Not Available"/>
    <x v="0"/>
    <x v="0"/>
  </r>
  <r>
    <s v="334012"/>
    <x v="1238"/>
    <s v="425 ROBINSON ST"/>
    <s v="BINGHAMTON"/>
    <x v="34"/>
    <n v="13901"/>
    <s v="(607) 724-1391"/>
    <s v="Psychiatric"/>
    <s v="Government - Local"/>
    <s v="Yes"/>
    <x v="1"/>
    <x v="1"/>
    <s v="Not Available"/>
    <s v="Not Available"/>
    <s v="Not Available"/>
    <x v="1"/>
    <s v="Not Available"/>
    <x v="0"/>
    <x v="0"/>
  </r>
  <r>
    <s v="334013"/>
    <x v="1239"/>
    <s v="998 CROOKED HILL ROAD"/>
    <s v="WEST BRENTWOOD"/>
    <x v="34"/>
    <n v="11717"/>
    <s v="(631) 761-3500"/>
    <s v="Psychiatric"/>
    <s v="Government - State"/>
    <s v="Yes"/>
    <x v="1"/>
    <x v="1"/>
    <s v="Not Available"/>
    <s v="Not Available"/>
    <s v="Not Available"/>
    <x v="1"/>
    <s v="Not Available"/>
    <x v="0"/>
    <x v="0"/>
  </r>
  <r>
    <s v="334015"/>
    <x v="1240"/>
    <s v="140 OLD ORANGEBURG RD"/>
    <s v="ORANGEBURG"/>
    <x v="34"/>
    <n v="10962"/>
    <s v="(845) 359-1000"/>
    <s v="Psychiatric"/>
    <s v="Government - State"/>
    <s v="No"/>
    <x v="1"/>
    <x v="1"/>
    <s v="Not Available"/>
    <s v="Not Available"/>
    <s v="Not Available"/>
    <x v="1"/>
    <s v="Not Available"/>
    <x v="0"/>
    <x v="0"/>
  </r>
  <r>
    <s v="334020"/>
    <x v="1241"/>
    <s v="1600 SOUTH AVE"/>
    <s v="ROCHESTER"/>
    <x v="34"/>
    <n v="14620"/>
    <s v="(585) 241-1200"/>
    <s v="Psychiatric"/>
    <s v="Government - Local"/>
    <s v="No"/>
    <x v="1"/>
    <x v="1"/>
    <s v="Not Available"/>
    <s v="Not Available"/>
    <s v="Not Available"/>
    <x v="1"/>
    <s v="Not Available"/>
    <x v="0"/>
    <x v="0"/>
  </r>
  <r>
    <s v="334021"/>
    <x v="1242"/>
    <s v="1400 NOYES ST"/>
    <s v="UTICA"/>
    <x v="34"/>
    <n v="13502"/>
    <s v="(315) 797-6800"/>
    <s v="Psychiatric"/>
    <s v="Government - Local"/>
    <s v="Yes"/>
    <x v="1"/>
    <x v="1"/>
    <s v="Not Available"/>
    <s v="Not Available"/>
    <s v="Not Available"/>
    <x v="1"/>
    <s v="Not Available"/>
    <x v="0"/>
    <x v="0"/>
  </r>
  <r>
    <s v="334022"/>
    <x v="1243"/>
    <s v="1263 DELAWARE AVE"/>
    <s v="BUFFALO"/>
    <x v="34"/>
    <n v="14209"/>
    <s v="(716) 886-8200"/>
    <s v="Psychiatric"/>
    <s v="Proprietary"/>
    <s v="No"/>
    <x v="1"/>
    <x v="1"/>
    <s v="Not Available"/>
    <s v="Not Available"/>
    <s v="Not Available"/>
    <x v="1"/>
    <s v="Not Available"/>
    <x v="0"/>
    <x v="0"/>
  </r>
  <r>
    <s v="334026"/>
    <x v="1244"/>
    <s v="366 BROADWAY"/>
    <s v="AMITYVILLE"/>
    <x v="34"/>
    <n v="11701"/>
    <s v="(516) 789-7000"/>
    <s v="Psychiatric"/>
    <s v="Proprietary"/>
    <s v="No"/>
    <x v="1"/>
    <x v="1"/>
    <s v="Not Available"/>
    <s v="Not Available"/>
    <s v="Not Available"/>
    <x v="1"/>
    <s v="Not Available"/>
    <x v="0"/>
    <x v="0"/>
  </r>
  <r>
    <s v="334027"/>
    <x v="1245"/>
    <s v="400 SUNRISE HIGHWAY"/>
    <s v="AMITYVILLE"/>
    <x v="34"/>
    <n v="11701"/>
    <s v="(516) 264-4000"/>
    <s v="Psychiatric"/>
    <s v="Voluntary non-profit - Private"/>
    <s v="No"/>
    <x v="1"/>
    <x v="1"/>
    <s v="Not Available"/>
    <s v="Not Available"/>
    <s v="Not Available"/>
    <x v="1"/>
    <s v="Not Available"/>
    <x v="0"/>
    <x v="0"/>
  </r>
  <r>
    <s v="334043"/>
    <x v="1246"/>
    <s v="777 SEAVIEW AVE"/>
    <s v="STATEN ISLAND"/>
    <x v="34"/>
    <n v="10305"/>
    <s v="(718) 667-2300"/>
    <s v="Psychiatric"/>
    <s v="Government - State"/>
    <s v="No"/>
    <x v="1"/>
    <x v="1"/>
    <s v="Not Available"/>
    <s v="Not Available"/>
    <s v="Not Available"/>
    <x v="1"/>
    <s v="Not Available"/>
    <x v="0"/>
    <x v="0"/>
  </r>
  <r>
    <s v="334045"/>
    <x v="1247"/>
    <s v="WASHINGTON ST"/>
    <s v="ELMIRA"/>
    <x v="34"/>
    <n v="14901"/>
    <s v="(607) 737-4739"/>
    <s v="Psychiatric"/>
    <s v="Government - State"/>
    <s v="No"/>
    <x v="1"/>
    <x v="1"/>
    <s v="Not Available"/>
    <s v="Not Available"/>
    <s v="Not Available"/>
    <x v="1"/>
    <s v="Not Available"/>
    <x v="0"/>
    <x v="0"/>
  </r>
  <r>
    <s v="334046"/>
    <x v="1248"/>
    <s v="75 NEW SCOTLAND AVE"/>
    <s v="ALBANY"/>
    <x v="34"/>
    <n v="12208"/>
    <s v="(845) 398-5566"/>
    <s v="Psychiatric"/>
    <s v="Government - State"/>
    <s v="No"/>
    <x v="1"/>
    <x v="1"/>
    <s v="Not Available"/>
    <s v="Not Available"/>
    <s v="Not Available"/>
    <x v="1"/>
    <s v="Not Available"/>
    <x v="0"/>
    <x v="0"/>
  </r>
  <r>
    <s v="334048"/>
    <x v="1249"/>
    <s v="420 EAST 76 ST"/>
    <s v="NEW YORK"/>
    <x v="34"/>
    <n v="10021"/>
    <s v="(212) 434-5322"/>
    <s v="Psychiatric"/>
    <s v="Voluntary non-profit - Private"/>
    <s v="No"/>
    <x v="1"/>
    <x v="1"/>
    <s v="Not Available"/>
    <s v="Not Available"/>
    <s v="Not Available"/>
    <x v="1"/>
    <s v="Not Available"/>
    <x v="0"/>
    <x v="0"/>
  </r>
  <r>
    <s v="334049"/>
    <x v="1250"/>
    <s v="30 CRESCENT AVE"/>
    <s v="SARATOGA SPRINGS"/>
    <x v="34"/>
    <n v="12866"/>
    <s v="(518) 584-3600"/>
    <s v="Psychiatric"/>
    <s v="Proprietary"/>
    <s v="Yes"/>
    <x v="1"/>
    <x v="1"/>
    <s v="Not Available"/>
    <s v="Not Available"/>
    <s v="Not Available"/>
    <x v="1"/>
    <s v="Not Available"/>
    <x v="0"/>
    <x v="0"/>
  </r>
  <r>
    <s v="334052"/>
    <x v="1251"/>
    <s v="400 FOREST AVE"/>
    <s v="BUFFALO"/>
    <x v="34"/>
    <n v="14213"/>
    <s v="(716) 885-2261"/>
    <s v="Psychiatric"/>
    <s v="Government - State"/>
    <s v="No"/>
    <x v="1"/>
    <x v="1"/>
    <s v="Not Available"/>
    <s v="Not Available"/>
    <s v="Not Available"/>
    <x v="1"/>
    <s v="Not Available"/>
    <x v="0"/>
    <x v="0"/>
  </r>
  <r>
    <s v="334053"/>
    <x v="1252"/>
    <s v="1500 WATERS PLACE"/>
    <s v="BRONX"/>
    <x v="34"/>
    <n v="10461"/>
    <s v="(718) 931-0600"/>
    <s v="Psychiatric"/>
    <s v="Government - State"/>
    <s v="No"/>
    <x v="1"/>
    <x v="1"/>
    <s v="Not Available"/>
    <s v="Not Available"/>
    <s v="Not Available"/>
    <x v="1"/>
    <s v="Not Available"/>
    <x v="0"/>
    <x v="0"/>
  </r>
  <r>
    <s v="334054"/>
    <x v="1253"/>
    <s v="WARD'S ISLAND"/>
    <s v="NEW YORK"/>
    <x v="34"/>
    <n v="10035"/>
    <s v="(212) 369-0500"/>
    <s v="Psychiatric"/>
    <s v="Government - State"/>
    <s v="No"/>
    <x v="1"/>
    <x v="1"/>
    <s v="Not Available"/>
    <s v="Not Available"/>
    <s v="Not Available"/>
    <x v="1"/>
    <s v="Not Available"/>
    <x v="0"/>
    <x v="0"/>
  </r>
  <r>
    <s v="334060"/>
    <x v="1254"/>
    <s v="WARD ISLAND"/>
    <s v="NEW YORK"/>
    <x v="34"/>
    <n v="10035"/>
    <s v="(212) 427-9003"/>
    <s v="Psychiatric"/>
    <s v="Government - State"/>
    <s v="No"/>
    <x v="1"/>
    <x v="1"/>
    <s v="Not Available"/>
    <s v="Not Available"/>
    <s v="Not Available"/>
    <x v="1"/>
    <s v="Not Available"/>
    <x v="0"/>
    <x v="0"/>
  </r>
  <r>
    <s v="334061"/>
    <x v="1255"/>
    <s v="BOX 158 ROUTE 17M"/>
    <s v="NEW HAMPTON"/>
    <x v="34"/>
    <n v="10958"/>
    <s v="(845) 374-3171"/>
    <s v="Psychiatric"/>
    <s v="Government - State"/>
    <s v="Yes"/>
    <x v="1"/>
    <x v="1"/>
    <s v="Not Available"/>
    <s v="Not Available"/>
    <s v="Not Available"/>
    <x v="1"/>
    <s v="Not Available"/>
    <x v="0"/>
    <x v="0"/>
  </r>
  <r>
    <s v="334063"/>
    <x v="1256"/>
    <s v="681 CLARKSON AVENUE"/>
    <s v="BROOKLYN"/>
    <x v="34"/>
    <n v="11203"/>
    <s v="(718) 221-7395"/>
    <s v="Psychiatric"/>
    <s v="Government - State"/>
    <s v="No"/>
    <x v="1"/>
    <x v="1"/>
    <s v="Not Available"/>
    <s v="Not Available"/>
    <s v="Not Available"/>
    <x v="1"/>
    <s v="Not Available"/>
    <x v="0"/>
    <x v="0"/>
  </r>
  <r>
    <s v="334064"/>
    <x v="1257"/>
    <s v="197 HALF  HOLLOW ROAD"/>
    <s v="DIX HILLS"/>
    <x v="34"/>
    <n v="11746"/>
    <s v="(631) 370-1701"/>
    <s v="Psychiatric"/>
    <s v="Government - State"/>
    <s v="No"/>
    <x v="1"/>
    <x v="1"/>
    <s v="Not Available"/>
    <s v="Not Available"/>
    <s v="Not Available"/>
    <x v="1"/>
    <s v="Not Available"/>
    <x v="0"/>
    <x v="0"/>
  </r>
  <r>
    <s v="334065"/>
    <x v="1258"/>
    <s v="1010 EAST &amp; WEST ROAD"/>
    <s v="WEST SENECA"/>
    <x v="34"/>
    <n v="14224"/>
    <s v="(716) 677-7000"/>
    <s v="Psychiatric"/>
    <s v="Government - State"/>
    <s v="Yes"/>
    <x v="1"/>
    <x v="1"/>
    <s v="Not Available"/>
    <s v="Not Available"/>
    <s v="Not Available"/>
    <x v="1"/>
    <s v="Not Available"/>
    <x v="0"/>
    <x v="0"/>
  </r>
  <r>
    <s v="334066"/>
    <x v="1259"/>
    <s v="2 FIRST AVE"/>
    <s v="ORANGEBURG"/>
    <x v="34"/>
    <n v="10962"/>
    <s v="(845) 680-8004"/>
    <s v="Psychiatric"/>
    <s v="Government - State"/>
    <s v="No"/>
    <x v="1"/>
    <x v="1"/>
    <s v="Not Available"/>
    <s v="Not Available"/>
    <s v="Not Available"/>
    <x v="1"/>
    <s v="Not Available"/>
    <x v="0"/>
    <x v="0"/>
  </r>
  <r>
    <s v="330028"/>
    <x v="1217"/>
    <s v="355 BARD AVENUE"/>
    <s v="STATEN ISLAND"/>
    <x v="34"/>
    <n v="10304"/>
    <s v="(718) 818-1234"/>
    <s v="Acute Care Hospitals"/>
    <s v="Voluntary non-profit - Private"/>
    <s v="Yes"/>
    <x v="5"/>
    <x v="0"/>
    <s v="Below the National average"/>
    <s v="Below the National average"/>
    <s v="Below the National average"/>
    <x v="2"/>
    <s v="Below the National average"/>
    <x v="0"/>
    <x v="1"/>
  </r>
  <r>
    <s v="330044"/>
    <x v="1218"/>
    <s v="1656 CHAMPLIN AVENUE"/>
    <s v="UTICA"/>
    <x v="34"/>
    <n v="13503"/>
    <s v="(315) 798-6000"/>
    <s v="Acute Care Hospitals"/>
    <s v="Voluntary non-profit - Private"/>
    <s v="Yes"/>
    <x v="3"/>
    <x v="2"/>
    <s v="Same as the National average"/>
    <s v="Same as the National average"/>
    <s v="Below the National average"/>
    <x v="0"/>
    <s v="Below the National average"/>
    <x v="0"/>
    <x v="1"/>
  </r>
  <r>
    <s v="330085"/>
    <x v="1260"/>
    <s v="ONE NORTON AVENUE"/>
    <s v="ONEONTA"/>
    <x v="34"/>
    <n v="13820"/>
    <s v="(607) 432-2000"/>
    <s v="Acute Care Hospitals"/>
    <s v="Voluntary non-profit - Private"/>
    <s v="Yes"/>
    <x v="2"/>
    <x v="0"/>
    <s v="Same as the National average"/>
    <s v="Above the National average"/>
    <s v="Same as the National average"/>
    <x v="0"/>
    <s v="Below the National average"/>
    <x v="2"/>
    <x v="1"/>
  </r>
  <r>
    <s v="330088"/>
    <x v="1261"/>
    <s v="201 MANOR PLACE"/>
    <s v="GREENPORT"/>
    <x v="34"/>
    <n v="11944"/>
    <s v="(631) 477-1000"/>
    <s v="Acute Care Hospitals"/>
    <s v="Voluntary non-profit - Private"/>
    <s v="Yes"/>
    <x v="2"/>
    <x v="0"/>
    <s v="Not Available"/>
    <s v="Above the National average"/>
    <s v="Same as the National average"/>
    <x v="0"/>
    <s v="Same as the National average"/>
    <x v="1"/>
    <x v="1"/>
  </r>
  <r>
    <s v="330096"/>
    <x v="1220"/>
    <s v="191 NORTH MAIN STREET"/>
    <s v="WELLSVILLE"/>
    <x v="34"/>
    <n v="14895"/>
    <s v="(585) 593-1100"/>
    <s v="Acute Care Hospitals"/>
    <s v="Voluntary non-profit - Private"/>
    <s v="Yes"/>
    <x v="3"/>
    <x v="2"/>
    <s v="Not Available"/>
    <s v="Same as the National average"/>
    <s v="Below the National average"/>
    <x v="0"/>
    <s v="Same as the National average"/>
    <x v="2"/>
    <x v="1"/>
  </r>
  <r>
    <s v="330136"/>
    <x v="1262"/>
    <s v="ONE ATWELL ROAD"/>
    <s v="COOPERSTOWN"/>
    <x v="34"/>
    <n v="13326"/>
    <s v="(607) 547-3456"/>
    <s v="Acute Care Hospitals"/>
    <s v="Voluntary non-profit - Private"/>
    <s v="Yes"/>
    <x v="5"/>
    <x v="0"/>
    <s v="Below the National average"/>
    <s v="Below the National average"/>
    <s v="Below the National average"/>
    <x v="0"/>
    <s v="Same as the National average"/>
    <x v="2"/>
    <x v="1"/>
  </r>
  <r>
    <s v="330151"/>
    <x v="1221"/>
    <s v="411 CANISTEO STREET"/>
    <s v="HORNELL"/>
    <x v="34"/>
    <n v="14843"/>
    <s v="(607) 324-8000"/>
    <s v="Acute Care Hospitals"/>
    <s v="Voluntary non-profit - Church"/>
    <s v="Yes"/>
    <x v="2"/>
    <x v="0"/>
    <s v="Not Available"/>
    <s v="Above the National average"/>
    <s v="Below the National average"/>
    <x v="0"/>
    <s v="Same as the National average"/>
    <x v="0"/>
    <x v="1"/>
  </r>
  <r>
    <s v="330169"/>
    <x v="1222"/>
    <s v="FIRST AVENUE AT 16TH STREET"/>
    <s v="NEW YORK"/>
    <x v="34"/>
    <n v="10003"/>
    <s v="(212) 420-2000"/>
    <s v="Acute Care Hospitals"/>
    <s v="Voluntary non-profit - Private"/>
    <s v="Yes"/>
    <x v="3"/>
    <x v="3"/>
    <s v="Below the National average"/>
    <s v="Below the National average"/>
    <s v="Below the National average"/>
    <x v="0"/>
    <s v="Below the National average"/>
    <x v="2"/>
    <x v="1"/>
  </r>
  <r>
    <s v="330182"/>
    <x v="1263"/>
    <s v="100 PORT WASHINGTON BOULEVARD"/>
    <s v="ROSLYN"/>
    <x v="34"/>
    <n v="11576"/>
    <s v="(516) 562-6000"/>
    <s v="Acute Care Hospitals"/>
    <s v="Voluntary non-profit - Church"/>
    <s v="Yes"/>
    <x v="0"/>
    <x v="3"/>
    <s v="Below the National average"/>
    <s v="Same as the National average"/>
    <s v="Above the National average"/>
    <x v="0"/>
    <s v="Below the National average"/>
    <x v="3"/>
    <x v="1"/>
  </r>
  <r>
    <s v="330184"/>
    <x v="1264"/>
    <s v="16 GUION PLACE"/>
    <s v="NEW ROCHELLE"/>
    <x v="34"/>
    <n v="10802"/>
    <s v="(914) 632-5000"/>
    <s v="Acute Care Hospitals"/>
    <s v="Voluntary non-profit - Private"/>
    <s v="Yes"/>
    <x v="3"/>
    <x v="0"/>
    <s v="Same as the National average"/>
    <s v="Below the National average"/>
    <s v="Below the National average"/>
    <x v="0"/>
    <s v="Below the National average"/>
    <x v="2"/>
    <x v="1"/>
  </r>
  <r>
    <s v="330198"/>
    <x v="1265"/>
    <s v="ONE HEALTHY WAY"/>
    <s v="OCEANSIDE"/>
    <x v="34"/>
    <n v="11572"/>
    <s v="(516) 632-3000"/>
    <s v="Acute Care Hospitals"/>
    <s v="Voluntary non-profit - Private"/>
    <s v="Yes"/>
    <x v="3"/>
    <x v="0"/>
    <s v="Above the National average"/>
    <s v="Below the National average"/>
    <s v="Below the National average"/>
    <x v="0"/>
    <s v="Below the National average"/>
    <x v="3"/>
    <x v="1"/>
  </r>
  <r>
    <s v="330215"/>
    <x v="1266"/>
    <s v="1500 NORTH JAMES STREET"/>
    <s v="ROME"/>
    <x v="34"/>
    <n v="13440"/>
    <s v="(315) 338-7000"/>
    <s v="Acute Care Hospitals"/>
    <s v="Voluntary non-profit - Private"/>
    <s v="Yes"/>
    <x v="2"/>
    <x v="0"/>
    <s v="Not Available"/>
    <s v="Same as the National average"/>
    <s v="Below the National average"/>
    <x v="0"/>
    <s v="Same as the National average"/>
    <x v="2"/>
    <x v="1"/>
  </r>
  <r>
    <s v="330229"/>
    <x v="1267"/>
    <s v="529 CENTRAL AVENUE"/>
    <s v="DUNKIRK"/>
    <x v="34"/>
    <n v="14048"/>
    <s v="(716) 366-1111"/>
    <s v="Acute Care Hospitals"/>
    <s v="Voluntary non-profit - Private"/>
    <s v="Yes"/>
    <x v="3"/>
    <x v="0"/>
    <s v="Same as the National average"/>
    <s v="Same as the National average"/>
    <s v="Below the National average"/>
    <x v="0"/>
    <s v="Same as the National average"/>
    <x v="0"/>
    <x v="1"/>
  </r>
  <r>
    <s v="330245"/>
    <x v="907"/>
    <s v="2209 GENESEE STREET"/>
    <s v="UTICA"/>
    <x v="34"/>
    <n v="13501"/>
    <s v="(315) 798-8100"/>
    <s v="Acute Care Hospitals"/>
    <s v="Voluntary non-profit - Private"/>
    <s v="Yes"/>
    <x v="5"/>
    <x v="0"/>
    <s v="Below the National average"/>
    <s v="Above the National average"/>
    <s v="Below the National average"/>
    <x v="2"/>
    <s v="Below the National average"/>
    <x v="2"/>
    <x v="1"/>
  </r>
  <r>
    <s v="330246"/>
    <x v="1268"/>
    <s v="200 BELLE TERRE ROAD"/>
    <s v="PORT JEFFERSON"/>
    <x v="34"/>
    <n v="11777"/>
    <s v="(631) 474-6000"/>
    <s v="Acute Care Hospitals"/>
    <s v="Voluntary non-profit - Private"/>
    <s v="Yes"/>
    <x v="2"/>
    <x v="0"/>
    <s v="Below the National average"/>
    <s v="Below the National average"/>
    <s v="Above the National average"/>
    <x v="0"/>
    <s v="Below the National average"/>
    <x v="2"/>
    <x v="1"/>
  </r>
  <r>
    <s v="330259"/>
    <x v="1269"/>
    <s v="1000 NORTH VILLAGE AVENUE"/>
    <s v="ROCKVILLE CENTRE"/>
    <x v="34"/>
    <n v="11570"/>
    <s v="(516) 705-2525"/>
    <s v="Acute Care Hospitals"/>
    <s v="Voluntary non-profit - Private"/>
    <s v="Yes"/>
    <x v="5"/>
    <x v="0"/>
    <s v="Below the National average"/>
    <s v="Below the National average"/>
    <s v="Below the National average"/>
    <x v="0"/>
    <s v="Below the National average"/>
    <x v="3"/>
    <x v="1"/>
  </r>
  <r>
    <s v="330285"/>
    <x v="1270"/>
    <s v="601 ELMWOOD AVE"/>
    <s v="ROCHESTER"/>
    <x v="34"/>
    <n v="14642"/>
    <s v="(585) 275-2121"/>
    <s v="Acute Care Hospitals"/>
    <s v="Voluntary non-profit - Private"/>
    <s v="Yes"/>
    <x v="3"/>
    <x v="0"/>
    <s v="Below the National average"/>
    <s v="Below the National average"/>
    <s v="Same as the National average"/>
    <x v="2"/>
    <s v="Below the National average"/>
    <x v="1"/>
    <x v="1"/>
  </r>
  <r>
    <s v="330286"/>
    <x v="1271"/>
    <s v="1000 MONTAUK HIGHWAY"/>
    <s v="WEST ISLIP"/>
    <x v="34"/>
    <n v="11795"/>
    <s v="(631) 376-3000"/>
    <s v="Acute Care Hospitals"/>
    <s v="Voluntary non-profit - Church"/>
    <s v="Yes"/>
    <x v="5"/>
    <x v="0"/>
    <s v="Below the National average"/>
    <s v="Below the National average"/>
    <s v="Below the National average"/>
    <x v="0"/>
    <s v="Below the National average"/>
    <x v="3"/>
    <x v="1"/>
  </r>
  <r>
    <s v="330387"/>
    <x v="1225"/>
    <s v="1230 YORK AVENUE"/>
    <s v="NEW YORK"/>
    <x v="34"/>
    <n v="10021"/>
    <s v="(212) 570-8000"/>
    <s v="Acute Care Hospitals"/>
    <s v="Voluntary non-profit - Private"/>
    <s v="No"/>
    <x v="1"/>
    <x v="1"/>
    <s v="Not Available"/>
    <s v="Not Available"/>
    <s v="Not Available"/>
    <x v="1"/>
    <s v="Not Available"/>
    <x v="0"/>
    <x v="1"/>
  </r>
  <r>
    <s v="330395"/>
    <x v="1226"/>
    <s v="327 BEACH 19TH STREET"/>
    <s v="FAR ROCKAWAY"/>
    <x v="34"/>
    <n v="11691"/>
    <s v="(718) 869-7000"/>
    <s v="Acute Care Hospitals"/>
    <s v="Voluntary non-profit - Church"/>
    <s v="Yes"/>
    <x v="5"/>
    <x v="2"/>
    <s v="Below the National average"/>
    <s v="Below the National average"/>
    <s v="Below the National average"/>
    <x v="0"/>
    <s v="Below the National average"/>
    <x v="0"/>
    <x v="1"/>
  </r>
  <r>
    <s v="330403"/>
    <x v="1227"/>
    <s v="435 EAST HENRIETTA ROAD"/>
    <s v="ROCHESTER"/>
    <x v="34"/>
    <n v="14620"/>
    <s v="(585) 760-6500"/>
    <s v="Acute Care Hospitals"/>
    <s v="Voluntary non-profit - Other"/>
    <s v="No"/>
    <x v="1"/>
    <x v="1"/>
    <s v="Not Available"/>
    <s v="Not Available"/>
    <s v="Not Available"/>
    <x v="1"/>
    <s v="Not Available"/>
    <x v="0"/>
    <x v="1"/>
  </r>
  <r>
    <s v="330405"/>
    <x v="1228"/>
    <s v="51 NORTH ROUTE 9W"/>
    <s v="WEST HAVERSTRAW"/>
    <x v="34"/>
    <n v="10993"/>
    <s v="(845) 786-4000"/>
    <s v="Acute Care Hospitals"/>
    <s v="Government - Local"/>
    <s v="No"/>
    <x v="1"/>
    <x v="1"/>
    <s v="Not Available"/>
    <s v="Not Available"/>
    <s v="Not Available"/>
    <x v="1"/>
    <s v="Not Available"/>
    <x v="0"/>
    <x v="1"/>
  </r>
  <r>
    <s v="330406"/>
    <x v="1272"/>
    <s v="1270 BELMONT AVENUE"/>
    <s v="SCHENECTADY"/>
    <x v="34"/>
    <n v="12308"/>
    <s v="(518) 386-3580"/>
    <s v="Acute Care Hospitals"/>
    <s v="Voluntary non-profit - Private"/>
    <s v="No"/>
    <x v="1"/>
    <x v="1"/>
    <s v="Not Available"/>
    <s v="Not Available"/>
    <s v="Not Available"/>
    <x v="1"/>
    <s v="Not Available"/>
    <x v="0"/>
    <x v="1"/>
  </r>
  <r>
    <s v="330408"/>
    <x v="1273"/>
    <s v="43 WEST PEARL STREET"/>
    <s v="SIDNEY"/>
    <x v="34"/>
    <n v="13838"/>
    <s v="(607) 563-7080"/>
    <s v="Acute Care Hospitals"/>
    <s v="Voluntary non-profit - Private"/>
    <s v="Yes"/>
    <x v="1"/>
    <x v="1"/>
    <s v="Not Available"/>
    <s v="Not Available"/>
    <s v="Not Available"/>
    <x v="1"/>
    <s v="Not Available"/>
    <x v="0"/>
    <x v="1"/>
  </r>
  <r>
    <s v="331301"/>
    <x v="1229"/>
    <s v="140 WEST MAIN STREET"/>
    <s v="CUBA"/>
    <x v="34"/>
    <n v="14727"/>
    <s v="(585) 961-2000"/>
    <s v="Critical Access Hospitals"/>
    <s v="Voluntary non-profit - Private"/>
    <s v="No"/>
    <x v="1"/>
    <x v="1"/>
    <s v="Not Available"/>
    <s v="Not Available"/>
    <s v="Not Available"/>
    <x v="1"/>
    <s v="Same as the National average"/>
    <x v="0"/>
    <x v="1"/>
  </r>
  <r>
    <s v="331305"/>
    <x v="229"/>
    <s v="460 ANDES ROAD"/>
    <s v="DELHI"/>
    <x v="34"/>
    <n v="13753"/>
    <s v="(607) 746-0300"/>
    <s v="Critical Access Hospitals"/>
    <s v="Voluntary non-profit - Private"/>
    <s v="Yes"/>
    <x v="0"/>
    <x v="0"/>
    <s v="Not Available"/>
    <s v="Same as the National average"/>
    <s v="Not Available"/>
    <x v="0"/>
    <s v="Above the National average"/>
    <x v="0"/>
    <x v="1"/>
  </r>
  <r>
    <s v="331311"/>
    <x v="1274"/>
    <s v="140 BURWELL STREET"/>
    <s v="LITTLE FALLS"/>
    <x v="34"/>
    <n v="13365"/>
    <s v="(315) 823-5261"/>
    <s v="Critical Access Hospitals"/>
    <s v="Voluntary non-profit - Private"/>
    <s v="Yes"/>
    <x v="0"/>
    <x v="0"/>
    <s v="Not Available"/>
    <s v="Same as the National average"/>
    <s v="Above the National average"/>
    <x v="0"/>
    <s v="Same as the National average"/>
    <x v="0"/>
    <x v="1"/>
  </r>
  <r>
    <s v="331312"/>
    <x v="1230"/>
    <s v="1 TITUS PLACE"/>
    <s v="WALTON"/>
    <x v="34"/>
    <n v="13856"/>
    <s v="(607) 865-2188"/>
    <s v="Critical Access Hospitals"/>
    <s v="Voluntary non-profit - Private"/>
    <s v="Yes"/>
    <x v="0"/>
    <x v="0"/>
    <s v="Not Available"/>
    <s v="Same as the National average"/>
    <s v="Not Available"/>
    <x v="0"/>
    <s v="Above the National average"/>
    <x v="0"/>
    <x v="1"/>
  </r>
  <r>
    <s v="331317"/>
    <x v="1231"/>
    <s v="7785 NORTH STATE STREET"/>
    <s v="LOWVILLE"/>
    <x v="34"/>
    <n v="13367"/>
    <s v="(315) 376-5200"/>
    <s v="Critical Access Hospitals"/>
    <s v="Voluntary non-profit - Other"/>
    <s v="Yes"/>
    <x v="2"/>
    <x v="0"/>
    <s v="Not Available"/>
    <s v="Same as the National average"/>
    <s v="Above the National average"/>
    <x v="0"/>
    <s v="Same as the National average"/>
    <x v="0"/>
    <x v="1"/>
  </r>
  <r>
    <s v="331320"/>
    <x v="1275"/>
    <s v="178 GRANDVIEW DRIVE"/>
    <s v="COBLESKILL"/>
    <x v="34"/>
    <n v="12043"/>
    <s v="(518) 254-3456"/>
    <s v="Critical Access Hospitals"/>
    <s v="Voluntary non-profit - Private"/>
    <s v="Yes"/>
    <x v="1"/>
    <x v="1"/>
    <s v="Not Available"/>
    <s v="Not Available"/>
    <s v="Not Available"/>
    <x v="1"/>
    <s v="Not Available"/>
    <x v="0"/>
    <x v="1"/>
  </r>
  <r>
    <s v="333301"/>
    <x v="1232"/>
    <s v="95 BRADHURST AVENUE"/>
    <s v="VALHALLA"/>
    <x v="34"/>
    <n v="10595"/>
    <s v="(914) 592-7555"/>
    <s v="Childrens"/>
    <s v="Voluntary non-profit - Private"/>
    <s v="No"/>
    <x v="1"/>
    <x v="1"/>
    <s v="Not Available"/>
    <s v="Not Available"/>
    <s v="Not Available"/>
    <x v="1"/>
    <s v="Not Available"/>
    <x v="0"/>
    <x v="1"/>
  </r>
  <r>
    <s v="334001"/>
    <x v="1233"/>
    <s v="620 MADISON STREET"/>
    <s v="SYRACUSE"/>
    <x v="34"/>
    <n v="13210"/>
    <s v="(315) 473-4980"/>
    <s v="Psychiatric"/>
    <s v="Government - State"/>
    <s v="No"/>
    <x v="1"/>
    <x v="1"/>
    <s v="Not Available"/>
    <s v="Not Available"/>
    <s v="Not Available"/>
    <x v="1"/>
    <s v="Not Available"/>
    <x v="0"/>
    <x v="1"/>
  </r>
  <r>
    <s v="334002"/>
    <x v="1234"/>
    <s v="800 CROSS RIVER RD"/>
    <s v="KATONAH"/>
    <x v="34"/>
    <n v="10536"/>
    <s v="(914) 763-8151"/>
    <s v="Psychiatric"/>
    <s v="Proprietary"/>
    <s v="No"/>
    <x v="1"/>
    <x v="1"/>
    <s v="Not Available"/>
    <s v="Not Available"/>
    <s v="Not Available"/>
    <x v="1"/>
    <s v="Not Available"/>
    <x v="0"/>
    <x v="1"/>
  </r>
  <r>
    <s v="334003"/>
    <x v="1235"/>
    <s v="ONE CHIMNEY POINT DRIVE"/>
    <s v="OGDENSBURG"/>
    <x v="34"/>
    <n v="13669"/>
    <s v="(315) 541-2071"/>
    <s v="Psychiatric"/>
    <s v="Government - State"/>
    <s v="Yes"/>
    <x v="1"/>
    <x v="1"/>
    <s v="Not Available"/>
    <s v="Not Available"/>
    <s v="Not Available"/>
    <x v="1"/>
    <s v="Not Available"/>
    <x v="0"/>
    <x v="1"/>
  </r>
  <r>
    <s v="334004"/>
    <x v="1236"/>
    <s v="80-45 WINCHESTER BLVD BLDG B"/>
    <s v="QUEENS VILLAGE"/>
    <x v="34"/>
    <n v="11427"/>
    <s v="(718) 264-4000"/>
    <s v="Psychiatric"/>
    <s v="Government - State"/>
    <s v="Yes"/>
    <x v="1"/>
    <x v="1"/>
    <s v="Not Available"/>
    <s v="Not Available"/>
    <s v="Not Available"/>
    <x v="1"/>
    <s v="Not Available"/>
    <x v="0"/>
    <x v="1"/>
  </r>
  <r>
    <s v="334009"/>
    <x v="1237"/>
    <s v="722 W 168TH ST"/>
    <s v="NEW YORK"/>
    <x v="34"/>
    <n v="10032"/>
    <s v="(212) 543-5000"/>
    <s v="Psychiatric"/>
    <s v="Government - State"/>
    <s v="No"/>
    <x v="1"/>
    <x v="1"/>
    <s v="Not Available"/>
    <s v="Not Available"/>
    <s v="Not Available"/>
    <x v="1"/>
    <s v="Not Available"/>
    <x v="0"/>
    <x v="1"/>
  </r>
  <r>
    <s v="334012"/>
    <x v="1238"/>
    <s v="425 ROBINSON ST"/>
    <s v="BINGHAMTON"/>
    <x v="34"/>
    <n v="13901"/>
    <s v="(607) 724-1391"/>
    <s v="Psychiatric"/>
    <s v="Government - Local"/>
    <s v="Yes"/>
    <x v="1"/>
    <x v="1"/>
    <s v="Not Available"/>
    <s v="Not Available"/>
    <s v="Not Available"/>
    <x v="1"/>
    <s v="Not Available"/>
    <x v="0"/>
    <x v="1"/>
  </r>
  <r>
    <s v="334013"/>
    <x v="1239"/>
    <s v="998 CROOKED HILL ROAD"/>
    <s v="WEST BRENTWOOD"/>
    <x v="34"/>
    <n v="11717"/>
    <s v="(631) 761-3500"/>
    <s v="Psychiatric"/>
    <s v="Government - State"/>
    <s v="Yes"/>
    <x v="1"/>
    <x v="1"/>
    <s v="Not Available"/>
    <s v="Not Available"/>
    <s v="Not Available"/>
    <x v="1"/>
    <s v="Not Available"/>
    <x v="0"/>
    <x v="1"/>
  </r>
  <r>
    <s v="334015"/>
    <x v="1240"/>
    <s v="140 OLD ORANGEBURG RD"/>
    <s v="ORANGEBURG"/>
    <x v="34"/>
    <n v="10962"/>
    <s v="(845) 359-1000"/>
    <s v="Psychiatric"/>
    <s v="Government - State"/>
    <s v="No"/>
    <x v="1"/>
    <x v="1"/>
    <s v="Not Available"/>
    <s v="Not Available"/>
    <s v="Not Available"/>
    <x v="1"/>
    <s v="Not Available"/>
    <x v="0"/>
    <x v="1"/>
  </r>
  <r>
    <s v="334020"/>
    <x v="1241"/>
    <s v="1600 SOUTH AVE"/>
    <s v="ROCHESTER"/>
    <x v="34"/>
    <n v="14620"/>
    <s v="(585) 241-1200"/>
    <s v="Psychiatric"/>
    <s v="Government - Local"/>
    <s v="No"/>
    <x v="1"/>
    <x v="1"/>
    <s v="Not Available"/>
    <s v="Not Available"/>
    <s v="Not Available"/>
    <x v="1"/>
    <s v="Not Available"/>
    <x v="0"/>
    <x v="1"/>
  </r>
  <r>
    <s v="334021"/>
    <x v="1242"/>
    <s v="1400 NOYES ST"/>
    <s v="UTICA"/>
    <x v="34"/>
    <n v="13502"/>
    <s v="(315) 797-6800"/>
    <s v="Psychiatric"/>
    <s v="Government - Local"/>
    <s v="Yes"/>
    <x v="1"/>
    <x v="1"/>
    <s v="Not Available"/>
    <s v="Not Available"/>
    <s v="Not Available"/>
    <x v="1"/>
    <s v="Not Available"/>
    <x v="0"/>
    <x v="1"/>
  </r>
  <r>
    <s v="334022"/>
    <x v="1243"/>
    <s v="1263 DELAWARE AVE"/>
    <s v="BUFFALO"/>
    <x v="34"/>
    <n v="14209"/>
    <s v="(716) 886-8200"/>
    <s v="Psychiatric"/>
    <s v="Proprietary"/>
    <s v="No"/>
    <x v="1"/>
    <x v="1"/>
    <s v="Not Available"/>
    <s v="Not Available"/>
    <s v="Not Available"/>
    <x v="1"/>
    <s v="Not Available"/>
    <x v="0"/>
    <x v="1"/>
  </r>
  <r>
    <s v="334026"/>
    <x v="1244"/>
    <s v="366 BROADWAY"/>
    <s v="AMITYVILLE"/>
    <x v="34"/>
    <n v="11701"/>
    <s v="(516) 789-7000"/>
    <s v="Psychiatric"/>
    <s v="Proprietary"/>
    <s v="No"/>
    <x v="1"/>
    <x v="1"/>
    <s v="Not Available"/>
    <s v="Not Available"/>
    <s v="Not Available"/>
    <x v="1"/>
    <s v="Not Available"/>
    <x v="0"/>
    <x v="1"/>
  </r>
  <r>
    <s v="334027"/>
    <x v="1245"/>
    <s v="400 SUNRISE HIGHWAY"/>
    <s v="AMITYVILLE"/>
    <x v="34"/>
    <n v="11701"/>
    <s v="(516) 264-4000"/>
    <s v="Psychiatric"/>
    <s v="Voluntary non-profit - Private"/>
    <s v="No"/>
    <x v="1"/>
    <x v="1"/>
    <s v="Not Available"/>
    <s v="Not Available"/>
    <s v="Not Available"/>
    <x v="1"/>
    <s v="Not Available"/>
    <x v="0"/>
    <x v="1"/>
  </r>
  <r>
    <s v="334043"/>
    <x v="1246"/>
    <s v="777 SEAVIEW AVE"/>
    <s v="STATEN ISLAND"/>
    <x v="34"/>
    <n v="10305"/>
    <s v="(718) 667-2300"/>
    <s v="Psychiatric"/>
    <s v="Government - State"/>
    <s v="No"/>
    <x v="1"/>
    <x v="1"/>
    <s v="Not Available"/>
    <s v="Not Available"/>
    <s v="Not Available"/>
    <x v="1"/>
    <s v="Not Available"/>
    <x v="0"/>
    <x v="1"/>
  </r>
  <r>
    <s v="334045"/>
    <x v="1247"/>
    <s v="WASHINGTON ST"/>
    <s v="ELMIRA"/>
    <x v="34"/>
    <n v="14901"/>
    <s v="(607) 737-4739"/>
    <s v="Psychiatric"/>
    <s v="Government - State"/>
    <s v="No"/>
    <x v="1"/>
    <x v="1"/>
    <s v="Not Available"/>
    <s v="Not Available"/>
    <s v="Not Available"/>
    <x v="1"/>
    <s v="Not Available"/>
    <x v="0"/>
    <x v="1"/>
  </r>
  <r>
    <s v="334046"/>
    <x v="1248"/>
    <s v="75 NEW SCOTLAND AVE"/>
    <s v="ALBANY"/>
    <x v="34"/>
    <n v="12208"/>
    <s v="(845) 398-5566"/>
    <s v="Psychiatric"/>
    <s v="Government - State"/>
    <s v="No"/>
    <x v="1"/>
    <x v="1"/>
    <s v="Not Available"/>
    <s v="Not Available"/>
    <s v="Not Available"/>
    <x v="1"/>
    <s v="Not Available"/>
    <x v="0"/>
    <x v="1"/>
  </r>
  <r>
    <s v="334048"/>
    <x v="1249"/>
    <s v="420 EAST 76 ST"/>
    <s v="NEW YORK"/>
    <x v="34"/>
    <n v="10021"/>
    <s v="(212) 434-5322"/>
    <s v="Psychiatric"/>
    <s v="Voluntary non-profit - Private"/>
    <s v="No"/>
    <x v="1"/>
    <x v="1"/>
    <s v="Not Available"/>
    <s v="Not Available"/>
    <s v="Not Available"/>
    <x v="1"/>
    <s v="Not Available"/>
    <x v="0"/>
    <x v="1"/>
  </r>
  <r>
    <s v="334049"/>
    <x v="1250"/>
    <s v="30 CRESCENT AVE"/>
    <s v="SARATOGA SPRINGS"/>
    <x v="34"/>
    <n v="12866"/>
    <s v="(518) 584-3600"/>
    <s v="Psychiatric"/>
    <s v="Proprietary"/>
    <s v="Yes"/>
    <x v="1"/>
    <x v="1"/>
    <s v="Not Available"/>
    <s v="Not Available"/>
    <s v="Not Available"/>
    <x v="1"/>
    <s v="Not Available"/>
    <x v="0"/>
    <x v="1"/>
  </r>
  <r>
    <s v="334052"/>
    <x v="1251"/>
    <s v="400 FOREST AVE"/>
    <s v="BUFFALO"/>
    <x v="34"/>
    <n v="14213"/>
    <s v="(716) 885-2261"/>
    <s v="Psychiatric"/>
    <s v="Government - State"/>
    <s v="No"/>
    <x v="1"/>
    <x v="1"/>
    <s v="Not Available"/>
    <s v="Not Available"/>
    <s v="Not Available"/>
    <x v="1"/>
    <s v="Not Available"/>
    <x v="0"/>
    <x v="1"/>
  </r>
  <r>
    <s v="334053"/>
    <x v="1252"/>
    <s v="1500 WATERS PLACE"/>
    <s v="BRONX"/>
    <x v="34"/>
    <n v="10461"/>
    <s v="(718) 931-0600"/>
    <s v="Psychiatric"/>
    <s v="Government - State"/>
    <s v="No"/>
    <x v="1"/>
    <x v="1"/>
    <s v="Not Available"/>
    <s v="Not Available"/>
    <s v="Not Available"/>
    <x v="1"/>
    <s v="Not Available"/>
    <x v="0"/>
    <x v="1"/>
  </r>
  <r>
    <s v="334054"/>
    <x v="1253"/>
    <s v="WARD'S ISLAND"/>
    <s v="NEW YORK"/>
    <x v="34"/>
    <n v="10035"/>
    <s v="(212) 369-0500"/>
    <s v="Psychiatric"/>
    <s v="Government - State"/>
    <s v="No"/>
    <x v="1"/>
    <x v="1"/>
    <s v="Not Available"/>
    <s v="Not Available"/>
    <s v="Not Available"/>
    <x v="1"/>
    <s v="Not Available"/>
    <x v="0"/>
    <x v="1"/>
  </r>
  <r>
    <s v="334060"/>
    <x v="1254"/>
    <s v="WARD ISLAND"/>
    <s v="NEW YORK"/>
    <x v="34"/>
    <n v="10035"/>
    <s v="(212) 427-9003"/>
    <s v="Psychiatric"/>
    <s v="Government - State"/>
    <s v="No"/>
    <x v="1"/>
    <x v="1"/>
    <s v="Not Available"/>
    <s v="Not Available"/>
    <s v="Not Available"/>
    <x v="1"/>
    <s v="Not Available"/>
    <x v="0"/>
    <x v="1"/>
  </r>
  <r>
    <s v="334061"/>
    <x v="1255"/>
    <s v="BOX 158 ROUTE 17M"/>
    <s v="NEW HAMPTON"/>
    <x v="34"/>
    <n v="10958"/>
    <s v="(845) 374-3171"/>
    <s v="Psychiatric"/>
    <s v="Government - State"/>
    <s v="Yes"/>
    <x v="1"/>
    <x v="1"/>
    <s v="Not Available"/>
    <s v="Not Available"/>
    <s v="Not Available"/>
    <x v="1"/>
    <s v="Not Available"/>
    <x v="0"/>
    <x v="1"/>
  </r>
  <r>
    <s v="334063"/>
    <x v="1256"/>
    <s v="681 CLARKSON AVENUE"/>
    <s v="BROOKLYN"/>
    <x v="34"/>
    <n v="11203"/>
    <s v="(718) 221-7395"/>
    <s v="Psychiatric"/>
    <s v="Government - State"/>
    <s v="No"/>
    <x v="1"/>
    <x v="1"/>
    <s v="Not Available"/>
    <s v="Not Available"/>
    <s v="Not Available"/>
    <x v="1"/>
    <s v="Not Available"/>
    <x v="0"/>
    <x v="1"/>
  </r>
  <r>
    <s v="334064"/>
    <x v="1257"/>
    <s v="197 HALF  HOLLOW ROAD"/>
    <s v="DIX HILLS"/>
    <x v="34"/>
    <n v="11746"/>
    <s v="(631) 370-1701"/>
    <s v="Psychiatric"/>
    <s v="Government - State"/>
    <s v="No"/>
    <x v="1"/>
    <x v="1"/>
    <s v="Not Available"/>
    <s v="Not Available"/>
    <s v="Not Available"/>
    <x v="1"/>
    <s v="Not Available"/>
    <x v="0"/>
    <x v="1"/>
  </r>
  <r>
    <s v="334065"/>
    <x v="1258"/>
    <s v="1010 EAST &amp; WEST ROAD"/>
    <s v="WEST SENECA"/>
    <x v="34"/>
    <n v="14224"/>
    <s v="(716) 677-7000"/>
    <s v="Psychiatric"/>
    <s v="Government - State"/>
    <s v="Yes"/>
    <x v="1"/>
    <x v="1"/>
    <s v="Not Available"/>
    <s v="Not Available"/>
    <s v="Not Available"/>
    <x v="1"/>
    <s v="Not Available"/>
    <x v="0"/>
    <x v="1"/>
  </r>
  <r>
    <s v="334066"/>
    <x v="1259"/>
    <s v="2 FIRST AVE"/>
    <s v="ORANGEBURG"/>
    <x v="34"/>
    <n v="10962"/>
    <s v="(845) 680-8004"/>
    <s v="Psychiatric"/>
    <s v="Government - State"/>
    <s v="No"/>
    <x v="1"/>
    <x v="1"/>
    <s v="Not Available"/>
    <s v="Not Available"/>
    <s v="Not Available"/>
    <x v="1"/>
    <s v="Not Available"/>
    <x v="0"/>
    <x v="1"/>
  </r>
  <r>
    <s v="330151"/>
    <x v="1221"/>
    <s v="411 CANISTEO STREET"/>
    <s v="HORNELL"/>
    <x v="34"/>
    <n v="14843"/>
    <s v="6073248000"/>
    <s v="Acute Care Hospitals"/>
    <s v="Voluntary non-profit - Church"/>
    <s v="Yes"/>
    <x v="0"/>
    <x v="0"/>
    <s v="Not Available"/>
    <s v="Above the National average"/>
    <s v="Same as the National average"/>
    <x v="0"/>
    <s v="Same as the National average"/>
    <x v="2"/>
    <x v="2"/>
  </r>
  <r>
    <s v="330181"/>
    <x v="1276"/>
    <s v="101 ST ANDREWS LANE"/>
    <s v="GLEN COVE"/>
    <x v="34"/>
    <n v="11542"/>
    <s v="5166747300"/>
    <s v="Acute Care Hospitals"/>
    <s v="Voluntary non-profit - Private"/>
    <s v="Yes"/>
    <x v="3"/>
    <x v="0"/>
    <s v="Above the National average"/>
    <s v="Below the National average"/>
    <s v="Below the National average"/>
    <x v="0"/>
    <s v="Below the National average"/>
    <x v="2"/>
    <x v="2"/>
  </r>
  <r>
    <s v="330387"/>
    <x v="1225"/>
    <s v="1230 YORK AVENUE"/>
    <s v="NEW YORK"/>
    <x v="34"/>
    <n v="10021"/>
    <s v="2125708000"/>
    <s v="Acute Care Hospitals"/>
    <s v="Voluntary non-profit - Private"/>
    <s v="No"/>
    <x v="1"/>
    <x v="1"/>
    <s v="Not Available"/>
    <s v="Not Available"/>
    <s v="Not Available"/>
    <x v="1"/>
    <s v="Not Available"/>
    <x v="0"/>
    <x v="2"/>
  </r>
  <r>
    <s v="330403"/>
    <x v="1227"/>
    <s v="435 EAST HENRIETTA ROAD"/>
    <s v="ROCHESTER"/>
    <x v="34"/>
    <n v="14620"/>
    <s v="5857606500"/>
    <s v="Acute Care Hospitals"/>
    <s v="Voluntary non-profit - Other"/>
    <s v="No"/>
    <x v="1"/>
    <x v="1"/>
    <s v="Not Available"/>
    <s v="Not Available"/>
    <s v="Not Available"/>
    <x v="1"/>
    <s v="Not Available"/>
    <x v="0"/>
    <x v="2"/>
  </r>
  <r>
    <s v="330405"/>
    <x v="1228"/>
    <s v="51 NORTH ROUTE 9W"/>
    <s v="WEST HAVERSTRAW"/>
    <x v="34"/>
    <n v="10993"/>
    <s v="8457864000"/>
    <s v="Acute Care Hospitals"/>
    <s v="Government - Local"/>
    <s v="No"/>
    <x v="1"/>
    <x v="1"/>
    <s v="Not Available"/>
    <s v="Not Available"/>
    <s v="Not Available"/>
    <x v="1"/>
    <s v="Not Available"/>
    <x v="0"/>
    <x v="2"/>
  </r>
  <r>
    <s v="330408"/>
    <x v="1273"/>
    <s v="43 WEST PEARL STREET"/>
    <s v="SIDNEY"/>
    <x v="34"/>
    <n v="13838"/>
    <s v="6075637080"/>
    <s v="Acute Care Hospitals"/>
    <s v="Voluntary non-profit - Private"/>
    <s v="Yes"/>
    <x v="1"/>
    <x v="1"/>
    <s v="Not Available"/>
    <s v="Not Available"/>
    <s v="Not Available"/>
    <x v="1"/>
    <s v="Not Available"/>
    <x v="0"/>
    <x v="2"/>
  </r>
  <r>
    <s v="331317"/>
    <x v="1231"/>
    <s v="7785 NORTH STATE STREET"/>
    <s v="LOWVILLE"/>
    <x v="34"/>
    <n v="13367"/>
    <s v="3153765200"/>
    <s v="Critical Access Hospitals"/>
    <s v="Voluntary non-profit - Other"/>
    <s v="Yes"/>
    <x v="0"/>
    <x v="0"/>
    <s v="Not Available"/>
    <s v="Same as the National average"/>
    <s v="Above the National average"/>
    <x v="0"/>
    <s v="Same as the National average"/>
    <x v="0"/>
    <x v="2"/>
  </r>
  <r>
    <s v="330151"/>
    <x v="1221"/>
    <s v="411 CANISTEO STREET"/>
    <s v="HORNELL"/>
    <x v="34"/>
    <n v="14843"/>
    <s v="6073248000"/>
    <s v="Acute Care Hospitals"/>
    <s v="Voluntary non-profit - Church"/>
    <s v="Yes"/>
    <x v="2"/>
    <x v="0"/>
    <s v="Not Available"/>
    <s v="Same as the National average"/>
    <s v="Below the National average"/>
    <x v="0"/>
    <s v="Same as the National average"/>
    <x v="0"/>
    <x v="3"/>
  </r>
  <r>
    <s v="330387"/>
    <x v="1225"/>
    <s v="1230 YORK AVENUE"/>
    <s v="NEW YORK"/>
    <x v="34"/>
    <n v="10021"/>
    <s v="2125708000"/>
    <s v="Acute Care Hospitals"/>
    <s v="Voluntary non-profit - Private"/>
    <s v="No"/>
    <x v="1"/>
    <x v="1"/>
    <s v="Not Available"/>
    <s v="Not Available"/>
    <s v="Not Available"/>
    <x v="1"/>
    <s v="Not Available"/>
    <x v="0"/>
    <x v="3"/>
  </r>
  <r>
    <s v="330403"/>
    <x v="1227"/>
    <s v="435 EAST HENRIETTA ROAD"/>
    <s v="ROCHESTER"/>
    <x v="34"/>
    <n v="14620"/>
    <s v="5857606500"/>
    <s v="Acute Care Hospitals"/>
    <s v="Voluntary non-profit - Other"/>
    <s v="No"/>
    <x v="1"/>
    <x v="1"/>
    <s v="Not Available"/>
    <s v="Not Available"/>
    <s v="Not Available"/>
    <x v="1"/>
    <s v="Not Available"/>
    <x v="0"/>
    <x v="3"/>
  </r>
  <r>
    <s v="330405"/>
    <x v="1228"/>
    <s v="51 NORTH ROUTE 9W"/>
    <s v="WEST HAVERSTRAW"/>
    <x v="34"/>
    <n v="10993"/>
    <s v="8457864000"/>
    <s v="Acute Care Hospitals"/>
    <s v="Government - Local"/>
    <s v="No"/>
    <x v="1"/>
    <x v="1"/>
    <s v="Not Available"/>
    <s v="Not Available"/>
    <s v="Not Available"/>
    <x v="1"/>
    <s v="Not Available"/>
    <x v="0"/>
    <x v="3"/>
  </r>
  <r>
    <s v="330408"/>
    <x v="1273"/>
    <s v="43 WEST PEARL STREET"/>
    <s v="SIDNEY"/>
    <x v="34"/>
    <n v="13838"/>
    <s v="6075637080"/>
    <s v="Acute Care Hospitals"/>
    <s v="Voluntary non-profit - Private"/>
    <s v="Yes"/>
    <x v="1"/>
    <x v="1"/>
    <s v="Not Available"/>
    <s v="Not Available"/>
    <s v="Not Available"/>
    <x v="1"/>
    <s v="Not Available"/>
    <x v="0"/>
    <x v="3"/>
  </r>
  <r>
    <s v="330135"/>
    <x v="1277"/>
    <s v="160 EAST MAIN STREET"/>
    <s v="PORT JERVIS"/>
    <x v="34"/>
    <n v="12771"/>
    <s v="8458565351"/>
    <s v="Acute Care Hospitals"/>
    <s v="Voluntary non-profit - Church"/>
    <s v="Yes"/>
    <x v="2"/>
    <x v="0"/>
    <s v="Same as the National average"/>
    <s v="Below the National average"/>
    <s v="Same as the National average"/>
    <x v="0"/>
    <s v="Same as the National average"/>
    <x v="0"/>
    <x v="4"/>
  </r>
  <r>
    <s v="330151"/>
    <x v="1221"/>
    <s v="411 CANISTEO STREET"/>
    <s v="HORNELL"/>
    <x v="34"/>
    <n v="14843"/>
    <s v="6073248000"/>
    <s v="Acute Care Hospitals"/>
    <s v="Voluntary non-profit - Church"/>
    <s v="Yes"/>
    <x v="2"/>
    <x v="0"/>
    <s v="Not Available"/>
    <s v="Same as the National average"/>
    <s v="Below the National average"/>
    <x v="0"/>
    <s v="Same as the National average"/>
    <x v="0"/>
    <x v="4"/>
  </r>
  <r>
    <s v="330158"/>
    <x v="1278"/>
    <s v="255 LAFAYETTE AVENUE"/>
    <s v="SUFFERN"/>
    <x v="34"/>
    <n v="10901"/>
    <s v="9143685000"/>
    <s v="Acute Care Hospitals"/>
    <s v="Voluntary non-profit - Church"/>
    <s v="Yes"/>
    <x v="3"/>
    <x v="0"/>
    <s v="Below the National average"/>
    <s v="Below the National average"/>
    <s v="Below the National average"/>
    <x v="2"/>
    <s v="Below the National average"/>
    <x v="2"/>
    <x v="4"/>
  </r>
  <r>
    <s v="330181"/>
    <x v="1276"/>
    <s v="101 ST ANDREWS LANE"/>
    <s v="GLEN COVE"/>
    <x v="34"/>
    <n v="11542"/>
    <s v="5166747300"/>
    <s v="Acute Care Hospitals"/>
    <s v="Voluntary non-profit - Private"/>
    <s v="Yes"/>
    <x v="3"/>
    <x v="0"/>
    <s v="Below the National average"/>
    <s v="Below the National average"/>
    <s v="Below the National average"/>
    <x v="0"/>
    <s v="Below the National average"/>
    <x v="2"/>
    <x v="4"/>
  </r>
  <r>
    <s v="330205"/>
    <x v="1279"/>
    <s v="15 - 19  MAPLE AVENUE"/>
    <s v="WARWICK"/>
    <x v="34"/>
    <n v="10990"/>
    <s v="8459862276"/>
    <s v="Acute Care Hospitals"/>
    <s v="Voluntary non-profit - Church"/>
    <s v="Yes"/>
    <x v="2"/>
    <x v="0"/>
    <s v="Same as the National average"/>
    <s v="Same as the National average"/>
    <s v="Above the National average"/>
    <x v="0"/>
    <s v="Above the National average"/>
    <x v="2"/>
    <x v="4"/>
  </r>
  <r>
    <s v="330229"/>
    <x v="1267"/>
    <s v="529 CENTRAL AVENUE"/>
    <s v="DUNKIRK"/>
    <x v="34"/>
    <n v="14048"/>
    <s v="7163661111"/>
    <s v="Acute Care Hospitals"/>
    <s v="Voluntary non-profit - Private"/>
    <s v="Yes"/>
    <x v="3"/>
    <x v="0"/>
    <s v="Same as the National average"/>
    <s v="Same as the National average"/>
    <s v="Below the National average"/>
    <x v="0"/>
    <s v="Same as the National average"/>
    <x v="0"/>
    <x v="4"/>
  </r>
  <r>
    <s v="330246"/>
    <x v="1268"/>
    <s v="200 BELLE TERRE ROAD"/>
    <s v="PORT JEFFERSON"/>
    <x v="34"/>
    <n v="11777"/>
    <s v="6314746000"/>
    <s v="Acute Care Hospitals"/>
    <s v="Voluntary non-profit - Church"/>
    <s v="Yes"/>
    <x v="2"/>
    <x v="0"/>
    <s v="Above the National average"/>
    <s v="Below the National average"/>
    <s v="Same as the National average"/>
    <x v="0"/>
    <s v="Below the National average"/>
    <x v="2"/>
    <x v="4"/>
  </r>
  <r>
    <s v="330331"/>
    <x v="1280"/>
    <s v="888 OLD COUNTRY ROAD"/>
    <s v="PLAINVIEW"/>
    <x v="34"/>
    <n v="11803"/>
    <s v="5167193000"/>
    <s v="Acute Care Hospitals"/>
    <s v="Voluntary non-profit - Private"/>
    <s v="Yes"/>
    <x v="3"/>
    <x v="3"/>
    <s v="Below the National average"/>
    <s v="Below the National average"/>
    <s v="Below the National average"/>
    <x v="0"/>
    <s v="Below the National average"/>
    <x v="3"/>
    <x v="4"/>
  </r>
  <r>
    <s v="330387"/>
    <x v="1225"/>
    <s v="1230 YORK AVENUE"/>
    <s v="NEW YORK"/>
    <x v="34"/>
    <n v="10021"/>
    <s v="2125708000"/>
    <s v="Acute Care Hospitals"/>
    <s v="Voluntary non-profit - Private"/>
    <s v="No"/>
    <x v="1"/>
    <x v="1"/>
    <s v="Not Available"/>
    <s v="Not Available"/>
    <s v="Not Available"/>
    <x v="1"/>
    <s v="Not Available"/>
    <x v="0"/>
    <x v="4"/>
  </r>
  <r>
    <s v="330403"/>
    <x v="1227"/>
    <s v="435 EAST HENRIETTA ROAD"/>
    <s v="ROCHESTER"/>
    <x v="34"/>
    <n v="14620"/>
    <s v="5857606500"/>
    <s v="Acute Care Hospitals"/>
    <s v="Government - State"/>
    <s v="No"/>
    <x v="1"/>
    <x v="1"/>
    <s v="Not Available"/>
    <s v="Not Available"/>
    <s v="Not Available"/>
    <x v="1"/>
    <s v="Not Available"/>
    <x v="0"/>
    <x v="4"/>
  </r>
  <r>
    <s v="330405"/>
    <x v="1228"/>
    <s v="51 NORTH ROUTE 9W"/>
    <s v="WEST HAVERSTRAW"/>
    <x v="34"/>
    <n v="10993"/>
    <s v="8457864000"/>
    <s v="Acute Care Hospitals"/>
    <s v="Government - Local"/>
    <s v="No"/>
    <x v="1"/>
    <x v="1"/>
    <s v="Not Available"/>
    <s v="Not Available"/>
    <s v="Not Available"/>
    <x v="1"/>
    <s v="Not Available"/>
    <x v="0"/>
    <x v="4"/>
  </r>
  <r>
    <s v="330408"/>
    <x v="1273"/>
    <s v="43 WEST PEARL STREET"/>
    <s v="SIDNEY"/>
    <x v="34"/>
    <n v="13838"/>
    <s v="6075637080"/>
    <s v="Acute Care Hospitals"/>
    <s v="Voluntary non-profit - Private"/>
    <s v="Yes"/>
    <x v="1"/>
    <x v="1"/>
    <s v="Not Available"/>
    <s v="Not Available"/>
    <s v="Not Available"/>
    <x v="1"/>
    <s v="Not Available"/>
    <x v="0"/>
    <x v="4"/>
  </r>
  <r>
    <s v="330409"/>
    <x v="1281"/>
    <s v="2215 BURDETT AVE"/>
    <s v="TROY"/>
    <x v="34"/>
    <n v="12180"/>
    <s v="5182713655"/>
    <s v="Acute Care Hospitals"/>
    <s v="Voluntary non-profit - Private"/>
    <s v="No"/>
    <x v="1"/>
    <x v="1"/>
    <s v="Not Available"/>
    <s v="Not Available"/>
    <s v="Not Available"/>
    <x v="1"/>
    <s v="Not Available"/>
    <x v="0"/>
    <x v="4"/>
  </r>
  <r>
    <s v="331301"/>
    <x v="1229"/>
    <s v="140 WEST MAIN STREET"/>
    <s v="CUBA"/>
    <x v="34"/>
    <n v="14727"/>
    <s v="5859612000"/>
    <s v="Critical Access Hospitals"/>
    <s v="Voluntary non-profit - Private"/>
    <s v="No"/>
    <x v="1"/>
    <x v="1"/>
    <s v="Not Available"/>
    <s v="Not Available"/>
    <s v="Not Available"/>
    <x v="1"/>
    <s v="Same as the National average"/>
    <x v="0"/>
    <x v="4"/>
  </r>
  <r>
    <s v="331317"/>
    <x v="1231"/>
    <s v="7785 NORTH STATE STREET"/>
    <s v="LOWVILLE"/>
    <x v="34"/>
    <n v="13367"/>
    <s v="3153765200"/>
    <s v="Critical Access Hospitals"/>
    <s v="Voluntary non-profit - Other"/>
    <s v="Yes"/>
    <x v="2"/>
    <x v="0"/>
    <s v="Not Available"/>
    <s v="Same as the National average"/>
    <s v="Same as the National average"/>
    <x v="0"/>
    <s v="Same as the National average"/>
    <x v="0"/>
    <x v="4"/>
  </r>
  <r>
    <s v="331318"/>
    <x v="1282"/>
    <s v="1001 WEST STREET"/>
    <s v="CARTHAGE"/>
    <x v="34"/>
    <n v="13619"/>
    <s v="3154931000"/>
    <s v="Critical Access Hospitals"/>
    <s v="Voluntary non-profit - Private"/>
    <s v="Yes"/>
    <x v="1"/>
    <x v="1"/>
    <s v="Not Available"/>
    <s v="Not Available"/>
    <s v="Same as the National average"/>
    <x v="1"/>
    <s v="Not Available"/>
    <x v="0"/>
    <x v="4"/>
  </r>
  <r>
    <s v="331319"/>
    <x v="1283"/>
    <s v="200 OHIO STREET"/>
    <s v="MEDINA"/>
    <x v="34"/>
    <n v="14103"/>
    <s v="5857988111"/>
    <s v="Critical Access Hospitals"/>
    <s v="Voluntary non-profit - Private"/>
    <s v="Yes"/>
    <x v="3"/>
    <x v="0"/>
    <s v="Not Available"/>
    <s v="Same as the National average"/>
    <s v="Below the National average"/>
    <x v="1"/>
    <s v="Not Available"/>
    <x v="0"/>
    <x v="4"/>
  </r>
  <r>
    <s v="340008"/>
    <x v="1284"/>
    <s v="500 LAUCHWOOD DR"/>
    <s v="LAURINBURG"/>
    <x v="35"/>
    <n v="28352"/>
    <s v="(910) 291-7000"/>
    <s v="Acute Care Hospitals"/>
    <s v="Voluntary non-profit - Private"/>
    <s v="Yes"/>
    <x v="2"/>
    <x v="0"/>
    <s v="Above the National average"/>
    <s v="Above the National average"/>
    <s v="Same as the National average"/>
    <x v="0"/>
    <s v="Below the National average"/>
    <x v="3"/>
    <x v="0"/>
  </r>
  <r>
    <s v="34011F"/>
    <x v="1285"/>
    <s v="100 Brewster Boulevard"/>
    <s v="Camp Lejeune"/>
    <x v="35"/>
    <n v="28547"/>
    <s v="(910) 450-4300"/>
    <s v="Acute Care - Department of Defense"/>
    <s v="Department of Defense"/>
    <s v="Yes"/>
    <x v="1"/>
    <x v="1"/>
    <s v="Not Available"/>
    <s v="Not Available"/>
    <s v="Not Available"/>
    <x v="1"/>
    <s v="Not Available"/>
    <x v="0"/>
    <x v="0"/>
  </r>
  <r>
    <s v="340123"/>
    <x v="1286"/>
    <s v="364 WHITE OAK STREET"/>
    <s v="ASHEBORO"/>
    <x v="35"/>
    <n v="27204"/>
    <s v="(336) 625-5151"/>
    <s v="Acute Care Hospitals"/>
    <s v="Voluntary non-profit - Private"/>
    <s v="Yes"/>
    <x v="3"/>
    <x v="0"/>
    <s v="Below the National average"/>
    <s v="Above the National average"/>
    <s v="Below the National average"/>
    <x v="0"/>
    <s v="Same as the National average"/>
    <x v="2"/>
    <x v="0"/>
  </r>
  <r>
    <s v="34014F"/>
    <x v="1287"/>
    <s v="2817 Reilly Road"/>
    <s v="Fort Bragg"/>
    <x v="35"/>
    <n v="28307"/>
    <s v="(910) 907-9262"/>
    <s v="Acute Care - Department of Defense"/>
    <s v="Department of Defense"/>
    <s v="Yes"/>
    <x v="1"/>
    <x v="1"/>
    <s v="Not Available"/>
    <s v="Not Available"/>
    <s v="Not Available"/>
    <x v="1"/>
    <s v="Not Available"/>
    <x v="0"/>
    <x v="0"/>
  </r>
  <r>
    <s v="340156"/>
    <x v="1288"/>
    <s v="CALLER BOX C268"/>
    <s v="CHEROKEE"/>
    <x v="35"/>
    <n v="28719"/>
    <s v="(704) 497-9163"/>
    <s v="Acute Care Hospitals"/>
    <s v="Government - Federal"/>
    <s v="Yes"/>
    <x v="1"/>
    <x v="1"/>
    <s v="Not Available"/>
    <s v="Not Available"/>
    <s v="Not Available"/>
    <x v="1"/>
    <s v="Not Available"/>
    <x v="0"/>
    <x v="0"/>
  </r>
  <r>
    <s v="340168"/>
    <x v="1289"/>
    <s v="2520 TROY DRIVE"/>
    <s v="WILMINGTON"/>
    <x v="35"/>
    <n v="28401"/>
    <s v="(910) 762-2727"/>
    <s v="Acute Care Hospitals"/>
    <s v="Voluntary non-profit - Private"/>
    <s v="No"/>
    <x v="1"/>
    <x v="1"/>
    <s v="Not Available"/>
    <s v="Not Available"/>
    <s v="Not Available"/>
    <x v="1"/>
    <s v="Not Available"/>
    <x v="0"/>
    <x v="0"/>
  </r>
  <r>
    <s v="340190"/>
    <x v="1290"/>
    <s v="8201 HEALTHCARE LOOP"/>
    <s v="CHARLOTTE"/>
    <x v="35"/>
    <n v="28215"/>
    <s v="(704) 384-4089"/>
    <s v="Acute Care Hospitals"/>
    <s v="Voluntary non-profit - Private"/>
    <s v="Yes"/>
    <x v="1"/>
    <x v="1"/>
    <s v="Not Available"/>
    <s v="Not Available"/>
    <s v="Not Available"/>
    <x v="1"/>
    <s v="Not Available"/>
    <x v="0"/>
    <x v="0"/>
  </r>
  <r>
    <s v="341302"/>
    <x v="1291"/>
    <s v="921 JUNIOR HIGH ROAD"/>
    <s v="SCOTLAND NECK"/>
    <x v="35"/>
    <n v="27874"/>
    <s v="(252) 826-4144"/>
    <s v="Critical Access Hospitals"/>
    <s v="Voluntary non-profit - Private"/>
    <s v="Yes"/>
    <x v="1"/>
    <x v="1"/>
    <s v="Not Available"/>
    <s v="Not Available"/>
    <s v="Not Available"/>
    <x v="1"/>
    <s v="Not Available"/>
    <x v="0"/>
    <x v="0"/>
  </r>
  <r>
    <s v="341307"/>
    <x v="1292"/>
    <s v="507 E FREMONT ST"/>
    <s v="BURGAW"/>
    <x v="35"/>
    <n v="28425"/>
    <s v="(910) 300-4004"/>
    <s v="Critical Access Hospitals"/>
    <s v="Government - Local"/>
    <s v="Yes"/>
    <x v="1"/>
    <x v="0"/>
    <s v="Not Available"/>
    <s v="Above the National average"/>
    <s v="Not Available"/>
    <x v="1"/>
    <s v="Not Available"/>
    <x v="0"/>
    <x v="0"/>
  </r>
  <r>
    <s v="341314"/>
    <x v="1293"/>
    <s v="958 US HWY 64 EAST"/>
    <s v="PLYMOUTH"/>
    <x v="35"/>
    <n v="27962"/>
    <s v="(252) 793-4135"/>
    <s v="Critical Access Hospitals"/>
    <s v="Proprietary"/>
    <s v="Yes"/>
    <x v="1"/>
    <x v="1"/>
    <s v="Not Available"/>
    <s v="Not Available"/>
    <s v="Not Available"/>
    <x v="1"/>
    <s v="Not Available"/>
    <x v="0"/>
    <x v="0"/>
  </r>
  <r>
    <s v="341315"/>
    <x v="1294"/>
    <s v="501 SOUTH POPLAR STREET"/>
    <s v="ELIZABETHTOWN"/>
    <x v="35"/>
    <n v="28337"/>
    <s v="(910) 862-5100"/>
    <s v="Critical Access Hospitals"/>
    <s v="Voluntary non-profit - Private"/>
    <s v="Yes"/>
    <x v="2"/>
    <x v="0"/>
    <s v="Not Available"/>
    <s v="Same as the National average"/>
    <s v="Not Available"/>
    <x v="1"/>
    <s v="Below the National average"/>
    <x v="2"/>
    <x v="0"/>
  </r>
  <r>
    <s v="341317"/>
    <x v="1295"/>
    <s v="1570 NC 8 &amp; 89 HWY NORTH"/>
    <s v="DANBURY"/>
    <x v="35"/>
    <n v="27016"/>
    <s v="(336) 593-2831"/>
    <s v="Critical Access Hospitals"/>
    <s v="Proprietary"/>
    <s v="Yes"/>
    <x v="1"/>
    <x v="1"/>
    <s v="Not Available"/>
    <s v="Not Available"/>
    <s v="Not Available"/>
    <x v="1"/>
    <s v="Not Available"/>
    <x v="0"/>
    <x v="0"/>
  </r>
  <r>
    <s v="341320"/>
    <x v="1296"/>
    <s v="617 DOCTORS STREET"/>
    <s v="SPARTA"/>
    <x v="35"/>
    <n v="28675"/>
    <s v="(336) 372-5511"/>
    <s v="Critical Access Hospitals"/>
    <s v="Voluntary non-profit - Private"/>
    <s v="Yes"/>
    <x v="3"/>
    <x v="1"/>
    <s v="Not Available"/>
    <s v="Below the National average"/>
    <s v="Not Available"/>
    <x v="1"/>
    <s v="Above the National average"/>
    <x v="2"/>
    <x v="0"/>
  </r>
  <r>
    <s v="341322"/>
    <x v="900"/>
    <s v="101 HOSPITAL DRIVE"/>
    <s v="COLUMBUS"/>
    <x v="35"/>
    <n v="28722"/>
    <s v="(828) 894-3311"/>
    <s v="Critical Access Hospitals"/>
    <s v="Voluntary non-profit - Private"/>
    <s v="Yes"/>
    <x v="0"/>
    <x v="0"/>
    <s v="Not Available"/>
    <s v="Same as the National average"/>
    <s v="Above the National average"/>
    <x v="1"/>
    <s v="Above the National average"/>
    <x v="2"/>
    <x v="0"/>
  </r>
  <r>
    <s v="344004"/>
    <x v="1297"/>
    <s v="300 VEAZY RD"/>
    <s v="BUTNER"/>
    <x v="35"/>
    <n v="27509"/>
    <s v="(919) 764-2000"/>
    <s v="Psychiatric"/>
    <s v="Voluntary non-profit - Church"/>
    <s v="Yes"/>
    <x v="1"/>
    <x v="1"/>
    <s v="Not Available"/>
    <s v="Not Available"/>
    <s v="Not Available"/>
    <x v="1"/>
    <s v="Not Available"/>
    <x v="0"/>
    <x v="0"/>
  </r>
  <r>
    <s v="344007"/>
    <x v="1298"/>
    <s v="3637 OLD VINEYARD ROAD"/>
    <s v="WINSTON SALEM"/>
    <x v="35"/>
    <n v="27104"/>
    <s v="(336) 794-3550"/>
    <s v="Psychiatric"/>
    <s v="Proprietary"/>
    <s v="No"/>
    <x v="1"/>
    <x v="1"/>
    <s v="Not Available"/>
    <s v="Not Available"/>
    <s v="Not Available"/>
    <x v="1"/>
    <s v="Not Available"/>
    <x v="0"/>
    <x v="0"/>
  </r>
  <r>
    <s v="344014"/>
    <x v="1299"/>
    <s v="3019 FALSTAFF RD"/>
    <s v="RALEIGH"/>
    <x v="35"/>
    <n v="27610"/>
    <s v="(919) 250-7000"/>
    <s v="Psychiatric"/>
    <s v="Proprietary"/>
    <s v="No"/>
    <x v="1"/>
    <x v="1"/>
    <s v="Not Available"/>
    <s v="Not Available"/>
    <s v="Not Available"/>
    <x v="1"/>
    <s v="Not Available"/>
    <x v="0"/>
    <x v="0"/>
  </r>
  <r>
    <s v="344016"/>
    <x v="1300"/>
    <s v="192 VILLAGE DRIVE"/>
    <s v="JACKSONVILLE"/>
    <x v="35"/>
    <n v="28540"/>
    <s v="(919) 577-1400"/>
    <s v="Psychiatric"/>
    <s v="Government - Federal"/>
    <s v="Yes"/>
    <x v="1"/>
    <x v="1"/>
    <s v="Not Available"/>
    <s v="Not Available"/>
    <s v="Not Available"/>
    <x v="1"/>
    <s v="Not Available"/>
    <x v="0"/>
    <x v="0"/>
  </r>
  <r>
    <s v="344023"/>
    <x v="1301"/>
    <s v="201 TABERNACLE ROAD"/>
    <s v="BLACK MOUNTAIN"/>
    <x v="35"/>
    <n v="28711"/>
    <s v="(828) 669-3402"/>
    <s v="Psychiatric"/>
    <s v="Government - State"/>
    <s v="No"/>
    <x v="1"/>
    <x v="1"/>
    <s v="Not Available"/>
    <s v="Not Available"/>
    <s v="Not Available"/>
    <x v="1"/>
    <s v="Not Available"/>
    <x v="0"/>
    <x v="0"/>
  </r>
  <r>
    <s v="344025"/>
    <x v="1302"/>
    <s v="1000 S STERLING STREET"/>
    <s v="MORGANTON"/>
    <x v="35"/>
    <n v="28655"/>
    <s v="(828) 433-2111"/>
    <s v="Psychiatric"/>
    <s v="Government - State"/>
    <s v="No"/>
    <x v="1"/>
    <x v="1"/>
    <s v="Not Available"/>
    <s v="Not Available"/>
    <s v="Not Available"/>
    <x v="1"/>
    <s v="Not Available"/>
    <x v="0"/>
    <x v="0"/>
  </r>
  <r>
    <s v="344026"/>
    <x v="1303"/>
    <s v="1401 WEST ASH STREET"/>
    <s v="GOLDSBORO"/>
    <x v="35"/>
    <n v="27530"/>
    <s v="(919) 731-3203"/>
    <s v="Psychiatric"/>
    <s v="Government - State"/>
    <s v="No"/>
    <x v="1"/>
    <x v="1"/>
    <s v="Not Available"/>
    <s v="Not Available"/>
    <s v="Not Available"/>
    <x v="1"/>
    <s v="Not Available"/>
    <x v="0"/>
    <x v="0"/>
  </r>
  <r>
    <s v="344027"/>
    <x v="1304"/>
    <s v="BLDG 29, 30 BARRETT BLDG, 100 H STREET"/>
    <s v="BUTNER"/>
    <x v="35"/>
    <n v="27509"/>
    <s v="(919) 575-7240"/>
    <s v="Psychiatric"/>
    <s v="Government - State"/>
    <s v="No"/>
    <x v="1"/>
    <x v="1"/>
    <s v="Not Available"/>
    <s v="Not Available"/>
    <s v="Not Available"/>
    <x v="1"/>
    <s v="Not Available"/>
    <x v="0"/>
    <x v="0"/>
  </r>
  <r>
    <s v="344028"/>
    <x v="1305"/>
    <s v="3200 WATERFIELD DRIVE"/>
    <s v="GARNER"/>
    <x v="35"/>
    <n v="27529"/>
    <s v="(919) 800-4400"/>
    <s v="Psychiatric"/>
    <s v="Proprietary"/>
    <s v="No"/>
    <x v="1"/>
    <x v="1"/>
    <s v="Not Available"/>
    <s v="Not Available"/>
    <s v="Not Available"/>
    <x v="1"/>
    <s v="Not Available"/>
    <x v="0"/>
    <x v="0"/>
  </r>
  <r>
    <s v="344029"/>
    <x v="1306"/>
    <s v="410 DENIM DRIVE"/>
    <s v="ERWIN"/>
    <x v="35"/>
    <n v="28339"/>
    <s v="(910) 230-4011"/>
    <s v="Psychiatric"/>
    <s v="Voluntary non-profit - Private"/>
    <s v="No"/>
    <x v="1"/>
    <x v="1"/>
    <s v="Not Available"/>
    <s v="Not Available"/>
    <s v="Not Available"/>
    <x v="1"/>
    <s v="Not Available"/>
    <x v="0"/>
    <x v="0"/>
  </r>
  <r>
    <s v="344030"/>
    <x v="1307"/>
    <s v="2050 MERCANTILE DRIVE"/>
    <s v="LELAND"/>
    <x v="35"/>
    <n v="28451"/>
    <s v="(910) 371-2500"/>
    <s v="Psychiatric"/>
    <s v="Proprietary"/>
    <s v="No"/>
    <x v="1"/>
    <x v="1"/>
    <s v="Not Available"/>
    <s v="Not Available"/>
    <s v="Not Available"/>
    <x v="1"/>
    <s v="Not Available"/>
    <x v="0"/>
    <x v="0"/>
  </r>
  <r>
    <s v="344031"/>
    <x v="1308"/>
    <s v="1715 SHARON ROAD WEST"/>
    <s v="CHARLOTTE"/>
    <x v="35"/>
    <n v="28210"/>
    <s v="(704) 944-0650"/>
    <s v="Psychiatric"/>
    <s v="Proprietary"/>
    <s v="No"/>
    <x v="1"/>
    <x v="1"/>
    <s v="Not Available"/>
    <s v="Not Available"/>
    <s v="Not Available"/>
    <x v="1"/>
    <s v="Not Available"/>
    <x v="0"/>
    <x v="0"/>
  </r>
  <r>
    <s v="340004"/>
    <x v="1309"/>
    <s v="601 N ELM ST"/>
    <s v="HIGH POINT"/>
    <x v="35"/>
    <n v="27261"/>
    <s v="(336) 878-6000"/>
    <s v="Acute Care Hospitals"/>
    <s v="Voluntary non-profit - Private"/>
    <s v="Yes"/>
    <x v="3"/>
    <x v="0"/>
    <s v="Same as the National average"/>
    <s v="Below the National average"/>
    <s v="Below the National average"/>
    <x v="0"/>
    <s v="Below the National average"/>
    <x v="3"/>
    <x v="1"/>
  </r>
  <r>
    <s v="340008"/>
    <x v="1284"/>
    <s v="500 LAUCHWOOD DR"/>
    <s v="LAURINBURG"/>
    <x v="35"/>
    <n v="28352"/>
    <s v="(910) 291-7000"/>
    <s v="Acute Care Hospitals"/>
    <s v="Voluntary non-profit - Private"/>
    <s v="Yes"/>
    <x v="2"/>
    <x v="0"/>
    <s v="Above the National average"/>
    <s v="Above the National average"/>
    <s v="Same as the National average"/>
    <x v="0"/>
    <s v="Below the National average"/>
    <x v="3"/>
    <x v="1"/>
  </r>
  <r>
    <s v="340109"/>
    <x v="1310"/>
    <s v="1144 N ROAD ST"/>
    <s v="ELIZABETH CITY"/>
    <x v="35"/>
    <n v="27909"/>
    <s v="(252) 335-0531"/>
    <s v="Acute Care Hospitals"/>
    <s v="Government - Hospital District or Authority"/>
    <s v="Yes"/>
    <x v="5"/>
    <x v="2"/>
    <s v="Same as the National average"/>
    <s v="Below the National average"/>
    <s v="Below the National average"/>
    <x v="2"/>
    <s v="Same as the National average"/>
    <x v="2"/>
    <x v="1"/>
  </r>
  <r>
    <s v="340123"/>
    <x v="1286"/>
    <s v="364 WHITE OAK STREET"/>
    <s v="ASHEBORO"/>
    <x v="35"/>
    <n v="27204"/>
    <s v="(336) 625-5151"/>
    <s v="Acute Care Hospitals"/>
    <s v="Voluntary non-profit - Private"/>
    <s v="Yes"/>
    <x v="2"/>
    <x v="0"/>
    <s v="Below the National average"/>
    <s v="Above the National average"/>
    <s v="Below the National average"/>
    <x v="0"/>
    <s v="Same as the National average"/>
    <x v="2"/>
    <x v="1"/>
  </r>
  <r>
    <s v="340147"/>
    <x v="1311"/>
    <s v="2460 CURTIS ELLIS DRIVE"/>
    <s v="ROCKY MOUNT"/>
    <x v="35"/>
    <n v="27804"/>
    <s v="(252) 443-8000"/>
    <s v="Acute Care Hospitals"/>
    <s v="Government - Hospital District or Authority"/>
    <s v="Yes"/>
    <x v="5"/>
    <x v="2"/>
    <s v="Below the National average"/>
    <s v="Below the National average"/>
    <s v="Below the National average"/>
    <x v="2"/>
    <s v="Below the National average"/>
    <x v="3"/>
    <x v="1"/>
  </r>
  <r>
    <s v="340156"/>
    <x v="1288"/>
    <s v="CALLER BOX C268"/>
    <s v="CHEROKEE"/>
    <x v="35"/>
    <n v="28719"/>
    <s v="(704) 497-9163"/>
    <s v="Acute Care Hospitals"/>
    <s v="Government - Federal"/>
    <s v="Yes"/>
    <x v="1"/>
    <x v="1"/>
    <s v="Not Available"/>
    <s v="Not Available"/>
    <s v="Not Available"/>
    <x v="1"/>
    <s v="Not Available"/>
    <x v="0"/>
    <x v="1"/>
  </r>
  <r>
    <s v="340168"/>
    <x v="1289"/>
    <s v="2520 TROY DRIVE"/>
    <s v="WILMINGTON"/>
    <x v="35"/>
    <n v="28401"/>
    <s v="(919) 762-2727"/>
    <s v="Acute Care Hospitals"/>
    <s v="Voluntary non-profit - Private"/>
    <s v="No"/>
    <x v="1"/>
    <x v="1"/>
    <s v="Not Available"/>
    <s v="Not Available"/>
    <s v="Not Available"/>
    <x v="1"/>
    <s v="Not Available"/>
    <x v="0"/>
    <x v="1"/>
  </r>
  <r>
    <s v="340190"/>
    <x v="1290"/>
    <s v="8201 HEALTHCARE LOOP"/>
    <s v="CHARLOTTE"/>
    <x v="35"/>
    <n v="28215"/>
    <s v="(704) 384-4089"/>
    <s v="Acute Care Hospitals"/>
    <s v="Voluntary non-profit - Private"/>
    <s v="Yes"/>
    <x v="1"/>
    <x v="1"/>
    <s v="Not Available"/>
    <s v="Not Available"/>
    <s v="Not Available"/>
    <x v="1"/>
    <s v="Not Available"/>
    <x v="0"/>
    <x v="1"/>
  </r>
  <r>
    <s v="341302"/>
    <x v="1291"/>
    <s v="921 JUNIOR HIGH ROAD"/>
    <s v="SCOTLAND NECK"/>
    <x v="35"/>
    <n v="27874"/>
    <s v="(252) 826-4144"/>
    <s v="Critical Access Hospitals"/>
    <s v="Voluntary non-profit - Private"/>
    <s v="Yes"/>
    <x v="1"/>
    <x v="1"/>
    <s v="Not Available"/>
    <s v="Not Available"/>
    <s v="Not Available"/>
    <x v="1"/>
    <s v="Not Available"/>
    <x v="0"/>
    <x v="1"/>
  </r>
  <r>
    <s v="341307"/>
    <x v="1292"/>
    <s v="507 E FREMONT ST"/>
    <s v="BURGAW"/>
    <x v="35"/>
    <n v="28425"/>
    <s v="(910) 300-4004"/>
    <s v="Critical Access Hospitals"/>
    <s v="Government - Local"/>
    <s v="Yes"/>
    <x v="1"/>
    <x v="0"/>
    <s v="Not Available"/>
    <s v="Same as the National average"/>
    <s v="Not Available"/>
    <x v="1"/>
    <s v="Not Available"/>
    <x v="0"/>
    <x v="1"/>
  </r>
  <r>
    <s v="341314"/>
    <x v="1293"/>
    <s v="958 US HWY 64 EAST"/>
    <s v="PLYMOUTH"/>
    <x v="35"/>
    <n v="27962"/>
    <s v="(252) 793-4135"/>
    <s v="Critical Access Hospitals"/>
    <s v="Proprietary"/>
    <s v="Yes"/>
    <x v="1"/>
    <x v="0"/>
    <s v="Not Available"/>
    <s v="Same as the National average"/>
    <s v="Not Available"/>
    <x v="1"/>
    <s v="Not Available"/>
    <x v="0"/>
    <x v="1"/>
  </r>
  <r>
    <s v="341315"/>
    <x v="1294"/>
    <s v="501 SOUTH POPLAR STREET"/>
    <s v="ELIZABETHTOWN"/>
    <x v="35"/>
    <n v="28337"/>
    <s v="(910) 862-5100"/>
    <s v="Critical Access Hospitals"/>
    <s v="Voluntary non-profit - Private"/>
    <s v="Yes"/>
    <x v="2"/>
    <x v="0"/>
    <s v="Not Available"/>
    <s v="Same as the National average"/>
    <s v="Not Available"/>
    <x v="0"/>
    <s v="Below the National average"/>
    <x v="2"/>
    <x v="1"/>
  </r>
  <r>
    <s v="341317"/>
    <x v="1312"/>
    <s v="1570 NC 8 &amp; 89 HWY NORTH"/>
    <s v="DANBURY"/>
    <x v="35"/>
    <n v="27016"/>
    <s v="(336) 593-2831"/>
    <s v="Critical Access Hospitals"/>
    <s v="Proprietary"/>
    <s v="Yes"/>
    <x v="1"/>
    <x v="1"/>
    <s v="Not Available"/>
    <s v="Not Available"/>
    <s v="Not Available"/>
    <x v="1"/>
    <s v="Not Available"/>
    <x v="0"/>
    <x v="1"/>
  </r>
  <r>
    <s v="341320"/>
    <x v="1296"/>
    <s v="617 DOCTORS STREET"/>
    <s v="SPARTA"/>
    <x v="35"/>
    <n v="28675"/>
    <s v="(336) 372-5511"/>
    <s v="Critical Access Hospitals"/>
    <s v="Voluntary non-profit - Private"/>
    <s v="Yes"/>
    <x v="2"/>
    <x v="1"/>
    <s v="Not Available"/>
    <s v="Same as the National average"/>
    <s v="Not Available"/>
    <x v="1"/>
    <s v="Above the National average"/>
    <x v="2"/>
    <x v="1"/>
  </r>
  <r>
    <s v="341322"/>
    <x v="900"/>
    <s v="101 HOSPITAL DRIVE"/>
    <s v="COLUMBUS"/>
    <x v="35"/>
    <n v="28722"/>
    <s v="(828) 894-3311"/>
    <s v="Critical Access Hospitals"/>
    <s v="Voluntary non-profit - Private"/>
    <s v="Yes"/>
    <x v="0"/>
    <x v="0"/>
    <s v="Not Available"/>
    <s v="Below the National average"/>
    <s v="Above the National average"/>
    <x v="0"/>
    <s v="Not Available"/>
    <x v="0"/>
    <x v="1"/>
  </r>
  <r>
    <s v="344004"/>
    <x v="1297"/>
    <s v="300 VEAZY RD"/>
    <s v="BUTNER"/>
    <x v="35"/>
    <n v="27509"/>
    <s v="(919) 764-2000"/>
    <s v="Psychiatric"/>
    <s v="Voluntary non-profit - Church"/>
    <s v="Yes"/>
    <x v="1"/>
    <x v="1"/>
    <s v="Not Available"/>
    <s v="Not Available"/>
    <s v="Not Available"/>
    <x v="1"/>
    <s v="Not Available"/>
    <x v="0"/>
    <x v="1"/>
  </r>
  <r>
    <s v="344007"/>
    <x v="1298"/>
    <s v="3637 OLD VINEYARD ROAD"/>
    <s v="WINSTON SALEM"/>
    <x v="35"/>
    <n v="27104"/>
    <s v="(336) 794-3550"/>
    <s v="Psychiatric"/>
    <s v="Proprietary"/>
    <s v="No"/>
    <x v="1"/>
    <x v="1"/>
    <s v="Not Available"/>
    <s v="Not Available"/>
    <s v="Not Available"/>
    <x v="1"/>
    <s v="Not Available"/>
    <x v="0"/>
    <x v="1"/>
  </r>
  <r>
    <s v="344014"/>
    <x v="1299"/>
    <s v="3019 FALSTAFF RD"/>
    <s v="RALEIGH"/>
    <x v="35"/>
    <n v="27610"/>
    <s v="(919) 250-7000"/>
    <s v="Psychiatric"/>
    <s v="Proprietary"/>
    <s v="No"/>
    <x v="1"/>
    <x v="1"/>
    <s v="Not Available"/>
    <s v="Not Available"/>
    <s v="Not Available"/>
    <x v="1"/>
    <s v="Not Available"/>
    <x v="0"/>
    <x v="1"/>
  </r>
  <r>
    <s v="344016"/>
    <x v="1300"/>
    <s v="192 VILLAGE DRIVE"/>
    <s v="JACKSONVILLE"/>
    <x v="35"/>
    <n v="28540"/>
    <s v="(919) 577-1400"/>
    <s v="Psychiatric"/>
    <s v="Government - Federal"/>
    <s v="Yes"/>
    <x v="1"/>
    <x v="1"/>
    <s v="Not Available"/>
    <s v="Not Available"/>
    <s v="Not Available"/>
    <x v="1"/>
    <s v="Not Available"/>
    <x v="0"/>
    <x v="1"/>
  </r>
  <r>
    <s v="344023"/>
    <x v="1301"/>
    <s v="201 TABERNACLE ROAD"/>
    <s v="BLACK MOUNTAIN"/>
    <x v="35"/>
    <n v="28711"/>
    <s v="(828) 669-3402"/>
    <s v="Psychiatric"/>
    <s v="Government - State"/>
    <s v="No"/>
    <x v="1"/>
    <x v="1"/>
    <s v="Not Available"/>
    <s v="Not Available"/>
    <s v="Not Available"/>
    <x v="1"/>
    <s v="Not Available"/>
    <x v="0"/>
    <x v="1"/>
  </r>
  <r>
    <s v="344025"/>
    <x v="1302"/>
    <s v="1000 S STERLING STREET"/>
    <s v="MORGANTON"/>
    <x v="35"/>
    <n v="28655"/>
    <s v="(828) 433-2111"/>
    <s v="Psychiatric"/>
    <s v="Government - State"/>
    <s v="No"/>
    <x v="1"/>
    <x v="1"/>
    <s v="Not Available"/>
    <s v="Not Available"/>
    <s v="Not Available"/>
    <x v="1"/>
    <s v="Not Available"/>
    <x v="0"/>
    <x v="1"/>
  </r>
  <r>
    <s v="344026"/>
    <x v="1303"/>
    <s v="1401 WEST ASH STREET"/>
    <s v="GOLDSBORO"/>
    <x v="35"/>
    <n v="27530"/>
    <s v="(919) 731-3203"/>
    <s v="Psychiatric"/>
    <s v="Government - State"/>
    <s v="No"/>
    <x v="1"/>
    <x v="1"/>
    <s v="Not Available"/>
    <s v="Not Available"/>
    <s v="Not Available"/>
    <x v="1"/>
    <s v="Not Available"/>
    <x v="0"/>
    <x v="1"/>
  </r>
  <r>
    <s v="344027"/>
    <x v="1304"/>
    <s v="BLDG 29, 30 BARRETT BLDG, 100 H STREET"/>
    <s v="BUTNER"/>
    <x v="35"/>
    <n v="27509"/>
    <s v="(919) 575-7240"/>
    <s v="Psychiatric"/>
    <s v="Government - State"/>
    <s v="No"/>
    <x v="1"/>
    <x v="1"/>
    <s v="Not Available"/>
    <s v="Not Available"/>
    <s v="Not Available"/>
    <x v="1"/>
    <s v="Not Available"/>
    <x v="0"/>
    <x v="1"/>
  </r>
  <r>
    <s v="344028"/>
    <x v="1305"/>
    <s v="3200 WATERFIELD DRIVE"/>
    <s v="GARNER"/>
    <x v="35"/>
    <n v="27529"/>
    <s v="(919) 800-4400"/>
    <s v="Psychiatric"/>
    <s v="Proprietary"/>
    <s v="No"/>
    <x v="1"/>
    <x v="1"/>
    <s v="Not Available"/>
    <s v="Not Available"/>
    <s v="Not Available"/>
    <x v="1"/>
    <s v="Not Available"/>
    <x v="0"/>
    <x v="1"/>
  </r>
  <r>
    <s v="344029"/>
    <x v="1306"/>
    <s v="410 DENIM DRIVE"/>
    <s v="ERWIN"/>
    <x v="35"/>
    <n v="28339"/>
    <s v="(910) 230-4011"/>
    <s v="Psychiatric"/>
    <s v="Voluntary non-profit - Private"/>
    <s v="No"/>
    <x v="1"/>
    <x v="1"/>
    <s v="Not Available"/>
    <s v="Not Available"/>
    <s v="Not Available"/>
    <x v="1"/>
    <s v="Not Available"/>
    <x v="0"/>
    <x v="1"/>
  </r>
  <r>
    <s v="344030"/>
    <x v="1307"/>
    <s v="2050 MERCANTILE DRIVE"/>
    <s v="LELAND"/>
    <x v="35"/>
    <n v="28451"/>
    <s v="(910) 371-2500"/>
    <s v="Psychiatric"/>
    <s v="Proprietary"/>
    <s v="No"/>
    <x v="1"/>
    <x v="1"/>
    <s v="Not Available"/>
    <s v="Not Available"/>
    <s v="Not Available"/>
    <x v="1"/>
    <s v="Not Available"/>
    <x v="0"/>
    <x v="1"/>
  </r>
  <r>
    <s v="344031"/>
    <x v="1308"/>
    <s v="1715 SHARON ROAD WEST"/>
    <s v="CHARLOTTE"/>
    <x v="35"/>
    <n v="28210"/>
    <s v="(704) 944-0650"/>
    <s v="Psychiatric"/>
    <s v="Proprietary"/>
    <s v="No"/>
    <x v="1"/>
    <x v="1"/>
    <s v="Not Available"/>
    <s v="Not Available"/>
    <s v="Not Available"/>
    <x v="1"/>
    <s v="Not Available"/>
    <x v="0"/>
    <x v="1"/>
  </r>
  <r>
    <s v="340168"/>
    <x v="1289"/>
    <s v="2520 TROY DRIVE"/>
    <s v="WILMINGTON"/>
    <x v="35"/>
    <n v="28401"/>
    <s v="9197622727"/>
    <s v="Acute Care Hospitals"/>
    <s v="Voluntary non-profit - Private"/>
    <s v="No"/>
    <x v="1"/>
    <x v="1"/>
    <s v="Not Available"/>
    <s v="Not Available"/>
    <s v="Not Available"/>
    <x v="1"/>
    <s v="Not Available"/>
    <x v="0"/>
    <x v="2"/>
  </r>
  <r>
    <s v="341302"/>
    <x v="1291"/>
    <s v="921 JUNIOR HIGH ROAD"/>
    <s v="SCOTLAND NECK"/>
    <x v="35"/>
    <n v="27874"/>
    <s v="2528264144"/>
    <s v="Critical Access Hospitals"/>
    <s v="Voluntary non-profit - Private"/>
    <s v="Yes"/>
    <x v="1"/>
    <x v="1"/>
    <s v="Not Available"/>
    <s v="Not Available"/>
    <s v="Not Available"/>
    <x v="1"/>
    <s v="Not Available"/>
    <x v="0"/>
    <x v="2"/>
  </r>
  <r>
    <s v="341314"/>
    <x v="1293"/>
    <s v="958 US HWY 64 EAST"/>
    <s v="PLYMOUTH"/>
    <x v="35"/>
    <n v="27962"/>
    <s v="2527934135"/>
    <s v="Critical Access Hospitals"/>
    <s v="Proprietary"/>
    <s v="Yes"/>
    <x v="1"/>
    <x v="0"/>
    <s v="Not Available"/>
    <s v="Same as the National average"/>
    <s v="Not Available"/>
    <x v="1"/>
    <s v="Not Available"/>
    <x v="0"/>
    <x v="2"/>
  </r>
  <r>
    <s v="340168"/>
    <x v="1289"/>
    <s v="2520 TROY DRIVE"/>
    <s v="WILMINGTON"/>
    <x v="35"/>
    <n v="28401"/>
    <s v="9197622727"/>
    <s v="Acute Care Hospitals"/>
    <s v="Voluntary non-profit - Private"/>
    <s v="No"/>
    <x v="1"/>
    <x v="1"/>
    <s v="Not Available"/>
    <s v="Not Available"/>
    <s v="Not Available"/>
    <x v="1"/>
    <s v="Not Available"/>
    <x v="0"/>
    <x v="3"/>
  </r>
  <r>
    <s v="340189"/>
    <x v="1313"/>
    <s v="8800 NORTH TRYON ST 4TH FLOOR"/>
    <s v="CHARLOTTE"/>
    <x v="35"/>
    <n v="28217"/>
    <s v="7040000000"/>
    <s v="Acute Care Hospitals"/>
    <s v="Voluntary non-profit - Private"/>
    <s v="No"/>
    <x v="1"/>
    <x v="1"/>
    <s v="Not Available"/>
    <s v="Not Available"/>
    <s v="Not Available"/>
    <x v="1"/>
    <s v="Not Available"/>
    <x v="0"/>
    <x v="3"/>
  </r>
  <r>
    <s v="341302"/>
    <x v="1291"/>
    <s v="921 JUNIOR HIGH ROAD"/>
    <s v="SCOTLAND NECK"/>
    <x v="35"/>
    <n v="27874"/>
    <s v="2528264144"/>
    <s v="Critical Access Hospitals"/>
    <s v="Voluntary non-profit - Private"/>
    <s v="Yes"/>
    <x v="1"/>
    <x v="1"/>
    <s v="Not Available"/>
    <s v="Not Available"/>
    <s v="Not Available"/>
    <x v="1"/>
    <s v="Not Available"/>
    <x v="0"/>
    <x v="3"/>
  </r>
  <r>
    <s v="340014"/>
    <x v="1314"/>
    <s v="3333 SILAS CREEK PARKWAY"/>
    <s v="WINSTON-SALEM"/>
    <x v="35"/>
    <n v="27103"/>
    <s v="3367185000"/>
    <s v="Acute Care Hospitals"/>
    <s v="Voluntary non-profit - Private"/>
    <s v="Yes"/>
    <x v="2"/>
    <x v="0"/>
    <s v="Above the National average"/>
    <s v="Above the National average"/>
    <s v="Below the National average"/>
    <x v="3"/>
    <s v="Same as the National average"/>
    <x v="3"/>
    <x v="4"/>
  </r>
  <r>
    <s v="340015"/>
    <x v="1315"/>
    <s v="612 MOCKSVILLE AVE"/>
    <s v="SALISBURY"/>
    <x v="35"/>
    <n v="28144"/>
    <s v="7042105000"/>
    <s v="Acute Care Hospitals"/>
    <s v="Voluntary non-profit - Private"/>
    <s v="Yes"/>
    <x v="2"/>
    <x v="2"/>
    <s v="Same as the National average"/>
    <s v="Same as the National average"/>
    <s v="Below the National average"/>
    <x v="3"/>
    <s v="Same as the National average"/>
    <x v="2"/>
    <x v="4"/>
  </r>
  <r>
    <s v="340085"/>
    <x v="1316"/>
    <s v="207 OLD LEXINGTON RD BOX 789"/>
    <s v="THOMASVILLE"/>
    <x v="35"/>
    <n v="27360"/>
    <s v="3364722000"/>
    <s v="Acute Care Hospitals"/>
    <s v="Voluntary non-profit - Private"/>
    <s v="Yes"/>
    <x v="3"/>
    <x v="2"/>
    <s v="Below the National average"/>
    <s v="Same as the National average"/>
    <s v="Below the National average"/>
    <x v="0"/>
    <s v="Below the National average"/>
    <x v="0"/>
    <x v="4"/>
  </r>
  <r>
    <s v="340148"/>
    <x v="1317"/>
    <s v="1950 S HAWTHORNE RD"/>
    <s v="WINSTON-SALEM"/>
    <x v="35"/>
    <n v="27103"/>
    <s v="3367180600"/>
    <s v="Acute Care Hospitals"/>
    <s v="Voluntary non-profit - Other"/>
    <s v="No"/>
    <x v="1"/>
    <x v="1"/>
    <s v="Above the National average"/>
    <s v="Not Available"/>
    <s v="Above the National average"/>
    <x v="1"/>
    <s v="Not Available"/>
    <x v="0"/>
    <x v="4"/>
  </r>
  <r>
    <s v="340158"/>
    <x v="1318"/>
    <s v="1 MEDICAL CENTER DR  PO BOX 139"/>
    <s v="SUPPLY"/>
    <x v="35"/>
    <n v="28462"/>
    <s v="9107558121"/>
    <s v="Acute Care Hospitals"/>
    <s v="Voluntary non-profit - Other"/>
    <s v="Yes"/>
    <x v="2"/>
    <x v="0"/>
    <s v="Above the National average"/>
    <s v="Below the National average"/>
    <s v="Same as the National average"/>
    <x v="0"/>
    <s v="Same as the National average"/>
    <x v="2"/>
    <x v="4"/>
  </r>
  <r>
    <s v="340168"/>
    <x v="1289"/>
    <s v="2520 TROY DRIVE"/>
    <s v="WILMINGTON"/>
    <x v="35"/>
    <n v="28401"/>
    <s v="9197622727"/>
    <s v="Acute Care Hospitals"/>
    <s v="Voluntary non-profit - Private"/>
    <s v="No"/>
    <x v="1"/>
    <x v="1"/>
    <s v="Not Available"/>
    <s v="Not Available"/>
    <s v="Not Available"/>
    <x v="1"/>
    <s v="Not Available"/>
    <x v="0"/>
    <x v="4"/>
  </r>
  <r>
    <s v="340188"/>
    <x v="1319"/>
    <s v="210 MEDICAL PAVILION DRIVE"/>
    <s v="RAEFORD"/>
    <x v="35"/>
    <n v="28376"/>
    <s v="9100000000"/>
    <s v="Acute Care Hospitals"/>
    <s v="Voluntary non-profit - Private"/>
    <s v="Yes"/>
    <x v="1"/>
    <x v="1"/>
    <s v="Not Available"/>
    <s v="Not Available"/>
    <s v="Above the National average"/>
    <x v="0"/>
    <s v="Same as the National average"/>
    <x v="0"/>
    <x v="4"/>
  </r>
  <r>
    <s v="341302"/>
    <x v="1291"/>
    <s v="921 JUNIOR HIGH ROAD"/>
    <s v="SCOTLAND NECK"/>
    <x v="35"/>
    <n v="27874"/>
    <s v="2528264144"/>
    <s v="Critical Access Hospitals"/>
    <s v="Voluntary non-profit - Private"/>
    <s v="Yes"/>
    <x v="1"/>
    <x v="1"/>
    <s v="Not Available"/>
    <s v="Not Available"/>
    <s v="Not Available"/>
    <x v="1"/>
    <s v="Not Available"/>
    <x v="0"/>
    <x v="4"/>
  </r>
  <r>
    <s v="341307"/>
    <x v="1292"/>
    <s v="507 E FREMONT ST"/>
    <s v="BURGAW"/>
    <x v="35"/>
    <n v="28425"/>
    <s v="9102595451"/>
    <s v="Critical Access Hospitals"/>
    <s v="Government - Local"/>
    <s v="Yes"/>
    <x v="1"/>
    <x v="0"/>
    <s v="Not Available"/>
    <s v="Same as the National average"/>
    <s v="Not Available"/>
    <x v="1"/>
    <s v="Not Available"/>
    <x v="0"/>
    <x v="4"/>
  </r>
  <r>
    <s v="341314"/>
    <x v="1293"/>
    <s v="958 US HWY 64 EAST"/>
    <s v="PLYMOUTH"/>
    <x v="35"/>
    <n v="27962"/>
    <s v="2527934135"/>
    <s v="Critical Access Hospitals"/>
    <s v="Proprietary"/>
    <s v="Yes"/>
    <x v="1"/>
    <x v="0"/>
    <s v="Not Available"/>
    <s v="Same as the National average"/>
    <s v="Not Available"/>
    <x v="1"/>
    <s v="Not Available"/>
    <x v="0"/>
    <x v="4"/>
  </r>
  <r>
    <s v="341328"/>
    <x v="1320"/>
    <s v="3990 EAST US HIGHWAY 64 ALT"/>
    <s v="MURPHY"/>
    <x v="35"/>
    <n v="28906"/>
    <s v="8288378161"/>
    <s v="Critical Access Hospitals"/>
    <s v="Voluntary non-profit - Private"/>
    <s v="Yes"/>
    <x v="2"/>
    <x v="0"/>
    <s v="Not Available"/>
    <s v="Same as the National average"/>
    <s v="Same as the National average"/>
    <x v="0"/>
    <s v="Same as the National average"/>
    <x v="0"/>
    <x v="4"/>
  </r>
  <r>
    <s v="341329"/>
    <x v="1321"/>
    <s v="125 HOSPITAL DR"/>
    <s v="SPRUCE PINE"/>
    <x v="35"/>
    <n v="28777"/>
    <s v="8287654201"/>
    <s v="Critical Access Hospitals"/>
    <s v="Voluntary non-profit - Private"/>
    <s v="Yes"/>
    <x v="0"/>
    <x v="1"/>
    <s v="Not Available"/>
    <s v="Same as the National average"/>
    <s v="Above the National average"/>
    <x v="0"/>
    <s v="Above the National average"/>
    <x v="2"/>
    <x v="4"/>
  </r>
  <r>
    <s v="350064"/>
    <x v="1322"/>
    <s v="10 NORTH RIVER ROAD"/>
    <s v="FORT YATES"/>
    <x v="36"/>
    <n v="58538"/>
    <s v="(701) 854-3831"/>
    <s v="Acute Care Hospitals"/>
    <s v="Government - Federal"/>
    <s v="Yes"/>
    <x v="1"/>
    <x v="1"/>
    <s v="Not Available"/>
    <s v="Not Available"/>
    <s v="Not Available"/>
    <x v="1"/>
    <s v="Not Available"/>
    <x v="0"/>
    <x v="0"/>
  </r>
  <r>
    <s v="351305"/>
    <x v="1323"/>
    <s v="PO BOX 697"/>
    <s v="KENMARE"/>
    <x v="36"/>
    <n v="58746"/>
    <s v="(701) 385-4296"/>
    <s v="Critical Access Hospitals"/>
    <s v="Voluntary non-profit - Private"/>
    <s v="Yes"/>
    <x v="1"/>
    <x v="1"/>
    <s v="Not Available"/>
    <s v="Not Available"/>
    <s v="Not Available"/>
    <x v="1"/>
    <s v="Not Available"/>
    <x v="0"/>
    <x v="0"/>
  </r>
  <r>
    <s v="351307"/>
    <x v="1324"/>
    <s v="316 OHMER STREET"/>
    <s v="BOTTINEAU"/>
    <x v="36"/>
    <n v="58318"/>
    <s v="(701) 228-9300"/>
    <s v="Critical Access Hospitals"/>
    <s v="Voluntary non-profit - Church"/>
    <s v="Yes"/>
    <x v="1"/>
    <x v="1"/>
    <s v="Not Available"/>
    <s v="Not Available"/>
    <s v="Not Available"/>
    <x v="1"/>
    <s v="Above the National average"/>
    <x v="0"/>
    <x v="0"/>
  </r>
  <r>
    <s v="351309"/>
    <x v="1325"/>
    <s v="42 6TH AVENUE SE"/>
    <s v="MAYVILLE"/>
    <x v="36"/>
    <n v="58257"/>
    <s v="(701) 786-3800"/>
    <s v="Critical Access Hospitals"/>
    <s v="Voluntary non-profit - Private"/>
    <s v="Yes"/>
    <x v="1"/>
    <x v="1"/>
    <s v="Not Available"/>
    <s v="Not Available"/>
    <s v="Not Available"/>
    <x v="1"/>
    <s v="Same as the National average"/>
    <x v="2"/>
    <x v="0"/>
  </r>
  <r>
    <s v="351312"/>
    <x v="1326"/>
    <s v="PO BOX 190"/>
    <s v="NORTHWOOD"/>
    <x v="36"/>
    <n v="58267"/>
    <s v="(701) 587-6060"/>
    <s v="Critical Access Hospitals"/>
    <s v="Voluntary non-profit - Church"/>
    <s v="Yes"/>
    <x v="1"/>
    <x v="1"/>
    <s v="Not Available"/>
    <s v="Not Available"/>
    <s v="Not Available"/>
    <x v="1"/>
    <s v="Above the National average"/>
    <x v="0"/>
    <x v="0"/>
  </r>
  <r>
    <s v="351314"/>
    <x v="1327"/>
    <s v="601 EAST ST N"/>
    <s v="ELGIN"/>
    <x v="36"/>
    <n v="58533"/>
    <s v="(701) 584-2792"/>
    <s v="Critical Access Hospitals"/>
    <s v="Voluntary non-profit - Private"/>
    <s v="Yes"/>
    <x v="1"/>
    <x v="1"/>
    <s v="Not Available"/>
    <s v="Not Available"/>
    <s v="Not Available"/>
    <x v="1"/>
    <s v="Same as the National average"/>
    <x v="0"/>
    <x v="0"/>
  </r>
  <r>
    <s v="351316"/>
    <x v="1328"/>
    <s v="213 SECOND AVE NE"/>
    <s v="ROLLA"/>
    <x v="36"/>
    <n v="58367"/>
    <s v="(701) 477-3161"/>
    <s v="Critical Access Hospitals"/>
    <s v="Voluntary non-profit - Private"/>
    <s v="Yes"/>
    <x v="1"/>
    <x v="1"/>
    <s v="Not Available"/>
    <s v="Not Available"/>
    <s v="Not Available"/>
    <x v="1"/>
    <s v="Not Available"/>
    <x v="0"/>
    <x v="0"/>
  </r>
  <r>
    <s v="351325"/>
    <x v="1329"/>
    <s v="702 1ST ST SW"/>
    <s v="CROSBY"/>
    <x v="36"/>
    <n v="58730"/>
    <s v="(701) 965-6384"/>
    <s v="Critical Access Hospitals"/>
    <s v="Voluntary non-profit - Private"/>
    <s v="Yes"/>
    <x v="1"/>
    <x v="1"/>
    <s v="Not Available"/>
    <s v="Not Available"/>
    <s v="Not Available"/>
    <x v="1"/>
    <s v="Above the National average"/>
    <x v="0"/>
    <x v="0"/>
  </r>
  <r>
    <s v="351328"/>
    <x v="1330"/>
    <s v="518 NORTH BROADWAY"/>
    <s v="LINTON"/>
    <x v="36"/>
    <n v="58552"/>
    <s v="(701) 254-4511"/>
    <s v="Critical Access Hospitals"/>
    <s v="Voluntary non-profit - Private"/>
    <s v="Yes"/>
    <x v="1"/>
    <x v="1"/>
    <s v="Not Available"/>
    <s v="Not Available"/>
    <s v="Not Available"/>
    <x v="1"/>
    <s v="Above the National average"/>
    <x v="0"/>
    <x v="0"/>
  </r>
  <r>
    <s v="354003"/>
    <x v="1331"/>
    <s v="2605 CIRCLE DRIVE"/>
    <s v="JAMESTOWN"/>
    <x v="36"/>
    <n v="58401"/>
    <s v="(701) 253-3650"/>
    <s v="Psychiatric"/>
    <s v="Government - State"/>
    <s v="No"/>
    <x v="1"/>
    <x v="1"/>
    <s v="Not Available"/>
    <s v="Not Available"/>
    <s v="Not Available"/>
    <x v="1"/>
    <s v="Not Available"/>
    <x v="0"/>
    <x v="0"/>
  </r>
  <r>
    <s v="354004"/>
    <x v="1332"/>
    <s v="510 4TH STREET SOUTH"/>
    <s v="FARGO"/>
    <x v="36"/>
    <n v="58103"/>
    <s v="(701) 476-7200"/>
    <s v="Psychiatric"/>
    <s v="Proprietary"/>
    <s v="No"/>
    <x v="1"/>
    <x v="1"/>
    <s v="Not Available"/>
    <s v="Not Available"/>
    <s v="Not Available"/>
    <x v="1"/>
    <s v="Not Available"/>
    <x v="0"/>
    <x v="0"/>
  </r>
  <r>
    <s v="354005"/>
    <x v="1333"/>
    <s v="1451 44TH AVENUE S"/>
    <s v="GRAND FORKS"/>
    <x v="36"/>
    <n v="58201"/>
    <s v="(701) 772-2500"/>
    <s v="Psychiatric"/>
    <s v="Proprietary"/>
    <s v="No"/>
    <x v="1"/>
    <x v="1"/>
    <s v="Not Available"/>
    <s v="Not Available"/>
    <s v="Not Available"/>
    <x v="1"/>
    <s v="Not Available"/>
    <x v="0"/>
    <x v="0"/>
  </r>
  <r>
    <s v="350006"/>
    <x v="1334"/>
    <s v="407 3RD ST SE"/>
    <s v="MINOT"/>
    <x v="36"/>
    <n v="58701"/>
    <s v="(701) 857-5000"/>
    <s v="Acute Care Hospitals"/>
    <s v="Voluntary non-profit - Private"/>
    <s v="Yes"/>
    <x v="3"/>
    <x v="2"/>
    <s v="Below the National average"/>
    <s v="Above the National average"/>
    <s v="Below the National average"/>
    <x v="0"/>
    <s v="Above the National average"/>
    <x v="2"/>
    <x v="1"/>
  </r>
  <r>
    <s v="350064"/>
    <x v="1322"/>
    <s v="10 NORTH RIVER ROAD"/>
    <s v="FORT YATES"/>
    <x v="36"/>
    <n v="58538"/>
    <s v="(701) 854-3831"/>
    <s v="Acute Care Hospitals"/>
    <s v="Government - Federal"/>
    <s v="Yes"/>
    <x v="1"/>
    <x v="1"/>
    <s v="Not Available"/>
    <s v="Not Available"/>
    <s v="Not Available"/>
    <x v="1"/>
    <s v="Not Available"/>
    <x v="0"/>
    <x v="1"/>
  </r>
  <r>
    <s v="351305"/>
    <x v="1335"/>
    <s v="PO BOX 697"/>
    <s v="KENMARE"/>
    <x v="36"/>
    <n v="58746"/>
    <s v="(701) 385-4296"/>
    <s v="Critical Access Hospitals"/>
    <s v="Voluntary non-profit - Private"/>
    <s v="Yes"/>
    <x v="1"/>
    <x v="1"/>
    <s v="Not Available"/>
    <s v="Not Available"/>
    <s v="Not Available"/>
    <x v="1"/>
    <s v="Not Available"/>
    <x v="0"/>
    <x v="1"/>
  </r>
  <r>
    <s v="351306"/>
    <x v="1336"/>
    <s v="1200 ROBERTS AVE NE"/>
    <s v="COOPERSTOWN"/>
    <x v="36"/>
    <n v="58425"/>
    <s v="(701) 797-2221"/>
    <s v="Critical Access Hospitals"/>
    <s v="Voluntary non-profit - Private"/>
    <s v="Yes"/>
    <x v="1"/>
    <x v="1"/>
    <s v="Not Available"/>
    <s v="Not Available"/>
    <s v="Not Available"/>
    <x v="1"/>
    <s v="Not Available"/>
    <x v="0"/>
    <x v="1"/>
  </r>
  <r>
    <s v="351307"/>
    <x v="1337"/>
    <s v="316 OHMER STREET"/>
    <s v="BOTTINEAU"/>
    <x v="36"/>
    <n v="58318"/>
    <s v="(701) 228-9300"/>
    <s v="Critical Access Hospitals"/>
    <s v="Voluntary non-profit - Church"/>
    <s v="Yes"/>
    <x v="0"/>
    <x v="1"/>
    <s v="Not Available"/>
    <s v="Same as the National average"/>
    <s v="Not Available"/>
    <x v="0"/>
    <s v="Above the National average"/>
    <x v="2"/>
    <x v="1"/>
  </r>
  <r>
    <s v="351309"/>
    <x v="1338"/>
    <s v="42 6TH AVENUE SE"/>
    <s v="MAYVILLE"/>
    <x v="36"/>
    <n v="58257"/>
    <s v="(701) 786-3800"/>
    <s v="Critical Access Hospitals"/>
    <s v="Voluntary non-profit - Private"/>
    <s v="Yes"/>
    <x v="2"/>
    <x v="1"/>
    <s v="Not Available"/>
    <s v="Same as the National average"/>
    <s v="Not Available"/>
    <x v="0"/>
    <s v="Same as the National average"/>
    <x v="0"/>
    <x v="1"/>
  </r>
  <r>
    <s v="351310"/>
    <x v="1339"/>
    <s v="510 8TH AVENUE NE"/>
    <s v="HAZEN"/>
    <x v="36"/>
    <n v="58545"/>
    <s v="(701) 748-2225"/>
    <s v="Critical Access Hospitals"/>
    <s v="Voluntary non-profit - Private"/>
    <s v="Yes"/>
    <x v="1"/>
    <x v="1"/>
    <s v="Not Available"/>
    <s v="Same as the National average"/>
    <s v="Not Available"/>
    <x v="1"/>
    <s v="Not Available"/>
    <x v="2"/>
    <x v="1"/>
  </r>
  <r>
    <s v="351312"/>
    <x v="1326"/>
    <s v="PO BOX 190"/>
    <s v="NORTHWOOD"/>
    <x v="36"/>
    <n v="58267"/>
    <s v="(701) 587-6060"/>
    <s v="Critical Access Hospitals"/>
    <s v="Voluntary non-profit - Church"/>
    <s v="Yes"/>
    <x v="1"/>
    <x v="1"/>
    <s v="Not Available"/>
    <s v="Not Available"/>
    <s v="Not Available"/>
    <x v="1"/>
    <s v="Not Available"/>
    <x v="0"/>
    <x v="1"/>
  </r>
  <r>
    <s v="351313"/>
    <x v="1340"/>
    <s v="802 2ND ST NW"/>
    <s v="BOWMAN"/>
    <x v="36"/>
    <n v="58623"/>
    <s v="(701) 523-5265"/>
    <s v="Critical Access Hospitals"/>
    <s v="Voluntary non-profit - Private"/>
    <s v="Yes"/>
    <x v="1"/>
    <x v="1"/>
    <s v="Not Available"/>
    <s v="Not Available"/>
    <s v="Not Available"/>
    <x v="1"/>
    <s v="Same as the National average"/>
    <x v="0"/>
    <x v="1"/>
  </r>
  <r>
    <s v="351314"/>
    <x v="1327"/>
    <s v="601 EAST ST N"/>
    <s v="ELGIN"/>
    <x v="36"/>
    <n v="58533"/>
    <s v="(701) 584-2792"/>
    <s v="Critical Access Hospitals"/>
    <s v="Voluntary non-profit - Private"/>
    <s v="Yes"/>
    <x v="1"/>
    <x v="1"/>
    <s v="Not Available"/>
    <s v="Not Available"/>
    <s v="Not Available"/>
    <x v="1"/>
    <s v="Not Available"/>
    <x v="0"/>
    <x v="1"/>
  </r>
  <r>
    <s v="351319"/>
    <x v="1341"/>
    <s v="BOX 380"/>
    <s v="CAVALIER"/>
    <x v="36"/>
    <n v="58220"/>
    <s v="(701) 265-8461"/>
    <s v="Critical Access Hospitals"/>
    <s v="Voluntary non-profit - Private"/>
    <s v="Yes"/>
    <x v="0"/>
    <x v="1"/>
    <s v="Not Available"/>
    <s v="Above the National average"/>
    <s v="Not Available"/>
    <x v="0"/>
    <s v="Above the National average"/>
    <x v="0"/>
    <x v="1"/>
  </r>
  <r>
    <s v="351320"/>
    <x v="1342"/>
    <s v="164 W 13TH STREET"/>
    <s v="GRAFTON"/>
    <x v="36"/>
    <n v="58237"/>
    <s v="(701) 352-1620"/>
    <s v="Critical Access Hospitals"/>
    <s v="Voluntary non-profit - Private"/>
    <s v="Yes"/>
    <x v="1"/>
    <x v="1"/>
    <s v="Not Available"/>
    <s v="Not Available"/>
    <s v="Not Available"/>
    <x v="1"/>
    <s v="Above the National average"/>
    <x v="0"/>
    <x v="1"/>
  </r>
  <r>
    <s v="351321"/>
    <x v="1343"/>
    <s v="1007 4TH AVE S"/>
    <s v="WISHEK"/>
    <x v="36"/>
    <n v="58495"/>
    <s v="(701) 452-2326"/>
    <s v="Critical Access Hospitals"/>
    <s v="Government - Local"/>
    <s v="Yes"/>
    <x v="0"/>
    <x v="1"/>
    <s v="Not Available"/>
    <s v="Same as the National average"/>
    <s v="Not Available"/>
    <x v="0"/>
    <s v="Above the National average"/>
    <x v="0"/>
    <x v="1"/>
  </r>
  <r>
    <s v="351322"/>
    <x v="1344"/>
    <s v="612 CENTER AVENUE N"/>
    <s v="ASHLEY"/>
    <x v="36"/>
    <n v="58413"/>
    <s v="(701) 288-3433"/>
    <s v="Critical Access Hospitals"/>
    <s v="Voluntary non-profit - Private"/>
    <s v="Yes"/>
    <x v="1"/>
    <x v="1"/>
    <s v="Not Available"/>
    <s v="Not Available"/>
    <s v="Not Available"/>
    <x v="1"/>
    <s v="Not Available"/>
    <x v="0"/>
    <x v="1"/>
  </r>
  <r>
    <s v="351323"/>
    <x v="1345"/>
    <s v="909 2ND ST"/>
    <s v="LANGDON"/>
    <x v="36"/>
    <n v="58249"/>
    <s v="(701) 256-6100"/>
    <s v="Critical Access Hospitals"/>
    <s v="Voluntary non-profit - Private"/>
    <s v="Yes"/>
    <x v="1"/>
    <x v="1"/>
    <s v="Not Available"/>
    <s v="Not Available"/>
    <s v="Not Available"/>
    <x v="0"/>
    <s v="Above the National average"/>
    <x v="0"/>
    <x v="1"/>
  </r>
  <r>
    <s v="351325"/>
    <x v="1329"/>
    <s v="702 1ST ST SW"/>
    <s v="CROSBY"/>
    <x v="36"/>
    <n v="58730"/>
    <s v="(701) 965-6384"/>
    <s v="Critical Access Hospitals"/>
    <s v="Voluntary non-profit - Private"/>
    <s v="Yes"/>
    <x v="1"/>
    <x v="1"/>
    <s v="Not Available"/>
    <s v="Not Available"/>
    <s v="Not Available"/>
    <x v="0"/>
    <s v="Above the National average"/>
    <x v="0"/>
    <x v="1"/>
  </r>
  <r>
    <s v="351326"/>
    <x v="1346"/>
    <s v="115 VIVIAN ST"/>
    <s v="PARK RIVER"/>
    <x v="36"/>
    <n v="58270"/>
    <s v="(701) 284-7500"/>
    <s v="Critical Access Hospitals"/>
    <s v="Voluntary non-profit - Private"/>
    <s v="Yes"/>
    <x v="0"/>
    <x v="1"/>
    <s v="Not Available"/>
    <s v="Same as the National average"/>
    <s v="Not Available"/>
    <x v="0"/>
    <s v="Above the National average"/>
    <x v="2"/>
    <x v="1"/>
  </r>
  <r>
    <s v="351327"/>
    <x v="1347"/>
    <s v="325 E BREWSTER ST"/>
    <s v="HARVEY"/>
    <x v="36"/>
    <n v="58341"/>
    <s v="(701) 324-4651"/>
    <s v="Critical Access Hospitals"/>
    <s v="Voluntary non-profit - Private"/>
    <s v="Yes"/>
    <x v="1"/>
    <x v="1"/>
    <s v="Not Available"/>
    <s v="Same as the National average"/>
    <s v="Not Available"/>
    <x v="1"/>
    <s v="Not Available"/>
    <x v="0"/>
    <x v="1"/>
  </r>
  <r>
    <s v="351328"/>
    <x v="1330"/>
    <s v="518 NORTH BROADWAY"/>
    <s v="LINTON"/>
    <x v="36"/>
    <n v="58552"/>
    <s v="(701) 254-4511"/>
    <s v="Critical Access Hospitals"/>
    <s v="Voluntary non-profit - Private"/>
    <s v="Yes"/>
    <x v="1"/>
    <x v="1"/>
    <s v="Not Available"/>
    <s v="Not Available"/>
    <s v="Not Available"/>
    <x v="1"/>
    <s v="Above the National average"/>
    <x v="0"/>
    <x v="1"/>
  </r>
  <r>
    <s v="351331"/>
    <x v="1348"/>
    <s v="HWY 281 N"/>
    <s v="CANDO"/>
    <x v="36"/>
    <n v="58324"/>
    <s v="(701) 968-4411"/>
    <s v="Critical Access Hospitals"/>
    <s v="Voluntary non-profit - Private"/>
    <s v="Yes"/>
    <x v="1"/>
    <x v="1"/>
    <s v="Not Available"/>
    <s v="Not Available"/>
    <s v="Not Available"/>
    <x v="0"/>
    <s v="Above the National average"/>
    <x v="0"/>
    <x v="1"/>
  </r>
  <r>
    <s v="354003"/>
    <x v="1331"/>
    <s v="2605 CIRCLE DRIVE"/>
    <s v="JAMESTOWN"/>
    <x v="36"/>
    <n v="58401"/>
    <s v="(701) 253-3650"/>
    <s v="Psychiatric"/>
    <s v="Government - State"/>
    <s v="No"/>
    <x v="1"/>
    <x v="1"/>
    <s v="Not Available"/>
    <s v="Not Available"/>
    <s v="Not Available"/>
    <x v="1"/>
    <s v="Not Available"/>
    <x v="0"/>
    <x v="1"/>
  </r>
  <r>
    <s v="354004"/>
    <x v="1332"/>
    <s v="510 4TH STREET SOUTH"/>
    <s v="FARGO"/>
    <x v="36"/>
    <n v="58103"/>
    <s v="(701) 476-7200"/>
    <s v="Psychiatric"/>
    <s v="Proprietary"/>
    <s v="No"/>
    <x v="1"/>
    <x v="1"/>
    <s v="Not Available"/>
    <s v="Not Available"/>
    <s v="Not Available"/>
    <x v="1"/>
    <s v="Not Available"/>
    <x v="0"/>
    <x v="1"/>
  </r>
  <r>
    <s v="354005"/>
    <x v="1333"/>
    <s v="1451 44TH AVENUE S"/>
    <s v="GRAND FORKS"/>
    <x v="36"/>
    <n v="58201"/>
    <s v="(701) 772-2500"/>
    <s v="Psychiatric"/>
    <s v="Proprietary"/>
    <s v="No"/>
    <x v="1"/>
    <x v="1"/>
    <s v="Not Available"/>
    <s v="Not Available"/>
    <s v="Not Available"/>
    <x v="1"/>
    <s v="Not Available"/>
    <x v="0"/>
    <x v="1"/>
  </r>
  <r>
    <s v="351305"/>
    <x v="1335"/>
    <s v="PO BOX 697"/>
    <s v="KENMARE"/>
    <x v="36"/>
    <n v="58746"/>
    <s v="7013854296"/>
    <s v="Critical Access Hospitals"/>
    <s v="Voluntary non-profit - Private"/>
    <s v="Yes"/>
    <x v="1"/>
    <x v="1"/>
    <s v="Not Available"/>
    <s v="Not Available"/>
    <s v="Not Available"/>
    <x v="1"/>
    <s v="Not Available"/>
    <x v="0"/>
    <x v="2"/>
  </r>
  <r>
    <s v="351305"/>
    <x v="1335"/>
    <s v="PO BOX 697"/>
    <s v="KENMARE"/>
    <x v="36"/>
    <n v="58746"/>
    <s v="7013854296"/>
    <s v="Critical Access Hospitals"/>
    <s v="Voluntary non-profit - Private"/>
    <s v="Yes"/>
    <x v="1"/>
    <x v="1"/>
    <s v="Not Available"/>
    <s v="Not Available"/>
    <s v="Not Available"/>
    <x v="1"/>
    <s v="Not Available"/>
    <x v="0"/>
    <x v="3"/>
  </r>
  <r>
    <s v="351306"/>
    <x v="1336"/>
    <s v="1200 ROBERTS AVE NE"/>
    <s v="COOPERSTOWN"/>
    <x v="36"/>
    <n v="58425"/>
    <s v="7017972221"/>
    <s v="Critical Access Hospitals"/>
    <s v="Voluntary non-profit - Private"/>
    <s v="Yes"/>
    <x v="1"/>
    <x v="1"/>
    <s v="Not Available"/>
    <s v="Not Available"/>
    <s v="Not Available"/>
    <x v="1"/>
    <s v="Not Available"/>
    <x v="0"/>
    <x v="3"/>
  </r>
  <r>
    <s v="350015"/>
    <x v="1349"/>
    <s v="300 N 7TH ST"/>
    <s v="BISMARCK"/>
    <x v="36"/>
    <n v="58506"/>
    <s v="7013236000"/>
    <s v="Acute Care Hospitals"/>
    <s v="Voluntary non-profit - Private"/>
    <s v="Yes"/>
    <x v="2"/>
    <x v="0"/>
    <s v="Same as the National average"/>
    <s v="Above the National average"/>
    <s v="Same as the National average"/>
    <x v="0"/>
    <s v="Same as the National average"/>
    <x v="2"/>
    <x v="4"/>
  </r>
  <r>
    <s v="351301"/>
    <x v="1350"/>
    <s v="615 6TH ST SE"/>
    <s v="STANLEY"/>
    <x v="36"/>
    <n v="58784"/>
    <s v="7016282424"/>
    <s v="Critical Access Hospitals"/>
    <s v="Voluntary non-profit - Private"/>
    <s v="Yes"/>
    <x v="1"/>
    <x v="1"/>
    <s v="Not Available"/>
    <s v="Not Available"/>
    <s v="Not Available"/>
    <x v="1"/>
    <s v="Not Available"/>
    <x v="0"/>
    <x v="4"/>
  </r>
  <r>
    <s v="351303"/>
    <x v="1351"/>
    <s v="407 3RD AVE SE"/>
    <s v="GARRISON"/>
    <x v="36"/>
    <n v="58540"/>
    <s v="7014632275"/>
    <s v="Critical Access Hospitals"/>
    <s v="Voluntary non-profit - Church"/>
    <s v="Yes"/>
    <x v="1"/>
    <x v="1"/>
    <s v="Not Available"/>
    <s v="Not Available"/>
    <s v="Not Available"/>
    <x v="1"/>
    <s v="Not Available"/>
    <x v="0"/>
    <x v="4"/>
  </r>
  <r>
    <s v="351304"/>
    <x v="912"/>
    <s v="220 5TH AVE W"/>
    <s v="TURTLE LAKE"/>
    <x v="36"/>
    <n v="58575"/>
    <s v="7014482331"/>
    <s v="Critical Access Hospitals"/>
    <s v="Voluntary non-profit - Private"/>
    <s v="Yes"/>
    <x v="1"/>
    <x v="1"/>
    <s v="Not Available"/>
    <s v="Not Available"/>
    <s v="Not Available"/>
    <x v="1"/>
    <s v="Not Available"/>
    <x v="0"/>
    <x v="4"/>
  </r>
  <r>
    <s v="351305"/>
    <x v="1335"/>
    <s v="PO BOX 697"/>
    <s v="KENMARE"/>
    <x v="36"/>
    <n v="58746"/>
    <s v="7013854296"/>
    <s v="Critical Access Hospitals"/>
    <s v="Voluntary non-profit - Private"/>
    <s v="Yes"/>
    <x v="1"/>
    <x v="1"/>
    <s v="Not Available"/>
    <s v="Not Available"/>
    <s v="Not Available"/>
    <x v="1"/>
    <s v="Not Available"/>
    <x v="0"/>
    <x v="4"/>
  </r>
  <r>
    <s v="351306"/>
    <x v="1336"/>
    <s v="1200 ROBERTS AVE NE"/>
    <s v="COOPERSTOWN"/>
    <x v="36"/>
    <n v="58425"/>
    <s v="7017972221"/>
    <s v="Critical Access Hospitals"/>
    <s v="Voluntary non-profit - Private"/>
    <s v="Yes"/>
    <x v="1"/>
    <x v="1"/>
    <s v="Not Available"/>
    <s v="Not Available"/>
    <s v="Not Available"/>
    <x v="1"/>
    <s v="Not Available"/>
    <x v="0"/>
    <x v="4"/>
  </r>
  <r>
    <s v="351308"/>
    <x v="1352"/>
    <s v="200 N MAIN ST"/>
    <s v="MCVILLE"/>
    <x v="36"/>
    <n v="58254"/>
    <s v="7013224328"/>
    <s v="Critical Access Hospitals"/>
    <s v="Voluntary non-profit - Private"/>
    <s v="Yes"/>
    <x v="1"/>
    <x v="1"/>
    <s v="Not Available"/>
    <s v="Not Available"/>
    <s v="Not Available"/>
    <x v="1"/>
    <s v="Not Available"/>
    <x v="0"/>
    <x v="4"/>
  </r>
  <r>
    <s v="351312"/>
    <x v="1326"/>
    <s v="PO BOX 190"/>
    <s v="NORTHWOOD"/>
    <x v="36"/>
    <n v="58267"/>
    <s v="7015876060"/>
    <s v="Critical Access Hospitals"/>
    <s v="Voluntary non-profit - Church"/>
    <s v="Yes"/>
    <x v="1"/>
    <x v="1"/>
    <s v="Not Available"/>
    <s v="Not Available"/>
    <s v="Not Available"/>
    <x v="1"/>
    <s v="Not Available"/>
    <x v="0"/>
    <x v="4"/>
  </r>
  <r>
    <s v="351313"/>
    <x v="1340"/>
    <s v="14 6TH AVE SW"/>
    <s v="BOWMAN"/>
    <x v="36"/>
    <n v="58623"/>
    <s v="7015235265"/>
    <s v="Critical Access Hospitals"/>
    <s v="Voluntary non-profit - Private"/>
    <s v="Yes"/>
    <x v="1"/>
    <x v="1"/>
    <s v="Not Available"/>
    <s v="Not Available"/>
    <s v="Not Available"/>
    <x v="1"/>
    <s v="Not Available"/>
    <x v="0"/>
    <x v="4"/>
  </r>
  <r>
    <s v="351335"/>
    <x v="1353"/>
    <s v="2422 20TH ST SW"/>
    <s v="JAMESTOWN"/>
    <x v="36"/>
    <n v="58401"/>
    <s v="7012521050"/>
    <s v="Critical Access Hospitals"/>
    <s v="Voluntary non-profit - Other"/>
    <s v="Yes"/>
    <x v="2"/>
    <x v="0"/>
    <s v="Not Available"/>
    <s v="Same as the National average"/>
    <s v="Above the National average"/>
    <x v="0"/>
    <s v="Same as the National average"/>
    <x v="0"/>
    <x v="4"/>
  </r>
  <r>
    <s v="660001"/>
    <x v="1354"/>
    <s v="1 LOWER NAVY HILL ROAD (PO BOX 409CK)"/>
    <s v="GARAPAN"/>
    <x v="37"/>
    <n v="96950"/>
    <s v="(670) 234-8950"/>
    <s v="Acute Care Hospitals"/>
    <s v="Proprietary"/>
    <s v="Yes"/>
    <x v="1"/>
    <x v="0"/>
    <s v="Not Available"/>
    <s v="Same as the National average"/>
    <s v="Not Available"/>
    <x v="1"/>
    <s v="Not Available"/>
    <x v="0"/>
    <x v="0"/>
  </r>
  <r>
    <s v="660001"/>
    <x v="1354"/>
    <s v="1 LOWER NAVY HILL ROAD (PO BOX 409CK)"/>
    <s v="GARAPAN"/>
    <x v="37"/>
    <n v="96950"/>
    <s v="(670) 234-8950"/>
    <s v="Acute Care Hospitals"/>
    <s v="Proprietary"/>
    <s v="Yes"/>
    <x v="1"/>
    <x v="0"/>
    <s v="Not Available"/>
    <s v="Same as the National average"/>
    <s v="Not Available"/>
    <x v="1"/>
    <s v="Not Available"/>
    <x v="0"/>
    <x v="1"/>
  </r>
  <r>
    <s v="360048"/>
    <x v="1355"/>
    <s v="3000 ARLINGTON AVENUE"/>
    <s v="TOLEDO"/>
    <x v="38"/>
    <n v="43699"/>
    <s v="(419) 383-4848"/>
    <s v="Acute Care Hospitals"/>
    <s v="Government - State"/>
    <s v="Yes"/>
    <x v="5"/>
    <x v="0"/>
    <s v="Below the National average"/>
    <s v="Below the National average"/>
    <s v="Below the National average"/>
    <x v="0"/>
    <s v="Same as the National average"/>
    <x v="2"/>
    <x v="0"/>
  </r>
  <r>
    <s v="36006F"/>
    <x v="1356"/>
    <s v="88 MDG 4881 Sugar Maple Dr."/>
    <s v="Wright-Patterson AFB"/>
    <x v="38"/>
    <n v="45433"/>
    <s v="(937) 257-9926"/>
    <s v="Acute Care - Department of Defense"/>
    <s v="Department of Defense"/>
    <s v="Yes"/>
    <x v="1"/>
    <x v="1"/>
    <s v="Not Available"/>
    <s v="Not Available"/>
    <s v="Not Available"/>
    <x v="1"/>
    <s v="Not Available"/>
    <x v="0"/>
    <x v="0"/>
  </r>
  <r>
    <s v="360245"/>
    <x v="1357"/>
    <s v="2863 STATE ROUTE 45"/>
    <s v="ROCK CREEK"/>
    <x v="38"/>
    <n v="44084"/>
    <s v="(440) 563-3400"/>
    <s v="Acute Care Hospitals"/>
    <s v="Voluntary non-profit - Private"/>
    <s v="No"/>
    <x v="1"/>
    <x v="1"/>
    <s v="Same as the National average"/>
    <s v="Not Available"/>
    <s v="Not Available"/>
    <x v="1"/>
    <s v="Not Available"/>
    <x v="0"/>
    <x v="0"/>
  </r>
  <r>
    <s v="360247"/>
    <x v="1358"/>
    <s v="349 OLDE RIDENOUR ROAD"/>
    <s v="COLUMBUS"/>
    <x v="38"/>
    <n v="43230"/>
    <s v="(614) 471-2552"/>
    <s v="Acute Care Hospitals"/>
    <s v="Proprietary"/>
    <s v="No"/>
    <x v="1"/>
    <x v="1"/>
    <s v="Not Available"/>
    <s v="Not Available"/>
    <s v="Not Available"/>
    <x v="1"/>
    <s v="Not Available"/>
    <x v="0"/>
    <x v="0"/>
  </r>
  <r>
    <s v="360261"/>
    <x v="1359"/>
    <s v="5897 COUNTY ROAD 107"/>
    <s v="PROCTORVILLE"/>
    <x v="38"/>
    <n v="45669"/>
    <s v="(740) 886-9911"/>
    <s v="Acute Care Hospitals"/>
    <s v="Proprietary"/>
    <s v="No"/>
    <x v="1"/>
    <x v="1"/>
    <s v="Not Available"/>
    <s v="Not Available"/>
    <s v="Not Available"/>
    <x v="1"/>
    <s v="Not Available"/>
    <x v="0"/>
    <x v="0"/>
  </r>
  <r>
    <s v="360366"/>
    <x v="1360"/>
    <s v="ONE ELIZABETH PLACE"/>
    <s v="DAYTON"/>
    <x v="38"/>
    <n v="45417"/>
    <s v="(937) 223-6237"/>
    <s v="Acute Care Hospitals"/>
    <s v="Physician"/>
    <s v="No"/>
    <x v="1"/>
    <x v="1"/>
    <s v="Not Available"/>
    <s v="Not Available"/>
    <s v="Not Available"/>
    <x v="1"/>
    <s v="Not Available"/>
    <x v="0"/>
    <x v="0"/>
  </r>
  <r>
    <s v="361301"/>
    <x v="912"/>
    <s v="208 N COLUMBUS ST"/>
    <s v="HICKSVILLE"/>
    <x v="38"/>
    <n v="43526"/>
    <s v="(419) 542-6692"/>
    <s v="Critical Access Hospitals"/>
    <s v="Government - Hospital District or Authority"/>
    <s v="Yes"/>
    <x v="0"/>
    <x v="1"/>
    <s v="Not Available"/>
    <s v="Same as the National average"/>
    <s v="Above the National average"/>
    <x v="1"/>
    <s v="Same as the National average"/>
    <x v="2"/>
    <x v="0"/>
  </r>
  <r>
    <s v="361311"/>
    <x v="1361"/>
    <s v="951 EAST MARKET STREET"/>
    <s v="CADIZ"/>
    <x v="38"/>
    <n v="43907"/>
    <s v="(740) 942-4631"/>
    <s v="Critical Access Hospitals"/>
    <s v="Voluntary non-profit - Private"/>
    <s v="Yes"/>
    <x v="1"/>
    <x v="1"/>
    <s v="Not Available"/>
    <s v="Not Available"/>
    <s v="Not Available"/>
    <x v="1"/>
    <s v="Same as the National average"/>
    <x v="0"/>
    <x v="0"/>
  </r>
  <r>
    <s v="361329"/>
    <x v="1362"/>
    <s v="885 NORTH SANDUSKY AVENUE"/>
    <s v="UPPER SANDUSKY"/>
    <x v="38"/>
    <n v="43351"/>
    <s v="(419) 294-4991"/>
    <s v="Critical Access Hospitals"/>
    <s v="Government - Hospital District or Authority"/>
    <s v="Yes"/>
    <x v="2"/>
    <x v="0"/>
    <s v="Not Available"/>
    <s v="Same as the National average"/>
    <s v="Same as the National average"/>
    <x v="1"/>
    <s v="Not Available"/>
    <x v="0"/>
    <x v="0"/>
  </r>
  <r>
    <s v="363300"/>
    <x v="1363"/>
    <s v="3333 BURNET AVENUE"/>
    <s v="CINCINNATI"/>
    <x v="38"/>
    <n v="45229"/>
    <s v="(513) 636-3333"/>
    <s v="Childrens"/>
    <s v="Voluntary non-profit - Private"/>
    <s v="Yes"/>
    <x v="1"/>
    <x v="1"/>
    <s v="Not Available"/>
    <s v="Not Available"/>
    <s v="Not Available"/>
    <x v="1"/>
    <s v="Not Available"/>
    <x v="0"/>
    <x v="0"/>
  </r>
  <r>
    <s v="363302"/>
    <x v="1364"/>
    <s v="11100 EUCLID AVENUE"/>
    <s v="CLEVELAND"/>
    <x v="38"/>
    <n v="44106"/>
    <s v="(216) 844-1000"/>
    <s v="Childrens"/>
    <s v="Voluntary non-profit - Other"/>
    <s v="Yes"/>
    <x v="1"/>
    <x v="1"/>
    <s v="Not Available"/>
    <s v="Not Available"/>
    <s v="Not Available"/>
    <x v="1"/>
    <s v="Not Available"/>
    <x v="0"/>
    <x v="0"/>
  </r>
  <r>
    <s v="363303"/>
    <x v="1365"/>
    <s v="1 PERKINS SQUARE"/>
    <s v="AKRON"/>
    <x v="38"/>
    <n v="44308"/>
    <s v="(330) 543-1000"/>
    <s v="Childrens"/>
    <s v="Voluntary non-profit - Private"/>
    <s v="No"/>
    <x v="1"/>
    <x v="1"/>
    <s v="Not Available"/>
    <s v="Not Available"/>
    <s v="Not Available"/>
    <x v="1"/>
    <s v="Not Available"/>
    <x v="0"/>
    <x v="0"/>
  </r>
  <r>
    <s v="363304"/>
    <x v="1366"/>
    <s v="2801 MARTIN LUTHER KING, JR DRIVE"/>
    <s v="CLEVELAND"/>
    <x v="38"/>
    <n v="44104"/>
    <s v="(216) 721-6400"/>
    <s v="Childrens"/>
    <s v="Voluntary non-profit - Private"/>
    <s v="No"/>
    <x v="1"/>
    <x v="1"/>
    <s v="Not Available"/>
    <s v="Not Available"/>
    <s v="Not Available"/>
    <x v="1"/>
    <s v="Not Available"/>
    <x v="0"/>
    <x v="0"/>
  </r>
  <r>
    <s v="363305"/>
    <x v="1367"/>
    <s v="700 CHILDREN'S DRIVE"/>
    <s v="COLUMBUS"/>
    <x v="38"/>
    <n v="43205"/>
    <s v="(614) 722-2000"/>
    <s v="Childrens"/>
    <s v="Voluntary non-profit - Private"/>
    <s v="Yes"/>
    <x v="1"/>
    <x v="1"/>
    <s v="Not Available"/>
    <s v="Not Available"/>
    <s v="Not Available"/>
    <x v="1"/>
    <s v="Not Available"/>
    <x v="0"/>
    <x v="0"/>
  </r>
  <r>
    <s v="363306"/>
    <x v="1368"/>
    <s v="ONE CHILDRENS PLAZA"/>
    <s v="DAYTON"/>
    <x v="38"/>
    <n v="45404"/>
    <s v="(937) 641-3450"/>
    <s v="Childrens"/>
    <s v="Voluntary non-profit - Private"/>
    <s v="Yes"/>
    <x v="1"/>
    <x v="1"/>
    <s v="Not Available"/>
    <s v="Not Available"/>
    <s v="Not Available"/>
    <x v="1"/>
    <s v="Not Available"/>
    <x v="0"/>
    <x v="0"/>
  </r>
  <r>
    <s v="363308"/>
    <x v="1369"/>
    <s v="3229 BURNETT AVENUE"/>
    <s v="CINCINNATI"/>
    <x v="38"/>
    <n v="45229"/>
    <s v="(513) 872-6000"/>
    <s v="Childrens"/>
    <s v="Voluntary non-profit - Private"/>
    <s v="No"/>
    <x v="1"/>
    <x v="1"/>
    <s v="Not Available"/>
    <s v="Not Available"/>
    <s v="Not Available"/>
    <x v="1"/>
    <s v="Not Available"/>
    <x v="0"/>
    <x v="0"/>
  </r>
  <r>
    <s v="364007"/>
    <x v="1370"/>
    <s v="2200 WEST BROAD STREET"/>
    <s v="COLUMBUS"/>
    <x v="38"/>
    <n v="43223"/>
    <s v="(614) 752-0333"/>
    <s v="Psychiatric"/>
    <s v="Government - Local"/>
    <s v="Yes"/>
    <x v="1"/>
    <x v="1"/>
    <s v="Not Available"/>
    <s v="Not Available"/>
    <s v="Not Available"/>
    <x v="1"/>
    <s v="Not Available"/>
    <x v="0"/>
    <x v="0"/>
  </r>
  <r>
    <s v="364011"/>
    <x v="1371"/>
    <s v="1756 SAGAMORE ROAD"/>
    <s v="NORTHFIELD"/>
    <x v="38"/>
    <n v="44067"/>
    <s v="(330) 467-7131"/>
    <s v="Psychiatric"/>
    <s v="Government - State"/>
    <s v="No"/>
    <x v="1"/>
    <x v="1"/>
    <s v="Not Available"/>
    <s v="Not Available"/>
    <s v="Not Available"/>
    <x v="1"/>
    <s v="Not Available"/>
    <x v="0"/>
    <x v="0"/>
  </r>
  <r>
    <s v="364014"/>
    <x v="1372"/>
    <s v="930 SOUTH DETROIT AVENUE"/>
    <s v="TOLEDO"/>
    <x v="38"/>
    <n v="43614"/>
    <s v="(419) 381-1881"/>
    <s v="Psychiatric"/>
    <s v="Government - State"/>
    <s v="Yes"/>
    <x v="1"/>
    <x v="1"/>
    <s v="Not Available"/>
    <s v="Not Available"/>
    <s v="Not Available"/>
    <x v="1"/>
    <s v="Not Available"/>
    <x v="0"/>
    <x v="0"/>
  </r>
  <r>
    <s v="364015"/>
    <x v="1373"/>
    <s v="100 HOSPITAL DRIVE"/>
    <s v="ATHENS"/>
    <x v="38"/>
    <n v="45701"/>
    <s v="(740) 594-5000"/>
    <s v="Psychiatric"/>
    <s v="Proprietary"/>
    <s v="No"/>
    <x v="1"/>
    <x v="1"/>
    <s v="Not Available"/>
    <s v="Not Available"/>
    <s v="Not Available"/>
    <x v="1"/>
    <s v="Not Available"/>
    <x v="0"/>
    <x v="0"/>
  </r>
  <r>
    <s v="364027"/>
    <x v="1374"/>
    <s v="66755 STATE STREET"/>
    <s v="CAMBRIDGE"/>
    <x v="38"/>
    <n v="43725"/>
    <s v="(740) 432-4906"/>
    <s v="Psychiatric"/>
    <s v="Proprietary"/>
    <s v="Yes"/>
    <x v="1"/>
    <x v="1"/>
    <s v="Not Available"/>
    <s v="Not Available"/>
    <s v="Not Available"/>
    <x v="1"/>
    <s v="Not Available"/>
    <x v="0"/>
    <x v="0"/>
  </r>
  <r>
    <s v="364029"/>
    <x v="1375"/>
    <s v="35900 EUCLID AVENUE"/>
    <s v="WILLOUGHBY"/>
    <x v="38"/>
    <n v="44094"/>
    <s v="(440) 953-3000"/>
    <s v="Psychiatric"/>
    <s v="Proprietary"/>
    <s v="No"/>
    <x v="1"/>
    <x v="1"/>
    <s v="Not Available"/>
    <s v="Not Available"/>
    <s v="Not Available"/>
    <x v="1"/>
    <s v="Not Available"/>
    <x v="0"/>
    <x v="0"/>
  </r>
  <r>
    <s v="364031"/>
    <x v="1376"/>
    <s v="3000 ERIE SW"/>
    <s v="MASSILLON"/>
    <x v="38"/>
    <n v="44648"/>
    <s v="(330) 833-3135"/>
    <s v="Psychiatric"/>
    <s v="Government - State"/>
    <s v="No"/>
    <x v="1"/>
    <x v="1"/>
    <s v="Not Available"/>
    <s v="Not Available"/>
    <s v="Not Available"/>
    <x v="1"/>
    <s v="Not Available"/>
    <x v="0"/>
    <x v="0"/>
  </r>
  <r>
    <s v="364035"/>
    <x v="1377"/>
    <s v="1101 SUMMIT ROAD"/>
    <s v="CINCINNATI"/>
    <x v="38"/>
    <n v="45237"/>
    <s v="(513) 948-3940"/>
    <s v="Psychiatric"/>
    <s v="Government - State"/>
    <s v="No"/>
    <x v="1"/>
    <x v="1"/>
    <s v="Not Available"/>
    <s v="Not Available"/>
    <s v="Not Available"/>
    <x v="1"/>
    <s v="Not Available"/>
    <x v="0"/>
    <x v="0"/>
  </r>
  <r>
    <s v="364036"/>
    <x v="1378"/>
    <s v="1725 TIMBER LINE ROAD"/>
    <s v="MAUMEE"/>
    <x v="38"/>
    <n v="43537"/>
    <s v="(419) 891-9333"/>
    <s v="Psychiatric"/>
    <s v="Proprietary"/>
    <s v="No"/>
    <x v="1"/>
    <x v="1"/>
    <s v="Not Available"/>
    <s v="Not Available"/>
    <s v="Not Available"/>
    <x v="1"/>
    <s v="Not Available"/>
    <x v="0"/>
    <x v="0"/>
  </r>
  <r>
    <s v="364038"/>
    <x v="1379"/>
    <s v="615 CHURCHILL-HUBBARD RD"/>
    <s v="YOUNGSTOWN"/>
    <x v="38"/>
    <n v="44505"/>
    <s v="(330) 759-2700"/>
    <s v="Psychiatric"/>
    <s v="Proprietary"/>
    <s v="No"/>
    <x v="1"/>
    <x v="1"/>
    <s v="Not Available"/>
    <s v="Not Available"/>
    <s v="Not Available"/>
    <x v="1"/>
    <s v="Not Available"/>
    <x v="0"/>
    <x v="0"/>
  </r>
  <r>
    <s v="364040"/>
    <x v="1380"/>
    <s v="474 NORTH YELLOW SPRINGS STREET"/>
    <s v="SPRINGFIELD"/>
    <x v="38"/>
    <n v="45504"/>
    <s v="(937) 399-9500"/>
    <s v="Psychiatric"/>
    <s v="Proprietary"/>
    <s v="No"/>
    <x v="1"/>
    <x v="1"/>
    <s v="Not Available"/>
    <s v="Not Available"/>
    <s v="Not Available"/>
    <x v="1"/>
    <s v="Not Available"/>
    <x v="0"/>
    <x v="0"/>
  </r>
  <r>
    <s v="364041"/>
    <x v="1381"/>
    <s v="880 GREENLAWN AVENUE"/>
    <s v="COLUMBUS"/>
    <x v="38"/>
    <n v="43223"/>
    <s v="(614) 449-9664"/>
    <s v="Psychiatric"/>
    <s v="Proprietary"/>
    <s v="No"/>
    <x v="1"/>
    <x v="1"/>
    <s v="Not Available"/>
    <s v="Not Available"/>
    <s v="Not Available"/>
    <x v="1"/>
    <s v="Not Available"/>
    <x v="0"/>
    <x v="0"/>
  </r>
  <r>
    <s v="364044"/>
    <x v="1382"/>
    <s v="4075 OLD WESTERN ROW ROAD"/>
    <s v="MASON"/>
    <x v="38"/>
    <n v="45040"/>
    <s v="(513) 536-4673"/>
    <s v="Psychiatric"/>
    <s v="Voluntary non-profit - Private"/>
    <s v="No"/>
    <x v="1"/>
    <x v="1"/>
    <s v="Not Available"/>
    <s v="Not Available"/>
    <s v="Not Available"/>
    <x v="1"/>
    <s v="Not Available"/>
    <x v="0"/>
    <x v="0"/>
  </r>
  <r>
    <s v="364045"/>
    <x v="1383"/>
    <s v="765 PIERCE DRIVE"/>
    <s v="COLUMBUS"/>
    <x v="38"/>
    <n v="43223"/>
    <s v="(614) 223-1650"/>
    <s v="Psychiatric"/>
    <s v="Proprietary"/>
    <s v="No"/>
    <x v="1"/>
    <x v="1"/>
    <s v="Not Available"/>
    <s v="Not Available"/>
    <s v="Not Available"/>
    <x v="1"/>
    <s v="Not Available"/>
    <x v="0"/>
    <x v="0"/>
  </r>
  <r>
    <s v="364047"/>
    <x v="1384"/>
    <s v="17872 LINCOLN HIGHWAY"/>
    <s v="MIDDLE POINT"/>
    <x v="38"/>
    <n v="45863"/>
    <s v="(419) 968-2950"/>
    <s v="Psychiatric"/>
    <s v="Proprietary"/>
    <s v="Yes"/>
    <x v="1"/>
    <x v="1"/>
    <s v="Not Available"/>
    <s v="Not Available"/>
    <s v="Not Available"/>
    <x v="1"/>
    <s v="Not Available"/>
    <x v="0"/>
    <x v="0"/>
  </r>
  <r>
    <s v="364048"/>
    <x v="1385"/>
    <s v="ONE ELIZABETH PLACE, E3 SUITE A"/>
    <s v="DAYTON"/>
    <x v="38"/>
    <n v="45417"/>
    <s v="(937) 234-0103"/>
    <s v="Psychiatric"/>
    <s v="Proprietary"/>
    <s v="No"/>
    <x v="1"/>
    <x v="1"/>
    <s v="Not Available"/>
    <s v="Not Available"/>
    <s v="Not Available"/>
    <x v="1"/>
    <s v="Not Available"/>
    <x v="0"/>
    <x v="0"/>
  </r>
  <r>
    <s v="364049"/>
    <x v="1386"/>
    <s v="7625 HOSPITAL DRIVE"/>
    <s v="DUBLIN"/>
    <x v="38"/>
    <n v="43016"/>
    <s v="(614) 300-9100"/>
    <s v="Psychiatric"/>
    <s v="Proprietary"/>
    <s v="No"/>
    <x v="1"/>
    <x v="1"/>
    <s v="Not Available"/>
    <s v="Not Available"/>
    <s v="Not Available"/>
    <x v="1"/>
    <s v="Not Available"/>
    <x v="0"/>
    <x v="0"/>
  </r>
  <r>
    <s v="364050"/>
    <x v="1387"/>
    <s v="2611 WAYNE AVENUE"/>
    <s v="DAYTON"/>
    <x v="38"/>
    <n v="45420"/>
    <s v="(937) 256-7801"/>
    <s v="Psychiatric"/>
    <s v="Voluntary non-profit - Private"/>
    <s v="No"/>
    <x v="1"/>
    <x v="1"/>
    <s v="Not Available"/>
    <s v="Not Available"/>
    <s v="Not Available"/>
    <x v="1"/>
    <s v="Not Available"/>
    <x v="0"/>
    <x v="0"/>
  </r>
  <r>
    <s v="364051"/>
    <x v="1388"/>
    <s v="8614 SHEPHERD FARM DRIVE"/>
    <s v="WEST CHESTER"/>
    <x v="38"/>
    <n v="45069"/>
    <s v="(513) 942-9500"/>
    <s v="Psychiatric"/>
    <s v="Proprietary"/>
    <s v="No"/>
    <x v="1"/>
    <x v="1"/>
    <s v="Not Available"/>
    <s v="Not Available"/>
    <s v="Not Available"/>
    <x v="1"/>
    <s v="Not Available"/>
    <x v="0"/>
    <x v="0"/>
  </r>
  <r>
    <s v="364052"/>
    <x v="1389"/>
    <s v="3364 KOLBE ROAD"/>
    <s v="LORAIN"/>
    <x v="38"/>
    <n v="44053"/>
    <s v="(440) 960-7960"/>
    <s v="Psychiatric"/>
    <s v="Proprietary"/>
    <s v="No"/>
    <x v="1"/>
    <x v="1"/>
    <s v="Not Available"/>
    <s v="Not Available"/>
    <s v="Not Available"/>
    <x v="1"/>
    <s v="Not Available"/>
    <x v="0"/>
    <x v="0"/>
  </r>
  <r>
    <s v="364053"/>
    <x v="1390"/>
    <s v="4199 MILL POND DRIVE"/>
    <s v="BEACHWOOD"/>
    <x v="38"/>
    <n v="44122"/>
    <s v="(216) 302-3070"/>
    <s v="Psychiatric"/>
    <s v="Proprietary"/>
    <s v="No"/>
    <x v="1"/>
    <x v="1"/>
    <s v="Not Available"/>
    <s v="Not Available"/>
    <s v="Not Available"/>
    <x v="1"/>
    <s v="Not Available"/>
    <x v="0"/>
    <x v="0"/>
  </r>
  <r>
    <s v="364054"/>
    <x v="1391"/>
    <s v="60 WEST STREET"/>
    <s v="GENEVA"/>
    <x v="38"/>
    <n v="44041"/>
    <s v="(440) 415-0794"/>
    <s v="Psychiatric"/>
    <s v="Proprietary"/>
    <s v="No"/>
    <x v="1"/>
    <x v="1"/>
    <s v="Not Available"/>
    <s v="Not Available"/>
    <s v="Not Available"/>
    <x v="1"/>
    <s v="Not Available"/>
    <x v="0"/>
    <x v="0"/>
  </r>
  <r>
    <s v="364055"/>
    <x v="1392"/>
    <s v="50 ST LAWRENCE DRIVE"/>
    <s v="TIFFIN"/>
    <x v="38"/>
    <n v="44883"/>
    <s v="(567) 207-2230"/>
    <s v="Psychiatric"/>
    <s v="Voluntary non-profit - Private"/>
    <s v="No"/>
    <x v="1"/>
    <x v="1"/>
    <s v="Not Available"/>
    <s v="Not Available"/>
    <s v="Not Available"/>
    <x v="1"/>
    <s v="Not Available"/>
    <x v="0"/>
    <x v="0"/>
  </r>
  <r>
    <s v="364056"/>
    <x v="1393"/>
    <s v="11690 GROOMS ROAD"/>
    <s v="CINCINNATI"/>
    <x v="38"/>
    <n v="45242"/>
    <s v="(513) 985-4800"/>
    <s v="Psychiatric"/>
    <s v="Proprietary"/>
    <s v="Yes"/>
    <x v="1"/>
    <x v="1"/>
    <s v="Not Available"/>
    <s v="Not Available"/>
    <s v="Not Available"/>
    <x v="1"/>
    <s v="Not Available"/>
    <x v="0"/>
    <x v="0"/>
  </r>
  <r>
    <s v="364057"/>
    <x v="1394"/>
    <s v="5500 VERULAM AVENUE"/>
    <s v="CINCINNATI"/>
    <x v="38"/>
    <n v="45213"/>
    <s v="(513) 841-3011"/>
    <s v="Psychiatric"/>
    <s v="Proprietary"/>
    <s v="No"/>
    <x v="1"/>
    <x v="1"/>
    <s v="Not Available"/>
    <s v="Not Available"/>
    <s v="Not Available"/>
    <x v="1"/>
    <s v="Not Available"/>
    <x v="0"/>
    <x v="0"/>
  </r>
  <r>
    <s v="364058"/>
    <x v="1395"/>
    <s v="900 EAST DUBLIN GRANVILLE ROAD"/>
    <s v="COLUMBUS"/>
    <x v="38"/>
    <n v="43229"/>
    <s v="(614) 706-2876"/>
    <s v="Psychiatric"/>
    <s v="Voluntary non-profit - Private"/>
    <s v="No"/>
    <x v="1"/>
    <x v="1"/>
    <s v="Not Available"/>
    <s v="Not Available"/>
    <s v="Not Available"/>
    <x v="1"/>
    <s v="Not Available"/>
    <x v="0"/>
    <x v="0"/>
  </r>
  <r>
    <s v="364059"/>
    <x v="1396"/>
    <s v="6260 HUDSON CROSSING PKWY"/>
    <s v="HUDSON"/>
    <x v="38"/>
    <n v="44236"/>
    <s v="(330) 208-9317"/>
    <s v="Psychiatric"/>
    <s v="Proprietary"/>
    <s v="No"/>
    <x v="1"/>
    <x v="1"/>
    <s v="Not Available"/>
    <s v="Not Available"/>
    <s v="Not Available"/>
    <x v="1"/>
    <s v="Not Available"/>
    <x v="0"/>
    <x v="0"/>
  </r>
  <r>
    <s v="364060"/>
    <x v="1397"/>
    <s v="196 COLONIAL DRIVE"/>
    <s v="YOUNGSTOWN"/>
    <x v="38"/>
    <n v="44504"/>
    <s v="(234) 232-7500"/>
    <s v="Psychiatric"/>
    <s v="Proprietary"/>
    <s v="No"/>
    <x v="1"/>
    <x v="1"/>
    <s v="Not Available"/>
    <s v="Not Available"/>
    <s v="Not Available"/>
    <x v="1"/>
    <s v="Not Available"/>
    <x v="0"/>
    <x v="0"/>
  </r>
  <r>
    <s v="360006"/>
    <x v="1398"/>
    <s v="3535 OLENTANGY RIVER RD"/>
    <s v="COLUMBUS"/>
    <x v="38"/>
    <n v="43214"/>
    <s v="(614) 566-5000"/>
    <s v="Acute Care Hospitals"/>
    <s v="Voluntary non-profit - Private"/>
    <s v="No"/>
    <x v="0"/>
    <x v="2"/>
    <s v="Above the National average"/>
    <s v="Above the National average"/>
    <s v="Above the National average"/>
    <x v="0"/>
    <s v="Same as the National average"/>
    <x v="3"/>
    <x v="1"/>
  </r>
  <r>
    <s v="360011"/>
    <x v="1399"/>
    <s v="1000 MCKINLEY PARK DRIVE"/>
    <s v="MARION"/>
    <x v="38"/>
    <n v="43302"/>
    <s v="(740) 383-8400"/>
    <s v="Acute Care Hospitals"/>
    <s v="Voluntary non-profit - Private"/>
    <s v="No"/>
    <x v="3"/>
    <x v="0"/>
    <s v="Above the National average"/>
    <s v="Below the National average"/>
    <s v="Same as the National average"/>
    <x v="0"/>
    <s v="Above the National average"/>
    <x v="2"/>
    <x v="1"/>
  </r>
  <r>
    <s v="360017"/>
    <x v="1400"/>
    <s v="111 SOUTH GRANT AVENUE"/>
    <s v="COLUMBUS"/>
    <x v="38"/>
    <n v="43215"/>
    <s v="(614) 566-9000"/>
    <s v="Acute Care Hospitals"/>
    <s v="Voluntary non-profit - Church"/>
    <s v="Yes"/>
    <x v="3"/>
    <x v="0"/>
    <s v="Below the National average"/>
    <s v="Below the National average"/>
    <s v="Same as the National average"/>
    <x v="2"/>
    <s v="Below the National average"/>
    <x v="3"/>
    <x v="1"/>
  </r>
  <r>
    <s v="360048"/>
    <x v="1355"/>
    <s v="3000 ARLINGTON AVENUE"/>
    <s v="TOLEDO"/>
    <x v="38"/>
    <n v="43699"/>
    <s v="(419) 383-4848"/>
    <s v="Acute Care Hospitals"/>
    <s v="Government - State"/>
    <s v="Yes"/>
    <x v="5"/>
    <x v="0"/>
    <s v="Below the National average"/>
    <s v="Below the National average"/>
    <s v="Below the National average"/>
    <x v="0"/>
    <s v="Same as the National average"/>
    <x v="2"/>
    <x v="1"/>
  </r>
  <r>
    <s v="360118"/>
    <x v="1401"/>
    <s v="335 GLESSNER AVENUE"/>
    <s v="MANSFIELD"/>
    <x v="38"/>
    <n v="44903"/>
    <s v="(419) 526-8000"/>
    <s v="Acute Care Hospitals"/>
    <s v="Voluntary non-profit - Private"/>
    <s v="Yes"/>
    <x v="2"/>
    <x v="2"/>
    <s v="Above the National average"/>
    <s v="Above the National average"/>
    <s v="Same as the National average"/>
    <x v="3"/>
    <s v="Above the National average"/>
    <x v="3"/>
    <x v="1"/>
  </r>
  <r>
    <s v="360141"/>
    <x v="1402"/>
    <s v="500 GYPSY LANE"/>
    <s v="YOUNGSTOWN"/>
    <x v="38"/>
    <n v="44501"/>
    <s v="(330) 884-1003"/>
    <s v="Acute Care Hospitals"/>
    <s v="Proprietary"/>
    <s v="Yes"/>
    <x v="3"/>
    <x v="0"/>
    <s v="Below the National average"/>
    <s v="Below the National average"/>
    <s v="Below the National average"/>
    <x v="0"/>
    <s v="Same as the National average"/>
    <x v="2"/>
    <x v="1"/>
  </r>
  <r>
    <s v="360148"/>
    <x v="1403"/>
    <s v="981 WOOSTER ROAD"/>
    <s v="MILLERSBURG"/>
    <x v="38"/>
    <n v="44654"/>
    <s v="(330) 674-1015"/>
    <s v="Acute Care Hospitals"/>
    <s v="Government - Local"/>
    <s v="Yes"/>
    <x v="0"/>
    <x v="0"/>
    <s v="Same as the National average"/>
    <s v="Above the National average"/>
    <s v="Above the National average"/>
    <x v="0"/>
    <s v="Above the National average"/>
    <x v="2"/>
    <x v="1"/>
  </r>
  <r>
    <s v="360153"/>
    <x v="1404"/>
    <s v="4697 HARRISON STREET"/>
    <s v="BELLAIRE"/>
    <x v="38"/>
    <n v="43906"/>
    <s v="(740) 671-1200"/>
    <s v="Acute Care Hospitals"/>
    <s v="Voluntary non-profit - Private"/>
    <s v="Yes"/>
    <x v="1"/>
    <x v="1"/>
    <s v="Not Available"/>
    <s v="Not Available"/>
    <s v="Not Available"/>
    <x v="0"/>
    <s v="Above the National average"/>
    <x v="0"/>
    <x v="1"/>
  </r>
  <r>
    <s v="360245"/>
    <x v="1357"/>
    <s v="2863 STATE ROUTE 45"/>
    <s v="ROCK CREEK"/>
    <x v="38"/>
    <n v="44084"/>
    <s v="(440) 563-3400"/>
    <s v="Acute Care Hospitals"/>
    <s v="Voluntary non-profit - Private"/>
    <s v="No"/>
    <x v="1"/>
    <x v="1"/>
    <s v="Not Available"/>
    <s v="Not Available"/>
    <s v="Not Available"/>
    <x v="1"/>
    <s v="Not Available"/>
    <x v="0"/>
    <x v="1"/>
  </r>
  <r>
    <s v="360247"/>
    <x v="1358"/>
    <s v="349 OLDE RIDENOUR ROAD"/>
    <s v="COLUMBUS"/>
    <x v="38"/>
    <n v="43230"/>
    <s v="(614) 471-2552"/>
    <s v="Acute Care Hospitals"/>
    <s v="Proprietary"/>
    <s v="No"/>
    <x v="1"/>
    <x v="1"/>
    <s v="Not Available"/>
    <s v="Not Available"/>
    <s v="Not Available"/>
    <x v="1"/>
    <s v="Not Available"/>
    <x v="0"/>
    <x v="1"/>
  </r>
  <r>
    <s v="360261"/>
    <x v="1359"/>
    <s v="5897 COUNTY ROAD 107"/>
    <s v="PROCTORVILLE"/>
    <x v="38"/>
    <n v="45669"/>
    <s v="(740) 886-9911"/>
    <s v="Acute Care Hospitals"/>
    <s v="Proprietary"/>
    <s v="No"/>
    <x v="1"/>
    <x v="1"/>
    <s v="Not Available"/>
    <s v="Not Available"/>
    <s v="Not Available"/>
    <x v="1"/>
    <s v="Not Available"/>
    <x v="0"/>
    <x v="1"/>
  </r>
  <r>
    <s v="360351"/>
    <x v="1405"/>
    <s v="444 NORTH MAIN STREET"/>
    <s v="AKRON"/>
    <x v="38"/>
    <n v="44310"/>
    <s v="(330) 670-4118"/>
    <s v="Acute Care Hospitals"/>
    <s v="Proprietary"/>
    <s v="No"/>
    <x v="1"/>
    <x v="1"/>
    <s v="Above the National average"/>
    <s v="Not Available"/>
    <s v="Above the National average"/>
    <x v="1"/>
    <s v="Not Available"/>
    <x v="0"/>
    <x v="1"/>
  </r>
  <r>
    <s v="360364"/>
    <x v="1406"/>
    <s v="33300 CLEVELAND CLINIC BLVD"/>
    <s v="AVON"/>
    <x v="38"/>
    <n v="44011"/>
    <s v="(216) 636-7727"/>
    <s v="Acute Care Hospitals"/>
    <s v="Voluntary non-profit - Private"/>
    <s v="Yes"/>
    <x v="0"/>
    <x v="0"/>
    <s v="Above the National average"/>
    <s v="Below the National average"/>
    <s v="Above the National average"/>
    <x v="0"/>
    <s v="Above the National average"/>
    <x v="0"/>
    <x v="1"/>
  </r>
  <r>
    <s v="361300"/>
    <x v="1407"/>
    <s v="1035 WEST WAYNE ST."/>
    <s v="PAULDING"/>
    <x v="38"/>
    <n v="45879"/>
    <s v="(419) 399-1103"/>
    <s v="Critical Access Hospitals"/>
    <s v="Government - Local"/>
    <s v="Yes"/>
    <x v="2"/>
    <x v="0"/>
    <s v="Not Available"/>
    <s v="Same as the National average"/>
    <s v="Not Available"/>
    <x v="1"/>
    <s v="Not Available"/>
    <x v="2"/>
    <x v="1"/>
  </r>
  <r>
    <s v="361301"/>
    <x v="912"/>
    <s v="208 N COLUMBUS ST"/>
    <s v="HICKSVILLE"/>
    <x v="38"/>
    <n v="43526"/>
    <s v="(419) 542-6692"/>
    <s v="Critical Access Hospitals"/>
    <s v="Government - Hospital District or Authority"/>
    <s v="Yes"/>
    <x v="2"/>
    <x v="1"/>
    <s v="Not Available"/>
    <s v="Same as the National average"/>
    <s v="Above the National average"/>
    <x v="0"/>
    <s v="Same as the National average"/>
    <x v="0"/>
    <x v="1"/>
  </r>
  <r>
    <s v="361311"/>
    <x v="1361"/>
    <s v="951 EAST MARKET STREET"/>
    <s v="CADIZ"/>
    <x v="38"/>
    <n v="43907"/>
    <s v="(740) 942-4631"/>
    <s v="Critical Access Hospitals"/>
    <s v="Voluntary non-profit - Private"/>
    <s v="Yes"/>
    <x v="2"/>
    <x v="1"/>
    <s v="Not Available"/>
    <s v="Same as the National average"/>
    <s v="Not Available"/>
    <x v="0"/>
    <s v="Same as the National average"/>
    <x v="2"/>
    <x v="1"/>
  </r>
  <r>
    <s v="361329"/>
    <x v="1362"/>
    <s v="885 NORTH SANDUSKY AVENUE"/>
    <s v="UPPER SANDUSKY"/>
    <x v="38"/>
    <n v="43351"/>
    <s v="(419) 294-4991"/>
    <s v="Critical Access Hospitals"/>
    <s v="Government - Hospital District or Authority"/>
    <s v="Yes"/>
    <x v="0"/>
    <x v="1"/>
    <s v="Not Available"/>
    <s v="Above the National average"/>
    <s v="Same as the National average"/>
    <x v="1"/>
    <s v="Not Available"/>
    <x v="2"/>
    <x v="1"/>
  </r>
  <r>
    <s v="361331"/>
    <x v="1408"/>
    <s v="1430 COLUMBUS AVENUE"/>
    <s v="WASHINGTON CH"/>
    <x v="38"/>
    <n v="43160"/>
    <s v="(740) 335-1210"/>
    <s v="Critical Access Hospitals"/>
    <s v="Government - Local"/>
    <s v="Yes"/>
    <x v="2"/>
    <x v="0"/>
    <s v="Not Available"/>
    <s v="Above the National average"/>
    <s v="Same as the National average"/>
    <x v="0"/>
    <s v="Same as the National average"/>
    <x v="2"/>
    <x v="1"/>
  </r>
  <r>
    <s v="361332"/>
    <x v="1409"/>
    <s v="1275 NORTH HIGH STREET"/>
    <s v="HILLSBORO"/>
    <x v="38"/>
    <n v="45133"/>
    <s v="(937) 393-6100"/>
    <s v="Critical Access Hospitals"/>
    <s v="Government - Hospital District or Authority"/>
    <s v="Yes"/>
    <x v="2"/>
    <x v="0"/>
    <s v="Not Available"/>
    <s v="Same as the National average"/>
    <s v="Same as the National average"/>
    <x v="0"/>
    <s v="Same as the National average"/>
    <x v="2"/>
    <x v="1"/>
  </r>
  <r>
    <s v="363300"/>
    <x v="1363"/>
    <s v="3333 BURNET AVENUE"/>
    <s v="CINCINNATI"/>
    <x v="38"/>
    <n v="45229"/>
    <s v="(513) 636-3333"/>
    <s v="Childrens"/>
    <s v="Voluntary non-profit - Private"/>
    <s v="Yes"/>
    <x v="1"/>
    <x v="1"/>
    <s v="Not Available"/>
    <s v="Not Available"/>
    <s v="Not Available"/>
    <x v="1"/>
    <s v="Not Available"/>
    <x v="0"/>
    <x v="1"/>
  </r>
  <r>
    <s v="363302"/>
    <x v="1364"/>
    <s v="11100 EUCLID AVENUE"/>
    <s v="CLEVELAND"/>
    <x v="38"/>
    <n v="44106"/>
    <s v="(216) 844-1000"/>
    <s v="Childrens"/>
    <s v="Voluntary non-profit - Other"/>
    <s v="Yes"/>
    <x v="1"/>
    <x v="1"/>
    <s v="Not Available"/>
    <s v="Not Available"/>
    <s v="Not Available"/>
    <x v="1"/>
    <s v="Not Available"/>
    <x v="0"/>
    <x v="1"/>
  </r>
  <r>
    <s v="363303"/>
    <x v="1365"/>
    <s v="1 PERKINS SQUARE"/>
    <s v="AKRON"/>
    <x v="38"/>
    <n v="44308"/>
    <s v="(330) 543-1000"/>
    <s v="Childrens"/>
    <s v="Voluntary non-profit - Private"/>
    <s v="No"/>
    <x v="1"/>
    <x v="1"/>
    <s v="Not Available"/>
    <s v="Not Available"/>
    <s v="Not Available"/>
    <x v="1"/>
    <s v="Not Available"/>
    <x v="0"/>
    <x v="1"/>
  </r>
  <r>
    <s v="363304"/>
    <x v="1366"/>
    <s v="2801 MARTIN LUTHER KING, JR DRIVE"/>
    <s v="CLEVELAND"/>
    <x v="38"/>
    <n v="44104"/>
    <s v="(216) 721-6400"/>
    <s v="Childrens"/>
    <s v="Voluntary non-profit - Private"/>
    <s v="No"/>
    <x v="1"/>
    <x v="1"/>
    <s v="Not Available"/>
    <s v="Not Available"/>
    <s v="Not Available"/>
    <x v="1"/>
    <s v="Not Available"/>
    <x v="0"/>
    <x v="1"/>
  </r>
  <r>
    <s v="363305"/>
    <x v="1367"/>
    <s v="700 CHILDREN'S DRIVE"/>
    <s v="COLUMBUS"/>
    <x v="38"/>
    <n v="43205"/>
    <s v="(614) 722-2000"/>
    <s v="Childrens"/>
    <s v="Voluntary non-profit - Private"/>
    <s v="Yes"/>
    <x v="1"/>
    <x v="1"/>
    <s v="Not Available"/>
    <s v="Not Available"/>
    <s v="Not Available"/>
    <x v="1"/>
    <s v="Not Available"/>
    <x v="0"/>
    <x v="1"/>
  </r>
  <r>
    <s v="363306"/>
    <x v="1368"/>
    <s v="ONE CHILDRENS PLAZA"/>
    <s v="DAYTON"/>
    <x v="38"/>
    <n v="45404"/>
    <s v="(937) 641-3450"/>
    <s v="Childrens"/>
    <s v="Voluntary non-profit - Private"/>
    <s v="Yes"/>
    <x v="1"/>
    <x v="1"/>
    <s v="Not Available"/>
    <s v="Not Available"/>
    <s v="Not Available"/>
    <x v="1"/>
    <s v="Not Available"/>
    <x v="0"/>
    <x v="1"/>
  </r>
  <r>
    <s v="363308"/>
    <x v="1369"/>
    <s v="3229 BURNETT AVENUE"/>
    <s v="CINCINNATI"/>
    <x v="38"/>
    <n v="45229"/>
    <s v="(513) 872-6000"/>
    <s v="Childrens"/>
    <s v="Voluntary non-profit - Private"/>
    <s v="No"/>
    <x v="1"/>
    <x v="1"/>
    <s v="Not Available"/>
    <s v="Not Available"/>
    <s v="Not Available"/>
    <x v="1"/>
    <s v="Not Available"/>
    <x v="0"/>
    <x v="1"/>
  </r>
  <r>
    <s v="364007"/>
    <x v="1370"/>
    <s v="2200 WEST BROAD STREET"/>
    <s v="COLUMBUS"/>
    <x v="38"/>
    <n v="43223"/>
    <s v="(614) 752-0333"/>
    <s v="Psychiatric"/>
    <s v="Government - Local"/>
    <s v="Yes"/>
    <x v="1"/>
    <x v="1"/>
    <s v="Not Available"/>
    <s v="Not Available"/>
    <s v="Not Available"/>
    <x v="1"/>
    <s v="Not Available"/>
    <x v="0"/>
    <x v="1"/>
  </r>
  <r>
    <s v="364011"/>
    <x v="1371"/>
    <s v="1756 SAGAMORE ROAD"/>
    <s v="NORTHFIELD"/>
    <x v="38"/>
    <n v="44067"/>
    <s v="(330) 467-7131"/>
    <s v="Psychiatric"/>
    <s v="Government - State"/>
    <s v="No"/>
    <x v="1"/>
    <x v="1"/>
    <s v="Not Available"/>
    <s v="Not Available"/>
    <s v="Not Available"/>
    <x v="1"/>
    <s v="Not Available"/>
    <x v="0"/>
    <x v="1"/>
  </r>
  <r>
    <s v="364014"/>
    <x v="1372"/>
    <s v="930 SOUTH DETROIT AVENUE"/>
    <s v="TOLEDO"/>
    <x v="38"/>
    <n v="43614"/>
    <s v="(419) 381-1881"/>
    <s v="Psychiatric"/>
    <s v="Government - State"/>
    <s v="Yes"/>
    <x v="1"/>
    <x v="1"/>
    <s v="Not Available"/>
    <s v="Not Available"/>
    <s v="Not Available"/>
    <x v="1"/>
    <s v="Not Available"/>
    <x v="0"/>
    <x v="1"/>
  </r>
  <r>
    <s v="364015"/>
    <x v="1373"/>
    <s v="100 HOSPITAL DRIVE"/>
    <s v="ATHENS"/>
    <x v="38"/>
    <n v="45701"/>
    <s v="(740) 594-5000"/>
    <s v="Psychiatric"/>
    <s v="Proprietary"/>
    <s v="No"/>
    <x v="1"/>
    <x v="1"/>
    <s v="Not Available"/>
    <s v="Not Available"/>
    <s v="Not Available"/>
    <x v="1"/>
    <s v="Not Available"/>
    <x v="0"/>
    <x v="1"/>
  </r>
  <r>
    <s v="364027"/>
    <x v="1374"/>
    <s v="66755 STATE STREET"/>
    <s v="CAMBRIDGE"/>
    <x v="38"/>
    <n v="43725"/>
    <s v="(740) 432-4906"/>
    <s v="Psychiatric"/>
    <s v="Proprietary"/>
    <s v="Yes"/>
    <x v="1"/>
    <x v="1"/>
    <s v="Not Available"/>
    <s v="Not Available"/>
    <s v="Not Available"/>
    <x v="1"/>
    <s v="Not Available"/>
    <x v="0"/>
    <x v="1"/>
  </r>
  <r>
    <s v="364029"/>
    <x v="1375"/>
    <s v="35900 EUCLID AVENUE"/>
    <s v="WILLOUGHBY"/>
    <x v="38"/>
    <n v="44094"/>
    <s v="(440) 953-3000"/>
    <s v="Psychiatric"/>
    <s v="Proprietary"/>
    <s v="No"/>
    <x v="1"/>
    <x v="1"/>
    <s v="Not Available"/>
    <s v="Not Available"/>
    <s v="Not Available"/>
    <x v="1"/>
    <s v="Not Available"/>
    <x v="0"/>
    <x v="1"/>
  </r>
  <r>
    <s v="364031"/>
    <x v="1376"/>
    <s v="3000 ERIE SW"/>
    <s v="MASSILLON"/>
    <x v="38"/>
    <n v="44648"/>
    <s v="(330) 833-3135"/>
    <s v="Psychiatric"/>
    <s v="Government - State"/>
    <s v="No"/>
    <x v="1"/>
    <x v="1"/>
    <s v="Not Available"/>
    <s v="Not Available"/>
    <s v="Not Available"/>
    <x v="1"/>
    <s v="Not Available"/>
    <x v="0"/>
    <x v="1"/>
  </r>
  <r>
    <s v="364035"/>
    <x v="1377"/>
    <s v="1101 SUMMIT ROAD"/>
    <s v="CINCINNATI"/>
    <x v="38"/>
    <n v="45237"/>
    <s v="(513) 948-3600"/>
    <s v="Psychiatric"/>
    <s v="Government - State"/>
    <s v="No"/>
    <x v="1"/>
    <x v="1"/>
    <s v="Not Available"/>
    <s v="Not Available"/>
    <s v="Not Available"/>
    <x v="1"/>
    <s v="Not Available"/>
    <x v="0"/>
    <x v="1"/>
  </r>
  <r>
    <s v="364036"/>
    <x v="1378"/>
    <s v="1725 TIMBER LINE ROAD"/>
    <s v="MAUMEE"/>
    <x v="38"/>
    <n v="43537"/>
    <s v="(419) 891-9333"/>
    <s v="Psychiatric"/>
    <s v="Proprietary"/>
    <s v="No"/>
    <x v="1"/>
    <x v="1"/>
    <s v="Not Available"/>
    <s v="Not Available"/>
    <s v="Not Available"/>
    <x v="1"/>
    <s v="Not Available"/>
    <x v="0"/>
    <x v="1"/>
  </r>
  <r>
    <s v="364038"/>
    <x v="1379"/>
    <s v="615 CHURCHILL-HUBBARD RD"/>
    <s v="YOUNGSTOWN"/>
    <x v="38"/>
    <n v="44505"/>
    <s v="(330) 759-2700"/>
    <s v="Psychiatric"/>
    <s v="Proprietary"/>
    <s v="No"/>
    <x v="1"/>
    <x v="1"/>
    <s v="Not Available"/>
    <s v="Not Available"/>
    <s v="Not Available"/>
    <x v="1"/>
    <s v="Not Available"/>
    <x v="0"/>
    <x v="1"/>
  </r>
  <r>
    <s v="364040"/>
    <x v="1380"/>
    <s v="474 NORTH YELLOW SPRINGS STREET"/>
    <s v="SPRINGFIELD"/>
    <x v="38"/>
    <n v="45504"/>
    <s v="(937) 399-9500"/>
    <s v="Psychiatric"/>
    <s v="Proprietary"/>
    <s v="No"/>
    <x v="1"/>
    <x v="1"/>
    <s v="Not Available"/>
    <s v="Not Available"/>
    <s v="Not Available"/>
    <x v="1"/>
    <s v="Not Available"/>
    <x v="0"/>
    <x v="1"/>
  </r>
  <r>
    <s v="364041"/>
    <x v="1381"/>
    <s v="880 GREENLAWN AVENUE"/>
    <s v="COLUMBUS"/>
    <x v="38"/>
    <n v="43223"/>
    <s v="(614) 449-9664"/>
    <s v="Psychiatric"/>
    <s v="Proprietary"/>
    <s v="No"/>
    <x v="1"/>
    <x v="1"/>
    <s v="Not Available"/>
    <s v="Not Available"/>
    <s v="Not Available"/>
    <x v="1"/>
    <s v="Not Available"/>
    <x v="0"/>
    <x v="1"/>
  </r>
  <r>
    <s v="364042"/>
    <x v="1410"/>
    <s v="819 NORTH FIRST STREET, 3RD FLOOR"/>
    <s v="DENNISON"/>
    <x v="38"/>
    <n v="44621"/>
    <s v="(740) 922-7499"/>
    <s v="Psychiatric"/>
    <s v="Voluntary non-profit - Private"/>
    <s v="No"/>
    <x v="1"/>
    <x v="1"/>
    <s v="Not Available"/>
    <s v="Not Available"/>
    <s v="Not Available"/>
    <x v="1"/>
    <s v="Not Available"/>
    <x v="0"/>
    <x v="1"/>
  </r>
  <r>
    <s v="364044"/>
    <x v="1382"/>
    <s v="4075 OLD WESTERN ROW ROAD"/>
    <s v="MASON"/>
    <x v="38"/>
    <n v="45040"/>
    <s v="(513) 536-4673"/>
    <s v="Psychiatric"/>
    <s v="Voluntary non-profit - Private"/>
    <s v="No"/>
    <x v="1"/>
    <x v="1"/>
    <s v="Not Available"/>
    <s v="Not Available"/>
    <s v="Not Available"/>
    <x v="1"/>
    <s v="Not Available"/>
    <x v="0"/>
    <x v="1"/>
  </r>
  <r>
    <s v="364045"/>
    <x v="1383"/>
    <s v="765 PIERCE DRIVE"/>
    <s v="COLUMBUS"/>
    <x v="38"/>
    <n v="43223"/>
    <s v="(614) 223-1650"/>
    <s v="Psychiatric"/>
    <s v="Proprietary"/>
    <s v="No"/>
    <x v="1"/>
    <x v="1"/>
    <s v="Not Available"/>
    <s v="Not Available"/>
    <s v="Not Available"/>
    <x v="1"/>
    <s v="Not Available"/>
    <x v="0"/>
    <x v="1"/>
  </r>
  <r>
    <s v="364047"/>
    <x v="1384"/>
    <s v="17872 LINCOLN HIGHWAY"/>
    <s v="MIDDLE POINT"/>
    <x v="38"/>
    <n v="45863"/>
    <s v="(419) 968-2950"/>
    <s v="Psychiatric"/>
    <s v="Proprietary"/>
    <s v="Yes"/>
    <x v="1"/>
    <x v="1"/>
    <s v="Not Available"/>
    <s v="Not Available"/>
    <s v="Not Available"/>
    <x v="1"/>
    <s v="Not Available"/>
    <x v="0"/>
    <x v="1"/>
  </r>
  <r>
    <s v="364048"/>
    <x v="1385"/>
    <s v="ONE ELIZABETH PLACE, E3 SUITE A"/>
    <s v="DAYTON"/>
    <x v="38"/>
    <n v="45417"/>
    <s v="(937) 234-0103"/>
    <s v="Psychiatric"/>
    <s v="Proprietary"/>
    <s v="No"/>
    <x v="1"/>
    <x v="1"/>
    <s v="Not Available"/>
    <s v="Not Available"/>
    <s v="Not Available"/>
    <x v="1"/>
    <s v="Not Available"/>
    <x v="0"/>
    <x v="1"/>
  </r>
  <r>
    <s v="364049"/>
    <x v="1386"/>
    <s v="7625 HOSPITAL DRIVE"/>
    <s v="DUBLIN"/>
    <x v="38"/>
    <n v="43016"/>
    <s v="(614) 717-1800"/>
    <s v="Psychiatric"/>
    <s v="Proprietary"/>
    <s v="No"/>
    <x v="1"/>
    <x v="1"/>
    <s v="Not Available"/>
    <s v="Not Available"/>
    <s v="Not Available"/>
    <x v="1"/>
    <s v="Not Available"/>
    <x v="0"/>
    <x v="1"/>
  </r>
  <r>
    <s v="364050"/>
    <x v="1387"/>
    <s v="2611 WAYNE AVENUE"/>
    <s v="DAYTON"/>
    <x v="38"/>
    <n v="45420"/>
    <s v="(937) 256-7801"/>
    <s v="Psychiatric"/>
    <s v="Voluntary non-profit - Private"/>
    <s v="No"/>
    <x v="1"/>
    <x v="1"/>
    <s v="Not Available"/>
    <s v="Not Available"/>
    <s v="Not Available"/>
    <x v="1"/>
    <s v="Not Available"/>
    <x v="0"/>
    <x v="1"/>
  </r>
  <r>
    <s v="364051"/>
    <x v="1388"/>
    <s v="8614 SHEPHERD FARM DRIVE"/>
    <s v="WEST CHESTER"/>
    <x v="38"/>
    <n v="45069"/>
    <s v="(513) 942-9500"/>
    <s v="Psychiatric"/>
    <s v="Proprietary"/>
    <s v="No"/>
    <x v="1"/>
    <x v="1"/>
    <s v="Not Available"/>
    <s v="Not Available"/>
    <s v="Not Available"/>
    <x v="1"/>
    <s v="Not Available"/>
    <x v="0"/>
    <x v="1"/>
  </r>
  <r>
    <s v="364052"/>
    <x v="1389"/>
    <s v="3364 KOLBE ROAD"/>
    <s v="LORAIN"/>
    <x v="38"/>
    <n v="44053"/>
    <s v="(440) 960-7960"/>
    <s v="Psychiatric"/>
    <s v="Proprietary"/>
    <s v="No"/>
    <x v="1"/>
    <x v="1"/>
    <s v="Not Available"/>
    <s v="Not Available"/>
    <s v="Not Available"/>
    <x v="1"/>
    <s v="Not Available"/>
    <x v="0"/>
    <x v="1"/>
  </r>
  <r>
    <s v="364053"/>
    <x v="1390"/>
    <s v="4199 MILL POND DRIVE"/>
    <s v="BEACHWOOD"/>
    <x v="38"/>
    <n v="44122"/>
    <s v="(216) 302-3070"/>
    <s v="Psychiatric"/>
    <s v="Proprietary"/>
    <s v="No"/>
    <x v="1"/>
    <x v="1"/>
    <s v="Not Available"/>
    <s v="Not Available"/>
    <s v="Not Available"/>
    <x v="1"/>
    <s v="Not Available"/>
    <x v="0"/>
    <x v="1"/>
  </r>
  <r>
    <s v="364054"/>
    <x v="1391"/>
    <s v="60 WEST STREET"/>
    <s v="GENEVA"/>
    <x v="38"/>
    <n v="44041"/>
    <s v="(440) 415-0794"/>
    <s v="Psychiatric"/>
    <s v="Proprietary"/>
    <s v="No"/>
    <x v="1"/>
    <x v="1"/>
    <s v="Not Available"/>
    <s v="Not Available"/>
    <s v="Not Available"/>
    <x v="1"/>
    <s v="Not Available"/>
    <x v="0"/>
    <x v="1"/>
  </r>
  <r>
    <s v="364055"/>
    <x v="1392"/>
    <s v="50 ST LAWRENCE DRIVE"/>
    <s v="TIFFIN"/>
    <x v="38"/>
    <n v="44883"/>
    <s v="(567) 207-2230"/>
    <s v="Psychiatric"/>
    <s v="Voluntary non-profit - Private"/>
    <s v="No"/>
    <x v="1"/>
    <x v="1"/>
    <s v="Not Available"/>
    <s v="Not Available"/>
    <s v="Not Available"/>
    <x v="1"/>
    <s v="Not Available"/>
    <x v="0"/>
    <x v="1"/>
  </r>
  <r>
    <s v="364056"/>
    <x v="1393"/>
    <s v="11690 GROOMS ROAD"/>
    <s v="CINCINNATI"/>
    <x v="38"/>
    <n v="45242"/>
    <s v="(513) 519-4947"/>
    <s v="Psychiatric"/>
    <s v="Proprietary"/>
    <s v="Yes"/>
    <x v="1"/>
    <x v="1"/>
    <s v="Not Available"/>
    <s v="Not Available"/>
    <s v="Not Available"/>
    <x v="1"/>
    <s v="Not Available"/>
    <x v="0"/>
    <x v="1"/>
  </r>
  <r>
    <s v="364057"/>
    <x v="1394"/>
    <s v="5500 VERULAM AVENUE"/>
    <s v="CINCINNATI"/>
    <x v="38"/>
    <n v="45213"/>
    <s v="(513) 841-3011"/>
    <s v="Psychiatric"/>
    <s v="Proprietary"/>
    <s v="No"/>
    <x v="1"/>
    <x v="1"/>
    <s v="Not Available"/>
    <s v="Not Available"/>
    <s v="Not Available"/>
    <x v="1"/>
    <s v="Not Available"/>
    <x v="0"/>
    <x v="1"/>
  </r>
  <r>
    <s v="364058"/>
    <x v="1395"/>
    <s v="900 EAST DUBLIN GRANVILLE ROAD"/>
    <s v="COLUMBUS"/>
    <x v="38"/>
    <n v="43229"/>
    <s v="(614) 706-2876"/>
    <s v="Psychiatric"/>
    <s v="Voluntary non-profit - Private"/>
    <s v="No"/>
    <x v="1"/>
    <x v="1"/>
    <s v="Not Available"/>
    <s v="Not Available"/>
    <s v="Not Available"/>
    <x v="1"/>
    <s v="Not Available"/>
    <x v="0"/>
    <x v="1"/>
  </r>
  <r>
    <s v="364059"/>
    <x v="1396"/>
    <s v="6260 HUDSON CROSSING PKWY"/>
    <s v="HUDSON"/>
    <x v="38"/>
    <n v="44236"/>
    <s v="(330) 208-9317"/>
    <s v="Psychiatric"/>
    <s v="Proprietary"/>
    <s v="No"/>
    <x v="1"/>
    <x v="1"/>
    <s v="Not Available"/>
    <s v="Not Available"/>
    <s v="Not Available"/>
    <x v="1"/>
    <s v="Not Available"/>
    <x v="0"/>
    <x v="1"/>
  </r>
  <r>
    <s v="360241"/>
    <x v="1411"/>
    <s v="330 BROADWAY EAST"/>
    <s v="CUYAHOGA FALLS"/>
    <x v="38"/>
    <n v="44221"/>
    <s v="3304360910"/>
    <s v="Acute Care Hospitals"/>
    <s v="Government - Local"/>
    <s v="No"/>
    <x v="1"/>
    <x v="1"/>
    <s v="Not Available"/>
    <s v="Not Available"/>
    <s v="Not Available"/>
    <x v="1"/>
    <s v="Not Available"/>
    <x v="0"/>
    <x v="2"/>
  </r>
  <r>
    <s v="360245"/>
    <x v="1357"/>
    <s v="2863 STATE ROUTE 45"/>
    <s v="ROCK CREEK"/>
    <x v="38"/>
    <n v="44084"/>
    <s v="4405633400"/>
    <s v="Acute Care Hospitals"/>
    <s v="Voluntary non-profit - Private"/>
    <s v="No"/>
    <x v="1"/>
    <x v="1"/>
    <s v="Not Available"/>
    <s v="Not Available"/>
    <s v="Not Available"/>
    <x v="1"/>
    <s v="Not Available"/>
    <x v="0"/>
    <x v="2"/>
  </r>
  <r>
    <s v="360247"/>
    <x v="1358"/>
    <s v="349 OLDE RIDENOUR ROAD"/>
    <s v="COLUMBUS"/>
    <x v="38"/>
    <n v="43230"/>
    <s v="6144712552"/>
    <s v="Acute Care Hospitals"/>
    <s v="Proprietary"/>
    <s v="No"/>
    <x v="1"/>
    <x v="1"/>
    <s v="Not Available"/>
    <s v="Not Available"/>
    <s v="Not Available"/>
    <x v="1"/>
    <s v="Not Available"/>
    <x v="0"/>
    <x v="2"/>
  </r>
  <r>
    <s v="360261"/>
    <x v="1359"/>
    <s v="5897 COUNTY ROAD 107"/>
    <s v="PROCTORVILLE"/>
    <x v="38"/>
    <n v="45669"/>
    <s v="7408869911"/>
    <s v="Acute Care Hospitals"/>
    <s v="Proprietary"/>
    <s v="No"/>
    <x v="1"/>
    <x v="1"/>
    <s v="Not Available"/>
    <s v="Not Available"/>
    <s v="Not Available"/>
    <x v="1"/>
    <s v="Not Available"/>
    <x v="0"/>
    <x v="2"/>
  </r>
  <r>
    <s v="360364"/>
    <x v="1406"/>
    <s v="33300 CLEVELAND CLINIC BLVD"/>
    <s v="AVON"/>
    <x v="38"/>
    <n v="44011"/>
    <s v="2166367727"/>
    <s v="Acute Care Hospitals"/>
    <s v="Voluntary non-profit - Private"/>
    <s v="Yes"/>
    <x v="1"/>
    <x v="1"/>
    <s v="Not Available"/>
    <s v="Not Available"/>
    <s v="Not Available"/>
    <x v="0"/>
    <s v="Same as the National average"/>
    <x v="0"/>
    <x v="2"/>
  </r>
  <r>
    <s v="360365"/>
    <x v="1412"/>
    <s v="715 RICHLAND MALL"/>
    <s v="ONTARIO"/>
    <x v="38"/>
    <n v="44906"/>
    <s v="5673077666"/>
    <s v="Acute Care Hospitals"/>
    <s v="Voluntary non-profit - Private"/>
    <s v="Yes"/>
    <x v="1"/>
    <x v="1"/>
    <s v="Not Available"/>
    <s v="Not Available"/>
    <s v="Not Available"/>
    <x v="1"/>
    <s v="Not Available"/>
    <x v="0"/>
    <x v="2"/>
  </r>
  <r>
    <s v="360241"/>
    <x v="1411"/>
    <s v="330 BROADWAY EAST"/>
    <s v="CUYAHOGA FALLS"/>
    <x v="38"/>
    <n v="44221"/>
    <s v="3304360910"/>
    <s v="Acute Care Hospitals"/>
    <s v="Government - Local"/>
    <s v="No"/>
    <x v="1"/>
    <x v="1"/>
    <s v="Not Available"/>
    <s v="Not Available"/>
    <s v="Not Available"/>
    <x v="1"/>
    <s v="Not Available"/>
    <x v="0"/>
    <x v="3"/>
  </r>
  <r>
    <s v="360245"/>
    <x v="1357"/>
    <s v="2863 STATE ROUTE 45"/>
    <s v="ROCK CREEK"/>
    <x v="38"/>
    <n v="44084"/>
    <s v="4405633400"/>
    <s v="Acute Care Hospitals"/>
    <s v="Voluntary non-profit - Private"/>
    <s v="No"/>
    <x v="1"/>
    <x v="1"/>
    <s v="Not Available"/>
    <s v="Not Available"/>
    <s v="Not Available"/>
    <x v="1"/>
    <s v="Not Available"/>
    <x v="0"/>
    <x v="3"/>
  </r>
  <r>
    <s v="360247"/>
    <x v="1358"/>
    <s v="349 OLDE RIDENOUR ROAD"/>
    <s v="COLUMBUS"/>
    <x v="38"/>
    <n v="43230"/>
    <s v="6144712552"/>
    <s v="Acute Care Hospitals"/>
    <s v="Proprietary"/>
    <s v="No"/>
    <x v="1"/>
    <x v="1"/>
    <s v="Not Available"/>
    <s v="Not Available"/>
    <s v="Not Available"/>
    <x v="1"/>
    <s v="Not Available"/>
    <x v="0"/>
    <x v="3"/>
  </r>
  <r>
    <s v="360261"/>
    <x v="1359"/>
    <s v="5897 COUNTY ROAD 107"/>
    <s v="PROCTORVILLE"/>
    <x v="38"/>
    <n v="45669"/>
    <s v="7408869911"/>
    <s v="Acute Care Hospitals"/>
    <s v="Proprietary"/>
    <s v="No"/>
    <x v="1"/>
    <x v="1"/>
    <s v="Not Available"/>
    <s v="Not Available"/>
    <s v="Not Available"/>
    <x v="1"/>
    <s v="Not Available"/>
    <x v="0"/>
    <x v="3"/>
  </r>
  <r>
    <s v="360364"/>
    <x v="1406"/>
    <s v="33300 CLEVELAND CLINIC BLVD"/>
    <s v="AVON"/>
    <x v="38"/>
    <n v="44011"/>
    <s v="2166367727"/>
    <s v="Acute Care Hospitals"/>
    <s v="Voluntary non-profit - Private"/>
    <s v="Yes"/>
    <x v="1"/>
    <x v="1"/>
    <s v="Not Available"/>
    <s v="Not Available"/>
    <s v="Not Available"/>
    <x v="1"/>
    <s v="Not Available"/>
    <x v="0"/>
    <x v="3"/>
  </r>
  <r>
    <s v="360014"/>
    <x v="1413"/>
    <s v="55 HOSPITAL DRIVE"/>
    <s v="ATHENS"/>
    <x v="38"/>
    <n v="45701"/>
    <s v="7405929233"/>
    <s v="Acute Care Hospitals"/>
    <s v="Voluntary non-profit - Other"/>
    <s v="Yes"/>
    <x v="2"/>
    <x v="0"/>
    <s v="Same as the National average"/>
    <s v="Same as the National average"/>
    <s v="Below the National average"/>
    <x v="0"/>
    <s v="Same as the National average"/>
    <x v="2"/>
    <x v="4"/>
  </r>
  <r>
    <s v="360172"/>
    <x v="1414"/>
    <s v="3700 KOLBE ROAD"/>
    <s v="LORAIN"/>
    <x v="38"/>
    <n v="44053"/>
    <s v="4409604000"/>
    <s v="Acute Care Hospitals"/>
    <s v="Voluntary non-profit - Private"/>
    <s v="Yes"/>
    <x v="0"/>
    <x v="3"/>
    <s v="Above the National average"/>
    <s v="Same as the National average"/>
    <s v="Below the National average"/>
    <x v="0"/>
    <s v="Same as the National average"/>
    <x v="2"/>
    <x v="4"/>
  </r>
  <r>
    <s v="360234"/>
    <x v="1415"/>
    <s v="3300 MERCY HEALTH BLVD"/>
    <s v="CINCINNATI"/>
    <x v="38"/>
    <n v="45211"/>
    <s v="5132155000"/>
    <s v="Acute Care Hospitals"/>
    <s v="Voluntary non-profit - Private"/>
    <s v="Yes"/>
    <x v="0"/>
    <x v="0"/>
    <s v="Above the National average"/>
    <s v="Same as the National average"/>
    <s v="Above the National average"/>
    <x v="0"/>
    <s v="Same as the National average"/>
    <x v="2"/>
    <x v="4"/>
  </r>
  <r>
    <s v="360241"/>
    <x v="1411"/>
    <s v="330 BROADWAY EAST"/>
    <s v="CUYAHOGA FALLS"/>
    <x v="38"/>
    <n v="44221"/>
    <s v="3304360910"/>
    <s v="Acute Care Hospitals"/>
    <s v="Government - Local"/>
    <s v="No"/>
    <x v="1"/>
    <x v="1"/>
    <s v="Not Available"/>
    <s v="Not Available"/>
    <s v="Not Available"/>
    <x v="1"/>
    <s v="Not Available"/>
    <x v="0"/>
    <x v="4"/>
  </r>
  <r>
    <s v="360245"/>
    <x v="1357"/>
    <s v="2863 STATE ROUTE 45"/>
    <s v="ROCK CREEK"/>
    <x v="38"/>
    <n v="44084"/>
    <s v="4405633400"/>
    <s v="Acute Care Hospitals"/>
    <s v="Voluntary non-profit - Private"/>
    <s v="No"/>
    <x v="1"/>
    <x v="1"/>
    <s v="Not Available"/>
    <s v="Not Available"/>
    <s v="Not Available"/>
    <x v="1"/>
    <s v="Not Available"/>
    <x v="0"/>
    <x v="4"/>
  </r>
  <r>
    <s v="360247"/>
    <x v="1358"/>
    <s v="349 OLDE RIDENOUR ROAD"/>
    <s v="COLUMBUS"/>
    <x v="38"/>
    <n v="43230"/>
    <s v="6144712552"/>
    <s v="Acute Care Hospitals"/>
    <s v="Proprietary"/>
    <s v="No"/>
    <x v="1"/>
    <x v="1"/>
    <s v="Not Available"/>
    <s v="Not Available"/>
    <s v="Not Available"/>
    <x v="1"/>
    <s v="Not Available"/>
    <x v="0"/>
    <x v="4"/>
  </r>
  <r>
    <s v="360261"/>
    <x v="1359"/>
    <s v="5897 COUNTY ROAD 107"/>
    <s v="PROCTORVILLE"/>
    <x v="38"/>
    <n v="45669"/>
    <s v="7408869911"/>
    <s v="Acute Care Hospitals"/>
    <s v="Proprietary"/>
    <s v="No"/>
    <x v="1"/>
    <x v="1"/>
    <s v="Not Available"/>
    <s v="Not Available"/>
    <s v="Not Available"/>
    <x v="0"/>
    <s v="Not Available"/>
    <x v="0"/>
    <x v="4"/>
  </r>
  <r>
    <s v="360270"/>
    <x v="1416"/>
    <s v="1404 EAST SECOND STREET"/>
    <s v="DEFIANCE"/>
    <x v="38"/>
    <n v="43512"/>
    <s v="4197828444"/>
    <s v="Acute Care Hospitals"/>
    <s v="Proprietary"/>
    <s v="Yes"/>
    <x v="0"/>
    <x v="0"/>
    <s v="Not Available"/>
    <s v="Same as the National average"/>
    <s v="Above the National average"/>
    <x v="0"/>
    <s v="Above the National average"/>
    <x v="2"/>
    <x v="4"/>
  </r>
  <r>
    <s v="360352"/>
    <x v="1417"/>
    <s v="7630 SOUTHERN BLVD"/>
    <s v="YOUNGSTOWN"/>
    <x v="38"/>
    <n v="44512"/>
    <s v="3307581954"/>
    <s v="Acute Care Hospitals"/>
    <s v="Proprietary"/>
    <s v="No"/>
    <x v="4"/>
    <x v="1"/>
    <s v="Same as the National average"/>
    <s v="Not Available"/>
    <s v="Above the National average"/>
    <x v="0"/>
    <s v="Not Available"/>
    <x v="2"/>
    <x v="4"/>
  </r>
  <r>
    <s v="361306"/>
    <x v="1418"/>
    <s v="200 WEST LORAIN STREET"/>
    <s v="OBERLIN"/>
    <x v="38"/>
    <n v="44074"/>
    <s v="4407751211"/>
    <s v="Critical Access Hospitals"/>
    <s v="Voluntary non-profit - Private"/>
    <s v="Yes"/>
    <x v="0"/>
    <x v="0"/>
    <s v="Not Available"/>
    <s v="Same as the National average"/>
    <s v="Above the National average"/>
    <x v="1"/>
    <s v="Not Available"/>
    <x v="0"/>
    <x v="4"/>
  </r>
  <r>
    <s v="361318"/>
    <x v="1419"/>
    <s v="501 VAN BUREN STREET"/>
    <s v="FOSTORIA"/>
    <x v="38"/>
    <n v="44830"/>
    <s v="4194357734"/>
    <s v="Critical Access Hospitals"/>
    <s v="Voluntary non-profit - Private"/>
    <s v="Yes"/>
    <x v="2"/>
    <x v="0"/>
    <s v="Not Available"/>
    <s v="Same as the National average"/>
    <s v="Not Available"/>
    <x v="0"/>
    <s v="Not Available"/>
    <x v="2"/>
    <x v="4"/>
  </r>
  <r>
    <s v="361328"/>
    <x v="1420"/>
    <s v="1200 RALSTON AVENUE"/>
    <s v="DEFIANCE"/>
    <x v="38"/>
    <n v="43512"/>
    <s v="4197836955"/>
    <s v="Critical Access Hospitals"/>
    <s v="Voluntary non-profit - Private"/>
    <s v="Yes"/>
    <x v="0"/>
    <x v="0"/>
    <s v="Not Available"/>
    <s v="Same as the National average"/>
    <s v="Above the National average"/>
    <x v="1"/>
    <s v="Not Available"/>
    <x v="0"/>
    <x v="4"/>
  </r>
  <r>
    <s v="370006"/>
    <x v="1421"/>
    <s v="1900 NORTH 14TH STREET"/>
    <s v="PONCA CITY"/>
    <x v="39"/>
    <n v="74601"/>
    <s v="(580) 765-3301"/>
    <s v="Acute Care Hospitals"/>
    <s v="Proprietary"/>
    <s v="Yes"/>
    <x v="2"/>
    <x v="0"/>
    <s v="Above the National average"/>
    <s v="Below the National average"/>
    <s v="Above the National average"/>
    <x v="0"/>
    <s v="Above the National average"/>
    <x v="2"/>
    <x v="0"/>
  </r>
  <r>
    <s v="370056"/>
    <x v="1422"/>
    <s v="3401 WEST GORE BLVD"/>
    <s v="LAWTON"/>
    <x v="39"/>
    <n v="73505"/>
    <s v="(580) 355-8620"/>
    <s v="Acute Care Hospitals"/>
    <s v="Government - Hospital District or Authority"/>
    <s v="Yes"/>
    <x v="5"/>
    <x v="2"/>
    <s v="Below the National average"/>
    <s v="Above the National average"/>
    <s v="Below the National average"/>
    <x v="0"/>
    <s v="Below the National average"/>
    <x v="3"/>
    <x v="0"/>
  </r>
  <r>
    <s v="370171"/>
    <x v="1423"/>
    <s v="100 S BLISS AVENUE"/>
    <s v="TAHLEQUAH"/>
    <x v="39"/>
    <n v="74464"/>
    <s v="(918) 458-3100"/>
    <s v="Acute Care Hospitals"/>
    <s v="Voluntary non-profit - Other"/>
    <s v="Yes"/>
    <x v="0"/>
    <x v="0"/>
    <s v="Not Available"/>
    <s v="Same as the National average"/>
    <s v="Same as the National average"/>
    <x v="0"/>
    <s v="Not Available"/>
    <x v="0"/>
    <x v="0"/>
  </r>
  <r>
    <s v="370172"/>
    <x v="1424"/>
    <s v="1 CHOCTAW WAY"/>
    <s v="TALIHINA"/>
    <x v="39"/>
    <n v="74571"/>
    <s v="(918) 567-7000"/>
    <s v="Acute Care Hospitals"/>
    <s v="Tribal"/>
    <s v="Yes"/>
    <x v="1"/>
    <x v="1"/>
    <s v="Not Available"/>
    <s v="Above the National average"/>
    <s v="Above the National average"/>
    <x v="1"/>
    <s v="Not Available"/>
    <x v="0"/>
    <x v="0"/>
  </r>
  <r>
    <s v="370173"/>
    <x v="1425"/>
    <s v="101 SOUTH MOORE AVE"/>
    <s v="CLAREMORE"/>
    <x v="39"/>
    <n v="74017"/>
    <s v="(918) 341-8430"/>
    <s v="Acute Care Hospitals"/>
    <s v="Tribal"/>
    <s v="Yes"/>
    <x v="1"/>
    <x v="1"/>
    <s v="Not Available"/>
    <s v="Same as the National average"/>
    <s v="Not Available"/>
    <x v="0"/>
    <s v="Not Available"/>
    <x v="0"/>
    <x v="0"/>
  </r>
  <r>
    <s v="370180"/>
    <x v="1426"/>
    <s v="1921 STONECIPHER BLVD"/>
    <s v="ADA"/>
    <x v="39"/>
    <n v="74820"/>
    <s v="(580) 436-3980"/>
    <s v="Acute Care Hospitals"/>
    <s v="Voluntary non-profit - Other"/>
    <s v="Yes"/>
    <x v="0"/>
    <x v="0"/>
    <s v="Above the National average"/>
    <s v="Same as the National average"/>
    <s v="Above the National average"/>
    <x v="0"/>
    <s v="Not Available"/>
    <x v="0"/>
    <x v="0"/>
  </r>
  <r>
    <s v="370192"/>
    <x v="1427"/>
    <s v="9204 NORTH MAY AVENUE"/>
    <s v="OKLAHOMA CITY"/>
    <x v="39"/>
    <n v="73120"/>
    <s v="(405) 848-1918"/>
    <s v="Acute Care Hospitals"/>
    <s v="Physician"/>
    <s v="Yes"/>
    <x v="1"/>
    <x v="1"/>
    <s v="Not Available"/>
    <s v="Not Available"/>
    <s v="Not Available"/>
    <x v="1"/>
    <s v="Not Available"/>
    <x v="0"/>
    <x v="0"/>
  </r>
  <r>
    <s v="370203"/>
    <x v="1428"/>
    <s v="3100 SOUTHWEST 89TH STREET"/>
    <s v="OKLAHOMA CITY"/>
    <x v="39"/>
    <n v="73159"/>
    <s v="(405) 602-8100"/>
    <s v="Acute Care Hospitals"/>
    <s v="Physician"/>
    <s v="Yes"/>
    <x v="4"/>
    <x v="1"/>
    <s v="Above the National average"/>
    <s v="Not Available"/>
    <s v="Above the National average"/>
    <x v="0"/>
    <s v="Same as the National average"/>
    <x v="2"/>
    <x v="0"/>
  </r>
  <r>
    <s v="370220"/>
    <x v="1429"/>
    <s v="1044 SW 44TH, SUITE 350"/>
    <s v="OKLAHOMA CITY"/>
    <x v="39"/>
    <n v="73109"/>
    <s v="(405) 631-3085"/>
    <s v="Acute Care Hospitals"/>
    <s v="Voluntary non-profit - Other"/>
    <s v="Yes"/>
    <x v="1"/>
    <x v="1"/>
    <s v="Not Available"/>
    <s v="Not Available"/>
    <s v="Not Available"/>
    <x v="1"/>
    <s v="Not Available"/>
    <x v="0"/>
    <x v="0"/>
  </r>
  <r>
    <s v="370240"/>
    <x v="1430"/>
    <s v="9417 N COUNCIL ROAD"/>
    <s v="OKLAHOMA CITY"/>
    <x v="39"/>
    <n v="73162"/>
    <s v="(405) 550-3280"/>
    <s v="Acute Care Hospitals"/>
    <s v="Proprietary"/>
    <s v="Yes"/>
    <x v="1"/>
    <x v="1"/>
    <s v="Not Available"/>
    <s v="Not Available"/>
    <s v="Not Available"/>
    <x v="1"/>
    <s v="Not Available"/>
    <x v="0"/>
    <x v="0"/>
  </r>
  <r>
    <s v="371300"/>
    <x v="1431"/>
    <s v="1590 WEST LIBERTY ROAD"/>
    <s v="ATOKA"/>
    <x v="39"/>
    <n v="74525"/>
    <s v="(580) 889-3333"/>
    <s v="Critical Access Hospitals"/>
    <s v="Government - Hospital District or Authority"/>
    <s v="Yes"/>
    <x v="1"/>
    <x v="0"/>
    <s v="Not Available"/>
    <s v="Above the National average"/>
    <s v="Not Available"/>
    <x v="1"/>
    <s v="Not Available"/>
    <x v="0"/>
    <x v="0"/>
  </r>
  <r>
    <s v="371301"/>
    <x v="1432"/>
    <s v="1322 KLABZUBA AVENUE"/>
    <s v="PRAGUE"/>
    <x v="39"/>
    <n v="74864"/>
    <s v="(405) 567-4922"/>
    <s v="Critical Access Hospitals"/>
    <s v="Voluntary non-profit - Other"/>
    <s v="Yes"/>
    <x v="1"/>
    <x v="1"/>
    <s v="Not Available"/>
    <s v="Not Available"/>
    <s v="Not Available"/>
    <x v="1"/>
    <s v="Not Available"/>
    <x v="0"/>
    <x v="0"/>
  </r>
  <r>
    <s v="371307"/>
    <x v="1433"/>
    <s v="100 SOUTH ELLIS"/>
    <s v="BOISE CITY"/>
    <x v="39"/>
    <n v="73933"/>
    <s v="(580) 544-2501"/>
    <s v="Critical Access Hospitals"/>
    <s v="Government - Hospital District or Authority"/>
    <s v="Yes"/>
    <x v="1"/>
    <x v="1"/>
    <s v="Not Available"/>
    <s v="Not Available"/>
    <s v="Not Available"/>
    <x v="1"/>
    <s v="Same as the National average"/>
    <x v="0"/>
    <x v="0"/>
  </r>
  <r>
    <s v="371309"/>
    <x v="1434"/>
    <s v="1101 EAST 15TH STREET"/>
    <s v="PAWHUSKA"/>
    <x v="39"/>
    <n v="74056"/>
    <s v="(918) 287-3232"/>
    <s v="Critical Access Hospitals"/>
    <s v="Voluntary non-profit - Private"/>
    <s v="Yes"/>
    <x v="1"/>
    <x v="1"/>
    <s v="Not Available"/>
    <s v="Not Available"/>
    <s v="Not Available"/>
    <x v="1"/>
    <s v="Not Available"/>
    <x v="0"/>
    <x v="0"/>
  </r>
  <r>
    <s v="371314"/>
    <x v="1435"/>
    <s v="1002 E CENTRAL BLVD"/>
    <s v="ANADARKO"/>
    <x v="39"/>
    <n v="73005"/>
    <s v="(405) 247-8236"/>
    <s v="Critical Access Hospitals"/>
    <s v="Voluntary non-profit - Private"/>
    <s v="Yes"/>
    <x v="1"/>
    <x v="1"/>
    <s v="Not Available"/>
    <s v="Same as the National average"/>
    <s v="Not Available"/>
    <x v="1"/>
    <s v="Not Available"/>
    <x v="0"/>
    <x v="0"/>
  </r>
  <r>
    <s v="371316"/>
    <x v="1436"/>
    <s v="2308 HIGHWAY 66 WEST"/>
    <s v="STROUD"/>
    <x v="39"/>
    <n v="74079"/>
    <s v="(918) 968-3571"/>
    <s v="Critical Access Hospitals"/>
    <s v="Voluntary non-profit - Private"/>
    <s v="Yes"/>
    <x v="1"/>
    <x v="1"/>
    <s v="Not Available"/>
    <s v="Not Available"/>
    <s v="Not Available"/>
    <x v="1"/>
    <s v="Above the National average"/>
    <x v="0"/>
    <x v="0"/>
  </r>
  <r>
    <s v="371318"/>
    <x v="1437"/>
    <s v="40 HOSPITAL ROAD"/>
    <s v="FAIRFAX"/>
    <x v="39"/>
    <n v="74637"/>
    <s v="(918) 642-3291"/>
    <s v="Critical Access Hospitals"/>
    <s v="Voluntary non-profit - Other"/>
    <s v="Yes"/>
    <x v="1"/>
    <x v="1"/>
    <s v="Not Available"/>
    <s v="Same as the National average"/>
    <s v="Not Available"/>
    <x v="1"/>
    <s v="Not Available"/>
    <x v="0"/>
    <x v="0"/>
  </r>
  <r>
    <s v="371319"/>
    <x v="1438"/>
    <s v="6 NORTH COVINGTON"/>
    <s v="COALGATE"/>
    <x v="39"/>
    <n v="74538"/>
    <s v="(580) 927-2327"/>
    <s v="Critical Access Hospitals"/>
    <s v="Proprietary"/>
    <s v="Yes"/>
    <x v="1"/>
    <x v="0"/>
    <s v="Not Available"/>
    <s v="Above the National average"/>
    <s v="Not Available"/>
    <x v="1"/>
    <s v="Not Available"/>
    <x v="0"/>
    <x v="0"/>
  </r>
  <r>
    <s v="371322"/>
    <x v="1439"/>
    <s v="212 EAST 8TH STREET"/>
    <s v="BEAVER"/>
    <x v="39"/>
    <n v="73932"/>
    <s v="(580) 625-4551"/>
    <s v="Critical Access Hospitals"/>
    <s v="Government - Hospital District or Authority"/>
    <s v="Yes"/>
    <x v="1"/>
    <x v="1"/>
    <s v="Not Available"/>
    <s v="Not Available"/>
    <s v="Not Available"/>
    <x v="1"/>
    <s v="Same as the National average"/>
    <x v="0"/>
    <x v="0"/>
  </r>
  <r>
    <s v="371324"/>
    <x v="1440"/>
    <s v="1003 US HIGHWAY 64 NORTH"/>
    <s v="BUFFALO"/>
    <x v="39"/>
    <n v="73834"/>
    <s v="(580) 735-2555"/>
    <s v="Critical Access Hospitals"/>
    <s v="Government - Local"/>
    <s v="Yes"/>
    <x v="1"/>
    <x v="1"/>
    <s v="Not Available"/>
    <s v="Not Available"/>
    <s v="Not Available"/>
    <x v="1"/>
    <s v="Above the National average"/>
    <x v="0"/>
    <x v="0"/>
  </r>
  <r>
    <s v="371325"/>
    <x v="1441"/>
    <s v="1220 NORTH GLENN ENGLISH STREET"/>
    <s v="CORDELL"/>
    <x v="39"/>
    <n v="73632"/>
    <s v="(580) 832-3339"/>
    <s v="Critical Access Hospitals"/>
    <s v="Government - Local"/>
    <s v="Yes"/>
    <x v="1"/>
    <x v="1"/>
    <s v="Not Available"/>
    <s v="Same as the National average"/>
    <s v="Not Available"/>
    <x v="1"/>
    <s v="Not Available"/>
    <x v="0"/>
    <x v="0"/>
  </r>
  <r>
    <s v="371327"/>
    <x v="1442"/>
    <s v="207 EAST F STREET"/>
    <s v="OKEENE"/>
    <x v="39"/>
    <n v="73763"/>
    <s v="(580) 822-4417"/>
    <s v="Critical Access Hospitals"/>
    <s v="Government - Hospital District or Authority"/>
    <s v="Yes"/>
    <x v="1"/>
    <x v="1"/>
    <s v="Not Available"/>
    <s v="Not Available"/>
    <s v="Not Available"/>
    <x v="1"/>
    <s v="Same as the National average"/>
    <x v="0"/>
    <x v="0"/>
  </r>
  <r>
    <s v="371329"/>
    <x v="1443"/>
    <s v="523 EAST STATE ROAD"/>
    <s v="FAIRVIEW"/>
    <x v="39"/>
    <n v="73737"/>
    <s v="(580) 227-3721"/>
    <s v="Critical Access Hospitals"/>
    <s v="Government - Hospital District or Authority"/>
    <s v="Yes"/>
    <x v="1"/>
    <x v="1"/>
    <s v="Not Available"/>
    <s v="Not Available"/>
    <s v="Not Available"/>
    <x v="1"/>
    <s v="Same as the National average"/>
    <x v="0"/>
    <x v="0"/>
  </r>
  <r>
    <s v="371330"/>
    <x v="1444"/>
    <s v="1 WICKERSHAM DRIVE"/>
    <s v="MANGUM"/>
    <x v="39"/>
    <n v="73554"/>
    <s v="(580) 782-3353"/>
    <s v="Critical Access Hospitals"/>
    <s v="Proprietary"/>
    <s v="Yes"/>
    <x v="1"/>
    <x v="1"/>
    <s v="Not Available"/>
    <s v="Same as the National average"/>
    <s v="Not Available"/>
    <x v="1"/>
    <s v="Not Available"/>
    <x v="0"/>
    <x v="0"/>
  </r>
  <r>
    <s v="371331"/>
    <x v="1445"/>
    <s v="610 WEST BYPASS"/>
    <s v="DRUMRIGHT"/>
    <x v="39"/>
    <n v="74030"/>
    <s v="(918) 382-2300"/>
    <s v="Critical Access Hospitals"/>
    <s v="Proprietary"/>
    <s v="Yes"/>
    <x v="1"/>
    <x v="1"/>
    <s v="Not Available"/>
    <s v="Same as the National average"/>
    <s v="Not Available"/>
    <x v="1"/>
    <s v="Above the National average"/>
    <x v="0"/>
    <x v="0"/>
  </r>
  <r>
    <s v="371332"/>
    <x v="1446"/>
    <s v="809 NE HIGHWAY 60"/>
    <s v="SEILING"/>
    <x v="39"/>
    <n v="73663"/>
    <s v="(580) 922-7361"/>
    <s v="Critical Access Hospitals"/>
    <s v="Government - Local"/>
    <s v="Yes"/>
    <x v="1"/>
    <x v="1"/>
    <s v="Not Available"/>
    <s v="Not Available"/>
    <s v="Not Available"/>
    <x v="1"/>
    <s v="Not Available"/>
    <x v="0"/>
    <x v="0"/>
  </r>
  <r>
    <s v="371334"/>
    <x v="1447"/>
    <s v="102 NORTH BROADWAY"/>
    <s v="CARNEGIE"/>
    <x v="39"/>
    <n v="73015"/>
    <s v="(580) 654-1050"/>
    <s v="Critical Access Hospitals"/>
    <s v="Government - Hospital District or Authority"/>
    <s v="Yes"/>
    <x v="1"/>
    <x v="1"/>
    <s v="Not Available"/>
    <s v="Below the National average"/>
    <s v="Not Available"/>
    <x v="1"/>
    <s v="Above the National average"/>
    <x v="0"/>
    <x v="0"/>
  </r>
  <r>
    <s v="371335"/>
    <x v="1448"/>
    <s v="401 NORTHWEST H STREET"/>
    <s v="STIGLER"/>
    <x v="39"/>
    <n v="74462"/>
    <s v="(918) 967-4682"/>
    <s v="Critical Access Hospitals"/>
    <s v="Proprietary"/>
    <s v="Yes"/>
    <x v="1"/>
    <x v="0"/>
    <s v="Not Available"/>
    <s v="Below the National average"/>
    <s v="Not Available"/>
    <x v="1"/>
    <s v="Not Available"/>
    <x v="0"/>
    <x v="0"/>
  </r>
  <r>
    <s v="371336"/>
    <x v="1449"/>
    <s v="905 SOUTH MAIN STREET"/>
    <s v="SHATTUCK"/>
    <x v="39"/>
    <n v="73858"/>
    <s v="(580) 938-2551"/>
    <s v="Critical Access Hospitals"/>
    <s v="Government - Local"/>
    <s v="Yes"/>
    <x v="1"/>
    <x v="1"/>
    <s v="Not Available"/>
    <s v="Not Available"/>
    <s v="Not Available"/>
    <x v="0"/>
    <s v="Same as the National average"/>
    <x v="2"/>
    <x v="0"/>
  </r>
  <r>
    <s v="371338"/>
    <x v="1450"/>
    <s v="400 EAST CHESTNUT STREET"/>
    <s v="HOLLIS"/>
    <x v="39"/>
    <n v="73550"/>
    <s v="(580) 688-3363"/>
    <s v="Critical Access Hospitals"/>
    <s v="Government - Hospital District or Authority"/>
    <s v="Yes"/>
    <x v="1"/>
    <x v="1"/>
    <s v="Not Available"/>
    <s v="Not Available"/>
    <s v="Not Available"/>
    <x v="1"/>
    <s v="Above the National average"/>
    <x v="0"/>
    <x v="0"/>
  </r>
  <r>
    <s v="371341"/>
    <x v="1451"/>
    <s v="800 SHARE DRIVE"/>
    <s v="ALVA"/>
    <x v="39"/>
    <n v="73717"/>
    <s v="(580) 327-2800"/>
    <s v="Critical Access Hospitals"/>
    <s v="Government - Hospital District or Authority"/>
    <s v="Yes"/>
    <x v="1"/>
    <x v="1"/>
    <s v="Not Available"/>
    <s v="Not Available"/>
    <s v="Not Available"/>
    <x v="1"/>
    <s v="Same as the National average"/>
    <x v="0"/>
    <x v="0"/>
  </r>
  <r>
    <s v="371342"/>
    <x v="1452"/>
    <s v="1301 LINCOLN ROAD"/>
    <s v="IDABEL"/>
    <x v="39"/>
    <n v="74745"/>
    <s v="(580) 286-7623"/>
    <s v="Critical Access Hospitals"/>
    <s v="Voluntary non-profit - Private"/>
    <s v="Yes"/>
    <x v="1"/>
    <x v="1"/>
    <s v="Not Available"/>
    <s v="Not Available"/>
    <s v="Not Available"/>
    <x v="1"/>
    <s v="Not Available"/>
    <x v="0"/>
    <x v="0"/>
  </r>
  <r>
    <s v="373300"/>
    <x v="1453"/>
    <s v="2002  EAST ROBINSON"/>
    <s v="NORMAN"/>
    <x v="39"/>
    <n v="73071"/>
    <s v="(405) 307-2800"/>
    <s v="Childrens"/>
    <s v="Government - State"/>
    <s v="No"/>
    <x v="1"/>
    <x v="1"/>
    <s v="Not Available"/>
    <s v="Not Available"/>
    <s v="Not Available"/>
    <x v="1"/>
    <s v="Not Available"/>
    <x v="0"/>
    <x v="0"/>
  </r>
  <r>
    <s v="374000"/>
    <x v="1454"/>
    <s v="900 EAST MAIN STREET"/>
    <s v="NORMAN"/>
    <x v="39"/>
    <n v="73070"/>
    <s v="(405) 321-4880"/>
    <s v="Psychiatric"/>
    <s v="Government - State"/>
    <s v="No"/>
    <x v="1"/>
    <x v="1"/>
    <s v="Not Available"/>
    <s v="Not Available"/>
    <s v="Not Available"/>
    <x v="1"/>
    <s v="Not Available"/>
    <x v="0"/>
    <x v="0"/>
  </r>
  <r>
    <s v="374001"/>
    <x v="1455"/>
    <s v="1 MILE EAST US HIGHWAY 270"/>
    <s v="FORT SUPPLY"/>
    <x v="39"/>
    <n v="73841"/>
    <s v="(580) 766-2311"/>
    <s v="Psychiatric"/>
    <s v="Government - State"/>
    <s v="No"/>
    <x v="1"/>
    <x v="1"/>
    <s v="Not Available"/>
    <s v="Not Available"/>
    <s v="Not Available"/>
    <x v="1"/>
    <s v="Not Available"/>
    <x v="0"/>
    <x v="0"/>
  </r>
  <r>
    <s v="374006"/>
    <x v="1456"/>
    <s v="1101 EAST MONROE"/>
    <s v="MCALESTER"/>
    <x v="39"/>
    <n v="74501"/>
    <s v="(918) 426-7800"/>
    <s v="Psychiatric"/>
    <s v="Government - State"/>
    <s v="No"/>
    <x v="1"/>
    <x v="1"/>
    <s v="Not Available"/>
    <s v="Not Available"/>
    <s v="Not Available"/>
    <x v="1"/>
    <s v="Not Available"/>
    <x v="0"/>
    <x v="0"/>
  </r>
  <r>
    <s v="374008"/>
    <x v="1457"/>
    <s v="602 SOUTHWEST 38TH STREET"/>
    <s v="LAWTON"/>
    <x v="39"/>
    <n v="73505"/>
    <s v="(580) 248-5780"/>
    <s v="Psychiatric"/>
    <s v="Government - State"/>
    <s v="No"/>
    <x v="1"/>
    <x v="1"/>
    <s v="Not Available"/>
    <s v="Not Available"/>
    <s v="Not Available"/>
    <x v="1"/>
    <s v="Not Available"/>
    <x v="0"/>
    <x v="0"/>
  </r>
  <r>
    <s v="374012"/>
    <x v="1458"/>
    <s v="201 SOUTH GARNETT ROAD"/>
    <s v="TULSA"/>
    <x v="39"/>
    <n v="74128"/>
    <s v="(918) 438-4257"/>
    <s v="Psychiatric"/>
    <s v="Proprietary"/>
    <s v="No"/>
    <x v="1"/>
    <x v="1"/>
    <s v="Not Available"/>
    <s v="Not Available"/>
    <s v="Not Available"/>
    <x v="1"/>
    <s v="Not Available"/>
    <x v="0"/>
    <x v="0"/>
  </r>
  <r>
    <s v="374016"/>
    <x v="1459"/>
    <s v="1000 ROLLING HILLS LANE"/>
    <s v="ADA"/>
    <x v="39"/>
    <n v="74820"/>
    <s v="(580) 436-3600"/>
    <s v="Psychiatric"/>
    <s v="Proprietary"/>
    <s v="No"/>
    <x v="1"/>
    <x v="1"/>
    <s v="Not Available"/>
    <s v="Not Available"/>
    <s v="Not Available"/>
    <x v="1"/>
    <s v="Not Available"/>
    <x v="0"/>
    <x v="0"/>
  </r>
  <r>
    <s v="374020"/>
    <x v="1460"/>
    <s v="6655 SOUTH YALE AVENUE"/>
    <s v="TULSA"/>
    <x v="39"/>
    <n v="74136"/>
    <s v="(918) 481-4000"/>
    <s v="Psychiatric"/>
    <s v="Voluntary non-profit - Private"/>
    <s v="No"/>
    <x v="1"/>
    <x v="1"/>
    <s v="Not Available"/>
    <s v="Not Available"/>
    <s v="Not Available"/>
    <x v="1"/>
    <s v="Not Available"/>
    <x v="0"/>
    <x v="0"/>
  </r>
  <r>
    <s v="374021"/>
    <x v="1461"/>
    <s v="1239 S TRENTON AVE"/>
    <s v="TULSA"/>
    <x v="39"/>
    <n v="74120"/>
    <s v="(918) 582-2131"/>
    <s v="Psychiatric"/>
    <s v="Voluntary non-profit - Private"/>
    <s v="Yes"/>
    <x v="1"/>
    <x v="1"/>
    <s v="Not Available"/>
    <s v="Not Available"/>
    <s v="Not Available"/>
    <x v="1"/>
    <s v="Not Available"/>
    <x v="0"/>
    <x v="0"/>
  </r>
  <r>
    <s v="374023"/>
    <x v="1462"/>
    <s v="6501 NORTHEAST 50TH STREET"/>
    <s v="OKLAHOMA CITY"/>
    <x v="39"/>
    <n v="73141"/>
    <s v="(405) 605-6111"/>
    <s v="Psychiatric"/>
    <s v="Proprietary"/>
    <s v="No"/>
    <x v="1"/>
    <x v="1"/>
    <s v="Not Available"/>
    <s v="Not Available"/>
    <s v="Not Available"/>
    <x v="1"/>
    <s v="Not Available"/>
    <x v="0"/>
    <x v="0"/>
  </r>
  <r>
    <s v="374025"/>
    <x v="1463"/>
    <s v="13101 MEMORIAL SPRINGS CT"/>
    <s v="OKLAHOMA CITY"/>
    <x v="39"/>
    <n v="73114"/>
    <s v="(405) 438-3000"/>
    <s v="Psychiatric"/>
    <s v="Proprietary"/>
    <s v="No"/>
    <x v="1"/>
    <x v="1"/>
    <s v="Not Available"/>
    <s v="Not Available"/>
    <s v="Not Available"/>
    <x v="1"/>
    <s v="Not Available"/>
    <x v="0"/>
    <x v="0"/>
  </r>
  <r>
    <s v="370006"/>
    <x v="1464"/>
    <s v="1900 NORTH 14TH STREET"/>
    <s v="PONCA CITY"/>
    <x v="39"/>
    <n v="74601"/>
    <s v="(580) 765-3301"/>
    <s v="Acute Care Hospitals"/>
    <s v="Proprietary"/>
    <s v="Yes"/>
    <x v="2"/>
    <x v="0"/>
    <s v="Above the National average"/>
    <s v="Same as the National average"/>
    <s v="Same as the National average"/>
    <x v="0"/>
    <s v="Above the National average"/>
    <x v="2"/>
    <x v="1"/>
  </r>
  <r>
    <s v="370015"/>
    <x v="1465"/>
    <s v="111 NORTH BAILEY STREET"/>
    <s v="PRYOR"/>
    <x v="39"/>
    <n v="74361"/>
    <s v="(918) 825-1600"/>
    <s v="Acute Care Hospitals"/>
    <s v="Proprietary"/>
    <s v="Yes"/>
    <x v="0"/>
    <x v="0"/>
    <s v="Not Available"/>
    <s v="Same as the National average"/>
    <s v="Above the National average"/>
    <x v="0"/>
    <s v="Above the National average"/>
    <x v="2"/>
    <x v="1"/>
  </r>
  <r>
    <s v="370056"/>
    <x v="1422"/>
    <s v="3401 WEST GORE BLVD"/>
    <s v="LAWTON"/>
    <x v="39"/>
    <n v="73505"/>
    <s v="(580) 355-8620"/>
    <s v="Acute Care Hospitals"/>
    <s v="Government - Hospital District or Authority"/>
    <s v="Yes"/>
    <x v="5"/>
    <x v="2"/>
    <s v="Below the National average"/>
    <s v="Above the National average"/>
    <s v="Below the National average"/>
    <x v="0"/>
    <s v="Same as the National average"/>
    <x v="3"/>
    <x v="1"/>
  </r>
  <r>
    <s v="370093"/>
    <x v="1466"/>
    <s v="700 NE 13TH STREET"/>
    <s v="OKLAHOMA CITY"/>
    <x v="39"/>
    <n v="73104"/>
    <s v="(405) 271-5911"/>
    <s v="Acute Care Hospitals"/>
    <s v="Voluntary non-profit - Private"/>
    <s v="Yes"/>
    <x v="5"/>
    <x v="0"/>
    <s v="Below the National average"/>
    <s v="Below the National average"/>
    <s v="Below the National average"/>
    <x v="0"/>
    <s v="Below the National average"/>
    <x v="1"/>
    <x v="1"/>
  </r>
  <r>
    <s v="370099"/>
    <x v="1467"/>
    <s v="1027 EAST CHERRY STREET"/>
    <s v="CUSHING"/>
    <x v="39"/>
    <n v="74023"/>
    <s v="(918) 225-2915"/>
    <s v="Acute Care Hospitals"/>
    <s v="Proprietary"/>
    <s v="Yes"/>
    <x v="2"/>
    <x v="0"/>
    <s v="Not Available"/>
    <s v="Same as the National average"/>
    <s v="Same as the National average"/>
    <x v="0"/>
    <s v="Above the National average"/>
    <x v="1"/>
    <x v="1"/>
  </r>
  <r>
    <s v="370100"/>
    <x v="1468"/>
    <s v="1405 EAST KIRK ROAD"/>
    <s v="HUGO"/>
    <x v="39"/>
    <n v="74743"/>
    <s v="(580) 317-9500"/>
    <s v="Acute Care Hospitals"/>
    <s v="Government - Hospital District or Authority"/>
    <s v="Yes"/>
    <x v="3"/>
    <x v="0"/>
    <s v="Not Available"/>
    <s v="Same as the National average"/>
    <s v="Below the National average"/>
    <x v="2"/>
    <s v="Same as the National average"/>
    <x v="2"/>
    <x v="1"/>
  </r>
  <r>
    <s v="370112"/>
    <x v="1469"/>
    <s v="213 EAST REDWOOD"/>
    <s v="SALLISAW"/>
    <x v="39"/>
    <n v="74955"/>
    <s v="(918) 774-1100"/>
    <s v="Acute Care Hospitals"/>
    <s v="Government - Hospital District or Authority"/>
    <s v="Yes"/>
    <x v="0"/>
    <x v="0"/>
    <s v="Not Available"/>
    <s v="Above the National average"/>
    <s v="Not Available"/>
    <x v="0"/>
    <s v="Above the National average"/>
    <x v="0"/>
    <x v="1"/>
  </r>
  <r>
    <s v="370153"/>
    <x v="1470"/>
    <s v="429 WEST ELM STREET"/>
    <s v="HOBART"/>
    <x v="39"/>
    <n v="73651"/>
    <s v="(580) 726-3324"/>
    <s v="Acute Care Hospitals"/>
    <s v="Government - Hospital District or Authority"/>
    <s v="Yes"/>
    <x v="2"/>
    <x v="0"/>
    <s v="Not Available"/>
    <s v="Same as the National average"/>
    <s v="Not Available"/>
    <x v="0"/>
    <s v="Above the National average"/>
    <x v="0"/>
    <x v="1"/>
  </r>
  <r>
    <s v="370166"/>
    <x v="1471"/>
    <s v="1200 WEST CHEROKEE STREET"/>
    <s v="WAGONER"/>
    <x v="39"/>
    <n v="74467"/>
    <s v="(918) 485-5514"/>
    <s v="Acute Care Hospitals"/>
    <s v="Government - Hospital District or Authority"/>
    <s v="Yes"/>
    <x v="3"/>
    <x v="0"/>
    <s v="Not Available"/>
    <s v="Same as the National average"/>
    <s v="Below the National average"/>
    <x v="2"/>
    <s v="Above the National average"/>
    <x v="2"/>
    <x v="1"/>
  </r>
  <r>
    <s v="370171"/>
    <x v="1472"/>
    <s v="100 S BLISS AVENUE"/>
    <s v="TAHLEQUAH"/>
    <x v="39"/>
    <n v="74464"/>
    <s v="(918) 458-3100"/>
    <s v="Acute Care Hospitals"/>
    <s v="Voluntary non-profit - Other"/>
    <s v="Yes"/>
    <x v="0"/>
    <x v="0"/>
    <s v="Not Available"/>
    <s v="Above the National average"/>
    <s v="Same as the National average"/>
    <x v="0"/>
    <s v="Not Available"/>
    <x v="0"/>
    <x v="1"/>
  </r>
  <r>
    <s v="370172"/>
    <x v="1424"/>
    <s v="1 CHOCTAW WAY"/>
    <s v="TALIHINA"/>
    <x v="39"/>
    <n v="74571"/>
    <s v="(918) 567-7000"/>
    <s v="Acute Care Hospitals"/>
    <s v="Tribal"/>
    <s v="Yes"/>
    <x v="0"/>
    <x v="1"/>
    <s v="Not Available"/>
    <s v="Same as the National average"/>
    <s v="Above the National average"/>
    <x v="0"/>
    <s v="Not Available"/>
    <x v="0"/>
    <x v="1"/>
  </r>
  <r>
    <s v="370173"/>
    <x v="1425"/>
    <s v="101 SOUTH MOORE AVE"/>
    <s v="CLAREMORE"/>
    <x v="39"/>
    <n v="74017"/>
    <s v="(918) 341-8430"/>
    <s v="Acute Care Hospitals"/>
    <s v="Tribal"/>
    <s v="Yes"/>
    <x v="1"/>
    <x v="1"/>
    <s v="Not Available"/>
    <s v="Not Available"/>
    <s v="Not Available"/>
    <x v="0"/>
    <s v="Not Available"/>
    <x v="0"/>
    <x v="1"/>
  </r>
  <r>
    <s v="370180"/>
    <x v="1426"/>
    <s v="1921 STONECIPHER BLVD"/>
    <s v="ADA"/>
    <x v="39"/>
    <n v="74820"/>
    <s v="(580) 436-3980"/>
    <s v="Acute Care Hospitals"/>
    <s v="Voluntary non-profit - Other"/>
    <s v="Yes"/>
    <x v="0"/>
    <x v="0"/>
    <s v="Same as the National average"/>
    <s v="Same as the National average"/>
    <s v="Above the National average"/>
    <x v="0"/>
    <s v="Not Available"/>
    <x v="0"/>
    <x v="1"/>
  </r>
  <r>
    <s v="370190"/>
    <x v="1473"/>
    <s v="10109 EAST 79TH STREET"/>
    <s v="TULSA"/>
    <x v="39"/>
    <n v="74133"/>
    <s v="(918) 286-5000"/>
    <s v="Acute Care Hospitals"/>
    <s v="Proprietary"/>
    <s v="Yes"/>
    <x v="0"/>
    <x v="1"/>
    <s v="Same as the National average"/>
    <s v="Not Available"/>
    <s v="Above the National average"/>
    <x v="0"/>
    <s v="Not Available"/>
    <x v="0"/>
    <x v="1"/>
  </r>
  <r>
    <s v="370192"/>
    <x v="1427"/>
    <s v="9204 NORTH MAY AVENUE"/>
    <s v="OKLAHOMA CITY"/>
    <x v="39"/>
    <n v="73120"/>
    <s v="(405) 848-1918"/>
    <s v="Acute Care Hospitals"/>
    <s v="Physician"/>
    <s v="Yes"/>
    <x v="1"/>
    <x v="1"/>
    <s v="Not Available"/>
    <s v="Not Available"/>
    <s v="Not Available"/>
    <x v="1"/>
    <s v="Not Available"/>
    <x v="0"/>
    <x v="1"/>
  </r>
  <r>
    <s v="370203"/>
    <x v="1428"/>
    <s v="3100 SOUTHWEST 89TH STREET"/>
    <s v="OKLAHOMA CITY"/>
    <x v="39"/>
    <n v="73159"/>
    <s v="(405) 602-8100"/>
    <s v="Acute Care Hospitals"/>
    <s v="Physician"/>
    <s v="Yes"/>
    <x v="4"/>
    <x v="1"/>
    <s v="Not Available"/>
    <s v="Above the National average"/>
    <s v="Above the National average"/>
    <x v="0"/>
    <s v="Same as the National average"/>
    <x v="1"/>
    <x v="1"/>
  </r>
  <r>
    <s v="370206"/>
    <x v="1474"/>
    <s v="14101 PARKWAY COMMONS DRIVE"/>
    <s v="OKLAHOMA CITY"/>
    <x v="39"/>
    <n v="73134"/>
    <s v="(405) 749-2700"/>
    <s v="Acute Care Hospitals"/>
    <s v="Physician"/>
    <s v="Yes"/>
    <x v="1"/>
    <x v="1"/>
    <s v="Not Available"/>
    <s v="Not Available"/>
    <s v="Above the National average"/>
    <x v="0"/>
    <s v="Not Available"/>
    <x v="0"/>
    <x v="1"/>
  </r>
  <r>
    <s v="370212"/>
    <x v="1475"/>
    <s v="8100 SOUTH WALKER BLDG C"/>
    <s v="OKLAHOMA CITY"/>
    <x v="39"/>
    <n v="73139"/>
    <s v="(405) 602-6500"/>
    <s v="Acute Care Hospitals"/>
    <s v="Proprietary"/>
    <s v="No"/>
    <x v="0"/>
    <x v="1"/>
    <s v="Not Available"/>
    <s v="Below the National average"/>
    <s v="Above the National average"/>
    <x v="0"/>
    <s v="Not Available"/>
    <x v="0"/>
    <x v="1"/>
  </r>
  <r>
    <s v="370220"/>
    <x v="1429"/>
    <s v="1044 SW 44TH, SUITE 350"/>
    <s v="OKLAHOMA CITY"/>
    <x v="39"/>
    <n v="73109"/>
    <s v="(405) 631-3085"/>
    <s v="Acute Care Hospitals"/>
    <s v="Voluntary non-profit - Other"/>
    <s v="Yes"/>
    <x v="1"/>
    <x v="1"/>
    <s v="Not Available"/>
    <s v="Not Available"/>
    <s v="Not Available"/>
    <x v="1"/>
    <s v="Not Available"/>
    <x v="0"/>
    <x v="1"/>
  </r>
  <r>
    <s v="371300"/>
    <x v="1431"/>
    <s v="1590 WEST LIBERTY ROAD"/>
    <s v="ATOKA"/>
    <x v="39"/>
    <n v="74525"/>
    <s v="(580) 889-3333"/>
    <s v="Critical Access Hospitals"/>
    <s v="Government - Hospital District or Authority"/>
    <s v="Yes"/>
    <x v="1"/>
    <x v="0"/>
    <s v="Not Available"/>
    <s v="Same as the National average"/>
    <s v="Not Available"/>
    <x v="1"/>
    <s v="Not Available"/>
    <x v="0"/>
    <x v="1"/>
  </r>
  <r>
    <s v="371301"/>
    <x v="1432"/>
    <s v="1322 KLABZUBA AVENUE"/>
    <s v="PRAGUE"/>
    <x v="39"/>
    <n v="74864"/>
    <s v="(405) 567-4922"/>
    <s v="Critical Access Hospitals"/>
    <s v="Proprietary"/>
    <s v="Yes"/>
    <x v="1"/>
    <x v="1"/>
    <s v="Not Available"/>
    <s v="Not Available"/>
    <s v="Not Available"/>
    <x v="1"/>
    <s v="Not Available"/>
    <x v="0"/>
    <x v="1"/>
  </r>
  <r>
    <s v="371307"/>
    <x v="1433"/>
    <s v="100 SOUTH ELLIS"/>
    <s v="BOISE CITY"/>
    <x v="39"/>
    <n v="73933"/>
    <s v="(580) 544-2501"/>
    <s v="Critical Access Hospitals"/>
    <s v="Government - Hospital District or Authority"/>
    <s v="Yes"/>
    <x v="1"/>
    <x v="1"/>
    <s v="Not Available"/>
    <s v="Not Available"/>
    <s v="Not Available"/>
    <x v="1"/>
    <s v="Not Available"/>
    <x v="0"/>
    <x v="1"/>
  </r>
  <r>
    <s v="371309"/>
    <x v="1434"/>
    <s v="1101 EAST 15TH STREET"/>
    <s v="PAWHUSKA"/>
    <x v="39"/>
    <n v="74056"/>
    <s v="(918) 287-3232"/>
    <s v="Critical Access Hospitals"/>
    <s v="Voluntary non-profit - Private"/>
    <s v="Yes"/>
    <x v="1"/>
    <x v="1"/>
    <s v="Not Available"/>
    <s v="Not Available"/>
    <s v="Not Available"/>
    <x v="1"/>
    <s v="Not Available"/>
    <x v="0"/>
    <x v="1"/>
  </r>
  <r>
    <s v="371314"/>
    <x v="1435"/>
    <s v="1002 EAST CENTRAL BOULEVARD"/>
    <s v="ANADARKO"/>
    <x v="39"/>
    <n v="73005"/>
    <s v="(405) 247-8236"/>
    <s v="Critical Access Hospitals"/>
    <s v="Voluntary non-profit - Private"/>
    <s v="Yes"/>
    <x v="1"/>
    <x v="1"/>
    <s v="Not Available"/>
    <s v="Same as the National average"/>
    <s v="Not Available"/>
    <x v="1"/>
    <s v="Not Available"/>
    <x v="0"/>
    <x v="1"/>
  </r>
  <r>
    <s v="371318"/>
    <x v="1437"/>
    <s v="40 HOSPITAL ROAD"/>
    <s v="FAIRFAX"/>
    <x v="39"/>
    <n v="74637"/>
    <s v="(918) 642-3291"/>
    <s v="Critical Access Hospitals"/>
    <s v="Proprietary"/>
    <s v="Yes"/>
    <x v="2"/>
    <x v="1"/>
    <s v="Not Available"/>
    <s v="Same as the National average"/>
    <s v="Not Available"/>
    <x v="0"/>
    <s v="Not Available"/>
    <x v="2"/>
    <x v="1"/>
  </r>
  <r>
    <s v="371319"/>
    <x v="1438"/>
    <s v="6 NORTH COVINGTON"/>
    <s v="COALGATE"/>
    <x v="39"/>
    <n v="74538"/>
    <s v="(580) 927-2327"/>
    <s v="Critical Access Hospitals"/>
    <s v="Voluntary non-profit - Private"/>
    <s v="Yes"/>
    <x v="3"/>
    <x v="0"/>
    <s v="Not Available"/>
    <s v="Below the National average"/>
    <s v="Not Available"/>
    <x v="1"/>
    <s v="Not Available"/>
    <x v="2"/>
    <x v="1"/>
  </r>
  <r>
    <s v="371328"/>
    <x v="1476"/>
    <s v="2011 WEST BROADWAY"/>
    <s v="SULPHUR"/>
    <x v="39"/>
    <n v="73086"/>
    <s v="(580) 622-2161"/>
    <s v="Critical Access Hospitals"/>
    <s v="Government - Local"/>
    <s v="Yes"/>
    <x v="4"/>
    <x v="0"/>
    <s v="Not Available"/>
    <s v="Above the National average"/>
    <s v="Above the National average"/>
    <x v="1"/>
    <s v="Not Available"/>
    <x v="2"/>
    <x v="1"/>
  </r>
  <r>
    <s v="371330"/>
    <x v="1444"/>
    <s v="1 WICKERSHAM DRIVE"/>
    <s v="MANGUM"/>
    <x v="39"/>
    <n v="73554"/>
    <s v="(580) 782-3353"/>
    <s v="Critical Access Hospitals"/>
    <s v="Proprietary"/>
    <s v="Yes"/>
    <x v="1"/>
    <x v="1"/>
    <s v="Not Available"/>
    <s v="Below the National average"/>
    <s v="Not Available"/>
    <x v="1"/>
    <s v="Not Available"/>
    <x v="0"/>
    <x v="1"/>
  </r>
  <r>
    <s v="371331"/>
    <x v="1445"/>
    <s v="610 WEST BYPASS"/>
    <s v="DRUMRIGHT"/>
    <x v="39"/>
    <n v="74030"/>
    <s v="(918) 382-2300"/>
    <s v="Critical Access Hospitals"/>
    <s v="Proprietary"/>
    <s v="Yes"/>
    <x v="1"/>
    <x v="1"/>
    <s v="Not Available"/>
    <s v="Below the National average"/>
    <s v="Not Available"/>
    <x v="1"/>
    <s v="Above the National average"/>
    <x v="0"/>
    <x v="1"/>
  </r>
  <r>
    <s v="371332"/>
    <x v="1446"/>
    <s v="809 NE HIGHWAY 60"/>
    <s v="SEILING"/>
    <x v="39"/>
    <n v="73663"/>
    <s v="(580) 922-7361"/>
    <s v="Critical Access Hospitals"/>
    <s v="Government - Local"/>
    <s v="Yes"/>
    <x v="1"/>
    <x v="1"/>
    <s v="Not Available"/>
    <s v="Not Available"/>
    <s v="Not Available"/>
    <x v="1"/>
    <s v="Not Available"/>
    <x v="0"/>
    <x v="1"/>
  </r>
  <r>
    <s v="371334"/>
    <x v="1447"/>
    <s v="102 NORTH BROADWAY"/>
    <s v="CARNEGIE"/>
    <x v="39"/>
    <n v="73015"/>
    <s v="(580) 654-1050"/>
    <s v="Critical Access Hospitals"/>
    <s v="Government - Hospital District or Authority"/>
    <s v="Yes"/>
    <x v="1"/>
    <x v="1"/>
    <s v="Not Available"/>
    <s v="Below the National average"/>
    <s v="Not Available"/>
    <x v="1"/>
    <s v="Above the National average"/>
    <x v="0"/>
    <x v="1"/>
  </r>
  <r>
    <s v="371335"/>
    <x v="1448"/>
    <s v="401 NORTHWEST H STREET"/>
    <s v="STIGLER"/>
    <x v="39"/>
    <n v="74462"/>
    <s v="(918) 967-4682"/>
    <s v="Critical Access Hospitals"/>
    <s v="Proprietary"/>
    <s v="Yes"/>
    <x v="2"/>
    <x v="0"/>
    <s v="Not Available"/>
    <s v="Above the National average"/>
    <s v="Not Available"/>
    <x v="0"/>
    <s v="Same as the National average"/>
    <x v="0"/>
    <x v="1"/>
  </r>
  <r>
    <s v="371337"/>
    <x v="1477"/>
    <s v="105 WALL STREET"/>
    <s v="POTEAU"/>
    <x v="39"/>
    <n v="74953"/>
    <s v="(918) 647-8161"/>
    <s v="Critical Access Hospitals"/>
    <s v="Government - Hospital District or Authority"/>
    <s v="Yes"/>
    <x v="2"/>
    <x v="1"/>
    <s v="Not Available"/>
    <s v="Below the National average"/>
    <s v="Same as the National average"/>
    <x v="0"/>
    <s v="Not Available"/>
    <x v="0"/>
    <x v="1"/>
  </r>
  <r>
    <s v="371338"/>
    <x v="1450"/>
    <s v="400 EAST CHESTNUT STREET"/>
    <s v="HOLLIS"/>
    <x v="39"/>
    <n v="73550"/>
    <s v="(580) 688-3363"/>
    <s v="Critical Access Hospitals"/>
    <s v="Government - Hospital District or Authority"/>
    <s v="Yes"/>
    <x v="1"/>
    <x v="1"/>
    <s v="Not Available"/>
    <s v="Not Available"/>
    <s v="Not Available"/>
    <x v="0"/>
    <s v="Above the National average"/>
    <x v="0"/>
    <x v="1"/>
  </r>
  <r>
    <s v="371341"/>
    <x v="1451"/>
    <s v="800 SHARE DRIVE"/>
    <s v="ALVA"/>
    <x v="39"/>
    <n v="73717"/>
    <s v="(580) 327-2800"/>
    <s v="Critical Access Hospitals"/>
    <s v="Government - Hospital District or Authority"/>
    <s v="Yes"/>
    <x v="1"/>
    <x v="1"/>
    <s v="Not Available"/>
    <s v="Not Available"/>
    <s v="Not Available"/>
    <x v="1"/>
    <s v="Not Available"/>
    <x v="0"/>
    <x v="1"/>
  </r>
  <r>
    <s v="371342"/>
    <x v="1452"/>
    <s v="1301 LINCOLN ROAD"/>
    <s v="IDABEL"/>
    <x v="39"/>
    <n v="74745"/>
    <s v="(580) 286-7623"/>
    <s v="Critical Access Hospitals"/>
    <s v="Voluntary non-profit - Private"/>
    <s v="Yes"/>
    <x v="1"/>
    <x v="1"/>
    <s v="Not Available"/>
    <s v="Not Available"/>
    <s v="Not Available"/>
    <x v="1"/>
    <s v="Not Available"/>
    <x v="0"/>
    <x v="1"/>
  </r>
  <r>
    <s v="373300"/>
    <x v="1453"/>
    <s v="2002  EAST ROBINSON"/>
    <s v="NORMAN"/>
    <x v="39"/>
    <n v="73071"/>
    <s v="(405) 307-2800"/>
    <s v="Childrens"/>
    <s v="Government - State"/>
    <s v="No"/>
    <x v="1"/>
    <x v="1"/>
    <s v="Not Available"/>
    <s v="Not Available"/>
    <s v="Not Available"/>
    <x v="1"/>
    <s v="Not Available"/>
    <x v="0"/>
    <x v="1"/>
  </r>
  <r>
    <s v="374000"/>
    <x v="1454"/>
    <s v="900 EAST MAIN STREET"/>
    <s v="NORMAN"/>
    <x v="39"/>
    <n v="73070"/>
    <s v="(405) 321-4880"/>
    <s v="Psychiatric"/>
    <s v="Government - State"/>
    <s v="No"/>
    <x v="1"/>
    <x v="1"/>
    <s v="Not Available"/>
    <s v="Not Available"/>
    <s v="Not Available"/>
    <x v="1"/>
    <s v="Not Available"/>
    <x v="0"/>
    <x v="1"/>
  </r>
  <r>
    <s v="374001"/>
    <x v="1455"/>
    <s v="1 MILE EAST US HIGHWAY 270"/>
    <s v="FORT SUPPLY"/>
    <x v="39"/>
    <n v="73841"/>
    <s v="(580) 766-2311"/>
    <s v="Psychiatric"/>
    <s v="Government - State"/>
    <s v="No"/>
    <x v="1"/>
    <x v="1"/>
    <s v="Not Available"/>
    <s v="Not Available"/>
    <s v="Not Available"/>
    <x v="1"/>
    <s v="Not Available"/>
    <x v="0"/>
    <x v="1"/>
  </r>
  <r>
    <s v="374006"/>
    <x v="1456"/>
    <s v="1101 EAST MONROE"/>
    <s v="MCALESTER"/>
    <x v="39"/>
    <n v="74501"/>
    <s v="(918) 426-7800"/>
    <s v="Psychiatric"/>
    <s v="Government - State"/>
    <s v="No"/>
    <x v="1"/>
    <x v="1"/>
    <s v="Not Available"/>
    <s v="Not Available"/>
    <s v="Not Available"/>
    <x v="1"/>
    <s v="Not Available"/>
    <x v="0"/>
    <x v="1"/>
  </r>
  <r>
    <s v="374008"/>
    <x v="1457"/>
    <s v="602 SOUTHWEST 38TH STREET"/>
    <s v="LAWTON"/>
    <x v="39"/>
    <n v="73505"/>
    <s v="(580) 248-5780"/>
    <s v="Psychiatric"/>
    <s v="Government - State"/>
    <s v="No"/>
    <x v="1"/>
    <x v="1"/>
    <s v="Not Available"/>
    <s v="Not Available"/>
    <s v="Not Available"/>
    <x v="1"/>
    <s v="Not Available"/>
    <x v="0"/>
    <x v="1"/>
  </r>
  <r>
    <s v="374012"/>
    <x v="1458"/>
    <s v="201 SOUTH GARNETT ROAD"/>
    <s v="TULSA"/>
    <x v="39"/>
    <n v="74128"/>
    <s v="(918) 438-4257"/>
    <s v="Psychiatric"/>
    <s v="Proprietary"/>
    <s v="No"/>
    <x v="1"/>
    <x v="1"/>
    <s v="Not Available"/>
    <s v="Not Available"/>
    <s v="Not Available"/>
    <x v="1"/>
    <s v="Not Available"/>
    <x v="0"/>
    <x v="1"/>
  </r>
  <r>
    <s v="374016"/>
    <x v="1459"/>
    <s v="1000 ROLLING HILLS LANE"/>
    <s v="ADA"/>
    <x v="39"/>
    <n v="74820"/>
    <s v="(580) 436-3600"/>
    <s v="Psychiatric"/>
    <s v="Proprietary"/>
    <s v="No"/>
    <x v="1"/>
    <x v="1"/>
    <s v="Not Available"/>
    <s v="Not Available"/>
    <s v="Not Available"/>
    <x v="1"/>
    <s v="Not Available"/>
    <x v="0"/>
    <x v="1"/>
  </r>
  <r>
    <s v="374017"/>
    <x v="1478"/>
    <s v="130 A STREET SOUTHWEST"/>
    <s v="MIAMI"/>
    <x v="39"/>
    <n v="74354"/>
    <s v="(918) 542-1836"/>
    <s v="Psychiatric"/>
    <s v="Proprietary"/>
    <s v="No"/>
    <x v="1"/>
    <x v="1"/>
    <s v="Not Available"/>
    <s v="Not Available"/>
    <s v="Not Available"/>
    <x v="1"/>
    <s v="Not Available"/>
    <x v="0"/>
    <x v="1"/>
  </r>
  <r>
    <s v="374020"/>
    <x v="1460"/>
    <s v="6655 SOUTH YALE AVENUE"/>
    <s v="TULSA"/>
    <x v="39"/>
    <n v="74136"/>
    <s v="(918) 481-4000"/>
    <s v="Psychiatric"/>
    <s v="Voluntary non-profit - Private"/>
    <s v="No"/>
    <x v="1"/>
    <x v="1"/>
    <s v="Not Available"/>
    <s v="Not Available"/>
    <s v="Not Available"/>
    <x v="1"/>
    <s v="Not Available"/>
    <x v="0"/>
    <x v="1"/>
  </r>
  <r>
    <s v="374021"/>
    <x v="1461"/>
    <s v="1619 EAST 13TH STREET"/>
    <s v="TULSA"/>
    <x v="39"/>
    <n v="74120"/>
    <s v="(918) 582-2131"/>
    <s v="Psychiatric"/>
    <s v="Voluntary non-profit - Private"/>
    <s v="No"/>
    <x v="1"/>
    <x v="1"/>
    <s v="Not Available"/>
    <s v="Not Available"/>
    <s v="Not Available"/>
    <x v="1"/>
    <s v="Not Available"/>
    <x v="0"/>
    <x v="1"/>
  </r>
  <r>
    <s v="374023"/>
    <x v="1479"/>
    <s v="6501 NORTHEAST 50TH STREET"/>
    <s v="OKLAHOMA CITY"/>
    <x v="39"/>
    <n v="73141"/>
    <s v="(405) 605-6111"/>
    <s v="Psychiatric"/>
    <s v="Proprietary"/>
    <s v="No"/>
    <x v="1"/>
    <x v="1"/>
    <s v="Not Available"/>
    <s v="Not Available"/>
    <s v="Not Available"/>
    <x v="1"/>
    <s v="Not Available"/>
    <x v="0"/>
    <x v="1"/>
  </r>
  <r>
    <s v="374024"/>
    <x v="1480"/>
    <s v="6262 SOUTH SHERIDAN ROAD"/>
    <s v="TULSA"/>
    <x v="39"/>
    <n v="74133"/>
    <s v="(918) 492-8200"/>
    <s v="Psychiatric"/>
    <s v="Proprietary"/>
    <s v="Yes"/>
    <x v="1"/>
    <x v="1"/>
    <s v="Not Available"/>
    <s v="Not Available"/>
    <s v="Not Available"/>
    <x v="1"/>
    <s v="Not Available"/>
    <x v="0"/>
    <x v="1"/>
  </r>
  <r>
    <s v="374025"/>
    <x v="1463"/>
    <s v="13101 MEMORIAL SPRINGS CT"/>
    <s v="OKLAHOMA CITY"/>
    <x v="39"/>
    <n v="73114"/>
    <s v="(405) 438-3000"/>
    <s v="Psychiatric"/>
    <s v="Proprietary"/>
    <s v="No"/>
    <x v="1"/>
    <x v="1"/>
    <s v="Not Available"/>
    <s v="Not Available"/>
    <s v="Not Available"/>
    <x v="1"/>
    <s v="Not Available"/>
    <x v="0"/>
    <x v="1"/>
  </r>
  <r>
    <s v="370192"/>
    <x v="1427"/>
    <s v="9204 NORTH MAY AVENUE"/>
    <s v="OKLAHOMA CITY"/>
    <x v="39"/>
    <n v="73120"/>
    <s v="4048481918"/>
    <s v="Acute Care Hospitals"/>
    <s v="Physician"/>
    <s v="Yes"/>
    <x v="1"/>
    <x v="1"/>
    <s v="Not Available"/>
    <s v="Not Available"/>
    <s v="Not Available"/>
    <x v="1"/>
    <s v="Not Available"/>
    <x v="0"/>
    <x v="2"/>
  </r>
  <r>
    <s v="370203"/>
    <x v="1428"/>
    <s v="3100 SOUTHWEST 89TH STREET"/>
    <s v="OKLAHOMA CITY"/>
    <x v="39"/>
    <n v="73159"/>
    <s v="4056028100"/>
    <s v="Acute Care Hospitals"/>
    <s v="Physician"/>
    <s v="Yes"/>
    <x v="4"/>
    <x v="1"/>
    <s v="Above the National average"/>
    <s v="Above the National average"/>
    <s v="Above the National average"/>
    <x v="0"/>
    <s v="Above the National average"/>
    <x v="2"/>
    <x v="2"/>
  </r>
  <r>
    <s v="370220"/>
    <x v="1429"/>
    <s v="1044 SW 44TH, SUITE 350"/>
    <s v="OKLAHOMA CITY"/>
    <x v="39"/>
    <n v="73109"/>
    <s v="4056313085"/>
    <s v="Acute Care Hospitals"/>
    <s v="Physician"/>
    <s v="Yes"/>
    <x v="1"/>
    <x v="1"/>
    <s v="Not Available"/>
    <s v="Not Available"/>
    <s v="Not Available"/>
    <x v="1"/>
    <s v="Not Available"/>
    <x v="0"/>
    <x v="2"/>
  </r>
  <r>
    <s v="370233"/>
    <x v="1481"/>
    <s v="2408 EAST 81ST STREET, SUITE 600"/>
    <s v="TULSA"/>
    <x v="39"/>
    <n v="74137"/>
    <s v="9183922780"/>
    <s v="Acute Care Hospitals"/>
    <s v="Proprietary"/>
    <s v="Yes"/>
    <x v="1"/>
    <x v="1"/>
    <s v="Not Available"/>
    <s v="Not Available"/>
    <s v="Not Available"/>
    <x v="1"/>
    <s v="Not Available"/>
    <x v="0"/>
    <x v="2"/>
  </r>
  <r>
    <s v="370237"/>
    <x v="1482"/>
    <s v="735 NORTH FOREMAN STREET"/>
    <s v="VINITA"/>
    <x v="39"/>
    <n v="74301"/>
    <s v="9182567551"/>
    <s v="Acute Care Hospitals"/>
    <s v="Voluntary non-profit - Private"/>
    <s v="Yes"/>
    <x v="1"/>
    <x v="1"/>
    <s v="Not Available"/>
    <s v="Not Available"/>
    <s v="Not Available"/>
    <x v="1"/>
    <s v="Not Available"/>
    <x v="0"/>
    <x v="2"/>
  </r>
  <r>
    <s v="371334"/>
    <x v="1447"/>
    <s v="102 NORTH BROADWAY"/>
    <s v="CARNEGIE"/>
    <x v="39"/>
    <n v="73015"/>
    <s v="5806541050"/>
    <s v="Critical Access Hospitals"/>
    <s v="Government - Hospital District or Authority"/>
    <s v="Yes"/>
    <x v="1"/>
    <x v="1"/>
    <s v="Not Available"/>
    <s v="Same as the National average"/>
    <s v="Not Available"/>
    <x v="1"/>
    <s v="Above the National average"/>
    <x v="0"/>
    <x v="2"/>
  </r>
  <r>
    <s v="371337"/>
    <x v="1477"/>
    <s v="105 WALL STREET"/>
    <s v="POTEAU"/>
    <x v="39"/>
    <n v="74953"/>
    <s v="9186478161"/>
    <s v="Critical Access Hospitals"/>
    <s v="Government - Hospital District or Authority"/>
    <s v="Yes"/>
    <x v="1"/>
    <x v="1"/>
    <s v="Not Available"/>
    <s v="Not Available"/>
    <s v="Not Available"/>
    <x v="1"/>
    <s v="Not Available"/>
    <x v="0"/>
    <x v="2"/>
  </r>
  <r>
    <s v="371338"/>
    <x v="1450"/>
    <s v="400 EAST CHESTNUT STREET"/>
    <s v="HOLLIS"/>
    <x v="39"/>
    <n v="73550"/>
    <s v="5806883363"/>
    <s v="Critical Access Hospitals"/>
    <s v="Government - Hospital District or Authority"/>
    <s v="Yes"/>
    <x v="1"/>
    <x v="1"/>
    <s v="Not Available"/>
    <s v="Not Available"/>
    <s v="Not Available"/>
    <x v="1"/>
    <s v="Not Available"/>
    <x v="0"/>
    <x v="2"/>
  </r>
  <r>
    <s v="371340"/>
    <x v="1483"/>
    <s v="520 MEDICAL DRIVE"/>
    <s v="GUYMON"/>
    <x v="39"/>
    <n v="73942"/>
    <s v="5803386515"/>
    <s v="Critical Access Hospitals"/>
    <s v="Government - Hospital District or Authority"/>
    <s v="Yes"/>
    <x v="1"/>
    <x v="1"/>
    <s v="Not Available"/>
    <s v="Not Available"/>
    <s v="Not Available"/>
    <x v="1"/>
    <s v="Not Available"/>
    <x v="0"/>
    <x v="2"/>
  </r>
  <r>
    <s v="373300"/>
    <x v="1453"/>
    <s v="2002  EAST ROBINSON"/>
    <s v="NORMAN"/>
    <x v="39"/>
    <n v="73071"/>
    <s v="4053072800"/>
    <s v="Childrens"/>
    <s v="Government - State"/>
    <s v="No"/>
    <x v="1"/>
    <x v="1"/>
    <s v="Not Available"/>
    <s v="Not Available"/>
    <s v="Not Available"/>
    <x v="1"/>
    <s v="Not Available"/>
    <x v="0"/>
    <x v="2"/>
  </r>
  <r>
    <s v="370192"/>
    <x v="1427"/>
    <s v="9204 NORTH MAY AVENUE"/>
    <s v="OKLAHOMA CITY"/>
    <x v="39"/>
    <n v="73120"/>
    <s v="4048481918"/>
    <s v="Acute Care Hospitals"/>
    <s v="Physician"/>
    <s v="Yes"/>
    <x v="1"/>
    <x v="1"/>
    <s v="Not Available"/>
    <s v="Not Available"/>
    <s v="Not Available"/>
    <x v="1"/>
    <s v="Not Available"/>
    <x v="1"/>
    <x v="3"/>
  </r>
  <r>
    <s v="370199"/>
    <x v="1484"/>
    <s v="11200 NORTH PORTLAND AVENUE"/>
    <s v="OKLAHOMA CITY"/>
    <x v="39"/>
    <n v="73120"/>
    <s v="4059361500"/>
    <s v="Acute Care Hospitals"/>
    <s v="Physician"/>
    <s v="Yes"/>
    <x v="1"/>
    <x v="1"/>
    <s v="Not Available"/>
    <s v="Not Available"/>
    <s v="Above the National average"/>
    <x v="0"/>
    <s v="Not Available"/>
    <x v="0"/>
    <x v="3"/>
  </r>
  <r>
    <s v="370203"/>
    <x v="1428"/>
    <s v="3100 SOUTHWEST 89TH STREET"/>
    <s v="OKLAHOMA CITY"/>
    <x v="39"/>
    <n v="73159"/>
    <s v="4056028100"/>
    <s v="Acute Care Hospitals"/>
    <s v="Physician"/>
    <s v="Yes"/>
    <x v="4"/>
    <x v="1"/>
    <s v="Same as the National average"/>
    <s v="Not Available"/>
    <s v="Above the National average"/>
    <x v="0"/>
    <s v="Above the National average"/>
    <x v="2"/>
    <x v="3"/>
  </r>
  <r>
    <s v="370214"/>
    <x v="1485"/>
    <s v="1305 W CHEROKEE STREET - HIGHWAY 19 WEST"/>
    <s v="LINDSAY"/>
    <x v="39"/>
    <n v="73052"/>
    <s v="4057561404"/>
    <s v="Acute Care Hospitals"/>
    <s v="Government - Hospital District or Authority"/>
    <s v="Yes"/>
    <x v="1"/>
    <x v="1"/>
    <s v="Not Available"/>
    <s v="Not Available"/>
    <s v="Not Available"/>
    <x v="1"/>
    <s v="Not Available"/>
    <x v="0"/>
    <x v="3"/>
  </r>
  <r>
    <s v="370220"/>
    <x v="1429"/>
    <s v="1044 SW 44TH, SUITE 350"/>
    <s v="OKLAHOMA CITY"/>
    <x v="39"/>
    <n v="73109"/>
    <s v="4056313085"/>
    <s v="Acute Care Hospitals"/>
    <s v="Physician"/>
    <s v="Yes"/>
    <x v="1"/>
    <x v="1"/>
    <s v="Not Available"/>
    <s v="Not Available"/>
    <s v="Not Available"/>
    <x v="1"/>
    <s v="Not Available"/>
    <x v="0"/>
    <x v="3"/>
  </r>
  <r>
    <s v="370233"/>
    <x v="1481"/>
    <s v="2408 EAST 81ST STREET, SUITE 600"/>
    <s v="TULSA"/>
    <x v="39"/>
    <n v="74137"/>
    <s v="9183922780"/>
    <s v="Acute Care Hospitals"/>
    <s v="Proprietary"/>
    <s v="Yes"/>
    <x v="1"/>
    <x v="1"/>
    <s v="Not Available"/>
    <s v="Not Available"/>
    <s v="Not Available"/>
    <x v="1"/>
    <s v="Not Available"/>
    <x v="0"/>
    <x v="3"/>
  </r>
  <r>
    <s v="371332"/>
    <x v="1446"/>
    <s v="US HIGHWAY 60"/>
    <s v="SEILING"/>
    <x v="39"/>
    <n v="73663"/>
    <s v="5809227361"/>
    <s v="Critical Access Hospitals"/>
    <s v="Government - Local"/>
    <s v="Yes"/>
    <x v="1"/>
    <x v="1"/>
    <s v="Not Available"/>
    <s v="Not Available"/>
    <s v="Not Available"/>
    <x v="1"/>
    <s v="Not Available"/>
    <x v="0"/>
    <x v="3"/>
  </r>
  <r>
    <s v="371337"/>
    <x v="1477"/>
    <s v="105 WALL STREET"/>
    <s v="POTEAU"/>
    <x v="39"/>
    <n v="74953"/>
    <s v="9186478161"/>
    <s v="Critical Access Hospitals"/>
    <s v="Government - Hospital District or Authority"/>
    <s v="Yes"/>
    <x v="1"/>
    <x v="1"/>
    <s v="Not Available"/>
    <s v="Not Available"/>
    <s v="Not Available"/>
    <x v="1"/>
    <s v="Not Available"/>
    <x v="0"/>
    <x v="3"/>
  </r>
  <r>
    <s v="370156"/>
    <x v="1486"/>
    <s v="100 VALLEY DRIVE"/>
    <s v="PAULS VALLEY"/>
    <x v="39"/>
    <n v="73075"/>
    <s v="4052385501"/>
    <s v="Acute Care Hospitals"/>
    <s v="Government - Hospital District or Authority"/>
    <s v="Yes"/>
    <x v="2"/>
    <x v="0"/>
    <s v="Not Available"/>
    <s v="Same as the National average"/>
    <s v="Same as the National average"/>
    <x v="0"/>
    <s v="Same as the National average"/>
    <x v="0"/>
    <x v="4"/>
  </r>
  <r>
    <s v="370190"/>
    <x v="1473"/>
    <s v="10109 EAST 79TH STREET"/>
    <s v="TULSA"/>
    <x v="39"/>
    <n v="74133"/>
    <s v="9182865000"/>
    <s v="Acute Care Hospitals"/>
    <s v="Proprietary"/>
    <s v="Yes"/>
    <x v="0"/>
    <x v="1"/>
    <s v="Same as the National average"/>
    <s v="Not Available"/>
    <s v="Above the National average"/>
    <x v="0"/>
    <s v="Not Available"/>
    <x v="0"/>
    <x v="4"/>
  </r>
  <r>
    <s v="370192"/>
    <x v="1427"/>
    <s v="9204 NORTH MAY AVENUE"/>
    <s v="OKLAHOMA CITY"/>
    <x v="39"/>
    <n v="73120"/>
    <s v="4048481918"/>
    <s v="Acute Care Hospitals"/>
    <s v="Physician"/>
    <s v="Yes"/>
    <x v="1"/>
    <x v="1"/>
    <s v="Not Available"/>
    <s v="Not Available"/>
    <s v="Not Available"/>
    <x v="1"/>
    <s v="Not Available"/>
    <x v="1"/>
    <x v="4"/>
  </r>
  <r>
    <s v="370199"/>
    <x v="1484"/>
    <s v="11200 NORTH PORTLAND AVENUE"/>
    <s v="OKLAHOMA CITY"/>
    <x v="39"/>
    <n v="73120"/>
    <s v="4059361500"/>
    <s v="Acute Care Hospitals"/>
    <s v="Proprietary"/>
    <s v="Yes"/>
    <x v="1"/>
    <x v="1"/>
    <s v="Not Available"/>
    <s v="Not Available"/>
    <s v="Above the National average"/>
    <x v="0"/>
    <s v="Not Available"/>
    <x v="0"/>
    <x v="4"/>
  </r>
  <r>
    <s v="370203"/>
    <x v="1428"/>
    <s v="3100 SOUTHWEST 89TH STREET"/>
    <s v="OKLAHOMA CITY"/>
    <x v="39"/>
    <n v="73159"/>
    <s v="4056028100"/>
    <s v="Acute Care Hospitals"/>
    <s v="Physician"/>
    <s v="Yes"/>
    <x v="4"/>
    <x v="1"/>
    <s v="Same as the National average"/>
    <s v="Not Available"/>
    <s v="Above the National average"/>
    <x v="0"/>
    <s v="Above the National average"/>
    <x v="2"/>
    <x v="4"/>
  </r>
  <r>
    <s v="370214"/>
    <x v="1485"/>
    <s v="1305 W CHEROKEE STREET - HIGHWAY 19 WEST"/>
    <s v="LINDSAY"/>
    <x v="39"/>
    <n v="73052"/>
    <s v="4057561404"/>
    <s v="Acute Care Hospitals"/>
    <s v="Government - Hospital District or Authority"/>
    <s v="Yes"/>
    <x v="1"/>
    <x v="1"/>
    <s v="Not Available"/>
    <s v="Not Available"/>
    <s v="Not Available"/>
    <x v="1"/>
    <s v="Not Available"/>
    <x v="0"/>
    <x v="4"/>
  </r>
  <r>
    <s v="370220"/>
    <x v="1429"/>
    <s v="1044 SW 44TH, SUITE 350"/>
    <s v="OKLAHOMA CITY"/>
    <x v="39"/>
    <n v="73109"/>
    <s v="4056313085"/>
    <s v="Acute Care Hospitals"/>
    <s v="Physician"/>
    <s v="Yes"/>
    <x v="1"/>
    <x v="1"/>
    <s v="Not Available"/>
    <s v="Not Available"/>
    <s v="Not Available"/>
    <x v="1"/>
    <s v="Not Available"/>
    <x v="0"/>
    <x v="4"/>
  </r>
  <r>
    <s v="370233"/>
    <x v="1481"/>
    <s v="2408 EAST 81ST STREET, SUITE 600"/>
    <s v="TULSA"/>
    <x v="39"/>
    <n v="74137"/>
    <s v="9183922780"/>
    <s v="Acute Care Hospitals"/>
    <s v="Proprietary"/>
    <s v="Yes"/>
    <x v="1"/>
    <x v="1"/>
    <s v="Not Available"/>
    <s v="Not Available"/>
    <s v="Not Available"/>
    <x v="1"/>
    <s v="Not Available"/>
    <x v="0"/>
    <x v="4"/>
  </r>
  <r>
    <s v="371303"/>
    <x v="1487"/>
    <s v="501 SOUTH L L MALES AVENUE"/>
    <s v="CHEYENNE"/>
    <x v="39"/>
    <n v="73628"/>
    <s v="5804973336"/>
    <s v="Critical Access Hospitals"/>
    <s v="Government - Hospital District or Authority"/>
    <s v="Yes"/>
    <x v="1"/>
    <x v="1"/>
    <s v="Not Available"/>
    <s v="Not Available"/>
    <s v="Not Available"/>
    <x v="1"/>
    <s v="Not Available"/>
    <x v="0"/>
    <x v="4"/>
  </r>
  <r>
    <s v="371332"/>
    <x v="1446"/>
    <s v="US HIGHWAY 60"/>
    <s v="SEILING"/>
    <x v="39"/>
    <n v="73663"/>
    <s v="5809227361"/>
    <s v="Critical Access Hospitals"/>
    <s v="Government - Local"/>
    <s v="Yes"/>
    <x v="1"/>
    <x v="1"/>
    <s v="Not Available"/>
    <s v="Not Available"/>
    <s v="Not Available"/>
    <x v="1"/>
    <s v="Not Available"/>
    <x v="0"/>
    <x v="4"/>
  </r>
  <r>
    <s v="371333"/>
    <x v="1488"/>
    <s v="309 NORTH 14TH STREET"/>
    <s v="OKEMAH"/>
    <x v="39"/>
    <n v="74859"/>
    <s v="9186231424"/>
    <s v="Critical Access Hospitals"/>
    <s v="Tribal"/>
    <s v="Yes"/>
    <x v="1"/>
    <x v="1"/>
    <s v="Not Available"/>
    <s v="Same as the National average"/>
    <s v="Not Available"/>
    <x v="1"/>
    <s v="Not Available"/>
    <x v="0"/>
    <x v="4"/>
  </r>
  <r>
    <s v="371334"/>
    <x v="1447"/>
    <s v="102 NORTH BROADWAY"/>
    <s v="CARNEGIE"/>
    <x v="39"/>
    <n v="73015"/>
    <s v="5806541050"/>
    <s v="Critical Access Hospitals"/>
    <s v="Government - Hospital District or Authority"/>
    <s v="Yes"/>
    <x v="1"/>
    <x v="1"/>
    <s v="Not Available"/>
    <s v="Not Available"/>
    <s v="Not Available"/>
    <x v="1"/>
    <s v="Not Available"/>
    <x v="0"/>
    <x v="4"/>
  </r>
  <r>
    <s v="373300"/>
    <x v="1453"/>
    <s v="2002  EAST ROBINSON"/>
    <s v="NORMAN"/>
    <x v="39"/>
    <n v="73071"/>
    <s v="4053072800"/>
    <s v="Childrens"/>
    <s v="Government - State"/>
    <s v="No"/>
    <x v="1"/>
    <x v="1"/>
    <s v="Not Available"/>
    <s v="Not Available"/>
    <s v="Not Available"/>
    <x v="1"/>
    <s v="Not Available"/>
    <x v="0"/>
    <x v="4"/>
  </r>
  <r>
    <s v="381308"/>
    <x v="1489"/>
    <s v="525 SE WASHINGTON STREET"/>
    <s v="DALLAS"/>
    <x v="40"/>
    <n v="97338"/>
    <s v="(503) 623-8301"/>
    <s v="Critical Access Hospitals"/>
    <s v="Voluntary non-profit - Private"/>
    <s v="Yes"/>
    <x v="1"/>
    <x v="1"/>
    <s v="Not Available"/>
    <s v="Not Available"/>
    <s v="Not Available"/>
    <x v="1"/>
    <s v="Not Available"/>
    <x v="2"/>
    <x v="0"/>
  </r>
  <r>
    <s v="383300"/>
    <x v="1490"/>
    <s v="3101 SW SAM JACKSON PARK ROAD"/>
    <s v="PORTLAND"/>
    <x v="40"/>
    <n v="97239"/>
    <s v="(971) 544-3312"/>
    <s v="Childrens"/>
    <s v="Voluntary non-profit - Private"/>
    <s v="No"/>
    <x v="1"/>
    <x v="1"/>
    <s v="Not Available"/>
    <s v="Not Available"/>
    <s v="Not Available"/>
    <x v="1"/>
    <s v="Not Available"/>
    <x v="0"/>
    <x v="0"/>
  </r>
  <r>
    <s v="384008"/>
    <x v="1491"/>
    <s v="2600 CENTER STREET NE"/>
    <s v="SALEM"/>
    <x v="40"/>
    <n v="97301"/>
    <s v="(503) 945-2800"/>
    <s v="Psychiatric"/>
    <s v="Government - State"/>
    <s v="No"/>
    <x v="1"/>
    <x v="1"/>
    <s v="Not Available"/>
    <s v="Not Available"/>
    <s v="Not Available"/>
    <x v="1"/>
    <s v="Not Available"/>
    <x v="0"/>
    <x v="0"/>
  </r>
  <r>
    <s v="384012"/>
    <x v="1492"/>
    <s v="10300 SW EASTRIDGE STREET"/>
    <s v="PORTLAND"/>
    <x v="40"/>
    <n v="97225"/>
    <s v="(503) 944-5000"/>
    <s v="Psychiatric"/>
    <s v="Proprietary"/>
    <s v="No"/>
    <x v="1"/>
    <x v="1"/>
    <s v="Not Available"/>
    <s v="Not Available"/>
    <s v="Not Available"/>
    <x v="1"/>
    <s v="Not Available"/>
    <x v="0"/>
    <x v="0"/>
  </r>
  <r>
    <s v="380021"/>
    <x v="1493"/>
    <s v="335 SE 8TH AVENUE"/>
    <s v="HILLSBORO"/>
    <x v="40"/>
    <n v="97123"/>
    <s v="(503) 681-1111"/>
    <s v="Acute Care Hospitals"/>
    <s v="Voluntary non-profit - Private"/>
    <s v="Yes"/>
    <x v="0"/>
    <x v="0"/>
    <s v="Above the National average"/>
    <s v="Above the National average"/>
    <s v="Below the National average"/>
    <x v="0"/>
    <s v="Same as the National average"/>
    <x v="2"/>
    <x v="1"/>
  </r>
  <r>
    <s v="380091"/>
    <x v="1494"/>
    <s v="10180 SE SUNNYSIDE ROAD"/>
    <s v="CLACKAMAS"/>
    <x v="40"/>
    <n v="97015"/>
    <s v="(503) 652-2880"/>
    <s v="Acute Care Hospitals"/>
    <s v="Voluntary non-profit - Other"/>
    <s v="Yes"/>
    <x v="0"/>
    <x v="1"/>
    <s v="Above the National average"/>
    <s v="Above the National average"/>
    <s v="Above the National average"/>
    <x v="3"/>
    <s v="Not Available"/>
    <x v="0"/>
    <x v="1"/>
  </r>
  <r>
    <s v="380103"/>
    <x v="1495"/>
    <s v="2875 NW STUCKI AVE"/>
    <s v="HILLSBORO"/>
    <x v="40"/>
    <n v="97124"/>
    <s v="(971) 310-1000"/>
    <s v="Acute Care Hospitals"/>
    <s v="Voluntary non-profit - Private"/>
    <s v="Yes"/>
    <x v="0"/>
    <x v="1"/>
    <s v="Below the National average"/>
    <s v="Not Available"/>
    <s v="Above the National average"/>
    <x v="0"/>
    <s v="Not Available"/>
    <x v="0"/>
    <x v="1"/>
  </r>
  <r>
    <s v="381308"/>
    <x v="1496"/>
    <s v="525 SE WASHINGTON STREET"/>
    <s v="DALLAS"/>
    <x v="40"/>
    <n v="97338"/>
    <s v="(503) 623-8301"/>
    <s v="Critical Access Hospitals"/>
    <s v="Voluntary non-profit - Private"/>
    <s v="Yes"/>
    <x v="1"/>
    <x v="1"/>
    <s v="Not Available"/>
    <s v="Not Available"/>
    <s v="Not Available"/>
    <x v="0"/>
    <s v="Not Available"/>
    <x v="0"/>
    <x v="1"/>
  </r>
  <r>
    <s v="383300"/>
    <x v="1490"/>
    <s v="3101 SW SAM JACKSON PARK ROAD"/>
    <s v="PORTLAND"/>
    <x v="40"/>
    <n v="97239"/>
    <s v="(971) 544-3312"/>
    <s v="Childrens"/>
    <s v="Voluntary non-profit - Private"/>
    <s v="No"/>
    <x v="1"/>
    <x v="1"/>
    <s v="Not Available"/>
    <s v="Not Available"/>
    <s v="Not Available"/>
    <x v="1"/>
    <s v="Not Available"/>
    <x v="0"/>
    <x v="1"/>
  </r>
  <r>
    <s v="384008"/>
    <x v="1491"/>
    <s v="2600 CENTER STREET NE"/>
    <s v="SALEM"/>
    <x v="40"/>
    <n v="97301"/>
    <s v="(503) 945-2870"/>
    <s v="Psychiatric"/>
    <s v="Government - State"/>
    <s v="No"/>
    <x v="1"/>
    <x v="1"/>
    <s v="Not Available"/>
    <s v="Not Available"/>
    <s v="Not Available"/>
    <x v="1"/>
    <s v="Not Available"/>
    <x v="0"/>
    <x v="1"/>
  </r>
  <r>
    <s v="384012"/>
    <x v="1492"/>
    <s v="10300 SW EASTRIDGE STREET"/>
    <s v="PORTLAND"/>
    <x v="40"/>
    <n v="97225"/>
    <s v="(503) 944-5000"/>
    <s v="Psychiatric"/>
    <s v="Proprietary"/>
    <s v="No"/>
    <x v="1"/>
    <x v="1"/>
    <s v="Not Available"/>
    <s v="Not Available"/>
    <s v="Not Available"/>
    <x v="1"/>
    <s v="Not Available"/>
    <x v="0"/>
    <x v="1"/>
  </r>
  <r>
    <s v="390008"/>
    <x v="1497"/>
    <s v="724 PERSHING STREET"/>
    <s v="ELLWOOD CITY"/>
    <x v="41"/>
    <n v="16117"/>
    <s v="(724) 752-0081"/>
    <s v="Acute Care Hospitals"/>
    <s v="Proprietary"/>
    <s v="Yes"/>
    <x v="2"/>
    <x v="0"/>
    <s v="Not Available"/>
    <s v="Same as the National average"/>
    <s v="Not Available"/>
    <x v="0"/>
    <s v="Above the National average"/>
    <x v="2"/>
    <x v="0"/>
  </r>
  <r>
    <s v="390019"/>
    <x v="1498"/>
    <s v="135 LAFAYETTE AVENUE"/>
    <s v="PALMERTON"/>
    <x v="41"/>
    <n v="18071"/>
    <s v="(610) 826-3141"/>
    <s v="Acute Care Hospitals"/>
    <s v="Voluntary non-profit - Other"/>
    <s v="Yes"/>
    <x v="1"/>
    <x v="1"/>
    <s v="Not Available"/>
    <s v="Not Available"/>
    <s v="Not Available"/>
    <x v="1"/>
    <s v="Not Available"/>
    <x v="0"/>
    <x v="0"/>
  </r>
  <r>
    <s v="390025"/>
    <x v="1499"/>
    <s v="136 W DIAMOND STREET"/>
    <s v="PHILADELPHIA"/>
    <x v="41"/>
    <n v="19122"/>
    <s v="(215) 426-8100"/>
    <s v="Acute Care Hospitals"/>
    <s v="Voluntary non-profit - Other"/>
    <s v="No"/>
    <x v="1"/>
    <x v="1"/>
    <s v="Not Available"/>
    <s v="Not Available"/>
    <s v="Not Available"/>
    <x v="1"/>
    <s v="Not Available"/>
    <x v="0"/>
    <x v="0"/>
  </r>
  <r>
    <s v="390062"/>
    <x v="1500"/>
    <s v="105 NASON DRIVE"/>
    <s v="ROARING SPRING"/>
    <x v="41"/>
    <n v="16673"/>
    <s v="(814) 224-2141"/>
    <s v="Acute Care Hospitals"/>
    <s v="Voluntary non-profit - Private"/>
    <s v="Yes"/>
    <x v="0"/>
    <x v="0"/>
    <s v="Not Available"/>
    <s v="Below the National average"/>
    <s v="Above the National average"/>
    <x v="0"/>
    <s v="Same as the National average"/>
    <x v="0"/>
    <x v="0"/>
  </r>
  <r>
    <s v="390081"/>
    <x v="1501"/>
    <s v="501 NORTH LANSDOWNE AVE"/>
    <s v="DREXEL HILL"/>
    <x v="41"/>
    <n v="19026"/>
    <s v="(215) 284-8100"/>
    <s v="Acute Care Hospitals"/>
    <s v="Voluntary non-profit - Private"/>
    <s v="Yes"/>
    <x v="3"/>
    <x v="0"/>
    <s v="Same as the National average"/>
    <s v="Below the National average"/>
    <s v="Below the National average"/>
    <x v="0"/>
    <s v="Below the National average"/>
    <x v="2"/>
    <x v="0"/>
  </r>
  <r>
    <s v="390162"/>
    <x v="1502"/>
    <s v="250 SOUTH 21ST STREET"/>
    <s v="EASTON"/>
    <x v="41"/>
    <n v="18042"/>
    <s v="(610) 250-4076"/>
    <s v="Acute Care Hospitals"/>
    <s v="Proprietary"/>
    <s v="Yes"/>
    <x v="2"/>
    <x v="3"/>
    <s v="Below the National average"/>
    <s v="Below the National average"/>
    <s v="Same as the National average"/>
    <x v="0"/>
    <s v="Above the National average"/>
    <x v="2"/>
    <x v="0"/>
  </r>
  <r>
    <s v="390173"/>
    <x v="1503"/>
    <s v="835 HOSPITAL ROAD"/>
    <s v="INDIANA"/>
    <x v="41"/>
    <n v="15701"/>
    <s v="(724) 357-7000"/>
    <s v="Acute Care Hospitals"/>
    <s v="Voluntary non-profit - Private"/>
    <s v="Yes"/>
    <x v="2"/>
    <x v="0"/>
    <s v="Above the National average"/>
    <s v="Same as the National average"/>
    <s v="Same as the National average"/>
    <x v="2"/>
    <s v="Same as the National average"/>
    <x v="1"/>
    <x v="0"/>
  </r>
  <r>
    <s v="390180"/>
    <x v="1504"/>
    <s v="ONE MEDICAL CENTER BOULEVARD"/>
    <s v="UPLAND"/>
    <x v="41"/>
    <n v="19013"/>
    <s v="(610) 447-2000"/>
    <s v="Acute Care Hospitals"/>
    <s v="Voluntary non-profit - Other"/>
    <s v="Yes"/>
    <x v="3"/>
    <x v="0"/>
    <s v="Above the National average"/>
    <s v="Below the National average"/>
    <s v="Below the National average"/>
    <x v="0"/>
    <s v="Below the National average"/>
    <x v="2"/>
    <x v="0"/>
  </r>
  <r>
    <s v="390201"/>
    <x v="1505"/>
    <s v="206 EAST BROWN STREET"/>
    <s v="EAST STROUDSBURG"/>
    <x v="41"/>
    <n v="18301"/>
    <s v="(570) 421-4000"/>
    <s v="Acute Care Hospitals"/>
    <s v="Voluntary non-profit - Private"/>
    <s v="Yes"/>
    <x v="2"/>
    <x v="0"/>
    <s v="Above the National average"/>
    <s v="Below the National average"/>
    <s v="Same as the National average"/>
    <x v="2"/>
    <s v="Below the National average"/>
    <x v="1"/>
    <x v="0"/>
  </r>
  <r>
    <s v="390266"/>
    <x v="1506"/>
    <s v="631 NORTH BROAD STREET EXT."/>
    <s v="GROVE CITY"/>
    <x v="41"/>
    <n v="16127"/>
    <s v="(724) 450-7000"/>
    <s v="Acute Care Hospitals"/>
    <s v="Voluntary non-profit - Private"/>
    <s v="Yes"/>
    <x v="2"/>
    <x v="0"/>
    <s v="Same as the National average"/>
    <s v="Above the National average"/>
    <s v="Same as the National average"/>
    <x v="0"/>
    <s v="Above the National average"/>
    <x v="2"/>
    <x v="0"/>
  </r>
  <r>
    <s v="390278"/>
    <x v="1507"/>
    <s v="100 EAGLEVILLE RD"/>
    <s v="EAGLEVILLE"/>
    <x v="41"/>
    <n v="19408"/>
    <s v="(215) 539-6000"/>
    <s v="Acute Care Hospitals"/>
    <s v="Voluntary non-profit - Private"/>
    <s v="No"/>
    <x v="1"/>
    <x v="1"/>
    <s v="Not Available"/>
    <s v="Not Available"/>
    <s v="Not Available"/>
    <x v="1"/>
    <s v="Not Available"/>
    <x v="0"/>
    <x v="0"/>
  </r>
  <r>
    <s v="390331"/>
    <x v="1508"/>
    <s v="840 WALNUT STREET"/>
    <s v="PHILADELPHIA"/>
    <x v="41"/>
    <n v="19107"/>
    <s v="(215) 440-3100"/>
    <s v="Acute Care Hospitals"/>
    <s v="Voluntary non-profit - Private"/>
    <s v="No"/>
    <x v="1"/>
    <x v="1"/>
    <s v="Not Available"/>
    <s v="Not Available"/>
    <s v="Not Available"/>
    <x v="1"/>
    <s v="Not Available"/>
    <x v="0"/>
    <x v="0"/>
  </r>
  <r>
    <s v="391304"/>
    <x v="1509"/>
    <s v="1001 PINE STREET"/>
    <s v="RENOVO"/>
    <x v="41"/>
    <n v="17764"/>
    <s v="(570) 923-1000"/>
    <s v="Critical Access Hospitals"/>
    <s v="Voluntary non-profit - Private"/>
    <s v="Yes"/>
    <x v="1"/>
    <x v="1"/>
    <s v="Not Available"/>
    <s v="Not Available"/>
    <s v="Not Available"/>
    <x v="1"/>
    <s v="Not Available"/>
    <x v="0"/>
    <x v="0"/>
  </r>
  <r>
    <s v="391306"/>
    <x v="1510"/>
    <s v="100 HOSPITAL DRIVE"/>
    <s v="MONTROSE"/>
    <x v="41"/>
    <n v="18801"/>
    <s v="(570) 278-3801"/>
    <s v="Critical Access Hospitals"/>
    <s v="Voluntary non-profit - Private"/>
    <s v="Yes"/>
    <x v="0"/>
    <x v="0"/>
    <s v="Not Available"/>
    <s v="Same as the National average"/>
    <s v="Above the National average"/>
    <x v="1"/>
    <s v="Not Available"/>
    <x v="0"/>
    <x v="0"/>
  </r>
  <r>
    <s v="393302"/>
    <x v="1511"/>
    <s v="ONE CHILDREN'S HOSPITAL DRIVE"/>
    <s v="PITTSBURGH"/>
    <x v="41"/>
    <n v="15224"/>
    <s v="(412) 692-5325"/>
    <s v="Childrens"/>
    <s v="Voluntary non-profit - Other"/>
    <s v="Yes"/>
    <x v="1"/>
    <x v="1"/>
    <s v="Not Available"/>
    <s v="Not Available"/>
    <s v="Not Available"/>
    <x v="1"/>
    <s v="Not Available"/>
    <x v="0"/>
    <x v="0"/>
  </r>
  <r>
    <s v="393303"/>
    <x v="1512"/>
    <s v="34TH ST &amp; CIVIC CENTER BLVD"/>
    <s v="PHILADELPHIA"/>
    <x v="41"/>
    <n v="19104"/>
    <s v="(215) 590-3745"/>
    <s v="Childrens"/>
    <s v="Voluntary non-profit - Private"/>
    <s v="Yes"/>
    <x v="1"/>
    <x v="1"/>
    <s v="Not Available"/>
    <s v="Not Available"/>
    <s v="Not Available"/>
    <x v="1"/>
    <s v="Not Available"/>
    <x v="0"/>
    <x v="0"/>
  </r>
  <r>
    <s v="393304"/>
    <x v="1513"/>
    <s v="5324 PENN AVENUE"/>
    <s v="PITTSBURGH"/>
    <x v="41"/>
    <n v="15224"/>
    <s v="(412) 441-4884"/>
    <s v="Childrens"/>
    <s v="Voluntary non-profit - Private"/>
    <s v="No"/>
    <x v="1"/>
    <x v="1"/>
    <s v="Not Available"/>
    <s v="Not Available"/>
    <s v="Not Available"/>
    <x v="1"/>
    <s v="Not Available"/>
    <x v="0"/>
    <x v="0"/>
  </r>
  <r>
    <s v="393307"/>
    <x v="1514"/>
    <s v="160 EAST ERIE AVE"/>
    <s v="PHILADELPHIA"/>
    <x v="41"/>
    <n v="19134"/>
    <s v="(215) 427-5000"/>
    <s v="Childrens"/>
    <s v="Proprietary"/>
    <s v="Yes"/>
    <x v="1"/>
    <x v="1"/>
    <s v="Not Available"/>
    <s v="Not Available"/>
    <s v="Not Available"/>
    <x v="1"/>
    <s v="Not Available"/>
    <x v="0"/>
    <x v="0"/>
  </r>
  <r>
    <s v="393309"/>
    <x v="1515"/>
    <s v="3551 N BROAD STREET"/>
    <s v="PHILADELPHIA"/>
    <x v="41"/>
    <n v="19104"/>
    <s v="(215) 430-4000"/>
    <s v="Childrens"/>
    <s v="Voluntary non-profit - Other"/>
    <s v="No"/>
    <x v="1"/>
    <x v="1"/>
    <s v="Not Available"/>
    <s v="Not Available"/>
    <s v="Not Available"/>
    <x v="1"/>
    <s v="Not Available"/>
    <x v="0"/>
    <x v="0"/>
  </r>
  <r>
    <s v="394001"/>
    <x v="1516"/>
    <s v="1001 STERIGERE STREET"/>
    <s v="NORRISTOWN"/>
    <x v="41"/>
    <n v="19401"/>
    <s v="(610) 313-1000"/>
    <s v="Psychiatric"/>
    <s v="Government - State"/>
    <s v="No"/>
    <x v="1"/>
    <x v="1"/>
    <s v="Not Available"/>
    <s v="Not Available"/>
    <s v="Not Available"/>
    <x v="1"/>
    <s v="Not Available"/>
    <x v="0"/>
    <x v="0"/>
  </r>
  <r>
    <s v="394004"/>
    <x v="1517"/>
    <s v="50 KIRKBRIDE DRIVE"/>
    <s v="DANVILLE"/>
    <x v="41"/>
    <n v="17821"/>
    <s v="(570) 271-4500"/>
    <s v="Psychiatric"/>
    <s v="Government - State"/>
    <s v="No"/>
    <x v="1"/>
    <x v="1"/>
    <s v="Not Available"/>
    <s v="Not Available"/>
    <s v="Not Available"/>
    <x v="1"/>
    <s v="Not Available"/>
    <x v="0"/>
    <x v="0"/>
  </r>
  <r>
    <s v="394008"/>
    <x v="1518"/>
    <s v="4641 ROOSEVELT BOULEVARD"/>
    <s v="PHILADELPHIA"/>
    <x v="41"/>
    <n v="19124"/>
    <s v="(215) 831-4600"/>
    <s v="Psychiatric"/>
    <s v="Proprietary"/>
    <s v="No"/>
    <x v="1"/>
    <x v="1"/>
    <s v="Not Available"/>
    <s v="Not Available"/>
    <s v="Not Available"/>
    <x v="1"/>
    <s v="Not Available"/>
    <x v="0"/>
    <x v="0"/>
  </r>
  <r>
    <s v="394012"/>
    <x v="1519"/>
    <s v="1451 HILLSIDE DRIVE"/>
    <s v="CLARKS SUMMIT"/>
    <x v="41"/>
    <n v="18411"/>
    <s v="(570) 586-2011"/>
    <s v="Psychiatric"/>
    <s v="Government - State"/>
    <s v="No"/>
    <x v="1"/>
    <x v="1"/>
    <s v="Not Available"/>
    <s v="Not Available"/>
    <s v="Not Available"/>
    <x v="1"/>
    <s v="Not Available"/>
    <x v="0"/>
    <x v="0"/>
  </r>
  <r>
    <s v="394014"/>
    <x v="1520"/>
    <s v="160 MAIN STREET"/>
    <s v="WERNERSVILLE"/>
    <x v="41"/>
    <n v="19565"/>
    <s v="(610) 670-4100"/>
    <s v="Psychiatric"/>
    <s v="Government - State"/>
    <s v="No"/>
    <x v="1"/>
    <x v="1"/>
    <s v="Not Available"/>
    <s v="Not Available"/>
    <s v="Not Available"/>
    <x v="1"/>
    <s v="Not Available"/>
    <x v="0"/>
    <x v="0"/>
  </r>
  <r>
    <s v="394016"/>
    <x v="1521"/>
    <s v="33 MAIN DRIVE"/>
    <s v="NORTH WARREN"/>
    <x v="41"/>
    <n v="16365"/>
    <s v="(814) 723-5500"/>
    <s v="Psychiatric"/>
    <s v="Government - State"/>
    <s v="No"/>
    <x v="1"/>
    <x v="1"/>
    <s v="Not Available"/>
    <s v="Not Available"/>
    <s v="Not Available"/>
    <x v="1"/>
    <s v="Not Available"/>
    <x v="0"/>
    <x v="0"/>
  </r>
  <r>
    <s v="394020"/>
    <x v="1522"/>
    <s v="283 SOUTH BUTLER ROAD"/>
    <s v="MT GRETNA"/>
    <x v="41"/>
    <n v="17064"/>
    <s v="(717) 273-8871"/>
    <s v="Psychiatric"/>
    <s v="Voluntary non-profit - Church"/>
    <s v="No"/>
    <x v="1"/>
    <x v="1"/>
    <s v="Not Available"/>
    <s v="Not Available"/>
    <s v="Not Available"/>
    <x v="1"/>
    <s v="Not Available"/>
    <x v="0"/>
    <x v="0"/>
  </r>
  <r>
    <s v="394023"/>
    <x v="1523"/>
    <s v="4200 MONUMENT AVENUE"/>
    <s v="PHILADELPHIA"/>
    <x v="41"/>
    <n v="19131"/>
    <s v="(215) 877-2000"/>
    <s v="Psychiatric"/>
    <s v="Voluntary non-profit - Private"/>
    <s v="No"/>
    <x v="1"/>
    <x v="1"/>
    <s v="Not Available"/>
    <s v="Not Available"/>
    <s v="Not Available"/>
    <x v="1"/>
    <s v="Not Available"/>
    <x v="0"/>
    <x v="0"/>
  </r>
  <r>
    <s v="394026"/>
    <x v="1524"/>
    <s v="121 LONGVIEW DRIVE"/>
    <s v="TORRANCE"/>
    <x v="41"/>
    <n v="15779"/>
    <s v="(724) 459-8000"/>
    <s v="Psychiatric"/>
    <s v="Government - State"/>
    <s v="No"/>
    <x v="1"/>
    <x v="1"/>
    <s v="Not Available"/>
    <s v="Not Available"/>
    <s v="Not Available"/>
    <x v="1"/>
    <s v="Not Available"/>
    <x v="0"/>
    <x v="0"/>
  </r>
  <r>
    <s v="394027"/>
    <x v="1525"/>
    <s v="561 FAIRTHORNE AVENUE"/>
    <s v="PHILADELPHIA"/>
    <x v="41"/>
    <n v="19128"/>
    <s v="(215) 487-4000"/>
    <s v="Psychiatric"/>
    <s v="Proprietary"/>
    <s v="No"/>
    <x v="1"/>
    <x v="1"/>
    <s v="Not Available"/>
    <s v="Not Available"/>
    <s v="Not Available"/>
    <x v="1"/>
    <s v="Not Available"/>
    <x v="0"/>
    <x v="0"/>
  </r>
  <r>
    <s v="394033"/>
    <x v="1526"/>
    <s v="50 BEECH DRIVE"/>
    <s v="NORRISTOWN"/>
    <x v="41"/>
    <n v="19403"/>
    <s v="(610) 279-6100"/>
    <s v="Psychiatric"/>
    <s v="Voluntary non-profit - Private"/>
    <s v="No"/>
    <x v="1"/>
    <x v="1"/>
    <s v="Not Available"/>
    <s v="Not Available"/>
    <s v="Not Available"/>
    <x v="1"/>
    <s v="Not Available"/>
    <x v="0"/>
    <x v="0"/>
  </r>
  <r>
    <s v="394034"/>
    <x v="1527"/>
    <s v="722 EAST BUTLER PIKE"/>
    <s v="AMBLER"/>
    <x v="41"/>
    <n v="19002"/>
    <s v="(215) 643-7800"/>
    <s v="Psychiatric"/>
    <s v="Proprietary"/>
    <s v="Yes"/>
    <x v="1"/>
    <x v="1"/>
    <s v="Not Available"/>
    <s v="Not Available"/>
    <s v="Not Available"/>
    <x v="1"/>
    <s v="Not Available"/>
    <x v="0"/>
    <x v="0"/>
  </r>
  <r>
    <s v="394038"/>
    <x v="1528"/>
    <s v="833 EAST BUTLER AVE"/>
    <s v="DOYLESTOWN"/>
    <x v="41"/>
    <n v="18901"/>
    <s v="(215) 345-0444"/>
    <s v="Psychiatric"/>
    <s v="Voluntary non-profit - Private"/>
    <s v="No"/>
    <x v="1"/>
    <x v="1"/>
    <s v="Not Available"/>
    <s v="Not Available"/>
    <s v="Not Available"/>
    <x v="1"/>
    <s v="Not Available"/>
    <x v="0"/>
    <x v="0"/>
  </r>
  <r>
    <s v="394039"/>
    <x v="1529"/>
    <s v="562 WYOMING AVENUE"/>
    <s v="KINGSTON"/>
    <x v="41"/>
    <n v="18704"/>
    <s v="(570) 552-3900"/>
    <s v="Psychiatric"/>
    <s v="Proprietary"/>
    <s v="No"/>
    <x v="1"/>
    <x v="1"/>
    <s v="Not Available"/>
    <s v="Not Available"/>
    <s v="Not Available"/>
    <x v="1"/>
    <s v="Not Available"/>
    <x v="0"/>
    <x v="0"/>
  </r>
  <r>
    <s v="394040"/>
    <x v="1530"/>
    <s v="132 MEADOWS DRIVE"/>
    <s v="CENTRE HALL"/>
    <x v="41"/>
    <n v="16828"/>
    <s v="(814) 364-2161"/>
    <s v="Psychiatric"/>
    <s v="Proprietary"/>
    <s v="Yes"/>
    <x v="1"/>
    <x v="1"/>
    <s v="Not Available"/>
    <s v="Not Available"/>
    <s v="Not Available"/>
    <x v="1"/>
    <s v="Not Available"/>
    <x v="0"/>
    <x v="0"/>
  </r>
  <r>
    <s v="394043"/>
    <x v="1531"/>
    <s v="TWO HOSPITAL DR RD#3 BOX 188"/>
    <s v="CLARION"/>
    <x v="41"/>
    <n v="16214"/>
    <s v="(814) 226-9545"/>
    <s v="Psychiatric"/>
    <s v="Proprietary"/>
    <s v="Yes"/>
    <x v="1"/>
    <x v="1"/>
    <s v="Not Available"/>
    <s v="Not Available"/>
    <s v="Not Available"/>
    <x v="1"/>
    <s v="Not Available"/>
    <x v="0"/>
    <x v="0"/>
  </r>
  <r>
    <s v="394049"/>
    <x v="1532"/>
    <s v="7170 LAFAYETTE AVENUE"/>
    <s v="FORT WASHINGTON"/>
    <x v="41"/>
    <n v="19034"/>
    <s v="(215) 641-5300"/>
    <s v="Psychiatric"/>
    <s v="Voluntary non-profit - Private"/>
    <s v="No"/>
    <x v="1"/>
    <x v="1"/>
    <s v="Not Available"/>
    <s v="Not Available"/>
    <s v="Not Available"/>
    <x v="1"/>
    <s v="Not Available"/>
    <x v="0"/>
    <x v="0"/>
  </r>
  <r>
    <s v="394050"/>
    <x v="1533"/>
    <s v="601 ROXBURY ROAD"/>
    <s v="SHIPPENSBURG"/>
    <x v="41"/>
    <n v="17257"/>
    <s v="(717) 532-4217"/>
    <s v="Psychiatric"/>
    <s v="Proprietary"/>
    <s v="No"/>
    <x v="1"/>
    <x v="1"/>
    <s v="Not Available"/>
    <s v="Not Available"/>
    <s v="Not Available"/>
    <x v="1"/>
    <s v="Not Available"/>
    <x v="0"/>
    <x v="0"/>
  </r>
  <r>
    <s v="394051"/>
    <x v="1534"/>
    <s v="2501 NORTH THIRD STREET"/>
    <s v="HARRISBURG"/>
    <x v="41"/>
    <n v="17110"/>
    <s v="(717) 782-4742"/>
    <s v="Psychiatric"/>
    <s v="Proprietary"/>
    <s v="Yes"/>
    <x v="1"/>
    <x v="1"/>
    <s v="Not Available"/>
    <s v="Not Available"/>
    <s v="Not Available"/>
    <x v="1"/>
    <s v="Not Available"/>
    <x v="0"/>
    <x v="0"/>
  </r>
  <r>
    <s v="394052"/>
    <x v="1535"/>
    <s v="145 NORTH 6TH STREET"/>
    <s v="READING"/>
    <x v="41"/>
    <n v="19601"/>
    <s v="(610) 406-4340"/>
    <s v="Psychiatric"/>
    <s v="Proprietary"/>
    <s v="No"/>
    <x v="1"/>
    <x v="1"/>
    <s v="Not Available"/>
    <s v="Not Available"/>
    <s v="Not Available"/>
    <x v="1"/>
    <s v="Not Available"/>
    <x v="0"/>
    <x v="0"/>
  </r>
  <r>
    <s v="394053"/>
    <x v="1536"/>
    <s v="3301 SCOTTS LANE, FOUR FALLS BUILDING"/>
    <s v="PHILADELPHIA"/>
    <x v="41"/>
    <n v="19129"/>
    <s v="(215) 475-3400"/>
    <s v="Psychiatric"/>
    <s v="Proprietary"/>
    <s v="No"/>
    <x v="1"/>
    <x v="1"/>
    <s v="Not Available"/>
    <s v="Not Available"/>
    <s v="Not Available"/>
    <x v="1"/>
    <s v="Not Available"/>
    <x v="0"/>
    <x v="0"/>
  </r>
  <r>
    <s v="394054"/>
    <x v="1537"/>
    <s v="225 PENN AVENUE 2ND FLOOR"/>
    <s v="PITTSBURGH"/>
    <x v="41"/>
    <n v="15221"/>
    <s v="(412) 247-2000"/>
    <s v="Psychiatric"/>
    <s v="Proprietary"/>
    <s v="No"/>
    <x v="1"/>
    <x v="1"/>
    <s v="Not Available"/>
    <s v="Not Available"/>
    <s v="Not Available"/>
    <x v="1"/>
    <s v="Not Available"/>
    <x v="0"/>
    <x v="0"/>
  </r>
  <r>
    <s v="394055"/>
    <x v="1538"/>
    <s v="333 HARRISBURG AVENUE"/>
    <s v="LANCASTER"/>
    <x v="41"/>
    <n v="17603"/>
    <s v="(717) 740-4100"/>
    <s v="Psychiatric"/>
    <s v="Voluntary non-profit - Other"/>
    <s v="No"/>
    <x v="1"/>
    <x v="1"/>
    <s v="Not Available"/>
    <s v="Not Available"/>
    <s v="Not Available"/>
    <x v="1"/>
    <s v="Not Available"/>
    <x v="0"/>
    <x v="0"/>
  </r>
  <r>
    <s v="390008"/>
    <x v="1497"/>
    <s v="724 PERSHING STREET"/>
    <s v="ELLWOOD CITY"/>
    <x v="41"/>
    <n v="16117"/>
    <s v="(724) 752-0081"/>
    <s v="Acute Care Hospitals"/>
    <s v="Proprietary"/>
    <s v="Yes"/>
    <x v="0"/>
    <x v="0"/>
    <s v="Same as the National average"/>
    <s v="Above the National average"/>
    <s v="Same as the National average"/>
    <x v="0"/>
    <s v="Above the National average"/>
    <x v="2"/>
    <x v="1"/>
  </r>
  <r>
    <s v="390019"/>
    <x v="1498"/>
    <s v="135 LAFAYETTE AVENUE"/>
    <s v="PALMERTON"/>
    <x v="41"/>
    <n v="18071"/>
    <s v="(610) 826-3141"/>
    <s v="Acute Care Hospitals"/>
    <s v="Voluntary non-profit - Other"/>
    <s v="Yes"/>
    <x v="1"/>
    <x v="1"/>
    <s v="Not Available"/>
    <s v="Not Available"/>
    <s v="Not Available"/>
    <x v="1"/>
    <s v="Not Available"/>
    <x v="0"/>
    <x v="1"/>
  </r>
  <r>
    <s v="390025"/>
    <x v="1499"/>
    <s v="136 W DIAMOND STREET"/>
    <s v="PHILADELPHIA"/>
    <x v="41"/>
    <n v="19122"/>
    <s v="(215) 426-8100"/>
    <s v="Acute Care Hospitals"/>
    <s v="Voluntary non-profit - Other"/>
    <s v="No"/>
    <x v="1"/>
    <x v="1"/>
    <s v="Not Available"/>
    <s v="Not Available"/>
    <s v="Not Available"/>
    <x v="1"/>
    <s v="Not Available"/>
    <x v="0"/>
    <x v="1"/>
  </r>
  <r>
    <s v="390062"/>
    <x v="1539"/>
    <s v="105 NASON DRIVE"/>
    <s v="ROARING SPRING"/>
    <x v="41"/>
    <n v="16673"/>
    <s v="(814) 224-2141"/>
    <s v="Acute Care Hospitals"/>
    <s v="Voluntary non-profit - Private"/>
    <s v="Yes"/>
    <x v="0"/>
    <x v="0"/>
    <s v="Above the National average"/>
    <s v="Below the National average"/>
    <s v="Above the National average"/>
    <x v="0"/>
    <s v="Same as the National average"/>
    <x v="0"/>
    <x v="1"/>
  </r>
  <r>
    <s v="390081"/>
    <x v="1501"/>
    <s v="501 NORTH LANSDOWNE AVE"/>
    <s v="DREXEL HILL"/>
    <x v="41"/>
    <n v="19026"/>
    <s v="(215) 284-8100"/>
    <s v="Acute Care Hospitals"/>
    <s v="Voluntary non-profit - Private"/>
    <s v="Yes"/>
    <x v="3"/>
    <x v="0"/>
    <s v="Above the National average"/>
    <s v="Below the National average"/>
    <s v="Below the National average"/>
    <x v="0"/>
    <s v="Below the National average"/>
    <x v="2"/>
    <x v="1"/>
  </r>
  <r>
    <s v="390112"/>
    <x v="1540"/>
    <s v="600 SOMERSET AVENUE"/>
    <s v="WINDBER"/>
    <x v="41"/>
    <n v="15963"/>
    <s v="(814) 467-3000"/>
    <s v="Acute Care Hospitals"/>
    <s v="Voluntary non-profit - Private"/>
    <s v="Yes"/>
    <x v="0"/>
    <x v="0"/>
    <s v="Same as the National average"/>
    <s v="Same as the National average"/>
    <s v="Above the National average"/>
    <x v="0"/>
    <s v="Same as the National average"/>
    <x v="0"/>
    <x v="1"/>
  </r>
  <r>
    <s v="390115"/>
    <x v="1541"/>
    <s v="10800 KNIGHTS ROAD"/>
    <s v="PHILADELPHIA"/>
    <x v="41"/>
    <n v="19114"/>
    <s v="(215) 612-4129"/>
    <s v="Acute Care Hospitals"/>
    <s v="Voluntary non-profit - Private"/>
    <s v="Yes"/>
    <x v="3"/>
    <x v="0"/>
    <s v="Below the National average"/>
    <s v="Below the National average"/>
    <s v="Below the National average"/>
    <x v="2"/>
    <s v="Below the National average"/>
    <x v="2"/>
    <x v="1"/>
  </r>
  <r>
    <s v="390156"/>
    <x v="1542"/>
    <s v="1500 LANSDOWNE  AVE"/>
    <s v="DARBY"/>
    <x v="41"/>
    <n v="19023"/>
    <s v="(215) 237-4000"/>
    <s v="Acute Care Hospitals"/>
    <s v="Voluntary non-profit - Private"/>
    <s v="Yes"/>
    <x v="5"/>
    <x v="0"/>
    <s v="Below the National average"/>
    <s v="Below the National average"/>
    <s v="Below the National average"/>
    <x v="0"/>
    <s v="Below the National average"/>
    <x v="2"/>
    <x v="1"/>
  </r>
  <r>
    <s v="390162"/>
    <x v="1502"/>
    <s v="250 SOUTH 21ST STREET"/>
    <s v="EASTON"/>
    <x v="41"/>
    <n v="18042"/>
    <s v="(610) 250-4076"/>
    <s v="Acute Care Hospitals"/>
    <s v="Proprietary"/>
    <s v="Yes"/>
    <x v="2"/>
    <x v="3"/>
    <s v="Below the National average"/>
    <s v="Same as the National average"/>
    <s v="Same as the National average"/>
    <x v="0"/>
    <s v="Above the National average"/>
    <x v="2"/>
    <x v="1"/>
  </r>
  <r>
    <s v="390173"/>
    <x v="1503"/>
    <s v="835 HOSPITAL ROAD"/>
    <s v="INDIANA"/>
    <x v="41"/>
    <n v="15701"/>
    <s v="(724) 357-7000"/>
    <s v="Acute Care Hospitals"/>
    <s v="Voluntary non-profit - Private"/>
    <s v="Yes"/>
    <x v="2"/>
    <x v="0"/>
    <s v="Above the National average"/>
    <s v="Below the National average"/>
    <s v="Same as the National average"/>
    <x v="2"/>
    <s v="Same as the National average"/>
    <x v="1"/>
    <x v="1"/>
  </r>
  <r>
    <s v="390180"/>
    <x v="1504"/>
    <s v="ONE MEDICAL CENTER BOULEVARD"/>
    <s v="UPLAND"/>
    <x v="41"/>
    <n v="19013"/>
    <s v="(610) 447-2000"/>
    <s v="Acute Care Hospitals"/>
    <s v="Voluntary non-profit - Other"/>
    <s v="Yes"/>
    <x v="5"/>
    <x v="2"/>
    <s v="Below the National average"/>
    <s v="Below the National average"/>
    <s v="Below the National average"/>
    <x v="0"/>
    <s v="Below the National average"/>
    <x v="2"/>
    <x v="1"/>
  </r>
  <r>
    <s v="390201"/>
    <x v="1505"/>
    <s v="206 EAST BROWN STREET"/>
    <s v="EAST STROUDSBURG"/>
    <x v="41"/>
    <n v="18301"/>
    <s v="(570) 421-4000"/>
    <s v="Acute Care Hospitals"/>
    <s v="Voluntary non-profit - Private"/>
    <s v="Yes"/>
    <x v="2"/>
    <x v="0"/>
    <s v="Above the National average"/>
    <s v="Below the National average"/>
    <s v="Same as the National average"/>
    <x v="2"/>
    <s v="Below the National average"/>
    <x v="2"/>
    <x v="1"/>
  </r>
  <r>
    <s v="390266"/>
    <x v="1506"/>
    <s v="631 NORTH BROAD STREET EXT."/>
    <s v="GROVE CITY"/>
    <x v="41"/>
    <n v="16127"/>
    <s v="(724) 450-7000"/>
    <s v="Acute Care Hospitals"/>
    <s v="Voluntary non-profit - Private"/>
    <s v="Yes"/>
    <x v="2"/>
    <x v="0"/>
    <s v="Same as the National average"/>
    <s v="Same as the National average"/>
    <s v="Same as the National average"/>
    <x v="0"/>
    <s v="Above the National average"/>
    <x v="2"/>
    <x v="1"/>
  </r>
  <r>
    <s v="390278"/>
    <x v="1507"/>
    <s v="100 EAGLEVILLE RD"/>
    <s v="EAGLEVILLE"/>
    <x v="41"/>
    <n v="19408"/>
    <s v="(215) 539-6000"/>
    <s v="Acute Care Hospitals"/>
    <s v="Voluntary non-profit - Private"/>
    <s v="No"/>
    <x v="1"/>
    <x v="1"/>
    <s v="Not Available"/>
    <s v="Not Available"/>
    <s v="Not Available"/>
    <x v="1"/>
    <s v="Not Available"/>
    <x v="0"/>
    <x v="1"/>
  </r>
  <r>
    <s v="390302"/>
    <x v="1543"/>
    <s v="280 MIDDLETOWN ROAD"/>
    <s v="LANGHORNE"/>
    <x v="41"/>
    <n v="19047"/>
    <s v="(267) 572-3100"/>
    <s v="Acute Care Hospitals"/>
    <s v="Proprietary"/>
    <s v="No"/>
    <x v="1"/>
    <x v="1"/>
    <s v="Not Available"/>
    <s v="Not Available"/>
    <s v="Not Available"/>
    <x v="1"/>
    <s v="Not Available"/>
    <x v="0"/>
    <x v="1"/>
  </r>
  <r>
    <s v="390312"/>
    <x v="1544"/>
    <s v="1331 EAST WYOMING AVENUE"/>
    <s v="PHILADELPHIA"/>
    <x v="41"/>
    <n v="19124"/>
    <s v="(215) 744-6728"/>
    <s v="Acute Care Hospitals"/>
    <s v="Voluntary non-profit - Private"/>
    <s v="No"/>
    <x v="2"/>
    <x v="1"/>
    <s v="Below the National average"/>
    <s v="Not Available"/>
    <s v="Above the National average"/>
    <x v="0"/>
    <s v="Not Available"/>
    <x v="0"/>
    <x v="1"/>
  </r>
  <r>
    <s v="390314"/>
    <x v="1545"/>
    <s v="2310 HIGHLAND AVENUE"/>
    <s v="BETHLEHEM"/>
    <x v="41"/>
    <n v="18017"/>
    <s v="(610) 691-4300"/>
    <s v="Acute Care Hospitals"/>
    <s v="Physician"/>
    <s v="No"/>
    <x v="1"/>
    <x v="1"/>
    <s v="Not Available"/>
    <s v="Above the National average"/>
    <s v="Above the National average"/>
    <x v="1"/>
    <s v="Not Available"/>
    <x v="0"/>
    <x v="1"/>
  </r>
  <r>
    <s v="390321"/>
    <x v="1546"/>
    <s v="1503 CEDAR CREST BOULEVARD"/>
    <s v="ALLENTOWN"/>
    <x v="41"/>
    <n v="18104"/>
    <s v="(610) 871-9110"/>
    <s v="Acute Care Hospitals"/>
    <s v="Physician"/>
    <s v="No"/>
    <x v="1"/>
    <x v="1"/>
    <s v="Not Available"/>
    <s v="Not Available"/>
    <s v="Above the National average"/>
    <x v="1"/>
    <s v="Not Available"/>
    <x v="2"/>
    <x v="1"/>
  </r>
  <r>
    <s v="390331"/>
    <x v="1508"/>
    <s v="840 WALNUT STREET"/>
    <s v="PHILADELPHIA"/>
    <x v="41"/>
    <n v="19107"/>
    <s v="(215) 440-3100"/>
    <s v="Acute Care Hospitals"/>
    <s v="Voluntary non-profit - Private"/>
    <s v="No"/>
    <x v="1"/>
    <x v="1"/>
    <s v="Not Available"/>
    <s v="Not Available"/>
    <s v="Not Available"/>
    <x v="1"/>
    <s v="Not Available"/>
    <x v="0"/>
    <x v="1"/>
  </r>
  <r>
    <s v="391304"/>
    <x v="1509"/>
    <s v="1001 PINE STREET"/>
    <s v="RENOVO"/>
    <x v="41"/>
    <n v="17764"/>
    <s v="(570) 923-1000"/>
    <s v="Critical Access Hospitals"/>
    <s v="Voluntary non-profit - Private"/>
    <s v="Yes"/>
    <x v="1"/>
    <x v="1"/>
    <s v="Not Available"/>
    <s v="Not Available"/>
    <s v="Not Available"/>
    <x v="0"/>
    <s v="Same as the National average"/>
    <x v="0"/>
    <x v="1"/>
  </r>
  <r>
    <s v="393302"/>
    <x v="1511"/>
    <s v="ONE CHILDREN'S HOSPITAL DRIVE"/>
    <s v="PITTSBURGH"/>
    <x v="41"/>
    <n v="15224"/>
    <s v="(412) 692-5325"/>
    <s v="Childrens"/>
    <s v="Voluntary non-profit - Other"/>
    <s v="Yes"/>
    <x v="1"/>
    <x v="1"/>
    <s v="Not Available"/>
    <s v="Not Available"/>
    <s v="Not Available"/>
    <x v="1"/>
    <s v="Not Available"/>
    <x v="0"/>
    <x v="1"/>
  </r>
  <r>
    <s v="393303"/>
    <x v="1512"/>
    <s v="34TH ST &amp; CIVIC CENTER BLVD"/>
    <s v="PHILADELPHIA"/>
    <x v="41"/>
    <n v="19104"/>
    <s v="(215) 590-3745"/>
    <s v="Childrens"/>
    <s v="Voluntary non-profit - Private"/>
    <s v="Yes"/>
    <x v="1"/>
    <x v="1"/>
    <s v="Not Available"/>
    <s v="Not Available"/>
    <s v="Not Available"/>
    <x v="1"/>
    <s v="Not Available"/>
    <x v="0"/>
    <x v="1"/>
  </r>
  <r>
    <s v="393304"/>
    <x v="1513"/>
    <s v="5324 PENN AVENUE"/>
    <s v="PITTSBURGH"/>
    <x v="41"/>
    <n v="15224"/>
    <s v="(412) 441-4884"/>
    <s v="Childrens"/>
    <s v="Voluntary non-profit - Private"/>
    <s v="No"/>
    <x v="1"/>
    <x v="1"/>
    <s v="Not Available"/>
    <s v="Not Available"/>
    <s v="Not Available"/>
    <x v="1"/>
    <s v="Not Available"/>
    <x v="0"/>
    <x v="1"/>
  </r>
  <r>
    <s v="393307"/>
    <x v="1514"/>
    <s v="160 EAST ERIE AVE"/>
    <s v="PHILADELPHIA"/>
    <x v="41"/>
    <n v="19134"/>
    <s v="(215) 427-5000"/>
    <s v="Childrens"/>
    <s v="Proprietary"/>
    <s v="Yes"/>
    <x v="1"/>
    <x v="1"/>
    <s v="Not Available"/>
    <s v="Not Available"/>
    <s v="Not Available"/>
    <x v="1"/>
    <s v="Not Available"/>
    <x v="0"/>
    <x v="1"/>
  </r>
  <r>
    <s v="393309"/>
    <x v="1515"/>
    <s v="3551 N BROAD STREET"/>
    <s v="PHILADELPHIA"/>
    <x v="41"/>
    <n v="19104"/>
    <s v="(215) 430-4000"/>
    <s v="Childrens"/>
    <s v="Voluntary non-profit - Other"/>
    <s v="No"/>
    <x v="1"/>
    <x v="1"/>
    <s v="Not Available"/>
    <s v="Not Available"/>
    <s v="Not Available"/>
    <x v="1"/>
    <s v="Not Available"/>
    <x v="0"/>
    <x v="1"/>
  </r>
  <r>
    <s v="394001"/>
    <x v="1516"/>
    <s v="1001 STERIGERE STREET"/>
    <s v="NORRISTOWN"/>
    <x v="41"/>
    <n v="19401"/>
    <s v="(610) 313-1000"/>
    <s v="Psychiatric"/>
    <s v="Government - State"/>
    <s v="No"/>
    <x v="1"/>
    <x v="1"/>
    <s v="Not Available"/>
    <s v="Not Available"/>
    <s v="Not Available"/>
    <x v="1"/>
    <s v="Not Available"/>
    <x v="0"/>
    <x v="1"/>
  </r>
  <r>
    <s v="394004"/>
    <x v="1517"/>
    <s v="50 KIRKBRIDE DRIVE"/>
    <s v="DANVILLE"/>
    <x v="41"/>
    <n v="17821"/>
    <s v="(570) 271-4500"/>
    <s v="Psychiatric"/>
    <s v="Government - State"/>
    <s v="No"/>
    <x v="1"/>
    <x v="1"/>
    <s v="Not Available"/>
    <s v="Not Available"/>
    <s v="Not Available"/>
    <x v="1"/>
    <s v="Not Available"/>
    <x v="0"/>
    <x v="1"/>
  </r>
  <r>
    <s v="394007"/>
    <x v="1547"/>
    <s v="111 N 49TH ST"/>
    <s v="PHILADELPHIA"/>
    <x v="41"/>
    <n v="19139"/>
    <s v="(215) 471-2358"/>
    <s v="Psychiatric"/>
    <s v="Voluntary non-profit - Private"/>
    <s v="No"/>
    <x v="1"/>
    <x v="1"/>
    <s v="Not Available"/>
    <s v="Not Available"/>
    <s v="Not Available"/>
    <x v="1"/>
    <s v="Not Available"/>
    <x v="0"/>
    <x v="1"/>
  </r>
  <r>
    <s v="394008"/>
    <x v="1518"/>
    <s v="4641 ROOSEVELT BOULEVARD"/>
    <s v="PHILADELPHIA"/>
    <x v="41"/>
    <n v="19124"/>
    <s v="(215) 831-4600"/>
    <s v="Psychiatric"/>
    <s v="Proprietary"/>
    <s v="No"/>
    <x v="1"/>
    <x v="1"/>
    <s v="Not Available"/>
    <s v="Not Available"/>
    <s v="Not Available"/>
    <x v="1"/>
    <s v="Not Available"/>
    <x v="0"/>
    <x v="1"/>
  </r>
  <r>
    <s v="394012"/>
    <x v="1519"/>
    <s v="1451 HILLSIDE DRIVE"/>
    <s v="CLARKS SUMMIT"/>
    <x v="41"/>
    <n v="18411"/>
    <s v="(570) 586-2011"/>
    <s v="Psychiatric"/>
    <s v="Government - State"/>
    <s v="No"/>
    <x v="1"/>
    <x v="1"/>
    <s v="Not Available"/>
    <s v="Not Available"/>
    <s v="Not Available"/>
    <x v="1"/>
    <s v="Not Available"/>
    <x v="0"/>
    <x v="1"/>
  </r>
  <r>
    <s v="394014"/>
    <x v="1520"/>
    <s v="160 MAIN STREET"/>
    <s v="WERNERSVILLE"/>
    <x v="41"/>
    <n v="19565"/>
    <s v="(610) 670-4100"/>
    <s v="Psychiatric"/>
    <s v="Government - State"/>
    <s v="No"/>
    <x v="1"/>
    <x v="1"/>
    <s v="Not Available"/>
    <s v="Not Available"/>
    <s v="Not Available"/>
    <x v="1"/>
    <s v="Not Available"/>
    <x v="0"/>
    <x v="1"/>
  </r>
  <r>
    <s v="394016"/>
    <x v="1521"/>
    <s v="33 MAIN DRIVE"/>
    <s v="NORTH WARREN"/>
    <x v="41"/>
    <n v="16365"/>
    <s v="(814) 723-5500"/>
    <s v="Psychiatric"/>
    <s v="Government - State"/>
    <s v="No"/>
    <x v="1"/>
    <x v="1"/>
    <s v="Not Available"/>
    <s v="Not Available"/>
    <s v="Not Available"/>
    <x v="1"/>
    <s v="Not Available"/>
    <x v="0"/>
    <x v="1"/>
  </r>
  <r>
    <s v="394020"/>
    <x v="1522"/>
    <s v="283 SOUTH BUTLER ROAD"/>
    <s v="MT GRETNA"/>
    <x v="41"/>
    <n v="17064"/>
    <s v="(717) 273-8871"/>
    <s v="Psychiatric"/>
    <s v="Voluntary non-profit - Church"/>
    <s v="No"/>
    <x v="1"/>
    <x v="1"/>
    <s v="Not Available"/>
    <s v="Not Available"/>
    <s v="Not Available"/>
    <x v="1"/>
    <s v="Not Available"/>
    <x v="0"/>
    <x v="1"/>
  </r>
  <r>
    <s v="394023"/>
    <x v="1523"/>
    <s v="4200 MONUMENT AVENUE"/>
    <s v="PHILADELPHIA"/>
    <x v="41"/>
    <n v="19131"/>
    <s v="(215) 877-2000"/>
    <s v="Psychiatric"/>
    <s v="Voluntary non-profit - Private"/>
    <s v="No"/>
    <x v="1"/>
    <x v="1"/>
    <s v="Not Available"/>
    <s v="Not Available"/>
    <s v="Not Available"/>
    <x v="1"/>
    <s v="Not Available"/>
    <x v="0"/>
    <x v="1"/>
  </r>
  <r>
    <s v="394026"/>
    <x v="1524"/>
    <s v="121 LONGVIEW DRIVE"/>
    <s v="TORRANCE"/>
    <x v="41"/>
    <n v="15779"/>
    <s v="(724) 459-8000"/>
    <s v="Psychiatric"/>
    <s v="Government - State"/>
    <s v="No"/>
    <x v="1"/>
    <x v="1"/>
    <s v="Not Available"/>
    <s v="Not Available"/>
    <s v="Not Available"/>
    <x v="1"/>
    <s v="Not Available"/>
    <x v="0"/>
    <x v="1"/>
  </r>
  <r>
    <s v="394027"/>
    <x v="1525"/>
    <s v="561 FAIRTHORNE AVENUE"/>
    <s v="PHILADELPHIA"/>
    <x v="41"/>
    <n v="19128"/>
    <s v="(215) 487-4000"/>
    <s v="Psychiatric"/>
    <s v="Proprietary"/>
    <s v="No"/>
    <x v="1"/>
    <x v="1"/>
    <s v="Not Available"/>
    <s v="Not Available"/>
    <s v="Not Available"/>
    <x v="1"/>
    <s v="Not Available"/>
    <x v="0"/>
    <x v="1"/>
  </r>
  <r>
    <s v="394033"/>
    <x v="1526"/>
    <s v="50 BEECH DRIVE"/>
    <s v="NORRISTOWN"/>
    <x v="41"/>
    <n v="19403"/>
    <s v="(610) 279-6100"/>
    <s v="Psychiatric"/>
    <s v="Voluntary non-profit - Private"/>
    <s v="No"/>
    <x v="1"/>
    <x v="1"/>
    <s v="Not Available"/>
    <s v="Not Available"/>
    <s v="Not Available"/>
    <x v="1"/>
    <s v="Not Available"/>
    <x v="0"/>
    <x v="1"/>
  </r>
  <r>
    <s v="394034"/>
    <x v="1527"/>
    <s v="722 EAST BUTLER PIKE"/>
    <s v="AMBLER"/>
    <x v="41"/>
    <n v="19002"/>
    <s v="(215) 643-7800"/>
    <s v="Psychiatric"/>
    <s v="Proprietary"/>
    <s v="Yes"/>
    <x v="1"/>
    <x v="1"/>
    <s v="Not Available"/>
    <s v="Not Available"/>
    <s v="Not Available"/>
    <x v="1"/>
    <s v="Not Available"/>
    <x v="0"/>
    <x v="1"/>
  </r>
  <r>
    <s v="394038"/>
    <x v="1528"/>
    <s v="833 EAST BUTLER AVE"/>
    <s v="DOYLESTOWN"/>
    <x v="41"/>
    <n v="18901"/>
    <s v="(215) 345-0444"/>
    <s v="Psychiatric"/>
    <s v="Voluntary non-profit - Private"/>
    <s v="No"/>
    <x v="1"/>
    <x v="1"/>
    <s v="Not Available"/>
    <s v="Not Available"/>
    <s v="Not Available"/>
    <x v="1"/>
    <s v="Not Available"/>
    <x v="0"/>
    <x v="1"/>
  </r>
  <r>
    <s v="394039"/>
    <x v="1529"/>
    <s v="562 WYOMING AVENUE"/>
    <s v="KINGSTON"/>
    <x v="41"/>
    <n v="18704"/>
    <s v="(570) 552-3900"/>
    <s v="Psychiatric"/>
    <s v="Proprietary"/>
    <s v="No"/>
    <x v="1"/>
    <x v="1"/>
    <s v="Not Available"/>
    <s v="Not Available"/>
    <s v="Not Available"/>
    <x v="1"/>
    <s v="Not Available"/>
    <x v="0"/>
    <x v="1"/>
  </r>
  <r>
    <s v="394040"/>
    <x v="1530"/>
    <s v="132 MEADOWS DRIVE"/>
    <s v="CENTRE HALL"/>
    <x v="41"/>
    <n v="16828"/>
    <s v="(814) 364-2161"/>
    <s v="Psychiatric"/>
    <s v="Proprietary"/>
    <s v="Yes"/>
    <x v="1"/>
    <x v="1"/>
    <s v="Not Available"/>
    <s v="Not Available"/>
    <s v="Not Available"/>
    <x v="1"/>
    <s v="Not Available"/>
    <x v="0"/>
    <x v="1"/>
  </r>
  <r>
    <s v="394043"/>
    <x v="1531"/>
    <s v="TWO HOSPITAL DR RD#3 BOX 188"/>
    <s v="CLARION"/>
    <x v="41"/>
    <n v="16214"/>
    <s v="(814) 226-9545"/>
    <s v="Psychiatric"/>
    <s v="Proprietary"/>
    <s v="Yes"/>
    <x v="1"/>
    <x v="1"/>
    <s v="Not Available"/>
    <s v="Not Available"/>
    <s v="Not Available"/>
    <x v="1"/>
    <s v="Not Available"/>
    <x v="0"/>
    <x v="1"/>
  </r>
  <r>
    <s v="394047"/>
    <x v="1548"/>
    <s v="5300 KIDSPEACE DRIVE"/>
    <s v="OREFIELD"/>
    <x v="41"/>
    <n v="18069"/>
    <s v="(610) 799-8800"/>
    <s v="Psychiatric"/>
    <s v="Voluntary non-profit - Private"/>
    <s v="No"/>
    <x v="1"/>
    <x v="1"/>
    <s v="Not Available"/>
    <s v="Not Available"/>
    <s v="Not Available"/>
    <x v="1"/>
    <s v="Not Available"/>
    <x v="0"/>
    <x v="1"/>
  </r>
  <r>
    <s v="394048"/>
    <x v="1549"/>
    <s v="1100 GRAMPIAN BOULEVARD"/>
    <s v="WILLIAMSPORT"/>
    <x v="41"/>
    <n v="17701"/>
    <s v="(570) 326-8000"/>
    <s v="Psychiatric"/>
    <s v="Voluntary non-profit - Private"/>
    <s v="No"/>
    <x v="1"/>
    <x v="1"/>
    <s v="Not Available"/>
    <s v="Not Available"/>
    <s v="Not Available"/>
    <x v="1"/>
    <s v="Not Available"/>
    <x v="0"/>
    <x v="1"/>
  </r>
  <r>
    <s v="394049"/>
    <x v="1532"/>
    <s v="7170 LAFAYETTE AVENUE"/>
    <s v="FORT WASHINGTON"/>
    <x v="41"/>
    <n v="19034"/>
    <s v="(215) 641-5300"/>
    <s v="Psychiatric"/>
    <s v="Voluntary non-profit - Private"/>
    <s v="No"/>
    <x v="1"/>
    <x v="1"/>
    <s v="Not Available"/>
    <s v="Not Available"/>
    <s v="Not Available"/>
    <x v="1"/>
    <s v="Not Available"/>
    <x v="0"/>
    <x v="1"/>
  </r>
  <r>
    <s v="394050"/>
    <x v="1533"/>
    <s v="601 ROXBURY ROAD"/>
    <s v="SHIPPENSBURG"/>
    <x v="41"/>
    <n v="17257"/>
    <s v="(717) 532-4217"/>
    <s v="Psychiatric"/>
    <s v="Proprietary"/>
    <s v="No"/>
    <x v="1"/>
    <x v="1"/>
    <s v="Not Available"/>
    <s v="Not Available"/>
    <s v="Not Available"/>
    <x v="1"/>
    <s v="Not Available"/>
    <x v="0"/>
    <x v="1"/>
  </r>
  <r>
    <s v="394051"/>
    <x v="1534"/>
    <s v="2501 NORTH THIRD STREET"/>
    <s v="HARRISBURG"/>
    <x v="41"/>
    <n v="17110"/>
    <s v="(717) 782-4742"/>
    <s v="Psychiatric"/>
    <s v="Proprietary"/>
    <s v="Yes"/>
    <x v="1"/>
    <x v="1"/>
    <s v="Not Available"/>
    <s v="Not Available"/>
    <s v="Not Available"/>
    <x v="1"/>
    <s v="Not Available"/>
    <x v="0"/>
    <x v="1"/>
  </r>
  <r>
    <s v="394052"/>
    <x v="1535"/>
    <s v="145 NORTH 6TH STREET"/>
    <s v="READING"/>
    <x v="41"/>
    <n v="19601"/>
    <s v="(610) 406-4340"/>
    <s v="Psychiatric"/>
    <s v="Proprietary"/>
    <s v="No"/>
    <x v="1"/>
    <x v="1"/>
    <s v="Not Available"/>
    <s v="Not Available"/>
    <s v="Not Available"/>
    <x v="1"/>
    <s v="Not Available"/>
    <x v="0"/>
    <x v="1"/>
  </r>
  <r>
    <s v="394053"/>
    <x v="1536"/>
    <s v="3301 SCOTTS LANE, FOUR FALLS BUILDING"/>
    <s v="PHILADELPHIA"/>
    <x v="41"/>
    <n v="19129"/>
    <s v="(215) 475-3400"/>
    <s v="Psychiatric"/>
    <s v="Proprietary"/>
    <s v="No"/>
    <x v="1"/>
    <x v="1"/>
    <s v="Not Available"/>
    <s v="Not Available"/>
    <s v="Not Available"/>
    <x v="1"/>
    <s v="Not Available"/>
    <x v="0"/>
    <x v="1"/>
  </r>
  <r>
    <s v="394054"/>
    <x v="1537"/>
    <s v="225 PENN AVENUE 2ND FLOOR"/>
    <s v="PITTSBURGH"/>
    <x v="41"/>
    <n v="15221"/>
    <s v="(412) 247-2000"/>
    <s v="Psychiatric"/>
    <s v="Proprietary"/>
    <s v="No"/>
    <x v="1"/>
    <x v="1"/>
    <s v="Not Available"/>
    <s v="Not Available"/>
    <s v="Not Available"/>
    <x v="1"/>
    <s v="Not Available"/>
    <x v="0"/>
    <x v="1"/>
  </r>
  <r>
    <s v="390025"/>
    <x v="1499"/>
    <s v="136 W DIAMOND STREET"/>
    <s v="PHILADELPHIA"/>
    <x v="41"/>
    <n v="19122"/>
    <s v="2154268100"/>
    <s v="Acute Care Hospitals"/>
    <s v="Voluntary non-profit - Other"/>
    <s v="No"/>
    <x v="1"/>
    <x v="1"/>
    <s v="Not Available"/>
    <s v="Not Available"/>
    <s v="Not Available"/>
    <x v="1"/>
    <s v="Not Available"/>
    <x v="0"/>
    <x v="2"/>
  </r>
  <r>
    <s v="390096"/>
    <x v="1550"/>
    <s v="2500 BERNVILLE ROAD"/>
    <s v="READING"/>
    <x v="41"/>
    <n v="19605"/>
    <s v="6103782000"/>
    <s v="Acute Care Hospitals"/>
    <s v="Voluntary non-profit - Church"/>
    <s v="Yes"/>
    <x v="3"/>
    <x v="0"/>
    <s v="Below the National average"/>
    <s v="Above the National average"/>
    <s v="Same as the National average"/>
    <x v="0"/>
    <s v="Below the National average"/>
    <x v="1"/>
    <x v="2"/>
  </r>
  <r>
    <s v="390302"/>
    <x v="1543"/>
    <s v="280 MIDDLETOWN ROAD"/>
    <s v="LANGHORNE"/>
    <x v="41"/>
    <n v="19047"/>
    <s v="2675723100"/>
    <s v="Acute Care Hospitals"/>
    <s v="Proprietary"/>
    <s v="No"/>
    <x v="1"/>
    <x v="1"/>
    <s v="Not Available"/>
    <s v="Not Available"/>
    <s v="Not Available"/>
    <x v="1"/>
    <s v="Not Available"/>
    <x v="0"/>
    <x v="2"/>
  </r>
  <r>
    <s v="393308"/>
    <x v="1551"/>
    <s v="6301 NORTHUMBERLAND STREET"/>
    <s v="PITTSBURGH"/>
    <x v="41"/>
    <n v="15217"/>
    <s v="4124202400"/>
    <s v="Childrens"/>
    <s v="Voluntary non-profit - Private"/>
    <s v="No"/>
    <x v="1"/>
    <x v="1"/>
    <s v="Not Available"/>
    <s v="Not Available"/>
    <s v="Not Available"/>
    <x v="1"/>
    <s v="Not Available"/>
    <x v="0"/>
    <x v="2"/>
  </r>
  <r>
    <s v="393309"/>
    <x v="1515"/>
    <s v="3551 N BROAD STREET"/>
    <s v="PHILADELPHIA"/>
    <x v="41"/>
    <n v="19104"/>
    <s v="2154304000"/>
    <s v="Childrens"/>
    <s v="Voluntary non-profit - Other"/>
    <s v="No"/>
    <x v="1"/>
    <x v="1"/>
    <s v="Not Available"/>
    <s v="Not Available"/>
    <s v="Not Available"/>
    <x v="1"/>
    <s v="Not Available"/>
    <x v="0"/>
    <x v="2"/>
  </r>
  <r>
    <s v="390025"/>
    <x v="1499"/>
    <s v="136 W DIAMOND STREET"/>
    <s v="PHILADELPHIA"/>
    <x v="41"/>
    <n v="19122"/>
    <s v="2154268100"/>
    <s v="Acute Care Hospitals"/>
    <s v="Voluntary non-profit - Other"/>
    <s v="No"/>
    <x v="1"/>
    <x v="1"/>
    <s v="Not Available"/>
    <s v="Not Available"/>
    <s v="Not Available"/>
    <x v="1"/>
    <s v="Not Available"/>
    <x v="0"/>
    <x v="3"/>
  </r>
  <r>
    <s v="390302"/>
    <x v="1543"/>
    <s v="280 MIDDLETOWN ROAD"/>
    <s v="LANGHORNE"/>
    <x v="41"/>
    <n v="19047"/>
    <s v="2675723100"/>
    <s v="Acute Care Hospitals"/>
    <s v="Proprietary"/>
    <s v="No"/>
    <x v="1"/>
    <x v="1"/>
    <s v="Not Available"/>
    <s v="Not Available"/>
    <s v="Not Available"/>
    <x v="1"/>
    <s v="Not Available"/>
    <x v="0"/>
    <x v="3"/>
  </r>
  <r>
    <s v="390330"/>
    <x v="1552"/>
    <s v="100 ST LUKES LANE"/>
    <s v="STROUDSBURG"/>
    <x v="41"/>
    <n v="18360"/>
    <s v="2722120200"/>
    <s v="Acute Care Hospitals"/>
    <s v="Voluntary non-profit - Private"/>
    <s v="Yes"/>
    <x v="1"/>
    <x v="1"/>
    <s v="Not Available"/>
    <s v="Not Available"/>
    <s v="Not Available"/>
    <x v="1"/>
    <s v="Not Available"/>
    <x v="0"/>
    <x v="3"/>
  </r>
  <r>
    <s v="393308"/>
    <x v="1551"/>
    <s v="6301 NORTHUMBERLAND STREET"/>
    <s v="PITTSBURGH"/>
    <x v="41"/>
    <n v="15217"/>
    <s v="4124202400"/>
    <s v="Childrens"/>
    <s v="Voluntary non-profit - Private"/>
    <s v="No"/>
    <x v="1"/>
    <x v="1"/>
    <s v="Not Available"/>
    <s v="Not Available"/>
    <s v="Not Available"/>
    <x v="1"/>
    <s v="Not Available"/>
    <x v="0"/>
    <x v="3"/>
  </r>
  <r>
    <s v="390025"/>
    <x v="1499"/>
    <s v="136 W DIAMOND STREET"/>
    <s v="PHILADELPHIA"/>
    <x v="41"/>
    <n v="19122"/>
    <s v="2154268100"/>
    <s v="Acute Care Hospitals"/>
    <s v="Voluntary non-profit - Other"/>
    <s v="No"/>
    <x v="1"/>
    <x v="1"/>
    <s v="Not Available"/>
    <s v="Not Available"/>
    <s v="Not Available"/>
    <x v="1"/>
    <s v="Not Available"/>
    <x v="0"/>
    <x v="4"/>
  </r>
  <r>
    <s v="390027"/>
    <x v="1553"/>
    <s v="3401 NORTH BROAD STREET"/>
    <s v="PHILADELPHIA"/>
    <x v="41"/>
    <n v="19140"/>
    <s v="2157072000"/>
    <s v="Acute Care Hospitals"/>
    <s v="Voluntary non-profit - Private"/>
    <s v="Yes"/>
    <x v="3"/>
    <x v="0"/>
    <s v="Below the National average"/>
    <s v="Below the National average"/>
    <s v="Below the National average"/>
    <x v="0"/>
    <s v="Below the National average"/>
    <x v="2"/>
    <x v="4"/>
  </r>
  <r>
    <s v="390096"/>
    <x v="1550"/>
    <s v="2500 BERNVILLE ROAD"/>
    <s v="READING"/>
    <x v="41"/>
    <n v="19605"/>
    <s v="6103782300"/>
    <s v="Acute Care Hospitals"/>
    <s v="Voluntary non-profit - Church"/>
    <s v="Yes"/>
    <x v="3"/>
    <x v="0"/>
    <s v="Below the National average"/>
    <s v="Above the National average"/>
    <s v="Below the National average"/>
    <x v="0"/>
    <s v="Below the National average"/>
    <x v="1"/>
    <x v="4"/>
  </r>
  <r>
    <s v="390197"/>
    <x v="1554"/>
    <s v="421 CHEW STREET"/>
    <s v="ALLENTOWN"/>
    <x v="41"/>
    <n v="18102"/>
    <s v="6107764900"/>
    <s v="Acute Care Hospitals"/>
    <s v="Voluntary non-profit - Private"/>
    <s v="Yes"/>
    <x v="2"/>
    <x v="0"/>
    <s v="Below the National average"/>
    <s v="Same as the National average"/>
    <s v="Below the National average"/>
    <x v="0"/>
    <s v="Same as the National average"/>
    <x v="2"/>
    <x v="4"/>
  </r>
  <r>
    <s v="390267"/>
    <x v="1555"/>
    <s v="2570 HAYMAKER ROAD"/>
    <s v="MONROEVILLE"/>
    <x v="41"/>
    <n v="15146"/>
    <s v="4128582000"/>
    <s v="Acute Care Hospitals"/>
    <s v="Voluntary non-profit - Private"/>
    <s v="Yes"/>
    <x v="2"/>
    <x v="0"/>
    <s v="Below the National average"/>
    <s v="Same as the National average"/>
    <s v="Below the National average"/>
    <x v="0"/>
    <s v="Above the National average"/>
    <x v="2"/>
    <x v="4"/>
  </r>
  <r>
    <s v="390272"/>
    <x v="1556"/>
    <s v="1033 W GERMANTOWN PIKE"/>
    <s v="NORRISTOWN"/>
    <x v="41"/>
    <n v="19401"/>
    <s v="2155398500"/>
    <s v="Acute Care Hospitals"/>
    <s v="Proprietary"/>
    <s v="No"/>
    <x v="1"/>
    <x v="1"/>
    <s v="Not Available"/>
    <s v="Not Available"/>
    <s v="Not Available"/>
    <x v="1"/>
    <s v="Not Available"/>
    <x v="0"/>
    <x v="4"/>
  </r>
  <r>
    <s v="390302"/>
    <x v="1543"/>
    <s v="280 MIDDLETOWN ROAD"/>
    <s v="LANGHORNE"/>
    <x v="41"/>
    <n v="19047"/>
    <s v="2675723100"/>
    <s v="Acute Care Hospitals"/>
    <s v="Proprietary"/>
    <s v="No"/>
    <x v="1"/>
    <x v="1"/>
    <s v="Not Available"/>
    <s v="Not Available"/>
    <s v="Not Available"/>
    <x v="1"/>
    <s v="Not Available"/>
    <x v="0"/>
    <x v="4"/>
  </r>
  <r>
    <s v="390312"/>
    <x v="1544"/>
    <s v="1331 EAST WYOMING AVENUE"/>
    <s v="PHILADELPHIA"/>
    <x v="41"/>
    <n v="19124"/>
    <s v="2157446728"/>
    <s v="Acute Care Hospitals"/>
    <s v="Voluntary non-profit - Private"/>
    <s v="No"/>
    <x v="1"/>
    <x v="1"/>
    <s v="Below the National average"/>
    <s v="Not Available"/>
    <s v="Above the National average"/>
    <x v="1"/>
    <s v="Not Available"/>
    <x v="0"/>
    <x v="4"/>
  </r>
  <r>
    <s v="391314"/>
    <x v="1557"/>
    <s v="406 WEST OAK STREET"/>
    <s v="TITUSVILLE"/>
    <x v="41"/>
    <n v="16354"/>
    <s v="8148271851"/>
    <s v="Critical Access Hospitals"/>
    <s v="Voluntary non-profit - Private"/>
    <s v="Yes"/>
    <x v="1"/>
    <x v="1"/>
    <s v="Not Available"/>
    <s v="Not Available"/>
    <s v="Above the National average"/>
    <x v="0"/>
    <s v="Above the National average"/>
    <x v="0"/>
    <x v="4"/>
  </r>
  <r>
    <s v="391315"/>
    <x v="1558"/>
    <s v="763 JOHNSONBURG ROAD"/>
    <s v="SAINT MARYS"/>
    <x v="41"/>
    <n v="15857"/>
    <s v="8147888000"/>
    <s v="Critical Access Hospitals"/>
    <s v="Voluntary non-profit - Private"/>
    <s v="Yes"/>
    <x v="2"/>
    <x v="0"/>
    <s v="Not Available"/>
    <s v="Same as the National average"/>
    <s v="Below the National average"/>
    <x v="0"/>
    <s v="Same as the National average"/>
    <x v="0"/>
    <x v="4"/>
  </r>
  <r>
    <s v="393308"/>
    <x v="1551"/>
    <s v="6301 NORTHUMBERLAND STREET"/>
    <s v="PITTSBURGH"/>
    <x v="41"/>
    <n v="15217"/>
    <s v="4124202400"/>
    <s v="Childrens"/>
    <s v="Voluntary non-profit - Private"/>
    <s v="No"/>
    <x v="1"/>
    <x v="1"/>
    <s v="Not Available"/>
    <s v="Not Available"/>
    <s v="Not Available"/>
    <x v="1"/>
    <s v="Not Available"/>
    <x v="0"/>
    <x v="4"/>
  </r>
  <r>
    <s v="393309"/>
    <x v="1515"/>
    <s v="3551 N BROAD STREET"/>
    <s v="PHILADELPHIA"/>
    <x v="41"/>
    <n v="19104"/>
    <s v="2154304000"/>
    <s v="Childrens"/>
    <s v="Voluntary non-profit - Other"/>
    <s v="No"/>
    <x v="1"/>
    <x v="1"/>
    <s v="Not Available"/>
    <s v="Not Available"/>
    <s v="Not Available"/>
    <x v="1"/>
    <s v="Not Available"/>
    <x v="0"/>
    <x v="4"/>
  </r>
  <r>
    <s v="400004"/>
    <x v="1559"/>
    <s v="SERGIO CUEVAS BUSTAMANTE STREET 550"/>
    <s v="SAN JUAN"/>
    <x v="42"/>
    <n v="936"/>
    <s v="(787) 758-6420"/>
    <s v="Acute Care Hospitals"/>
    <s v="Voluntary non-profit - Other"/>
    <s v="Yes"/>
    <x v="1"/>
    <x v="0"/>
    <s v="Not Available"/>
    <s v="Below the National average"/>
    <s v="Not Available"/>
    <x v="1"/>
    <s v="Not Available"/>
    <x v="0"/>
    <x v="0"/>
  </r>
  <r>
    <s v="400007"/>
    <x v="1560"/>
    <s v="355 AVE FONT MARTELO"/>
    <s v="HUMACAO"/>
    <x v="42"/>
    <n v="791"/>
    <s v="(787) 852-0768"/>
    <s v="Acute Care Hospitals"/>
    <s v="Voluntary non-profit - Private"/>
    <s v="Yes"/>
    <x v="1"/>
    <x v="1"/>
    <s v="Not Available"/>
    <s v="Not Available"/>
    <s v="Not Available"/>
    <x v="1"/>
    <s v="Not Available"/>
    <x v="0"/>
    <x v="0"/>
  </r>
  <r>
    <s v="400010"/>
    <x v="1561"/>
    <s v="CARR 135 KM 64 2"/>
    <s v="CASTANER"/>
    <x v="42"/>
    <n v="631"/>
    <s v="(787) 829-5010"/>
    <s v="Acute Care Hospitals"/>
    <s v="Voluntary non-profit - Private"/>
    <s v="Yes"/>
    <x v="1"/>
    <x v="1"/>
    <s v="Not Available"/>
    <s v="Not Available"/>
    <s v="Not Available"/>
    <x v="1"/>
    <s v="Not Available"/>
    <x v="0"/>
    <x v="0"/>
  </r>
  <r>
    <s v="400012"/>
    <x v="1562"/>
    <s v="BO. MONACILLOS CARR 22 CENTRO MEDICO DE PUERTO RIC"/>
    <s v="SAN JUAN"/>
    <x v="42"/>
    <n v="935"/>
    <s v="(787) 763-4149"/>
    <s v="Acute Care Hospitals"/>
    <s v="Voluntary non-profit - Private"/>
    <s v="No"/>
    <x v="1"/>
    <x v="1"/>
    <s v="Not Available"/>
    <s v="Not Available"/>
    <s v="Not Available"/>
    <x v="1"/>
    <s v="Not Available"/>
    <x v="0"/>
    <x v="0"/>
  </r>
  <r>
    <s v="400021"/>
    <x v="1563"/>
    <s v="ROAD NUMBER 2 KM 173.4 CAIN ALTO"/>
    <s v="SAN GERMAN"/>
    <x v="42"/>
    <n v="683"/>
    <s v="(787) 892-1860"/>
    <s v="Acute Care Hospitals"/>
    <s v="Voluntary non-profit - Church"/>
    <s v="Yes"/>
    <x v="1"/>
    <x v="0"/>
    <s v="Not Available"/>
    <s v="Same as the National average"/>
    <s v="Not Available"/>
    <x v="1"/>
    <s v="Not Available"/>
    <x v="0"/>
    <x v="0"/>
  </r>
  <r>
    <s v="400032"/>
    <x v="1564"/>
    <s v="CARRETERA #2 KM 11 7"/>
    <s v="BAYAMON"/>
    <x v="42"/>
    <n v="960"/>
    <s v="(787) 620-8181"/>
    <s v="Acute Care Hospitals"/>
    <s v="Proprietary"/>
    <s v="Yes"/>
    <x v="1"/>
    <x v="1"/>
    <s v="Not Available"/>
    <s v="Not Available"/>
    <s v="Not Available"/>
    <x v="1"/>
    <s v="Not Available"/>
    <x v="0"/>
    <x v="0"/>
  </r>
  <r>
    <s v="400061"/>
    <x v="1565"/>
    <s v="BARRIO MONACILLOS CENTROMEDICO"/>
    <s v="RIO PIEDRAS"/>
    <x v="42"/>
    <n v="927"/>
    <s v="(787) 754-0101"/>
    <s v="Acute Care Hospitals"/>
    <s v="Government - State"/>
    <s v="Yes"/>
    <x v="1"/>
    <x v="1"/>
    <s v="Not Available"/>
    <s v="Not Available"/>
    <s v="Not Available"/>
    <x v="1"/>
    <s v="Not Available"/>
    <x v="0"/>
    <x v="0"/>
  </r>
  <r>
    <s v="400105"/>
    <x v="1566"/>
    <s v="LAUREL AVE SANTA JUANITA #100"/>
    <s v="BAYAMON"/>
    <x v="42"/>
    <n v="956"/>
    <s v="(787) 787-5151"/>
    <s v="Acute Care Hospitals"/>
    <s v="Government - State"/>
    <s v="Yes"/>
    <x v="1"/>
    <x v="1"/>
    <s v="Not Available"/>
    <s v="Not Available"/>
    <s v="Not Available"/>
    <x v="1"/>
    <s v="Not Available"/>
    <x v="0"/>
    <x v="0"/>
  </r>
  <r>
    <s v="400109"/>
    <x v="1567"/>
    <s v="70 CALLE SANTA CRUZ"/>
    <s v="BAYAMON"/>
    <x v="42"/>
    <n v="961"/>
    <s v="(787) 620-4747"/>
    <s v="Acute Care Hospitals"/>
    <s v="Proprietary"/>
    <s v="Yes"/>
    <x v="5"/>
    <x v="0"/>
    <s v="Not Available"/>
    <s v="Below the National average"/>
    <s v="Not Available"/>
    <x v="2"/>
    <s v="Not Available"/>
    <x v="0"/>
    <x v="0"/>
  </r>
  <r>
    <s v="400112"/>
    <x v="1568"/>
    <s v="CARR 3 KM 8  3 AVE 65TH INFANTERIA       BOX 6021"/>
    <s v="CAROLINA"/>
    <x v="42"/>
    <n v="984"/>
    <s v="(787) 757-1800"/>
    <s v="Acute Care Hospitals"/>
    <s v="Proprietary"/>
    <s v="No"/>
    <x v="1"/>
    <x v="1"/>
    <s v="Not Available"/>
    <s v="Not Available"/>
    <s v="Not Available"/>
    <x v="0"/>
    <s v="Not Available"/>
    <x v="0"/>
    <x v="0"/>
  </r>
  <r>
    <s v="400120"/>
    <x v="1569"/>
    <s v="AVE LUIS MUNOZ MARIN"/>
    <s v="CAGUAS"/>
    <x v="42"/>
    <n v="725"/>
    <s v="(787) 653-3434"/>
    <s v="Acute Care Hospitals"/>
    <s v="Proprietary"/>
    <s v="Yes"/>
    <x v="5"/>
    <x v="0"/>
    <s v="Not Available"/>
    <s v="Below the National average"/>
    <s v="Not Available"/>
    <x v="2"/>
    <s v="Not Available"/>
    <x v="0"/>
    <x v="0"/>
  </r>
  <r>
    <s v="400122"/>
    <x v="1570"/>
    <s v="AVE LAS CUMBRES ST 199KM 1 2"/>
    <s v="ALT DE SANTA"/>
    <x v="42"/>
    <n v="969"/>
    <s v="(787) 708-6560"/>
    <s v="Acute Care Hospitals"/>
    <s v="Proprietary"/>
    <s v="Yes"/>
    <x v="1"/>
    <x v="1"/>
    <s v="Not Available"/>
    <s v="Not Available"/>
    <s v="Not Available"/>
    <x v="1"/>
    <s v="Not Available"/>
    <x v="0"/>
    <x v="0"/>
  </r>
  <r>
    <s v="400125"/>
    <x v="1571"/>
    <s v="GENERAL VALERO AVE#404"/>
    <s v="FAJARDO"/>
    <x v="42"/>
    <n v="738"/>
    <s v="(787) 655-0505"/>
    <s v="Acute Care Hospitals"/>
    <s v="Proprietary"/>
    <s v="Yes"/>
    <x v="1"/>
    <x v="1"/>
    <s v="Not Available"/>
    <s v="Not Available"/>
    <s v="Not Available"/>
    <x v="2"/>
    <s v="Not Available"/>
    <x v="0"/>
    <x v="0"/>
  </r>
  <r>
    <s v="400127"/>
    <x v="1572"/>
    <s v="BO MONACILLO CARR NUM 22"/>
    <s v="SAN JUAN"/>
    <x v="42"/>
    <n v="935"/>
    <s v="(787) 777-3535"/>
    <s v="Acute Care Hospitals"/>
    <s v="Government - Local"/>
    <s v="Yes"/>
    <x v="1"/>
    <x v="1"/>
    <s v="Not Available"/>
    <s v="Not Available"/>
    <s v="Not Available"/>
    <x v="1"/>
    <s v="Not Available"/>
    <x v="0"/>
    <x v="0"/>
  </r>
  <r>
    <s v="400131"/>
    <x v="1573"/>
    <s v="151 AVE OSVALDO MOLINA"/>
    <s v="FAJARDO"/>
    <x v="42"/>
    <n v="738"/>
    <s v="(787) 801-0081"/>
    <s v="Acute Care Hospitals"/>
    <s v="Proprietary"/>
    <s v="Yes"/>
    <x v="1"/>
    <x v="1"/>
    <s v="Not Available"/>
    <s v="Not Available"/>
    <s v="Not Available"/>
    <x v="1"/>
    <s v="Not Available"/>
    <x v="0"/>
    <x v="0"/>
  </r>
  <r>
    <s v="400132"/>
    <x v="1574"/>
    <s v="EDIF JESUS T PINEIRO AVE FERNANDEZ JUNCOS BO PUEBL"/>
    <s v="CAROLINA"/>
    <x v="42"/>
    <n v="979"/>
    <s v="(787) 725-6038"/>
    <s v="Acute Care Hospitals"/>
    <s v="Government - State"/>
    <s v="Yes"/>
    <x v="1"/>
    <x v="1"/>
    <s v="Not Available"/>
    <s v="Not Available"/>
    <s v="Not Available"/>
    <x v="1"/>
    <s v="Not Available"/>
    <x v="0"/>
    <x v="0"/>
  </r>
  <r>
    <s v="400133"/>
    <x v="1575"/>
    <s v="CARR 844 KM 5 CUPEY BAJO"/>
    <s v="SAN JUAN"/>
    <x v="42"/>
    <n v="928"/>
    <s v="(787) 761-8383"/>
    <s v="Acute Care Hospitals"/>
    <s v="Proprietary"/>
    <s v="Yes"/>
    <x v="1"/>
    <x v="1"/>
    <s v="Not Available"/>
    <s v="Not Available"/>
    <s v="Not Available"/>
    <x v="1"/>
    <s v="Not Available"/>
    <x v="0"/>
    <x v="0"/>
  </r>
  <r>
    <s v="400134"/>
    <x v="1576"/>
    <s v="258 SAN JORGE STREET"/>
    <s v="SAN JUAN"/>
    <x v="42"/>
    <n v="912"/>
    <s v="(787) 727-1000"/>
    <s v="Acute Care Hospitals"/>
    <s v="Proprietary"/>
    <s v="Yes"/>
    <x v="1"/>
    <x v="1"/>
    <s v="Not Available"/>
    <s v="Not Available"/>
    <s v="Not Available"/>
    <x v="1"/>
    <s v="Not Available"/>
    <x v="0"/>
    <x v="0"/>
  </r>
  <r>
    <s v="403301"/>
    <x v="1577"/>
    <s v="PUERTO RICO MEDICAL CENTER IN RIO PIEDRAS"/>
    <s v="SAN JUAN"/>
    <x v="42"/>
    <n v="935"/>
    <s v="(787) 777-3232"/>
    <s v="Childrens"/>
    <s v="Government - State"/>
    <s v="Yes"/>
    <x v="1"/>
    <x v="1"/>
    <s v="Not Available"/>
    <s v="Not Available"/>
    <s v="Not Available"/>
    <x v="1"/>
    <s v="Not Available"/>
    <x v="0"/>
    <x v="0"/>
  </r>
  <r>
    <s v="404004"/>
    <x v="1578"/>
    <s v="STATE ROAD 787 KM 1  5"/>
    <s v="CIDRA"/>
    <x v="42"/>
    <n v="739"/>
    <s v="(787) 739-5555"/>
    <s v="Psychiatric"/>
    <s v="Proprietary"/>
    <s v="No"/>
    <x v="1"/>
    <x v="1"/>
    <s v="Not Available"/>
    <s v="Not Available"/>
    <s v="Not Available"/>
    <x v="1"/>
    <s v="Not Available"/>
    <x v="0"/>
    <x v="0"/>
  </r>
  <r>
    <s v="404005"/>
    <x v="1579"/>
    <s v="CARR 877 KM 1 6 CAMINO LAS LOMAS RR2"/>
    <s v="RIO PIEDRAS"/>
    <x v="42"/>
    <n v="928"/>
    <s v="(787) 765-2900"/>
    <s v="Psychiatric"/>
    <s v="Proprietary"/>
    <s v="No"/>
    <x v="1"/>
    <x v="1"/>
    <s v="Not Available"/>
    <s v="Not Available"/>
    <s v="Not Available"/>
    <x v="1"/>
    <s v="Not Available"/>
    <x v="0"/>
    <x v="0"/>
  </r>
  <r>
    <s v="404007"/>
    <x v="1580"/>
    <s v="108 MUNOZ RIVERA STREET"/>
    <s v="BO BALLAJA"/>
    <x v="42"/>
    <n v="623"/>
    <s v="(787) 851-2025"/>
    <s v="Psychiatric"/>
    <s v="Proprietary"/>
    <s v="Yes"/>
    <x v="1"/>
    <x v="1"/>
    <s v="Not Available"/>
    <s v="Not Available"/>
    <s v="Not Available"/>
    <x v="1"/>
    <s v="Not Available"/>
    <x v="0"/>
    <x v="0"/>
  </r>
  <r>
    <s v="404009"/>
    <x v="1581"/>
    <s v="CARR ESTATAL 14 INTERIOR SARGENTO GERARDO SANTIAGO"/>
    <s v="AIBONITO"/>
    <x v="42"/>
    <n v="705"/>
    <s v="(787) 714-2462"/>
    <s v="Psychiatric"/>
    <s v="Voluntary non-profit - Private"/>
    <s v="No"/>
    <x v="1"/>
    <x v="1"/>
    <s v="Not Available"/>
    <s v="Not Available"/>
    <s v="Not Available"/>
    <x v="1"/>
    <s v="Not Available"/>
    <x v="0"/>
    <x v="0"/>
  </r>
  <r>
    <s v="400004"/>
    <x v="1559"/>
    <s v="SERGIO CUEVAS BUSTAMANTE STREET 550"/>
    <s v="SAN JUAN"/>
    <x v="42"/>
    <n v="936"/>
    <s v="(787) 758-6420"/>
    <s v="Acute Care Hospitals"/>
    <s v="Voluntary non-profit - Other"/>
    <s v="Yes"/>
    <x v="1"/>
    <x v="0"/>
    <s v="Not Available"/>
    <s v="Same as the National average"/>
    <s v="Not Available"/>
    <x v="1"/>
    <s v="Not Available"/>
    <x v="0"/>
    <x v="1"/>
  </r>
  <r>
    <s v="400007"/>
    <x v="1560"/>
    <s v="355 AVE FONT MARTELO"/>
    <s v="HUMACAO"/>
    <x v="42"/>
    <n v="791"/>
    <s v="(787) 852-0768"/>
    <s v="Acute Care Hospitals"/>
    <s v="Voluntary non-profit - Private"/>
    <s v="Yes"/>
    <x v="1"/>
    <x v="0"/>
    <s v="Not Available"/>
    <s v="Same as the National average"/>
    <s v="Not Available"/>
    <x v="1"/>
    <s v="Not Available"/>
    <x v="0"/>
    <x v="1"/>
  </r>
  <r>
    <s v="400010"/>
    <x v="1561"/>
    <s v="CARR 135 KM 64 2"/>
    <s v="CASTANER"/>
    <x v="42"/>
    <n v="631"/>
    <s v="(787) 829-5010"/>
    <s v="Acute Care Hospitals"/>
    <s v="Voluntary non-profit - Private"/>
    <s v="Yes"/>
    <x v="1"/>
    <x v="1"/>
    <s v="Not Available"/>
    <s v="Not Available"/>
    <s v="Not Available"/>
    <x v="1"/>
    <s v="Not Available"/>
    <x v="0"/>
    <x v="1"/>
  </r>
  <r>
    <s v="400012"/>
    <x v="1562"/>
    <s v="BO. MONACILLOS CARR 22 CENTRO MEDICO DE PUERTO RIC"/>
    <s v="SAN JUAN"/>
    <x v="42"/>
    <n v="935"/>
    <s v="(787) 763-4149"/>
    <s v="Acute Care Hospitals"/>
    <s v="Voluntary non-profit - Private"/>
    <s v="No"/>
    <x v="1"/>
    <x v="1"/>
    <s v="Not Available"/>
    <s v="Not Available"/>
    <s v="Not Available"/>
    <x v="1"/>
    <s v="Not Available"/>
    <x v="0"/>
    <x v="1"/>
  </r>
  <r>
    <s v="400015"/>
    <x v="1582"/>
    <s v="BARRIO MONACILLOS,CENTRO MEDICO"/>
    <s v="RIO PIEDRAS"/>
    <x v="42"/>
    <n v="936"/>
    <s v="(787) 756-8535"/>
    <s v="Acute Care Hospitals"/>
    <s v="Voluntary non-profit - Other"/>
    <s v="Yes"/>
    <x v="1"/>
    <x v="1"/>
    <s v="Not Available"/>
    <s v="Not Available"/>
    <s v="Not Available"/>
    <x v="1"/>
    <s v="Not Available"/>
    <x v="0"/>
    <x v="1"/>
  </r>
  <r>
    <s v="400021"/>
    <x v="1563"/>
    <s v="ROAD NUMBER 2 KM 173.4 CAIN ALTO"/>
    <s v="SAN GERMAN"/>
    <x v="42"/>
    <n v="683"/>
    <s v="(787) 892-1860"/>
    <s v="Acute Care Hospitals"/>
    <s v="Voluntary non-profit - Church"/>
    <s v="Yes"/>
    <x v="1"/>
    <x v="0"/>
    <s v="Not Available"/>
    <s v="Below the National average"/>
    <s v="Not Available"/>
    <x v="1"/>
    <s v="Not Available"/>
    <x v="0"/>
    <x v="1"/>
  </r>
  <r>
    <s v="400032"/>
    <x v="1564"/>
    <s v="CARRETERA #2 KM 11 7"/>
    <s v="BAYAMON"/>
    <x v="42"/>
    <n v="960"/>
    <s v="(787) 620-8181"/>
    <s v="Acute Care Hospitals"/>
    <s v="Proprietary"/>
    <s v="Yes"/>
    <x v="1"/>
    <x v="1"/>
    <s v="Not Available"/>
    <s v="Same as the National average"/>
    <s v="Not Available"/>
    <x v="1"/>
    <s v="Not Available"/>
    <x v="0"/>
    <x v="1"/>
  </r>
  <r>
    <s v="400061"/>
    <x v="1565"/>
    <s v="BARRIO MONACILLOS CENTROMEDICO"/>
    <s v="RIO PIEDRAS"/>
    <x v="42"/>
    <n v="927"/>
    <s v="(787) 754-0101"/>
    <s v="Acute Care Hospitals"/>
    <s v="Government - State"/>
    <s v="Yes"/>
    <x v="1"/>
    <x v="1"/>
    <s v="Not Available"/>
    <s v="Not Available"/>
    <s v="Not Available"/>
    <x v="1"/>
    <s v="Not Available"/>
    <x v="0"/>
    <x v="1"/>
  </r>
  <r>
    <s v="400105"/>
    <x v="1566"/>
    <s v="LAUREL AVE SANTA JUANITA #100"/>
    <s v="BAYAMON"/>
    <x v="42"/>
    <n v="956"/>
    <s v="(787) 787-5151"/>
    <s v="Acute Care Hospitals"/>
    <s v="Government - State"/>
    <s v="Yes"/>
    <x v="1"/>
    <x v="1"/>
    <s v="Not Available"/>
    <s v="Not Available"/>
    <s v="Not Available"/>
    <x v="1"/>
    <s v="Not Available"/>
    <x v="0"/>
    <x v="1"/>
  </r>
  <r>
    <s v="400109"/>
    <x v="1567"/>
    <s v="70 CALLE SANTA CRUZ"/>
    <s v="BAYAMON"/>
    <x v="42"/>
    <n v="961"/>
    <s v="(787) 620-4747"/>
    <s v="Acute Care Hospitals"/>
    <s v="Proprietary"/>
    <s v="Yes"/>
    <x v="5"/>
    <x v="0"/>
    <s v="Same as the National average"/>
    <s v="Below the National average"/>
    <s v="Not Available"/>
    <x v="2"/>
    <s v="Not Available"/>
    <x v="0"/>
    <x v="1"/>
  </r>
  <r>
    <s v="400112"/>
    <x v="1568"/>
    <s v="CARR 3 KM 8  3 AVE 65TH INFANTERIA       BOX 6021"/>
    <s v="CAROLINA"/>
    <x v="42"/>
    <n v="984"/>
    <s v="(787) 757-1800"/>
    <s v="Acute Care Hospitals"/>
    <s v="Proprietary"/>
    <s v="No"/>
    <x v="1"/>
    <x v="1"/>
    <s v="Not Available"/>
    <s v="Not Available"/>
    <s v="Not Available"/>
    <x v="0"/>
    <s v="Not Available"/>
    <x v="0"/>
    <x v="1"/>
  </r>
  <r>
    <s v="400120"/>
    <x v="1569"/>
    <s v="AVE LUIS MUNOZ MARIN"/>
    <s v="CAGUAS"/>
    <x v="42"/>
    <n v="725"/>
    <s v="(787) 653-3434"/>
    <s v="Acute Care Hospitals"/>
    <s v="Proprietary"/>
    <s v="Yes"/>
    <x v="5"/>
    <x v="0"/>
    <s v="Not Available"/>
    <s v="Below the National average"/>
    <s v="Not Available"/>
    <x v="2"/>
    <s v="Not Available"/>
    <x v="0"/>
    <x v="1"/>
  </r>
  <r>
    <s v="400124"/>
    <x v="1583"/>
    <s v="AVENIDA AMERICO MIRANDA, ENTRADA PRINCIPAL CM"/>
    <s v="RIO PIEDRAS"/>
    <x v="42"/>
    <n v="936"/>
    <s v="(787) 754-8500"/>
    <s v="Acute Care Hospitals"/>
    <s v="Government - State"/>
    <s v="Yes"/>
    <x v="1"/>
    <x v="0"/>
    <s v="Not Available"/>
    <s v="Same as the National average"/>
    <s v="Not Available"/>
    <x v="1"/>
    <s v="Not Available"/>
    <x v="0"/>
    <x v="1"/>
  </r>
  <r>
    <s v="400125"/>
    <x v="1571"/>
    <s v="GENERAL VALERO AVE#404"/>
    <s v="FAJARDO"/>
    <x v="42"/>
    <n v="738"/>
    <s v="(787) 655-0505"/>
    <s v="Acute Care Hospitals"/>
    <s v="Proprietary"/>
    <s v="Yes"/>
    <x v="1"/>
    <x v="1"/>
    <s v="Not Available"/>
    <s v="Below the National average"/>
    <s v="Not Available"/>
    <x v="2"/>
    <s v="Not Available"/>
    <x v="0"/>
    <x v="1"/>
  </r>
  <r>
    <s v="400127"/>
    <x v="1572"/>
    <s v="BO MONACILLO CARR NUM 22"/>
    <s v="SAN JUAN"/>
    <x v="42"/>
    <n v="935"/>
    <s v="(787) 777-3535"/>
    <s v="Acute Care Hospitals"/>
    <s v="Government - Local"/>
    <s v="Yes"/>
    <x v="1"/>
    <x v="1"/>
    <s v="Not Available"/>
    <s v="Not Available"/>
    <s v="Not Available"/>
    <x v="1"/>
    <s v="Not Available"/>
    <x v="0"/>
    <x v="1"/>
  </r>
  <r>
    <s v="400131"/>
    <x v="1573"/>
    <s v="151 AVE OSVALDO MOLINA"/>
    <s v="FAJARDO"/>
    <x v="42"/>
    <n v="738"/>
    <s v="(787) 801-0081"/>
    <s v="Acute Care Hospitals"/>
    <s v="Proprietary"/>
    <s v="Yes"/>
    <x v="1"/>
    <x v="1"/>
    <s v="Not Available"/>
    <s v="Not Available"/>
    <s v="Not Available"/>
    <x v="1"/>
    <s v="Not Available"/>
    <x v="0"/>
    <x v="1"/>
  </r>
  <r>
    <s v="400132"/>
    <x v="1574"/>
    <s v="EDIF JESUS T PINEIRO AVE FERNANDEZ JUNCOS BO PUEBL"/>
    <s v="CAROLINA"/>
    <x v="42"/>
    <n v="979"/>
    <s v="(787) 725-6038"/>
    <s v="Acute Care Hospitals"/>
    <s v="Government - State"/>
    <s v="Yes"/>
    <x v="1"/>
    <x v="1"/>
    <s v="Not Available"/>
    <s v="Not Available"/>
    <s v="Not Available"/>
    <x v="1"/>
    <s v="Not Available"/>
    <x v="0"/>
    <x v="1"/>
  </r>
  <r>
    <s v="400133"/>
    <x v="1575"/>
    <s v="CARR 844 KM 5 CUPEY BAJO"/>
    <s v="SAN JUAN"/>
    <x v="42"/>
    <n v="928"/>
    <s v="(787) 761-8383"/>
    <s v="Acute Care Hospitals"/>
    <s v="Proprietary"/>
    <s v="Yes"/>
    <x v="1"/>
    <x v="1"/>
    <s v="Not Available"/>
    <s v="Not Available"/>
    <s v="Not Available"/>
    <x v="1"/>
    <s v="Not Available"/>
    <x v="0"/>
    <x v="1"/>
  </r>
  <r>
    <s v="400134"/>
    <x v="1576"/>
    <s v="258 SAN JORGE STREET"/>
    <s v="SAN JUAN"/>
    <x v="42"/>
    <n v="912"/>
    <s v="(787) 727-1000"/>
    <s v="Acute Care Hospitals"/>
    <s v="Proprietary"/>
    <s v="Yes"/>
    <x v="1"/>
    <x v="1"/>
    <s v="Not Available"/>
    <s v="Not Available"/>
    <s v="Not Available"/>
    <x v="1"/>
    <s v="Not Available"/>
    <x v="0"/>
    <x v="1"/>
  </r>
  <r>
    <s v="403301"/>
    <x v="1577"/>
    <s v="PUERTO RICO MEDICAL CENTER IN RIO PIEDRAS"/>
    <s v="SAN JUAN"/>
    <x v="42"/>
    <n v="935"/>
    <s v="(787) 777-3232"/>
    <s v="Childrens"/>
    <s v="Government - State"/>
    <s v="Yes"/>
    <x v="1"/>
    <x v="1"/>
    <s v="Not Available"/>
    <s v="Not Available"/>
    <s v="Not Available"/>
    <x v="1"/>
    <s v="Not Available"/>
    <x v="0"/>
    <x v="1"/>
  </r>
  <r>
    <s v="404004"/>
    <x v="1578"/>
    <s v="STATE ROAD 787 KM 1  5"/>
    <s v="CIDRA"/>
    <x v="42"/>
    <n v="739"/>
    <s v="(787) 739-5555"/>
    <s v="Psychiatric"/>
    <s v="Proprietary"/>
    <s v="No"/>
    <x v="1"/>
    <x v="1"/>
    <s v="Not Available"/>
    <s v="Not Available"/>
    <s v="Not Available"/>
    <x v="1"/>
    <s v="Not Available"/>
    <x v="0"/>
    <x v="1"/>
  </r>
  <r>
    <s v="404005"/>
    <x v="1579"/>
    <s v="CARR 877 KM 1 6 CAMINO LAS LOMAS RR2"/>
    <s v="RIO PIEDRAS"/>
    <x v="42"/>
    <n v="928"/>
    <s v="(787) 765-2900"/>
    <s v="Psychiatric"/>
    <s v="Proprietary"/>
    <s v="No"/>
    <x v="1"/>
    <x v="1"/>
    <s v="Not Available"/>
    <s v="Not Available"/>
    <s v="Not Available"/>
    <x v="1"/>
    <s v="Not Available"/>
    <x v="0"/>
    <x v="1"/>
  </r>
  <r>
    <s v="404007"/>
    <x v="1580"/>
    <s v="108 MUNOZ RIVERA STREET"/>
    <s v="BO BALLAJA"/>
    <x v="42"/>
    <n v="623"/>
    <s v="(787) 851-2025"/>
    <s v="Psychiatric"/>
    <s v="Proprietary"/>
    <s v="Yes"/>
    <x v="1"/>
    <x v="1"/>
    <s v="Not Available"/>
    <s v="Not Available"/>
    <s v="Not Available"/>
    <x v="1"/>
    <s v="Not Available"/>
    <x v="0"/>
    <x v="1"/>
  </r>
  <r>
    <s v="404008"/>
    <x v="1584"/>
    <s v="CALLE GUADALUPE 184 (ANTIGUO HOSPITAL SAN LUCAS)"/>
    <s v="PONCE"/>
    <x v="42"/>
    <n v="733"/>
    <s v="(787) 709-4130"/>
    <s v="Psychiatric"/>
    <s v="Proprietary"/>
    <s v="No"/>
    <x v="1"/>
    <x v="1"/>
    <s v="Not Available"/>
    <s v="Not Available"/>
    <s v="Not Available"/>
    <x v="1"/>
    <s v="Not Available"/>
    <x v="0"/>
    <x v="1"/>
  </r>
  <r>
    <s v="404009"/>
    <x v="1581"/>
    <s v="CARR ESTATAL 14 INTERIOR SARGENTO GERARDO SANTIAGO"/>
    <s v="AIBONITO"/>
    <x v="42"/>
    <n v="705"/>
    <s v="(787) 714-2462"/>
    <s v="Psychiatric"/>
    <s v="Voluntary non-profit - Private"/>
    <s v="No"/>
    <x v="1"/>
    <x v="1"/>
    <s v="Not Available"/>
    <s v="Not Available"/>
    <s v="Not Available"/>
    <x v="1"/>
    <s v="Not Available"/>
    <x v="0"/>
    <x v="1"/>
  </r>
  <r>
    <s v="400007"/>
    <x v="1560"/>
    <s v="355 AVE FONT MARTELO"/>
    <s v="HUMACAO"/>
    <x v="42"/>
    <n v="791"/>
    <s v="7878520768"/>
    <s v="Acute Care Hospitals"/>
    <s v="Voluntary non-profit - Private"/>
    <s v="Yes"/>
    <x v="1"/>
    <x v="0"/>
    <s v="Not Available"/>
    <s v="Below the National average"/>
    <s v="Not Available"/>
    <x v="1"/>
    <s v="Not Available"/>
    <x v="0"/>
    <x v="2"/>
  </r>
  <r>
    <s v="400015"/>
    <x v="1582"/>
    <s v="BARRIO MONACILLOS,CENTRO MEDICO"/>
    <s v="RIO PIEDRAS"/>
    <x v="42"/>
    <n v="936"/>
    <s v="7877568535"/>
    <s v="Acute Care Hospitals"/>
    <s v="Voluntary non-profit - Other"/>
    <s v="Yes"/>
    <x v="1"/>
    <x v="1"/>
    <s v="Not Available"/>
    <s v="Not Available"/>
    <s v="Not Available"/>
    <x v="1"/>
    <s v="Not Available"/>
    <x v="0"/>
    <x v="2"/>
  </r>
  <r>
    <s v="400019"/>
    <x v="1585"/>
    <s v="CALLE PROFESOR AUGUSTO RODRIGUEZ #1462"/>
    <s v="FERNANDEZ JUNCOS"/>
    <x v="42"/>
    <n v="910"/>
    <s v="7877276060"/>
    <s v="Acute Care Hospitals"/>
    <s v="Voluntary non-profit - Private"/>
    <s v="Yes"/>
    <x v="1"/>
    <x v="0"/>
    <s v="Not Available"/>
    <s v="Below the National average"/>
    <s v="Not Available"/>
    <x v="1"/>
    <s v="Not Available"/>
    <x v="0"/>
    <x v="2"/>
  </r>
  <r>
    <s v="400022"/>
    <x v="1586"/>
    <s v="PONCE BY PASS #2213"/>
    <s v="PONCE"/>
    <x v="42"/>
    <n v="717"/>
    <s v="7878408460"/>
    <s v="Acute Care Hospitals"/>
    <s v="Voluntary non-profit - Private"/>
    <s v="Yes"/>
    <x v="3"/>
    <x v="0"/>
    <s v="Not Available"/>
    <s v="Below the National average"/>
    <s v="Not Available"/>
    <x v="1"/>
    <s v="Below the National average"/>
    <x v="0"/>
    <x v="2"/>
  </r>
  <r>
    <s v="400109"/>
    <x v="1567"/>
    <s v="CALLE SANTA CRUZ NUMERO 70  URB SANTA CRUZ"/>
    <s v="BAYAMON"/>
    <x v="42"/>
    <n v="961"/>
    <s v="7876204747"/>
    <s v="Acute Care Hospitals"/>
    <s v="Proprietary"/>
    <s v="Yes"/>
    <x v="3"/>
    <x v="0"/>
    <s v="Same as the National average"/>
    <s v="Below the National average"/>
    <s v="Not Available"/>
    <x v="2"/>
    <s v="Not Available"/>
    <x v="0"/>
    <x v="2"/>
  </r>
  <r>
    <s v="400117"/>
    <x v="1587"/>
    <s v="55 PALM ST"/>
    <s v="ARECIBO"/>
    <x v="42"/>
    <n v="614"/>
    <s v="7876501031"/>
    <s v="Acute Care Hospitals"/>
    <s v="Voluntary non-profit - Private"/>
    <s v="Yes"/>
    <x v="1"/>
    <x v="1"/>
    <s v="Not Available"/>
    <s v="Not Available"/>
    <s v="Not Available"/>
    <x v="1"/>
    <s v="Not Available"/>
    <x v="0"/>
    <x v="2"/>
  </r>
  <r>
    <s v="400132"/>
    <x v="1574"/>
    <s v="EDIF JESUS T PINEIRO AVE FERNANDEZ JUNCOS BO PUEBL"/>
    <s v="CAROLINA"/>
    <x v="42"/>
    <n v="979"/>
    <s v="7877256038"/>
    <s v="Acute Care Hospitals"/>
    <s v="Government - State"/>
    <s v="Yes"/>
    <x v="1"/>
    <x v="1"/>
    <s v="Not Available"/>
    <s v="Not Available"/>
    <s v="Not Available"/>
    <x v="1"/>
    <s v="Not Available"/>
    <x v="0"/>
    <x v="2"/>
  </r>
  <r>
    <s v="400133"/>
    <x v="1575"/>
    <s v="CARR 844 KM 5 CUPEY BAJO"/>
    <s v="SAN JUAN"/>
    <x v="42"/>
    <n v="928"/>
    <s v="7877618383"/>
    <s v="Acute Care Hospitals"/>
    <s v="Proprietary"/>
    <s v="Yes"/>
    <x v="1"/>
    <x v="1"/>
    <s v="Not Available"/>
    <s v="Not Available"/>
    <s v="Not Available"/>
    <x v="1"/>
    <s v="Not Available"/>
    <x v="0"/>
    <x v="2"/>
  </r>
  <r>
    <s v="400134"/>
    <x v="1576"/>
    <s v="258 SAN JORGE STREET"/>
    <s v="SAN JUAN"/>
    <x v="42"/>
    <n v="912"/>
    <s v="7877271000"/>
    <s v="Acute Care Hospitals"/>
    <s v="Proprietary"/>
    <s v="Yes"/>
    <x v="1"/>
    <x v="1"/>
    <s v="Not Available"/>
    <s v="Not Available"/>
    <s v="Not Available"/>
    <x v="1"/>
    <s v="Not Available"/>
    <x v="0"/>
    <x v="2"/>
  </r>
  <r>
    <s v="403301"/>
    <x v="1577"/>
    <s v="PUERTO RICO MEDICAL CENTER IN RIO PIEDRAS"/>
    <s v="SAN JUAN"/>
    <x v="42"/>
    <n v="935"/>
    <s v="7877773232"/>
    <s v="Childrens"/>
    <s v="Government - State"/>
    <s v="Yes"/>
    <x v="1"/>
    <x v="1"/>
    <s v="Not Available"/>
    <s v="Not Available"/>
    <s v="Not Available"/>
    <x v="1"/>
    <s v="Not Available"/>
    <x v="0"/>
    <x v="2"/>
  </r>
  <r>
    <s v="400022"/>
    <x v="1586"/>
    <s v="PONCE BY PASS #2213"/>
    <s v="PONCE"/>
    <x v="42"/>
    <n v="717"/>
    <s v="7878408460"/>
    <s v="Acute Care Hospitals"/>
    <s v="Voluntary non-profit - Private"/>
    <s v="Yes"/>
    <x v="3"/>
    <x v="0"/>
    <s v="Same as the National average"/>
    <s v="Same as the National average"/>
    <s v="Not Available"/>
    <x v="2"/>
    <s v="Not Available"/>
    <x v="0"/>
    <x v="3"/>
  </r>
  <r>
    <s v="400109"/>
    <x v="1567"/>
    <s v="CALLE SANTA CRUZ NUMERO 70  URB SANTA CRUZ"/>
    <s v="BAYAMON"/>
    <x v="42"/>
    <n v="961"/>
    <s v="7876204747"/>
    <s v="Acute Care Hospitals"/>
    <s v="Proprietary"/>
    <s v="Yes"/>
    <x v="3"/>
    <x v="0"/>
    <s v="Same as the National average"/>
    <s v="Same as the National average"/>
    <s v="Not Available"/>
    <x v="2"/>
    <s v="Not Available"/>
    <x v="0"/>
    <x v="3"/>
  </r>
  <r>
    <s v="400121"/>
    <x v="1588"/>
    <s v="CARR 844 KM 0 5  CUPEY BAJO"/>
    <s v="SAN JUAN"/>
    <x v="42"/>
    <n v="928"/>
    <s v="7877618383"/>
    <s v="Acute Care Hospitals"/>
    <s v="Voluntary non-profit - Private"/>
    <s v="Yes"/>
    <x v="1"/>
    <x v="1"/>
    <s v="Not Available"/>
    <s v="Not Available"/>
    <s v="Not Available"/>
    <x v="1"/>
    <s v="Not Available"/>
    <x v="0"/>
    <x v="3"/>
  </r>
  <r>
    <s v="400133"/>
    <x v="1575"/>
    <s v="CARR 844 KM 5 CUPEY BAJO"/>
    <s v="SAN JUAN"/>
    <x v="42"/>
    <n v="928"/>
    <s v="7877618383"/>
    <s v="Acute Care Hospitals"/>
    <s v="Proprietary"/>
    <s v="Yes"/>
    <x v="1"/>
    <x v="1"/>
    <s v="Not Available"/>
    <s v="Not Available"/>
    <s v="Not Available"/>
    <x v="1"/>
    <s v="Not Available"/>
    <x v="0"/>
    <x v="3"/>
  </r>
  <r>
    <s v="403301"/>
    <x v="1577"/>
    <s v="PUERTO RICO MEDICAL CENTER IN RIO PIEDRAS"/>
    <s v="SAN JUAN"/>
    <x v="42"/>
    <n v="935"/>
    <s v="7877773232"/>
    <s v="Childrens"/>
    <s v="Government - State"/>
    <s v="Yes"/>
    <x v="1"/>
    <x v="1"/>
    <s v="Not Available"/>
    <s v="Not Available"/>
    <s v="Not Available"/>
    <x v="1"/>
    <s v="Not Available"/>
    <x v="0"/>
    <x v="3"/>
  </r>
  <r>
    <s v="400007"/>
    <x v="1560"/>
    <s v="355 AVE FONT MARTELO"/>
    <s v="HUMACAO"/>
    <x v="42"/>
    <n v="791"/>
    <s v="7878520768"/>
    <s v="Acute Care Hospitals"/>
    <s v="Voluntary non-profit - Private"/>
    <s v="Yes"/>
    <x v="1"/>
    <x v="0"/>
    <s v="Not Available"/>
    <s v="Same as the National average"/>
    <s v="Not Available"/>
    <x v="1"/>
    <s v="Not Available"/>
    <x v="0"/>
    <x v="4"/>
  </r>
  <r>
    <s v="400015"/>
    <x v="1582"/>
    <s v="BARRIO MONACILLOS,CENTRO MEDICO"/>
    <s v="RIO PIEDRAS"/>
    <x v="42"/>
    <n v="936"/>
    <s v="7877568535"/>
    <s v="Acute Care Hospitals"/>
    <s v="Voluntary non-profit - Other"/>
    <s v="Yes"/>
    <x v="1"/>
    <x v="1"/>
    <s v="Not Available"/>
    <s v="Not Available"/>
    <s v="Not Available"/>
    <x v="1"/>
    <s v="Not Available"/>
    <x v="0"/>
    <x v="4"/>
  </r>
  <r>
    <s v="400019"/>
    <x v="1585"/>
    <s v="CALLE PROFESOR AUGUSTO RODRIGUEZ #1462"/>
    <s v="FERNANDEZ JUNCOS"/>
    <x v="42"/>
    <n v="910"/>
    <s v="7877276060"/>
    <s v="Acute Care Hospitals"/>
    <s v="Voluntary non-profit - Private"/>
    <s v="Yes"/>
    <x v="1"/>
    <x v="0"/>
    <s v="Not Available"/>
    <s v="Same as the National average"/>
    <s v="Not Available"/>
    <x v="1"/>
    <s v="Not Available"/>
    <x v="0"/>
    <x v="4"/>
  </r>
  <r>
    <s v="400022"/>
    <x v="1586"/>
    <s v="PONCE BY PASS #2213"/>
    <s v="PONCE"/>
    <x v="42"/>
    <n v="717"/>
    <s v="7878408460"/>
    <s v="Acute Care Hospitals"/>
    <s v="Voluntary non-profit - Private"/>
    <s v="Yes"/>
    <x v="3"/>
    <x v="0"/>
    <s v="Same as the National average"/>
    <s v="Same as the National average"/>
    <s v="Not Available"/>
    <x v="2"/>
    <s v="Not Available"/>
    <x v="0"/>
    <x v="4"/>
  </r>
  <r>
    <s v="400109"/>
    <x v="1567"/>
    <s v="CALLE SANTA CRUZ NUMERO 70  URB SANTA CRUZ"/>
    <s v="BAYAMON"/>
    <x v="42"/>
    <n v="961"/>
    <s v="7876204747"/>
    <s v="Acute Care Hospitals"/>
    <s v="Proprietary"/>
    <s v="Yes"/>
    <x v="3"/>
    <x v="0"/>
    <s v="Same as the National average"/>
    <s v="Same as the National average"/>
    <s v="Not Available"/>
    <x v="2"/>
    <s v="Not Available"/>
    <x v="0"/>
    <x v="4"/>
  </r>
  <r>
    <s v="400117"/>
    <x v="1587"/>
    <s v="55 PALM ST"/>
    <s v="ARECIBO"/>
    <x v="42"/>
    <n v="614"/>
    <s v="7876501031"/>
    <s v="Acute Care Hospitals"/>
    <s v="Voluntary non-profit - Private"/>
    <s v="Yes"/>
    <x v="1"/>
    <x v="1"/>
    <s v="Not Available"/>
    <s v="Not Available"/>
    <s v="Not Available"/>
    <x v="1"/>
    <s v="Not Available"/>
    <x v="0"/>
    <x v="4"/>
  </r>
  <r>
    <s v="400121"/>
    <x v="1588"/>
    <s v="CARR 844 KM 0 5  CUPEY BAJO"/>
    <s v="SAN JUAN"/>
    <x v="42"/>
    <n v="928"/>
    <s v="7877618383"/>
    <s v="Acute Care Hospitals"/>
    <s v="Voluntary non-profit - Private"/>
    <s v="Yes"/>
    <x v="1"/>
    <x v="1"/>
    <s v="Not Available"/>
    <s v="Not Available"/>
    <s v="Not Available"/>
    <x v="1"/>
    <s v="Not Available"/>
    <x v="0"/>
    <x v="4"/>
  </r>
  <r>
    <s v="400122"/>
    <x v="1570"/>
    <s v="AVE LAS CUMBRES ST 199KM 1 2"/>
    <s v="ALT DE SANTA"/>
    <x v="42"/>
    <n v="969"/>
    <s v="7877086560"/>
    <s v="Acute Care Hospitals"/>
    <s v="Proprietary"/>
    <s v="Yes"/>
    <x v="1"/>
    <x v="1"/>
    <s v="Not Available"/>
    <s v="Not Available"/>
    <s v="Not Available"/>
    <x v="1"/>
    <s v="Not Available"/>
    <x v="0"/>
    <x v="4"/>
  </r>
  <r>
    <s v="403301"/>
    <x v="1577"/>
    <s v="PUERTO RICO MEDICAL CENTER IN RIO PIEDRAS"/>
    <s v="SAN JUAN"/>
    <x v="42"/>
    <n v="935"/>
    <s v="7877773232"/>
    <s v="Childrens"/>
    <s v="Government - State"/>
    <s v="Yes"/>
    <x v="1"/>
    <x v="1"/>
    <s v="Not Available"/>
    <s v="Not Available"/>
    <s v="Not Available"/>
    <x v="1"/>
    <s v="Not Available"/>
    <x v="0"/>
    <x v="4"/>
  </r>
  <r>
    <s v="414000"/>
    <x v="1589"/>
    <s v="345 BLACKSTONE BLVD"/>
    <s v="PROVIDENCE"/>
    <x v="43"/>
    <n v="2906"/>
    <s v="(401) 455-6270"/>
    <s v="Psychiatric"/>
    <s v="Voluntary non-profit - Private"/>
    <s v="No"/>
    <x v="1"/>
    <x v="1"/>
    <s v="Not Available"/>
    <s v="Not Available"/>
    <s v="Not Available"/>
    <x v="1"/>
    <s v="Not Available"/>
    <x v="0"/>
    <x v="0"/>
  </r>
  <r>
    <s v="414003"/>
    <x v="1590"/>
    <s v="1011 VETERANS MEMORIAL PARKWAY"/>
    <s v="EAST PROVIDENCE"/>
    <x v="43"/>
    <n v="2915"/>
    <s v="(401) 432-1000"/>
    <s v="Psychiatric"/>
    <s v="Voluntary non-profit - Private"/>
    <s v="Yes"/>
    <x v="1"/>
    <x v="1"/>
    <s v="Not Available"/>
    <s v="Not Available"/>
    <s v="Not Available"/>
    <x v="1"/>
    <s v="Not Available"/>
    <x v="0"/>
    <x v="0"/>
  </r>
  <r>
    <s v="414000"/>
    <x v="1589"/>
    <s v="345 BLACKSTONE BLVD"/>
    <s v="PROVIDENCE"/>
    <x v="43"/>
    <n v="2906"/>
    <s v="(401) 455-6270"/>
    <s v="Psychiatric"/>
    <s v="Voluntary non-profit - Private"/>
    <s v="No"/>
    <x v="1"/>
    <x v="1"/>
    <s v="Not Available"/>
    <s v="Not Available"/>
    <s v="Not Available"/>
    <x v="1"/>
    <s v="Not Available"/>
    <x v="0"/>
    <x v="1"/>
  </r>
  <r>
    <s v="414003"/>
    <x v="1590"/>
    <s v="1011 VETERANS MEMORIAL PARKWAY"/>
    <s v="EAST PROVIDENCE"/>
    <x v="43"/>
    <n v="2915"/>
    <s v="(401) 432-1000"/>
    <s v="Psychiatric"/>
    <s v="Voluntary non-profit - Private"/>
    <s v="Yes"/>
    <x v="1"/>
    <x v="1"/>
    <s v="Not Available"/>
    <s v="Not Available"/>
    <s v="Not Available"/>
    <x v="1"/>
    <s v="Not Available"/>
    <x v="0"/>
    <x v="1"/>
  </r>
  <r>
    <s v="410011"/>
    <x v="1591"/>
    <s v="115 CASS AVE"/>
    <s v="WOONSOCKET"/>
    <x v="43"/>
    <n v="2895"/>
    <s v="4017694100"/>
    <s v="Acute Care Hospitals"/>
    <s v="Voluntary non-profit - Private"/>
    <s v="Yes"/>
    <x v="2"/>
    <x v="0"/>
    <s v="Above the National average"/>
    <s v="Below the National average"/>
    <s v="Below the National average"/>
    <x v="0"/>
    <s v="Same as the National average"/>
    <x v="2"/>
    <x v="4"/>
  </r>
  <r>
    <s v="420066"/>
    <x v="1592"/>
    <s v="258 N RON MCNAIR BLVD"/>
    <s v="LAKE CITY"/>
    <x v="44"/>
    <n v="29560"/>
    <s v="(843) 374-2036"/>
    <s v="Acute Care Hospitals"/>
    <s v="Voluntary non-profit - Private"/>
    <s v="Yes"/>
    <x v="2"/>
    <x v="0"/>
    <s v="Not Available"/>
    <s v="Same as the National average"/>
    <s v="Not Available"/>
    <x v="1"/>
    <s v="Same as the National average"/>
    <x v="2"/>
    <x v="0"/>
  </r>
  <r>
    <s v="42009F"/>
    <x v="1593"/>
    <s v="1 Pinckney Blvd"/>
    <s v="Beaufort"/>
    <x v="44"/>
    <n v="29902"/>
    <s v="(843) 228-5600"/>
    <s v="Acute Care - Department of Defense"/>
    <s v="Department of Defense"/>
    <s v="No"/>
    <x v="1"/>
    <x v="1"/>
    <s v="Not Available"/>
    <s v="Not Available"/>
    <s v="Not Available"/>
    <x v="1"/>
    <s v="Not Available"/>
    <x v="0"/>
    <x v="0"/>
  </r>
  <r>
    <s v="421304"/>
    <x v="1594"/>
    <s v="300 RIDGE MEDICAL PLAZA"/>
    <s v="EDGEFIELD"/>
    <x v="44"/>
    <n v="29824"/>
    <s v="(803) 637-3174"/>
    <s v="Critical Access Hospitals"/>
    <s v="Government - Local"/>
    <s v="Yes"/>
    <x v="1"/>
    <x v="1"/>
    <s v="Not Available"/>
    <s v="Not Available"/>
    <s v="Not Available"/>
    <x v="1"/>
    <s v="Above the National average"/>
    <x v="0"/>
    <x v="0"/>
  </r>
  <r>
    <s v="423300"/>
    <x v="189"/>
    <s v="950 WEST FARIS ROAD"/>
    <s v="GREENVILLE"/>
    <x v="44"/>
    <n v="29605"/>
    <s v="(864) 271-3444"/>
    <s v="Childrens"/>
    <s v="Voluntary non-profit - Private"/>
    <s v="No"/>
    <x v="1"/>
    <x v="1"/>
    <s v="Not Available"/>
    <s v="Not Available"/>
    <s v="Not Available"/>
    <x v="1"/>
    <s v="Not Available"/>
    <x v="0"/>
    <x v="0"/>
  </r>
  <r>
    <s v="424002"/>
    <x v="1595"/>
    <s v="152 WACCAMAW MEDICAL PARK DRIVE"/>
    <s v="CONWAY"/>
    <x v="44"/>
    <n v="29526"/>
    <s v="(843) 347-8871"/>
    <s v="Psychiatric"/>
    <s v="Proprietary"/>
    <s v="Yes"/>
    <x v="1"/>
    <x v="1"/>
    <s v="Not Available"/>
    <s v="Not Available"/>
    <s v="Not Available"/>
    <x v="1"/>
    <s v="Not Available"/>
    <x v="0"/>
    <x v="0"/>
  </r>
  <r>
    <s v="424005"/>
    <x v="1596"/>
    <s v="220 FAISON DR"/>
    <s v="COLUMBIA"/>
    <x v="44"/>
    <n v="29203"/>
    <s v="(803) 935-7143"/>
    <s v="Psychiatric"/>
    <s v="Government - State"/>
    <s v="No"/>
    <x v="1"/>
    <x v="1"/>
    <s v="Not Available"/>
    <s v="Not Available"/>
    <s v="Not Available"/>
    <x v="1"/>
    <s v="Not Available"/>
    <x v="0"/>
    <x v="0"/>
  </r>
  <r>
    <s v="424006"/>
    <x v="1597"/>
    <s v="2777 SPEISSEGGER DRIVE"/>
    <s v="CHARLESTON"/>
    <x v="44"/>
    <n v="29405"/>
    <s v="(843) 747-5830"/>
    <s v="Psychiatric"/>
    <s v="Proprietary"/>
    <s v="No"/>
    <x v="1"/>
    <x v="1"/>
    <s v="Not Available"/>
    <s v="Not Available"/>
    <s v="Not Available"/>
    <x v="1"/>
    <s v="Not Available"/>
    <x v="0"/>
    <x v="0"/>
  </r>
  <r>
    <s v="424007"/>
    <x v="1598"/>
    <s v="ONE HAVENWOOD LANE  PO BOX 1005"/>
    <s v="TRAVELERS REST"/>
    <x v="44"/>
    <n v="29690"/>
    <s v="(864) 834-8013"/>
    <s v="Psychiatric"/>
    <s v="Proprietary"/>
    <s v="No"/>
    <x v="1"/>
    <x v="1"/>
    <s v="Not Available"/>
    <s v="Not Available"/>
    <s v="Not Available"/>
    <x v="1"/>
    <s v="Not Available"/>
    <x v="0"/>
    <x v="0"/>
  </r>
  <r>
    <s v="424008"/>
    <x v="1599"/>
    <s v="2900 SUNSET BOULEVARD"/>
    <s v="WEST COLUMBIA"/>
    <x v="44"/>
    <n v="29169"/>
    <s v="(803) 796-9911"/>
    <s v="Psychiatric"/>
    <s v="Proprietary"/>
    <s v="No"/>
    <x v="1"/>
    <x v="1"/>
    <s v="Not Available"/>
    <s v="Not Available"/>
    <s v="Not Available"/>
    <x v="1"/>
    <s v="Not Available"/>
    <x v="0"/>
    <x v="0"/>
  </r>
  <r>
    <s v="424010"/>
    <x v="1600"/>
    <s v="2700 E PHILLIPS RD"/>
    <s v="GREER"/>
    <x v="44"/>
    <n v="29650"/>
    <s v="(864) 235-2335"/>
    <s v="Psychiatric"/>
    <s v="Proprietary"/>
    <s v="No"/>
    <x v="1"/>
    <x v="1"/>
    <s v="Not Available"/>
    <s v="Not Available"/>
    <s v="Not Available"/>
    <x v="1"/>
    <s v="Not Available"/>
    <x v="0"/>
    <x v="0"/>
  </r>
  <r>
    <s v="424011"/>
    <x v="1601"/>
    <s v="130 HIGHWAY 252"/>
    <s v="ANDERSON"/>
    <x v="44"/>
    <n v="29622"/>
    <s v="(803) 231-2600"/>
    <s v="Psychiatric"/>
    <s v="Government - State"/>
    <s v="No"/>
    <x v="1"/>
    <x v="1"/>
    <s v="Not Available"/>
    <s v="Not Available"/>
    <s v="Not Available"/>
    <x v="1"/>
    <s v="Not Available"/>
    <x v="0"/>
    <x v="0"/>
  </r>
  <r>
    <s v="424014"/>
    <x v="1602"/>
    <s v="134 EAST REBOUND ROAD"/>
    <s v="LANCASTER"/>
    <x v="44"/>
    <n v="29720"/>
    <s v="(803) 313-3700"/>
    <s v="Psychiatric"/>
    <s v="Proprietary"/>
    <s v="Yes"/>
    <x v="1"/>
    <x v="1"/>
    <s v="Not Available"/>
    <s v="Not Available"/>
    <s v="Not Available"/>
    <x v="1"/>
    <s v="Not Available"/>
    <x v="0"/>
    <x v="0"/>
  </r>
  <r>
    <s v="420020"/>
    <x v="1603"/>
    <s v="606 BLACK RIVER RD DRAWER 1718"/>
    <s v="GEORGETOWN"/>
    <x v="44"/>
    <n v="29440"/>
    <s v="(843) 527-7000"/>
    <s v="Acute Care Hospitals"/>
    <s v="Voluntary non-profit - Private"/>
    <s v="Yes"/>
    <x v="2"/>
    <x v="0"/>
    <s v="Above the National average"/>
    <s v="Above the National average"/>
    <s v="Below the National average"/>
    <x v="0"/>
    <s v="Same as the National average"/>
    <x v="1"/>
    <x v="1"/>
  </r>
  <r>
    <s v="420049"/>
    <x v="1604"/>
    <s v="300 SINGLETON RIDGE ROAD"/>
    <s v="CONWAY"/>
    <x v="44"/>
    <n v="29526"/>
    <s v="(843) 347-8037"/>
    <s v="Acute Care Hospitals"/>
    <s v="Voluntary non-profit - Private"/>
    <s v="Yes"/>
    <x v="0"/>
    <x v="0"/>
    <s v="Above the National average"/>
    <s v="Above the National average"/>
    <s v="Same as the National average"/>
    <x v="0"/>
    <s v="Same as the National average"/>
    <x v="2"/>
    <x v="1"/>
  </r>
  <r>
    <s v="420066"/>
    <x v="1592"/>
    <s v="258 N RON MCNAIR BLVD"/>
    <s v="LAKE CITY"/>
    <x v="44"/>
    <n v="29560"/>
    <s v="(843) 374-2036"/>
    <s v="Acute Care Hospitals"/>
    <s v="Voluntary non-profit - Private"/>
    <s v="Yes"/>
    <x v="3"/>
    <x v="0"/>
    <s v="Not Available"/>
    <s v="Below the National average"/>
    <s v="Not Available"/>
    <x v="2"/>
    <s v="Above the National average"/>
    <x v="2"/>
    <x v="1"/>
  </r>
  <r>
    <s v="420072"/>
    <x v="1605"/>
    <s v="595 WEST CAROLINA AVENUE"/>
    <s v="VARNVILLE"/>
    <x v="44"/>
    <n v="29944"/>
    <s v="(803) 943-2771"/>
    <s v="Acute Care Hospitals"/>
    <s v="Voluntary non-profit - Private"/>
    <s v="Yes"/>
    <x v="3"/>
    <x v="1"/>
    <s v="Not Available"/>
    <s v="Below the National average"/>
    <s v="Not Available"/>
    <x v="0"/>
    <s v="Same as the National average"/>
    <x v="0"/>
    <x v="1"/>
  </r>
  <r>
    <s v="421302"/>
    <x v="1606"/>
    <s v="321 BYPASS PO BOX 620"/>
    <s v="WINNSBORO"/>
    <x v="44"/>
    <n v="29180"/>
    <s v="(803) 635-0233"/>
    <s v="Critical Access Hospitals"/>
    <s v="Voluntary non-profit - Other"/>
    <s v="Yes"/>
    <x v="1"/>
    <x v="1"/>
    <s v="Not Available"/>
    <s v="Not Available"/>
    <s v="Not Available"/>
    <x v="1"/>
    <s v="Not Available"/>
    <x v="0"/>
    <x v="1"/>
  </r>
  <r>
    <s v="423300"/>
    <x v="189"/>
    <s v="950 WEST FARIS ROAD"/>
    <s v="GREENVILLE"/>
    <x v="44"/>
    <n v="29605"/>
    <s v="(864) 271-3444"/>
    <s v="Childrens"/>
    <s v="Voluntary non-profit - Private"/>
    <s v="No"/>
    <x v="1"/>
    <x v="1"/>
    <s v="Not Available"/>
    <s v="Not Available"/>
    <s v="Not Available"/>
    <x v="1"/>
    <s v="Not Available"/>
    <x v="0"/>
    <x v="1"/>
  </r>
  <r>
    <s v="424002"/>
    <x v="1595"/>
    <s v="152 WACCAMAW MEDICAL PARK DRIVE"/>
    <s v="CONWAY"/>
    <x v="44"/>
    <n v="29526"/>
    <s v="(843) 347-8871"/>
    <s v="Psychiatric"/>
    <s v="Proprietary"/>
    <s v="Yes"/>
    <x v="1"/>
    <x v="1"/>
    <s v="Not Available"/>
    <s v="Not Available"/>
    <s v="Not Available"/>
    <x v="1"/>
    <s v="Not Available"/>
    <x v="0"/>
    <x v="1"/>
  </r>
  <r>
    <s v="424005"/>
    <x v="1596"/>
    <s v="220 FAISON DR"/>
    <s v="COLUMBIA"/>
    <x v="44"/>
    <n v="29203"/>
    <s v="(803) 935-7143"/>
    <s v="Psychiatric"/>
    <s v="Government - State"/>
    <s v="No"/>
    <x v="1"/>
    <x v="1"/>
    <s v="Not Available"/>
    <s v="Not Available"/>
    <s v="Not Available"/>
    <x v="1"/>
    <s v="Not Available"/>
    <x v="0"/>
    <x v="1"/>
  </r>
  <r>
    <s v="424006"/>
    <x v="1597"/>
    <s v="2777 SPEISSEGGER DRIVE"/>
    <s v="CHARLESTON"/>
    <x v="44"/>
    <n v="29405"/>
    <s v="(843) 747-5830"/>
    <s v="Psychiatric"/>
    <s v="Proprietary"/>
    <s v="No"/>
    <x v="1"/>
    <x v="1"/>
    <s v="Not Available"/>
    <s v="Not Available"/>
    <s v="Not Available"/>
    <x v="1"/>
    <s v="Not Available"/>
    <x v="0"/>
    <x v="1"/>
  </r>
  <r>
    <s v="424007"/>
    <x v="1598"/>
    <s v="ONE HAVENWOOD LANE  PO BOX 1005"/>
    <s v="TRAVELERS REST"/>
    <x v="44"/>
    <n v="29690"/>
    <s v="(864) 834-8013"/>
    <s v="Psychiatric"/>
    <s v="Proprietary"/>
    <s v="No"/>
    <x v="1"/>
    <x v="1"/>
    <s v="Not Available"/>
    <s v="Not Available"/>
    <s v="Not Available"/>
    <x v="1"/>
    <s v="Not Available"/>
    <x v="0"/>
    <x v="1"/>
  </r>
  <r>
    <s v="424008"/>
    <x v="1599"/>
    <s v="2900 SUNSET BOULEVARD"/>
    <s v="WEST COLUMBIA"/>
    <x v="44"/>
    <n v="29169"/>
    <s v="(803) 796-9911"/>
    <s v="Psychiatric"/>
    <s v="Proprietary"/>
    <s v="No"/>
    <x v="1"/>
    <x v="1"/>
    <s v="Not Available"/>
    <s v="Not Available"/>
    <s v="Not Available"/>
    <x v="1"/>
    <s v="Not Available"/>
    <x v="0"/>
    <x v="1"/>
  </r>
  <r>
    <s v="424010"/>
    <x v="1600"/>
    <s v="2700 E PHILLIPS RD"/>
    <s v="GREER"/>
    <x v="44"/>
    <n v="29650"/>
    <s v="(864) 235-2335"/>
    <s v="Psychiatric"/>
    <s v="Proprietary"/>
    <s v="No"/>
    <x v="1"/>
    <x v="1"/>
    <s v="Not Available"/>
    <s v="Not Available"/>
    <s v="Not Available"/>
    <x v="1"/>
    <s v="Not Available"/>
    <x v="0"/>
    <x v="1"/>
  </r>
  <r>
    <s v="424011"/>
    <x v="1601"/>
    <s v="130 HIGHWAY 252"/>
    <s v="ANDERSON"/>
    <x v="44"/>
    <n v="29622"/>
    <s v="(803) 231-2600"/>
    <s v="Psychiatric"/>
    <s v="Government - State"/>
    <s v="No"/>
    <x v="1"/>
    <x v="1"/>
    <s v="Not Available"/>
    <s v="Not Available"/>
    <s v="Not Available"/>
    <x v="1"/>
    <s v="Not Available"/>
    <x v="0"/>
    <x v="1"/>
  </r>
  <r>
    <s v="424013"/>
    <x v="1607"/>
    <s v="910 COOK ROAD"/>
    <s v="ORANGEBURG"/>
    <x v="44"/>
    <n v="29118"/>
    <s v="(803) 534-2328"/>
    <s v="Psychiatric"/>
    <s v="Voluntary non-profit - Private"/>
    <s v="No"/>
    <x v="1"/>
    <x v="1"/>
    <s v="Not Available"/>
    <s v="Not Available"/>
    <s v="Not Available"/>
    <x v="1"/>
    <s v="Not Available"/>
    <x v="0"/>
    <x v="1"/>
  </r>
  <r>
    <s v="424014"/>
    <x v="1602"/>
    <s v="134 EAST REBOUND ROAD"/>
    <s v="LANCASTER"/>
    <x v="44"/>
    <n v="29720"/>
    <s v="(803) 313-3700"/>
    <s v="Psychiatric"/>
    <s v="Proprietary"/>
    <s v="Yes"/>
    <x v="1"/>
    <x v="1"/>
    <s v="Not Available"/>
    <s v="Not Available"/>
    <s v="Not Available"/>
    <x v="1"/>
    <s v="Not Available"/>
    <x v="0"/>
    <x v="1"/>
  </r>
  <r>
    <s v="420109"/>
    <x v="1608"/>
    <s v="10 EAST HOSPITAL STREET"/>
    <s v="MANNING"/>
    <x v="44"/>
    <n v="29102"/>
    <s v="8034358463"/>
    <s v="Acute Care Hospitals"/>
    <s v="Voluntary non-profit - Private"/>
    <s v="Yes"/>
    <x v="1"/>
    <x v="1"/>
    <s v="Not Available"/>
    <s v="Not Available"/>
    <s v="Not Available"/>
    <x v="1"/>
    <s v="Not Available"/>
    <x v="0"/>
    <x v="3"/>
  </r>
  <r>
    <s v="420043"/>
    <x v="1609"/>
    <s v="1530 N LIMESTONE ST"/>
    <s v="GAFFNEY"/>
    <x v="44"/>
    <n v="29340"/>
    <s v="8644874271"/>
    <s v="Acute Care Hospitals"/>
    <s v="Voluntary non-profit - Private"/>
    <s v="Yes"/>
    <x v="3"/>
    <x v="0"/>
    <s v="Not Available"/>
    <s v="Same as the National average"/>
    <s v="Below the National average"/>
    <x v="0"/>
    <s v="Same as the National average"/>
    <x v="2"/>
    <x v="4"/>
  </r>
  <r>
    <s v="420106"/>
    <x v="1610"/>
    <s v="400 PALMETTO HEALTH PARKWAY"/>
    <s v="COLUMBIA"/>
    <x v="44"/>
    <n v="29212"/>
    <s v="8039077011"/>
    <s v="Acute Care Hospitals"/>
    <s v="Voluntary non-profit - Private"/>
    <s v="Yes"/>
    <x v="2"/>
    <x v="0"/>
    <s v="Same as the National average"/>
    <s v="Same as the National average"/>
    <s v="Above the National average"/>
    <x v="0"/>
    <s v="Below the National average"/>
    <x v="2"/>
    <x v="4"/>
  </r>
  <r>
    <s v="420107"/>
    <x v="1611"/>
    <s v="711 CHESTERFIELD HIGHWAY"/>
    <s v="CHERAW"/>
    <x v="44"/>
    <n v="29520"/>
    <s v="8435377881"/>
    <s v="Acute Care Hospitals"/>
    <s v="Voluntary non-profit - Private"/>
    <s v="Yes"/>
    <x v="1"/>
    <x v="1"/>
    <s v="Not Available"/>
    <s v="Not Available"/>
    <s v="Not Available"/>
    <x v="0"/>
    <s v="Same as the National average"/>
    <x v="0"/>
    <x v="4"/>
  </r>
  <r>
    <s v="420108"/>
    <x v="1612"/>
    <s v="322 WEST SOUTH STREET"/>
    <s v="UNION"/>
    <x v="44"/>
    <n v="29379"/>
    <s v="8643012000"/>
    <s v="Acute Care Hospitals"/>
    <s v="Voluntary non-profit - Other"/>
    <s v="Yes"/>
    <x v="1"/>
    <x v="1"/>
    <s v="Not Available"/>
    <s v="Not Available"/>
    <s v="Not Available"/>
    <x v="1"/>
    <s v="Not Available"/>
    <x v="0"/>
    <x v="4"/>
  </r>
  <r>
    <s v="430084"/>
    <x v="1613"/>
    <s v="400 SOLDIER CREEK ROAD"/>
    <s v="ROSEBUD"/>
    <x v="45"/>
    <n v="57570"/>
    <s v="(605) 747-2231"/>
    <s v="Acute Care Hospitals"/>
    <s v="Government - Federal"/>
    <s v="Yes"/>
    <x v="1"/>
    <x v="1"/>
    <s v="Not Available"/>
    <s v="Not Available"/>
    <s v="Not Available"/>
    <x v="1"/>
    <s v="Not Available"/>
    <x v="0"/>
    <x v="0"/>
  </r>
  <r>
    <s v="431308"/>
    <x v="1614"/>
    <s v="200 J AVE POST OFFICE BOX 517"/>
    <s v="EUREKA"/>
    <x v="45"/>
    <n v="57437"/>
    <s v="(605) 284-2661"/>
    <s v="Critical Access Hospitals"/>
    <s v="Voluntary non-profit - Private"/>
    <s v="Yes"/>
    <x v="1"/>
    <x v="1"/>
    <s v="Not Available"/>
    <s v="Not Available"/>
    <s v="Not Available"/>
    <x v="1"/>
    <s v="Not Available"/>
    <x v="0"/>
    <x v="0"/>
  </r>
  <r>
    <s v="431313"/>
    <x v="1615"/>
    <s v="510 E 8TH ST  POST OFFICE BOX 370"/>
    <s v="FREEMAN"/>
    <x v="45"/>
    <n v="57029"/>
    <s v="(605) 925-4000"/>
    <s v="Critical Access Hospitals"/>
    <s v="Voluntary non-profit - Private"/>
    <s v="Yes"/>
    <x v="1"/>
    <x v="1"/>
    <s v="Not Available"/>
    <s v="Not Available"/>
    <s v="Not Available"/>
    <x v="1"/>
    <s v="Same as the National average"/>
    <x v="0"/>
    <x v="0"/>
  </r>
  <r>
    <s v="431314"/>
    <x v="1616"/>
    <s v="102 MAJOR ALLEN   POST OFFICE BOX 70D"/>
    <s v="MARTIN"/>
    <x v="45"/>
    <n v="57551"/>
    <s v="(605) 685-6622"/>
    <s v="Critical Access Hospitals"/>
    <s v="Voluntary non-profit - Other"/>
    <s v="Yes"/>
    <x v="1"/>
    <x v="1"/>
    <s v="Not Available"/>
    <s v="Not Available"/>
    <s v="Not Available"/>
    <x v="1"/>
    <s v="Not Available"/>
    <x v="0"/>
    <x v="0"/>
  </r>
  <r>
    <s v="431319"/>
    <x v="1617"/>
    <s v="503 W PINE  POST OFFICE BOX 790"/>
    <s v="PHILIP"/>
    <x v="45"/>
    <n v="57567"/>
    <s v="(605) 859-2511"/>
    <s v="Critical Access Hospitals"/>
    <s v="Voluntary non-profit - Private"/>
    <s v="Yes"/>
    <x v="1"/>
    <x v="1"/>
    <s v="Not Available"/>
    <s v="Not Available"/>
    <s v="Not Available"/>
    <x v="1"/>
    <s v="Not Available"/>
    <x v="0"/>
    <x v="0"/>
  </r>
  <r>
    <s v="431322"/>
    <x v="1618"/>
    <s v="1201 HIGHWAY 71 SOUTH"/>
    <s v="HOT SPRINGS"/>
    <x v="45"/>
    <n v="57747"/>
    <s v="(605) 745-8910"/>
    <s v="Critical Access Hospitals"/>
    <s v="Government - Local"/>
    <s v="Yes"/>
    <x v="1"/>
    <x v="1"/>
    <s v="Not Available"/>
    <s v="Above the National average"/>
    <s v="Not Available"/>
    <x v="1"/>
    <s v="Not Available"/>
    <x v="0"/>
    <x v="0"/>
  </r>
  <r>
    <s v="433300"/>
    <x v="1619"/>
    <s v="2501 W 26TH ST"/>
    <s v="SIOUX FALLS"/>
    <x v="45"/>
    <n v="57105"/>
    <s v="(605) 444-9500"/>
    <s v="Childrens"/>
    <s v="Voluntary non-profit - Private"/>
    <s v="No"/>
    <x v="1"/>
    <x v="1"/>
    <s v="Not Available"/>
    <s v="Not Available"/>
    <s v="Not Available"/>
    <x v="1"/>
    <s v="Not Available"/>
    <x v="0"/>
    <x v="0"/>
  </r>
  <r>
    <s v="434003"/>
    <x v="1620"/>
    <s v="3515 BROADWAY AVE   POST OFFICE BOX 7600"/>
    <s v="YANKTON"/>
    <x v="45"/>
    <n v="57078"/>
    <s v="(605) 668-3100"/>
    <s v="Psychiatric"/>
    <s v="Government - State"/>
    <s v="No"/>
    <x v="1"/>
    <x v="1"/>
    <s v="Not Available"/>
    <s v="Not Available"/>
    <s v="Not Available"/>
    <x v="1"/>
    <s v="Not Available"/>
    <x v="0"/>
    <x v="0"/>
  </r>
  <r>
    <s v="430005"/>
    <x v="1621"/>
    <s v="401 9TH AVENUE NW  POST OFFICE BOX 1210"/>
    <s v="WATERTOWN"/>
    <x v="45"/>
    <n v="57201"/>
    <s v="(605) 882-7000"/>
    <s v="Acute Care Hospitals"/>
    <s v="Voluntary non-profit - Private"/>
    <s v="Yes"/>
    <x v="2"/>
    <x v="0"/>
    <s v="Same as the National average"/>
    <s v="Below the National average"/>
    <s v="Below the National average"/>
    <x v="0"/>
    <s v="Above the National average"/>
    <x v="1"/>
    <x v="1"/>
  </r>
  <r>
    <s v="430082"/>
    <x v="1622"/>
    <s v="3200 CANYON LAKE DR"/>
    <s v="RAPID CITY"/>
    <x v="45"/>
    <n v="57702"/>
    <s v="(605) 355-2500"/>
    <s v="Acute Care Hospitals"/>
    <s v="Government - Federal"/>
    <s v="Yes"/>
    <x v="1"/>
    <x v="1"/>
    <s v="Not Available"/>
    <s v="Not Available"/>
    <s v="Not Available"/>
    <x v="1"/>
    <s v="Not Available"/>
    <x v="0"/>
    <x v="1"/>
  </r>
  <r>
    <s v="430083"/>
    <x v="1623"/>
    <s v="24276 166TH AIRPORT ROAD"/>
    <s v="EAGLE BUTTE"/>
    <x v="45"/>
    <n v="57625"/>
    <s v="(605) 964-3005"/>
    <s v="Acute Care Hospitals"/>
    <s v="Government - Federal"/>
    <s v="Yes"/>
    <x v="1"/>
    <x v="1"/>
    <s v="Not Available"/>
    <s v="Not Available"/>
    <s v="Not Available"/>
    <x v="1"/>
    <s v="Not Available"/>
    <x v="0"/>
    <x v="1"/>
  </r>
  <r>
    <s v="430084"/>
    <x v="1613"/>
    <s v="400 SOLDIER CREEK ROAD"/>
    <s v="ROSEBUD"/>
    <x v="45"/>
    <n v="57570"/>
    <s v="(605) 747-2231"/>
    <s v="Acute Care Hospitals"/>
    <s v="Government - Federal"/>
    <s v="Yes"/>
    <x v="1"/>
    <x v="1"/>
    <s v="Not Available"/>
    <s v="Not Available"/>
    <s v="Not Available"/>
    <x v="1"/>
    <s v="Not Available"/>
    <x v="0"/>
    <x v="1"/>
  </r>
  <r>
    <s v="430089"/>
    <x v="1624"/>
    <s v="600 N SIOUX POINT ROAD"/>
    <s v="DAKOTA DUNES"/>
    <x v="45"/>
    <n v="57049"/>
    <s v="(605) 232-3332"/>
    <s v="Acute Care Hospitals"/>
    <s v="Proprietary"/>
    <s v="No"/>
    <x v="4"/>
    <x v="1"/>
    <s v="Not Available"/>
    <s v="Above the National average"/>
    <s v="Above the National average"/>
    <x v="0"/>
    <s v="Not Available"/>
    <x v="0"/>
    <x v="1"/>
  </r>
  <r>
    <s v="430093"/>
    <x v="1625"/>
    <s v="651 CATHEDRAL DRIVE"/>
    <s v="RAPID CITY"/>
    <x v="45"/>
    <n v="57701"/>
    <s v="(605) 755-9900"/>
    <s v="Acute Care Hospitals"/>
    <s v="Proprietary"/>
    <s v="No"/>
    <x v="1"/>
    <x v="1"/>
    <s v="Not Available"/>
    <s v="Not Available"/>
    <s v="Not Available"/>
    <x v="1"/>
    <s v="Not Available"/>
    <x v="0"/>
    <x v="1"/>
  </r>
  <r>
    <s v="431308"/>
    <x v="1614"/>
    <s v="200 J AVE POST OFFICE BOX 517"/>
    <s v="EUREKA"/>
    <x v="45"/>
    <n v="57437"/>
    <s v="(605) 284-2661"/>
    <s v="Critical Access Hospitals"/>
    <s v="Government - Local"/>
    <s v="Yes"/>
    <x v="1"/>
    <x v="1"/>
    <s v="Not Available"/>
    <s v="Not Available"/>
    <s v="Not Available"/>
    <x v="1"/>
    <s v="Not Available"/>
    <x v="0"/>
    <x v="1"/>
  </r>
  <r>
    <s v="431313"/>
    <x v="1615"/>
    <s v="510 E 8TH ST  POST OFFICE BOX 370"/>
    <s v="FREEMAN"/>
    <x v="45"/>
    <n v="57029"/>
    <s v="(605) 925-4000"/>
    <s v="Critical Access Hospitals"/>
    <s v="Voluntary non-profit - Private"/>
    <s v="Yes"/>
    <x v="1"/>
    <x v="1"/>
    <s v="Not Available"/>
    <s v="Not Available"/>
    <s v="Not Available"/>
    <x v="1"/>
    <s v="Not Available"/>
    <x v="0"/>
    <x v="1"/>
  </r>
  <r>
    <s v="431314"/>
    <x v="1616"/>
    <s v="102 MAJOR ALLEN   POST OFFICE BOX 70D"/>
    <s v="MARTIN"/>
    <x v="45"/>
    <n v="57551"/>
    <s v="(605) 685-6622"/>
    <s v="Critical Access Hospitals"/>
    <s v="Voluntary non-profit - Other"/>
    <s v="Yes"/>
    <x v="1"/>
    <x v="1"/>
    <s v="Not Available"/>
    <s v="Not Available"/>
    <s v="Not Available"/>
    <x v="1"/>
    <s v="Not Available"/>
    <x v="0"/>
    <x v="1"/>
  </r>
  <r>
    <s v="431319"/>
    <x v="1617"/>
    <s v="503 W PINE  POST OFFICE BOX 790"/>
    <s v="PHILIP"/>
    <x v="45"/>
    <n v="57567"/>
    <s v="(605) 859-2511"/>
    <s v="Critical Access Hospitals"/>
    <s v="Voluntary non-profit - Private"/>
    <s v="Yes"/>
    <x v="1"/>
    <x v="1"/>
    <s v="Not Available"/>
    <s v="Not Available"/>
    <s v="Not Available"/>
    <x v="1"/>
    <s v="Not Available"/>
    <x v="0"/>
    <x v="1"/>
  </r>
  <r>
    <s v="431322"/>
    <x v="1618"/>
    <s v="1201 HIGHWAY 71 SOUTH"/>
    <s v="HOT SPRINGS"/>
    <x v="45"/>
    <n v="57747"/>
    <s v="(605) 745-8910"/>
    <s v="Critical Access Hospitals"/>
    <s v="Government - Local"/>
    <s v="Yes"/>
    <x v="1"/>
    <x v="1"/>
    <s v="Not Available"/>
    <s v="Same as the National average"/>
    <s v="Not Available"/>
    <x v="1"/>
    <s v="Not Available"/>
    <x v="2"/>
    <x v="1"/>
  </r>
  <r>
    <s v="431339"/>
    <x v="1626"/>
    <s v="205 ORCHARD DR"/>
    <s v="SISSETON"/>
    <x v="45"/>
    <n v="57262"/>
    <s v="(605) 698-7647"/>
    <s v="Critical Access Hospitals"/>
    <s v="Voluntary non-profit - Private"/>
    <s v="Yes"/>
    <x v="2"/>
    <x v="1"/>
    <s v="Not Available"/>
    <s v="Same as the National average"/>
    <s v="Not Available"/>
    <x v="0"/>
    <s v="Same as the National average"/>
    <x v="0"/>
    <x v="1"/>
  </r>
  <r>
    <s v="433300"/>
    <x v="1619"/>
    <s v="2501 W 26TH ST"/>
    <s v="SIOUX FALLS"/>
    <x v="45"/>
    <n v="57105"/>
    <s v="(605) 444-9500"/>
    <s v="Childrens"/>
    <s v="Voluntary non-profit - Private"/>
    <s v="No"/>
    <x v="1"/>
    <x v="1"/>
    <s v="Not Available"/>
    <s v="Not Available"/>
    <s v="Not Available"/>
    <x v="1"/>
    <s v="Not Available"/>
    <x v="0"/>
    <x v="1"/>
  </r>
  <r>
    <s v="434003"/>
    <x v="1620"/>
    <s v="3515 BROADWAY AVE   POST OFFICE BOX 7600"/>
    <s v="YANKTON"/>
    <x v="45"/>
    <n v="57078"/>
    <s v="(605) 668-3100"/>
    <s v="Psychiatric"/>
    <s v="Government - State"/>
    <s v="No"/>
    <x v="1"/>
    <x v="1"/>
    <s v="Not Available"/>
    <s v="Not Available"/>
    <s v="Not Available"/>
    <x v="1"/>
    <s v="Not Available"/>
    <x v="0"/>
    <x v="1"/>
  </r>
  <r>
    <s v="431308"/>
    <x v="1614"/>
    <s v="410 9TH ST POST OFFICE BOX 517"/>
    <s v="EUREKA"/>
    <x v="45"/>
    <n v="57437"/>
    <s v="6052842661"/>
    <s v="Critical Access Hospitals"/>
    <s v="Government - Local"/>
    <s v="Yes"/>
    <x v="1"/>
    <x v="1"/>
    <s v="Not Available"/>
    <s v="Not Available"/>
    <s v="Not Available"/>
    <x v="1"/>
    <s v="Not Available"/>
    <x v="0"/>
    <x v="2"/>
  </r>
  <r>
    <s v="430089"/>
    <x v="1624"/>
    <s v="600 SIOUX POINT ROAD"/>
    <s v="DAKOTA DUNES"/>
    <x v="45"/>
    <n v="57049"/>
    <s v="6052323332"/>
    <s v="Acute Care Hospitals"/>
    <s v="Proprietary"/>
    <s v="No"/>
    <x v="1"/>
    <x v="1"/>
    <s v="Not Available"/>
    <s v="Not Available"/>
    <s v="Above the National average"/>
    <x v="0"/>
    <s v="Not Available"/>
    <x v="0"/>
    <x v="3"/>
  </r>
  <r>
    <s v="431308"/>
    <x v="1614"/>
    <s v="410 9TH ST POST OFFICE BOX 517"/>
    <s v="EUREKA"/>
    <x v="45"/>
    <n v="57437"/>
    <s v="6052842661"/>
    <s v="Critical Access Hospitals"/>
    <s v="Government - Local"/>
    <s v="Yes"/>
    <x v="1"/>
    <x v="1"/>
    <s v="Not Available"/>
    <s v="Not Available"/>
    <s v="Not Available"/>
    <x v="1"/>
    <s v="Not Available"/>
    <x v="0"/>
    <x v="3"/>
  </r>
  <r>
    <s v="430089"/>
    <x v="1624"/>
    <s v="600 SIOUX POINT ROAD"/>
    <s v="DAKOTA DUNES"/>
    <x v="45"/>
    <n v="57049"/>
    <s v="6052323332"/>
    <s v="Acute Care Hospitals"/>
    <s v="Proprietary"/>
    <s v="No"/>
    <x v="1"/>
    <x v="1"/>
    <s v="Not Available"/>
    <s v="Not Available"/>
    <s v="Above the National average"/>
    <x v="0"/>
    <s v="Not Available"/>
    <x v="0"/>
    <x v="4"/>
  </r>
  <r>
    <s v="431308"/>
    <x v="1614"/>
    <s v="410 9TH ST POST OFFICE BOX 517"/>
    <s v="EUREKA"/>
    <x v="45"/>
    <n v="57437"/>
    <s v="6052842661"/>
    <s v="Critical Access Hospitals"/>
    <s v="Government - Local"/>
    <s v="Yes"/>
    <x v="1"/>
    <x v="1"/>
    <s v="Not Available"/>
    <s v="Not Available"/>
    <s v="Not Available"/>
    <x v="1"/>
    <s v="Not Available"/>
    <x v="0"/>
    <x v="4"/>
  </r>
  <r>
    <s v="431313"/>
    <x v="1615"/>
    <s v="510 E 8TH ST  POST OFFICE BOX 370"/>
    <s v="FREEMAN"/>
    <x v="45"/>
    <n v="57029"/>
    <s v="6059254000"/>
    <s v="Critical Access Hospitals"/>
    <s v="Voluntary non-profit - Private"/>
    <s v="Yes"/>
    <x v="1"/>
    <x v="1"/>
    <s v="Not Available"/>
    <s v="Not Available"/>
    <s v="Not Available"/>
    <x v="1"/>
    <s v="Not Available"/>
    <x v="0"/>
    <x v="4"/>
  </r>
  <r>
    <s v="431317"/>
    <x v="1627"/>
    <s v="600 BILLARS ST"/>
    <s v="SCOTLAND"/>
    <x v="45"/>
    <n v="57059"/>
    <s v="6055832226"/>
    <s v="Critical Access Hospitals"/>
    <s v="Government - Local"/>
    <s v="Yes"/>
    <x v="1"/>
    <x v="1"/>
    <s v="Not Available"/>
    <s v="Not Available"/>
    <s v="Not Available"/>
    <x v="1"/>
    <s v="Not Available"/>
    <x v="0"/>
    <x v="4"/>
  </r>
  <r>
    <s v="431319"/>
    <x v="1617"/>
    <s v="503 W PINE  POST OFFICE BOX 790"/>
    <s v="PHILIP"/>
    <x v="45"/>
    <n v="57567"/>
    <s v="6058592511"/>
    <s v="Critical Access Hospitals"/>
    <s v="Voluntary non-profit - Private"/>
    <s v="Yes"/>
    <x v="1"/>
    <x v="1"/>
    <s v="Not Available"/>
    <s v="Not Available"/>
    <s v="Not Available"/>
    <x v="1"/>
    <s v="Not Available"/>
    <x v="0"/>
    <x v="4"/>
  </r>
  <r>
    <s v="431339"/>
    <x v="1626"/>
    <s v="205 ORCHARD DR"/>
    <s v="SISSETON"/>
    <x v="45"/>
    <n v="57262"/>
    <s v="6056987647"/>
    <s v="Critical Access Hospitals"/>
    <s v="Voluntary non-profit - Private"/>
    <s v="Yes"/>
    <x v="1"/>
    <x v="1"/>
    <s v="Not Available"/>
    <s v="Not Available"/>
    <s v="Not Available"/>
    <x v="1"/>
    <s v="Not Available"/>
    <x v="0"/>
    <x v="4"/>
  </r>
  <r>
    <s v="440010"/>
    <x v="1628"/>
    <s v="103 J V MANGUBAT DR"/>
    <s v="WAYNESBORO"/>
    <x v="46"/>
    <n v="38485"/>
    <s v="(931) 722-5411"/>
    <s v="Acute Care Hospitals"/>
    <s v="Voluntary non-profit - Other"/>
    <s v="Yes"/>
    <x v="0"/>
    <x v="0"/>
    <s v="Not Available"/>
    <s v="Same as the National average"/>
    <s v="Not Available"/>
    <x v="0"/>
    <s v="Above the National average"/>
    <x v="0"/>
    <x v="0"/>
  </r>
  <r>
    <s v="440011"/>
    <x v="1629"/>
    <s v="907 E LAMAR ALEXANDER PARKWAY"/>
    <s v="MARYVILLE"/>
    <x v="46"/>
    <n v="37804"/>
    <s v="(865) 983-7211"/>
    <s v="Acute Care Hospitals"/>
    <s v="Government - Local"/>
    <s v="Yes"/>
    <x v="3"/>
    <x v="0"/>
    <s v="Below the National average"/>
    <s v="Same as the National average"/>
    <s v="Below the National average"/>
    <x v="0"/>
    <s v="Same as the National average"/>
    <x v="2"/>
    <x v="0"/>
  </r>
  <r>
    <s v="440065"/>
    <x v="1630"/>
    <s v="100 NORTHCREST DRIVE"/>
    <s v="SPRINGFIELD"/>
    <x v="46"/>
    <n v="37172"/>
    <s v="(615) 384-2411"/>
    <s v="Acute Care Hospitals"/>
    <s v="Voluntary non-profit - Other"/>
    <s v="Yes"/>
    <x v="3"/>
    <x v="0"/>
    <s v="Below the National average"/>
    <s v="Same as the National average"/>
    <s v="Above the National average"/>
    <x v="0"/>
    <s v="Same as the National average"/>
    <x v="2"/>
    <x v="0"/>
  </r>
  <r>
    <s v="440070"/>
    <x v="1631"/>
    <s v="969 TENNESSEE AVE S"/>
    <s v="PARSONS"/>
    <x v="46"/>
    <n v="38363"/>
    <s v="(731) 847-3031"/>
    <s v="Acute Care Hospitals"/>
    <s v="Government - Local"/>
    <s v="Yes"/>
    <x v="2"/>
    <x v="0"/>
    <s v="Not Available"/>
    <s v="Same as the National average"/>
    <s v="Not Available"/>
    <x v="0"/>
    <s v="Same as the National average"/>
    <x v="2"/>
    <x v="0"/>
  </r>
  <r>
    <s v="440073"/>
    <x v="1632"/>
    <s v="1224 TROTWOOD AVE"/>
    <s v="COLUMBIA"/>
    <x v="46"/>
    <n v="38401"/>
    <s v="(931) 381-1111"/>
    <s v="Acute Care Hospitals"/>
    <s v="Government - Local"/>
    <s v="Yes"/>
    <x v="0"/>
    <x v="2"/>
    <s v="Above the National average"/>
    <s v="Same as the National average"/>
    <s v="Above the National average"/>
    <x v="0"/>
    <s v="Same as the National average"/>
    <x v="1"/>
    <x v="0"/>
  </r>
  <r>
    <s v="440091"/>
    <x v="1633"/>
    <s v="2525 DESALES AVE"/>
    <s v="CHATTANOOGA"/>
    <x v="46"/>
    <n v="37404"/>
    <s v="(423) 495-2525"/>
    <s v="Acute Care Hospitals"/>
    <s v="Voluntary non-profit - Church"/>
    <s v="Yes"/>
    <x v="0"/>
    <x v="0"/>
    <s v="Below the National average"/>
    <s v="Above the National average"/>
    <s v="Above the National average"/>
    <x v="0"/>
    <s v="Below the National average"/>
    <x v="1"/>
    <x v="0"/>
  </r>
  <r>
    <s v="440152"/>
    <x v="1634"/>
    <s v="877 JEFFERSON AVENUE"/>
    <s v="MEMPHIS"/>
    <x v="46"/>
    <n v="38103"/>
    <s v="(901) 545-7928"/>
    <s v="Acute Care Hospitals"/>
    <s v="Government - Hospital District or Authority"/>
    <s v="Yes"/>
    <x v="3"/>
    <x v="1"/>
    <s v="Below the National average"/>
    <s v="Above the National average"/>
    <s v="Same as the National average"/>
    <x v="0"/>
    <s v="Below the National average"/>
    <x v="2"/>
    <x v="0"/>
  </r>
  <r>
    <s v="440231"/>
    <x v="1635"/>
    <s v="1009 NORTH THOMPSON LANE"/>
    <s v="MURFREESBORO"/>
    <x v="46"/>
    <n v="37129"/>
    <s v="(615) 867-1111"/>
    <s v="Acute Care Hospitals"/>
    <s v="Proprietary"/>
    <s v="No"/>
    <x v="1"/>
    <x v="1"/>
    <s v="Not Available"/>
    <s v="Not Available"/>
    <s v="Not Available"/>
    <x v="1"/>
    <s v="Not Available"/>
    <x v="0"/>
    <x v="0"/>
  </r>
  <r>
    <s v="441306"/>
    <x v="1636"/>
    <s v="71 WHEELERTOWN AVENUE"/>
    <s v="PIKEVILLE"/>
    <x v="46"/>
    <n v="37367"/>
    <s v="(423) 447-2112"/>
    <s v="Critical Access Hospitals"/>
    <s v="Government - Hospital District or Authority"/>
    <s v="Yes"/>
    <x v="1"/>
    <x v="1"/>
    <s v="Not Available"/>
    <s v="Not Available"/>
    <s v="Not Available"/>
    <x v="1"/>
    <s v="Same as the National average"/>
    <x v="2"/>
    <x v="0"/>
  </r>
  <r>
    <s v="441309"/>
    <x v="1637"/>
    <s v="1080 NORTH ELLINGTON PARKWAY"/>
    <s v="LEWISBURG"/>
    <x v="46"/>
    <n v="37091"/>
    <s v="(931) 359-6276"/>
    <s v="Critical Access Hospitals"/>
    <s v="Government - Hospital District or Authority"/>
    <s v="Yes"/>
    <x v="1"/>
    <x v="1"/>
    <s v="Not Available"/>
    <s v="Not Available"/>
    <s v="Not Available"/>
    <x v="1"/>
    <s v="Above the National average"/>
    <x v="0"/>
    <x v="0"/>
  </r>
  <r>
    <s v="441311"/>
    <x v="1638"/>
    <s v="313 NORTH MAIN ST"/>
    <s v="ASHLAND CITY"/>
    <x v="46"/>
    <n v="37015"/>
    <s v="(615) 792-3030"/>
    <s v="Critical Access Hospitals"/>
    <s v="Proprietary"/>
    <s v="Yes"/>
    <x v="1"/>
    <x v="1"/>
    <s v="Not Available"/>
    <s v="Not Available"/>
    <s v="Not Available"/>
    <x v="0"/>
    <s v="Above the National average"/>
    <x v="0"/>
    <x v="0"/>
  </r>
  <r>
    <s v="441314"/>
    <x v="1639"/>
    <s v="326 ASBURY AVENUE"/>
    <s v="RIPLEY"/>
    <x v="46"/>
    <n v="38063"/>
    <s v="(731) 221-2200"/>
    <s v="Critical Access Hospitals"/>
    <s v="Proprietary"/>
    <s v="Yes"/>
    <x v="1"/>
    <x v="1"/>
    <s v="Not Available"/>
    <s v="Same as the National average"/>
    <s v="Not Available"/>
    <x v="1"/>
    <s v="Not Available"/>
    <x v="2"/>
    <x v="0"/>
  </r>
  <r>
    <s v="441322"/>
    <x v="1640"/>
    <s v="5001 EAST MAIN STREET"/>
    <s v="ERIN"/>
    <x v="46"/>
    <n v="37061"/>
    <s v="(931) 289-4211"/>
    <s v="Critical Access Hospitals"/>
    <s v="Government - Local"/>
    <s v="Yes"/>
    <x v="1"/>
    <x v="1"/>
    <s v="Not Available"/>
    <s v="Not Available"/>
    <s v="Not Available"/>
    <x v="1"/>
    <s v="Not Available"/>
    <x v="0"/>
    <x v="0"/>
  </r>
  <r>
    <s v="443302"/>
    <x v="1641"/>
    <s v="262 DANNY THOMAS PLACE"/>
    <s v="MEMPHIS"/>
    <x v="46"/>
    <n v="38105"/>
    <s v="(901) 495-3300"/>
    <s v="Childrens"/>
    <s v="Voluntary non-profit - Private"/>
    <s v="No"/>
    <x v="1"/>
    <x v="1"/>
    <s v="Not Available"/>
    <s v="Not Available"/>
    <s v="Not Available"/>
    <x v="1"/>
    <s v="Not Available"/>
    <x v="0"/>
    <x v="0"/>
  </r>
  <r>
    <s v="443303"/>
    <x v="1642"/>
    <s v="2018 CLINCH AVE SW"/>
    <s v="KNOXVILLE"/>
    <x v="46"/>
    <n v="37916"/>
    <s v="(865) 541-8000"/>
    <s v="Childrens"/>
    <s v="Voluntary non-profit - Private"/>
    <s v="Yes"/>
    <x v="1"/>
    <x v="1"/>
    <s v="Not Available"/>
    <s v="Not Available"/>
    <s v="Not Available"/>
    <x v="1"/>
    <s v="Not Available"/>
    <x v="0"/>
    <x v="0"/>
  </r>
  <r>
    <s v="444001"/>
    <x v="1643"/>
    <s v="951 COURT AVENUE"/>
    <s v="MEMPHIS"/>
    <x v="46"/>
    <n v="38103"/>
    <s v="(901) 577-1800"/>
    <s v="Psychiatric"/>
    <s v="Government - Local"/>
    <s v="Yes"/>
    <x v="1"/>
    <x v="1"/>
    <s v="Not Available"/>
    <s v="Not Available"/>
    <s v="Not Available"/>
    <x v="1"/>
    <s v="Not Available"/>
    <x v="0"/>
    <x v="0"/>
  </r>
  <r>
    <s v="444002"/>
    <x v="1644"/>
    <s v="100 MOCCASIN BEND ROAD"/>
    <s v="CHATTANOOGA"/>
    <x v="46"/>
    <n v="37405"/>
    <s v="(423) 785-2271"/>
    <s v="Psychiatric"/>
    <s v="Government - State"/>
    <s v="No"/>
    <x v="1"/>
    <x v="1"/>
    <s v="Not Available"/>
    <s v="Not Available"/>
    <s v="Not Available"/>
    <x v="1"/>
    <s v="Not Available"/>
    <x v="0"/>
    <x v="0"/>
  </r>
  <r>
    <s v="444003"/>
    <x v="1645"/>
    <s v="240 W TYRONE RD"/>
    <s v="OAK RIDGE"/>
    <x v="46"/>
    <n v="37830"/>
    <s v="(865) 482-1076"/>
    <s v="Psychiatric"/>
    <s v="Voluntary non-profit - Private"/>
    <s v="No"/>
    <x v="1"/>
    <x v="1"/>
    <s v="Not Available"/>
    <s v="Not Available"/>
    <s v="Not Available"/>
    <x v="1"/>
    <s v="Not Available"/>
    <x v="0"/>
    <x v="0"/>
  </r>
  <r>
    <s v="444004"/>
    <x v="1646"/>
    <s v="2911 BRUNSWICK RD"/>
    <s v="MEMPHIS"/>
    <x v="46"/>
    <n v="38133"/>
    <s v="(901) 377-4700"/>
    <s v="Psychiatric"/>
    <s v="Voluntary non-profit - Church"/>
    <s v="No"/>
    <x v="1"/>
    <x v="1"/>
    <s v="Not Available"/>
    <s v="Not Available"/>
    <s v="Not Available"/>
    <x v="1"/>
    <s v="Not Available"/>
    <x v="0"/>
    <x v="0"/>
  </r>
  <r>
    <s v="444005"/>
    <x v="1647"/>
    <s v="458 HANNINGS LANE, P O BOX 1006"/>
    <s v="MARTIN"/>
    <x v="46"/>
    <n v="38237"/>
    <s v="(731) 588-2830"/>
    <s v="Psychiatric"/>
    <s v="Voluntary non-profit - Private"/>
    <s v="Yes"/>
    <x v="1"/>
    <x v="1"/>
    <s v="Not Available"/>
    <s v="Not Available"/>
    <s v="Not Available"/>
    <x v="1"/>
    <s v="Not Available"/>
    <x v="0"/>
    <x v="0"/>
  </r>
  <r>
    <s v="444007"/>
    <x v="1648"/>
    <s v="2014 QUAIL HOLLOW CIRCLE"/>
    <s v="FRANKLIN"/>
    <x v="46"/>
    <n v="37067"/>
    <s v="(615) 226-4930"/>
    <s v="Psychiatric"/>
    <s v="Voluntary non-profit - Private"/>
    <s v="Yes"/>
    <x v="1"/>
    <x v="1"/>
    <s v="Not Available"/>
    <s v="Not Available"/>
    <s v="Not Available"/>
    <x v="1"/>
    <s v="Not Available"/>
    <x v="0"/>
    <x v="0"/>
  </r>
  <r>
    <s v="444008"/>
    <x v="1649"/>
    <s v="11100 OLD HWY 64 WEST"/>
    <s v="BOLIVAR"/>
    <x v="46"/>
    <n v="38008"/>
    <s v="(731) 228-2000"/>
    <s v="Psychiatric"/>
    <s v="Government - Local"/>
    <s v="No"/>
    <x v="1"/>
    <x v="1"/>
    <s v="Not Available"/>
    <s v="Not Available"/>
    <s v="Not Available"/>
    <x v="1"/>
    <s v="Not Available"/>
    <x v="0"/>
    <x v="0"/>
  </r>
  <r>
    <s v="444010"/>
    <x v="1650"/>
    <s v="238 SUMMAR DR"/>
    <s v="JACKSON"/>
    <x v="46"/>
    <n v="38301"/>
    <s v="(731) 935-8200"/>
    <s v="Psychiatric"/>
    <s v="Voluntary non-profit - Private"/>
    <s v="No"/>
    <x v="1"/>
    <x v="1"/>
    <s v="Not Available"/>
    <s v="Not Available"/>
    <s v="Not Available"/>
    <x v="1"/>
    <s v="Not Available"/>
    <x v="0"/>
    <x v="0"/>
  </r>
  <r>
    <s v="444014"/>
    <x v="1651"/>
    <s v="221 STEWARTS FERRY PIKE"/>
    <s v="NASHVILLE"/>
    <x v="46"/>
    <n v="37214"/>
    <s v="(615) 902-7565"/>
    <s v="Psychiatric"/>
    <s v="Government - State"/>
    <s v="No"/>
    <x v="1"/>
    <x v="1"/>
    <s v="Not Available"/>
    <s v="Not Available"/>
    <s v="Not Available"/>
    <x v="1"/>
    <s v="Not Available"/>
    <x v="0"/>
    <x v="0"/>
  </r>
  <r>
    <s v="444019"/>
    <x v="1652"/>
    <s v="930 PROFESSIONAL PARK DRIVE"/>
    <s v="CLARKSVILLE"/>
    <x v="46"/>
    <n v="37040"/>
    <s v="(931) 538-6420"/>
    <s v="Psychiatric"/>
    <s v="Proprietary"/>
    <s v="No"/>
    <x v="1"/>
    <x v="1"/>
    <s v="Not Available"/>
    <s v="Not Available"/>
    <s v="Not Available"/>
    <x v="1"/>
    <s v="Not Available"/>
    <x v="0"/>
    <x v="0"/>
  </r>
  <r>
    <s v="444021"/>
    <x v="1653"/>
    <s v="1400 ROSEWOOD DRIVE"/>
    <s v="COLUMBIA"/>
    <x v="46"/>
    <n v="38401"/>
    <s v="(931) 388-6573"/>
    <s v="Psychiatric"/>
    <s v="Proprietary"/>
    <s v="Yes"/>
    <x v="1"/>
    <x v="1"/>
    <s v="Not Available"/>
    <s v="Not Available"/>
    <s v="Not Available"/>
    <x v="1"/>
    <s v="Not Available"/>
    <x v="0"/>
    <x v="0"/>
  </r>
  <r>
    <s v="444022"/>
    <x v="1654"/>
    <s v="1 MEDICAL CENTER BLVD 5 WEST"/>
    <s v="COOKEVILLE"/>
    <x v="46"/>
    <n v="38501"/>
    <s v="(931) 783-2075"/>
    <s v="Psychiatric"/>
    <s v="Proprietary"/>
    <s v="Yes"/>
    <x v="1"/>
    <x v="1"/>
    <s v="Not Available"/>
    <s v="Not Available"/>
    <s v="Not Available"/>
    <x v="1"/>
    <s v="Not Available"/>
    <x v="0"/>
    <x v="0"/>
  </r>
  <r>
    <s v="444023"/>
    <x v="1655"/>
    <s v="49 OLD HICKORY BLVD"/>
    <s v="JACKSON"/>
    <x v="46"/>
    <n v="38305"/>
    <s v="(731) 668-7073"/>
    <s v="Psychiatric"/>
    <s v="Proprietary"/>
    <s v="No"/>
    <x v="1"/>
    <x v="1"/>
    <s v="Not Available"/>
    <s v="Not Available"/>
    <s v="Not Available"/>
    <x v="1"/>
    <s v="Not Available"/>
    <x v="0"/>
    <x v="0"/>
  </r>
  <r>
    <s v="444024"/>
    <x v="1656"/>
    <s v="1505 N SECOND STREET"/>
    <s v="MEMPHIS"/>
    <x v="46"/>
    <n v="38107"/>
    <s v="(901) 791-0600"/>
    <s v="Psychiatric"/>
    <s v="Proprietary"/>
    <s v="No"/>
    <x v="1"/>
    <x v="1"/>
    <s v="Not Available"/>
    <s v="Not Available"/>
    <s v="Not Available"/>
    <x v="1"/>
    <s v="Not Available"/>
    <x v="0"/>
    <x v="0"/>
  </r>
  <r>
    <s v="444025"/>
    <x v="1657"/>
    <s v="9485 CRESTWYN HILLS COVE"/>
    <s v="MEMPHIS"/>
    <x v="46"/>
    <n v="38125"/>
    <s v="(901) 457-5667"/>
    <s v="Psychiatric"/>
    <s v="Proprietary"/>
    <s v="Yes"/>
    <x v="1"/>
    <x v="1"/>
    <s v="Not Available"/>
    <s v="Not Available"/>
    <s v="Not Available"/>
    <x v="1"/>
    <s v="Not Available"/>
    <x v="0"/>
    <x v="0"/>
  </r>
  <r>
    <s v="444026"/>
    <x v="1658"/>
    <s v="804 NORTH HOLTZCLAW AVENUE"/>
    <s v="CHATTANOOGA"/>
    <x v="46"/>
    <n v="37404"/>
    <s v="(877) 249-2737"/>
    <s v="Psychiatric"/>
    <s v="Proprietary"/>
    <s v="No"/>
    <x v="1"/>
    <x v="1"/>
    <s v="Not Available"/>
    <s v="Not Available"/>
    <s v="Not Available"/>
    <x v="1"/>
    <s v="Not Available"/>
    <x v="0"/>
    <x v="0"/>
  </r>
  <r>
    <s v="440010"/>
    <x v="1628"/>
    <s v="103 J V MANGUBAT DR"/>
    <s v="WAYNESBORO"/>
    <x v="46"/>
    <n v="38485"/>
    <s v="(931) 722-5411"/>
    <s v="Acute Care Hospitals"/>
    <s v="Voluntary non-profit - Other"/>
    <s v="Yes"/>
    <x v="2"/>
    <x v="0"/>
    <s v="Not Available"/>
    <s v="Same as the National average"/>
    <s v="Not Available"/>
    <x v="0"/>
    <s v="Above the National average"/>
    <x v="2"/>
    <x v="1"/>
  </r>
  <r>
    <s v="440011"/>
    <x v="1629"/>
    <s v="907 E LAMAR ALEXANDER PARKWAY"/>
    <s v="MARYVILLE"/>
    <x v="46"/>
    <n v="37804"/>
    <s v="(865) 983-7211"/>
    <s v="Acute Care Hospitals"/>
    <s v="Government - Local"/>
    <s v="Yes"/>
    <x v="3"/>
    <x v="0"/>
    <s v="Below the National average"/>
    <s v="Below the National average"/>
    <s v="Below the National average"/>
    <x v="0"/>
    <s v="Same as the National average"/>
    <x v="3"/>
    <x v="1"/>
  </r>
  <r>
    <s v="440065"/>
    <x v="1630"/>
    <s v="100 NORTHCREST DRIVE"/>
    <s v="SPRINGFIELD"/>
    <x v="46"/>
    <n v="37172"/>
    <s v="(615) 384-2411"/>
    <s v="Acute Care Hospitals"/>
    <s v="Voluntary non-profit - Other"/>
    <s v="Yes"/>
    <x v="5"/>
    <x v="2"/>
    <s v="Below the National average"/>
    <s v="Below the National average"/>
    <s v="Same as the National average"/>
    <x v="0"/>
    <s v="Above the National average"/>
    <x v="2"/>
    <x v="1"/>
  </r>
  <r>
    <s v="440067"/>
    <x v="1659"/>
    <s v="726 MCFARLAND ST"/>
    <s v="MORRISTOWN"/>
    <x v="46"/>
    <n v="37814"/>
    <s v="(423) 522-6000"/>
    <s v="Acute Care Hospitals"/>
    <s v="Proprietary"/>
    <s v="Yes"/>
    <x v="2"/>
    <x v="0"/>
    <s v="Same as the National average"/>
    <s v="Above the National average"/>
    <s v="Same as the National average"/>
    <x v="0"/>
    <s v="Above the National average"/>
    <x v="0"/>
    <x v="1"/>
  </r>
  <r>
    <s v="440070"/>
    <x v="1631"/>
    <s v="969 TENNESSEE AVE S"/>
    <s v="PARSONS"/>
    <x v="46"/>
    <n v="38363"/>
    <s v="(731) 847-3031"/>
    <s v="Acute Care Hospitals"/>
    <s v="Government - Local"/>
    <s v="Yes"/>
    <x v="2"/>
    <x v="0"/>
    <s v="Not Available"/>
    <s v="Same as the National average"/>
    <s v="Not Available"/>
    <x v="0"/>
    <s v="Same as the National average"/>
    <x v="0"/>
    <x v="1"/>
  </r>
  <r>
    <s v="440073"/>
    <x v="1632"/>
    <s v="1224 TROTWOOD AVE"/>
    <s v="COLUMBIA"/>
    <x v="46"/>
    <n v="38401"/>
    <s v="(931) 381-1111"/>
    <s v="Acute Care Hospitals"/>
    <s v="Government - Local"/>
    <s v="Yes"/>
    <x v="2"/>
    <x v="2"/>
    <s v="Above the National average"/>
    <s v="Below the National average"/>
    <s v="Above the National average"/>
    <x v="0"/>
    <s v="Same as the National average"/>
    <x v="2"/>
    <x v="1"/>
  </r>
  <r>
    <s v="440082"/>
    <x v="1660"/>
    <s v="4220 HARDING RD, PO BOX 380"/>
    <s v="NASHVILLE"/>
    <x v="46"/>
    <n v="37205"/>
    <s v="(615) 222-2111"/>
    <s v="Acute Care Hospitals"/>
    <s v="Voluntary non-profit - Church"/>
    <s v="Yes"/>
    <x v="0"/>
    <x v="0"/>
    <s v="Above the National average"/>
    <s v="Above the National average"/>
    <s v="Above the National average"/>
    <x v="2"/>
    <s v="Above the National average"/>
    <x v="3"/>
    <x v="1"/>
  </r>
  <r>
    <s v="440091"/>
    <x v="1633"/>
    <s v="2525 DESALES AVE"/>
    <s v="CHATTANOOGA"/>
    <x v="46"/>
    <n v="37404"/>
    <s v="(423) 495-2525"/>
    <s v="Acute Care Hospitals"/>
    <s v="Voluntary non-profit - Church"/>
    <s v="Yes"/>
    <x v="0"/>
    <x v="0"/>
    <s v="Below the National average"/>
    <s v="Above the National average"/>
    <s v="Above the National average"/>
    <x v="0"/>
    <s v="Below the National average"/>
    <x v="1"/>
    <x v="1"/>
  </r>
  <r>
    <s v="440131"/>
    <x v="1661"/>
    <s v="1995 HIGHWAY 51 S"/>
    <s v="COVINGTON"/>
    <x v="46"/>
    <n v="38019"/>
    <s v="(901) 476-2621"/>
    <s v="Acute Care Hospitals"/>
    <s v="Voluntary non-profit - Church"/>
    <s v="Yes"/>
    <x v="2"/>
    <x v="0"/>
    <s v="Not Available"/>
    <s v="Same as the National average"/>
    <s v="Same as the National average"/>
    <x v="0"/>
    <s v="Above the National average"/>
    <x v="2"/>
    <x v="1"/>
  </r>
  <r>
    <s v="440152"/>
    <x v="1634"/>
    <s v="877 JEFFERSON AVENUE"/>
    <s v="MEMPHIS"/>
    <x v="46"/>
    <n v="38103"/>
    <s v="(901) 545-7928"/>
    <s v="Acute Care Hospitals"/>
    <s v="Government - Hospital District or Authority"/>
    <s v="Yes"/>
    <x v="5"/>
    <x v="1"/>
    <s v="Below the National average"/>
    <s v="Same as the National average"/>
    <s v="Below the National average"/>
    <x v="0"/>
    <s v="Below the National average"/>
    <x v="2"/>
    <x v="1"/>
  </r>
  <r>
    <s v="440218"/>
    <x v="1662"/>
    <s v="2011 MURPHY AVENUE"/>
    <s v="NASHVILLE"/>
    <x v="46"/>
    <n v="37203"/>
    <s v="(615) 515-8200"/>
    <s v="Acute Care Hospitals"/>
    <s v="Voluntary non-profit - Other"/>
    <s v="No"/>
    <x v="1"/>
    <x v="1"/>
    <s v="Not Available"/>
    <s v="Not Available"/>
    <s v="Above the National average"/>
    <x v="1"/>
    <s v="Not Available"/>
    <x v="0"/>
    <x v="1"/>
  </r>
  <r>
    <s v="440231"/>
    <x v="1635"/>
    <s v="1009 NORTH THOMPSON LANE"/>
    <s v="MURFREESBORO"/>
    <x v="46"/>
    <n v="37129"/>
    <s v="(615) 867-1111"/>
    <s v="Acute Care Hospitals"/>
    <s v="Proprietary"/>
    <s v="No"/>
    <x v="1"/>
    <x v="1"/>
    <s v="Not Available"/>
    <s v="Not Available"/>
    <s v="Not Available"/>
    <x v="1"/>
    <s v="Not Available"/>
    <x v="0"/>
    <x v="1"/>
  </r>
  <r>
    <s v="441300"/>
    <x v="1663"/>
    <s v="135 EAST SWAN STREET"/>
    <s v="CENTERVILLE"/>
    <x v="46"/>
    <n v="37033"/>
    <s v="(931) 729-4271"/>
    <s v="Critical Access Hospitals"/>
    <s v="Voluntary non-profit - Private"/>
    <s v="No"/>
    <x v="1"/>
    <x v="1"/>
    <s v="Not Available"/>
    <s v="Not Available"/>
    <s v="Not Available"/>
    <x v="1"/>
    <s v="Not Available"/>
    <x v="0"/>
    <x v="1"/>
  </r>
  <r>
    <s v="441306"/>
    <x v="1636"/>
    <s v="71 WHEELERTOWN AVENUE"/>
    <s v="PIKEVILLE"/>
    <x v="46"/>
    <n v="37367"/>
    <s v="(423) 447-2112"/>
    <s v="Critical Access Hospitals"/>
    <s v="Government - Hospital District or Authority"/>
    <s v="Yes"/>
    <x v="1"/>
    <x v="1"/>
    <s v="Not Available"/>
    <s v="Not Available"/>
    <s v="Not Available"/>
    <x v="1"/>
    <s v="Same as the National average"/>
    <x v="2"/>
    <x v="1"/>
  </r>
  <r>
    <s v="441309"/>
    <x v="1637"/>
    <s v="1080 NORTH ELLINGTON PARKWAY"/>
    <s v="LEWISBURG"/>
    <x v="46"/>
    <n v="37091"/>
    <s v="(931) 359-6276"/>
    <s v="Critical Access Hospitals"/>
    <s v="Government - Hospital District or Authority"/>
    <s v="Yes"/>
    <x v="0"/>
    <x v="1"/>
    <s v="Not Available"/>
    <s v="Same as the National average"/>
    <s v="Not Available"/>
    <x v="0"/>
    <s v="Above the National average"/>
    <x v="2"/>
    <x v="1"/>
  </r>
  <r>
    <s v="441311"/>
    <x v="1638"/>
    <s v="313 NORTH MAIN ST"/>
    <s v="ASHLAND CITY"/>
    <x v="46"/>
    <n v="37015"/>
    <s v="(615) 792-3030"/>
    <s v="Critical Access Hospitals"/>
    <s v="Proprietary"/>
    <s v="Yes"/>
    <x v="1"/>
    <x v="1"/>
    <s v="Not Available"/>
    <s v="Not Available"/>
    <s v="Not Available"/>
    <x v="0"/>
    <s v="Above the National average"/>
    <x v="2"/>
    <x v="1"/>
  </r>
  <r>
    <s v="441314"/>
    <x v="1639"/>
    <s v="326 ASBURY AVENUE"/>
    <s v="RIPLEY"/>
    <x v="46"/>
    <n v="38063"/>
    <s v="(731) 221-2200"/>
    <s v="Critical Access Hospitals"/>
    <s v="Proprietary"/>
    <s v="Yes"/>
    <x v="0"/>
    <x v="1"/>
    <s v="Not Available"/>
    <s v="Above the National average"/>
    <s v="Not Available"/>
    <x v="0"/>
    <s v="Same as the National average"/>
    <x v="0"/>
    <x v="1"/>
  </r>
  <r>
    <s v="441319"/>
    <x v="1664"/>
    <s v="100 OLD JEFFERSON ST"/>
    <s v="CELINA"/>
    <x v="46"/>
    <n v="38551"/>
    <s v="(931) 243-3581"/>
    <s v="Critical Access Hospitals"/>
    <s v="Physician"/>
    <s v="Yes"/>
    <x v="1"/>
    <x v="0"/>
    <s v="Not Available"/>
    <s v="Above the National average"/>
    <s v="Not Available"/>
    <x v="1"/>
    <s v="Not Available"/>
    <x v="0"/>
    <x v="1"/>
  </r>
  <r>
    <s v="441322"/>
    <x v="1640"/>
    <s v="5001 EAST MAIN STREET"/>
    <s v="ERIN"/>
    <x v="46"/>
    <n v="37061"/>
    <s v="(931) 289-4211"/>
    <s v="Critical Access Hospitals"/>
    <s v="Government - Local"/>
    <s v="Yes"/>
    <x v="1"/>
    <x v="1"/>
    <s v="Not Available"/>
    <s v="Not Available"/>
    <s v="Not Available"/>
    <x v="1"/>
    <s v="Not Available"/>
    <x v="0"/>
    <x v="1"/>
  </r>
  <r>
    <s v="443302"/>
    <x v="1641"/>
    <s v="262 DANNY THOMAS PLACE"/>
    <s v="MEMPHIS"/>
    <x v="46"/>
    <n v="38105"/>
    <s v="(901) 495-3300"/>
    <s v="Childrens"/>
    <s v="Voluntary non-profit - Private"/>
    <s v="No"/>
    <x v="1"/>
    <x v="1"/>
    <s v="Not Available"/>
    <s v="Not Available"/>
    <s v="Not Available"/>
    <x v="1"/>
    <s v="Not Available"/>
    <x v="0"/>
    <x v="1"/>
  </r>
  <r>
    <s v="443303"/>
    <x v="1642"/>
    <s v="2018 CLINCH AVE SW"/>
    <s v="KNOXVILLE"/>
    <x v="46"/>
    <n v="37916"/>
    <s v="(865) 541-8000"/>
    <s v="Childrens"/>
    <s v="Voluntary non-profit - Private"/>
    <s v="Yes"/>
    <x v="1"/>
    <x v="1"/>
    <s v="Not Available"/>
    <s v="Not Available"/>
    <s v="Not Available"/>
    <x v="1"/>
    <s v="Not Available"/>
    <x v="0"/>
    <x v="1"/>
  </r>
  <r>
    <s v="444001"/>
    <x v="1643"/>
    <s v="951 COURT AVENUE"/>
    <s v="MEMPHIS"/>
    <x v="46"/>
    <n v="38103"/>
    <s v="(901) 577-1800"/>
    <s v="Psychiatric"/>
    <s v="Government - Local"/>
    <s v="Yes"/>
    <x v="1"/>
    <x v="1"/>
    <s v="Not Available"/>
    <s v="Not Available"/>
    <s v="Not Available"/>
    <x v="1"/>
    <s v="Not Available"/>
    <x v="0"/>
    <x v="1"/>
  </r>
  <r>
    <s v="444002"/>
    <x v="1644"/>
    <s v="100 MOCCASIN BEND ROAD"/>
    <s v="CHATTANOOGA"/>
    <x v="46"/>
    <n v="37405"/>
    <s v="(423) 785-2271"/>
    <s v="Psychiatric"/>
    <s v="Government - State"/>
    <s v="No"/>
    <x v="1"/>
    <x v="1"/>
    <s v="Not Available"/>
    <s v="Not Available"/>
    <s v="Not Available"/>
    <x v="1"/>
    <s v="Not Available"/>
    <x v="0"/>
    <x v="1"/>
  </r>
  <r>
    <s v="444003"/>
    <x v="1645"/>
    <s v="240 W TYRONE RD"/>
    <s v="OAK RIDGE"/>
    <x v="46"/>
    <n v="37830"/>
    <s v="(865) 482-1076"/>
    <s v="Psychiatric"/>
    <s v="Voluntary non-profit - Private"/>
    <s v="No"/>
    <x v="1"/>
    <x v="1"/>
    <s v="Not Available"/>
    <s v="Not Available"/>
    <s v="Not Available"/>
    <x v="1"/>
    <s v="Not Available"/>
    <x v="0"/>
    <x v="1"/>
  </r>
  <r>
    <s v="444004"/>
    <x v="1646"/>
    <s v="2911 BRUNSWICK RD"/>
    <s v="MEMPHIS"/>
    <x v="46"/>
    <n v="38133"/>
    <s v="(901) 377-4700"/>
    <s v="Psychiatric"/>
    <s v="Voluntary non-profit - Church"/>
    <s v="No"/>
    <x v="1"/>
    <x v="1"/>
    <s v="Not Available"/>
    <s v="Not Available"/>
    <s v="Not Available"/>
    <x v="1"/>
    <s v="Not Available"/>
    <x v="0"/>
    <x v="1"/>
  </r>
  <r>
    <s v="444005"/>
    <x v="1665"/>
    <s v="458 HANNINGS LANE, P O BOX 1006"/>
    <s v="MARTIN"/>
    <x v="46"/>
    <n v="38237"/>
    <s v="(731) 588-2830"/>
    <s v="Psychiatric"/>
    <s v="Voluntary non-profit - Private"/>
    <s v="Yes"/>
    <x v="1"/>
    <x v="1"/>
    <s v="Not Available"/>
    <s v="Not Available"/>
    <s v="Not Available"/>
    <x v="1"/>
    <s v="Not Available"/>
    <x v="0"/>
    <x v="1"/>
  </r>
  <r>
    <s v="444007"/>
    <x v="1648"/>
    <s v="2014 QUAIL HOLLOW CIRCLE"/>
    <s v="FRANKLIN"/>
    <x v="46"/>
    <n v="37067"/>
    <s v="(615) 226-4930"/>
    <s v="Psychiatric"/>
    <s v="Voluntary non-profit - Private"/>
    <s v="Yes"/>
    <x v="1"/>
    <x v="1"/>
    <s v="Not Available"/>
    <s v="Not Available"/>
    <s v="Not Available"/>
    <x v="1"/>
    <s v="Not Available"/>
    <x v="0"/>
    <x v="1"/>
  </r>
  <r>
    <s v="444008"/>
    <x v="1649"/>
    <s v="11100 OLD HWY 64 WEST"/>
    <s v="BOLIVAR"/>
    <x v="46"/>
    <n v="38008"/>
    <s v="(731) 228-2000"/>
    <s v="Psychiatric"/>
    <s v="Government - Local"/>
    <s v="No"/>
    <x v="1"/>
    <x v="1"/>
    <s v="Not Available"/>
    <s v="Not Available"/>
    <s v="Not Available"/>
    <x v="1"/>
    <s v="Not Available"/>
    <x v="0"/>
    <x v="1"/>
  </r>
  <r>
    <s v="444010"/>
    <x v="1650"/>
    <s v="238 SUMMAR DR"/>
    <s v="JACKSON"/>
    <x v="46"/>
    <n v="38301"/>
    <s v="(731) 935-8200"/>
    <s v="Psychiatric"/>
    <s v="Voluntary non-profit - Private"/>
    <s v="No"/>
    <x v="1"/>
    <x v="1"/>
    <s v="Not Available"/>
    <s v="Not Available"/>
    <s v="Not Available"/>
    <x v="1"/>
    <s v="Not Available"/>
    <x v="0"/>
    <x v="1"/>
  </r>
  <r>
    <s v="444014"/>
    <x v="1651"/>
    <s v="221 STEWARTS FERRY PIKE"/>
    <s v="NASHVILLE"/>
    <x v="46"/>
    <n v="37214"/>
    <s v="(615) 902-7565"/>
    <s v="Psychiatric"/>
    <s v="Government - State"/>
    <s v="No"/>
    <x v="1"/>
    <x v="1"/>
    <s v="Not Available"/>
    <s v="Not Available"/>
    <s v="Not Available"/>
    <x v="1"/>
    <s v="Not Available"/>
    <x v="0"/>
    <x v="1"/>
  </r>
  <r>
    <s v="444019"/>
    <x v="1666"/>
    <s v="930 PROFESSIONAL PARK DRIVE"/>
    <s v="CLARKSVILLE"/>
    <x v="46"/>
    <n v="37040"/>
    <s v="(931) 538-6420"/>
    <s v="Psychiatric"/>
    <s v="Proprietary"/>
    <s v="No"/>
    <x v="1"/>
    <x v="1"/>
    <s v="Not Available"/>
    <s v="Not Available"/>
    <s v="Not Available"/>
    <x v="1"/>
    <s v="Not Available"/>
    <x v="0"/>
    <x v="1"/>
  </r>
  <r>
    <s v="444021"/>
    <x v="1653"/>
    <s v="1400 ROSEWOOD DRIVE"/>
    <s v="COLUMBIA"/>
    <x v="46"/>
    <n v="38401"/>
    <s v="(931) 388-6573"/>
    <s v="Psychiatric"/>
    <s v="Proprietary"/>
    <s v="Yes"/>
    <x v="1"/>
    <x v="1"/>
    <s v="Not Available"/>
    <s v="Not Available"/>
    <s v="Not Available"/>
    <x v="1"/>
    <s v="Not Available"/>
    <x v="0"/>
    <x v="1"/>
  </r>
  <r>
    <s v="444022"/>
    <x v="1654"/>
    <s v="1 MEDICAL CENTER BLVD 5 WEST"/>
    <s v="COOKEVILLE"/>
    <x v="46"/>
    <n v="38501"/>
    <s v="(931) 783-2075"/>
    <s v="Psychiatric"/>
    <s v="Proprietary"/>
    <s v="Yes"/>
    <x v="1"/>
    <x v="1"/>
    <s v="Not Available"/>
    <s v="Not Available"/>
    <s v="Not Available"/>
    <x v="1"/>
    <s v="Not Available"/>
    <x v="0"/>
    <x v="1"/>
  </r>
  <r>
    <s v="444023"/>
    <x v="1655"/>
    <s v="49 OLD HICKORY BLVD"/>
    <s v="JACKSON"/>
    <x v="46"/>
    <n v="38305"/>
    <s v="(731) 668-7073"/>
    <s v="Psychiatric"/>
    <s v="Proprietary"/>
    <s v="No"/>
    <x v="1"/>
    <x v="1"/>
    <s v="Not Available"/>
    <s v="Not Available"/>
    <s v="Not Available"/>
    <x v="1"/>
    <s v="Not Available"/>
    <x v="0"/>
    <x v="1"/>
  </r>
  <r>
    <s v="444024"/>
    <x v="1667"/>
    <s v="1505 N SECOND STREET"/>
    <s v="MEMPHIS"/>
    <x v="46"/>
    <n v="38107"/>
    <s v="(901) 791-0600"/>
    <s v="Psychiatric"/>
    <s v="Proprietary"/>
    <s v="No"/>
    <x v="1"/>
    <x v="1"/>
    <s v="Not Available"/>
    <s v="Not Available"/>
    <s v="Not Available"/>
    <x v="1"/>
    <s v="Not Available"/>
    <x v="0"/>
    <x v="1"/>
  </r>
  <r>
    <s v="444025"/>
    <x v="1657"/>
    <s v="9485 CRESTWYN HILLS COVE"/>
    <s v="MEMPHIS"/>
    <x v="46"/>
    <n v="38125"/>
    <s v="(901) 457-5667"/>
    <s v="Psychiatric"/>
    <s v="Proprietary"/>
    <s v="Yes"/>
    <x v="1"/>
    <x v="1"/>
    <s v="Not Available"/>
    <s v="Not Available"/>
    <s v="Not Available"/>
    <x v="1"/>
    <s v="Not Available"/>
    <x v="0"/>
    <x v="1"/>
  </r>
  <r>
    <s v="440235"/>
    <x v="1668"/>
    <s v="18797 ALBERTA STREET"/>
    <s v="ONEIDA"/>
    <x v="46"/>
    <n v="37841"/>
    <s v="4232865300"/>
    <s v="Acute Care Hospitals"/>
    <s v="Proprietary"/>
    <s v="Yes"/>
    <x v="1"/>
    <x v="1"/>
    <s v="Not Available"/>
    <s v="Not Available"/>
    <s v="Not Available"/>
    <x v="1"/>
    <s v="Not Available"/>
    <x v="0"/>
    <x v="2"/>
  </r>
  <r>
    <s v="441306"/>
    <x v="1636"/>
    <s v="71 WHEELERTOWN AVENUE"/>
    <s v="PIKEVILLE"/>
    <x v="46"/>
    <n v="37367"/>
    <s v="4234472112"/>
    <s v="Critical Access Hospitals"/>
    <s v="Government - Hospital District or Authority"/>
    <s v="Yes"/>
    <x v="1"/>
    <x v="1"/>
    <s v="Not Available"/>
    <s v="Not Available"/>
    <s v="Not Available"/>
    <x v="1"/>
    <s v="Same as the National average"/>
    <x v="0"/>
    <x v="2"/>
  </r>
  <r>
    <s v="441306"/>
    <x v="1636"/>
    <s v="71 WHEELERTOWN AVENUE"/>
    <s v="PIKEVILLE"/>
    <x v="46"/>
    <n v="37367"/>
    <s v="4234472112"/>
    <s v="Critical Access Hospitals"/>
    <s v="Government - Hospital District or Authority"/>
    <s v="Yes"/>
    <x v="1"/>
    <x v="1"/>
    <s v="Not Available"/>
    <s v="Not Available"/>
    <s v="Not Available"/>
    <x v="1"/>
    <s v="Not Available"/>
    <x v="0"/>
    <x v="3"/>
  </r>
  <r>
    <s v="440016"/>
    <x v="1669"/>
    <s v="631 RB WILSON DR"/>
    <s v="HUNTINGDON"/>
    <x v="46"/>
    <n v="38344"/>
    <s v="7319864461"/>
    <s v="Acute Care Hospitals"/>
    <s v="Voluntary non-profit - Private"/>
    <s v="Yes"/>
    <x v="2"/>
    <x v="0"/>
    <s v="Not Available"/>
    <s v="Same as the National average"/>
    <s v="Not Available"/>
    <x v="0"/>
    <s v="Above the National average"/>
    <x v="0"/>
    <x v="4"/>
  </r>
  <r>
    <s v="440091"/>
    <x v="1633"/>
    <s v="2525 DESALES AVE"/>
    <s v="CHATTANOOGA"/>
    <x v="46"/>
    <n v="37404"/>
    <s v="4234952525"/>
    <s v="Acute Care Hospitals"/>
    <s v="Voluntary non-profit - Church"/>
    <s v="Yes"/>
    <x v="0"/>
    <x v="3"/>
    <s v="Above the National average"/>
    <s v="Above the National average"/>
    <s v="Above the National average"/>
    <x v="0"/>
    <s v="Below the National average"/>
    <x v="1"/>
    <x v="4"/>
  </r>
  <r>
    <s v="440111"/>
    <x v="1670"/>
    <s v="1818 ALBION STREET"/>
    <s v="NASHVILLE"/>
    <x v="46"/>
    <n v="37208"/>
    <s v="6153414490"/>
    <s v="Acute Care Hospitals"/>
    <s v="Government - Hospital District or Authority"/>
    <s v="Yes"/>
    <x v="3"/>
    <x v="1"/>
    <s v="Same as the National average"/>
    <s v="Not Available"/>
    <s v="Below the National average"/>
    <x v="0"/>
    <s v="Same as the National average"/>
    <x v="0"/>
    <x v="4"/>
  </r>
  <r>
    <s v="440130"/>
    <x v="1671"/>
    <s v="1201 BISHOP ST, PO BOX 310"/>
    <s v="UNION CITY"/>
    <x v="46"/>
    <n v="38261"/>
    <s v="7318852410"/>
    <s v="Acute Care Hospitals"/>
    <s v="Voluntary non-profit - Private"/>
    <s v="Yes"/>
    <x v="2"/>
    <x v="0"/>
    <s v="Same as the National average"/>
    <s v="Same as the National average"/>
    <s v="Same as the National average"/>
    <x v="0"/>
    <s v="Above the National average"/>
    <x v="2"/>
    <x v="4"/>
  </r>
  <r>
    <s v="440131"/>
    <x v="1661"/>
    <s v="1995 HIGHWAY 51 S"/>
    <s v="COVINGTON"/>
    <x v="46"/>
    <n v="38019"/>
    <s v="9014762621"/>
    <s v="Acute Care Hospitals"/>
    <s v="Voluntary non-profit - Church"/>
    <s v="Yes"/>
    <x v="2"/>
    <x v="0"/>
    <s v="Not Available"/>
    <s v="Same as the National average"/>
    <s v="Same as the National average"/>
    <x v="2"/>
    <s v="Same as the National average"/>
    <x v="0"/>
    <x v="4"/>
  </r>
  <r>
    <s v="441300"/>
    <x v="1663"/>
    <s v="135 EAST SWAN STREET"/>
    <s v="CENTERVILLE"/>
    <x v="46"/>
    <n v="37033"/>
    <s v="9317294271"/>
    <s v="Critical Access Hospitals"/>
    <s v="Voluntary non-profit - Private"/>
    <s v="No"/>
    <x v="1"/>
    <x v="1"/>
    <s v="Not Available"/>
    <s v="Not Available"/>
    <s v="Not Available"/>
    <x v="1"/>
    <s v="Not Available"/>
    <x v="0"/>
    <x v="4"/>
  </r>
  <r>
    <s v="441306"/>
    <x v="1636"/>
    <s v="71 WHEELERTOWN AVENUE"/>
    <s v="PIKEVILLE"/>
    <x v="46"/>
    <n v="37367"/>
    <s v="4234472112"/>
    <s v="Critical Access Hospitals"/>
    <s v="Government - Hospital District or Authority"/>
    <s v="Yes"/>
    <x v="1"/>
    <x v="1"/>
    <s v="Not Available"/>
    <s v="Not Available"/>
    <s v="Not Available"/>
    <x v="1"/>
    <s v="Same as the National average"/>
    <x v="0"/>
    <x v="4"/>
  </r>
  <r>
    <s v="441315"/>
    <x v="1672"/>
    <s v="HIGHWAY 68"/>
    <s v="COPPERHILL"/>
    <x v="46"/>
    <n v="37317"/>
    <s v="4234965511"/>
    <s v="Critical Access Hospitals"/>
    <s v="Voluntary non-profit - Other"/>
    <s v="Yes"/>
    <x v="1"/>
    <x v="0"/>
    <s v="Not Available"/>
    <s v="Below the National average"/>
    <s v="Not Available"/>
    <x v="1"/>
    <s v="Not Available"/>
    <x v="0"/>
    <x v="4"/>
  </r>
  <r>
    <s v="441318"/>
    <x v="1673"/>
    <s v="18797 ALBERTA STREET"/>
    <s v="ONEIDA"/>
    <x v="46"/>
    <n v="37841"/>
    <s v="4232865300"/>
    <s v="Critical Access Hospitals"/>
    <s v="Proprietary"/>
    <s v="Yes"/>
    <x v="2"/>
    <x v="0"/>
    <s v="Not Available"/>
    <s v="Same as the National average"/>
    <s v="Not Available"/>
    <x v="1"/>
    <s v="Same as the National average"/>
    <x v="0"/>
    <x v="4"/>
  </r>
  <r>
    <s v="441319"/>
    <x v="1664"/>
    <s v="100 OLD JEFFERSON ST"/>
    <s v="CELINA"/>
    <x v="46"/>
    <n v="38551"/>
    <s v="9312433581"/>
    <s v="Critical Access Hospitals"/>
    <s v="Physician"/>
    <s v="Yes"/>
    <x v="1"/>
    <x v="0"/>
    <s v="Not Available"/>
    <s v="Same as the National average"/>
    <s v="Not Available"/>
    <x v="1"/>
    <s v="Not Available"/>
    <x v="0"/>
    <x v="4"/>
  </r>
  <r>
    <s v="450010"/>
    <x v="1674"/>
    <s v="1600 11TH STREET"/>
    <s v="WICHITA FALLS"/>
    <x v="47"/>
    <n v="76301"/>
    <s v="(940) 764-3055"/>
    <s v="Acute Care Hospitals"/>
    <s v="Voluntary non-profit - Private"/>
    <s v="Yes"/>
    <x v="0"/>
    <x v="0"/>
    <s v="Above the National average"/>
    <s v="Above the National average"/>
    <s v="Same as the National average"/>
    <x v="3"/>
    <s v="Same as the National average"/>
    <x v="1"/>
    <x v="0"/>
  </r>
  <r>
    <s v="450080"/>
    <x v="1675"/>
    <s v="2001 N JEFFERSON"/>
    <s v="MOUNT PLEASANT"/>
    <x v="47"/>
    <n v="75455"/>
    <s v="(903) 577-6000"/>
    <s v="Acute Care Hospitals"/>
    <s v="Government - Hospital District or Authority"/>
    <s v="Yes"/>
    <x v="2"/>
    <x v="0"/>
    <s v="Above the National average"/>
    <s v="Same as the National average"/>
    <s v="Same as the National average"/>
    <x v="0"/>
    <s v="Same as the National average"/>
    <x v="1"/>
    <x v="0"/>
  </r>
  <r>
    <s v="450130"/>
    <x v="1676"/>
    <s v="1975 BABCOCK RD"/>
    <s v="SAN ANTONIO"/>
    <x v="47"/>
    <n v="78229"/>
    <s v="(210) 271-2188"/>
    <s v="Acute Care Hospitals"/>
    <s v="Proprietary"/>
    <s v="Yes"/>
    <x v="0"/>
    <x v="0"/>
    <s v="Above the National average"/>
    <s v="Same as the National average"/>
    <s v="Below the National average"/>
    <x v="0"/>
    <s v="Same as the National average"/>
    <x v="2"/>
    <x v="0"/>
  </r>
  <r>
    <s v="450143"/>
    <x v="1677"/>
    <s v="1201 HILL RD"/>
    <s v="SMITHVILLE"/>
    <x v="47"/>
    <n v="78957"/>
    <s v="(512) 237-3214"/>
    <s v="Acute Care Hospitals"/>
    <s v="Voluntary non-profit - Church"/>
    <s v="Yes"/>
    <x v="1"/>
    <x v="1"/>
    <s v="Not Available"/>
    <s v="Not Available"/>
    <s v="Not Available"/>
    <x v="0"/>
    <s v="Same as the National average"/>
    <x v="0"/>
    <x v="0"/>
  </r>
  <r>
    <s v="450235"/>
    <x v="1678"/>
    <s v="1110 NORTH SARAH DEWITT DRIVE"/>
    <s v="GONZALES"/>
    <x v="47"/>
    <n v="78629"/>
    <s v="(830) 672-7581"/>
    <s v="Acute Care Hospitals"/>
    <s v="Government - Hospital District or Authority"/>
    <s v="Yes"/>
    <x v="0"/>
    <x v="1"/>
    <s v="Not Available"/>
    <s v="Same as the National average"/>
    <s v="Same as the National average"/>
    <x v="0"/>
    <s v="Same as the National average"/>
    <x v="0"/>
    <x v="0"/>
  </r>
  <r>
    <s v="450241"/>
    <x v="1679"/>
    <s v="215 CHISHOLM TRAIL"/>
    <s v="JACKSBORO"/>
    <x v="47"/>
    <n v="76458"/>
    <s v="(940) 567-6633"/>
    <s v="Acute Care Hospitals"/>
    <s v="Government - Hospital District or Authority"/>
    <s v="Yes"/>
    <x v="1"/>
    <x v="1"/>
    <s v="Not Available"/>
    <s v="Not Available"/>
    <s v="Not Available"/>
    <x v="0"/>
    <s v="Above the National average"/>
    <x v="0"/>
    <x v="0"/>
  </r>
  <r>
    <s v="450330"/>
    <x v="1680"/>
    <s v="1705 JACKSON ST"/>
    <s v="RICHMOND"/>
    <x v="47"/>
    <n v="77469"/>
    <s v="(281) 341-3000"/>
    <s v="Acute Care Hospitals"/>
    <s v="Government - Hospital District or Authority"/>
    <s v="Yes"/>
    <x v="2"/>
    <x v="0"/>
    <s v="Same as the National average"/>
    <s v="Same as the National average"/>
    <s v="Below the National average"/>
    <x v="0"/>
    <s v="Above the National average"/>
    <x v="2"/>
    <x v="0"/>
  </r>
  <r>
    <s v="450399"/>
    <x v="1681"/>
    <s v="705 EAST FELT STREET"/>
    <s v="BROWNFIELD"/>
    <x v="47"/>
    <n v="79316"/>
    <s v="(806) 637-3551"/>
    <s v="Acute Care Hospitals"/>
    <s v="Government - Hospital District or Authority"/>
    <s v="Yes"/>
    <x v="1"/>
    <x v="1"/>
    <s v="Not Available"/>
    <s v="Below the National average"/>
    <s v="Not Available"/>
    <x v="1"/>
    <s v="Above the National average"/>
    <x v="0"/>
    <x v="0"/>
  </r>
  <r>
    <s v="450460"/>
    <x v="1682"/>
    <s v="1100 WEST BLUFF"/>
    <s v="WOODVILLE"/>
    <x v="47"/>
    <n v="75979"/>
    <s v="(409) 283-8141"/>
    <s v="Acute Care Hospitals"/>
    <s v="Government - Hospital District or Authority"/>
    <s v="Yes"/>
    <x v="2"/>
    <x v="0"/>
    <s v="Not Available"/>
    <s v="Same as the National average"/>
    <s v="Not Available"/>
    <x v="1"/>
    <s v="Same as the National average"/>
    <x v="0"/>
    <x v="0"/>
  </r>
  <r>
    <s v="450489"/>
    <x v="1683"/>
    <s v="2200 N BRYAN AVE"/>
    <s v="LAMESA"/>
    <x v="47"/>
    <n v="79331"/>
    <s v="(806) 872-2183"/>
    <s v="Acute Care Hospitals"/>
    <s v="Government - Hospital District or Authority"/>
    <s v="Yes"/>
    <x v="1"/>
    <x v="1"/>
    <s v="Not Available"/>
    <s v="Not Available"/>
    <s v="Not Available"/>
    <x v="1"/>
    <s v="Above the National average"/>
    <x v="0"/>
    <x v="0"/>
  </r>
  <r>
    <s v="450508"/>
    <x v="1678"/>
    <s v="1204 MOUND ST"/>
    <s v="NACOGDOCHES"/>
    <x v="47"/>
    <n v="75961"/>
    <s v="(936) 564-4611"/>
    <s v="Acute Care Hospitals"/>
    <s v="Government - Hospital District or Authority"/>
    <s v="Yes"/>
    <x v="2"/>
    <x v="0"/>
    <s v="Above the National average"/>
    <s v="Below the National average"/>
    <s v="Below the National average"/>
    <x v="0"/>
    <s v="Below the National average"/>
    <x v="2"/>
    <x v="0"/>
  </r>
  <r>
    <s v="450565"/>
    <x v="1684"/>
    <s v="400 SOUTHWEST 25 AVE"/>
    <s v="MINERAL WELLS"/>
    <x v="47"/>
    <n v="76067"/>
    <s v="(940) 325-7891"/>
    <s v="Acute Care Hospitals"/>
    <s v="Government - Hospital District or Authority"/>
    <s v="Yes"/>
    <x v="3"/>
    <x v="0"/>
    <s v="Not Available"/>
    <s v="Same as the National average"/>
    <s v="Same as the National average"/>
    <x v="0"/>
    <s v="Above the National average"/>
    <x v="1"/>
    <x v="0"/>
  </r>
  <r>
    <s v="450605"/>
    <x v="1685"/>
    <s v="1711 W WHEELER AVENUE"/>
    <s v="ARANSAS PASS"/>
    <x v="47"/>
    <n v="78336"/>
    <s v="(361) 758-8585"/>
    <s v="Acute Care Hospitals"/>
    <s v="Proprietary"/>
    <s v="Yes"/>
    <x v="0"/>
    <x v="0"/>
    <s v="Not Available"/>
    <s v="Same as the National average"/>
    <s v="Not Available"/>
    <x v="0"/>
    <s v="Not Available"/>
    <x v="0"/>
    <x v="0"/>
  </r>
  <r>
    <s v="450641"/>
    <x v="1686"/>
    <s v="100 PARK ROAD"/>
    <s v="NOCONA"/>
    <x v="47"/>
    <n v="76255"/>
    <s v="(940) 825-3235"/>
    <s v="Acute Care Hospitals"/>
    <s v="Government - Hospital District or Authority"/>
    <s v="Yes"/>
    <x v="2"/>
    <x v="1"/>
    <s v="Not Available"/>
    <s v="Below the National average"/>
    <s v="Not Available"/>
    <x v="0"/>
    <s v="Above the National average"/>
    <x v="0"/>
    <x v="0"/>
  </r>
  <r>
    <s v="45068F"/>
    <x v="1687"/>
    <s v="5005 N. Piedras St."/>
    <s v="El Paso"/>
    <x v="47"/>
    <n v="79920"/>
    <s v="(915) 742-2121"/>
    <s v="Acute Care - Department of Defense"/>
    <s v="Department of Defense"/>
    <s v="Yes"/>
    <x v="1"/>
    <x v="1"/>
    <s v="Not Available"/>
    <s v="Not Available"/>
    <s v="Not Available"/>
    <x v="1"/>
    <s v="Not Available"/>
    <x v="0"/>
    <x v="0"/>
  </r>
  <r>
    <s v="450698"/>
    <x v="1688"/>
    <s v="1500 S SUNSET"/>
    <s v="LITTLEFIELD"/>
    <x v="47"/>
    <n v="79339"/>
    <s v="(806) 385-6411"/>
    <s v="Acute Care Hospitals"/>
    <s v="Government - Local"/>
    <s v="Yes"/>
    <x v="1"/>
    <x v="1"/>
    <s v="Not Available"/>
    <s v="Not Available"/>
    <s v="Not Available"/>
    <x v="0"/>
    <s v="Above the National average"/>
    <x v="0"/>
    <x v="0"/>
  </r>
  <r>
    <s v="45069F"/>
    <x v="1689"/>
    <s v="3551 Roger Brooke Drive"/>
    <s v="Fort Sam Houston"/>
    <x v="47"/>
    <n v="78234"/>
    <s v="(210) 916-4141"/>
    <s v="Acute Care - Department of Defense"/>
    <s v="Department of Defense"/>
    <s v="Yes"/>
    <x v="1"/>
    <x v="1"/>
    <s v="Not Available"/>
    <s v="Not Available"/>
    <s v="Not Available"/>
    <x v="1"/>
    <s v="Not Available"/>
    <x v="0"/>
    <x v="0"/>
  </r>
  <r>
    <s v="45070F"/>
    <x v="1690"/>
    <s v="36000 Darnall Loop"/>
    <s v="Fort Hood"/>
    <x v="47"/>
    <n v="76544"/>
    <s v="(254) 288-8000"/>
    <s v="Acute Care - Department of Defense"/>
    <s v="Department of Defense"/>
    <s v="Yes"/>
    <x v="1"/>
    <x v="1"/>
    <s v="Not Available"/>
    <s v="Not Available"/>
    <s v="Not Available"/>
    <x v="1"/>
    <s v="Not Available"/>
    <x v="0"/>
    <x v="0"/>
  </r>
  <r>
    <s v="450803"/>
    <x v="1691"/>
    <s v="510 W TIDWELL"/>
    <s v="HOUSTON"/>
    <x v="47"/>
    <n v="77091"/>
    <s v="(713) 691-1111"/>
    <s v="Acute Care Hospitals"/>
    <s v="Physician"/>
    <s v="Yes"/>
    <x v="2"/>
    <x v="1"/>
    <s v="Same as the National average"/>
    <s v="Not Available"/>
    <s v="Not Available"/>
    <x v="0"/>
    <s v="Below the National average"/>
    <x v="0"/>
    <x v="0"/>
  </r>
  <r>
    <s v="450831"/>
    <x v="1692"/>
    <s v="4301 B VISTA"/>
    <s v="PASADENA"/>
    <x v="47"/>
    <n v="77504"/>
    <s v="(713) 378-3000"/>
    <s v="Acute Care Hospitals"/>
    <s v="Proprietary"/>
    <s v="Yes"/>
    <x v="1"/>
    <x v="1"/>
    <s v="Not Available"/>
    <s v="Not Available"/>
    <s v="Not Available"/>
    <x v="1"/>
    <s v="Same as the National average"/>
    <x v="0"/>
    <x v="0"/>
  </r>
  <r>
    <s v="450834"/>
    <x v="1693"/>
    <s v="3131 UNIVERSITY DRIVE EAST"/>
    <s v="BRYAN"/>
    <x v="47"/>
    <n v="77802"/>
    <s v="(979) 731-3100"/>
    <s v="Acute Care Hospitals"/>
    <s v="Proprietary"/>
    <s v="Yes"/>
    <x v="1"/>
    <x v="1"/>
    <s v="Not Available"/>
    <s v="Not Available"/>
    <s v="Above the National average"/>
    <x v="1"/>
    <s v="Not Available"/>
    <x v="0"/>
    <x v="0"/>
  </r>
  <r>
    <s v="450872"/>
    <x v="1694"/>
    <s v="801 W INTERSTATE 20"/>
    <s v="ARLINGTON"/>
    <x v="47"/>
    <n v="76017"/>
    <s v="(817) 472-3400"/>
    <s v="Acute Care Hospitals"/>
    <s v="Physician"/>
    <s v="Yes"/>
    <x v="2"/>
    <x v="1"/>
    <s v="Below the National average"/>
    <s v="Not Available"/>
    <s v="Above the National average"/>
    <x v="0"/>
    <s v="Same as the National average"/>
    <x v="0"/>
    <x v="0"/>
  </r>
  <r>
    <s v="450877"/>
    <x v="1695"/>
    <s v="1416 GEORGE DIETER"/>
    <s v="EL PASO"/>
    <x v="47"/>
    <n v="79936"/>
    <s v="(915) 598-4240"/>
    <s v="Acute Care Hospitals"/>
    <s v="Proprietary"/>
    <s v="Yes"/>
    <x v="4"/>
    <x v="1"/>
    <s v="Above the National average"/>
    <s v="Not Available"/>
    <s v="Above the National average"/>
    <x v="0"/>
    <s v="Same as the National average"/>
    <x v="0"/>
    <x v="0"/>
  </r>
  <r>
    <s v="450891"/>
    <x v="1696"/>
    <s v="6020 W PARKER ROAD"/>
    <s v="PLANO"/>
    <x v="47"/>
    <n v="75093"/>
    <s v="(972) 403-2700"/>
    <s v="Acute Care Hospitals"/>
    <s v="Proprietary"/>
    <s v="Yes"/>
    <x v="1"/>
    <x v="1"/>
    <s v="Not Available"/>
    <s v="Not Available"/>
    <s v="Above the National average"/>
    <x v="0"/>
    <s v="Not Available"/>
    <x v="1"/>
    <x v="0"/>
  </r>
  <r>
    <s v="451300"/>
    <x v="1697"/>
    <s v="1307 CLEVELAND STREET"/>
    <s v="FRIONA"/>
    <x v="47"/>
    <n v="79035"/>
    <s v="(806) 250-2754"/>
    <s v="Critical Access Hospitals"/>
    <s v="Voluntary non-profit - Private"/>
    <s v="Yes"/>
    <x v="1"/>
    <x v="1"/>
    <s v="Not Available"/>
    <s v="Not Available"/>
    <s v="Not Available"/>
    <x v="1"/>
    <s v="Same as the National average"/>
    <x v="0"/>
    <x v="0"/>
  </r>
  <r>
    <s v="451301"/>
    <x v="1698"/>
    <s v="1300 N MAIN AVENUE"/>
    <s v="BIG LAKE"/>
    <x v="47"/>
    <n v="76932"/>
    <s v="(325) 844-2561"/>
    <s v="Critical Access Hospitals"/>
    <s v="Government - Hospital District or Authority"/>
    <s v="Yes"/>
    <x v="1"/>
    <x v="1"/>
    <s v="Not Available"/>
    <s v="Not Available"/>
    <s v="Not Available"/>
    <x v="1"/>
    <s v="Not Available"/>
    <x v="0"/>
    <x v="0"/>
  </r>
  <r>
    <s v="451304"/>
    <x v="1699"/>
    <s v="102 NORTH US HIGHWAY 277"/>
    <s v="ELDORADO"/>
    <x v="47"/>
    <n v="76936"/>
    <s v="(325) 853-2507"/>
    <s v="Critical Access Hospitals"/>
    <s v="Proprietary"/>
    <s v="Yes"/>
    <x v="1"/>
    <x v="1"/>
    <s v="Not Available"/>
    <s v="Not Available"/>
    <s v="Not Available"/>
    <x v="1"/>
    <s v="Above the National average"/>
    <x v="0"/>
    <x v="0"/>
  </r>
  <r>
    <s v="451306"/>
    <x v="1700"/>
    <s v="349 REID ROAD"/>
    <s v="JUNCTION"/>
    <x v="47"/>
    <n v="76849"/>
    <s v="(325) 446-3321"/>
    <s v="Critical Access Hospitals"/>
    <s v="Government - Hospital District or Authority"/>
    <s v="Yes"/>
    <x v="1"/>
    <x v="1"/>
    <s v="Not Available"/>
    <s v="Same as the National average"/>
    <s v="Not Available"/>
    <x v="1"/>
    <s v="Same as the National average"/>
    <x v="0"/>
    <x v="0"/>
  </r>
  <r>
    <s v="451307"/>
    <x v="1701"/>
    <s v="600 HIGHWAY 349 NORTH"/>
    <s v="IRAAN"/>
    <x v="47"/>
    <n v="79744"/>
    <s v="(432) 639-2575"/>
    <s v="Critical Access Hospitals"/>
    <s v="Government - Hospital District or Authority"/>
    <s v="Yes"/>
    <x v="1"/>
    <x v="1"/>
    <s v="Not Available"/>
    <s v="Not Available"/>
    <s v="Not Available"/>
    <x v="1"/>
    <s v="Not Available"/>
    <x v="0"/>
    <x v="0"/>
  </r>
  <r>
    <s v="451308"/>
    <x v="1702"/>
    <s v="412 MUSTANG AVENUE"/>
    <s v="DENVER CITY"/>
    <x v="47"/>
    <n v="79323"/>
    <s v="(806) 592-2121"/>
    <s v="Critical Access Hospitals"/>
    <s v="Government - Local"/>
    <s v="Yes"/>
    <x v="1"/>
    <x v="1"/>
    <s v="Not Available"/>
    <s v="Same as the National average"/>
    <s v="Not Available"/>
    <x v="1"/>
    <s v="Not Available"/>
    <x v="0"/>
    <x v="0"/>
  </r>
  <r>
    <s v="451309"/>
    <x v="1703"/>
    <s v="2500 HWY 305 SOUTH"/>
    <s v="MCCAMEY"/>
    <x v="47"/>
    <n v="79752"/>
    <s v="(432) 652-8626"/>
    <s v="Critical Access Hospitals"/>
    <s v="Government - Hospital District or Authority"/>
    <s v="Yes"/>
    <x v="1"/>
    <x v="1"/>
    <s v="Not Available"/>
    <s v="Not Available"/>
    <s v="Not Available"/>
    <x v="1"/>
    <s v="Not Available"/>
    <x v="0"/>
    <x v="0"/>
  </r>
  <r>
    <s v="451314"/>
    <x v="1704"/>
    <s v="821 JEFFEE DRIVE"/>
    <s v="KERMIT"/>
    <x v="47"/>
    <n v="79745"/>
    <s v="(432) 586-5865"/>
    <s v="Critical Access Hospitals"/>
    <s v="Government - Local"/>
    <s v="Yes"/>
    <x v="1"/>
    <x v="1"/>
    <s v="Not Available"/>
    <s v="Not Available"/>
    <s v="Not Available"/>
    <x v="1"/>
    <s v="Not Available"/>
    <x v="0"/>
    <x v="0"/>
  </r>
  <r>
    <s v="451315"/>
    <x v="1705"/>
    <s v="7821 EAST HIGHWAY 153"/>
    <s v="WINTERS"/>
    <x v="47"/>
    <n v="79567"/>
    <s v="(325) 754-4553"/>
    <s v="Critical Access Hospitals"/>
    <s v="Government - Hospital District or Authority"/>
    <s v="Yes"/>
    <x v="1"/>
    <x v="1"/>
    <s v="Not Available"/>
    <s v="Not Available"/>
    <s v="Not Available"/>
    <x v="1"/>
    <s v="Not Available"/>
    <x v="0"/>
    <x v="0"/>
  </r>
  <r>
    <s v="451318"/>
    <x v="1706"/>
    <s v="821 NORTH BROADWAY"/>
    <s v="ASPERMONT"/>
    <x v="47"/>
    <n v="79502"/>
    <s v="(940) 989-3551"/>
    <s v="Critical Access Hospitals"/>
    <s v="Government - Hospital District or Authority"/>
    <s v="Yes"/>
    <x v="1"/>
    <x v="1"/>
    <s v="Not Available"/>
    <s v="Not Available"/>
    <s v="Not Available"/>
    <x v="1"/>
    <s v="Not Available"/>
    <x v="0"/>
    <x v="0"/>
  </r>
  <r>
    <s v="451331"/>
    <x v="1707"/>
    <s v="1411 DENVER AVENUE"/>
    <s v="DALHART"/>
    <x v="47"/>
    <n v="79022"/>
    <s v="(806) 244-4571"/>
    <s v="Critical Access Hospitals"/>
    <s v="Government - Hospital District or Authority"/>
    <s v="Yes"/>
    <x v="1"/>
    <x v="1"/>
    <s v="Not Available"/>
    <s v="Same as the National average"/>
    <s v="Not Available"/>
    <x v="1"/>
    <s v="Above the National average"/>
    <x v="0"/>
    <x v="0"/>
  </r>
  <r>
    <s v="451333"/>
    <x v="1708"/>
    <s v="600 E INTERSTATE 20     PO BOX 640"/>
    <s v="STANTON"/>
    <x v="47"/>
    <n v="79782"/>
    <s v="(432) 756-3345"/>
    <s v="Critical Access Hospitals"/>
    <s v="Government - Hospital District or Authority"/>
    <s v="Yes"/>
    <x v="1"/>
    <x v="1"/>
    <s v="Not Available"/>
    <s v="Not Available"/>
    <s v="Not Available"/>
    <x v="1"/>
    <s v="Same as the National average"/>
    <x v="0"/>
    <x v="0"/>
  </r>
  <r>
    <s v="451334"/>
    <x v="1709"/>
    <s v="901 S. SWEETWATER"/>
    <s v="WHEELER"/>
    <x v="47"/>
    <n v="79096"/>
    <s v="(806) 826-5581"/>
    <s v="Critical Access Hospitals"/>
    <s v="Government - Hospital District or Authority"/>
    <s v="Yes"/>
    <x v="1"/>
    <x v="1"/>
    <s v="Not Available"/>
    <s v="Not Available"/>
    <s v="Not Available"/>
    <x v="1"/>
    <s v="Not Available"/>
    <x v="0"/>
    <x v="0"/>
  </r>
  <r>
    <s v="451337"/>
    <x v="1710"/>
    <s v="320 NORTH MAIN"/>
    <s v="LOCKNEY"/>
    <x v="47"/>
    <n v="79241"/>
    <s v="(806) 652-3373"/>
    <s v="Critical Access Hospitals"/>
    <s v="Government - Hospital District or Authority"/>
    <s v="Yes"/>
    <x v="1"/>
    <x v="1"/>
    <s v="Not Available"/>
    <s v="Below the National average"/>
    <s v="Not Available"/>
    <x v="1"/>
    <s v="Not Available"/>
    <x v="0"/>
    <x v="0"/>
  </r>
  <r>
    <s v="451338"/>
    <x v="1711"/>
    <s v="EISENHOWER ROAD AND FM 2185"/>
    <s v="VAN HORN"/>
    <x v="47"/>
    <n v="79855"/>
    <s v="(432) 283-2760"/>
    <s v="Critical Access Hospitals"/>
    <s v="Proprietary"/>
    <s v="No"/>
    <x v="1"/>
    <x v="1"/>
    <s v="Not Available"/>
    <s v="Not Available"/>
    <s v="Not Available"/>
    <x v="1"/>
    <s v="Same as the National average"/>
    <x v="0"/>
    <x v="0"/>
  </r>
  <r>
    <s v="451342"/>
    <x v="1712"/>
    <s v="997 WEST I-20"/>
    <s v="COLORADO CITY"/>
    <x v="47"/>
    <n v="79512"/>
    <s v="(325) 728-3431"/>
    <s v="Critical Access Hospitals"/>
    <s v="Government - Hospital District or Authority"/>
    <s v="Yes"/>
    <x v="2"/>
    <x v="0"/>
    <s v="Not Available"/>
    <s v="Same as the National average"/>
    <s v="Not Available"/>
    <x v="1"/>
    <s v="Above the National average"/>
    <x v="0"/>
    <x v="0"/>
  </r>
  <r>
    <s v="451343"/>
    <x v="1713"/>
    <s v="1207 S BAILEY STREET"/>
    <s v="ELECTRA"/>
    <x v="47"/>
    <n v="76360"/>
    <s v="(940) 495-3981"/>
    <s v="Critical Access Hospitals"/>
    <s v="Government - Hospital District or Authority"/>
    <s v="Yes"/>
    <x v="1"/>
    <x v="1"/>
    <s v="Not Available"/>
    <s v="Same as the National average"/>
    <s v="Not Available"/>
    <x v="1"/>
    <s v="Above the National average"/>
    <x v="0"/>
    <x v="0"/>
  </r>
  <r>
    <s v="451344"/>
    <x v="1714"/>
    <s v="707 ROLAND ST"/>
    <s v="SPEARMAN"/>
    <x v="47"/>
    <n v="79081"/>
    <s v="(806) 659-2535"/>
    <s v="Critical Access Hospitals"/>
    <s v="Government - Local"/>
    <s v="Yes"/>
    <x v="1"/>
    <x v="1"/>
    <s v="Not Available"/>
    <s v="Not Available"/>
    <s v="Not Available"/>
    <x v="1"/>
    <s v="Above the National average"/>
    <x v="0"/>
    <x v="0"/>
  </r>
  <r>
    <s v="451345"/>
    <x v="1715"/>
    <s v="710 WEST MAIN STREET"/>
    <s v="CROSBYTON"/>
    <x v="47"/>
    <n v="79322"/>
    <s v="(806) 675-2382"/>
    <s v="Critical Access Hospitals"/>
    <s v="Voluntary non-profit - Private"/>
    <s v="Yes"/>
    <x v="1"/>
    <x v="1"/>
    <s v="Not Available"/>
    <s v="Not Available"/>
    <s v="Not Available"/>
    <x v="1"/>
    <s v="Not Available"/>
    <x v="0"/>
    <x v="0"/>
  </r>
  <r>
    <s v="451347"/>
    <x v="1716"/>
    <s v="310 SOUTH PECOS STREET"/>
    <s v="COLEMAN"/>
    <x v="47"/>
    <n v="76834"/>
    <s v="(325) 625-2135"/>
    <s v="Critical Access Hospitals"/>
    <s v="Government - Hospital District or Authority"/>
    <s v="Yes"/>
    <x v="5"/>
    <x v="0"/>
    <s v="Not Available"/>
    <s v="Below the National average"/>
    <s v="Not Available"/>
    <x v="1"/>
    <s v="Above the National average"/>
    <x v="0"/>
    <x v="0"/>
  </r>
  <r>
    <s v="451348"/>
    <x v="1717"/>
    <s v="2008 NINE ROAD"/>
    <s v="BRADY"/>
    <x v="47"/>
    <n v="76825"/>
    <s v="(325) 597-2901"/>
    <s v="Critical Access Hospitals"/>
    <s v="Voluntary non-profit - Private"/>
    <s v="Yes"/>
    <x v="1"/>
    <x v="1"/>
    <s v="Not Available"/>
    <s v="Not Available"/>
    <s v="Not Available"/>
    <x v="1"/>
    <s v="Not Available"/>
    <x v="0"/>
    <x v="0"/>
  </r>
  <r>
    <s v="451350"/>
    <x v="1718"/>
    <s v="310 WEST HALSELL STREET"/>
    <s v="DIMMITT"/>
    <x v="47"/>
    <n v="79027"/>
    <s v="(806) 647-2191"/>
    <s v="Critical Access Hospitals"/>
    <s v="Government - Hospital District or Authority"/>
    <s v="Yes"/>
    <x v="1"/>
    <x v="1"/>
    <s v="Not Available"/>
    <s v="Not Available"/>
    <s v="Not Available"/>
    <x v="1"/>
    <s v="Same as the National average"/>
    <x v="0"/>
    <x v="0"/>
  </r>
  <r>
    <s v="451351"/>
    <x v="1719"/>
    <s v="2600 LOCKWOOD STREET"/>
    <s v="TAHOKA"/>
    <x v="47"/>
    <n v="79373"/>
    <s v="(806) 998-4533"/>
    <s v="Critical Access Hospitals"/>
    <s v="Government - Hospital District or Authority"/>
    <s v="Yes"/>
    <x v="1"/>
    <x v="1"/>
    <s v="Not Available"/>
    <s v="Not Available"/>
    <s v="Not Available"/>
    <x v="1"/>
    <s v="Not Available"/>
    <x v="0"/>
    <x v="0"/>
  </r>
  <r>
    <s v="451352"/>
    <x v="1720"/>
    <s v="402 MERCER ST"/>
    <s v="QUANAH"/>
    <x v="47"/>
    <n v="79252"/>
    <s v="(940) 663-2795"/>
    <s v="Critical Access Hospitals"/>
    <s v="Government - Hospital District or Authority"/>
    <s v="Yes"/>
    <x v="1"/>
    <x v="1"/>
    <s v="Not Available"/>
    <s v="Not Available"/>
    <s v="Not Available"/>
    <x v="1"/>
    <s v="Not Available"/>
    <x v="0"/>
    <x v="0"/>
  </r>
  <r>
    <s v="451353"/>
    <x v="1721"/>
    <s v="1310 S ALFORD ST"/>
    <s v="CRANE"/>
    <x v="47"/>
    <n v="79731"/>
    <s v="(432) 558-3555"/>
    <s v="Critical Access Hospitals"/>
    <s v="Government - Hospital District or Authority"/>
    <s v="Yes"/>
    <x v="1"/>
    <x v="1"/>
    <s v="Not Available"/>
    <s v="Not Available"/>
    <s v="Not Available"/>
    <x v="1"/>
    <s v="Same as the National average"/>
    <x v="0"/>
    <x v="0"/>
  </r>
  <r>
    <s v="451355"/>
    <x v="1722"/>
    <s v="1013 15TH ST"/>
    <s v="WELLINGTON"/>
    <x v="47"/>
    <n v="79095"/>
    <s v="(806) 447-2521"/>
    <s v="Critical Access Hospitals"/>
    <s v="Proprietary"/>
    <s v="Yes"/>
    <x v="1"/>
    <x v="1"/>
    <s v="Not Available"/>
    <s v="Not Available"/>
    <s v="Not Available"/>
    <x v="1"/>
    <s v="Above the National average"/>
    <x v="0"/>
    <x v="0"/>
  </r>
  <r>
    <s v="451356"/>
    <x v="1723"/>
    <s v="701 N VIRGINIA ST"/>
    <s v="PORT LAVACA"/>
    <x v="47"/>
    <n v="77979"/>
    <s v="(361) 552-6713"/>
    <s v="Critical Access Hospitals"/>
    <s v="Government - Local"/>
    <s v="Yes"/>
    <x v="1"/>
    <x v="0"/>
    <s v="Not Available"/>
    <s v="Below the National average"/>
    <s v="Not Available"/>
    <x v="1"/>
    <s v="Not Available"/>
    <x v="0"/>
    <x v="0"/>
  </r>
  <r>
    <s v="451357"/>
    <x v="1724"/>
    <s v="1700 BRAZOS"/>
    <s v="ROCKDALE"/>
    <x v="47"/>
    <n v="76567"/>
    <s v="(512) 446-4500"/>
    <s v="Critical Access Hospitals"/>
    <s v="Proprietary"/>
    <s v="Yes"/>
    <x v="1"/>
    <x v="1"/>
    <s v="Not Available"/>
    <s v="Not Available"/>
    <s v="Not Available"/>
    <x v="1"/>
    <s v="Not Available"/>
    <x v="0"/>
    <x v="0"/>
  </r>
  <r>
    <s v="451361"/>
    <x v="1725"/>
    <s v="PO BOX 750, 2301 HWY 83 W"/>
    <s v="HEMPHILL"/>
    <x v="47"/>
    <n v="75948"/>
    <s v="(409) 787-3300"/>
    <s v="Critical Access Hospitals"/>
    <s v="Proprietary"/>
    <s v="Yes"/>
    <x v="1"/>
    <x v="1"/>
    <s v="Not Available"/>
    <s v="Same as the National average"/>
    <s v="Not Available"/>
    <x v="1"/>
    <s v="Same as the National average"/>
    <x v="0"/>
    <x v="0"/>
  </r>
  <r>
    <s v="451364"/>
    <x v="1726"/>
    <s v="3349 S HIGHWAY 181"/>
    <s v="KENEDY"/>
    <x v="47"/>
    <n v="78119"/>
    <s v="(830) 583-3401"/>
    <s v="Critical Access Hospitals"/>
    <s v="Government - Hospital District or Authority"/>
    <s v="Yes"/>
    <x v="0"/>
    <x v="1"/>
    <s v="Not Available"/>
    <s v="Above the National average"/>
    <s v="Not Available"/>
    <x v="1"/>
    <s v="Same as the National average"/>
    <x v="2"/>
    <x v="0"/>
  </r>
  <r>
    <s v="451369"/>
    <x v="1727"/>
    <s v="100 MEDICAL DRIVE"/>
    <s v="BORGER"/>
    <x v="47"/>
    <n v="79007"/>
    <s v="(806) 273-1100"/>
    <s v="Critical Access Hospitals"/>
    <s v="Proprietary"/>
    <s v="Yes"/>
    <x v="1"/>
    <x v="0"/>
    <s v="Not Available"/>
    <s v="Same as the National average"/>
    <s v="Not Available"/>
    <x v="1"/>
    <s v="Not Available"/>
    <x v="0"/>
    <x v="0"/>
  </r>
  <r>
    <s v="451372"/>
    <x v="1728"/>
    <s v="708 S 1ST ST"/>
    <s v="MULESHOE"/>
    <x v="47"/>
    <n v="79347"/>
    <s v="(806) 272-4524"/>
    <s v="Critical Access Hospitals"/>
    <s v="Proprietary"/>
    <s v="Yes"/>
    <x v="1"/>
    <x v="1"/>
    <s v="Not Available"/>
    <s v="Same as the National average"/>
    <s v="Not Available"/>
    <x v="1"/>
    <s v="Above the National average"/>
    <x v="0"/>
    <x v="0"/>
  </r>
  <r>
    <s v="451377"/>
    <x v="1729"/>
    <s v="2323 TEXAS STREET"/>
    <s v="PECOS"/>
    <x v="47"/>
    <n v="79772"/>
    <s v="(432) 447-3551"/>
    <s v="Critical Access Hospitals"/>
    <s v="Government - Local"/>
    <s v="Yes"/>
    <x v="1"/>
    <x v="0"/>
    <s v="Not Available"/>
    <s v="Below the National average"/>
    <s v="Not Available"/>
    <x v="1"/>
    <s v="Not Available"/>
    <x v="0"/>
    <x v="0"/>
  </r>
  <r>
    <s v="451382"/>
    <x v="1730"/>
    <s v="10201 HWY 16"/>
    <s v="COMANCHE"/>
    <x v="47"/>
    <n v="76442"/>
    <s v="(254) 879-4900"/>
    <s v="Critical Access Hospitals"/>
    <s v="Voluntary non-profit - Private"/>
    <s v="Yes"/>
    <x v="1"/>
    <x v="1"/>
    <s v="Not Available"/>
    <s v="Not Available"/>
    <s v="Not Available"/>
    <x v="1"/>
    <s v="Not Available"/>
    <x v="1"/>
    <x v="0"/>
  </r>
  <r>
    <s v="451386"/>
    <x v="1678"/>
    <s v="224 E SECOND STREET"/>
    <s v="DUMAS"/>
    <x v="47"/>
    <n v="79029"/>
    <s v="(806) 935-7171"/>
    <s v="Critical Access Hospitals"/>
    <s v="Government - Hospital District or Authority"/>
    <s v="Yes"/>
    <x v="2"/>
    <x v="0"/>
    <s v="Not Available"/>
    <s v="Below the National average"/>
    <s v="Same as the National average"/>
    <x v="0"/>
    <s v="Above the National average"/>
    <x v="0"/>
    <x v="0"/>
  </r>
  <r>
    <s v="451389"/>
    <x v="1731"/>
    <s v="387 WEST I 10"/>
    <s v="FORT STOCKTON"/>
    <x v="47"/>
    <n v="79735"/>
    <s v="(432) 336-2004"/>
    <s v="Critical Access Hospitals"/>
    <s v="Government - Local"/>
    <s v="Yes"/>
    <x v="1"/>
    <x v="1"/>
    <s v="Not Available"/>
    <s v="Not Available"/>
    <s v="Not Available"/>
    <x v="1"/>
    <s v="Not Available"/>
    <x v="0"/>
    <x v="0"/>
  </r>
  <r>
    <s v="451392"/>
    <x v="1732"/>
    <s v="400 N BROWN, BUILDING 1"/>
    <s v="HAMILTON"/>
    <x v="47"/>
    <n v="76531"/>
    <s v="(254) 386-3151"/>
    <s v="Critical Access Hospitals"/>
    <s v="Government - Hospital District or Authority"/>
    <s v="Yes"/>
    <x v="0"/>
    <x v="0"/>
    <s v="Not Available"/>
    <s v="Above the National average"/>
    <s v="Not Available"/>
    <x v="0"/>
    <s v="Above the National average"/>
    <x v="0"/>
    <x v="0"/>
  </r>
  <r>
    <s v="451393"/>
    <x v="1733"/>
    <s v="1100 E LOOP 304"/>
    <s v="CROCKETT"/>
    <x v="47"/>
    <n v="75835"/>
    <s v="(936) 546-3890"/>
    <s v="Critical Access Hospitals"/>
    <s v="Proprietary"/>
    <s v="Yes"/>
    <x v="1"/>
    <x v="1"/>
    <s v="Not Available"/>
    <s v="Not Available"/>
    <s v="Not Available"/>
    <x v="1"/>
    <s v="Not Available"/>
    <x v="0"/>
    <x v="0"/>
  </r>
  <r>
    <s v="451395"/>
    <x v="1734"/>
    <s v="101 CIRCLE DRIVE"/>
    <s v="HILLSBORO"/>
    <x v="47"/>
    <n v="76645"/>
    <s v="(254) 580-8500"/>
    <s v="Critical Access Hospitals"/>
    <s v="Voluntary non-profit - Private"/>
    <s v="Yes"/>
    <x v="1"/>
    <x v="1"/>
    <s v="Not Available"/>
    <s v="Not Available"/>
    <s v="Not Available"/>
    <x v="1"/>
    <s v="Not Available"/>
    <x v="0"/>
    <x v="0"/>
  </r>
  <r>
    <s v="453300"/>
    <x v="1735"/>
    <s v="801 SEVENTH AVENUE"/>
    <s v="FORT WORTH"/>
    <x v="47"/>
    <n v="76104"/>
    <s v="(682) 885-4000"/>
    <s v="Childrens"/>
    <s v="Voluntary non-profit - Private"/>
    <s v="Yes"/>
    <x v="1"/>
    <x v="1"/>
    <s v="Not Available"/>
    <s v="Not Available"/>
    <s v="Not Available"/>
    <x v="1"/>
    <s v="Not Available"/>
    <x v="0"/>
    <x v="0"/>
  </r>
  <r>
    <s v="453301"/>
    <x v="1736"/>
    <s v="3533 S ALAMEDA BOX 6530"/>
    <s v="CORPUS CHRISTI"/>
    <x v="47"/>
    <n v="78411"/>
    <s v="(361) 739-4846"/>
    <s v="Childrens"/>
    <s v="Voluntary non-profit - Private"/>
    <s v="Yes"/>
    <x v="1"/>
    <x v="1"/>
    <s v="Not Available"/>
    <s v="Not Available"/>
    <s v="Not Available"/>
    <x v="1"/>
    <s v="Not Available"/>
    <x v="0"/>
    <x v="0"/>
  </r>
  <r>
    <s v="453302"/>
    <x v="1737"/>
    <s v="1935 MEDICAL DISTRICT DRIVE"/>
    <s v="DALLAS"/>
    <x v="47"/>
    <n v="75235"/>
    <s v="(214) 456-7000"/>
    <s v="Childrens"/>
    <s v="Voluntary non-profit - Private"/>
    <s v="Yes"/>
    <x v="1"/>
    <x v="1"/>
    <s v="Not Available"/>
    <s v="Not Available"/>
    <s v="Not Available"/>
    <x v="1"/>
    <s v="Not Available"/>
    <x v="0"/>
    <x v="0"/>
  </r>
  <r>
    <s v="453304"/>
    <x v="1738"/>
    <s v="6621 FANNIN STREET"/>
    <s v="HOUSTON"/>
    <x v="47"/>
    <n v="77030"/>
    <s v="(832) 824-1000"/>
    <s v="Childrens"/>
    <s v="Voluntary non-profit - Private"/>
    <s v="Yes"/>
    <x v="1"/>
    <x v="1"/>
    <s v="Not Available"/>
    <s v="Not Available"/>
    <s v="Not Available"/>
    <x v="1"/>
    <s v="Not Available"/>
    <x v="0"/>
    <x v="0"/>
  </r>
  <r>
    <s v="453306"/>
    <x v="1739"/>
    <s v="4015 22ND PLACE"/>
    <s v="LUBBOCK"/>
    <x v="47"/>
    <n v="79410"/>
    <s v="(806) 725-7975"/>
    <s v="Childrens"/>
    <s v="Voluntary non-profit - Private"/>
    <s v="Yes"/>
    <x v="1"/>
    <x v="1"/>
    <s v="Not Available"/>
    <s v="Not Available"/>
    <s v="Not Available"/>
    <x v="1"/>
    <s v="Not Available"/>
    <x v="0"/>
    <x v="0"/>
  </r>
  <r>
    <s v="453308"/>
    <x v="1740"/>
    <s v="8 PRESTIGE CIRCLE 101"/>
    <s v="ALLEN"/>
    <x v="47"/>
    <n v="75002"/>
    <s v="(214) 828-4747"/>
    <s v="Childrens"/>
    <s v="Voluntary non-profit - Church"/>
    <s v="No"/>
    <x v="1"/>
    <x v="1"/>
    <s v="Not Available"/>
    <s v="Not Available"/>
    <s v="Not Available"/>
    <x v="1"/>
    <s v="Not Available"/>
    <x v="0"/>
    <x v="0"/>
  </r>
  <r>
    <s v="453309"/>
    <x v="1741"/>
    <s v="2929 WOODLAND PARK DRIVE"/>
    <s v="HOUSTON"/>
    <x v="47"/>
    <n v="77082"/>
    <s v="(281) 293-7774"/>
    <s v="Childrens"/>
    <s v="Proprietary"/>
    <s v="No"/>
    <x v="1"/>
    <x v="1"/>
    <s v="Not Available"/>
    <s v="Not Available"/>
    <s v="Not Available"/>
    <x v="1"/>
    <s v="Not Available"/>
    <x v="0"/>
    <x v="0"/>
  </r>
  <r>
    <s v="453310"/>
    <x v="1742"/>
    <s v="4900 MUELLER BLVD"/>
    <s v="AUSTIN"/>
    <x v="47"/>
    <n v="78723"/>
    <s v="(512) 324-0000"/>
    <s v="Childrens"/>
    <s v="Voluntary non-profit - Private"/>
    <s v="Yes"/>
    <x v="1"/>
    <x v="1"/>
    <s v="Not Available"/>
    <s v="Not Available"/>
    <s v="Not Available"/>
    <x v="1"/>
    <s v="Not Available"/>
    <x v="0"/>
    <x v="0"/>
  </r>
  <r>
    <s v="453311"/>
    <x v="189"/>
    <s v="815 MARKET STREET"/>
    <s v="GALVESTON"/>
    <x v="47"/>
    <n v="77550"/>
    <s v="(409) 770-6600"/>
    <s v="Childrens"/>
    <s v="Voluntary non-profit - Private"/>
    <s v="No"/>
    <x v="1"/>
    <x v="1"/>
    <s v="Not Available"/>
    <s v="Not Available"/>
    <s v="Not Available"/>
    <x v="1"/>
    <s v="Not Available"/>
    <x v="0"/>
    <x v="0"/>
  </r>
  <r>
    <s v="453312"/>
    <x v="189"/>
    <s v="6977 MAIN STREET"/>
    <s v="HOUSTON"/>
    <x v="47"/>
    <n v="77030"/>
    <s v="(713) 797-1616"/>
    <s v="Childrens"/>
    <s v="Voluntary non-profit - Other"/>
    <s v="No"/>
    <x v="1"/>
    <x v="1"/>
    <s v="Not Available"/>
    <s v="Not Available"/>
    <s v="Not Available"/>
    <x v="1"/>
    <s v="Not Available"/>
    <x v="0"/>
    <x v="0"/>
  </r>
  <r>
    <s v="453313"/>
    <x v="1743"/>
    <s v="4845 ALAMEDA AVENUE"/>
    <s v="EL PASO"/>
    <x v="47"/>
    <n v="79905"/>
    <s v="(915) 521-7148"/>
    <s v="Childrens"/>
    <s v="Voluntary non-profit - Private"/>
    <s v="Yes"/>
    <x v="1"/>
    <x v="1"/>
    <s v="Not Available"/>
    <s v="Not Available"/>
    <s v="Not Available"/>
    <x v="1"/>
    <s v="Not Available"/>
    <x v="0"/>
    <x v="0"/>
  </r>
  <r>
    <s v="453314"/>
    <x v="1744"/>
    <s v="2222 WELBORN STREET"/>
    <s v="DALLAS"/>
    <x v="47"/>
    <n v="75219"/>
    <s v="(214) 559-5000"/>
    <s v="Childrens"/>
    <s v="Voluntary non-profit - Private"/>
    <s v="No"/>
    <x v="1"/>
    <x v="1"/>
    <s v="Not Available"/>
    <s v="Not Available"/>
    <s v="Not Available"/>
    <x v="1"/>
    <s v="Not Available"/>
    <x v="0"/>
    <x v="0"/>
  </r>
  <r>
    <s v="453315"/>
    <x v="1745"/>
    <s v="333 N SANTA ROSA ST"/>
    <s v="SAN ANTONIO"/>
    <x v="47"/>
    <n v="78207"/>
    <s v="(210) 704-3342"/>
    <s v="Childrens"/>
    <s v="Voluntary non-profit - Private"/>
    <s v="Yes"/>
    <x v="1"/>
    <x v="1"/>
    <s v="Not Available"/>
    <s v="Not Available"/>
    <s v="Not Available"/>
    <x v="1"/>
    <s v="Not Available"/>
    <x v="0"/>
    <x v="0"/>
  </r>
  <r>
    <s v="453316"/>
    <x v="1746"/>
    <s v="7601 PRESTON ROAD"/>
    <s v="PLANO"/>
    <x v="47"/>
    <n v="75024"/>
    <s v="(214) 456-1792"/>
    <s v="Childrens"/>
    <s v="Voluntary non-profit - Private"/>
    <s v="Yes"/>
    <x v="1"/>
    <x v="1"/>
    <s v="Not Available"/>
    <s v="Not Available"/>
    <s v="Not Available"/>
    <x v="1"/>
    <s v="Not Available"/>
    <x v="0"/>
    <x v="0"/>
  </r>
  <r>
    <s v="454000"/>
    <x v="1747"/>
    <s v="1901 NORTH HIGHWAY 87"/>
    <s v="BIG SPRING"/>
    <x v="47"/>
    <n v="79721"/>
    <s v="(432) 268-7222"/>
    <s v="Psychiatric"/>
    <s v="Government - State"/>
    <s v="No"/>
    <x v="1"/>
    <x v="1"/>
    <s v="Not Available"/>
    <s v="Not Available"/>
    <s v="Not Available"/>
    <x v="1"/>
    <s v="Not Available"/>
    <x v="0"/>
    <x v="0"/>
  </r>
  <r>
    <s v="454006"/>
    <x v="1748"/>
    <s v="1200 E BRIN STREET"/>
    <s v="TERRELL"/>
    <x v="47"/>
    <n v="75160"/>
    <s v="(972) 524-6452"/>
    <s v="Psychiatric"/>
    <s v="Government - State"/>
    <s v="No"/>
    <x v="1"/>
    <x v="1"/>
    <s v="Not Available"/>
    <s v="Not Available"/>
    <s v="Not Available"/>
    <x v="1"/>
    <s v="Not Available"/>
    <x v="0"/>
    <x v="0"/>
  </r>
  <r>
    <s v="454008"/>
    <x v="1749"/>
    <s v="6515 KEMP BLVD"/>
    <s v="WICHITA FALLS"/>
    <x v="47"/>
    <n v="76308"/>
    <s v="(940) 692-1220"/>
    <s v="Psychiatric"/>
    <s v="Government - State"/>
    <s v="No"/>
    <x v="1"/>
    <x v="1"/>
    <s v="Not Available"/>
    <s v="Not Available"/>
    <s v="Not Available"/>
    <x v="1"/>
    <s v="Not Available"/>
    <x v="0"/>
    <x v="0"/>
  </r>
  <r>
    <s v="454009"/>
    <x v="1750"/>
    <s v="805 N DICKINSON DR"/>
    <s v="RUSK"/>
    <x v="47"/>
    <n v="75785"/>
    <s v="(903) 683-3421"/>
    <s v="Psychiatric"/>
    <s v="Government - State"/>
    <s v="No"/>
    <x v="1"/>
    <x v="1"/>
    <s v="Not Available"/>
    <s v="Not Available"/>
    <s v="Not Available"/>
    <x v="1"/>
    <s v="Not Available"/>
    <x v="0"/>
    <x v="0"/>
  </r>
  <r>
    <s v="454011"/>
    <x v="1751"/>
    <s v="6711 S NEW BRAUNFELS AVE"/>
    <s v="SAN ANTONIO"/>
    <x v="47"/>
    <n v="78223"/>
    <s v="(210) 531-7711"/>
    <s v="Psychiatric"/>
    <s v="Government - State"/>
    <s v="No"/>
    <x v="1"/>
    <x v="1"/>
    <s v="Not Available"/>
    <s v="Not Available"/>
    <s v="Not Available"/>
    <x v="1"/>
    <s v="Not Available"/>
    <x v="0"/>
    <x v="0"/>
  </r>
  <r>
    <s v="454012"/>
    <x v="1752"/>
    <s v="1011 NORTH COOPER STREET"/>
    <s v="ARLINGTON"/>
    <x v="47"/>
    <n v="76011"/>
    <s v="(817) 261-3121"/>
    <s v="Psychiatric"/>
    <s v="Proprietary"/>
    <s v="No"/>
    <x v="1"/>
    <x v="1"/>
    <s v="Not Available"/>
    <s v="Not Available"/>
    <s v="Not Available"/>
    <x v="1"/>
    <s v="Not Available"/>
    <x v="0"/>
    <x v="0"/>
  </r>
  <r>
    <s v="454014"/>
    <x v="1753"/>
    <s v="721 THOMPSON DR"/>
    <s v="KERRVILLE"/>
    <x v="47"/>
    <n v="78028"/>
    <s v="(830) 896-2211"/>
    <s v="Psychiatric"/>
    <s v="Government - State"/>
    <s v="No"/>
    <x v="1"/>
    <x v="1"/>
    <s v="Not Available"/>
    <s v="Not Available"/>
    <s v="Not Available"/>
    <x v="1"/>
    <s v="Not Available"/>
    <x v="0"/>
    <x v="0"/>
  </r>
  <r>
    <s v="454018"/>
    <x v="1754"/>
    <s v="1505 8TH ST"/>
    <s v="WICHITA FALLS"/>
    <x v="47"/>
    <n v="76301"/>
    <s v="(940) 322-3171"/>
    <s v="Psychiatric"/>
    <s v="Proprietary"/>
    <s v="No"/>
    <x v="1"/>
    <x v="1"/>
    <s v="Not Available"/>
    <s v="Not Available"/>
    <s v="Not Available"/>
    <x v="1"/>
    <s v="Not Available"/>
    <x v="0"/>
    <x v="0"/>
  </r>
  <r>
    <s v="454026"/>
    <x v="1755"/>
    <s v="6500 HORNWOOD"/>
    <s v="HOUSTON"/>
    <x v="47"/>
    <n v="77074"/>
    <s v="(713) 995-0909"/>
    <s v="Psychiatric"/>
    <s v="Proprietary"/>
    <s v="No"/>
    <x v="1"/>
    <x v="1"/>
    <s v="Not Available"/>
    <s v="Not Available"/>
    <s v="Not Available"/>
    <x v="1"/>
    <s v="Not Available"/>
    <x v="0"/>
    <x v="0"/>
  </r>
  <r>
    <s v="454029"/>
    <x v="1756"/>
    <s v="3501 MILLS AVE"/>
    <s v="AUSTIN"/>
    <x v="47"/>
    <n v="78731"/>
    <s v="(512) 324-2000"/>
    <s v="Psychiatric"/>
    <s v="Voluntary non-profit - Private"/>
    <s v="No"/>
    <x v="1"/>
    <x v="1"/>
    <s v="Not Available"/>
    <s v="Not Available"/>
    <s v="Not Available"/>
    <x v="1"/>
    <s v="Not Available"/>
    <x v="0"/>
    <x v="0"/>
  </r>
  <r>
    <s v="454050"/>
    <x v="1757"/>
    <s v="301 E DIVISION BOX 1885"/>
    <s v="GREENVILLE"/>
    <x v="47"/>
    <n v="75401"/>
    <s v="(903) 454-6000"/>
    <s v="Psychiatric"/>
    <s v="Proprietary"/>
    <s v="No"/>
    <x v="1"/>
    <x v="1"/>
    <s v="Not Available"/>
    <s v="Not Available"/>
    <s v="Not Available"/>
    <x v="1"/>
    <s v="Not Available"/>
    <x v="0"/>
    <x v="0"/>
  </r>
  <r>
    <s v="454060"/>
    <x v="1758"/>
    <s v="17720 CORPORATE WOODS DRIVE"/>
    <s v="SAN ANTONIO"/>
    <x v="47"/>
    <n v="78259"/>
    <s v="(512) 491-9400"/>
    <s v="Psychiatric"/>
    <s v="Proprietary"/>
    <s v="No"/>
    <x v="1"/>
    <x v="1"/>
    <s v="Not Available"/>
    <s v="Not Available"/>
    <s v="Not Available"/>
    <x v="1"/>
    <s v="Not Available"/>
    <x v="0"/>
    <x v="0"/>
  </r>
  <r>
    <s v="454064"/>
    <x v="1759"/>
    <s v="1636 HUNTERS GLEN ROAD"/>
    <s v="SAN ANGELO"/>
    <x v="47"/>
    <n v="76901"/>
    <s v="(915) 949-5722"/>
    <s v="Psychiatric"/>
    <s v="Proprietary"/>
    <s v="No"/>
    <x v="1"/>
    <x v="1"/>
    <s v="Not Available"/>
    <s v="Not Available"/>
    <s v="Not Available"/>
    <x v="1"/>
    <s v="Not Available"/>
    <x v="0"/>
    <x v="0"/>
  </r>
  <r>
    <s v="454065"/>
    <x v="1760"/>
    <s v="2000 N OLD HICKORY TRAIL"/>
    <s v="DESOTO"/>
    <x v="47"/>
    <n v="75115"/>
    <s v="(972) 298-7323"/>
    <s v="Psychiatric"/>
    <s v="Proprietary"/>
    <s v="No"/>
    <x v="1"/>
    <x v="1"/>
    <s v="Not Available"/>
    <s v="Not Available"/>
    <s v="Not Available"/>
    <x v="1"/>
    <s v="Not Available"/>
    <x v="0"/>
    <x v="0"/>
  </r>
  <r>
    <s v="454069"/>
    <x v="1761"/>
    <s v="1025 EAST 32ND STREET"/>
    <s v="AUSTIN"/>
    <x v="47"/>
    <n v="78705"/>
    <s v="(512) 544-5253"/>
    <s v="Psychiatric"/>
    <s v="Proprietary"/>
    <s v="No"/>
    <x v="1"/>
    <x v="1"/>
    <s v="Not Available"/>
    <s v="Not Available"/>
    <s v="Not Available"/>
    <x v="1"/>
    <s v="Not Available"/>
    <x v="0"/>
    <x v="0"/>
  </r>
  <r>
    <s v="454076"/>
    <x v="1762"/>
    <s v="2800 MACGREGOR WAY"/>
    <s v="HOUSTON"/>
    <x v="47"/>
    <n v="77021"/>
    <s v="(713) 741-5000"/>
    <s v="Psychiatric"/>
    <s v="Government - State"/>
    <s v="No"/>
    <x v="1"/>
    <x v="1"/>
    <s v="Not Available"/>
    <s v="Not Available"/>
    <s v="Not Available"/>
    <x v="1"/>
    <s v="Not Available"/>
    <x v="0"/>
    <x v="0"/>
  </r>
  <r>
    <s v="454083"/>
    <x v="1763"/>
    <s v="1120 CYPRESS STATION DR"/>
    <s v="HOUSTON"/>
    <x v="47"/>
    <n v="77090"/>
    <s v="(281) 893-7200"/>
    <s v="Psychiatric"/>
    <s v="Voluntary non-profit - Private"/>
    <s v="Yes"/>
    <x v="1"/>
    <x v="1"/>
    <s v="Not Available"/>
    <s v="Not Available"/>
    <s v="Not Available"/>
    <x v="1"/>
    <s v="Not Available"/>
    <x v="0"/>
    <x v="0"/>
  </r>
  <r>
    <s v="454084"/>
    <x v="1764"/>
    <s v="4110 GUADALUPE"/>
    <s v="AUSTIN"/>
    <x v="47"/>
    <n v="78751"/>
    <s v="(512) 419-2100"/>
    <s v="Psychiatric"/>
    <s v="Government - State"/>
    <s v="No"/>
    <x v="1"/>
    <x v="1"/>
    <s v="Not Available"/>
    <s v="Not Available"/>
    <s v="Not Available"/>
    <x v="1"/>
    <s v="Not Available"/>
    <x v="0"/>
    <x v="0"/>
  </r>
  <r>
    <s v="454085"/>
    <x v="1765"/>
    <s v="1150 DEVEREUX DR"/>
    <s v="LEAGUE CITY"/>
    <x v="47"/>
    <n v="77573"/>
    <s v="(281) 335-1000"/>
    <s v="Psychiatric"/>
    <s v="Voluntary non-profit - Private"/>
    <s v="No"/>
    <x v="1"/>
    <x v="1"/>
    <s v="Not Available"/>
    <s v="Not Available"/>
    <s v="Not Available"/>
    <x v="1"/>
    <s v="Not Available"/>
    <x v="0"/>
    <x v="0"/>
  </r>
  <r>
    <s v="454088"/>
    <x v="1766"/>
    <s v="1401 RANGERVILLE ROAD"/>
    <s v="HARLINGEN"/>
    <x v="47"/>
    <n v="78550"/>
    <s v="(956) 364-8000"/>
    <s v="Psychiatric"/>
    <s v="Government - State"/>
    <s v="Yes"/>
    <x v="1"/>
    <x v="1"/>
    <s v="Not Available"/>
    <s v="Not Available"/>
    <s v="Not Available"/>
    <x v="1"/>
    <s v="Not Available"/>
    <x v="0"/>
    <x v="0"/>
  </r>
  <r>
    <s v="454093"/>
    <x v="1767"/>
    <s v="1950 ASPEN AVENUE"/>
    <s v="LUBBOCK"/>
    <x v="47"/>
    <n v="79408"/>
    <s v="(806) 766-0268"/>
    <s v="Psychiatric"/>
    <s v="Voluntary non-profit - Other"/>
    <s v="No"/>
    <x v="1"/>
    <x v="1"/>
    <s v="Not Available"/>
    <s v="Not Available"/>
    <s v="Not Available"/>
    <x v="1"/>
    <s v="Not Available"/>
    <x v="0"/>
    <x v="0"/>
  </r>
  <r>
    <s v="454094"/>
    <x v="1768"/>
    <s v="7808 CLODUS FIELDS DRIVE"/>
    <s v="DALLAS"/>
    <x v="47"/>
    <n v="75251"/>
    <s v="(972) 991-9504"/>
    <s v="Psychiatric"/>
    <s v="Voluntary non-profit - Other"/>
    <s v="No"/>
    <x v="1"/>
    <x v="1"/>
    <s v="Not Available"/>
    <s v="Not Available"/>
    <s v="Not Available"/>
    <x v="1"/>
    <s v="Not Available"/>
    <x v="0"/>
    <x v="0"/>
  </r>
  <r>
    <s v="454100"/>
    <x v="1769"/>
    <s v="4615 ALAMEDA AVENUE"/>
    <s v="EL PASO"/>
    <x v="47"/>
    <n v="79905"/>
    <s v="(915) 532-2202"/>
    <s v="Psychiatric"/>
    <s v="Government - State"/>
    <s v="Yes"/>
    <x v="1"/>
    <x v="1"/>
    <s v="Not Available"/>
    <s v="Not Available"/>
    <s v="Not Available"/>
    <x v="1"/>
    <s v="Not Available"/>
    <x v="0"/>
    <x v="0"/>
  </r>
  <r>
    <s v="454101"/>
    <x v="1770"/>
    <s v="2601 DIMMITT ROAD, SUITE 400"/>
    <s v="PLAINVIEW"/>
    <x v="47"/>
    <n v="79072"/>
    <s v="(806) 296-9191"/>
    <s v="Psychiatric"/>
    <s v="Proprietary"/>
    <s v="No"/>
    <x v="1"/>
    <x v="1"/>
    <s v="Not Available"/>
    <s v="Not Available"/>
    <s v="Not Available"/>
    <x v="1"/>
    <s v="Not Available"/>
    <x v="0"/>
    <x v="0"/>
  </r>
  <r>
    <s v="454103"/>
    <x v="1771"/>
    <s v="2001 LADBROOK"/>
    <s v="KINGWOOD"/>
    <x v="47"/>
    <n v="77339"/>
    <s v="(281) 358-1495"/>
    <s v="Psychiatric"/>
    <s v="Proprietary"/>
    <s v="No"/>
    <x v="1"/>
    <x v="1"/>
    <s v="Not Available"/>
    <s v="Not Available"/>
    <s v="Not Available"/>
    <x v="1"/>
    <s v="Not Available"/>
    <x v="0"/>
    <x v="0"/>
  </r>
  <r>
    <s v="454104"/>
    <x v="1772"/>
    <s v="2026 WEST UNIVERSITY DRIVE"/>
    <s v="DENTON"/>
    <x v="47"/>
    <n v="76201"/>
    <s v="(940) 320-8100"/>
    <s v="Psychiatric"/>
    <s v="Government - State"/>
    <s v="No"/>
    <x v="1"/>
    <x v="1"/>
    <s v="Not Available"/>
    <s v="Not Available"/>
    <s v="Not Available"/>
    <x v="1"/>
    <s v="Not Available"/>
    <x v="0"/>
    <x v="0"/>
  </r>
  <r>
    <s v="454107"/>
    <x v="1773"/>
    <s v="5314 DASHWOOD, SUITE 200"/>
    <s v="HOUSTON"/>
    <x v="47"/>
    <n v="77081"/>
    <s v="(713) 600-9500"/>
    <s v="Psychiatric"/>
    <s v="Proprietary"/>
    <s v="No"/>
    <x v="1"/>
    <x v="1"/>
    <s v="Not Available"/>
    <s v="Not Available"/>
    <s v="Not Available"/>
    <x v="1"/>
    <s v="Not Available"/>
    <x v="0"/>
    <x v="0"/>
  </r>
  <r>
    <s v="454108"/>
    <x v="1774"/>
    <s v="17750 CALI DRIVE"/>
    <s v="HOUSTON"/>
    <x v="47"/>
    <n v="77090"/>
    <s v="(281) 586-7600"/>
    <s v="Psychiatric"/>
    <s v="Proprietary"/>
    <s v="No"/>
    <x v="1"/>
    <x v="1"/>
    <s v="Not Available"/>
    <s v="Not Available"/>
    <s v="Not Available"/>
    <x v="1"/>
    <s v="Not Available"/>
    <x v="0"/>
    <x v="0"/>
  </r>
  <r>
    <s v="454109"/>
    <x v="1775"/>
    <s v="1900 DENVER AVE"/>
    <s v="EL PASO"/>
    <x v="47"/>
    <n v="79902"/>
    <s v="(915) 544-4000"/>
    <s v="Psychiatric"/>
    <s v="Proprietary"/>
    <s v="No"/>
    <x v="1"/>
    <x v="1"/>
    <s v="Not Available"/>
    <s v="Not Available"/>
    <s v="Not Available"/>
    <x v="1"/>
    <s v="Not Available"/>
    <x v="0"/>
    <x v="0"/>
  </r>
  <r>
    <s v="454110"/>
    <x v="1776"/>
    <s v="3300 S FM 1788"/>
    <s v="MIDLAND"/>
    <x v="47"/>
    <n v="79706"/>
    <s v="(432) 561-5915"/>
    <s v="Psychiatric"/>
    <s v="Proprietary"/>
    <s v="No"/>
    <x v="1"/>
    <x v="1"/>
    <s v="Not Available"/>
    <s v="Not Available"/>
    <s v="Not Available"/>
    <x v="1"/>
    <s v="Not Available"/>
    <x v="0"/>
    <x v="0"/>
  </r>
  <r>
    <s v="454111"/>
    <x v="1777"/>
    <s v="1106  WEST DITTMAR RD"/>
    <s v="AUSTIN"/>
    <x v="47"/>
    <n v="78745"/>
    <s v="(512) 444-4835"/>
    <s v="Psychiatric"/>
    <s v="Proprietary"/>
    <s v="No"/>
    <x v="1"/>
    <x v="1"/>
    <s v="Not Available"/>
    <s v="Not Available"/>
    <s v="Not Available"/>
    <x v="1"/>
    <s v="Not Available"/>
    <x v="0"/>
    <x v="0"/>
  </r>
  <r>
    <s v="454114"/>
    <x v="1778"/>
    <s v="3500 SOUTH IH-35"/>
    <s v="BELTON"/>
    <x v="47"/>
    <n v="76513"/>
    <s v="(254) 939-2100"/>
    <s v="Psychiatric"/>
    <s v="Proprietary"/>
    <s v="No"/>
    <x v="1"/>
    <x v="1"/>
    <s v="Not Available"/>
    <s v="Not Available"/>
    <s v="Not Available"/>
    <x v="1"/>
    <s v="Not Available"/>
    <x v="0"/>
    <x v="0"/>
  </r>
  <r>
    <s v="454117"/>
    <x v="1779"/>
    <s v="615 CLINIC DR"/>
    <s v="LONGVIEW"/>
    <x v="47"/>
    <n v="75605"/>
    <s v="(903) 212-3105"/>
    <s v="Psychiatric"/>
    <s v="Proprietary"/>
    <s v="No"/>
    <x v="1"/>
    <x v="1"/>
    <s v="Not Available"/>
    <s v="Not Available"/>
    <s v="Not Available"/>
    <x v="1"/>
    <s v="Not Available"/>
    <x v="0"/>
    <x v="0"/>
  </r>
  <r>
    <s v="454118"/>
    <x v="1780"/>
    <s v="16303 GRANT ROAD"/>
    <s v="CYPRESS"/>
    <x v="47"/>
    <n v="77429"/>
    <s v="(281) 516-6186"/>
    <s v="Psychiatric"/>
    <s v="Proprietary"/>
    <s v="No"/>
    <x v="1"/>
    <x v="1"/>
    <s v="Not Available"/>
    <s v="Not Available"/>
    <s v="Not Available"/>
    <x v="1"/>
    <s v="Not Available"/>
    <x v="0"/>
    <x v="0"/>
  </r>
  <r>
    <s v="454119"/>
    <x v="1781"/>
    <s v="2225 PARKER ROAD"/>
    <s v="CARROLLTON"/>
    <x v="47"/>
    <n v="75010"/>
    <s v="(972) 242-4114"/>
    <s v="Psychiatric"/>
    <s v="Proprietary"/>
    <s v="No"/>
    <x v="1"/>
    <x v="1"/>
    <s v="Not Available"/>
    <s v="Not Available"/>
    <s v="Not Available"/>
    <x v="1"/>
    <s v="Not Available"/>
    <x v="0"/>
    <x v="0"/>
  </r>
  <r>
    <s v="454121"/>
    <x v="1782"/>
    <s v="1407 WEST STASSNEY LANE"/>
    <s v="AUSTIN"/>
    <x v="47"/>
    <n v="78745"/>
    <s v="(512) 383-8939"/>
    <s v="Psychiatric"/>
    <s v="Proprietary"/>
    <s v="No"/>
    <x v="1"/>
    <x v="1"/>
    <s v="Not Available"/>
    <s v="Not Available"/>
    <s v="Not Available"/>
    <x v="1"/>
    <s v="Not Available"/>
    <x v="0"/>
    <x v="0"/>
  </r>
  <r>
    <s v="454122"/>
    <x v="1783"/>
    <s v="6401 DIRECTORS PARKWAY"/>
    <s v="ABILENE"/>
    <x v="47"/>
    <n v="79606"/>
    <s v="(329) 691-0030"/>
    <s v="Psychiatric"/>
    <s v="Proprietary"/>
    <s v="No"/>
    <x v="1"/>
    <x v="1"/>
    <s v="Not Available"/>
    <s v="Not Available"/>
    <s v="Not Available"/>
    <x v="1"/>
    <s v="Not Available"/>
    <x v="0"/>
    <x v="0"/>
  </r>
  <r>
    <s v="454123"/>
    <x v="1784"/>
    <s v="302 GOBBLERS KNOB RD"/>
    <s v="LUFKIN"/>
    <x v="47"/>
    <n v="75904"/>
    <s v="(936) 632-2276"/>
    <s v="Psychiatric"/>
    <s v="Proprietary"/>
    <s v="No"/>
    <x v="1"/>
    <x v="1"/>
    <s v="Not Available"/>
    <s v="Not Available"/>
    <s v="Not Available"/>
    <x v="1"/>
    <s v="Not Available"/>
    <x v="0"/>
    <x v="0"/>
  </r>
  <r>
    <s v="454124"/>
    <x v="1785"/>
    <s v="5560 MESA SPRINGS DRIVE"/>
    <s v="FORT WORTH"/>
    <x v="47"/>
    <n v="76123"/>
    <s v="(817) 292-4600"/>
    <s v="Psychiatric"/>
    <s v="Proprietary"/>
    <s v="No"/>
    <x v="1"/>
    <x v="1"/>
    <s v="Not Available"/>
    <s v="Not Available"/>
    <s v="Not Available"/>
    <x v="1"/>
    <s v="Not Available"/>
    <x v="0"/>
    <x v="0"/>
  </r>
  <r>
    <s v="454125"/>
    <x v="1786"/>
    <s v="3550 NORMAND DRIVE"/>
    <s v="COLLEGE STATION"/>
    <x v="47"/>
    <n v="77845"/>
    <s v="(979) 703-8848"/>
    <s v="Psychiatric"/>
    <s v="Proprietary"/>
    <s v="No"/>
    <x v="1"/>
    <x v="1"/>
    <s v="Not Available"/>
    <s v="Not Available"/>
    <s v="Not Available"/>
    <x v="1"/>
    <s v="Not Available"/>
    <x v="0"/>
    <x v="0"/>
  </r>
  <r>
    <s v="454126"/>
    <x v="1787"/>
    <s v="800 KIRNWOOD DRIVE"/>
    <s v="DE SOTO"/>
    <x v="47"/>
    <n v="75115"/>
    <s v="(972) 296-1005"/>
    <s v="Psychiatric"/>
    <s v="Proprietary"/>
    <s v="No"/>
    <x v="1"/>
    <x v="1"/>
    <s v="Not Available"/>
    <s v="Not Available"/>
    <s v="Not Available"/>
    <x v="1"/>
    <s v="Not Available"/>
    <x v="0"/>
    <x v="0"/>
  </r>
  <r>
    <s v="454127"/>
    <x v="1788"/>
    <s v="700 SOUTHEAST INNER LOOP"/>
    <s v="GEORGETOWN"/>
    <x v="47"/>
    <n v="78626"/>
    <s v="(512) 819-9400"/>
    <s v="Psychiatric"/>
    <s v="Proprietary"/>
    <s v="No"/>
    <x v="1"/>
    <x v="1"/>
    <s v="Not Available"/>
    <s v="Not Available"/>
    <s v="Not Available"/>
    <x v="1"/>
    <s v="Not Available"/>
    <x v="0"/>
    <x v="0"/>
  </r>
  <r>
    <s v="454128"/>
    <x v="1789"/>
    <s v="6200 OVERTON RIDGE BLVD"/>
    <s v="FORT WORTH"/>
    <x v="47"/>
    <n v="76132"/>
    <s v="(817) 361-1991"/>
    <s v="Psychiatric"/>
    <s v="Proprietary"/>
    <s v="No"/>
    <x v="1"/>
    <x v="1"/>
    <s v="Not Available"/>
    <s v="Not Available"/>
    <s v="Not Available"/>
    <x v="1"/>
    <s v="Not Available"/>
    <x v="0"/>
    <x v="0"/>
  </r>
  <r>
    <s v="454129"/>
    <x v="1790"/>
    <s v="3101 S AUSTIN AVENUE"/>
    <s v="GEORGETOWN"/>
    <x v="47"/>
    <n v="78626"/>
    <s v="(248) 905-5091"/>
    <s v="Psychiatric"/>
    <s v="Proprietary"/>
    <s v="No"/>
    <x v="1"/>
    <x v="1"/>
    <s v="Not Available"/>
    <s v="Not Available"/>
    <s v="Not Available"/>
    <x v="1"/>
    <s v="Not Available"/>
    <x v="0"/>
    <x v="0"/>
  </r>
  <r>
    <s v="454130"/>
    <x v="1791"/>
    <s v="4301 MAPLESHADE LANE"/>
    <s v="PLANO"/>
    <x v="47"/>
    <n v="75093"/>
    <s v="(972) 596-5445"/>
    <s v="Psychiatric"/>
    <s v="Proprietary"/>
    <s v="No"/>
    <x v="1"/>
    <x v="1"/>
    <s v="Not Available"/>
    <s v="Not Available"/>
    <s v="Not Available"/>
    <x v="1"/>
    <s v="Not Available"/>
    <x v="0"/>
    <x v="0"/>
  </r>
  <r>
    <s v="454131"/>
    <x v="1792"/>
    <s v="6902 S PEEK ROAD"/>
    <s v="RICHMOND"/>
    <x v="47"/>
    <n v="77407"/>
    <s v="(832) 535-2770"/>
    <s v="Psychiatric"/>
    <s v="Voluntary non-profit - Other"/>
    <s v="Yes"/>
    <x v="1"/>
    <x v="1"/>
    <s v="Not Available"/>
    <s v="Not Available"/>
    <s v="Not Available"/>
    <x v="1"/>
    <s v="Not Available"/>
    <x v="0"/>
    <x v="0"/>
  </r>
  <r>
    <s v="454132"/>
    <x v="1793"/>
    <s v="8550 HUEBNER ROAD"/>
    <s v="SAN ANTONIO"/>
    <x v="47"/>
    <n v="78240"/>
    <s v="(210) 541-5300"/>
    <s v="Psychiatric"/>
    <s v="Proprietary"/>
    <s v="No"/>
    <x v="1"/>
    <x v="1"/>
    <s v="Not Available"/>
    <s v="Not Available"/>
    <s v="Not Available"/>
    <x v="1"/>
    <s v="Not Available"/>
    <x v="0"/>
    <x v="0"/>
  </r>
  <r>
    <s v="454133"/>
    <x v="1794"/>
    <s v="8402 CROSS PARK DRIVE"/>
    <s v="AUSTIN"/>
    <x v="47"/>
    <n v="78754"/>
    <s v="(844) 572-4956"/>
    <s v="Psychiatric"/>
    <s v="Proprietary"/>
    <s v="No"/>
    <x v="1"/>
    <x v="1"/>
    <s v="Not Available"/>
    <s v="Not Available"/>
    <s v="Not Available"/>
    <x v="1"/>
    <s v="Not Available"/>
    <x v="0"/>
    <x v="0"/>
  </r>
  <r>
    <s v="454134"/>
    <x v="1795"/>
    <s v="5680 FRISCO SQUARE BLVD, SUITE 3000"/>
    <s v="FRISCO"/>
    <x v="47"/>
    <n v="75034"/>
    <s v="(469) 535-8000"/>
    <s v="Psychiatric"/>
    <s v="Proprietary"/>
    <s v="No"/>
    <x v="1"/>
    <x v="1"/>
    <s v="Not Available"/>
    <s v="Not Available"/>
    <s v="Not Available"/>
    <x v="1"/>
    <s v="Not Available"/>
    <x v="0"/>
    <x v="0"/>
  </r>
  <r>
    <s v="454135"/>
    <x v="1796"/>
    <s v="2801 GESSNER ROAD"/>
    <s v="HOUSTON"/>
    <x v="47"/>
    <n v="77080"/>
    <s v="(832) 834-7710"/>
    <s v="Psychiatric"/>
    <s v="Proprietary"/>
    <s v="No"/>
    <x v="1"/>
    <x v="1"/>
    <s v="Not Available"/>
    <s v="Not Available"/>
    <s v="Not Available"/>
    <x v="1"/>
    <s v="Not Available"/>
    <x v="0"/>
    <x v="0"/>
  </r>
  <r>
    <s v="454136"/>
    <x v="1797"/>
    <s v="455 PARK GROVE LANE"/>
    <s v="KATY"/>
    <x v="47"/>
    <n v="77450"/>
    <s v="(281) 492-8888"/>
    <s v="Psychiatric"/>
    <s v="Proprietary"/>
    <s v="No"/>
    <x v="1"/>
    <x v="1"/>
    <s v="Not Available"/>
    <s v="Not Available"/>
    <s v="Not Available"/>
    <x v="1"/>
    <s v="Not Available"/>
    <x v="0"/>
    <x v="0"/>
  </r>
  <r>
    <s v="454137"/>
    <x v="1798"/>
    <s v="1106 N IH 35"/>
    <s v="SAN MARCOS"/>
    <x v="47"/>
    <n v="78666"/>
    <s v="(512) 353-0194"/>
    <s v="Psychiatric"/>
    <s v="Proprietary"/>
    <s v="No"/>
    <x v="1"/>
    <x v="1"/>
    <s v="Not Available"/>
    <s v="Not Available"/>
    <s v="Not Available"/>
    <x v="1"/>
    <s v="Not Available"/>
    <x v="0"/>
    <x v="0"/>
  </r>
  <r>
    <s v="454138"/>
    <x v="1799"/>
    <s v="2300 MARIE CURIE BLVD 5TH FLOOR"/>
    <s v="GARLAND"/>
    <x v="47"/>
    <n v="75042"/>
    <s v="(972) 487-5309"/>
    <s v="Psychiatric"/>
    <s v="Proprietary"/>
    <s v="No"/>
    <x v="1"/>
    <x v="1"/>
    <s v="Not Available"/>
    <s v="Not Available"/>
    <s v="Not Available"/>
    <x v="1"/>
    <s v="Not Available"/>
    <x v="0"/>
    <x v="0"/>
  </r>
  <r>
    <s v="454139"/>
    <x v="1800"/>
    <s v="7601 FANNIN STREET"/>
    <s v="HOUSTON"/>
    <x v="47"/>
    <n v="77054"/>
    <s v="(713) 795-5025"/>
    <s v="Psychiatric"/>
    <s v="Proprietary"/>
    <s v="Yes"/>
    <x v="1"/>
    <x v="1"/>
    <s v="Not Available"/>
    <s v="Not Available"/>
    <s v="Not Available"/>
    <x v="1"/>
    <s v="Not Available"/>
    <x v="0"/>
    <x v="0"/>
  </r>
  <r>
    <s v="454141"/>
    <x v="1801"/>
    <s v="613 VICTORIA LANE"/>
    <s v="HARLINGEN"/>
    <x v="47"/>
    <n v="78550"/>
    <s v="(956) 365-2600"/>
    <s v="Psychiatric"/>
    <s v="Proprietary"/>
    <s v="No"/>
    <x v="1"/>
    <x v="1"/>
    <s v="Not Available"/>
    <s v="Not Available"/>
    <s v="Not Available"/>
    <x v="1"/>
    <s v="Not Available"/>
    <x v="0"/>
    <x v="0"/>
  </r>
  <r>
    <s v="454144"/>
    <x v="1802"/>
    <s v="15860 OLD CONROE ROAD"/>
    <s v="CONROE"/>
    <x v="47"/>
    <n v="77384"/>
    <s v="(936) 270-7520"/>
    <s v="Psychiatric"/>
    <s v="Proprietary"/>
    <s v="No"/>
    <x v="1"/>
    <x v="1"/>
    <s v="Not Available"/>
    <s v="Not Available"/>
    <s v="Not Available"/>
    <x v="1"/>
    <s v="Not Available"/>
    <x v="0"/>
    <x v="0"/>
  </r>
  <r>
    <s v="670010"/>
    <x v="1803"/>
    <s v="2809 SOUTH MAYHILL ROAD"/>
    <s v="DENTON"/>
    <x v="47"/>
    <n v="76208"/>
    <s v="(940) 239-3000"/>
    <s v="Acute Care Hospitals"/>
    <s v="Proprietary"/>
    <s v="No"/>
    <x v="1"/>
    <x v="1"/>
    <s v="Not Available"/>
    <s v="Not Available"/>
    <s v="Not Available"/>
    <x v="1"/>
    <s v="Not Available"/>
    <x v="0"/>
    <x v="0"/>
  </r>
  <r>
    <s v="670046"/>
    <x v="1804"/>
    <s v="5900 ALTAMESA BLVD"/>
    <s v="FORT WORTH"/>
    <x v="47"/>
    <n v="76132"/>
    <s v="(817) 433-9100"/>
    <s v="Acute Care Hospitals"/>
    <s v="Proprietary"/>
    <s v="Yes"/>
    <x v="1"/>
    <x v="1"/>
    <s v="Not Available"/>
    <s v="Not Available"/>
    <s v="Not Available"/>
    <x v="0"/>
    <s v="Not Available"/>
    <x v="0"/>
    <x v="0"/>
  </r>
  <r>
    <s v="670054"/>
    <x v="1805"/>
    <s v="9522 HUEBNER ROAD"/>
    <s v="SAN ANTONIO"/>
    <x v="47"/>
    <n v="78240"/>
    <s v="(210) 478-5400"/>
    <s v="Acute Care Hospitals"/>
    <s v="Proprietary"/>
    <s v="Yes"/>
    <x v="1"/>
    <x v="1"/>
    <s v="Not Available"/>
    <s v="Not Available"/>
    <s v="Above the National average"/>
    <x v="1"/>
    <s v="Not Available"/>
    <x v="0"/>
    <x v="0"/>
  </r>
  <r>
    <s v="670062"/>
    <x v="1806"/>
    <s v="26791 HIGHWAY 380"/>
    <s v="AUBREY"/>
    <x v="47"/>
    <n v="76227"/>
    <s v="(972) 347-2525"/>
    <s v="Acute Care Hospitals"/>
    <s v="Proprietary"/>
    <s v="Yes"/>
    <x v="1"/>
    <x v="1"/>
    <s v="Not Available"/>
    <s v="Not Available"/>
    <s v="Above the National average"/>
    <x v="0"/>
    <s v="Above the National average"/>
    <x v="0"/>
    <x v="0"/>
  </r>
  <r>
    <s v="670069"/>
    <x v="1807"/>
    <s v="8000 W ELDORADO PKWY BLDG C SUITE C"/>
    <s v="MCKINNEY"/>
    <x v="47"/>
    <n v="75070"/>
    <s v="(214) 491-5710"/>
    <s v="Acute Care Hospitals"/>
    <s v="Proprietary"/>
    <s v="Yes"/>
    <x v="1"/>
    <x v="1"/>
    <s v="Not Available"/>
    <s v="Not Available"/>
    <s v="Above the National average"/>
    <x v="0"/>
    <s v="Same as the National average"/>
    <x v="0"/>
    <x v="0"/>
  </r>
  <r>
    <s v="670073"/>
    <x v="1808"/>
    <s v="17101 DALLAS PARKWAY"/>
    <s v="ADDISON"/>
    <x v="47"/>
    <n v="75001"/>
    <s v="(469) 248-3900"/>
    <s v="Acute Care Hospitals"/>
    <s v="Proprietary"/>
    <s v="Yes"/>
    <x v="1"/>
    <x v="1"/>
    <s v="Above the National average"/>
    <s v="Not Available"/>
    <s v="Above the National average"/>
    <x v="1"/>
    <s v="Not Available"/>
    <x v="0"/>
    <x v="0"/>
  </r>
  <r>
    <s v="670078"/>
    <x v="1809"/>
    <s v="16088 SAN PEDRO"/>
    <s v="SAN ANTONIO"/>
    <x v="47"/>
    <n v="78232"/>
    <s v="(210) 402-4092"/>
    <s v="Acute Care Hospitals"/>
    <s v="Proprietary"/>
    <s v="Yes"/>
    <x v="4"/>
    <x v="1"/>
    <s v="Not Available"/>
    <s v="Above the National average"/>
    <s v="Above the National average"/>
    <x v="0"/>
    <s v="Above the National average"/>
    <x v="3"/>
    <x v="0"/>
  </r>
  <r>
    <s v="670093"/>
    <x v="1810"/>
    <s v="2006 SOUTH LOOP 336 WEST, SUITE 500"/>
    <s v="CONROE"/>
    <x v="47"/>
    <n v="77304"/>
    <s v="(936) 647-3500"/>
    <s v="Acute Care Hospitals"/>
    <s v="Physician"/>
    <s v="No"/>
    <x v="1"/>
    <x v="1"/>
    <s v="Not Available"/>
    <s v="Not Available"/>
    <s v="Not Available"/>
    <x v="1"/>
    <s v="Not Available"/>
    <x v="1"/>
    <x v="0"/>
  </r>
  <r>
    <s v="670095"/>
    <x v="1811"/>
    <s v="24429 TOMBALL PARKWAY, SUITE 100"/>
    <s v="TOMBALL"/>
    <x v="47"/>
    <n v="77375"/>
    <s v="(281) 516-0911"/>
    <s v="Acute Care Hospitals"/>
    <s v="Proprietary"/>
    <s v="No"/>
    <x v="1"/>
    <x v="1"/>
    <s v="Not Available"/>
    <s v="Not Available"/>
    <s v="Not Available"/>
    <x v="1"/>
    <s v="Above the National average"/>
    <x v="0"/>
    <x v="0"/>
  </r>
  <r>
    <s v="670099"/>
    <x v="1812"/>
    <s v="9201 PINECROFT"/>
    <s v="SHENANDOAH"/>
    <x v="47"/>
    <n v="77380"/>
    <s v="(855) 353-2201"/>
    <s v="Acute Care Hospitals"/>
    <s v="Proprietary"/>
    <s v="Yes"/>
    <x v="1"/>
    <x v="1"/>
    <s v="Not Available"/>
    <s v="Not Available"/>
    <s v="Not Available"/>
    <x v="1"/>
    <s v="Not Available"/>
    <x v="0"/>
    <x v="0"/>
  </r>
  <r>
    <s v="670102"/>
    <x v="1813"/>
    <s v="12950 EAST FREEWAY, SUITE 100"/>
    <s v="HOUSTON"/>
    <x v="47"/>
    <n v="77015"/>
    <s v="(713) 330-3897"/>
    <s v="Acute Care Hospitals"/>
    <s v="Proprietary"/>
    <s v="Yes"/>
    <x v="1"/>
    <x v="1"/>
    <s v="Not Available"/>
    <s v="Not Available"/>
    <s v="Not Available"/>
    <x v="1"/>
    <s v="Not Available"/>
    <x v="0"/>
    <x v="0"/>
  </r>
  <r>
    <s v="670107"/>
    <x v="1814"/>
    <s v="12500 SOUTH FREEWAY SUITE 100"/>
    <s v="BURLESON"/>
    <x v="47"/>
    <n v="76028"/>
    <s v="(214) 294-6250"/>
    <s v="Acute Care Hospitals"/>
    <s v="Proprietary"/>
    <s v="Yes"/>
    <x v="1"/>
    <x v="1"/>
    <s v="Not Available"/>
    <s v="Not Available"/>
    <s v="Not Available"/>
    <x v="0"/>
    <s v="Above the National average"/>
    <x v="0"/>
    <x v="0"/>
  </r>
  <r>
    <s v="670109"/>
    <x v="1815"/>
    <s v="1404 W BAKER ROAD"/>
    <s v="BAYTOWN"/>
    <x v="47"/>
    <n v="77521"/>
    <s v="(281) 837-7600"/>
    <s v="Acute Care Hospitals"/>
    <s v="Physician"/>
    <s v="Yes"/>
    <x v="1"/>
    <x v="1"/>
    <s v="Not Available"/>
    <s v="Not Available"/>
    <s v="Not Available"/>
    <x v="1"/>
    <s v="Not Available"/>
    <x v="0"/>
    <x v="0"/>
  </r>
  <r>
    <s v="670110"/>
    <x v="1816"/>
    <s v="1401 E TRINITY MILLS ROAD"/>
    <s v="CARROLLTON"/>
    <x v="47"/>
    <n v="75006"/>
    <s v="(972) 810-0700"/>
    <s v="Acute Care Hospitals"/>
    <s v="Proprietary"/>
    <s v="Yes"/>
    <x v="1"/>
    <x v="1"/>
    <s v="Not Available"/>
    <s v="Not Available"/>
    <s v="Not Available"/>
    <x v="0"/>
    <s v="Above the National average"/>
    <x v="2"/>
    <x v="0"/>
  </r>
  <r>
    <s v="670112"/>
    <x v="1817"/>
    <s v="5330 NORTH LOOP 1604 WEST"/>
    <s v="SAN ANTONIO"/>
    <x v="47"/>
    <n v="78249"/>
    <s v="(717) 620-2424"/>
    <s v="Acute Care Hospitals"/>
    <s v="Proprietary"/>
    <s v="Yes"/>
    <x v="1"/>
    <x v="1"/>
    <s v="Not Available"/>
    <s v="Not Available"/>
    <s v="Not Available"/>
    <x v="0"/>
    <s v="Not Available"/>
    <x v="0"/>
    <x v="0"/>
  </r>
  <r>
    <s v="670115"/>
    <x v="1818"/>
    <s v="1017 S TRAVIS AVE"/>
    <s v="CLEVELAND"/>
    <x v="47"/>
    <n v="77327"/>
    <s v="(281) 592-5400"/>
    <s v="Acute Care Hospitals"/>
    <s v="Proprietary"/>
    <s v="Yes"/>
    <x v="1"/>
    <x v="1"/>
    <s v="Not Available"/>
    <s v="Not Available"/>
    <s v="Not Available"/>
    <x v="1"/>
    <s v="Not Available"/>
    <x v="0"/>
    <x v="0"/>
  </r>
  <r>
    <s v="670116"/>
    <x v="1819"/>
    <s v="3200 NORTH TARRANT PARKWAY"/>
    <s v="FORT WORTH"/>
    <x v="47"/>
    <n v="76177"/>
    <s v="(817) 502-7300"/>
    <s v="Acute Care Hospitals"/>
    <s v="Government - Hospital District or Authority"/>
    <s v="Yes"/>
    <x v="1"/>
    <x v="1"/>
    <s v="Not Available"/>
    <s v="Not Available"/>
    <s v="Not Available"/>
    <x v="1"/>
    <s v="Not Available"/>
    <x v="0"/>
    <x v="0"/>
  </r>
  <r>
    <s v="670117"/>
    <x v="1820"/>
    <s v="707 N WALDRIP ST"/>
    <s v="GRAND SALINE"/>
    <x v="47"/>
    <n v="75140"/>
    <s v="(903) 962-5200"/>
    <s v="Acute Care Hospitals"/>
    <s v="Proprietary"/>
    <s v="Yes"/>
    <x v="1"/>
    <x v="1"/>
    <s v="Not Available"/>
    <s v="Not Available"/>
    <s v="Not Available"/>
    <x v="1"/>
    <s v="Same as the National average"/>
    <x v="0"/>
    <x v="0"/>
  </r>
  <r>
    <s v="670118"/>
    <x v="1821"/>
    <s v="9922 LOUETTA RD"/>
    <s v="HOUSTON"/>
    <x v="47"/>
    <n v="77070"/>
    <s v="(844) 264-1435"/>
    <s v="Acute Care Hospitals"/>
    <s v="Proprietary"/>
    <s v="Yes"/>
    <x v="1"/>
    <x v="1"/>
    <s v="Not Available"/>
    <s v="Not Available"/>
    <s v="Not Available"/>
    <x v="0"/>
    <s v="Above the National average"/>
    <x v="0"/>
    <x v="0"/>
  </r>
  <r>
    <s v="670119"/>
    <x v="1822"/>
    <s v="16750 RED OAK DRIVE"/>
    <s v="HOUSTON"/>
    <x v="47"/>
    <n v="77090"/>
    <s v="(281) 453-7916"/>
    <s v="Acute Care Hospitals"/>
    <s v="Proprietary"/>
    <s v="Yes"/>
    <x v="1"/>
    <x v="1"/>
    <s v="Not Available"/>
    <s v="Not Available"/>
    <s v="Not Available"/>
    <x v="1"/>
    <s v="Same as the National average"/>
    <x v="1"/>
    <x v="0"/>
  </r>
  <r>
    <s v="670121"/>
    <x v="1823"/>
    <s v="1612 HURST TOWN CENTER DRIVE"/>
    <s v="HURST"/>
    <x v="47"/>
    <n v="76054"/>
    <s v="(817) 519-3700"/>
    <s v="Acute Care Hospitals"/>
    <s v="Proprietary"/>
    <s v="Yes"/>
    <x v="1"/>
    <x v="1"/>
    <s v="Not Available"/>
    <s v="Not Available"/>
    <s v="Not Available"/>
    <x v="1"/>
    <s v="Not Available"/>
    <x v="0"/>
    <x v="0"/>
  </r>
  <r>
    <s v="670124"/>
    <x v="1824"/>
    <s v="13600 HORIZON STREET, SUITE 100"/>
    <s v="HORIZON CITY"/>
    <x v="47"/>
    <n v="79928"/>
    <s v="(915) 407-7878"/>
    <s v="Acute Care Hospitals"/>
    <s v="Proprietary"/>
    <s v="Yes"/>
    <x v="1"/>
    <x v="1"/>
    <s v="Not Available"/>
    <s v="Not Available"/>
    <s v="Not Available"/>
    <x v="1"/>
    <s v="Same as the National average"/>
    <x v="0"/>
    <x v="0"/>
  </r>
  <r>
    <s v="670125"/>
    <x v="1825"/>
    <s v="2303 SE MILITARY DR P O BOX 23340"/>
    <s v="SAN ANTONIO"/>
    <x v="47"/>
    <n v="78223"/>
    <s v="(210) 534-8857"/>
    <s v="Acute Care Hospitals"/>
    <s v="Government - State"/>
    <s v="No"/>
    <x v="1"/>
    <x v="1"/>
    <s v="Not Available"/>
    <s v="Not Available"/>
    <s v="Not Available"/>
    <x v="1"/>
    <s v="Not Available"/>
    <x v="0"/>
    <x v="0"/>
  </r>
  <r>
    <s v="670127"/>
    <x v="1826"/>
    <s v="1221 N COTTON ST 3RD FLOOR"/>
    <s v="EL PASO"/>
    <x v="47"/>
    <n v="79902"/>
    <s v="(915) 496-9687"/>
    <s v="Acute Care Hospitals"/>
    <s v="Physician"/>
    <s v="No"/>
    <x v="1"/>
    <x v="1"/>
    <s v="Not Available"/>
    <s v="Not Available"/>
    <s v="Not Available"/>
    <x v="1"/>
    <s v="Not Available"/>
    <x v="0"/>
    <x v="0"/>
  </r>
  <r>
    <s v="670128"/>
    <x v="1827"/>
    <s v="2600 EAST  PFLUGERVILLE  PARKWAY"/>
    <s v="PFLUGERVILLE"/>
    <x v="47"/>
    <n v="78660"/>
    <s v="(512) 654-6100"/>
    <s v="Acute Care Hospitals"/>
    <s v="Voluntary non-profit - Private"/>
    <s v="Yes"/>
    <x v="1"/>
    <x v="1"/>
    <s v="Not Available"/>
    <s v="Not Available"/>
    <s v="Not Available"/>
    <x v="1"/>
    <s v="Not Available"/>
    <x v="0"/>
    <x v="0"/>
  </r>
  <r>
    <s v="670129"/>
    <x v="1828"/>
    <s v="1917 ASHLAND STREET, SUITE 300"/>
    <s v="HOUSTON"/>
    <x v="47"/>
    <n v="77008"/>
    <s v="(713) 574-6814"/>
    <s v="Acute Care Hospitals"/>
    <s v="Proprietary"/>
    <s v="No"/>
    <x v="1"/>
    <x v="1"/>
    <s v="Not Available"/>
    <s v="Not Available"/>
    <s v="Not Available"/>
    <x v="1"/>
    <s v="Not Available"/>
    <x v="0"/>
    <x v="0"/>
  </r>
  <r>
    <s v="670130"/>
    <x v="1829"/>
    <s v="4243 EAST SOUTHCROSS BLVD SUITE 100"/>
    <s v="SAN ANTONIO"/>
    <x v="47"/>
    <n v="78222"/>
    <s v="(210) 507-4392"/>
    <s v="Acute Care Hospitals"/>
    <s v="Proprietary"/>
    <s v="Yes"/>
    <x v="1"/>
    <x v="1"/>
    <s v="Not Available"/>
    <s v="Not Available"/>
    <s v="Not Available"/>
    <x v="1"/>
    <s v="Not Available"/>
    <x v="0"/>
    <x v="0"/>
  </r>
  <r>
    <s v="450010"/>
    <x v="1674"/>
    <s v="1600 11TH STREET"/>
    <s v="WICHITA FALLS"/>
    <x v="47"/>
    <n v="76301"/>
    <s v="(940) 764-3055"/>
    <s v="Acute Care Hospitals"/>
    <s v="Voluntary non-profit - Private"/>
    <s v="Yes"/>
    <x v="0"/>
    <x v="2"/>
    <s v="Above the National average"/>
    <s v="Above the National average"/>
    <s v="Same as the National average"/>
    <x v="0"/>
    <s v="Same as the National average"/>
    <x v="2"/>
    <x v="1"/>
  </r>
  <r>
    <s v="450055"/>
    <x v="1830"/>
    <s v="200 E ARIZONA"/>
    <s v="SWEETWATER"/>
    <x v="47"/>
    <n v="79556"/>
    <s v="(325) 235-1701"/>
    <s v="Acute Care Hospitals"/>
    <s v="Government - Hospital District or Authority"/>
    <s v="Yes"/>
    <x v="0"/>
    <x v="0"/>
    <s v="Not Available"/>
    <s v="Above the National average"/>
    <s v="Above the National average"/>
    <x v="0"/>
    <s v="Above the National average"/>
    <x v="2"/>
    <x v="1"/>
  </r>
  <r>
    <s v="450080"/>
    <x v="1675"/>
    <s v="2001 N JEFFERSON"/>
    <s v="MOUNT PLEASANT"/>
    <x v="47"/>
    <n v="75455"/>
    <s v="(903) 577-6000"/>
    <s v="Acute Care Hospitals"/>
    <s v="Government - Hospital District or Authority"/>
    <s v="Yes"/>
    <x v="2"/>
    <x v="0"/>
    <s v="Above the National average"/>
    <s v="Above the National average"/>
    <s v="Same as the National average"/>
    <x v="0"/>
    <s v="Same as the National average"/>
    <x v="1"/>
    <x v="1"/>
  </r>
  <r>
    <s v="450130"/>
    <x v="1676"/>
    <s v="414 NAVARRO, SUITE 600"/>
    <s v="SAN ANTONIO"/>
    <x v="47"/>
    <n v="78205"/>
    <s v="(210) 271-2188"/>
    <s v="Acute Care Hospitals"/>
    <s v="Proprietary"/>
    <s v="Yes"/>
    <x v="4"/>
    <x v="0"/>
    <s v="Above the National average"/>
    <s v="Above the National average"/>
    <s v="Same as the National average"/>
    <x v="0"/>
    <s v="Same as the National average"/>
    <x v="2"/>
    <x v="1"/>
  </r>
  <r>
    <s v="450143"/>
    <x v="1677"/>
    <s v="1201 HILL RD"/>
    <s v="SMITHVILLE"/>
    <x v="47"/>
    <n v="78957"/>
    <s v="(512) 237-3214"/>
    <s v="Acute Care Hospitals"/>
    <s v="Voluntary non-profit - Church"/>
    <s v="Yes"/>
    <x v="0"/>
    <x v="1"/>
    <s v="Not Available"/>
    <s v="Same as the National average"/>
    <s v="Not Available"/>
    <x v="0"/>
    <s v="Above the National average"/>
    <x v="2"/>
    <x v="1"/>
  </r>
  <r>
    <s v="450154"/>
    <x v="1831"/>
    <s v="801 BEDELL AVE"/>
    <s v="DEL RIO"/>
    <x v="47"/>
    <n v="78840"/>
    <s v="(830) 775-8566"/>
    <s v="Acute Care Hospitals"/>
    <s v="Proprietary"/>
    <s v="Yes"/>
    <x v="2"/>
    <x v="0"/>
    <s v="Not Available"/>
    <s v="Above the National average"/>
    <s v="Same as the National average"/>
    <x v="0"/>
    <s v="Same as the National average"/>
    <x v="1"/>
    <x v="1"/>
  </r>
  <r>
    <s v="450235"/>
    <x v="1678"/>
    <s v="1110 NORTH SARAH DEWITT DRIVE"/>
    <s v="GONZALES"/>
    <x v="47"/>
    <n v="78629"/>
    <s v="(830) 672-7581"/>
    <s v="Acute Care Hospitals"/>
    <s v="Government - Hospital District or Authority"/>
    <s v="Yes"/>
    <x v="0"/>
    <x v="1"/>
    <s v="Not Available"/>
    <s v="Same as the National average"/>
    <s v="Above the National average"/>
    <x v="0"/>
    <s v="Same as the National average"/>
    <x v="2"/>
    <x v="1"/>
  </r>
  <r>
    <s v="450241"/>
    <x v="1679"/>
    <s v="215 CHISHOLM TRAIL"/>
    <s v="JACKSBORO"/>
    <x v="47"/>
    <n v="76458"/>
    <s v="(940) 567-6633"/>
    <s v="Acute Care Hospitals"/>
    <s v="Government - Hospital District or Authority"/>
    <s v="Yes"/>
    <x v="1"/>
    <x v="1"/>
    <s v="Not Available"/>
    <s v="Not Available"/>
    <s v="Not Available"/>
    <x v="0"/>
    <s v="Above the National average"/>
    <x v="0"/>
    <x v="1"/>
  </r>
  <r>
    <s v="450330"/>
    <x v="1680"/>
    <s v="1705 JACKSON ST"/>
    <s v="RICHMOND"/>
    <x v="47"/>
    <n v="77469"/>
    <s v="(281) 341-3000"/>
    <s v="Acute Care Hospitals"/>
    <s v="Government - Hospital District or Authority"/>
    <s v="Yes"/>
    <x v="2"/>
    <x v="0"/>
    <s v="Below the National average"/>
    <s v="Same as the National average"/>
    <s v="Same as the National average"/>
    <x v="0"/>
    <s v="Above the National average"/>
    <x v="2"/>
    <x v="1"/>
  </r>
  <r>
    <s v="450399"/>
    <x v="1681"/>
    <s v="705 EAST FELT STREET"/>
    <s v="BROWNFIELD"/>
    <x v="47"/>
    <n v="79316"/>
    <s v="(806) 637-3551"/>
    <s v="Acute Care Hospitals"/>
    <s v="Government - Hospital District or Authority"/>
    <s v="Yes"/>
    <x v="2"/>
    <x v="1"/>
    <s v="Not Available"/>
    <s v="Same as the National average"/>
    <s v="Not Available"/>
    <x v="2"/>
    <s v="Above the National average"/>
    <x v="0"/>
    <x v="1"/>
  </r>
  <r>
    <s v="450422"/>
    <x v="1832"/>
    <s v="2727 EAST LEMMON AVENUE BUILDING I"/>
    <s v="DALLAS"/>
    <x v="47"/>
    <n v="75204"/>
    <s v="(214) 443-3000"/>
    <s v="Acute Care Hospitals"/>
    <s v="Proprietary"/>
    <s v="Yes"/>
    <x v="1"/>
    <x v="1"/>
    <s v="Not Available"/>
    <s v="Not Available"/>
    <s v="Above the National average"/>
    <x v="0"/>
    <s v="Same as the National average"/>
    <x v="0"/>
    <x v="1"/>
  </r>
  <r>
    <s v="450460"/>
    <x v="1682"/>
    <s v="1100 WEST BLUFF"/>
    <s v="WOODVILLE"/>
    <x v="47"/>
    <n v="75979"/>
    <s v="(409) 283-8141"/>
    <s v="Acute Care Hospitals"/>
    <s v="Government - Hospital District or Authority"/>
    <s v="No"/>
    <x v="3"/>
    <x v="0"/>
    <s v="Not Available"/>
    <s v="Below the National average"/>
    <s v="Not Available"/>
    <x v="2"/>
    <s v="Above the National average"/>
    <x v="0"/>
    <x v="1"/>
  </r>
  <r>
    <s v="450488"/>
    <x v="1833"/>
    <s v="1612 SOUTH HENDERSON BLVD"/>
    <s v="KILGORE"/>
    <x v="47"/>
    <n v="75662"/>
    <s v="(903) 984-3505"/>
    <s v="Acute Care Hospitals"/>
    <s v="Proprietary"/>
    <s v="Yes"/>
    <x v="1"/>
    <x v="1"/>
    <s v="Not Available"/>
    <s v="Not Available"/>
    <s v="Not Available"/>
    <x v="1"/>
    <s v="Not Available"/>
    <x v="0"/>
    <x v="1"/>
  </r>
  <r>
    <s v="450489"/>
    <x v="1683"/>
    <s v="2200 N BRYAN AVE"/>
    <s v="LAMESA"/>
    <x v="47"/>
    <n v="79331"/>
    <s v="(806) 872-2183"/>
    <s v="Acute Care Hospitals"/>
    <s v="Government - Hospital District or Authority"/>
    <s v="Yes"/>
    <x v="1"/>
    <x v="1"/>
    <s v="Not Available"/>
    <s v="Not Available"/>
    <s v="Not Available"/>
    <x v="0"/>
    <s v="Above the National average"/>
    <x v="2"/>
    <x v="1"/>
  </r>
  <r>
    <s v="450508"/>
    <x v="1678"/>
    <s v="1204 MOUND ST"/>
    <s v="NACOGDOCHES"/>
    <x v="47"/>
    <n v="75961"/>
    <s v="(936) 564-4611"/>
    <s v="Acute Care Hospitals"/>
    <s v="Government - Hospital District or Authority"/>
    <s v="Yes"/>
    <x v="3"/>
    <x v="0"/>
    <s v="Same as the National average"/>
    <s v="Below the National average"/>
    <s v="Below the National average"/>
    <x v="2"/>
    <s v="Same as the National average"/>
    <x v="2"/>
    <x v="1"/>
  </r>
  <r>
    <s v="450565"/>
    <x v="1684"/>
    <s v="400 SOUTHWEST 25 AVE"/>
    <s v="MINERAL WELLS"/>
    <x v="47"/>
    <n v="76067"/>
    <s v="(940) 325-7891"/>
    <s v="Acute Care Hospitals"/>
    <s v="Government - Hospital District or Authority"/>
    <s v="Yes"/>
    <x v="3"/>
    <x v="0"/>
    <s v="Not Available"/>
    <s v="Same as the National average"/>
    <s v="Same as the National average"/>
    <x v="0"/>
    <s v="Above the National average"/>
    <x v="1"/>
    <x v="1"/>
  </r>
  <r>
    <s v="450605"/>
    <x v="1685"/>
    <s v="1711 W WHEELER AVENUE"/>
    <s v="ARANSAS PASS"/>
    <x v="47"/>
    <n v="78336"/>
    <s v="(361) 758-8585"/>
    <s v="Acute Care Hospitals"/>
    <s v="Proprietary"/>
    <s v="Yes"/>
    <x v="2"/>
    <x v="0"/>
    <s v="Not Available"/>
    <s v="Same as the National average"/>
    <s v="Not Available"/>
    <x v="0"/>
    <s v="Below the National average"/>
    <x v="0"/>
    <x v="1"/>
  </r>
  <r>
    <s v="450641"/>
    <x v="1686"/>
    <s v="100 PARK ROAD"/>
    <s v="NOCONA"/>
    <x v="47"/>
    <n v="76255"/>
    <s v="(940) 825-3235"/>
    <s v="Acute Care Hospitals"/>
    <s v="Government - Hospital District or Authority"/>
    <s v="Yes"/>
    <x v="3"/>
    <x v="1"/>
    <s v="Not Available"/>
    <s v="Below the National average"/>
    <s v="Not Available"/>
    <x v="0"/>
    <s v="Above the National average"/>
    <x v="0"/>
    <x v="1"/>
  </r>
  <r>
    <s v="450654"/>
    <x v="1834"/>
    <s v="128  N FM RD 3167"/>
    <s v="RIO GRANDE CITY"/>
    <x v="47"/>
    <n v="78582"/>
    <s v="(956) 487-5561"/>
    <s v="Acute Care Hospitals"/>
    <s v="Government - Hospital District or Authority"/>
    <s v="Yes"/>
    <x v="2"/>
    <x v="0"/>
    <s v="Not Available"/>
    <s v="Below the National average"/>
    <s v="Not Available"/>
    <x v="0"/>
    <s v="Below the National average"/>
    <x v="2"/>
    <x v="1"/>
  </r>
  <r>
    <s v="450686"/>
    <x v="1144"/>
    <s v="602 INDIANA AVENUE"/>
    <s v="LUBBOCK"/>
    <x v="47"/>
    <n v="79415"/>
    <s v="(806) 775-8200"/>
    <s v="Acute Care Hospitals"/>
    <s v="Government - Hospital District or Authority"/>
    <s v="Yes"/>
    <x v="2"/>
    <x v="2"/>
    <s v="Same as the National average"/>
    <s v="Above the National average"/>
    <s v="Above the National average"/>
    <x v="0"/>
    <s v="Below the National average"/>
    <x v="1"/>
    <x v="1"/>
  </r>
  <r>
    <s v="450698"/>
    <x v="1688"/>
    <s v="1500 S SUNSET"/>
    <s v="LITTLEFIELD"/>
    <x v="47"/>
    <n v="79339"/>
    <s v="(806) 385-6411"/>
    <s v="Acute Care Hospitals"/>
    <s v="Government - Local"/>
    <s v="Yes"/>
    <x v="1"/>
    <x v="1"/>
    <s v="Not Available"/>
    <s v="Not Available"/>
    <s v="Not Available"/>
    <x v="0"/>
    <s v="Above the National average"/>
    <x v="0"/>
    <x v="1"/>
  </r>
  <r>
    <s v="450774"/>
    <x v="1835"/>
    <s v="17080 RED OAK DRIVE"/>
    <s v="HOUSTON"/>
    <x v="47"/>
    <n v="77090"/>
    <s v="(281) 539-2900"/>
    <s v="Acute Care Hospitals"/>
    <s v="Physician"/>
    <s v="Yes"/>
    <x v="4"/>
    <x v="1"/>
    <s v="Not Available"/>
    <s v="Above the National average"/>
    <s v="Above the National average"/>
    <x v="0"/>
    <s v="Not Available"/>
    <x v="0"/>
    <x v="1"/>
  </r>
  <r>
    <s v="450797"/>
    <x v="1836"/>
    <s v="5445 LABRANCH STREET"/>
    <s v="HOUSTON"/>
    <x v="47"/>
    <n v="77004"/>
    <s v="(713) 528-6800"/>
    <s v="Acute Care Hospitals"/>
    <s v="Proprietary"/>
    <s v="Yes"/>
    <x v="1"/>
    <x v="1"/>
    <s v="Not Available"/>
    <s v="Not Available"/>
    <s v="Not Available"/>
    <x v="0"/>
    <s v="Not Available"/>
    <x v="0"/>
    <x v="1"/>
  </r>
  <r>
    <s v="450803"/>
    <x v="1837"/>
    <s v="510 W TIDWELL"/>
    <s v="HOUSTON"/>
    <x v="47"/>
    <n v="77091"/>
    <s v="(713) 691-1111"/>
    <s v="Acute Care Hospitals"/>
    <s v="Physician"/>
    <s v="Yes"/>
    <x v="3"/>
    <x v="1"/>
    <s v="Same as the National average"/>
    <s v="Not Available"/>
    <s v="Not Available"/>
    <x v="0"/>
    <s v="Below the National average"/>
    <x v="0"/>
    <x v="1"/>
  </r>
  <r>
    <s v="450808"/>
    <x v="1838"/>
    <s v="6818 AUSTIN CTR BLVD SUITE 100"/>
    <s v="AUSTIN"/>
    <x v="47"/>
    <n v="78731"/>
    <s v="(512) 346-1994"/>
    <s v="Acute Care Hospitals"/>
    <s v="Proprietary"/>
    <s v="Yes"/>
    <x v="1"/>
    <x v="1"/>
    <s v="Not Available"/>
    <s v="Above the National average"/>
    <s v="Not Available"/>
    <x v="0"/>
    <s v="Not Available"/>
    <x v="0"/>
    <x v="1"/>
  </r>
  <r>
    <s v="450831"/>
    <x v="1839"/>
    <s v="4301 B VISTA"/>
    <s v="PASADENA"/>
    <x v="47"/>
    <n v="77504"/>
    <s v="(713) 378-3000"/>
    <s v="Acute Care Hospitals"/>
    <s v="Proprietary"/>
    <s v="Yes"/>
    <x v="1"/>
    <x v="1"/>
    <s v="Not Available"/>
    <s v="Not Available"/>
    <s v="Not Available"/>
    <x v="0"/>
    <s v="Not Available"/>
    <x v="0"/>
    <x v="1"/>
  </r>
  <r>
    <s v="450834"/>
    <x v="1693"/>
    <s v="3131 UNIVERSITY DRIVE EAST"/>
    <s v="BRYAN"/>
    <x v="47"/>
    <n v="77802"/>
    <s v="(979) 731-3100"/>
    <s v="Acute Care Hospitals"/>
    <s v="Proprietary"/>
    <s v="Yes"/>
    <x v="1"/>
    <x v="1"/>
    <s v="Not Available"/>
    <s v="Not Available"/>
    <s v="Above the National average"/>
    <x v="0"/>
    <s v="Not Available"/>
    <x v="0"/>
    <x v="1"/>
  </r>
  <r>
    <s v="450853"/>
    <x v="1840"/>
    <s v="5601 WARREN PARKWAY"/>
    <s v="FRISCO"/>
    <x v="47"/>
    <n v="75034"/>
    <s v="(214) 618-2000"/>
    <s v="Acute Care Hospitals"/>
    <s v="Proprietary"/>
    <s v="Yes"/>
    <x v="4"/>
    <x v="1"/>
    <s v="Above the National average"/>
    <s v="Above the National average"/>
    <s v="Above the National average"/>
    <x v="0"/>
    <s v="Above the National average"/>
    <x v="0"/>
    <x v="1"/>
  </r>
  <r>
    <s v="450871"/>
    <x v="1841"/>
    <s v="3003 BEE CAVES ROAD"/>
    <s v="AUSTIN"/>
    <x v="47"/>
    <n v="78746"/>
    <s v="(512) 347-9888"/>
    <s v="Acute Care Hospitals"/>
    <s v="Voluntary non-profit - Other"/>
    <s v="Yes"/>
    <x v="1"/>
    <x v="1"/>
    <s v="Not Available"/>
    <s v="Not Available"/>
    <s v="Above the National average"/>
    <x v="0"/>
    <s v="Not Available"/>
    <x v="0"/>
    <x v="1"/>
  </r>
  <r>
    <s v="450872"/>
    <x v="1842"/>
    <s v="801 W INTERSTATE 20"/>
    <s v="ARLINGTON"/>
    <x v="47"/>
    <n v="76017"/>
    <s v="(817) 472-3400"/>
    <s v="Acute Care Hospitals"/>
    <s v="Physician"/>
    <s v="Yes"/>
    <x v="3"/>
    <x v="1"/>
    <s v="Below the National average"/>
    <s v="Below the National average"/>
    <s v="Same as the National average"/>
    <x v="0"/>
    <s v="Same as the National average"/>
    <x v="0"/>
    <x v="1"/>
  </r>
  <r>
    <s v="450875"/>
    <x v="1843"/>
    <s v="6819 PLUM CREEK"/>
    <s v="AMARILLO"/>
    <x v="47"/>
    <n v="79124"/>
    <s v="(806) 354-6100"/>
    <s v="Acute Care Hospitals"/>
    <s v="Proprietary"/>
    <s v="Yes"/>
    <x v="1"/>
    <x v="1"/>
    <s v="Not Available"/>
    <s v="Not Available"/>
    <s v="Above the National average"/>
    <x v="1"/>
    <s v="Not Available"/>
    <x v="0"/>
    <x v="1"/>
  </r>
  <r>
    <s v="450876"/>
    <x v="1844"/>
    <s v="4810 NORTH LOOP 289"/>
    <s v="LUBBOCK"/>
    <x v="47"/>
    <n v="79416"/>
    <s v="(806) 687-7777"/>
    <s v="Acute Care Hospitals"/>
    <s v="Proprietary"/>
    <s v="Yes"/>
    <x v="0"/>
    <x v="0"/>
    <s v="Below the National average"/>
    <s v="Above the National average"/>
    <s v="Above the National average"/>
    <x v="0"/>
    <s v="Same as the National average"/>
    <x v="1"/>
    <x v="1"/>
  </r>
  <r>
    <s v="450877"/>
    <x v="1695"/>
    <s v="1416 GEORGE DIETER"/>
    <s v="EL PASO"/>
    <x v="47"/>
    <n v="79936"/>
    <s v="(915) 598-4240"/>
    <s v="Acute Care Hospitals"/>
    <s v="Proprietary"/>
    <s v="Yes"/>
    <x v="4"/>
    <x v="1"/>
    <s v="Above the National average"/>
    <s v="Above the National average"/>
    <s v="Above the National average"/>
    <x v="0"/>
    <s v="Same as the National average"/>
    <x v="1"/>
    <x v="1"/>
  </r>
  <r>
    <s v="450880"/>
    <x v="1845"/>
    <s v="1800 PARK PLACE AVENUE"/>
    <s v="FORT WORTH"/>
    <x v="47"/>
    <n v="76110"/>
    <s v="(682) 703-5600"/>
    <s v="Acute Care Hospitals"/>
    <s v="Physician"/>
    <s v="Yes"/>
    <x v="1"/>
    <x v="1"/>
    <s v="Not Available"/>
    <s v="Not Available"/>
    <s v="Above the National average"/>
    <x v="0"/>
    <s v="Not Available"/>
    <x v="0"/>
    <x v="1"/>
  </r>
  <r>
    <s v="450883"/>
    <x v="1846"/>
    <s v="2850  E STATE HIGHWAY 114"/>
    <s v="TROPHY CLUB"/>
    <x v="47"/>
    <n v="76262"/>
    <s v="(817) 837-4600"/>
    <s v="Acute Care Hospitals"/>
    <s v="Proprietary"/>
    <s v="Yes"/>
    <x v="1"/>
    <x v="1"/>
    <s v="Not Available"/>
    <s v="Not Available"/>
    <s v="Above the National average"/>
    <x v="0"/>
    <s v="Same as the National average"/>
    <x v="0"/>
    <x v="1"/>
  </r>
  <r>
    <s v="450891"/>
    <x v="1847"/>
    <s v="6020 W PARKER ROAD"/>
    <s v="PLANO"/>
    <x v="47"/>
    <n v="75093"/>
    <s v="(972) 403-2700"/>
    <s v="Acute Care Hospitals"/>
    <s v="Proprietary"/>
    <s v="Yes"/>
    <x v="1"/>
    <x v="1"/>
    <s v="Not Available"/>
    <s v="Not Available"/>
    <s v="Above the National average"/>
    <x v="0"/>
    <s v="Not Available"/>
    <x v="1"/>
    <x v="1"/>
  </r>
  <r>
    <s v="450894"/>
    <x v="1848"/>
    <s v="9032 HARRY HINES BLVD"/>
    <s v="DALLAS"/>
    <x v="47"/>
    <n v="75235"/>
    <s v="(214) 231-2273"/>
    <s v="Acute Care Hospitals"/>
    <s v="Proprietary"/>
    <s v="Yes"/>
    <x v="1"/>
    <x v="1"/>
    <s v="Not Available"/>
    <s v="Not Available"/>
    <s v="Above the National average"/>
    <x v="0"/>
    <s v="Not Available"/>
    <x v="0"/>
    <x v="1"/>
  </r>
  <r>
    <s v="451300"/>
    <x v="1697"/>
    <s v="1307 CLEVELAND STREET"/>
    <s v="FRIONA"/>
    <x v="47"/>
    <n v="79035"/>
    <s v="(806) 250-2754"/>
    <s v="Critical Access Hospitals"/>
    <s v="Voluntary non-profit - Private"/>
    <s v="Yes"/>
    <x v="1"/>
    <x v="1"/>
    <s v="Not Available"/>
    <s v="Not Available"/>
    <s v="Not Available"/>
    <x v="0"/>
    <s v="Same as the National average"/>
    <x v="0"/>
    <x v="1"/>
  </r>
  <r>
    <s v="451301"/>
    <x v="1698"/>
    <s v="1300 N MAIN AVENUE"/>
    <s v="BIG LAKE"/>
    <x v="47"/>
    <n v="76932"/>
    <s v="(325) 844-2561"/>
    <s v="Critical Access Hospitals"/>
    <s v="Government - Hospital District or Authority"/>
    <s v="Yes"/>
    <x v="1"/>
    <x v="1"/>
    <s v="Not Available"/>
    <s v="Not Available"/>
    <s v="Not Available"/>
    <x v="1"/>
    <s v="Not Available"/>
    <x v="0"/>
    <x v="1"/>
  </r>
  <r>
    <s v="451304"/>
    <x v="1699"/>
    <s v="102 NORTH US HIGHWAY 277"/>
    <s v="ELDORADO"/>
    <x v="47"/>
    <n v="76936"/>
    <s v="(325) 853-2507"/>
    <s v="Critical Access Hospitals"/>
    <s v="Proprietary"/>
    <s v="Yes"/>
    <x v="1"/>
    <x v="1"/>
    <s v="Not Available"/>
    <s v="Not Available"/>
    <s v="Not Available"/>
    <x v="1"/>
    <s v="Not Available"/>
    <x v="0"/>
    <x v="1"/>
  </r>
  <r>
    <s v="451306"/>
    <x v="1700"/>
    <s v="349 REID ROAD"/>
    <s v="JUNCTION"/>
    <x v="47"/>
    <n v="76849"/>
    <s v="(325) 446-3321"/>
    <s v="Critical Access Hospitals"/>
    <s v="Government - Hospital District or Authority"/>
    <s v="Yes"/>
    <x v="2"/>
    <x v="1"/>
    <s v="Not Available"/>
    <s v="Same as the National average"/>
    <s v="Not Available"/>
    <x v="0"/>
    <s v="Same as the National average"/>
    <x v="0"/>
    <x v="1"/>
  </r>
  <r>
    <s v="451307"/>
    <x v="1701"/>
    <s v="600 HIGHWAY 349 NORTH"/>
    <s v="IRAAN"/>
    <x v="47"/>
    <n v="79744"/>
    <s v="(432) 639-2575"/>
    <s v="Critical Access Hospitals"/>
    <s v="Government - Hospital District or Authority"/>
    <s v="Yes"/>
    <x v="1"/>
    <x v="1"/>
    <s v="Not Available"/>
    <s v="Not Available"/>
    <s v="Not Available"/>
    <x v="1"/>
    <s v="Not Available"/>
    <x v="0"/>
    <x v="1"/>
  </r>
  <r>
    <s v="451308"/>
    <x v="1702"/>
    <s v="412 MUSTANG AVENUE"/>
    <s v="DENVER CITY"/>
    <x v="47"/>
    <n v="79323"/>
    <s v="(806) 592-2121"/>
    <s v="Critical Access Hospitals"/>
    <s v="Government - Local"/>
    <s v="Yes"/>
    <x v="1"/>
    <x v="1"/>
    <s v="Not Available"/>
    <s v="Same as the National average"/>
    <s v="Not Available"/>
    <x v="1"/>
    <s v="Not Available"/>
    <x v="0"/>
    <x v="1"/>
  </r>
  <r>
    <s v="451314"/>
    <x v="1704"/>
    <s v="821 JEFFEE DRIVE"/>
    <s v="KERMIT"/>
    <x v="47"/>
    <n v="79745"/>
    <s v="(432) 586-5865"/>
    <s v="Critical Access Hospitals"/>
    <s v="Government - Local"/>
    <s v="Yes"/>
    <x v="1"/>
    <x v="1"/>
    <s v="Not Available"/>
    <s v="Not Available"/>
    <s v="Not Available"/>
    <x v="1"/>
    <s v="Not Available"/>
    <x v="0"/>
    <x v="1"/>
  </r>
  <r>
    <s v="451315"/>
    <x v="1705"/>
    <s v="7821 EAST HIGHWAY 153"/>
    <s v="WINTERS"/>
    <x v="47"/>
    <n v="79567"/>
    <s v="(325) 754-4553"/>
    <s v="Critical Access Hospitals"/>
    <s v="Government - Hospital District or Authority"/>
    <s v="Yes"/>
    <x v="1"/>
    <x v="1"/>
    <s v="Not Available"/>
    <s v="Not Available"/>
    <s v="Not Available"/>
    <x v="1"/>
    <s v="Not Available"/>
    <x v="0"/>
    <x v="1"/>
  </r>
  <r>
    <s v="451317"/>
    <x v="1849"/>
    <s v="107 SWIFT STREET"/>
    <s v="REFUGIO"/>
    <x v="47"/>
    <n v="78377"/>
    <s v="(361) 526-2321"/>
    <s v="Critical Access Hospitals"/>
    <s v="Government - Hospital District or Authority"/>
    <s v="Yes"/>
    <x v="1"/>
    <x v="1"/>
    <s v="Not Available"/>
    <s v="Not Available"/>
    <s v="Not Available"/>
    <x v="1"/>
    <s v="Not Available"/>
    <x v="0"/>
    <x v="1"/>
  </r>
  <r>
    <s v="451326"/>
    <x v="1850"/>
    <s v="303 AVENUE I"/>
    <s v="CHILLICOTHE"/>
    <x v="47"/>
    <n v="79225"/>
    <s v="(940) 852-5131"/>
    <s v="Critical Access Hospitals"/>
    <s v="Government - Hospital District or Authority"/>
    <s v="Yes"/>
    <x v="1"/>
    <x v="1"/>
    <s v="Not Available"/>
    <s v="Not Available"/>
    <s v="Not Available"/>
    <x v="1"/>
    <s v="Not Available"/>
    <x v="0"/>
    <x v="1"/>
  </r>
  <r>
    <s v="451328"/>
    <x v="1851"/>
    <s v="538 BROADWAY"/>
    <s v="WINNIE"/>
    <x v="47"/>
    <n v="77665"/>
    <s v="(409) 296-6000"/>
    <s v="Critical Access Hospitals"/>
    <s v="Proprietary"/>
    <s v="Yes"/>
    <x v="1"/>
    <x v="1"/>
    <s v="Not Available"/>
    <s v="Not Available"/>
    <s v="Not Available"/>
    <x v="1"/>
    <s v="Not Available"/>
    <x v="0"/>
    <x v="1"/>
  </r>
  <r>
    <s v="451331"/>
    <x v="1707"/>
    <s v="1411 DENVER AVENUE"/>
    <s v="DALHART"/>
    <x v="47"/>
    <n v="79022"/>
    <s v="(806) 244-4571"/>
    <s v="Critical Access Hospitals"/>
    <s v="Government - Hospital District or Authority"/>
    <s v="Yes"/>
    <x v="1"/>
    <x v="0"/>
    <s v="Not Available"/>
    <s v="Below the National average"/>
    <s v="Not Available"/>
    <x v="1"/>
    <s v="Not Available"/>
    <x v="0"/>
    <x v="1"/>
  </r>
  <r>
    <s v="451333"/>
    <x v="1708"/>
    <s v="600 E INTERSTATE 20     PO BOX 640"/>
    <s v="STANTON"/>
    <x v="47"/>
    <n v="79782"/>
    <s v="(432) 756-3345"/>
    <s v="Critical Access Hospitals"/>
    <s v="Government - Hospital District or Authority"/>
    <s v="Yes"/>
    <x v="1"/>
    <x v="1"/>
    <s v="Not Available"/>
    <s v="Not Available"/>
    <s v="Not Available"/>
    <x v="1"/>
    <s v="Not Available"/>
    <x v="0"/>
    <x v="1"/>
  </r>
  <r>
    <s v="451334"/>
    <x v="1709"/>
    <s v="901 S. SWEETWATER"/>
    <s v="WHEELER"/>
    <x v="47"/>
    <n v="79096"/>
    <s v="(806) 826-5581"/>
    <s v="Critical Access Hospitals"/>
    <s v="Government - Hospital District or Authority"/>
    <s v="Yes"/>
    <x v="1"/>
    <x v="1"/>
    <s v="Not Available"/>
    <s v="Not Available"/>
    <s v="Not Available"/>
    <x v="1"/>
    <s v="Not Available"/>
    <x v="0"/>
    <x v="1"/>
  </r>
  <r>
    <s v="451337"/>
    <x v="1710"/>
    <s v="320 NORTH MAIN"/>
    <s v="LOCKNEY"/>
    <x v="47"/>
    <n v="79241"/>
    <s v="(806) 652-3373"/>
    <s v="Critical Access Hospitals"/>
    <s v="Government - Hospital District or Authority"/>
    <s v="Yes"/>
    <x v="1"/>
    <x v="1"/>
    <s v="Not Available"/>
    <s v="Same as the National average"/>
    <s v="Not Available"/>
    <x v="1"/>
    <s v="Not Available"/>
    <x v="0"/>
    <x v="1"/>
  </r>
  <r>
    <s v="451338"/>
    <x v="1711"/>
    <s v="EISENHOWER ROAD AND FM 2185"/>
    <s v="VAN HORN"/>
    <x v="47"/>
    <n v="79855"/>
    <s v="(432) 283-2760"/>
    <s v="Critical Access Hospitals"/>
    <s v="Proprietary"/>
    <s v="No"/>
    <x v="1"/>
    <x v="1"/>
    <s v="Not Available"/>
    <s v="Not Available"/>
    <s v="Not Available"/>
    <x v="0"/>
    <s v="Above the National average"/>
    <x v="0"/>
    <x v="1"/>
  </r>
  <r>
    <s v="451343"/>
    <x v="1713"/>
    <s v="1207 S BAILEY STREET"/>
    <s v="ELECTRA"/>
    <x v="47"/>
    <n v="76360"/>
    <s v="(940) 495-3981"/>
    <s v="Critical Access Hospitals"/>
    <s v="Government - Hospital District or Authority"/>
    <s v="Yes"/>
    <x v="0"/>
    <x v="1"/>
    <s v="Not Available"/>
    <s v="Above the National average"/>
    <s v="Not Available"/>
    <x v="0"/>
    <s v="Above the National average"/>
    <x v="0"/>
    <x v="1"/>
  </r>
  <r>
    <s v="451344"/>
    <x v="1714"/>
    <s v="707 ROLAND ST"/>
    <s v="SPEARMAN"/>
    <x v="47"/>
    <n v="79081"/>
    <s v="(806) 659-2535"/>
    <s v="Critical Access Hospitals"/>
    <s v="Government - Hospital District or Authority"/>
    <s v="Yes"/>
    <x v="1"/>
    <x v="1"/>
    <s v="Not Available"/>
    <s v="Not Available"/>
    <s v="Not Available"/>
    <x v="0"/>
    <s v="Above the National average"/>
    <x v="0"/>
    <x v="1"/>
  </r>
  <r>
    <s v="451345"/>
    <x v="1715"/>
    <s v="710 WEST MAIN STREET"/>
    <s v="CROSBYTON"/>
    <x v="47"/>
    <n v="79322"/>
    <s v="(806) 675-2382"/>
    <s v="Critical Access Hospitals"/>
    <s v="Voluntary non-profit - Private"/>
    <s v="Yes"/>
    <x v="1"/>
    <x v="1"/>
    <s v="Not Available"/>
    <s v="Not Available"/>
    <s v="Not Available"/>
    <x v="1"/>
    <s v="Not Available"/>
    <x v="0"/>
    <x v="1"/>
  </r>
  <r>
    <s v="451347"/>
    <x v="1716"/>
    <s v="310 SOUTH PECOS STREET"/>
    <s v="COLEMAN"/>
    <x v="47"/>
    <n v="76834"/>
    <s v="(325) 625-2135"/>
    <s v="Critical Access Hospitals"/>
    <s v="Government - Hospital District or Authority"/>
    <s v="Yes"/>
    <x v="1"/>
    <x v="0"/>
    <s v="Not Available"/>
    <s v="Same as the National average"/>
    <s v="Not Available"/>
    <x v="1"/>
    <s v="Not Available"/>
    <x v="0"/>
    <x v="1"/>
  </r>
  <r>
    <s v="451348"/>
    <x v="1717"/>
    <s v="2008 NINE ROAD"/>
    <s v="BRADY"/>
    <x v="47"/>
    <n v="76825"/>
    <s v="(325) 597-2901"/>
    <s v="Critical Access Hospitals"/>
    <s v="Voluntary non-profit - Private"/>
    <s v="Yes"/>
    <x v="1"/>
    <x v="1"/>
    <s v="Not Available"/>
    <s v="Not Available"/>
    <s v="Not Available"/>
    <x v="1"/>
    <s v="Not Available"/>
    <x v="0"/>
    <x v="1"/>
  </r>
  <r>
    <s v="451350"/>
    <x v="1718"/>
    <s v="310 WEST HALSELL STREET"/>
    <s v="DIMMITT"/>
    <x v="47"/>
    <n v="79027"/>
    <s v="(806) 647-2191"/>
    <s v="Critical Access Hospitals"/>
    <s v="Government - Hospital District or Authority"/>
    <s v="Yes"/>
    <x v="1"/>
    <x v="1"/>
    <s v="Not Available"/>
    <s v="Not Available"/>
    <s v="Not Available"/>
    <x v="0"/>
    <s v="Same as the National average"/>
    <x v="0"/>
    <x v="1"/>
  </r>
  <r>
    <s v="451351"/>
    <x v="1719"/>
    <s v="2600 LOCKWOOD STREET"/>
    <s v="TAHOKA"/>
    <x v="47"/>
    <n v="79373"/>
    <s v="(806) 998-4533"/>
    <s v="Critical Access Hospitals"/>
    <s v="Government - Hospital District or Authority"/>
    <s v="Yes"/>
    <x v="1"/>
    <x v="1"/>
    <s v="Not Available"/>
    <s v="Not Available"/>
    <s v="Not Available"/>
    <x v="1"/>
    <s v="Not Available"/>
    <x v="0"/>
    <x v="1"/>
  </r>
  <r>
    <s v="451352"/>
    <x v="1720"/>
    <s v="402 MERCER ST"/>
    <s v="QUANAH"/>
    <x v="47"/>
    <n v="79252"/>
    <s v="(940) 663-2795"/>
    <s v="Critical Access Hospitals"/>
    <s v="Government - Hospital District or Authority"/>
    <s v="Yes"/>
    <x v="1"/>
    <x v="1"/>
    <s v="Not Available"/>
    <s v="Not Available"/>
    <s v="Not Available"/>
    <x v="1"/>
    <s v="Not Available"/>
    <x v="0"/>
    <x v="1"/>
  </r>
  <r>
    <s v="451353"/>
    <x v="1721"/>
    <s v="1310 S ALFORD ST"/>
    <s v="CRANE"/>
    <x v="47"/>
    <n v="79731"/>
    <s v="(432) 558-3555"/>
    <s v="Critical Access Hospitals"/>
    <s v="Government - Hospital District or Authority"/>
    <s v="Yes"/>
    <x v="1"/>
    <x v="1"/>
    <s v="Not Available"/>
    <s v="Not Available"/>
    <s v="Not Available"/>
    <x v="1"/>
    <s v="Above the National average"/>
    <x v="0"/>
    <x v="1"/>
  </r>
  <r>
    <s v="451355"/>
    <x v="1722"/>
    <s v="1013 15TH ST"/>
    <s v="WELLINGTON"/>
    <x v="47"/>
    <n v="79095"/>
    <s v="(806) 447-2521"/>
    <s v="Critical Access Hospitals"/>
    <s v="Proprietary"/>
    <s v="Yes"/>
    <x v="1"/>
    <x v="1"/>
    <s v="Not Available"/>
    <s v="Not Available"/>
    <s v="Not Available"/>
    <x v="0"/>
    <s v="Above the National average"/>
    <x v="0"/>
    <x v="1"/>
  </r>
  <r>
    <s v="451356"/>
    <x v="1723"/>
    <s v="815 N VIRGINIA STREET"/>
    <s v="PORT LAVACA"/>
    <x v="47"/>
    <n v="77979"/>
    <s v="(361) 552-6713"/>
    <s v="Critical Access Hospitals"/>
    <s v="Government - Local"/>
    <s v="Yes"/>
    <x v="2"/>
    <x v="0"/>
    <s v="Not Available"/>
    <s v="Same as the National average"/>
    <s v="Same as the National average"/>
    <x v="1"/>
    <s v="Not Available"/>
    <x v="2"/>
    <x v="1"/>
  </r>
  <r>
    <s v="451357"/>
    <x v="1724"/>
    <s v="1700 BRAZOS"/>
    <s v="ROCKDALE"/>
    <x v="47"/>
    <n v="76567"/>
    <s v="(512) 446-4500"/>
    <s v="Critical Access Hospitals"/>
    <s v="Proprietary"/>
    <s v="Yes"/>
    <x v="1"/>
    <x v="1"/>
    <s v="Not Available"/>
    <s v="Same as the National average"/>
    <s v="Not Available"/>
    <x v="1"/>
    <s v="Not Available"/>
    <x v="0"/>
    <x v="1"/>
  </r>
  <r>
    <s v="451361"/>
    <x v="1725"/>
    <s v="PO BOX 750, 2301 HWY 83 W"/>
    <s v="HEMPHILL"/>
    <x v="47"/>
    <n v="75948"/>
    <s v="(409) 787-3300"/>
    <s v="Critical Access Hospitals"/>
    <s v="Proprietary"/>
    <s v="Yes"/>
    <x v="1"/>
    <x v="1"/>
    <s v="Not Available"/>
    <s v="Same as the National average"/>
    <s v="Not Available"/>
    <x v="1"/>
    <s v="Not Available"/>
    <x v="0"/>
    <x v="1"/>
  </r>
  <r>
    <s v="451362"/>
    <x v="1852"/>
    <s v="310 W SOUTH STREET"/>
    <s v="HENRIETTA"/>
    <x v="47"/>
    <n v="76365"/>
    <s v="(940) 538-5621"/>
    <s v="Critical Access Hospitals"/>
    <s v="Government - Local"/>
    <s v="Yes"/>
    <x v="1"/>
    <x v="1"/>
    <s v="Not Available"/>
    <s v="Not Available"/>
    <s v="Not Available"/>
    <x v="1"/>
    <s v="Not Available"/>
    <x v="0"/>
    <x v="1"/>
  </r>
  <r>
    <s v="451364"/>
    <x v="1726"/>
    <s v="3349 S HIGHWAY 181"/>
    <s v="KENEDY"/>
    <x v="47"/>
    <n v="78119"/>
    <s v="(830) 583-3401"/>
    <s v="Critical Access Hospitals"/>
    <s v="Government - Hospital District or Authority"/>
    <s v="Yes"/>
    <x v="2"/>
    <x v="1"/>
    <s v="Not Available"/>
    <s v="Same as the National average"/>
    <s v="Not Available"/>
    <x v="0"/>
    <s v="Above the National average"/>
    <x v="0"/>
    <x v="1"/>
  </r>
  <r>
    <s v="451369"/>
    <x v="1727"/>
    <s v="100 MEDICAL DRIVE"/>
    <s v="BORGER"/>
    <x v="47"/>
    <n v="79007"/>
    <s v="(806) 273-1100"/>
    <s v="Critical Access Hospitals"/>
    <s v="Proprietary"/>
    <s v="Yes"/>
    <x v="2"/>
    <x v="0"/>
    <s v="Not Available"/>
    <s v="Same as the National average"/>
    <s v="Not Available"/>
    <x v="0"/>
    <s v="Not Available"/>
    <x v="0"/>
    <x v="1"/>
  </r>
  <r>
    <s v="451372"/>
    <x v="1728"/>
    <s v="708 S 1ST ST"/>
    <s v="MULESHOE"/>
    <x v="47"/>
    <n v="79347"/>
    <s v="(806) 272-4524"/>
    <s v="Critical Access Hospitals"/>
    <s v="Proprietary"/>
    <s v="Yes"/>
    <x v="1"/>
    <x v="1"/>
    <s v="Not Available"/>
    <s v="Same as the National average"/>
    <s v="Not Available"/>
    <x v="1"/>
    <s v="Not Available"/>
    <x v="0"/>
    <x v="1"/>
  </r>
  <r>
    <s v="451377"/>
    <x v="1729"/>
    <s v="2323 TEXAS STREET"/>
    <s v="PECOS"/>
    <x v="47"/>
    <n v="79772"/>
    <s v="(432) 447-3551"/>
    <s v="Critical Access Hospitals"/>
    <s v="Government - Local"/>
    <s v="Yes"/>
    <x v="3"/>
    <x v="0"/>
    <s v="Not Available"/>
    <s v="Below the National average"/>
    <s v="Not Available"/>
    <x v="0"/>
    <s v="Not Available"/>
    <x v="0"/>
    <x v="1"/>
  </r>
  <r>
    <s v="451379"/>
    <x v="1853"/>
    <s v="1507 W MAIN STREET"/>
    <s v="GATESVILLE"/>
    <x v="47"/>
    <n v="76528"/>
    <s v="(254) 865-8251"/>
    <s v="Critical Access Hospitals"/>
    <s v="Government - Hospital District or Authority"/>
    <s v="Yes"/>
    <x v="0"/>
    <x v="1"/>
    <s v="Not Available"/>
    <s v="Same as the National average"/>
    <s v="Above the National average"/>
    <x v="1"/>
    <s v="Same as the National average"/>
    <x v="0"/>
    <x v="1"/>
  </r>
  <r>
    <s v="451382"/>
    <x v="1730"/>
    <s v="10201 HWY 16"/>
    <s v="COMANCHE"/>
    <x v="47"/>
    <n v="76442"/>
    <s v="(254) 879-4900"/>
    <s v="Critical Access Hospitals"/>
    <s v="Voluntary non-profit - Private"/>
    <s v="Yes"/>
    <x v="1"/>
    <x v="1"/>
    <s v="Not Available"/>
    <s v="Not Available"/>
    <s v="Not Available"/>
    <x v="1"/>
    <s v="Not Available"/>
    <x v="0"/>
    <x v="1"/>
  </r>
  <r>
    <s v="451386"/>
    <x v="1678"/>
    <s v="224 E SECOND STREET"/>
    <s v="DUMAS"/>
    <x v="47"/>
    <n v="79029"/>
    <s v="(806) 935-7171"/>
    <s v="Critical Access Hospitals"/>
    <s v="Government - Hospital District or Authority"/>
    <s v="Yes"/>
    <x v="0"/>
    <x v="0"/>
    <s v="Not Available"/>
    <s v="Same as the National average"/>
    <s v="Same as the National average"/>
    <x v="0"/>
    <s v="Above the National average"/>
    <x v="0"/>
    <x v="1"/>
  </r>
  <r>
    <s v="451389"/>
    <x v="1731"/>
    <s v="387 WEST I 10"/>
    <s v="FORT STOCKTON"/>
    <x v="47"/>
    <n v="79735"/>
    <s v="(432) 336-2004"/>
    <s v="Critical Access Hospitals"/>
    <s v="Government - Local"/>
    <s v="Yes"/>
    <x v="1"/>
    <x v="1"/>
    <s v="Not Available"/>
    <s v="Not Available"/>
    <s v="Not Available"/>
    <x v="1"/>
    <s v="Same as the National average"/>
    <x v="0"/>
    <x v="1"/>
  </r>
  <r>
    <s v="451392"/>
    <x v="1732"/>
    <s v="400 N BROWN, BUILDING 1"/>
    <s v="HAMILTON"/>
    <x v="47"/>
    <n v="76531"/>
    <s v="(254) 386-3151"/>
    <s v="Critical Access Hospitals"/>
    <s v="Government - Hospital District or Authority"/>
    <s v="Yes"/>
    <x v="1"/>
    <x v="1"/>
    <s v="Not Available"/>
    <s v="Not Available"/>
    <s v="Not Available"/>
    <x v="1"/>
    <s v="Not Available"/>
    <x v="0"/>
    <x v="1"/>
  </r>
  <r>
    <s v="453300"/>
    <x v="1735"/>
    <s v="801 SEVENTH AVENUE"/>
    <s v="FORT WORTH"/>
    <x v="47"/>
    <n v="76104"/>
    <s v="(682) 885-4000"/>
    <s v="Childrens"/>
    <s v="Voluntary non-profit - Private"/>
    <s v="Yes"/>
    <x v="1"/>
    <x v="1"/>
    <s v="Not Available"/>
    <s v="Not Available"/>
    <s v="Not Available"/>
    <x v="1"/>
    <s v="Not Available"/>
    <x v="0"/>
    <x v="1"/>
  </r>
  <r>
    <s v="453301"/>
    <x v="1736"/>
    <s v="3533 S ALAMEDA BOX 6530"/>
    <s v="CORPUS CHRISTI"/>
    <x v="47"/>
    <n v="78411"/>
    <s v="(361) 739-4846"/>
    <s v="Childrens"/>
    <s v="Voluntary non-profit - Private"/>
    <s v="Yes"/>
    <x v="1"/>
    <x v="1"/>
    <s v="Not Available"/>
    <s v="Not Available"/>
    <s v="Not Available"/>
    <x v="1"/>
    <s v="Not Available"/>
    <x v="0"/>
    <x v="1"/>
  </r>
  <r>
    <s v="453302"/>
    <x v="1737"/>
    <s v="1935 MEDICAL DISTRICT DRIVE"/>
    <s v="DALLAS"/>
    <x v="47"/>
    <n v="75235"/>
    <s v="(214) 456-7000"/>
    <s v="Childrens"/>
    <s v="Voluntary non-profit - Private"/>
    <s v="Yes"/>
    <x v="1"/>
    <x v="1"/>
    <s v="Not Available"/>
    <s v="Not Available"/>
    <s v="Not Available"/>
    <x v="1"/>
    <s v="Not Available"/>
    <x v="0"/>
    <x v="1"/>
  </r>
  <r>
    <s v="453304"/>
    <x v="1738"/>
    <s v="6621 FANNIN STREET"/>
    <s v="HOUSTON"/>
    <x v="47"/>
    <n v="77030"/>
    <s v="(832) 824-1000"/>
    <s v="Childrens"/>
    <s v="Voluntary non-profit - Private"/>
    <s v="Yes"/>
    <x v="1"/>
    <x v="1"/>
    <s v="Not Available"/>
    <s v="Not Available"/>
    <s v="Not Available"/>
    <x v="1"/>
    <s v="Not Available"/>
    <x v="0"/>
    <x v="1"/>
  </r>
  <r>
    <s v="453306"/>
    <x v="1739"/>
    <s v="4015 22ND PLACE"/>
    <s v="LUBBOCK"/>
    <x v="47"/>
    <n v="79410"/>
    <s v="(806) 725-7975"/>
    <s v="Childrens"/>
    <s v="Voluntary non-profit - Private"/>
    <s v="Yes"/>
    <x v="1"/>
    <x v="1"/>
    <s v="Not Available"/>
    <s v="Not Available"/>
    <s v="Not Available"/>
    <x v="1"/>
    <s v="Not Available"/>
    <x v="0"/>
    <x v="1"/>
  </r>
  <r>
    <s v="453308"/>
    <x v="1740"/>
    <s v="8 PRESTIGE CIRCLE 101"/>
    <s v="ALLEN"/>
    <x v="47"/>
    <n v="75002"/>
    <s v="(214) 828-4747"/>
    <s v="Childrens"/>
    <s v="Voluntary non-profit - Church"/>
    <s v="No"/>
    <x v="1"/>
    <x v="1"/>
    <s v="Not Available"/>
    <s v="Not Available"/>
    <s v="Not Available"/>
    <x v="1"/>
    <s v="Not Available"/>
    <x v="0"/>
    <x v="1"/>
  </r>
  <r>
    <s v="453309"/>
    <x v="1741"/>
    <s v="2929 WOODLAND PARK DRIVE"/>
    <s v="HOUSTON"/>
    <x v="47"/>
    <n v="77082"/>
    <s v="(281) 293-7774"/>
    <s v="Childrens"/>
    <s v="Proprietary"/>
    <s v="No"/>
    <x v="1"/>
    <x v="1"/>
    <s v="Not Available"/>
    <s v="Not Available"/>
    <s v="Not Available"/>
    <x v="1"/>
    <s v="Not Available"/>
    <x v="0"/>
    <x v="1"/>
  </r>
  <r>
    <s v="453310"/>
    <x v="1742"/>
    <s v="4900 MUELLER BLVD"/>
    <s v="AUSTIN"/>
    <x v="47"/>
    <n v="78723"/>
    <s v="(512) 324-0000"/>
    <s v="Childrens"/>
    <s v="Voluntary non-profit - Private"/>
    <s v="Yes"/>
    <x v="1"/>
    <x v="1"/>
    <s v="Not Available"/>
    <s v="Not Available"/>
    <s v="Not Available"/>
    <x v="1"/>
    <s v="Not Available"/>
    <x v="0"/>
    <x v="1"/>
  </r>
  <r>
    <s v="453311"/>
    <x v="189"/>
    <s v="815 MARKET STREET"/>
    <s v="GALVESTON"/>
    <x v="47"/>
    <n v="77550"/>
    <s v="(409) 770-6600"/>
    <s v="Childrens"/>
    <s v="Voluntary non-profit - Private"/>
    <s v="No"/>
    <x v="1"/>
    <x v="1"/>
    <s v="Not Available"/>
    <s v="Not Available"/>
    <s v="Not Available"/>
    <x v="1"/>
    <s v="Not Available"/>
    <x v="0"/>
    <x v="1"/>
  </r>
  <r>
    <s v="453312"/>
    <x v="189"/>
    <s v="6977 MAIN STREET"/>
    <s v="HOUSTON"/>
    <x v="47"/>
    <n v="77030"/>
    <s v="(713) 797-1616"/>
    <s v="Childrens"/>
    <s v="Voluntary non-profit - Other"/>
    <s v="No"/>
    <x v="1"/>
    <x v="1"/>
    <s v="Not Available"/>
    <s v="Not Available"/>
    <s v="Not Available"/>
    <x v="1"/>
    <s v="Not Available"/>
    <x v="0"/>
    <x v="1"/>
  </r>
  <r>
    <s v="453313"/>
    <x v="1743"/>
    <s v="4845 ALAMEDA AVENUE"/>
    <s v="EL PASO"/>
    <x v="47"/>
    <n v="79905"/>
    <s v="(915) 521-7148"/>
    <s v="Childrens"/>
    <s v="Voluntary non-profit - Private"/>
    <s v="Yes"/>
    <x v="1"/>
    <x v="1"/>
    <s v="Not Available"/>
    <s v="Not Available"/>
    <s v="Not Available"/>
    <x v="1"/>
    <s v="Not Available"/>
    <x v="0"/>
    <x v="1"/>
  </r>
  <r>
    <s v="453314"/>
    <x v="1744"/>
    <s v="2222 WELBORN STREET"/>
    <s v="DALLAS"/>
    <x v="47"/>
    <n v="75219"/>
    <s v="(214) 559-5000"/>
    <s v="Childrens"/>
    <s v="Voluntary non-profit - Private"/>
    <s v="No"/>
    <x v="1"/>
    <x v="1"/>
    <s v="Not Available"/>
    <s v="Not Available"/>
    <s v="Not Available"/>
    <x v="1"/>
    <s v="Not Available"/>
    <x v="0"/>
    <x v="1"/>
  </r>
  <r>
    <s v="453315"/>
    <x v="1745"/>
    <s v="333 N SANTA ROSA ST"/>
    <s v="SAN ANTONIO"/>
    <x v="47"/>
    <n v="78207"/>
    <s v="(210) 704-3342"/>
    <s v="Childrens"/>
    <s v="Voluntary non-profit - Private"/>
    <s v="Yes"/>
    <x v="1"/>
    <x v="1"/>
    <s v="Not Available"/>
    <s v="Not Available"/>
    <s v="Not Available"/>
    <x v="1"/>
    <s v="Not Available"/>
    <x v="0"/>
    <x v="1"/>
  </r>
  <r>
    <s v="453316"/>
    <x v="1746"/>
    <s v="7601 PRESTON ROAD"/>
    <s v="PLANO"/>
    <x v="47"/>
    <n v="75024"/>
    <s v="(214) 456-1792"/>
    <s v="Childrens"/>
    <s v="Voluntary non-profit - Private"/>
    <s v="Yes"/>
    <x v="1"/>
    <x v="1"/>
    <s v="Not Available"/>
    <s v="Not Available"/>
    <s v="Not Available"/>
    <x v="1"/>
    <s v="Not Available"/>
    <x v="0"/>
    <x v="1"/>
  </r>
  <r>
    <s v="454000"/>
    <x v="1747"/>
    <s v="1901 NORTH HIGHWAY 87"/>
    <s v="BIG SPRING"/>
    <x v="47"/>
    <n v="79721"/>
    <s v="(432) 268-7222"/>
    <s v="Psychiatric"/>
    <s v="Government - State"/>
    <s v="No"/>
    <x v="1"/>
    <x v="1"/>
    <s v="Not Available"/>
    <s v="Not Available"/>
    <s v="Not Available"/>
    <x v="1"/>
    <s v="Not Available"/>
    <x v="0"/>
    <x v="1"/>
  </r>
  <r>
    <s v="454006"/>
    <x v="1748"/>
    <s v="1200 E BRIN STREET"/>
    <s v="TERRELL"/>
    <x v="47"/>
    <n v="75160"/>
    <s v="(972) 524-6452"/>
    <s v="Psychiatric"/>
    <s v="Government - State"/>
    <s v="No"/>
    <x v="1"/>
    <x v="1"/>
    <s v="Not Available"/>
    <s v="Not Available"/>
    <s v="Not Available"/>
    <x v="1"/>
    <s v="Not Available"/>
    <x v="0"/>
    <x v="1"/>
  </r>
  <r>
    <s v="454008"/>
    <x v="1749"/>
    <s v="6515 KEMP BLVD"/>
    <s v="WICHITA FALLS"/>
    <x v="47"/>
    <n v="76308"/>
    <s v="(940) 692-1220"/>
    <s v="Psychiatric"/>
    <s v="Government - State"/>
    <s v="No"/>
    <x v="1"/>
    <x v="1"/>
    <s v="Not Available"/>
    <s v="Not Available"/>
    <s v="Not Available"/>
    <x v="1"/>
    <s v="Not Available"/>
    <x v="0"/>
    <x v="1"/>
  </r>
  <r>
    <s v="454009"/>
    <x v="1750"/>
    <s v="805 N DICKINSON DR"/>
    <s v="RUSK"/>
    <x v="47"/>
    <n v="75785"/>
    <s v="(903) 683-3421"/>
    <s v="Psychiatric"/>
    <s v="Government - State"/>
    <s v="No"/>
    <x v="1"/>
    <x v="1"/>
    <s v="Not Available"/>
    <s v="Not Available"/>
    <s v="Not Available"/>
    <x v="1"/>
    <s v="Not Available"/>
    <x v="0"/>
    <x v="1"/>
  </r>
  <r>
    <s v="454011"/>
    <x v="1751"/>
    <s v="6711 S NEW BRAUNFELS AVE"/>
    <s v="SAN ANTONIO"/>
    <x v="47"/>
    <n v="78223"/>
    <s v="(210) 531-7711"/>
    <s v="Psychiatric"/>
    <s v="Government - State"/>
    <s v="No"/>
    <x v="1"/>
    <x v="1"/>
    <s v="Not Available"/>
    <s v="Not Available"/>
    <s v="Not Available"/>
    <x v="1"/>
    <s v="Not Available"/>
    <x v="0"/>
    <x v="1"/>
  </r>
  <r>
    <s v="454012"/>
    <x v="1752"/>
    <s v="1011 NORTH COOPER STREET"/>
    <s v="ARLINGTON"/>
    <x v="47"/>
    <n v="76011"/>
    <s v="(817) 261-3121"/>
    <s v="Psychiatric"/>
    <s v="Proprietary"/>
    <s v="No"/>
    <x v="1"/>
    <x v="1"/>
    <s v="Not Available"/>
    <s v="Not Available"/>
    <s v="Not Available"/>
    <x v="1"/>
    <s v="Not Available"/>
    <x v="0"/>
    <x v="1"/>
  </r>
  <r>
    <s v="454014"/>
    <x v="1753"/>
    <s v="721 THOMPSON DR"/>
    <s v="KERRVILLE"/>
    <x v="47"/>
    <n v="78028"/>
    <s v="(830) 896-2211"/>
    <s v="Psychiatric"/>
    <s v="Government - State"/>
    <s v="No"/>
    <x v="1"/>
    <x v="1"/>
    <s v="Not Available"/>
    <s v="Not Available"/>
    <s v="Not Available"/>
    <x v="1"/>
    <s v="Not Available"/>
    <x v="0"/>
    <x v="1"/>
  </r>
  <r>
    <s v="454018"/>
    <x v="1754"/>
    <s v="1505 8TH ST"/>
    <s v="WICHITA FALLS"/>
    <x v="47"/>
    <n v="76301"/>
    <s v="(940) 322-3171"/>
    <s v="Psychiatric"/>
    <s v="Proprietary"/>
    <s v="No"/>
    <x v="1"/>
    <x v="1"/>
    <s v="Not Available"/>
    <s v="Not Available"/>
    <s v="Not Available"/>
    <x v="1"/>
    <s v="Not Available"/>
    <x v="0"/>
    <x v="1"/>
  </r>
  <r>
    <s v="454026"/>
    <x v="1755"/>
    <s v="6500 HORNWOOD"/>
    <s v="HOUSTON"/>
    <x v="47"/>
    <n v="77074"/>
    <s v="(713) 995-0909"/>
    <s v="Psychiatric"/>
    <s v="Proprietary"/>
    <s v="No"/>
    <x v="1"/>
    <x v="1"/>
    <s v="Not Available"/>
    <s v="Not Available"/>
    <s v="Not Available"/>
    <x v="1"/>
    <s v="Not Available"/>
    <x v="0"/>
    <x v="1"/>
  </r>
  <r>
    <s v="454029"/>
    <x v="1756"/>
    <s v="3501 MILLS AVE"/>
    <s v="AUSTIN"/>
    <x v="47"/>
    <n v="78731"/>
    <s v="(512) 324-2000"/>
    <s v="Psychiatric"/>
    <s v="Voluntary non-profit - Private"/>
    <s v="No"/>
    <x v="1"/>
    <x v="1"/>
    <s v="Not Available"/>
    <s v="Not Available"/>
    <s v="Not Available"/>
    <x v="1"/>
    <s v="Not Available"/>
    <x v="0"/>
    <x v="1"/>
  </r>
  <r>
    <s v="454050"/>
    <x v="1757"/>
    <s v="301 E DIVISION BOX 1885"/>
    <s v="GREENVILLE"/>
    <x v="47"/>
    <n v="75401"/>
    <s v="(903) 454-6000"/>
    <s v="Psychiatric"/>
    <s v="Proprietary"/>
    <s v="No"/>
    <x v="1"/>
    <x v="1"/>
    <s v="Not Available"/>
    <s v="Not Available"/>
    <s v="Not Available"/>
    <x v="1"/>
    <s v="Not Available"/>
    <x v="0"/>
    <x v="1"/>
  </r>
  <r>
    <s v="454060"/>
    <x v="1758"/>
    <s v="17720 CORPORATE WOODS DRIVE"/>
    <s v="SAN ANTONIO"/>
    <x v="47"/>
    <n v="78259"/>
    <s v="(512) 491-9400"/>
    <s v="Psychiatric"/>
    <s v="Proprietary"/>
    <s v="No"/>
    <x v="1"/>
    <x v="1"/>
    <s v="Not Available"/>
    <s v="Not Available"/>
    <s v="Not Available"/>
    <x v="1"/>
    <s v="Not Available"/>
    <x v="0"/>
    <x v="1"/>
  </r>
  <r>
    <s v="454064"/>
    <x v="1759"/>
    <s v="1636 HUNTERS GLEN ROAD"/>
    <s v="SAN ANGELO"/>
    <x v="47"/>
    <n v="76901"/>
    <s v="(915) 949-5722"/>
    <s v="Psychiatric"/>
    <s v="Proprietary"/>
    <s v="No"/>
    <x v="1"/>
    <x v="1"/>
    <s v="Not Available"/>
    <s v="Not Available"/>
    <s v="Not Available"/>
    <x v="1"/>
    <s v="Not Available"/>
    <x v="0"/>
    <x v="1"/>
  </r>
  <r>
    <s v="454065"/>
    <x v="1760"/>
    <s v="2000 N OLD HICKORY TRAIL"/>
    <s v="DESOTO"/>
    <x v="47"/>
    <n v="75115"/>
    <s v="(972) 298-7323"/>
    <s v="Psychiatric"/>
    <s v="Proprietary"/>
    <s v="No"/>
    <x v="1"/>
    <x v="1"/>
    <s v="Not Available"/>
    <s v="Not Available"/>
    <s v="Not Available"/>
    <x v="1"/>
    <s v="Not Available"/>
    <x v="0"/>
    <x v="1"/>
  </r>
  <r>
    <s v="454069"/>
    <x v="1761"/>
    <s v="1025 EAST 32ND STREET"/>
    <s v="AUSTIN"/>
    <x v="47"/>
    <n v="78705"/>
    <s v="(512) 544-5253"/>
    <s v="Psychiatric"/>
    <s v="Voluntary non-profit - Other"/>
    <s v="No"/>
    <x v="1"/>
    <x v="1"/>
    <s v="Not Available"/>
    <s v="Not Available"/>
    <s v="Not Available"/>
    <x v="1"/>
    <s v="Not Available"/>
    <x v="0"/>
    <x v="1"/>
  </r>
  <r>
    <s v="454076"/>
    <x v="1762"/>
    <s v="2800 MACGREGOR WAY"/>
    <s v="HOUSTON"/>
    <x v="47"/>
    <n v="77021"/>
    <s v="(713) 741-5000"/>
    <s v="Psychiatric"/>
    <s v="Government - State"/>
    <s v="No"/>
    <x v="1"/>
    <x v="1"/>
    <s v="Not Available"/>
    <s v="Not Available"/>
    <s v="Not Available"/>
    <x v="1"/>
    <s v="Not Available"/>
    <x v="0"/>
    <x v="1"/>
  </r>
  <r>
    <s v="454083"/>
    <x v="1763"/>
    <s v="1120 CYPRESS STATION DR"/>
    <s v="HOUSTON"/>
    <x v="47"/>
    <n v="77090"/>
    <s v="(281) 893-7200"/>
    <s v="Psychiatric"/>
    <s v="Voluntary non-profit - Private"/>
    <s v="Yes"/>
    <x v="1"/>
    <x v="1"/>
    <s v="Not Available"/>
    <s v="Not Available"/>
    <s v="Not Available"/>
    <x v="1"/>
    <s v="Not Available"/>
    <x v="0"/>
    <x v="1"/>
  </r>
  <r>
    <s v="454084"/>
    <x v="1764"/>
    <s v="4110 GUADALUPE"/>
    <s v="AUSTIN"/>
    <x v="47"/>
    <n v="78751"/>
    <s v="(512) 419-2100"/>
    <s v="Psychiatric"/>
    <s v="Government - State"/>
    <s v="No"/>
    <x v="1"/>
    <x v="1"/>
    <s v="Not Available"/>
    <s v="Not Available"/>
    <s v="Not Available"/>
    <x v="1"/>
    <s v="Not Available"/>
    <x v="0"/>
    <x v="1"/>
  </r>
  <r>
    <s v="454085"/>
    <x v="1765"/>
    <s v="1150 DEVEREUX DR"/>
    <s v="LEAGUE CITY"/>
    <x v="47"/>
    <n v="77573"/>
    <s v="(281) 335-1000"/>
    <s v="Psychiatric"/>
    <s v="Voluntary non-profit - Private"/>
    <s v="No"/>
    <x v="1"/>
    <x v="1"/>
    <s v="Not Available"/>
    <s v="Not Available"/>
    <s v="Not Available"/>
    <x v="1"/>
    <s v="Not Available"/>
    <x v="0"/>
    <x v="1"/>
  </r>
  <r>
    <s v="454088"/>
    <x v="1766"/>
    <s v="1401 RANGERVILLE ROAD"/>
    <s v="HARLINGEN"/>
    <x v="47"/>
    <n v="78550"/>
    <s v="(956) 364-8000"/>
    <s v="Psychiatric"/>
    <s v="Government - State"/>
    <s v="Yes"/>
    <x v="1"/>
    <x v="1"/>
    <s v="Not Available"/>
    <s v="Not Available"/>
    <s v="Not Available"/>
    <x v="1"/>
    <s v="Not Available"/>
    <x v="0"/>
    <x v="1"/>
  </r>
  <r>
    <s v="454093"/>
    <x v="1767"/>
    <s v="1950 ASPEN AVENUE"/>
    <s v="LUBBOCK"/>
    <x v="47"/>
    <n v="79408"/>
    <s v="(806) 766-0268"/>
    <s v="Psychiatric"/>
    <s v="Voluntary non-profit - Other"/>
    <s v="No"/>
    <x v="1"/>
    <x v="1"/>
    <s v="Not Available"/>
    <s v="Not Available"/>
    <s v="Not Available"/>
    <x v="1"/>
    <s v="Not Available"/>
    <x v="0"/>
    <x v="1"/>
  </r>
  <r>
    <s v="454094"/>
    <x v="1768"/>
    <s v="7808 CLODUS FIELDS DRIVE"/>
    <s v="DALLAS"/>
    <x v="47"/>
    <n v="75251"/>
    <s v="(972) 991-9504"/>
    <s v="Psychiatric"/>
    <s v="Voluntary non-profit - Other"/>
    <s v="No"/>
    <x v="1"/>
    <x v="1"/>
    <s v="Not Available"/>
    <s v="Not Available"/>
    <s v="Not Available"/>
    <x v="1"/>
    <s v="Not Available"/>
    <x v="0"/>
    <x v="1"/>
  </r>
  <r>
    <s v="454100"/>
    <x v="1769"/>
    <s v="4615 ALAMEDA AVENUE"/>
    <s v="EL PASO"/>
    <x v="47"/>
    <n v="79905"/>
    <s v="(915) 532-2202"/>
    <s v="Psychiatric"/>
    <s v="Government - State"/>
    <s v="Yes"/>
    <x v="1"/>
    <x v="1"/>
    <s v="Not Available"/>
    <s v="Not Available"/>
    <s v="Not Available"/>
    <x v="1"/>
    <s v="Not Available"/>
    <x v="0"/>
    <x v="1"/>
  </r>
  <r>
    <s v="454101"/>
    <x v="1770"/>
    <s v="2601 DIMMITT ROAD, SUITE 400"/>
    <s v="PLAINVIEW"/>
    <x v="47"/>
    <n v="79072"/>
    <s v="(806) 296-9191"/>
    <s v="Psychiatric"/>
    <s v="Proprietary"/>
    <s v="No"/>
    <x v="1"/>
    <x v="1"/>
    <s v="Not Available"/>
    <s v="Not Available"/>
    <s v="Not Available"/>
    <x v="1"/>
    <s v="Not Available"/>
    <x v="0"/>
    <x v="1"/>
  </r>
  <r>
    <s v="454103"/>
    <x v="1771"/>
    <s v="2001 LADBROOK"/>
    <s v="KINGWOOD"/>
    <x v="47"/>
    <n v="77339"/>
    <s v="(281) 358-1495"/>
    <s v="Psychiatric"/>
    <s v="Proprietary"/>
    <s v="No"/>
    <x v="1"/>
    <x v="1"/>
    <s v="Not Available"/>
    <s v="Not Available"/>
    <s v="Not Available"/>
    <x v="1"/>
    <s v="Not Available"/>
    <x v="0"/>
    <x v="1"/>
  </r>
  <r>
    <s v="454104"/>
    <x v="1772"/>
    <s v="2026 WEST UNIVERSITY DRIVE"/>
    <s v="DENTON"/>
    <x v="47"/>
    <n v="76201"/>
    <s v="(940) 320-8100"/>
    <s v="Psychiatric"/>
    <s v="Government - State"/>
    <s v="No"/>
    <x v="1"/>
    <x v="1"/>
    <s v="Not Available"/>
    <s v="Not Available"/>
    <s v="Not Available"/>
    <x v="1"/>
    <s v="Not Available"/>
    <x v="0"/>
    <x v="1"/>
  </r>
  <r>
    <s v="454107"/>
    <x v="1773"/>
    <s v="5314 DASHWOOD, SUITE 200"/>
    <s v="HOUSTON"/>
    <x v="47"/>
    <n v="77081"/>
    <s v="(713) 600-9500"/>
    <s v="Psychiatric"/>
    <s v="Proprietary"/>
    <s v="No"/>
    <x v="1"/>
    <x v="1"/>
    <s v="Not Available"/>
    <s v="Not Available"/>
    <s v="Not Available"/>
    <x v="1"/>
    <s v="Not Available"/>
    <x v="0"/>
    <x v="1"/>
  </r>
  <r>
    <s v="454108"/>
    <x v="1774"/>
    <s v="17750 CALI DRIVE"/>
    <s v="HOUSTON"/>
    <x v="47"/>
    <n v="77090"/>
    <s v="(281) 586-7600"/>
    <s v="Psychiatric"/>
    <s v="Proprietary"/>
    <s v="No"/>
    <x v="1"/>
    <x v="1"/>
    <s v="Not Available"/>
    <s v="Not Available"/>
    <s v="Not Available"/>
    <x v="1"/>
    <s v="Not Available"/>
    <x v="0"/>
    <x v="1"/>
  </r>
  <r>
    <s v="454109"/>
    <x v="1775"/>
    <s v="1900 DENVER AVE"/>
    <s v="EL PASO"/>
    <x v="47"/>
    <n v="79902"/>
    <s v="(915) 544-4000"/>
    <s v="Psychiatric"/>
    <s v="Proprietary"/>
    <s v="No"/>
    <x v="1"/>
    <x v="1"/>
    <s v="Not Available"/>
    <s v="Not Available"/>
    <s v="Not Available"/>
    <x v="1"/>
    <s v="Not Available"/>
    <x v="0"/>
    <x v="1"/>
  </r>
  <r>
    <s v="454110"/>
    <x v="1776"/>
    <s v="3300 S FM 1788"/>
    <s v="MIDLAND"/>
    <x v="47"/>
    <n v="79706"/>
    <s v="(432) 561-5915"/>
    <s v="Psychiatric"/>
    <s v="Proprietary"/>
    <s v="No"/>
    <x v="1"/>
    <x v="1"/>
    <s v="Not Available"/>
    <s v="Not Available"/>
    <s v="Not Available"/>
    <x v="1"/>
    <s v="Not Available"/>
    <x v="0"/>
    <x v="1"/>
  </r>
  <r>
    <s v="454111"/>
    <x v="1777"/>
    <s v="1106  WEST DITTMAR RD"/>
    <s v="AUSTIN"/>
    <x v="47"/>
    <n v="78745"/>
    <s v="(512) 444-4835"/>
    <s v="Psychiatric"/>
    <s v="Proprietary"/>
    <s v="No"/>
    <x v="1"/>
    <x v="1"/>
    <s v="Not Available"/>
    <s v="Not Available"/>
    <s v="Not Available"/>
    <x v="1"/>
    <s v="Not Available"/>
    <x v="0"/>
    <x v="1"/>
  </r>
  <r>
    <s v="454113"/>
    <x v="1854"/>
    <s v="7000 US HIGHWAY 287"/>
    <s v="ARLINGTON"/>
    <x v="47"/>
    <n v="76001"/>
    <s v="(817) 583-8080"/>
    <s v="Psychiatric"/>
    <s v="Proprietary"/>
    <s v="No"/>
    <x v="1"/>
    <x v="1"/>
    <s v="Not Available"/>
    <s v="Not Available"/>
    <s v="Not Available"/>
    <x v="1"/>
    <s v="Not Available"/>
    <x v="0"/>
    <x v="1"/>
  </r>
  <r>
    <s v="454114"/>
    <x v="1778"/>
    <s v="3500 SOUTH IH-35"/>
    <s v="BELTON"/>
    <x v="47"/>
    <n v="76513"/>
    <s v="(254) 939-2100"/>
    <s v="Psychiatric"/>
    <s v="Proprietary"/>
    <s v="No"/>
    <x v="1"/>
    <x v="1"/>
    <s v="Not Available"/>
    <s v="Not Available"/>
    <s v="Not Available"/>
    <x v="1"/>
    <s v="Not Available"/>
    <x v="0"/>
    <x v="1"/>
  </r>
  <r>
    <s v="454117"/>
    <x v="1779"/>
    <s v="615 CLINIC DR"/>
    <s v="LONGVIEW"/>
    <x v="47"/>
    <n v="75605"/>
    <s v="(903) 212-3105"/>
    <s v="Psychiatric"/>
    <s v="Proprietary"/>
    <s v="No"/>
    <x v="1"/>
    <x v="1"/>
    <s v="Not Available"/>
    <s v="Not Available"/>
    <s v="Not Available"/>
    <x v="1"/>
    <s v="Not Available"/>
    <x v="0"/>
    <x v="1"/>
  </r>
  <r>
    <s v="454118"/>
    <x v="1780"/>
    <s v="16303 GRANT ROAD"/>
    <s v="CYPRESS"/>
    <x v="47"/>
    <n v="77429"/>
    <s v="(281) 516-6186"/>
    <s v="Psychiatric"/>
    <s v="Proprietary"/>
    <s v="No"/>
    <x v="1"/>
    <x v="1"/>
    <s v="Not Available"/>
    <s v="Not Available"/>
    <s v="Not Available"/>
    <x v="1"/>
    <s v="Not Available"/>
    <x v="0"/>
    <x v="1"/>
  </r>
  <r>
    <s v="454119"/>
    <x v="1781"/>
    <s v="2225 PARKER ROAD"/>
    <s v="CARROLLTON"/>
    <x v="47"/>
    <n v="75010"/>
    <s v="(972) 242-4114"/>
    <s v="Psychiatric"/>
    <s v="Proprietary"/>
    <s v="No"/>
    <x v="1"/>
    <x v="1"/>
    <s v="Not Available"/>
    <s v="Not Available"/>
    <s v="Not Available"/>
    <x v="1"/>
    <s v="Not Available"/>
    <x v="0"/>
    <x v="1"/>
  </r>
  <r>
    <s v="454121"/>
    <x v="1782"/>
    <s v="1407 WEST STASSNEY LANE"/>
    <s v="AUSTIN"/>
    <x v="47"/>
    <n v="78745"/>
    <s v="(512) 383-8939"/>
    <s v="Psychiatric"/>
    <s v="Proprietary"/>
    <s v="No"/>
    <x v="1"/>
    <x v="1"/>
    <s v="Not Available"/>
    <s v="Not Available"/>
    <s v="Not Available"/>
    <x v="1"/>
    <s v="Not Available"/>
    <x v="0"/>
    <x v="1"/>
  </r>
  <r>
    <s v="454122"/>
    <x v="1783"/>
    <s v="6401 DIRECTORS PARKWAY"/>
    <s v="ABILENE"/>
    <x v="47"/>
    <n v="79606"/>
    <s v="(329) 691-0030"/>
    <s v="Psychiatric"/>
    <s v="Proprietary"/>
    <s v="No"/>
    <x v="1"/>
    <x v="1"/>
    <s v="Not Available"/>
    <s v="Not Available"/>
    <s v="Not Available"/>
    <x v="1"/>
    <s v="Not Available"/>
    <x v="0"/>
    <x v="1"/>
  </r>
  <r>
    <s v="454123"/>
    <x v="1784"/>
    <s v="302 GOBBLERS KNOB RD"/>
    <s v="LUFKIN"/>
    <x v="47"/>
    <n v="75904"/>
    <s v="(936) 632-2276"/>
    <s v="Psychiatric"/>
    <s v="Proprietary"/>
    <s v="No"/>
    <x v="1"/>
    <x v="1"/>
    <s v="Not Available"/>
    <s v="Not Available"/>
    <s v="Not Available"/>
    <x v="1"/>
    <s v="Not Available"/>
    <x v="0"/>
    <x v="1"/>
  </r>
  <r>
    <s v="454124"/>
    <x v="1785"/>
    <s v="5560 MESA SPRINGS DRIVE"/>
    <s v="FORT WORTH"/>
    <x v="47"/>
    <n v="76123"/>
    <s v="(817) 292-4600"/>
    <s v="Psychiatric"/>
    <s v="Proprietary"/>
    <s v="No"/>
    <x v="1"/>
    <x v="1"/>
    <s v="Not Available"/>
    <s v="Not Available"/>
    <s v="Not Available"/>
    <x v="1"/>
    <s v="Not Available"/>
    <x v="0"/>
    <x v="1"/>
  </r>
  <r>
    <s v="454125"/>
    <x v="1786"/>
    <s v="3550 NORMAND DRIVE"/>
    <s v="COLLEGE STATION"/>
    <x v="47"/>
    <n v="77845"/>
    <s v="(979) 703-8848"/>
    <s v="Psychiatric"/>
    <s v="Proprietary"/>
    <s v="No"/>
    <x v="1"/>
    <x v="1"/>
    <s v="Not Available"/>
    <s v="Not Available"/>
    <s v="Not Available"/>
    <x v="1"/>
    <s v="Not Available"/>
    <x v="0"/>
    <x v="1"/>
  </r>
  <r>
    <s v="454126"/>
    <x v="1787"/>
    <s v="800 KIRNWOOD DRIVE"/>
    <s v="DE SOTO"/>
    <x v="47"/>
    <n v="75115"/>
    <s v="(972) 296-1005"/>
    <s v="Psychiatric"/>
    <s v="Proprietary"/>
    <s v="No"/>
    <x v="1"/>
    <x v="1"/>
    <s v="Not Available"/>
    <s v="Not Available"/>
    <s v="Not Available"/>
    <x v="1"/>
    <s v="Not Available"/>
    <x v="0"/>
    <x v="1"/>
  </r>
  <r>
    <s v="454127"/>
    <x v="1788"/>
    <s v="700 SOUTHEAST INNER LOOP"/>
    <s v="GEORGETOWN"/>
    <x v="47"/>
    <n v="78626"/>
    <s v="(512) 819-9400"/>
    <s v="Psychiatric"/>
    <s v="Proprietary"/>
    <s v="No"/>
    <x v="1"/>
    <x v="1"/>
    <s v="Not Available"/>
    <s v="Not Available"/>
    <s v="Not Available"/>
    <x v="1"/>
    <s v="Not Available"/>
    <x v="0"/>
    <x v="1"/>
  </r>
  <r>
    <s v="454128"/>
    <x v="1789"/>
    <s v="6200 OVERTON RIDGE BLVD"/>
    <s v="FORT WORTH"/>
    <x v="47"/>
    <n v="76132"/>
    <s v="(817) 361-1991"/>
    <s v="Psychiatric"/>
    <s v="Proprietary"/>
    <s v="No"/>
    <x v="1"/>
    <x v="1"/>
    <s v="Not Available"/>
    <s v="Not Available"/>
    <s v="Not Available"/>
    <x v="1"/>
    <s v="Not Available"/>
    <x v="0"/>
    <x v="1"/>
  </r>
  <r>
    <s v="454129"/>
    <x v="1790"/>
    <s v="3101 S AUSTIN AVENUE"/>
    <s v="GEORGETOWN"/>
    <x v="47"/>
    <n v="78626"/>
    <s v="(248) 905-5091"/>
    <s v="Psychiatric"/>
    <s v="Proprietary"/>
    <s v="No"/>
    <x v="1"/>
    <x v="1"/>
    <s v="Not Available"/>
    <s v="Not Available"/>
    <s v="Not Available"/>
    <x v="1"/>
    <s v="Not Available"/>
    <x v="0"/>
    <x v="1"/>
  </r>
  <r>
    <s v="454130"/>
    <x v="1791"/>
    <s v="4301 MAPLESHADE LANE"/>
    <s v="PLANO"/>
    <x v="47"/>
    <n v="75093"/>
    <s v="(972) 596-5445"/>
    <s v="Psychiatric"/>
    <s v="Proprietary"/>
    <s v="No"/>
    <x v="1"/>
    <x v="1"/>
    <s v="Not Available"/>
    <s v="Not Available"/>
    <s v="Not Available"/>
    <x v="1"/>
    <s v="Not Available"/>
    <x v="0"/>
    <x v="1"/>
  </r>
  <r>
    <s v="454131"/>
    <x v="1792"/>
    <s v="6902 S PEEK ROAD"/>
    <s v="RICHMOND"/>
    <x v="47"/>
    <n v="77407"/>
    <s v="(832) 535-2770"/>
    <s v="Psychiatric"/>
    <s v="Voluntary non-profit - Other"/>
    <s v="Yes"/>
    <x v="1"/>
    <x v="1"/>
    <s v="Not Available"/>
    <s v="Not Available"/>
    <s v="Not Available"/>
    <x v="1"/>
    <s v="Not Available"/>
    <x v="0"/>
    <x v="1"/>
  </r>
  <r>
    <s v="454132"/>
    <x v="1793"/>
    <s v="8550 HUEBNER ROAD"/>
    <s v="SAN ANTONIO"/>
    <x v="47"/>
    <n v="78240"/>
    <s v="(210) 541-5300"/>
    <s v="Psychiatric"/>
    <s v="Proprietary"/>
    <s v="No"/>
    <x v="1"/>
    <x v="1"/>
    <s v="Not Available"/>
    <s v="Not Available"/>
    <s v="Not Available"/>
    <x v="1"/>
    <s v="Not Available"/>
    <x v="0"/>
    <x v="1"/>
  </r>
  <r>
    <s v="454133"/>
    <x v="1794"/>
    <s v="8402 CROSS PARK DRIVE"/>
    <s v="AUSTIN"/>
    <x v="47"/>
    <n v="78754"/>
    <s v="(844) 572-4956"/>
    <s v="Psychiatric"/>
    <s v="Proprietary"/>
    <s v="No"/>
    <x v="1"/>
    <x v="1"/>
    <s v="Not Available"/>
    <s v="Not Available"/>
    <s v="Not Available"/>
    <x v="1"/>
    <s v="Not Available"/>
    <x v="0"/>
    <x v="1"/>
  </r>
  <r>
    <s v="454134"/>
    <x v="1795"/>
    <s v="5680 FRISCO SQUARE BLVD, SUITE 3000"/>
    <s v="FRISCO"/>
    <x v="47"/>
    <n v="75034"/>
    <s v="(469) 535-8000"/>
    <s v="Psychiatric"/>
    <s v="Proprietary"/>
    <s v="No"/>
    <x v="1"/>
    <x v="1"/>
    <s v="Not Available"/>
    <s v="Not Available"/>
    <s v="Not Available"/>
    <x v="1"/>
    <s v="Not Available"/>
    <x v="0"/>
    <x v="1"/>
  </r>
  <r>
    <s v="454135"/>
    <x v="1796"/>
    <s v="2801 GESSNER ROAD"/>
    <s v="HOUSTON"/>
    <x v="47"/>
    <n v="77080"/>
    <s v="(832) 834-7710"/>
    <s v="Psychiatric"/>
    <s v="Proprietary"/>
    <s v="No"/>
    <x v="1"/>
    <x v="1"/>
    <s v="Not Available"/>
    <s v="Not Available"/>
    <s v="Not Available"/>
    <x v="1"/>
    <s v="Not Available"/>
    <x v="0"/>
    <x v="1"/>
  </r>
  <r>
    <s v="454136"/>
    <x v="1797"/>
    <s v="455 PARK GROVE LANE"/>
    <s v="KATY"/>
    <x v="47"/>
    <n v="77450"/>
    <s v="(281) 492-8888"/>
    <s v="Psychiatric"/>
    <s v="Proprietary"/>
    <s v="No"/>
    <x v="1"/>
    <x v="1"/>
    <s v="Not Available"/>
    <s v="Not Available"/>
    <s v="Not Available"/>
    <x v="1"/>
    <s v="Not Available"/>
    <x v="0"/>
    <x v="1"/>
  </r>
  <r>
    <s v="454137"/>
    <x v="1798"/>
    <s v="1106 N IH 35"/>
    <s v="SAN MARCOS"/>
    <x v="47"/>
    <n v="78666"/>
    <s v="(512) 353-0194"/>
    <s v="Psychiatric"/>
    <s v="Proprietary"/>
    <s v="No"/>
    <x v="1"/>
    <x v="1"/>
    <s v="Not Available"/>
    <s v="Not Available"/>
    <s v="Not Available"/>
    <x v="1"/>
    <s v="Not Available"/>
    <x v="0"/>
    <x v="1"/>
  </r>
  <r>
    <s v="454138"/>
    <x v="1799"/>
    <s v="2300 MARIE CURIE BLVD 5TH FLOOR"/>
    <s v="GARLAND"/>
    <x v="47"/>
    <n v="75042"/>
    <s v="(972) 487-5309"/>
    <s v="Psychiatric"/>
    <s v="Proprietary"/>
    <s v="No"/>
    <x v="1"/>
    <x v="1"/>
    <s v="Not Available"/>
    <s v="Not Available"/>
    <s v="Not Available"/>
    <x v="1"/>
    <s v="Not Available"/>
    <x v="0"/>
    <x v="1"/>
  </r>
  <r>
    <s v="454139"/>
    <x v="1800"/>
    <s v="7601 FANNIN STREET"/>
    <s v="HOUSTON"/>
    <x v="47"/>
    <n v="77054"/>
    <s v="(713) 795-5025"/>
    <s v="Psychiatric"/>
    <s v="Proprietary"/>
    <s v="Yes"/>
    <x v="1"/>
    <x v="1"/>
    <s v="Not Available"/>
    <s v="Not Available"/>
    <s v="Not Available"/>
    <x v="1"/>
    <s v="Not Available"/>
    <x v="0"/>
    <x v="1"/>
  </r>
  <r>
    <s v="454141"/>
    <x v="1801"/>
    <s v="613 VICTORIA LANE"/>
    <s v="HARLINGEN"/>
    <x v="47"/>
    <n v="78550"/>
    <s v="(956) 245-9665"/>
    <s v="Psychiatric"/>
    <s v="Proprietary"/>
    <s v="No"/>
    <x v="1"/>
    <x v="1"/>
    <s v="Not Available"/>
    <s v="Not Available"/>
    <s v="Not Available"/>
    <x v="1"/>
    <s v="Not Available"/>
    <x v="0"/>
    <x v="1"/>
  </r>
  <r>
    <s v="454142"/>
    <x v="1855"/>
    <s v="11500 SPACE CENTER BLVD"/>
    <s v="HOUSTON"/>
    <x v="47"/>
    <n v="77059"/>
    <s v="(281) 241-6460"/>
    <s v="Psychiatric"/>
    <s v="Proprietary"/>
    <s v="No"/>
    <x v="1"/>
    <x v="1"/>
    <s v="Not Available"/>
    <s v="Not Available"/>
    <s v="Not Available"/>
    <x v="1"/>
    <s v="Not Available"/>
    <x v="0"/>
    <x v="1"/>
  </r>
  <r>
    <s v="670008"/>
    <x v="1856"/>
    <s v="333 N TEXAS AVENUE"/>
    <s v="WEBSTER"/>
    <x v="47"/>
    <n v="77598"/>
    <s v="(281) 335-1700"/>
    <s v="Acute Care Hospitals"/>
    <s v="Physician"/>
    <s v="Yes"/>
    <x v="1"/>
    <x v="1"/>
    <s v="Not Available"/>
    <s v="Not Available"/>
    <s v="Above the National average"/>
    <x v="0"/>
    <s v="Same as the National average"/>
    <x v="0"/>
    <x v="1"/>
  </r>
  <r>
    <s v="670010"/>
    <x v="1803"/>
    <s v="2809 SOUTH MAYHILL ROAD"/>
    <s v="DENTON"/>
    <x v="47"/>
    <n v="76208"/>
    <s v="(940) 239-3000"/>
    <s v="Acute Care Hospitals"/>
    <s v="Proprietary"/>
    <s v="No"/>
    <x v="1"/>
    <x v="1"/>
    <s v="Not Available"/>
    <s v="Not Available"/>
    <s v="Not Available"/>
    <x v="1"/>
    <s v="Not Available"/>
    <x v="0"/>
    <x v="1"/>
  </r>
  <r>
    <s v="670045"/>
    <x v="1857"/>
    <s v="6316 PRECINCT LINE RD"/>
    <s v="HURST"/>
    <x v="47"/>
    <n v="76054"/>
    <s v="(817) 605-2500"/>
    <s v="Acute Care Hospitals"/>
    <s v="Proprietary"/>
    <s v="Yes"/>
    <x v="1"/>
    <x v="1"/>
    <s v="Not Available"/>
    <s v="Not Available"/>
    <s v="Not Available"/>
    <x v="1"/>
    <s v="Not Available"/>
    <x v="0"/>
    <x v="1"/>
  </r>
  <r>
    <s v="670046"/>
    <x v="1804"/>
    <s v="5900 ALTAMESA BLVD"/>
    <s v="FORT WORTH"/>
    <x v="47"/>
    <n v="76132"/>
    <s v="(817) 433-9100"/>
    <s v="Acute Care Hospitals"/>
    <s v="Proprietary"/>
    <s v="Yes"/>
    <x v="1"/>
    <x v="1"/>
    <s v="Not Available"/>
    <s v="Same as the National average"/>
    <s v="Not Available"/>
    <x v="0"/>
    <s v="Not Available"/>
    <x v="0"/>
    <x v="1"/>
  </r>
  <r>
    <s v="670049"/>
    <x v="1858"/>
    <s v="9301 NORTH CENTRAL EXPRESSWAY SUITE 100"/>
    <s v="DALLAS"/>
    <x v="47"/>
    <n v="75231"/>
    <s v="(214) 265-2810"/>
    <s v="Acute Care Hospitals"/>
    <s v="Voluntary non-profit - Other"/>
    <s v="Yes"/>
    <x v="4"/>
    <x v="1"/>
    <s v="Not Available"/>
    <s v="Above the National average"/>
    <s v="Above the National average"/>
    <x v="0"/>
    <s v="Same as the National average"/>
    <x v="0"/>
    <x v="1"/>
  </r>
  <r>
    <s v="670054"/>
    <x v="1805"/>
    <s v="9522 HUEBNER ROAD"/>
    <s v="SAN ANTONIO"/>
    <x v="47"/>
    <n v="78240"/>
    <s v="(210) 478-5400"/>
    <s v="Acute Care Hospitals"/>
    <s v="Proprietary"/>
    <s v="Yes"/>
    <x v="1"/>
    <x v="1"/>
    <s v="Not Available"/>
    <s v="Not Available"/>
    <s v="Above the National average"/>
    <x v="0"/>
    <s v="Not Available"/>
    <x v="0"/>
    <x v="1"/>
  </r>
  <r>
    <s v="670060"/>
    <x v="1859"/>
    <s v="231 SOUTH COLLINS ROAD"/>
    <s v="SUNNYVALE"/>
    <x v="47"/>
    <n v="75182"/>
    <s v="(972) 892-3000"/>
    <s v="Acute Care Hospitals"/>
    <s v="Proprietary"/>
    <s v="Yes"/>
    <x v="2"/>
    <x v="0"/>
    <s v="Same as the National average"/>
    <s v="Above the National average"/>
    <s v="Below the National average"/>
    <x v="0"/>
    <s v="Same as the National average"/>
    <x v="2"/>
    <x v="1"/>
  </r>
  <r>
    <s v="670062"/>
    <x v="1860"/>
    <s v="26791 HIGHWAY 380"/>
    <s v="AUBREY"/>
    <x v="47"/>
    <n v="76227"/>
    <s v="(972) 347-2525"/>
    <s v="Acute Care Hospitals"/>
    <s v="Proprietary"/>
    <s v="Yes"/>
    <x v="1"/>
    <x v="1"/>
    <s v="Not Available"/>
    <s v="Not Available"/>
    <s v="Above the National average"/>
    <x v="0"/>
    <s v="Above the National average"/>
    <x v="2"/>
    <x v="1"/>
  </r>
  <r>
    <s v="670067"/>
    <x v="1861"/>
    <s v="707 HIGHLANDER BLVD"/>
    <s v="ARLINGTON"/>
    <x v="47"/>
    <n v="76015"/>
    <s v="(817) 549-2364"/>
    <s v="Acute Care Hospitals"/>
    <s v="Proprietary"/>
    <s v="Yes"/>
    <x v="1"/>
    <x v="1"/>
    <s v="Not Available"/>
    <s v="Not Available"/>
    <s v="Above the National average"/>
    <x v="0"/>
    <s v="Same as the National average"/>
    <x v="0"/>
    <x v="1"/>
  </r>
  <r>
    <s v="670069"/>
    <x v="1807"/>
    <s v="8000 W ELDORADO PKWY BLDG C SUITE C"/>
    <s v="MCKINNEY"/>
    <x v="47"/>
    <n v="75070"/>
    <s v="(214) 491-5710"/>
    <s v="Acute Care Hospitals"/>
    <s v="Proprietary"/>
    <s v="Yes"/>
    <x v="0"/>
    <x v="1"/>
    <s v="Not Available"/>
    <s v="Below the National average"/>
    <s v="Above the National average"/>
    <x v="0"/>
    <s v="Same as the National average"/>
    <x v="0"/>
    <x v="1"/>
  </r>
  <r>
    <s v="670073"/>
    <x v="1808"/>
    <s v="17101 DALLAS PARKWAY"/>
    <s v="ADDISON"/>
    <x v="47"/>
    <n v="75001"/>
    <s v="(469) 248-3900"/>
    <s v="Acute Care Hospitals"/>
    <s v="Proprietary"/>
    <s v="Yes"/>
    <x v="4"/>
    <x v="1"/>
    <s v="Above the National average"/>
    <s v="Not Available"/>
    <s v="Above the National average"/>
    <x v="0"/>
    <s v="Same as the National average"/>
    <x v="0"/>
    <x v="1"/>
  </r>
  <r>
    <s v="670078"/>
    <x v="1809"/>
    <s v="16088 SAN PEDRO"/>
    <s v="SAN ANTONIO"/>
    <x v="47"/>
    <n v="78232"/>
    <s v="(210) 402-4092"/>
    <s v="Acute Care Hospitals"/>
    <s v="Proprietary"/>
    <s v="Yes"/>
    <x v="4"/>
    <x v="1"/>
    <s v="Not Available"/>
    <s v="Above the National average"/>
    <s v="Above the National average"/>
    <x v="0"/>
    <s v="Above the National average"/>
    <x v="3"/>
    <x v="1"/>
  </r>
  <r>
    <s v="670093"/>
    <x v="1810"/>
    <s v="2006 SOUTH LOOP 336 WEST, SUITE 500"/>
    <s v="CONROE"/>
    <x v="47"/>
    <n v="77304"/>
    <s v="(936) 647-3500"/>
    <s v="Acute Care Hospitals"/>
    <s v="Physician"/>
    <s v="No"/>
    <x v="1"/>
    <x v="1"/>
    <s v="Not Available"/>
    <s v="Not Available"/>
    <s v="Not Available"/>
    <x v="1"/>
    <s v="Not Available"/>
    <x v="1"/>
    <x v="1"/>
  </r>
  <r>
    <s v="670095"/>
    <x v="1811"/>
    <s v="24429 TOMBALL PARKWAY, SUITE 100"/>
    <s v="TOMBALL"/>
    <x v="47"/>
    <n v="77375"/>
    <s v="(281) 516-0911"/>
    <s v="Acute Care Hospitals"/>
    <s v="Proprietary"/>
    <s v="No"/>
    <x v="1"/>
    <x v="1"/>
    <s v="Not Available"/>
    <s v="Not Available"/>
    <s v="Not Available"/>
    <x v="0"/>
    <s v="Above the National average"/>
    <x v="0"/>
    <x v="1"/>
  </r>
  <r>
    <s v="670099"/>
    <x v="1812"/>
    <s v="9201 PINECROFT"/>
    <s v="SHENANDOAH"/>
    <x v="47"/>
    <n v="77380"/>
    <s v="(855) 353-2201"/>
    <s v="Acute Care Hospitals"/>
    <s v="Proprietary"/>
    <s v="Yes"/>
    <x v="1"/>
    <x v="1"/>
    <s v="Not Available"/>
    <s v="Not Available"/>
    <s v="Not Available"/>
    <x v="1"/>
    <s v="Not Available"/>
    <x v="0"/>
    <x v="1"/>
  </r>
  <r>
    <s v="670102"/>
    <x v="1813"/>
    <s v="12950 EAST FREEWAY, SUITE 100"/>
    <s v="HOUSTON"/>
    <x v="47"/>
    <n v="77015"/>
    <s v="(713) 330-3897"/>
    <s v="Acute Care Hospitals"/>
    <s v="Proprietary"/>
    <s v="Yes"/>
    <x v="1"/>
    <x v="1"/>
    <s v="Not Available"/>
    <s v="Not Available"/>
    <s v="Not Available"/>
    <x v="1"/>
    <s v="Not Available"/>
    <x v="0"/>
    <x v="1"/>
  </r>
  <r>
    <s v="670107"/>
    <x v="1814"/>
    <s v="12500 SOUTH FREEWAY SUITE 100"/>
    <s v="BURLESON"/>
    <x v="47"/>
    <n v="76028"/>
    <s v="(214) 294-6250"/>
    <s v="Acute Care Hospitals"/>
    <s v="Proprietary"/>
    <s v="Yes"/>
    <x v="1"/>
    <x v="1"/>
    <s v="Not Available"/>
    <s v="Not Available"/>
    <s v="Not Available"/>
    <x v="0"/>
    <s v="Above the National average"/>
    <x v="0"/>
    <x v="1"/>
  </r>
  <r>
    <s v="670109"/>
    <x v="1815"/>
    <s v="1404 W BAKER ROAD"/>
    <s v="BAYTOWN"/>
    <x v="47"/>
    <n v="77521"/>
    <s v="(281) 837-7600"/>
    <s v="Acute Care Hospitals"/>
    <s v="Physician"/>
    <s v="Yes"/>
    <x v="1"/>
    <x v="1"/>
    <s v="Not Available"/>
    <s v="Not Available"/>
    <s v="Not Available"/>
    <x v="1"/>
    <s v="Not Available"/>
    <x v="0"/>
    <x v="1"/>
  </r>
  <r>
    <s v="670110"/>
    <x v="1816"/>
    <s v="1401 E TRINITY MILLS ROAD"/>
    <s v="CARROLLTON"/>
    <x v="47"/>
    <n v="75006"/>
    <s v="(972) 810-0700"/>
    <s v="Acute Care Hospitals"/>
    <s v="Proprietary"/>
    <s v="Yes"/>
    <x v="1"/>
    <x v="1"/>
    <s v="Not Available"/>
    <s v="Not Available"/>
    <s v="Not Available"/>
    <x v="0"/>
    <s v="Above the National average"/>
    <x v="3"/>
    <x v="1"/>
  </r>
  <r>
    <s v="670112"/>
    <x v="1862"/>
    <s v="5330 NORTH LOOP 1604 WEST"/>
    <s v="SAN ANTONIO"/>
    <x v="47"/>
    <n v="78249"/>
    <s v="(717) 620-2424"/>
    <s v="Acute Care Hospitals"/>
    <s v="Proprietary"/>
    <s v="Yes"/>
    <x v="1"/>
    <x v="1"/>
    <s v="Not Available"/>
    <s v="Not Available"/>
    <s v="Not Available"/>
    <x v="0"/>
    <s v="Not Available"/>
    <x v="0"/>
    <x v="1"/>
  </r>
  <r>
    <s v="670113"/>
    <x v="1863"/>
    <s v="1475 FM 1960 BYPASS ROAD EAST"/>
    <s v="HUMBLE"/>
    <x v="47"/>
    <n v="77338"/>
    <s v="(281) 964-2100"/>
    <s v="Acute Care Hospitals"/>
    <s v="Physician"/>
    <s v="Yes"/>
    <x v="1"/>
    <x v="1"/>
    <s v="Not Available"/>
    <s v="Not Available"/>
    <s v="Not Available"/>
    <x v="1"/>
    <s v="Not Available"/>
    <x v="0"/>
    <x v="1"/>
  </r>
  <r>
    <s v="670115"/>
    <x v="1818"/>
    <s v="1017 S TRAVIS AVE"/>
    <s v="CLEVELAND"/>
    <x v="47"/>
    <n v="77327"/>
    <s v="(281) 592-5400"/>
    <s v="Acute Care Hospitals"/>
    <s v="Proprietary"/>
    <s v="Yes"/>
    <x v="1"/>
    <x v="1"/>
    <s v="Not Available"/>
    <s v="Not Available"/>
    <s v="Not Available"/>
    <x v="1"/>
    <s v="Not Available"/>
    <x v="0"/>
    <x v="1"/>
  </r>
  <r>
    <s v="670116"/>
    <x v="1819"/>
    <s v="3200 NORTH TARRANT PARKWAY"/>
    <s v="FORT WORTH"/>
    <x v="47"/>
    <n v="76177"/>
    <s v="(817) 502-7300"/>
    <s v="Acute Care Hospitals"/>
    <s v="Government - Hospital District or Authority"/>
    <s v="Yes"/>
    <x v="1"/>
    <x v="1"/>
    <s v="Not Available"/>
    <s v="Not Available"/>
    <s v="Above the National average"/>
    <x v="0"/>
    <s v="Not Available"/>
    <x v="0"/>
    <x v="1"/>
  </r>
  <r>
    <s v="670117"/>
    <x v="1820"/>
    <s v="707 N WALDRIP ST"/>
    <s v="GRAND SALINE"/>
    <x v="47"/>
    <n v="75140"/>
    <s v="(903) 962-5200"/>
    <s v="Acute Care Hospitals"/>
    <s v="Proprietary"/>
    <s v="Yes"/>
    <x v="1"/>
    <x v="1"/>
    <s v="Not Available"/>
    <s v="Not Available"/>
    <s v="Not Available"/>
    <x v="0"/>
    <s v="Same as the National average"/>
    <x v="0"/>
    <x v="1"/>
  </r>
  <r>
    <s v="670118"/>
    <x v="1821"/>
    <s v="9922 LOUETTA RD"/>
    <s v="HOUSTON"/>
    <x v="47"/>
    <n v="77070"/>
    <s v="(844) 264-1435"/>
    <s v="Acute Care Hospitals"/>
    <s v="Proprietary"/>
    <s v="Yes"/>
    <x v="1"/>
    <x v="1"/>
    <s v="Not Available"/>
    <s v="Not Available"/>
    <s v="Not Available"/>
    <x v="0"/>
    <s v="Above the National average"/>
    <x v="0"/>
    <x v="1"/>
  </r>
  <r>
    <s v="670119"/>
    <x v="1822"/>
    <s v="16750 RED OAK DRIVE"/>
    <s v="HOUSTON"/>
    <x v="47"/>
    <n v="77090"/>
    <s v="(281) 453-7916"/>
    <s v="Acute Care Hospitals"/>
    <s v="Proprietary"/>
    <s v="Yes"/>
    <x v="1"/>
    <x v="1"/>
    <s v="Not Available"/>
    <s v="Not Available"/>
    <s v="Not Available"/>
    <x v="1"/>
    <s v="Not Available"/>
    <x v="0"/>
    <x v="1"/>
  </r>
  <r>
    <s v="670121"/>
    <x v="1823"/>
    <s v="1612 HURST TOWN CENTER DRIVE"/>
    <s v="HURST"/>
    <x v="47"/>
    <n v="76054"/>
    <s v="(817) 519-3700"/>
    <s v="Acute Care Hospitals"/>
    <s v="Proprietary"/>
    <s v="Yes"/>
    <x v="1"/>
    <x v="1"/>
    <s v="Not Available"/>
    <s v="Not Available"/>
    <s v="Not Available"/>
    <x v="1"/>
    <s v="Not Available"/>
    <x v="0"/>
    <x v="1"/>
  </r>
  <r>
    <s v="670124"/>
    <x v="1824"/>
    <s v="13600 HORIZON STREET, SUITE 100"/>
    <s v="HORIZON CITY"/>
    <x v="47"/>
    <n v="79928"/>
    <s v="(915) 407-7878"/>
    <s v="Acute Care Hospitals"/>
    <s v="Proprietary"/>
    <s v="Yes"/>
    <x v="1"/>
    <x v="1"/>
    <s v="Not Available"/>
    <s v="Not Available"/>
    <s v="Not Available"/>
    <x v="0"/>
    <s v="Same as the National average"/>
    <x v="0"/>
    <x v="1"/>
  </r>
  <r>
    <s v="670125"/>
    <x v="1825"/>
    <s v="2303 SE MILITARY DR P O BOX 23340"/>
    <s v="SAN ANTONIO"/>
    <x v="47"/>
    <n v="78223"/>
    <s v="(210) 534-8857"/>
    <s v="Acute Care Hospitals"/>
    <s v="Government - State"/>
    <s v="No"/>
    <x v="1"/>
    <x v="1"/>
    <s v="Not Available"/>
    <s v="Not Available"/>
    <s v="Not Available"/>
    <x v="1"/>
    <s v="Not Available"/>
    <x v="0"/>
    <x v="1"/>
  </r>
  <r>
    <s v="670126"/>
    <x v="1733"/>
    <s v="1100 E LOOP 304"/>
    <s v="CROCKETT"/>
    <x v="47"/>
    <n v="75835"/>
    <s v="(936) 546-3890"/>
    <s v="Acute Care Hospitals"/>
    <s v="Proprietary"/>
    <s v="Yes"/>
    <x v="1"/>
    <x v="1"/>
    <s v="Not Available"/>
    <s v="Not Available"/>
    <s v="Not Available"/>
    <x v="1"/>
    <s v="Not Available"/>
    <x v="0"/>
    <x v="1"/>
  </r>
  <r>
    <s v="670128"/>
    <x v="1864"/>
    <s v="2600 EAST  PFLUGERVILLE  PARKWAY"/>
    <s v="PFLUGERVILLE"/>
    <x v="47"/>
    <n v="78660"/>
    <s v="(512) 654-6100"/>
    <s v="Acute Care Hospitals"/>
    <s v="Voluntary non-profit - Private"/>
    <s v="Yes"/>
    <x v="1"/>
    <x v="1"/>
    <s v="Not Available"/>
    <s v="Not Available"/>
    <s v="Not Available"/>
    <x v="1"/>
    <s v="Not Available"/>
    <x v="0"/>
    <x v="1"/>
  </r>
  <r>
    <s v="450460"/>
    <x v="1682"/>
    <s v="1100 WEST BLUFF"/>
    <s v="WOODVILLE"/>
    <x v="47"/>
    <n v="75979"/>
    <s v="4092838141"/>
    <s v="Acute Care Hospitals"/>
    <s v="Government - Hospital District or Authority"/>
    <s v="No"/>
    <x v="0"/>
    <x v="0"/>
    <s v="Not Available"/>
    <s v="Above the National average"/>
    <s v="Not Available"/>
    <x v="0"/>
    <s v="Above the National average"/>
    <x v="0"/>
    <x v="2"/>
  </r>
  <r>
    <s v="450605"/>
    <x v="1685"/>
    <s v="1711 W WHEELER AVENUE"/>
    <s v="ARANSAS PASS"/>
    <x v="47"/>
    <n v="78336"/>
    <s v="3617588585"/>
    <s v="Acute Care Hospitals"/>
    <s v="Proprietary"/>
    <s v="Yes"/>
    <x v="0"/>
    <x v="0"/>
    <s v="Not Available"/>
    <s v="Above the National average"/>
    <s v="Not Available"/>
    <x v="2"/>
    <s v="Below the National average"/>
    <x v="0"/>
    <x v="2"/>
  </r>
  <r>
    <s v="450834"/>
    <x v="1693"/>
    <s v="3131 UNIVERSITY DRIVE EAST"/>
    <s v="BRYAN"/>
    <x v="47"/>
    <n v="77802"/>
    <s v="9797313100"/>
    <s v="Acute Care Hospitals"/>
    <s v="Proprietary"/>
    <s v="Yes"/>
    <x v="1"/>
    <x v="1"/>
    <s v="Not Available"/>
    <s v="Not Available"/>
    <s v="Above the National average"/>
    <x v="0"/>
    <s v="Not Available"/>
    <x v="0"/>
    <x v="2"/>
  </r>
  <r>
    <s v="450872"/>
    <x v="1842"/>
    <s v="801 W INTERSTATE 20"/>
    <s v="ARLINGTON"/>
    <x v="47"/>
    <n v="76017"/>
    <s v="8174723400"/>
    <s v="Acute Care Hospitals"/>
    <s v="Physician"/>
    <s v="Yes"/>
    <x v="4"/>
    <x v="1"/>
    <s v="Above the National average"/>
    <s v="Above the National average"/>
    <s v="Same as the National average"/>
    <x v="2"/>
    <s v="Same as the National average"/>
    <x v="0"/>
    <x v="2"/>
  </r>
  <r>
    <s v="450875"/>
    <x v="1843"/>
    <s v="6819 PLUM CREEK"/>
    <s v="AMARILLO"/>
    <x v="47"/>
    <n v="79124"/>
    <s v="8063546100"/>
    <s v="Acute Care Hospitals"/>
    <s v="Proprietary"/>
    <s v="Yes"/>
    <x v="1"/>
    <x v="1"/>
    <s v="Not Available"/>
    <s v="Not Available"/>
    <s v="Above the National average"/>
    <x v="1"/>
    <s v="Not Available"/>
    <x v="0"/>
    <x v="2"/>
  </r>
  <r>
    <s v="451304"/>
    <x v="1699"/>
    <s v="102 NORTH US HIGHWAY 277"/>
    <s v="ELDORADO"/>
    <x v="47"/>
    <n v="76936"/>
    <s v="3258532507"/>
    <s v="Critical Access Hospitals"/>
    <s v="Proprietary"/>
    <s v="Yes"/>
    <x v="1"/>
    <x v="1"/>
    <s v="Not Available"/>
    <s v="Not Available"/>
    <s v="Not Available"/>
    <x v="1"/>
    <s v="Not Available"/>
    <x v="0"/>
    <x v="2"/>
  </r>
  <r>
    <s v="451306"/>
    <x v="1700"/>
    <s v="349 REID ROAD"/>
    <s v="JUNCTION"/>
    <x v="47"/>
    <n v="76849"/>
    <s v="3254463321"/>
    <s v="Critical Access Hospitals"/>
    <s v="Government - Hospital District or Authority"/>
    <s v="Yes"/>
    <x v="0"/>
    <x v="1"/>
    <s v="Not Available"/>
    <s v="Same as the National average"/>
    <s v="Not Available"/>
    <x v="0"/>
    <s v="Same as the National average"/>
    <x v="0"/>
    <x v="2"/>
  </r>
  <r>
    <s v="451338"/>
    <x v="1711"/>
    <s v="EISENHOWER ROAD AND FM 2185"/>
    <s v="VAN HORN"/>
    <x v="47"/>
    <n v="79855"/>
    <s v="4322832760"/>
    <s v="Critical Access Hospitals"/>
    <s v="Proprietary"/>
    <s v="No"/>
    <x v="1"/>
    <x v="1"/>
    <s v="Not Available"/>
    <s v="Not Available"/>
    <s v="Not Available"/>
    <x v="0"/>
    <s v="Above the National average"/>
    <x v="0"/>
    <x v="2"/>
  </r>
  <r>
    <s v="451389"/>
    <x v="1731"/>
    <s v="387 WEST I 10"/>
    <s v="FORT STOCKTON"/>
    <x v="47"/>
    <n v="79735"/>
    <s v="4323364201"/>
    <s v="Critical Access Hospitals"/>
    <s v="Government - Local"/>
    <s v="Yes"/>
    <x v="1"/>
    <x v="1"/>
    <s v="Not Available"/>
    <s v="Not Available"/>
    <s v="Not Available"/>
    <x v="1"/>
    <s v="Not Available"/>
    <x v="0"/>
    <x v="2"/>
  </r>
  <r>
    <s v="451390"/>
    <x v="1865"/>
    <s v="704 HOSPITAL DRIVE"/>
    <s v="CARRIZO SPRINGS"/>
    <x v="47"/>
    <n v="78834"/>
    <s v="8308762424"/>
    <s v="Critical Access Hospitals"/>
    <s v="Voluntary non-profit - Other"/>
    <s v="Yes"/>
    <x v="1"/>
    <x v="1"/>
    <s v="Not Available"/>
    <s v="Not Available"/>
    <s v="Not Available"/>
    <x v="1"/>
    <s v="Not Available"/>
    <x v="0"/>
    <x v="2"/>
  </r>
  <r>
    <s v="451391"/>
    <x v="1866"/>
    <s v="200 S IH 35"/>
    <s v="PEARSALL"/>
    <x v="47"/>
    <n v="78061"/>
    <s v="8303343617"/>
    <s v="Critical Access Hospitals"/>
    <s v="Voluntary non-profit - Private"/>
    <s v="Yes"/>
    <x v="1"/>
    <x v="1"/>
    <s v="Not Available"/>
    <s v="Not Available"/>
    <s v="Not Available"/>
    <x v="1"/>
    <s v="Not Available"/>
    <x v="0"/>
    <x v="2"/>
  </r>
  <r>
    <s v="453311"/>
    <x v="189"/>
    <s v="815 MARKET STREET"/>
    <s v="GALVESTON"/>
    <x v="47"/>
    <n v="77550"/>
    <s v="4097706600"/>
    <s v="Childrens"/>
    <s v="Voluntary non-profit - Private"/>
    <s v="No"/>
    <x v="1"/>
    <x v="1"/>
    <s v="Not Available"/>
    <s v="Not Available"/>
    <s v="Not Available"/>
    <x v="1"/>
    <s v="Not Available"/>
    <x v="0"/>
    <x v="2"/>
  </r>
  <r>
    <s v="453312"/>
    <x v="189"/>
    <s v="6977 MAIN STREET"/>
    <s v="HOUSTON"/>
    <x v="47"/>
    <n v="77030"/>
    <s v="7137971616"/>
    <s v="Childrens"/>
    <s v="Voluntary non-profit - Other"/>
    <s v="No"/>
    <x v="1"/>
    <x v="1"/>
    <s v="Not Available"/>
    <s v="Not Available"/>
    <s v="Not Available"/>
    <x v="1"/>
    <s v="Not Available"/>
    <x v="0"/>
    <x v="2"/>
  </r>
  <r>
    <s v="453314"/>
    <x v="1744"/>
    <s v="2222 WELBORN STREET"/>
    <s v="DALLAS"/>
    <x v="47"/>
    <n v="75219"/>
    <s v="2145595000"/>
    <s v="Childrens"/>
    <s v="Voluntary non-profit - Private"/>
    <s v="No"/>
    <x v="1"/>
    <x v="1"/>
    <s v="Not Available"/>
    <s v="Not Available"/>
    <s v="Not Available"/>
    <x v="1"/>
    <s v="Not Available"/>
    <x v="0"/>
    <x v="2"/>
  </r>
  <r>
    <s v="453316"/>
    <x v="1746"/>
    <s v="7601 PRESTON ROAD"/>
    <s v="PLANO"/>
    <x v="47"/>
    <n v="75024"/>
    <s v="2144561792"/>
    <s v="Childrens"/>
    <s v="Voluntary non-profit - Private"/>
    <s v="Yes"/>
    <x v="1"/>
    <x v="1"/>
    <s v="Not Available"/>
    <s v="Not Available"/>
    <s v="Not Available"/>
    <x v="1"/>
    <s v="Not Available"/>
    <x v="0"/>
    <x v="2"/>
  </r>
  <r>
    <s v="670010"/>
    <x v="1803"/>
    <s v="2809 SOUTH MAYHILL ROAD"/>
    <s v="DENTON"/>
    <x v="47"/>
    <n v="76208"/>
    <s v="9402393000"/>
    <s v="Acute Care Hospitals"/>
    <s v="Proprietary"/>
    <s v="No"/>
    <x v="1"/>
    <x v="1"/>
    <s v="Not Available"/>
    <s v="Not Available"/>
    <s v="Not Available"/>
    <x v="1"/>
    <s v="Not Available"/>
    <x v="0"/>
    <x v="2"/>
  </r>
  <r>
    <s v="670045"/>
    <x v="1857"/>
    <s v="6316 PRECINCT LINE RD"/>
    <s v="HURST"/>
    <x v="47"/>
    <n v="76054"/>
    <s v="8176052500"/>
    <s v="Acute Care Hospitals"/>
    <s v="Proprietary"/>
    <s v="Yes"/>
    <x v="1"/>
    <x v="1"/>
    <s v="Not Available"/>
    <s v="Not Available"/>
    <s v="Not Available"/>
    <x v="1"/>
    <s v="Not Available"/>
    <x v="0"/>
    <x v="2"/>
  </r>
  <r>
    <s v="670046"/>
    <x v="1804"/>
    <s v="5900 ALTAMESA BLVD"/>
    <s v="FORT WORTH"/>
    <x v="47"/>
    <n v="76132"/>
    <s v="8174339100"/>
    <s v="Acute Care Hospitals"/>
    <s v="Proprietary"/>
    <s v="Yes"/>
    <x v="1"/>
    <x v="1"/>
    <s v="Not Available"/>
    <s v="Same as the National average"/>
    <s v="Not Available"/>
    <x v="0"/>
    <s v="Not Available"/>
    <x v="0"/>
    <x v="2"/>
  </r>
  <r>
    <s v="670058"/>
    <x v="1811"/>
    <s v="16000 SOUTHWEST FWY"/>
    <s v="SUGAR LAND"/>
    <x v="47"/>
    <n v="77479"/>
    <s v="2815160911"/>
    <s v="Acute Care Hospitals"/>
    <s v="Proprietary"/>
    <s v="Yes"/>
    <x v="1"/>
    <x v="1"/>
    <s v="Not Available"/>
    <s v="Not Available"/>
    <s v="Not Available"/>
    <x v="0"/>
    <s v="Above the National average"/>
    <x v="0"/>
    <x v="2"/>
  </r>
  <r>
    <s v="670062"/>
    <x v="1867"/>
    <s v="26791 HIGHWAY 380"/>
    <s v="AUBREY"/>
    <x v="47"/>
    <n v="76227"/>
    <s v="9723472525"/>
    <s v="Acute Care Hospitals"/>
    <s v="Proprietary"/>
    <s v="Yes"/>
    <x v="1"/>
    <x v="1"/>
    <s v="Not Available"/>
    <s v="Not Available"/>
    <s v="Not Available"/>
    <x v="0"/>
    <s v="Above the National average"/>
    <x v="2"/>
    <x v="2"/>
  </r>
  <r>
    <s v="670069"/>
    <x v="1807"/>
    <s v="8000 W ELDORADO PKWY"/>
    <s v="MCKINNEY"/>
    <x v="47"/>
    <n v="75070"/>
    <s v="4694246400"/>
    <s v="Acute Care Hospitals"/>
    <s v="Proprietary"/>
    <s v="Yes"/>
    <x v="0"/>
    <x v="1"/>
    <s v="Not Available"/>
    <s v="Below the National average"/>
    <s v="Above the National average"/>
    <x v="0"/>
    <s v="Above the National average"/>
    <x v="0"/>
    <x v="2"/>
  </r>
  <r>
    <s v="670073"/>
    <x v="1808"/>
    <s v="17101 DALLAS PARKWAY"/>
    <s v="ADDISON"/>
    <x v="47"/>
    <n v="75001"/>
    <s v="4692483900"/>
    <s v="Acute Care Hospitals"/>
    <s v="Proprietary"/>
    <s v="Yes"/>
    <x v="4"/>
    <x v="1"/>
    <s v="Above the National average"/>
    <s v="Not Available"/>
    <s v="Above the National average"/>
    <x v="0"/>
    <s v="Same as the National average"/>
    <x v="0"/>
    <x v="2"/>
  </r>
  <r>
    <s v="670078"/>
    <x v="1809"/>
    <s v="16088 SAN PEDRO"/>
    <s v="SAN ANTONIO"/>
    <x v="47"/>
    <n v="78232"/>
    <s v="2104024092"/>
    <s v="Acute Care Hospitals"/>
    <s v="Proprietary"/>
    <s v="Yes"/>
    <x v="4"/>
    <x v="1"/>
    <s v="Not Available"/>
    <s v="Above the National average"/>
    <s v="Above the National average"/>
    <x v="0"/>
    <s v="Above the National average"/>
    <x v="0"/>
    <x v="2"/>
  </r>
  <r>
    <s v="670093"/>
    <x v="1810"/>
    <s v="2006 SOUTH LOOP 336 WEST, SUITE 500"/>
    <s v="CONROE"/>
    <x v="47"/>
    <n v="77304"/>
    <s v="9366473500"/>
    <s v="Acute Care Hospitals"/>
    <s v="Physician"/>
    <s v="No"/>
    <x v="1"/>
    <x v="1"/>
    <s v="Not Available"/>
    <s v="Not Available"/>
    <s v="Not Available"/>
    <x v="1"/>
    <s v="Not Available"/>
    <x v="1"/>
    <x v="2"/>
  </r>
  <r>
    <s v="670095"/>
    <x v="1868"/>
    <s v="24429 TOMBALL PARKWAY, SUITE 100"/>
    <s v="TOMBALL"/>
    <x v="47"/>
    <n v="77375"/>
    <s v="2815160911"/>
    <s v="Acute Care Hospitals"/>
    <s v="Proprietary"/>
    <s v="No"/>
    <x v="1"/>
    <x v="1"/>
    <s v="Not Available"/>
    <s v="Not Available"/>
    <s v="Not Available"/>
    <x v="0"/>
    <s v="Above the National average"/>
    <x v="0"/>
    <x v="2"/>
  </r>
  <r>
    <s v="670097"/>
    <x v="1867"/>
    <s v="1975 ALPHA STE 100"/>
    <s v="ROCKWALL"/>
    <x v="47"/>
    <n v="75087"/>
    <s v="2142946200"/>
    <s v="Acute Care Hospitals"/>
    <s v="Proprietary"/>
    <s v="Yes"/>
    <x v="1"/>
    <x v="1"/>
    <s v="Not Available"/>
    <s v="Not Available"/>
    <s v="Not Available"/>
    <x v="0"/>
    <s v="Above the National average"/>
    <x v="0"/>
    <x v="2"/>
  </r>
  <r>
    <s v="670099"/>
    <x v="1812"/>
    <s v="9201 PINECROFT"/>
    <s v="SHENANDOAH"/>
    <x v="47"/>
    <n v="77380"/>
    <s v="8553532201"/>
    <s v="Acute Care Hospitals"/>
    <s v="Proprietary"/>
    <s v="Yes"/>
    <x v="1"/>
    <x v="1"/>
    <s v="Not Available"/>
    <s v="Not Available"/>
    <s v="Not Available"/>
    <x v="1"/>
    <s v="Not Available"/>
    <x v="0"/>
    <x v="2"/>
  </r>
  <r>
    <s v="670102"/>
    <x v="1813"/>
    <s v="12950 EAST FREEWAY, SUITE 100"/>
    <s v="HOUSTON"/>
    <x v="47"/>
    <n v="77015"/>
    <s v="7133303897"/>
    <s v="Acute Care Hospitals"/>
    <s v="Proprietary"/>
    <s v="Yes"/>
    <x v="1"/>
    <x v="1"/>
    <s v="Not Available"/>
    <s v="Not Available"/>
    <s v="Not Available"/>
    <x v="1"/>
    <s v="Not Available"/>
    <x v="0"/>
    <x v="2"/>
  </r>
  <r>
    <s v="670107"/>
    <x v="1867"/>
    <s v="12500 SOUTH FREEWAY SUITE 100"/>
    <s v="BURLESON"/>
    <x v="47"/>
    <n v="76028"/>
    <s v="2142946250"/>
    <s v="Acute Care Hospitals"/>
    <s v="Proprietary"/>
    <s v="Yes"/>
    <x v="1"/>
    <x v="1"/>
    <s v="Not Available"/>
    <s v="Not Available"/>
    <s v="Not Available"/>
    <x v="0"/>
    <s v="Above the National average"/>
    <x v="0"/>
    <x v="2"/>
  </r>
  <r>
    <s v="670109"/>
    <x v="1815"/>
    <s v="1626 W BAKER RD"/>
    <s v="BAYTOWN"/>
    <x v="47"/>
    <n v="77521"/>
    <s v="2818377600"/>
    <s v="Acute Care Hospitals"/>
    <s v="Physician"/>
    <s v="Yes"/>
    <x v="1"/>
    <x v="1"/>
    <s v="Not Available"/>
    <s v="Not Available"/>
    <s v="Not Available"/>
    <x v="0"/>
    <s v="Not Available"/>
    <x v="0"/>
    <x v="2"/>
  </r>
  <r>
    <s v="670110"/>
    <x v="1869"/>
    <s v="1401 E TRINITY MILLS ROAD"/>
    <s v="CARROLLTON"/>
    <x v="47"/>
    <n v="75006"/>
    <s v="9728100700"/>
    <s v="Acute Care Hospitals"/>
    <s v="Proprietary"/>
    <s v="Yes"/>
    <x v="1"/>
    <x v="1"/>
    <s v="Not Available"/>
    <s v="Not Available"/>
    <s v="Same as the National average"/>
    <x v="0"/>
    <s v="Above the National average"/>
    <x v="0"/>
    <x v="2"/>
  </r>
  <r>
    <s v="670112"/>
    <x v="1862"/>
    <s v="5330 NORTH LOOP 1604 WEST"/>
    <s v="SAN ANTONIO"/>
    <x v="47"/>
    <n v="78249"/>
    <s v="7176202424"/>
    <s v="Acute Care Hospitals"/>
    <s v="Proprietary"/>
    <s v="Yes"/>
    <x v="1"/>
    <x v="1"/>
    <s v="Not Available"/>
    <s v="Not Available"/>
    <s v="Not Available"/>
    <x v="0"/>
    <s v="Not Available"/>
    <x v="0"/>
    <x v="2"/>
  </r>
  <r>
    <s v="670113"/>
    <x v="1863"/>
    <s v="1475 FM 1960 BYPASS ROAD EAST"/>
    <s v="HUMBLE"/>
    <x v="47"/>
    <n v="77338"/>
    <s v="2819642100"/>
    <s v="Acute Care Hospitals"/>
    <s v="Physician"/>
    <s v="Yes"/>
    <x v="1"/>
    <x v="1"/>
    <s v="Not Available"/>
    <s v="Not Available"/>
    <s v="Not Available"/>
    <x v="1"/>
    <s v="Not Available"/>
    <x v="0"/>
    <x v="2"/>
  </r>
  <r>
    <s v="670115"/>
    <x v="1818"/>
    <s v="1017 S TRAVIS AVE"/>
    <s v="CLEVELAND"/>
    <x v="47"/>
    <n v="77327"/>
    <s v="2815925400"/>
    <s v="Acute Care Hospitals"/>
    <s v="Proprietary"/>
    <s v="Yes"/>
    <x v="1"/>
    <x v="1"/>
    <s v="Not Available"/>
    <s v="Not Available"/>
    <s v="Not Available"/>
    <x v="1"/>
    <s v="Not Available"/>
    <x v="0"/>
    <x v="2"/>
  </r>
  <r>
    <s v="670116"/>
    <x v="1819"/>
    <s v="3200 NORTH TARRANT PARKWAY"/>
    <s v="FORT WORTH"/>
    <x v="47"/>
    <n v="76177"/>
    <s v="8175027300"/>
    <s v="Acute Care Hospitals"/>
    <s v="Government - Hospital District or Authority"/>
    <s v="Yes"/>
    <x v="1"/>
    <x v="1"/>
    <s v="Not Available"/>
    <s v="Not Available"/>
    <s v="Not Available"/>
    <x v="1"/>
    <s v="Not Available"/>
    <x v="0"/>
    <x v="2"/>
  </r>
  <r>
    <s v="670117"/>
    <x v="1820"/>
    <s v="707 N WALDRIP ST"/>
    <s v="GRAND SALINE"/>
    <x v="47"/>
    <n v="75140"/>
    <s v="9039625200"/>
    <s v="Acute Care Hospitals"/>
    <s v="Proprietary"/>
    <s v="Yes"/>
    <x v="1"/>
    <x v="1"/>
    <s v="Not Available"/>
    <s v="Not Available"/>
    <s v="Not Available"/>
    <x v="1"/>
    <s v="Not Available"/>
    <x v="0"/>
    <x v="2"/>
  </r>
  <r>
    <s v="670118"/>
    <x v="1821"/>
    <s v="9922 LOUETTA RD"/>
    <s v="HOUSTON"/>
    <x v="47"/>
    <n v="77070"/>
    <s v="8442641435"/>
    <s v="Acute Care Hospitals"/>
    <s v="Proprietary"/>
    <s v="Yes"/>
    <x v="1"/>
    <x v="1"/>
    <s v="Not Available"/>
    <s v="Not Available"/>
    <s v="Not Available"/>
    <x v="1"/>
    <s v="Not Available"/>
    <x v="0"/>
    <x v="2"/>
  </r>
  <r>
    <s v="670119"/>
    <x v="1822"/>
    <s v="16750 RED OAK DRIVE"/>
    <s v="HOUSTON"/>
    <x v="47"/>
    <n v="77090"/>
    <s v="2814537916"/>
    <s v="Acute Care Hospitals"/>
    <s v="Proprietary"/>
    <s v="Yes"/>
    <x v="1"/>
    <x v="1"/>
    <s v="Not Available"/>
    <s v="Not Available"/>
    <s v="Not Available"/>
    <x v="1"/>
    <s v="Not Available"/>
    <x v="0"/>
    <x v="2"/>
  </r>
  <r>
    <s v="670120"/>
    <x v="1870"/>
    <s v="2000 TRANSMOUNTAIN RD"/>
    <s v="EL PASO"/>
    <x v="47"/>
    <n v="79911"/>
    <s v="9158778136"/>
    <s v="Acute Care Hospitals"/>
    <s v="Proprietary"/>
    <s v="Yes"/>
    <x v="1"/>
    <x v="1"/>
    <s v="Not Available"/>
    <s v="Not Available"/>
    <s v="Not Available"/>
    <x v="1"/>
    <s v="Not Available"/>
    <x v="0"/>
    <x v="2"/>
  </r>
  <r>
    <s v="670121"/>
    <x v="1823"/>
    <s v="1612 HURST TOWN CENTER DRIVE"/>
    <s v="HURST"/>
    <x v="47"/>
    <n v="76054"/>
    <s v="8175193700"/>
    <s v="Acute Care Hospitals"/>
    <s v="Proprietary"/>
    <s v="Yes"/>
    <x v="1"/>
    <x v="1"/>
    <s v="Not Available"/>
    <s v="Not Available"/>
    <s v="Not Available"/>
    <x v="1"/>
    <s v="Not Available"/>
    <x v="0"/>
    <x v="2"/>
  </r>
  <r>
    <s v="670122"/>
    <x v="1871"/>
    <s v="17201 INTERSTATE 45 SOUTH"/>
    <s v="THE WOODLANDS"/>
    <x v="47"/>
    <n v="77385"/>
    <s v="9362702000"/>
    <s v="Acute Care Hospitals"/>
    <s v="Voluntary non-profit - Private"/>
    <s v="Yes"/>
    <x v="1"/>
    <x v="1"/>
    <s v="Not Available"/>
    <s v="Not Available"/>
    <s v="Not Available"/>
    <x v="1"/>
    <s v="Not Available"/>
    <x v="0"/>
    <x v="2"/>
  </r>
  <r>
    <s v="670124"/>
    <x v="1824"/>
    <s v="13600 HORIZON STREET, SUITE 100"/>
    <s v="HORIZON CITY"/>
    <x v="47"/>
    <n v="79928"/>
    <s v="9154077878"/>
    <s v="Acute Care Hospitals"/>
    <s v="Proprietary"/>
    <s v="Yes"/>
    <x v="1"/>
    <x v="1"/>
    <s v="Not Available"/>
    <s v="Not Available"/>
    <s v="Not Available"/>
    <x v="1"/>
    <s v="Not Available"/>
    <x v="0"/>
    <x v="2"/>
  </r>
  <r>
    <s v="450460"/>
    <x v="1682"/>
    <s v="1100 WEST BLUFF"/>
    <s v="WOODVILLE"/>
    <x v="47"/>
    <n v="75979"/>
    <s v="4092838141"/>
    <s v="Acute Care Hospitals"/>
    <s v="Government - Hospital District or Authority"/>
    <s v="No"/>
    <x v="2"/>
    <x v="0"/>
    <s v="Not Available"/>
    <s v="Same as the National average"/>
    <s v="Not Available"/>
    <x v="2"/>
    <s v="Above the National average"/>
    <x v="0"/>
    <x v="3"/>
  </r>
  <r>
    <s v="450605"/>
    <x v="1685"/>
    <s v="1711 W WHEELER AVENUE"/>
    <s v="ARANSAS PASS"/>
    <x v="47"/>
    <n v="78336"/>
    <s v="3617588585"/>
    <s v="Acute Care Hospitals"/>
    <s v="Proprietary"/>
    <s v="Yes"/>
    <x v="2"/>
    <x v="0"/>
    <s v="Not Available"/>
    <s v="Same as the National average"/>
    <s v="Below the National average"/>
    <x v="2"/>
    <s v="Below the National average"/>
    <x v="0"/>
    <x v="3"/>
  </r>
  <r>
    <s v="450834"/>
    <x v="1693"/>
    <s v="3131 UNIVERSITY DRIVE EAST"/>
    <s v="BRYAN"/>
    <x v="47"/>
    <n v="77802"/>
    <s v="9797313100"/>
    <s v="Acute Care Hospitals"/>
    <s v="Proprietary"/>
    <s v="Yes"/>
    <x v="1"/>
    <x v="1"/>
    <s v="Not Available"/>
    <s v="Not Available"/>
    <s v="Above the National average"/>
    <x v="0"/>
    <s v="Not Available"/>
    <x v="0"/>
    <x v="3"/>
  </r>
  <r>
    <s v="450872"/>
    <x v="1842"/>
    <s v="801 W INTERSTATE 20"/>
    <s v="ARLINGTON"/>
    <x v="47"/>
    <n v="76017"/>
    <s v="8174723400"/>
    <s v="Acute Care Hospitals"/>
    <s v="Physician"/>
    <s v="Yes"/>
    <x v="0"/>
    <x v="1"/>
    <s v="Same as the National average"/>
    <s v="Not Available"/>
    <s v="Above the National average"/>
    <x v="0"/>
    <s v="Same as the National average"/>
    <x v="0"/>
    <x v="3"/>
  </r>
  <r>
    <s v="450875"/>
    <x v="1843"/>
    <s v="6819 PLUM CREEK"/>
    <s v="AMARILLO"/>
    <x v="47"/>
    <n v="79124"/>
    <s v="8063546100"/>
    <s v="Acute Care Hospitals"/>
    <s v="Proprietary"/>
    <s v="Yes"/>
    <x v="1"/>
    <x v="1"/>
    <s v="Not Available"/>
    <s v="Not Available"/>
    <s v="Above the National average"/>
    <x v="1"/>
    <s v="Not Available"/>
    <x v="0"/>
    <x v="3"/>
  </r>
  <r>
    <s v="453314"/>
    <x v="1744"/>
    <s v="2222 WELBORN STREET"/>
    <s v="DALLAS"/>
    <x v="47"/>
    <n v="75219"/>
    <s v="2145595000"/>
    <s v="Childrens"/>
    <s v="Voluntary non-profit - Private"/>
    <s v="No"/>
    <x v="1"/>
    <x v="1"/>
    <s v="Not Available"/>
    <s v="Not Available"/>
    <s v="Not Available"/>
    <x v="1"/>
    <s v="Not Available"/>
    <x v="0"/>
    <x v="3"/>
  </r>
  <r>
    <s v="453316"/>
    <x v="1746"/>
    <s v="7601 PRESTON ROAD"/>
    <s v="PLANO"/>
    <x v="47"/>
    <n v="75024"/>
    <s v="2144561792"/>
    <s v="Childrens"/>
    <s v="Voluntary non-profit - Private"/>
    <s v="Yes"/>
    <x v="1"/>
    <x v="1"/>
    <s v="Not Available"/>
    <s v="Not Available"/>
    <s v="Not Available"/>
    <x v="1"/>
    <s v="Not Available"/>
    <x v="0"/>
    <x v="3"/>
  </r>
  <r>
    <s v="670010"/>
    <x v="1803"/>
    <s v="2809 SOUTH MAYHILL ROAD"/>
    <s v="DENTON"/>
    <x v="47"/>
    <n v="76208"/>
    <s v="9402393000"/>
    <s v="Acute Care Hospitals"/>
    <s v="Proprietary"/>
    <s v="No"/>
    <x v="1"/>
    <x v="1"/>
    <s v="Not Available"/>
    <s v="Not Available"/>
    <s v="Not Available"/>
    <x v="1"/>
    <s v="Not Available"/>
    <x v="0"/>
    <x v="3"/>
  </r>
  <r>
    <s v="670045"/>
    <x v="1857"/>
    <s v="6316 PRECINCT LINE RD"/>
    <s v="HURST"/>
    <x v="47"/>
    <n v="76054"/>
    <s v="8176052500"/>
    <s v="Acute Care Hospitals"/>
    <s v="Proprietary"/>
    <s v="Yes"/>
    <x v="1"/>
    <x v="1"/>
    <s v="Not Available"/>
    <s v="Not Available"/>
    <s v="Not Available"/>
    <x v="1"/>
    <s v="Not Available"/>
    <x v="0"/>
    <x v="3"/>
  </r>
  <r>
    <s v="670046"/>
    <x v="1804"/>
    <s v="5900 ALTAMESA BLVD"/>
    <s v="FORT WORTH"/>
    <x v="47"/>
    <n v="76132"/>
    <s v="8174339100"/>
    <s v="Acute Care Hospitals"/>
    <s v="Proprietary"/>
    <s v="Yes"/>
    <x v="1"/>
    <x v="1"/>
    <s v="Not Available"/>
    <s v="Not Available"/>
    <s v="Not Available"/>
    <x v="0"/>
    <s v="Not Available"/>
    <x v="0"/>
    <x v="3"/>
  </r>
  <r>
    <s v="670058"/>
    <x v="1872"/>
    <s v="16000 SOUTHWEST FREEWAY"/>
    <s v="SUGAR LAND"/>
    <x v="47"/>
    <n v="77479"/>
    <s v="2815160911"/>
    <s v="Acute Care Hospitals"/>
    <s v="Proprietary"/>
    <s v="Yes"/>
    <x v="1"/>
    <x v="1"/>
    <s v="Not Available"/>
    <s v="Not Available"/>
    <s v="Not Available"/>
    <x v="0"/>
    <s v="Above the National average"/>
    <x v="0"/>
    <x v="3"/>
  </r>
  <r>
    <s v="670062"/>
    <x v="1867"/>
    <s v="26791 HIGHWAY 380"/>
    <s v="AUBREY"/>
    <x v="47"/>
    <n v="76227"/>
    <s v="9723472525"/>
    <s v="Acute Care Hospitals"/>
    <s v="Proprietary"/>
    <s v="Yes"/>
    <x v="1"/>
    <x v="1"/>
    <s v="Not Available"/>
    <s v="Not Available"/>
    <s v="Not Available"/>
    <x v="0"/>
    <s v="Above the National average"/>
    <x v="0"/>
    <x v="3"/>
  </r>
  <r>
    <s v="670069"/>
    <x v="1807"/>
    <s v="8000 W ELDORADO PKWY"/>
    <s v="MCKINNEY"/>
    <x v="47"/>
    <n v="75070"/>
    <s v="4694246400"/>
    <s v="Acute Care Hospitals"/>
    <s v="Proprietary"/>
    <s v="Yes"/>
    <x v="0"/>
    <x v="1"/>
    <s v="Same as the National average"/>
    <s v="Not Available"/>
    <s v="Above the National average"/>
    <x v="0"/>
    <s v="Above the National average"/>
    <x v="0"/>
    <x v="3"/>
  </r>
  <r>
    <s v="670073"/>
    <x v="1808"/>
    <s v="17101 DALLAS PARKWAY"/>
    <s v="ADDISON"/>
    <x v="47"/>
    <n v="75001"/>
    <s v="4692483900"/>
    <s v="Acute Care Hospitals"/>
    <s v="Proprietary"/>
    <s v="Yes"/>
    <x v="0"/>
    <x v="1"/>
    <s v="Same as the National average"/>
    <s v="Not Available"/>
    <s v="Above the National average"/>
    <x v="0"/>
    <s v="Not Available"/>
    <x v="0"/>
    <x v="3"/>
  </r>
  <r>
    <s v="670078"/>
    <x v="1809"/>
    <s v="16088 SAN PEDRO"/>
    <s v="SAN ANTONIO"/>
    <x v="47"/>
    <n v="78232"/>
    <s v="2104024092"/>
    <s v="Acute Care Hospitals"/>
    <s v="Proprietary"/>
    <s v="Yes"/>
    <x v="0"/>
    <x v="1"/>
    <s v="Not Available"/>
    <s v="Same as the National average"/>
    <s v="Above the National average"/>
    <x v="0"/>
    <s v="Above the National average"/>
    <x v="3"/>
    <x v="3"/>
  </r>
  <r>
    <s v="670093"/>
    <x v="1810"/>
    <s v="2006 SOUTH LOOP 336 WEST, SUITE 500"/>
    <s v="CONROE"/>
    <x v="47"/>
    <n v="77304"/>
    <s v="9366473500"/>
    <s v="Acute Care Hospitals"/>
    <s v="Physician"/>
    <s v="No"/>
    <x v="1"/>
    <x v="1"/>
    <s v="Not Available"/>
    <s v="Not Available"/>
    <s v="Not Available"/>
    <x v="1"/>
    <s v="Not Available"/>
    <x v="0"/>
    <x v="3"/>
  </r>
  <r>
    <s v="670095"/>
    <x v="1873"/>
    <s v="24429 TOMBALL PARKWAY, SUITE 100"/>
    <s v="TOMBALL"/>
    <x v="47"/>
    <n v="77375"/>
    <s v="2815160911"/>
    <s v="Acute Care Hospitals"/>
    <s v="Proprietary"/>
    <s v="No"/>
    <x v="1"/>
    <x v="1"/>
    <s v="Not Available"/>
    <s v="Not Available"/>
    <s v="Not Available"/>
    <x v="0"/>
    <s v="Above the National average"/>
    <x v="0"/>
    <x v="3"/>
  </r>
  <r>
    <s v="670097"/>
    <x v="1867"/>
    <s v="1975 ALPHA STE 100"/>
    <s v="ROCKWALL"/>
    <x v="47"/>
    <n v="75087"/>
    <s v="2142946200"/>
    <s v="Acute Care Hospitals"/>
    <s v="Proprietary"/>
    <s v="Yes"/>
    <x v="1"/>
    <x v="1"/>
    <s v="Not Available"/>
    <s v="Not Available"/>
    <s v="Not Available"/>
    <x v="0"/>
    <s v="Above the National average"/>
    <x v="0"/>
    <x v="3"/>
  </r>
  <r>
    <s v="670099"/>
    <x v="1812"/>
    <s v="9201 PINECROFT"/>
    <s v="SHENANDOAH"/>
    <x v="47"/>
    <n v="77380"/>
    <s v="8553532201"/>
    <s v="Acute Care Hospitals"/>
    <s v="Proprietary"/>
    <s v="Yes"/>
    <x v="1"/>
    <x v="1"/>
    <s v="Not Available"/>
    <s v="Not Available"/>
    <s v="Not Available"/>
    <x v="1"/>
    <s v="Not Available"/>
    <x v="0"/>
    <x v="3"/>
  </r>
  <r>
    <s v="670102"/>
    <x v="1813"/>
    <s v="12950 EAST FREEWAY, SUITE 100"/>
    <s v="HOUSTON"/>
    <x v="47"/>
    <n v="77015"/>
    <s v="7133303897"/>
    <s v="Acute Care Hospitals"/>
    <s v="Proprietary"/>
    <s v="Yes"/>
    <x v="1"/>
    <x v="1"/>
    <s v="Not Available"/>
    <s v="Not Available"/>
    <s v="Not Available"/>
    <x v="1"/>
    <s v="Not Available"/>
    <x v="0"/>
    <x v="3"/>
  </r>
  <r>
    <s v="670107"/>
    <x v="1867"/>
    <s v="12500 SOUTH FREEWAY SUITE 100"/>
    <s v="BURLESON"/>
    <x v="47"/>
    <n v="76028"/>
    <s v="2142946250"/>
    <s v="Acute Care Hospitals"/>
    <s v="Proprietary"/>
    <s v="Yes"/>
    <x v="1"/>
    <x v="1"/>
    <s v="Not Available"/>
    <s v="Not Available"/>
    <s v="Not Available"/>
    <x v="0"/>
    <s v="Same as the National average"/>
    <x v="0"/>
    <x v="3"/>
  </r>
  <r>
    <s v="670109"/>
    <x v="1815"/>
    <s v="1626 W BAKER RD"/>
    <s v="BAYTOWN"/>
    <x v="47"/>
    <n v="77521"/>
    <s v="2818377600"/>
    <s v="Acute Care Hospitals"/>
    <s v="Physician"/>
    <s v="Yes"/>
    <x v="1"/>
    <x v="1"/>
    <s v="Not Available"/>
    <s v="Not Available"/>
    <s v="Not Available"/>
    <x v="1"/>
    <s v="Not Available"/>
    <x v="0"/>
    <x v="3"/>
  </r>
  <r>
    <s v="670110"/>
    <x v="1869"/>
    <s v="1401 E TRINITY MILLS ROAD"/>
    <s v="CARROLLTON"/>
    <x v="47"/>
    <n v="75006"/>
    <s v="9728100700"/>
    <s v="Acute Care Hospitals"/>
    <s v="Proprietary"/>
    <s v="Yes"/>
    <x v="1"/>
    <x v="1"/>
    <s v="Not Available"/>
    <s v="Not Available"/>
    <s v="Not Available"/>
    <x v="0"/>
    <s v="Same as the National average"/>
    <x v="0"/>
    <x v="3"/>
  </r>
  <r>
    <s v="670111"/>
    <x v="1874"/>
    <s v="500 WEST  4TH STREET , 4TH FLOOR"/>
    <s v="ODESSA"/>
    <x v="47"/>
    <n v="79761"/>
    <s v="2176163297"/>
    <s v="Acute Care Hospitals"/>
    <s v="Voluntary non-profit - Private"/>
    <s v="No"/>
    <x v="1"/>
    <x v="1"/>
    <s v="Not Available"/>
    <s v="Not Available"/>
    <s v="Not Available"/>
    <x v="1"/>
    <s v="Not Available"/>
    <x v="0"/>
    <x v="3"/>
  </r>
  <r>
    <s v="670112"/>
    <x v="1862"/>
    <s v="5330 NORTH LOOP 1604 WEST"/>
    <s v="SAN ANTONIO"/>
    <x v="47"/>
    <n v="78249"/>
    <s v="7176202424"/>
    <s v="Acute Care Hospitals"/>
    <s v="Proprietary"/>
    <s v="Yes"/>
    <x v="1"/>
    <x v="1"/>
    <s v="Not Available"/>
    <s v="Not Available"/>
    <s v="Not Available"/>
    <x v="1"/>
    <s v="Not Available"/>
    <x v="0"/>
    <x v="3"/>
  </r>
  <r>
    <s v="670115"/>
    <x v="1875"/>
    <s v="1017 S TRAVIS AVE"/>
    <s v="CLEVELAND"/>
    <x v="47"/>
    <n v="77327"/>
    <s v="2816595400"/>
    <s v="Acute Care Hospitals"/>
    <s v="Proprietary"/>
    <s v="Yes"/>
    <x v="1"/>
    <x v="1"/>
    <s v="Not Available"/>
    <s v="Not Available"/>
    <s v="Not Available"/>
    <x v="1"/>
    <s v="Not Available"/>
    <x v="0"/>
    <x v="3"/>
  </r>
  <r>
    <s v="670116"/>
    <x v="1819"/>
    <s v="3200 NORTH TARRANT PARKWAY"/>
    <s v="FORT WORTH"/>
    <x v="47"/>
    <n v="76177"/>
    <s v="8175027300"/>
    <s v="Acute Care Hospitals"/>
    <s v="Government - Hospital District or Authority"/>
    <s v="Yes"/>
    <x v="1"/>
    <x v="1"/>
    <s v="Not Available"/>
    <s v="Not Available"/>
    <s v="Not Available"/>
    <x v="1"/>
    <s v="Not Available"/>
    <x v="0"/>
    <x v="3"/>
  </r>
  <r>
    <s v="670117"/>
    <x v="1820"/>
    <s v="707 N WALDRIP ST"/>
    <s v="GRAND SALINE"/>
    <x v="47"/>
    <n v="75140"/>
    <s v="9039625200"/>
    <s v="Acute Care Hospitals"/>
    <s v="Proprietary"/>
    <s v="Yes"/>
    <x v="1"/>
    <x v="1"/>
    <s v="Not Available"/>
    <s v="Not Available"/>
    <s v="Not Available"/>
    <x v="1"/>
    <s v="Not Available"/>
    <x v="0"/>
    <x v="3"/>
  </r>
  <r>
    <s v="670118"/>
    <x v="1821"/>
    <s v="9922 LOUETTA RD"/>
    <s v="HOUSTON"/>
    <x v="47"/>
    <n v="77070"/>
    <s v="8442641435"/>
    <s v="Acute Care Hospitals"/>
    <s v="Proprietary"/>
    <s v="Yes"/>
    <x v="1"/>
    <x v="1"/>
    <s v="Not Available"/>
    <s v="Not Available"/>
    <s v="Not Available"/>
    <x v="1"/>
    <s v="Not Available"/>
    <x v="0"/>
    <x v="3"/>
  </r>
  <r>
    <s v="670119"/>
    <x v="1822"/>
    <s v="16750 RED OAK DRIVE"/>
    <s v="HOUSTON"/>
    <x v="47"/>
    <n v="77090"/>
    <s v="2814537916"/>
    <s v="Acute Care Hospitals"/>
    <s v="Proprietary"/>
    <s v="Yes"/>
    <x v="1"/>
    <x v="1"/>
    <s v="Not Available"/>
    <s v="Not Available"/>
    <s v="Not Available"/>
    <x v="1"/>
    <s v="Not Available"/>
    <x v="0"/>
    <x v="3"/>
  </r>
  <r>
    <s v="670120"/>
    <x v="1870"/>
    <s v="2000 TRANSMOUNTAIN RD"/>
    <s v="EL PASO"/>
    <x v="47"/>
    <n v="79911"/>
    <s v="9158778136"/>
    <s v="Acute Care Hospitals"/>
    <s v="Proprietary"/>
    <s v="Yes"/>
    <x v="1"/>
    <x v="1"/>
    <s v="Not Available"/>
    <s v="Not Available"/>
    <s v="Not Available"/>
    <x v="1"/>
    <s v="Not Available"/>
    <x v="0"/>
    <x v="3"/>
  </r>
  <r>
    <s v="450056"/>
    <x v="1876"/>
    <s v="1201 W 38TH ST"/>
    <s v="AUSTIN"/>
    <x v="47"/>
    <n v="78705"/>
    <s v="5123241000"/>
    <s v="Acute Care Hospitals"/>
    <s v="Voluntary non-profit - Private"/>
    <s v="Yes"/>
    <x v="2"/>
    <x v="0"/>
    <s v="Same as the National average"/>
    <s v="Above the National average"/>
    <s v="Below the National average"/>
    <x v="0"/>
    <s v="Same as the National average"/>
    <x v="2"/>
    <x v="4"/>
  </r>
  <r>
    <s v="450143"/>
    <x v="1677"/>
    <s v="1201 HILL RD"/>
    <s v="SMITHVILLE"/>
    <x v="47"/>
    <n v="78957"/>
    <s v="5122373214"/>
    <s v="Acute Care Hospitals"/>
    <s v="Voluntary non-profit - Church"/>
    <s v="Yes"/>
    <x v="2"/>
    <x v="0"/>
    <s v="Not Available"/>
    <s v="Same as the National average"/>
    <s v="Not Available"/>
    <x v="0"/>
    <s v="Same as the National average"/>
    <x v="0"/>
    <x v="4"/>
  </r>
  <r>
    <s v="450460"/>
    <x v="1682"/>
    <s v="1100 WEST BLUFF"/>
    <s v="WOODVILLE"/>
    <x v="47"/>
    <n v="75979"/>
    <s v="4092838141"/>
    <s v="Acute Care Hospitals"/>
    <s v="Government - Hospital District or Authority"/>
    <s v="No"/>
    <x v="2"/>
    <x v="0"/>
    <s v="Not Available"/>
    <s v="Same as the National average"/>
    <s v="Not Available"/>
    <x v="2"/>
    <s v="Above the National average"/>
    <x v="0"/>
    <x v="4"/>
  </r>
  <r>
    <s v="450605"/>
    <x v="1685"/>
    <s v="1711 W WHEELER AVENUE"/>
    <s v="ARANSAS PASS"/>
    <x v="47"/>
    <n v="78336"/>
    <s v="3617588585"/>
    <s v="Acute Care Hospitals"/>
    <s v="Proprietary"/>
    <s v="Yes"/>
    <x v="2"/>
    <x v="0"/>
    <s v="Not Available"/>
    <s v="Same as the National average"/>
    <s v="Below the National average"/>
    <x v="2"/>
    <s v="Below the National average"/>
    <x v="0"/>
    <x v="4"/>
  </r>
  <r>
    <s v="450674"/>
    <x v="1877"/>
    <s v="7600 FANNIN"/>
    <s v="HOUSTON"/>
    <x v="47"/>
    <n v="77054"/>
    <s v="7137901234"/>
    <s v="Acute Care Hospitals"/>
    <s v="Proprietary"/>
    <s v="Yes"/>
    <x v="2"/>
    <x v="1"/>
    <s v="Same as the National average"/>
    <s v="Not Available"/>
    <s v="Below the National average"/>
    <x v="0"/>
    <s v="Above the National average"/>
    <x v="0"/>
    <x v="4"/>
  </r>
  <r>
    <s v="450825"/>
    <x v="1878"/>
    <s v="2302 CORNERSTONE BOULEVARD"/>
    <s v="EDINBURG"/>
    <x v="47"/>
    <n v="78539"/>
    <s v="9566184444"/>
    <s v="Acute Care Hospitals"/>
    <s v="Proprietary"/>
    <s v="Yes"/>
    <x v="1"/>
    <x v="1"/>
    <s v="Not Available"/>
    <s v="Not Available"/>
    <s v="Same as the National average"/>
    <x v="0"/>
    <s v="Not Available"/>
    <x v="0"/>
    <x v="4"/>
  </r>
  <r>
    <s v="450831"/>
    <x v="1839"/>
    <s v="4301 B VISTA"/>
    <s v="PASADENA"/>
    <x v="47"/>
    <n v="77504"/>
    <s v="7133783000"/>
    <s v="Acute Care Hospitals"/>
    <s v="Proprietary"/>
    <s v="Yes"/>
    <x v="1"/>
    <x v="1"/>
    <s v="Not Available"/>
    <s v="Not Available"/>
    <s v="Not Available"/>
    <x v="0"/>
    <s v="Not Available"/>
    <x v="0"/>
    <x v="4"/>
  </r>
  <r>
    <s v="450834"/>
    <x v="1693"/>
    <s v="3131 UNIVERSITY DRIVE EAST"/>
    <s v="BRYAN"/>
    <x v="47"/>
    <n v="77802"/>
    <s v="9797313100"/>
    <s v="Acute Care Hospitals"/>
    <s v="Proprietary"/>
    <s v="Yes"/>
    <x v="1"/>
    <x v="1"/>
    <s v="Not Available"/>
    <s v="Not Available"/>
    <s v="Above the National average"/>
    <x v="0"/>
    <s v="Not Available"/>
    <x v="0"/>
    <x v="4"/>
  </r>
  <r>
    <s v="450865"/>
    <x v="1879"/>
    <s v="7900 FM 1826"/>
    <s v="AUSTIN"/>
    <x v="47"/>
    <n v="78737"/>
    <s v="5123249000"/>
    <s v="Acute Care Hospitals"/>
    <s v="Voluntary non-profit - Private"/>
    <s v="No"/>
    <x v="1"/>
    <x v="1"/>
    <s v="Not Available"/>
    <s v="Not Available"/>
    <s v="Same as the National average"/>
    <x v="0"/>
    <s v="Same as the National average"/>
    <x v="0"/>
    <x v="4"/>
  </r>
  <r>
    <s v="450867"/>
    <x v="1880"/>
    <s v="11113 RESEARCH BOULEVARD"/>
    <s v="AUSTIN"/>
    <x v="47"/>
    <n v="78759"/>
    <s v="5123246000"/>
    <s v="Acute Care Hospitals"/>
    <s v="Voluntary non-profit - Private"/>
    <s v="Yes"/>
    <x v="0"/>
    <x v="0"/>
    <s v="Above the National average"/>
    <s v="Same as the National average"/>
    <s v="Same as the National average"/>
    <x v="0"/>
    <s v="Same as the National average"/>
    <x v="0"/>
    <x v="4"/>
  </r>
  <r>
    <s v="450872"/>
    <x v="1842"/>
    <s v="801 W INTERSTATE 20"/>
    <s v="ARLINGTON"/>
    <x v="47"/>
    <n v="76017"/>
    <s v="8174723400"/>
    <s v="Acute Care Hospitals"/>
    <s v="Physician"/>
    <s v="Yes"/>
    <x v="0"/>
    <x v="1"/>
    <s v="Same as the National average"/>
    <s v="Not Available"/>
    <s v="Above the National average"/>
    <x v="0"/>
    <s v="Same as the National average"/>
    <x v="0"/>
    <x v="4"/>
  </r>
  <r>
    <s v="450875"/>
    <x v="1843"/>
    <s v="6819 PLUM CREEK"/>
    <s v="AMARILLO"/>
    <x v="47"/>
    <n v="79124"/>
    <s v="8063546100"/>
    <s v="Acute Care Hospitals"/>
    <s v="Proprietary"/>
    <s v="Yes"/>
    <x v="1"/>
    <x v="1"/>
    <s v="Not Available"/>
    <s v="Not Available"/>
    <s v="Above the National average"/>
    <x v="1"/>
    <s v="Not Available"/>
    <x v="0"/>
    <x v="4"/>
  </r>
  <r>
    <s v="451304"/>
    <x v="1699"/>
    <s v="102 NORTH US HIGHWAY 277"/>
    <s v="ELDORADO"/>
    <x v="47"/>
    <n v="76936"/>
    <s v="3258532507"/>
    <s v="Critical Access Hospitals"/>
    <s v="Proprietary"/>
    <s v="Yes"/>
    <x v="1"/>
    <x v="1"/>
    <s v="Not Available"/>
    <s v="Not Available"/>
    <s v="Not Available"/>
    <x v="1"/>
    <s v="Not Available"/>
    <x v="0"/>
    <x v="4"/>
  </r>
  <r>
    <s v="451306"/>
    <x v="1700"/>
    <s v="349 REID ROAD"/>
    <s v="JUNCTION"/>
    <x v="47"/>
    <n v="76849"/>
    <s v="3254463321"/>
    <s v="Critical Access Hospitals"/>
    <s v="Government - Hospital District or Authority"/>
    <s v="Yes"/>
    <x v="2"/>
    <x v="1"/>
    <s v="Not Available"/>
    <s v="Same as the National average"/>
    <s v="Not Available"/>
    <x v="0"/>
    <s v="Same as the National average"/>
    <x v="0"/>
    <x v="4"/>
  </r>
  <r>
    <s v="451314"/>
    <x v="1704"/>
    <s v="821 JEFFEE DRIVE"/>
    <s v="KERMIT"/>
    <x v="47"/>
    <n v="79745"/>
    <s v="4325865865"/>
    <s v="Critical Access Hospitals"/>
    <s v="Government - Local"/>
    <s v="Yes"/>
    <x v="1"/>
    <x v="1"/>
    <s v="Not Available"/>
    <s v="Not Available"/>
    <s v="Not Available"/>
    <x v="1"/>
    <s v="Not Available"/>
    <x v="0"/>
    <x v="4"/>
  </r>
  <r>
    <s v="451338"/>
    <x v="1711"/>
    <s v="EISENHOWER ROAD AND FM 2185"/>
    <s v="VAN HORN"/>
    <x v="47"/>
    <n v="79855"/>
    <s v="4322832760"/>
    <s v="Critical Access Hospitals"/>
    <s v="Proprietary"/>
    <s v="No"/>
    <x v="1"/>
    <x v="1"/>
    <s v="Not Available"/>
    <s v="Not Available"/>
    <s v="Not Available"/>
    <x v="1"/>
    <s v="Same as the National average"/>
    <x v="0"/>
    <x v="4"/>
  </r>
  <r>
    <s v="451348"/>
    <x v="1717"/>
    <s v="2008 NINE ROAD"/>
    <s v="BRADY"/>
    <x v="47"/>
    <n v="76825"/>
    <s v="3255972901"/>
    <s v="Critical Access Hospitals"/>
    <s v="Voluntary non-profit - Private"/>
    <s v="Yes"/>
    <x v="1"/>
    <x v="1"/>
    <s v="Not Available"/>
    <s v="Not Available"/>
    <s v="Not Available"/>
    <x v="1"/>
    <s v="Not Available"/>
    <x v="0"/>
    <x v="4"/>
  </r>
  <r>
    <s v="451355"/>
    <x v="1722"/>
    <s v="1013 15TH ST"/>
    <s v="WELLINGTON"/>
    <x v="47"/>
    <n v="79095"/>
    <s v="8064472521"/>
    <s v="Critical Access Hospitals"/>
    <s v="Proprietary"/>
    <s v="Yes"/>
    <x v="1"/>
    <x v="1"/>
    <s v="Not Available"/>
    <s v="Not Available"/>
    <s v="Not Available"/>
    <x v="1"/>
    <s v="Above the National average"/>
    <x v="0"/>
    <x v="4"/>
  </r>
  <r>
    <s v="451382"/>
    <x v="1730"/>
    <s v="10201 HWY 16"/>
    <s v="COMANCHE"/>
    <x v="47"/>
    <n v="76442"/>
    <s v="2548794900"/>
    <s v="Critical Access Hospitals"/>
    <s v="Voluntary non-profit - Private"/>
    <s v="Yes"/>
    <x v="1"/>
    <x v="1"/>
    <s v="Not Available"/>
    <s v="Not Available"/>
    <s v="Not Available"/>
    <x v="1"/>
    <s v="Not Available"/>
    <x v="0"/>
    <x v="4"/>
  </r>
  <r>
    <s v="451384"/>
    <x v="1881"/>
    <s v="1700 COGDELL BLVD"/>
    <s v="SNYDER"/>
    <x v="47"/>
    <n v="79549"/>
    <s v="3255747437"/>
    <s v="Critical Access Hospitals"/>
    <s v="Government - Hospital District or Authority"/>
    <s v="Yes"/>
    <x v="1"/>
    <x v="1"/>
    <s v="Not Available"/>
    <s v="Not Available"/>
    <s v="Not Available"/>
    <x v="1"/>
    <s v="Not Available"/>
    <x v="0"/>
    <x v="4"/>
  </r>
  <r>
    <s v="451385"/>
    <x v="1882"/>
    <s v="101 POSEY AVENUE"/>
    <s v="CLIFTON"/>
    <x v="47"/>
    <n v="76634"/>
    <s v="2546758322"/>
    <s v="Critical Access Hospitals"/>
    <s v="Government - Hospital District or Authority"/>
    <s v="Yes"/>
    <x v="1"/>
    <x v="1"/>
    <s v="Not Available"/>
    <s v="Not Available"/>
    <s v="Not Available"/>
    <x v="1"/>
    <s v="Not Available"/>
    <x v="0"/>
    <x v="4"/>
  </r>
  <r>
    <s v="453311"/>
    <x v="189"/>
    <s v="815 MARKET STREET"/>
    <s v="GALVESTON"/>
    <x v="47"/>
    <n v="77550"/>
    <s v="4097706600"/>
    <s v="Childrens"/>
    <s v="Voluntary non-profit - Private"/>
    <s v="No"/>
    <x v="1"/>
    <x v="1"/>
    <s v="Not Available"/>
    <s v="Not Available"/>
    <s v="Not Available"/>
    <x v="1"/>
    <s v="Not Available"/>
    <x v="0"/>
    <x v="4"/>
  </r>
  <r>
    <s v="453312"/>
    <x v="189"/>
    <s v="6977 MAIN STREET"/>
    <s v="HOUSTON"/>
    <x v="47"/>
    <n v="77030"/>
    <s v="7137971616"/>
    <s v="Childrens"/>
    <s v="Voluntary non-profit - Other"/>
    <s v="No"/>
    <x v="1"/>
    <x v="1"/>
    <s v="Not Available"/>
    <s v="Not Available"/>
    <s v="Not Available"/>
    <x v="1"/>
    <s v="Not Available"/>
    <x v="0"/>
    <x v="4"/>
  </r>
  <r>
    <s v="453314"/>
    <x v="1744"/>
    <s v="2222 WELBORN STREET"/>
    <s v="DALLAS"/>
    <x v="47"/>
    <n v="75219"/>
    <s v="2145595000"/>
    <s v="Childrens"/>
    <s v="Voluntary non-profit - Private"/>
    <s v="No"/>
    <x v="1"/>
    <x v="1"/>
    <s v="Not Available"/>
    <s v="Not Available"/>
    <s v="Not Available"/>
    <x v="1"/>
    <s v="Not Available"/>
    <x v="0"/>
    <x v="4"/>
  </r>
  <r>
    <s v="453316"/>
    <x v="1746"/>
    <s v="7601 PRESTON ROAD"/>
    <s v="PLANO"/>
    <x v="47"/>
    <n v="75024"/>
    <s v="2144561792"/>
    <s v="Childrens"/>
    <s v="Voluntary non-profit - Private"/>
    <s v="Yes"/>
    <x v="1"/>
    <x v="1"/>
    <s v="Not Available"/>
    <s v="Not Available"/>
    <s v="Not Available"/>
    <x v="1"/>
    <s v="Not Available"/>
    <x v="0"/>
    <x v="4"/>
  </r>
  <r>
    <s v="670010"/>
    <x v="1803"/>
    <s v="2809 SOUTH MAYHILL ROAD"/>
    <s v="DENTON"/>
    <x v="47"/>
    <n v="76208"/>
    <s v="9402393000"/>
    <s v="Acute Care Hospitals"/>
    <s v="Proprietary"/>
    <s v="No"/>
    <x v="1"/>
    <x v="1"/>
    <s v="Not Available"/>
    <s v="Not Available"/>
    <s v="Not Available"/>
    <x v="1"/>
    <s v="Not Available"/>
    <x v="0"/>
    <x v="4"/>
  </r>
  <r>
    <s v="670045"/>
    <x v="1857"/>
    <s v="6316 PRECINCT LINE RD"/>
    <s v="HURST"/>
    <x v="47"/>
    <n v="76054"/>
    <s v="8176052500"/>
    <s v="Acute Care Hospitals"/>
    <s v="Physician"/>
    <s v="Yes"/>
    <x v="1"/>
    <x v="1"/>
    <s v="Not Available"/>
    <s v="Not Available"/>
    <s v="Not Available"/>
    <x v="1"/>
    <s v="Not Available"/>
    <x v="0"/>
    <x v="4"/>
  </r>
  <r>
    <s v="670046"/>
    <x v="1804"/>
    <s v="5900 ALTAMESA BLVD"/>
    <s v="FORT WORTH"/>
    <x v="47"/>
    <n v="76132"/>
    <s v="8174339100"/>
    <s v="Acute Care Hospitals"/>
    <s v="Proprietary"/>
    <s v="Yes"/>
    <x v="1"/>
    <x v="1"/>
    <s v="Not Available"/>
    <s v="Not Available"/>
    <s v="Not Available"/>
    <x v="0"/>
    <s v="Not Available"/>
    <x v="0"/>
    <x v="4"/>
  </r>
  <r>
    <s v="670053"/>
    <x v="1883"/>
    <s v="1317 LAKE POINTE PARKWAY"/>
    <s v="SUGAR LAND"/>
    <x v="47"/>
    <n v="77478"/>
    <s v="2816377000"/>
    <s v="Acute Care Hospitals"/>
    <s v="Voluntary non-profit - Other"/>
    <s v="Yes"/>
    <x v="2"/>
    <x v="0"/>
    <s v="Same as the National average"/>
    <s v="Above the National average"/>
    <s v="Below the National average"/>
    <x v="0"/>
    <s v="Same as the National average"/>
    <x v="0"/>
    <x v="4"/>
  </r>
  <r>
    <s v="670058"/>
    <x v="1872"/>
    <s v="16000 SOUTHWEST FREEWAY"/>
    <s v="SUGAR LAND"/>
    <x v="47"/>
    <n v="77479"/>
    <s v="2815160911"/>
    <s v="Acute Care Hospitals"/>
    <s v="Proprietary"/>
    <s v="Yes"/>
    <x v="1"/>
    <x v="1"/>
    <s v="Not Available"/>
    <s v="Not Available"/>
    <s v="Not Available"/>
    <x v="0"/>
    <s v="Above the National average"/>
    <x v="0"/>
    <x v="4"/>
  </r>
  <r>
    <s v="670062"/>
    <x v="1867"/>
    <s v="26791 HIGHWAY 380"/>
    <s v="AUBREY"/>
    <x v="47"/>
    <n v="76227"/>
    <s v="9723472525"/>
    <s v="Acute Care Hospitals"/>
    <s v="Proprietary"/>
    <s v="Yes"/>
    <x v="1"/>
    <x v="1"/>
    <s v="Not Available"/>
    <s v="Not Available"/>
    <s v="Not Available"/>
    <x v="0"/>
    <s v="Above the National average"/>
    <x v="0"/>
    <x v="4"/>
  </r>
  <r>
    <s v="670069"/>
    <x v="1807"/>
    <s v="8000 W ELDORADO PKWY"/>
    <s v="MCKINNEY"/>
    <x v="47"/>
    <n v="75070"/>
    <s v="4694246400"/>
    <s v="Acute Care Hospitals"/>
    <s v="Proprietary"/>
    <s v="Yes"/>
    <x v="0"/>
    <x v="1"/>
    <s v="Same as the National average"/>
    <s v="Not Available"/>
    <s v="Above the National average"/>
    <x v="0"/>
    <s v="Above the National average"/>
    <x v="0"/>
    <x v="4"/>
  </r>
  <r>
    <s v="670073"/>
    <x v="1808"/>
    <s v="17101 DALLAS PARKWAY"/>
    <s v="ADDISON"/>
    <x v="47"/>
    <n v="75001"/>
    <s v="4692483900"/>
    <s v="Acute Care Hospitals"/>
    <s v="Proprietary"/>
    <s v="Yes"/>
    <x v="0"/>
    <x v="1"/>
    <s v="Same as the National average"/>
    <s v="Not Available"/>
    <s v="Above the National average"/>
    <x v="0"/>
    <s v="Not Available"/>
    <x v="0"/>
    <x v="4"/>
  </r>
  <r>
    <s v="670075"/>
    <x v="1884"/>
    <s v="20171 CHASEWOOD PARK DRIVE"/>
    <s v="HOUSTON"/>
    <x v="47"/>
    <n v="77070"/>
    <s v="8325345000"/>
    <s v="Acute Care Hospitals"/>
    <s v="Proprietary"/>
    <s v="Yes"/>
    <x v="3"/>
    <x v="0"/>
    <s v="Below the National average"/>
    <s v="Same as the National average"/>
    <s v="Below the National average"/>
    <x v="0"/>
    <s v="Below the National average"/>
    <x v="0"/>
    <x v="4"/>
  </r>
  <r>
    <s v="670078"/>
    <x v="1809"/>
    <s v="16088 SAN PEDRO"/>
    <s v="SAN ANTONIO"/>
    <x v="47"/>
    <n v="78232"/>
    <s v="2104024092"/>
    <s v="Acute Care Hospitals"/>
    <s v="Proprietary"/>
    <s v="Yes"/>
    <x v="0"/>
    <x v="1"/>
    <s v="Not Available"/>
    <s v="Same as the National average"/>
    <s v="Above the National average"/>
    <x v="0"/>
    <s v="Above the National average"/>
    <x v="3"/>
    <x v="4"/>
  </r>
  <r>
    <s v="670080"/>
    <x v="1885"/>
    <s v="850 W CENTRAL TEXAS EXPRESSWAY"/>
    <s v="HARKER HEIGHTS"/>
    <x v="47"/>
    <n v="76548"/>
    <s v="2549538342"/>
    <s v="Acute Care Hospitals"/>
    <s v="Proprietary"/>
    <s v="Yes"/>
    <x v="0"/>
    <x v="0"/>
    <s v="Above the National average"/>
    <s v="Same as the National average"/>
    <s v="Above the National average"/>
    <x v="0"/>
    <s v="Same as the National average"/>
    <x v="2"/>
    <x v="4"/>
  </r>
  <r>
    <s v="670087"/>
    <x v="1886"/>
    <s v="900 EAST WHITESTONE BLVD"/>
    <s v="CEDAR PARK"/>
    <x v="47"/>
    <n v="78613"/>
    <s v="5126844911"/>
    <s v="Acute Care Hospitals"/>
    <s v="Government - Hospital District or Authority"/>
    <s v="Yes"/>
    <x v="1"/>
    <x v="1"/>
    <s v="Not Available"/>
    <s v="Not Available"/>
    <s v="Not Available"/>
    <x v="0"/>
    <s v="Above the National average"/>
    <x v="0"/>
    <x v="4"/>
  </r>
  <r>
    <s v="670089"/>
    <x v="1887"/>
    <s v="230 WEST MILLER STREET"/>
    <s v="DILLEY"/>
    <x v="47"/>
    <n v="78017"/>
    <s v="2102712190"/>
    <s v="Acute Care Hospitals"/>
    <s v="Voluntary non-profit - Private"/>
    <s v="Yes"/>
    <x v="1"/>
    <x v="1"/>
    <s v="Not Available"/>
    <s v="Not Available"/>
    <s v="Not Available"/>
    <x v="0"/>
    <s v="Above the National average"/>
    <x v="0"/>
    <x v="4"/>
  </r>
  <r>
    <s v="670090"/>
    <x v="1888"/>
    <s v="2600 WEST PLEASANT RUN ROAD"/>
    <s v="LANCASTER"/>
    <x v="47"/>
    <n v="75146"/>
    <s v="9722308888"/>
    <s v="Acute Care Hospitals"/>
    <s v="Proprietary"/>
    <s v="Yes"/>
    <x v="1"/>
    <x v="1"/>
    <s v="Not Available"/>
    <s v="Not Available"/>
    <s v="Not Available"/>
    <x v="0"/>
    <s v="Same as the National average"/>
    <x v="0"/>
    <x v="4"/>
  </r>
  <r>
    <s v="670092"/>
    <x v="1889"/>
    <s v="7502 GREENVILLE AVENUE"/>
    <s v="DALLAS"/>
    <x v="47"/>
    <n v="75231"/>
    <s v="9728636000"/>
    <s v="Acute Care Hospitals"/>
    <s v="Proprietary"/>
    <s v="Yes"/>
    <x v="2"/>
    <x v="0"/>
    <s v="Same as the National average"/>
    <s v="Same as the National average"/>
    <s v="Below the National average"/>
    <x v="0"/>
    <s v="Above the National average"/>
    <x v="0"/>
    <x v="4"/>
  </r>
  <r>
    <s v="670093"/>
    <x v="1810"/>
    <s v="2006 SOUTH LOOP 336 WEST, SUITE 500"/>
    <s v="CONROE"/>
    <x v="47"/>
    <n v="77304"/>
    <s v="9366473500"/>
    <s v="Acute Care Hospitals"/>
    <s v="Physician"/>
    <s v="No"/>
    <x v="1"/>
    <x v="1"/>
    <s v="Not Available"/>
    <s v="Not Available"/>
    <s v="Not Available"/>
    <x v="1"/>
    <s v="Not Available"/>
    <x v="0"/>
    <x v="4"/>
  </r>
  <r>
    <s v="670094"/>
    <x v="1890"/>
    <s v="806 N CROCKETT AVE"/>
    <s v="CAMERON"/>
    <x v="47"/>
    <n v="76520"/>
    <s v="2546050025"/>
    <s v="Acute Care Hospitals"/>
    <s v="Proprietary"/>
    <s v="Yes"/>
    <x v="1"/>
    <x v="1"/>
    <s v="Not Available"/>
    <s v="Not Available"/>
    <s v="Not Available"/>
    <x v="0"/>
    <s v="Same as the National average"/>
    <x v="0"/>
    <x v="4"/>
  </r>
  <r>
    <s v="670095"/>
    <x v="1873"/>
    <s v="24429 TOMBALL PARKWAY, SUITE 100"/>
    <s v="TOMBALL"/>
    <x v="47"/>
    <n v="77375"/>
    <s v="2815160911"/>
    <s v="Acute Care Hospitals"/>
    <s v="Proprietary"/>
    <s v="Yes"/>
    <x v="1"/>
    <x v="1"/>
    <s v="Not Available"/>
    <s v="Not Available"/>
    <s v="Not Available"/>
    <x v="0"/>
    <s v="Above the National average"/>
    <x v="0"/>
    <x v="4"/>
  </r>
  <r>
    <s v="670096"/>
    <x v="1891"/>
    <s v="200 BLOSSOM STREET"/>
    <s v="WEBSTER"/>
    <x v="47"/>
    <n v="77598"/>
    <s v="2815257000"/>
    <s v="Acute Care Hospitals"/>
    <s v="Proprietary"/>
    <s v="Yes"/>
    <x v="2"/>
    <x v="0"/>
    <s v="Same as the National average"/>
    <s v="Above the National average"/>
    <s v="Below the National average"/>
    <x v="1"/>
    <s v="Same as the National average"/>
    <x v="0"/>
    <x v="4"/>
  </r>
  <r>
    <s v="670097"/>
    <x v="1867"/>
    <s v="1975 ALPHA STE 100"/>
    <s v="ROCKWALL"/>
    <x v="47"/>
    <n v="75087"/>
    <s v="2142946200"/>
    <s v="Acute Care Hospitals"/>
    <s v="Proprietary"/>
    <s v="Yes"/>
    <x v="1"/>
    <x v="1"/>
    <s v="Not Available"/>
    <s v="Not Available"/>
    <s v="Not Available"/>
    <x v="0"/>
    <s v="Above the National average"/>
    <x v="0"/>
    <x v="4"/>
  </r>
  <r>
    <s v="670098"/>
    <x v="1892"/>
    <s v="555 CREEKSIDE XING,"/>
    <s v="NEW BRAUNFELS"/>
    <x v="47"/>
    <n v="78130"/>
    <s v="4698396778"/>
    <s v="Acute Care Hospitals"/>
    <s v="Proprietary"/>
    <s v="Yes"/>
    <x v="2"/>
    <x v="1"/>
    <s v="Same as the National average"/>
    <s v="Same as the National average"/>
    <s v="Above the National average"/>
    <x v="0"/>
    <s v="Above the National average"/>
    <x v="0"/>
    <x v="4"/>
  </r>
  <r>
    <s v="670099"/>
    <x v="1812"/>
    <s v="9201 PINECROFT"/>
    <s v="SHENANDOAH"/>
    <x v="47"/>
    <n v="77380"/>
    <s v="8553532201"/>
    <s v="Acute Care Hospitals"/>
    <s v="Proprietary"/>
    <s v="Yes"/>
    <x v="1"/>
    <x v="1"/>
    <s v="Not Available"/>
    <s v="Not Available"/>
    <s v="Not Available"/>
    <x v="1"/>
    <s v="Not Available"/>
    <x v="0"/>
    <x v="4"/>
  </r>
  <r>
    <s v="670102"/>
    <x v="1813"/>
    <s v="12950 EAST FREEWAY, SUITE 100"/>
    <s v="SHENANDOAH"/>
    <x v="47"/>
    <n v="77380"/>
    <s v="7133303897"/>
    <s v="Acute Care Hospitals"/>
    <s v="Proprietary"/>
    <s v="Yes"/>
    <x v="1"/>
    <x v="1"/>
    <s v="Not Available"/>
    <s v="Not Available"/>
    <s v="Not Available"/>
    <x v="1"/>
    <s v="Not Available"/>
    <x v="0"/>
    <x v="4"/>
  </r>
  <r>
    <s v="670103"/>
    <x v="1893"/>
    <s v="3101 NORTH TARRANT PARKWAY"/>
    <s v="FORT WORTH"/>
    <x v="47"/>
    <n v="76177"/>
    <s v="8176391100"/>
    <s v="Acute Care Hospitals"/>
    <s v="Voluntary non-profit - Private"/>
    <s v="Yes"/>
    <x v="1"/>
    <x v="1"/>
    <s v="Not Available"/>
    <s v="Not Available"/>
    <s v="Above the National average"/>
    <x v="0"/>
    <s v="Above the National average"/>
    <x v="0"/>
    <x v="4"/>
  </r>
  <r>
    <s v="670106"/>
    <x v="1894"/>
    <s v="11100 SHADOW CREEK PARKWAY"/>
    <s v="PEARLAND"/>
    <x v="47"/>
    <n v="77584"/>
    <s v="7137707000"/>
    <s v="Acute Care Hospitals"/>
    <s v="Proprietary"/>
    <s v="Yes"/>
    <x v="1"/>
    <x v="1"/>
    <s v="Not Available"/>
    <s v="Not Available"/>
    <s v="Same as the National average"/>
    <x v="0"/>
    <s v="Same as the National average"/>
    <x v="0"/>
    <x v="4"/>
  </r>
  <r>
    <s v="670107"/>
    <x v="1867"/>
    <s v="12500 SOUTH FREEWAY SUITE 100"/>
    <s v="BURLESON"/>
    <x v="47"/>
    <n v="76028"/>
    <s v="2142946250"/>
    <s v="Acute Care Hospitals"/>
    <s v="Proprietary"/>
    <s v="Yes"/>
    <x v="1"/>
    <x v="1"/>
    <s v="Not Available"/>
    <s v="Not Available"/>
    <s v="Not Available"/>
    <x v="0"/>
    <s v="Same as the National average"/>
    <x v="0"/>
    <x v="4"/>
  </r>
  <r>
    <s v="670108"/>
    <x v="1895"/>
    <s v="810 W HIGHWAY 71"/>
    <s v="MARBLE FALLS"/>
    <x v="47"/>
    <n v="78654"/>
    <s v="8302017308"/>
    <s v="Acute Care Hospitals"/>
    <s v="Voluntary non-profit - Private"/>
    <s v="Yes"/>
    <x v="1"/>
    <x v="1"/>
    <s v="Not Available"/>
    <s v="Not Available"/>
    <s v="Not Available"/>
    <x v="0"/>
    <s v="Same as the National average"/>
    <x v="0"/>
    <x v="4"/>
  </r>
  <r>
    <s v="670109"/>
    <x v="1815"/>
    <s v="1626 W BAKER RD"/>
    <s v="BAYTOWN"/>
    <x v="47"/>
    <n v="77521"/>
    <s v="2818377600"/>
    <s v="Acute Care Hospitals"/>
    <s v="Physician"/>
    <s v="Yes"/>
    <x v="1"/>
    <x v="1"/>
    <s v="Not Available"/>
    <s v="Not Available"/>
    <s v="Not Available"/>
    <x v="1"/>
    <s v="Not Available"/>
    <x v="0"/>
    <x v="4"/>
  </r>
  <r>
    <s v="670111"/>
    <x v="1874"/>
    <s v="500 WEST  4TH STREET , 4TH FLOOR"/>
    <s v="ODESSA"/>
    <x v="47"/>
    <n v="79761"/>
    <s v="2176163297"/>
    <s v="Acute Care Hospitals"/>
    <s v="Voluntary non-profit - Private"/>
    <s v="No"/>
    <x v="1"/>
    <x v="1"/>
    <s v="Not Available"/>
    <s v="Not Available"/>
    <s v="Not Available"/>
    <x v="1"/>
    <s v="Not Available"/>
    <x v="0"/>
    <x v="4"/>
  </r>
  <r>
    <s v="670112"/>
    <x v="1862"/>
    <s v="5330 NORTH LOOP 1604 WEST"/>
    <s v="SAN ANTONIO"/>
    <x v="47"/>
    <n v="78249"/>
    <s v="7176202424"/>
    <s v="Acute Care Hospitals"/>
    <s v="Proprietary"/>
    <s v="Yes"/>
    <x v="1"/>
    <x v="1"/>
    <s v="Not Available"/>
    <s v="Not Available"/>
    <s v="Not Available"/>
    <x v="1"/>
    <s v="Not Available"/>
    <x v="0"/>
    <x v="4"/>
  </r>
  <r>
    <s v="670114"/>
    <x v="1896"/>
    <s v="400 YOUENS DR"/>
    <s v="WEIMAR"/>
    <x v="47"/>
    <n v="78962"/>
    <s v="9797258274"/>
    <s v="Acute Care Hospitals"/>
    <s v="Proprietary"/>
    <s v="Yes"/>
    <x v="1"/>
    <x v="1"/>
    <s v="Not Available"/>
    <s v="Not Available"/>
    <s v="Not Available"/>
    <x v="1"/>
    <s v="Not Available"/>
    <x v="0"/>
    <x v="4"/>
  </r>
  <r>
    <s v="460061"/>
    <x v="1897"/>
    <s v="201 WEST LAYTON PARKWAY"/>
    <s v="LAYTON"/>
    <x v="48"/>
    <n v="84041"/>
    <s v="(801) 543-6703"/>
    <s v="Acute Care Hospitals"/>
    <s v="Voluntary non-profit - Private"/>
    <s v="Yes"/>
    <x v="1"/>
    <x v="1"/>
    <s v="Not Available"/>
    <s v="Not Available"/>
    <s v="Not Available"/>
    <x v="1"/>
    <s v="Not Available"/>
    <x v="0"/>
    <x v="0"/>
  </r>
  <r>
    <s v="461308"/>
    <x v="1898"/>
    <s v="380 WEST 100 NORTH"/>
    <s v="MONTICELLO"/>
    <x v="48"/>
    <n v="84535"/>
    <s v="(435) 587-2116"/>
    <s v="Critical Access Hospitals"/>
    <s v="Government - Local"/>
    <s v="Yes"/>
    <x v="1"/>
    <x v="1"/>
    <s v="Not Available"/>
    <s v="Same as the National average"/>
    <s v="Not Available"/>
    <x v="1"/>
    <s v="Same as the National average"/>
    <x v="0"/>
    <x v="0"/>
  </r>
  <r>
    <s v="463301"/>
    <x v="1899"/>
    <s v="100 NORTH MARIO CAPECCHI DRIVE"/>
    <s v="SALT LAKE CITY"/>
    <x v="48"/>
    <n v="84113"/>
    <s v="(801) 662-6212"/>
    <s v="Childrens"/>
    <s v="Voluntary non-profit - Private"/>
    <s v="Yes"/>
    <x v="1"/>
    <x v="1"/>
    <s v="Not Available"/>
    <s v="Not Available"/>
    <s v="Not Available"/>
    <x v="1"/>
    <s v="Not Available"/>
    <x v="0"/>
    <x v="0"/>
  </r>
  <r>
    <s v="463302"/>
    <x v="1900"/>
    <s v="1275 EAST FAIRFAX ROAD"/>
    <s v="SALT LAKE CITY"/>
    <x v="48"/>
    <n v="84103"/>
    <s v="(801) 536-3500"/>
    <s v="Childrens"/>
    <s v="Voluntary non-profit - Private"/>
    <s v="No"/>
    <x v="1"/>
    <x v="1"/>
    <s v="Not Available"/>
    <s v="Not Available"/>
    <s v="Not Available"/>
    <x v="1"/>
    <s v="Not Available"/>
    <x v="0"/>
    <x v="0"/>
  </r>
  <r>
    <s v="464001"/>
    <x v="1901"/>
    <s v="1300 EAST CENTER STREET"/>
    <s v="PROVO"/>
    <x v="48"/>
    <n v="84605"/>
    <s v="(801) 344-4400"/>
    <s v="Psychiatric"/>
    <s v="Government - State"/>
    <s v="Yes"/>
    <x v="1"/>
    <x v="1"/>
    <s v="Not Available"/>
    <s v="Not Available"/>
    <s v="Not Available"/>
    <x v="1"/>
    <s v="Not Available"/>
    <x v="0"/>
    <x v="0"/>
  </r>
  <r>
    <s v="464012"/>
    <x v="1902"/>
    <s v="451 EAST BISHOP FEDERAL LANE"/>
    <s v="SALT LAKE CITY"/>
    <x v="48"/>
    <n v="84115"/>
    <s v="(801) 468-6856"/>
    <s v="Psychiatric"/>
    <s v="Proprietary"/>
    <s v="No"/>
    <x v="1"/>
    <x v="1"/>
    <s v="Not Available"/>
    <s v="Not Available"/>
    <s v="Not Available"/>
    <x v="1"/>
    <s v="Not Available"/>
    <x v="0"/>
    <x v="0"/>
  </r>
  <r>
    <s v="464013"/>
    <x v="1903"/>
    <s v="3802 SOUTH 700 EAST"/>
    <s v="SALT LAKE CITY"/>
    <x v="48"/>
    <n v="84106"/>
    <s v="(801) 264-6035"/>
    <s v="Psychiatric"/>
    <s v="Proprietary"/>
    <s v="No"/>
    <x v="1"/>
    <x v="1"/>
    <s v="Not Available"/>
    <s v="Not Available"/>
    <s v="Not Available"/>
    <x v="1"/>
    <s v="Not Available"/>
    <x v="0"/>
    <x v="0"/>
  </r>
  <r>
    <s v="464014"/>
    <x v="1904"/>
    <s v="1350 EAST 750 NORTH"/>
    <s v="OREM"/>
    <x v="48"/>
    <n v="84097"/>
    <s v="(801) 852-2273"/>
    <s v="Psychiatric"/>
    <s v="Proprietary"/>
    <s v="No"/>
    <x v="1"/>
    <x v="1"/>
    <s v="Not Available"/>
    <s v="Not Available"/>
    <s v="Not Available"/>
    <x v="1"/>
    <s v="Not Available"/>
    <x v="0"/>
    <x v="0"/>
  </r>
  <r>
    <s v="464015"/>
    <x v="1905"/>
    <s v="7309 SOUTH 180 WEST"/>
    <s v="MIDVALE"/>
    <x v="48"/>
    <n v="84047"/>
    <s v="(801) 569-2153"/>
    <s v="Psychiatric"/>
    <s v="Proprietary"/>
    <s v="No"/>
    <x v="1"/>
    <x v="1"/>
    <s v="Not Available"/>
    <s v="Not Available"/>
    <s v="Not Available"/>
    <x v="1"/>
    <s v="Not Available"/>
    <x v="0"/>
    <x v="0"/>
  </r>
  <r>
    <s v="460061"/>
    <x v="1897"/>
    <s v="201 WEST LAYTON PARKWAY"/>
    <s v="LAYTON"/>
    <x v="48"/>
    <n v="84041"/>
    <s v="(801) 543-6703"/>
    <s v="Acute Care Hospitals"/>
    <s v="Voluntary non-profit - Private"/>
    <s v="Yes"/>
    <x v="1"/>
    <x v="1"/>
    <s v="Not Available"/>
    <s v="Not Available"/>
    <s v="Not Available"/>
    <x v="1"/>
    <s v="Not Available"/>
    <x v="0"/>
    <x v="1"/>
  </r>
  <r>
    <s v="461308"/>
    <x v="1898"/>
    <s v="380 WEST 100 NORTH"/>
    <s v="MONTICELLO"/>
    <x v="48"/>
    <n v="84535"/>
    <s v="(435) 587-2116"/>
    <s v="Critical Access Hospitals"/>
    <s v="Government - Local"/>
    <s v="Yes"/>
    <x v="1"/>
    <x v="1"/>
    <s v="Not Available"/>
    <s v="Same as the National average"/>
    <s v="Not Available"/>
    <x v="1"/>
    <s v="Same as the National average"/>
    <x v="0"/>
    <x v="1"/>
  </r>
  <r>
    <s v="461310"/>
    <x v="1906"/>
    <s v="802 SOUTH 200 WEST"/>
    <s v="BLANDING"/>
    <x v="48"/>
    <n v="84511"/>
    <s v="(435) 678-3993"/>
    <s v="Critical Access Hospitals"/>
    <s v="Voluntary non-profit - Private"/>
    <s v="Yes"/>
    <x v="1"/>
    <x v="1"/>
    <s v="Not Available"/>
    <s v="Not Available"/>
    <s v="Not Available"/>
    <x v="1"/>
    <s v="Not Available"/>
    <x v="0"/>
    <x v="1"/>
  </r>
  <r>
    <s v="463301"/>
    <x v="1899"/>
    <s v="100 NORTH MARIO CAPECCHI DRIVE"/>
    <s v="SALT LAKE CITY"/>
    <x v="48"/>
    <n v="84113"/>
    <s v="(801) 662-6212"/>
    <s v="Childrens"/>
    <s v="Voluntary non-profit - Private"/>
    <s v="Yes"/>
    <x v="1"/>
    <x v="1"/>
    <s v="Not Available"/>
    <s v="Not Available"/>
    <s v="Not Available"/>
    <x v="1"/>
    <s v="Not Available"/>
    <x v="0"/>
    <x v="1"/>
  </r>
  <r>
    <s v="463302"/>
    <x v="1900"/>
    <s v="1275 EAST FAIRFAX ROAD"/>
    <s v="SALT LAKE CITY"/>
    <x v="48"/>
    <n v="84103"/>
    <s v="(801) 536-3500"/>
    <s v="Childrens"/>
    <s v="Voluntary non-profit - Private"/>
    <s v="No"/>
    <x v="1"/>
    <x v="1"/>
    <s v="Not Available"/>
    <s v="Not Available"/>
    <s v="Not Available"/>
    <x v="1"/>
    <s v="Not Available"/>
    <x v="0"/>
    <x v="1"/>
  </r>
  <r>
    <s v="464001"/>
    <x v="1901"/>
    <s v="1300 EAST CENTER STREET"/>
    <s v="PROVO"/>
    <x v="48"/>
    <n v="84605"/>
    <s v="(801) 344-4400"/>
    <s v="Psychiatric"/>
    <s v="Government - State"/>
    <s v="Yes"/>
    <x v="1"/>
    <x v="1"/>
    <s v="Not Available"/>
    <s v="Not Available"/>
    <s v="Not Available"/>
    <x v="1"/>
    <s v="Not Available"/>
    <x v="0"/>
    <x v="1"/>
  </r>
  <r>
    <s v="464009"/>
    <x v="1907"/>
    <s v="501 CHIPETA WAY"/>
    <s v="SALT LAKE CITY"/>
    <x v="48"/>
    <n v="84108"/>
    <s v="(801) 583-2500"/>
    <s v="Psychiatric"/>
    <s v="Government - State"/>
    <s v="No"/>
    <x v="1"/>
    <x v="1"/>
    <s v="Not Available"/>
    <s v="Not Available"/>
    <s v="Not Available"/>
    <x v="1"/>
    <s v="Not Available"/>
    <x v="0"/>
    <x v="1"/>
  </r>
  <r>
    <s v="464011"/>
    <x v="1908"/>
    <s v="5899 WEST RIVENDELL DRIVE"/>
    <s v="WEST JORDAN"/>
    <x v="48"/>
    <n v="84088"/>
    <s v="(801) 561-3377"/>
    <s v="Psychiatric"/>
    <s v="Voluntary non-profit - Private"/>
    <s v="No"/>
    <x v="1"/>
    <x v="1"/>
    <s v="Not Available"/>
    <s v="Not Available"/>
    <s v="Not Available"/>
    <x v="1"/>
    <s v="Not Available"/>
    <x v="0"/>
    <x v="1"/>
  </r>
  <r>
    <s v="464012"/>
    <x v="1902"/>
    <s v="451 EAST BISHOP FEDERAL LANE"/>
    <s v="SALT LAKE CITY"/>
    <x v="48"/>
    <n v="84115"/>
    <s v="(801) 468-6856"/>
    <s v="Psychiatric"/>
    <s v="Proprietary"/>
    <s v="No"/>
    <x v="1"/>
    <x v="1"/>
    <s v="Not Available"/>
    <s v="Not Available"/>
    <s v="Not Available"/>
    <x v="1"/>
    <s v="Not Available"/>
    <x v="0"/>
    <x v="1"/>
  </r>
  <r>
    <s v="464013"/>
    <x v="1903"/>
    <s v="3802 SOUTH 700 EAST"/>
    <s v="SALT LAKE CITY"/>
    <x v="48"/>
    <n v="84106"/>
    <s v="(801) 264-6000"/>
    <s v="Psychiatric"/>
    <s v="Proprietary"/>
    <s v="No"/>
    <x v="1"/>
    <x v="1"/>
    <s v="Not Available"/>
    <s v="Not Available"/>
    <s v="Not Available"/>
    <x v="1"/>
    <s v="Not Available"/>
    <x v="0"/>
    <x v="1"/>
  </r>
  <r>
    <s v="464014"/>
    <x v="1904"/>
    <s v="1350 EAST 750 NORTH"/>
    <s v="OREM"/>
    <x v="48"/>
    <n v="84097"/>
    <s v="(801) 852-2273"/>
    <s v="Psychiatric"/>
    <s v="Proprietary"/>
    <s v="No"/>
    <x v="1"/>
    <x v="1"/>
    <s v="Not Available"/>
    <s v="Not Available"/>
    <s v="Not Available"/>
    <x v="1"/>
    <s v="Not Available"/>
    <x v="0"/>
    <x v="1"/>
  </r>
  <r>
    <s v="464015"/>
    <x v="1905"/>
    <s v="7309 SOUTH 180 WEST"/>
    <s v="MIDVALE"/>
    <x v="48"/>
    <n v="84047"/>
    <s v="(801) 845-9544"/>
    <s v="Psychiatric"/>
    <s v="Proprietary"/>
    <s v="No"/>
    <x v="1"/>
    <x v="1"/>
    <s v="Not Available"/>
    <s v="Not Available"/>
    <s v="Not Available"/>
    <x v="1"/>
    <s v="Not Available"/>
    <x v="0"/>
    <x v="1"/>
  </r>
  <r>
    <s v="461333"/>
    <x v="1909"/>
    <s v="200 NORTH 400 EAST"/>
    <s v="PANGUITCH"/>
    <x v="48"/>
    <n v="84759"/>
    <s v="4356768811"/>
    <s v="Critical Access Hospitals"/>
    <s v="Government - Local"/>
    <s v="Yes"/>
    <x v="1"/>
    <x v="1"/>
    <s v="Not Available"/>
    <s v="Not Available"/>
    <s v="Not Available"/>
    <x v="1"/>
    <s v="Same as the National average"/>
    <x v="0"/>
    <x v="2"/>
  </r>
  <r>
    <s v="461302"/>
    <x v="1910"/>
    <s v="450 WEST WILLIAMS WAY"/>
    <s v="MOAB"/>
    <x v="48"/>
    <n v="84532"/>
    <s v="4357193501"/>
    <s v="Critical Access Hospitals"/>
    <s v="Voluntary non-profit - Private"/>
    <s v="Yes"/>
    <x v="2"/>
    <x v="1"/>
    <s v="Not Available"/>
    <s v="Same as the National average"/>
    <s v="Not Available"/>
    <x v="0"/>
    <s v="Same as the National average"/>
    <x v="0"/>
    <x v="4"/>
  </r>
  <r>
    <s v="461306"/>
    <x v="304"/>
    <s v="64 EAST 100 NORTH"/>
    <s v="GUNNISON"/>
    <x v="48"/>
    <n v="84634"/>
    <s v="4355287246"/>
    <s v="Critical Access Hospitals"/>
    <s v="Voluntary non-profit - Other"/>
    <s v="Yes"/>
    <x v="1"/>
    <x v="1"/>
    <s v="Not Available"/>
    <s v="Same as the National average"/>
    <s v="Above the National average"/>
    <x v="1"/>
    <s v="Not Available"/>
    <x v="0"/>
    <x v="4"/>
  </r>
  <r>
    <s v="474001"/>
    <x v="1911"/>
    <s v="ANNA MARSH LANE PO BOX 803"/>
    <s v="BRATTLEBORO"/>
    <x v="49"/>
    <n v="5301"/>
    <s v="(802) 257-7785"/>
    <s v="Psychiatric"/>
    <s v="Voluntary non-profit - Private"/>
    <s v="Yes"/>
    <x v="1"/>
    <x v="1"/>
    <s v="Not Available"/>
    <s v="Not Available"/>
    <s v="Not Available"/>
    <x v="1"/>
    <s v="Not Available"/>
    <x v="0"/>
    <x v="0"/>
  </r>
  <r>
    <s v="474004"/>
    <x v="1912"/>
    <s v="350 FISHER ROAD"/>
    <s v="BERLIN"/>
    <x v="49"/>
    <n v="5602"/>
    <s v="(802) 888-6770"/>
    <s v="Psychiatric"/>
    <s v="Government - State"/>
    <s v="No"/>
    <x v="1"/>
    <x v="1"/>
    <s v="Not Available"/>
    <s v="Not Available"/>
    <s v="Not Available"/>
    <x v="1"/>
    <s v="Not Available"/>
    <x v="0"/>
    <x v="0"/>
  </r>
  <r>
    <s v="471300"/>
    <x v="1913"/>
    <s v="PO BOX 216"/>
    <s v="TOWNSHEND"/>
    <x v="49"/>
    <n v="5353"/>
    <s v="(802) 365-7920"/>
    <s v="Critical Access Hospitals"/>
    <s v="Voluntary non-profit - Private"/>
    <s v="Yes"/>
    <x v="1"/>
    <x v="1"/>
    <s v="Not Available"/>
    <s v="Not Available"/>
    <s v="Not Available"/>
    <x v="1"/>
    <s v="Not Available"/>
    <x v="0"/>
    <x v="1"/>
  </r>
  <r>
    <s v="474001"/>
    <x v="1911"/>
    <s v="ANNA MARSH LANE PO BOX 803"/>
    <s v="BRATTLEBORO"/>
    <x v="49"/>
    <n v="5301"/>
    <s v="(802) 257-7785"/>
    <s v="Psychiatric"/>
    <s v="Voluntary non-profit - Private"/>
    <s v="Yes"/>
    <x v="1"/>
    <x v="1"/>
    <s v="Not Available"/>
    <s v="Not Available"/>
    <s v="Not Available"/>
    <x v="1"/>
    <s v="Not Available"/>
    <x v="0"/>
    <x v="1"/>
  </r>
  <r>
    <s v="474004"/>
    <x v="1912"/>
    <s v="350 FISHER ROAD"/>
    <s v="BERLIN"/>
    <x v="49"/>
    <n v="5602"/>
    <s v="(802) 888-6770"/>
    <s v="Psychiatric"/>
    <s v="Government - State"/>
    <s v="No"/>
    <x v="1"/>
    <x v="1"/>
    <s v="Not Available"/>
    <s v="Not Available"/>
    <s v="Not Available"/>
    <x v="1"/>
    <s v="Not Available"/>
    <x v="0"/>
    <x v="1"/>
  </r>
  <r>
    <s v="480001"/>
    <x v="1914"/>
    <s v="9048 SUGAR ESTATE"/>
    <s v="ST THOMAS"/>
    <x v="50"/>
    <n v="801"/>
    <s v="(809) 776-8311"/>
    <s v="Acute Care Hospitals"/>
    <s v="Government - Local"/>
    <s v="Yes"/>
    <x v="3"/>
    <x v="0"/>
    <s v="Not Available"/>
    <s v="Same as the National average"/>
    <s v="Below the National average"/>
    <x v="0"/>
    <s v="Not Available"/>
    <x v="2"/>
    <x v="0"/>
  </r>
  <r>
    <s v="480002"/>
    <x v="1915"/>
    <s v="#4007 EST DIAMOND RUBY, CHRISTIANSTED"/>
    <s v="ST CROIX"/>
    <x v="50"/>
    <n v="820"/>
    <s v="(340) 778-6311"/>
    <s v="Acute Care Hospitals"/>
    <s v="Government - State"/>
    <s v="Yes"/>
    <x v="2"/>
    <x v="0"/>
    <s v="Same as the National average"/>
    <s v="Same as the National average"/>
    <s v="Not Available"/>
    <x v="1"/>
    <s v="Not Available"/>
    <x v="0"/>
    <x v="0"/>
  </r>
  <r>
    <s v="480001"/>
    <x v="1914"/>
    <s v="9048 SUGAR ESTATE"/>
    <s v="ST THOMAS"/>
    <x v="50"/>
    <n v="801"/>
    <s v="(809) 776-8311"/>
    <s v="Acute Care Hospitals"/>
    <s v="Government - Local"/>
    <s v="Yes"/>
    <x v="2"/>
    <x v="0"/>
    <s v="Same as the National average"/>
    <s v="Above the National average"/>
    <s v="Not Available"/>
    <x v="0"/>
    <s v="Not Available"/>
    <x v="2"/>
    <x v="1"/>
  </r>
  <r>
    <s v="480002"/>
    <x v="1915"/>
    <s v="#4007 EST DIAMOND RUBY, CHRISTIANSTED"/>
    <s v="ST CROIX"/>
    <x v="50"/>
    <n v="820"/>
    <s v="(340) 778-6311"/>
    <s v="Acute Care Hospitals"/>
    <s v="Government - State"/>
    <s v="Yes"/>
    <x v="3"/>
    <x v="0"/>
    <s v="Same as the National average"/>
    <s v="Same as the National average"/>
    <s v="Not Available"/>
    <x v="1"/>
    <s v="Not Available"/>
    <x v="0"/>
    <x v="1"/>
  </r>
  <r>
    <s v="480001"/>
    <x v="1914"/>
    <s v="9048 SUGAR ESTATE"/>
    <s v="ST THOMAS"/>
    <x v="50"/>
    <n v="801"/>
    <s v="8097768311"/>
    <s v="Acute Care Hospitals"/>
    <s v="Government - Local"/>
    <s v="Yes"/>
    <x v="3"/>
    <x v="0"/>
    <s v="Same as the National average"/>
    <s v="Above the National average"/>
    <s v="Below the National average"/>
    <x v="0"/>
    <s v="Not Available"/>
    <x v="0"/>
    <x v="2"/>
  </r>
  <r>
    <s v="480002"/>
    <x v="1915"/>
    <s v="#4007 EST DIAMOND RUBY, CHRISTIANSTED"/>
    <s v="ST CROIX"/>
    <x v="50"/>
    <n v="820"/>
    <s v="3407786311"/>
    <s v="Acute Care Hospitals"/>
    <s v="Government - State"/>
    <s v="Yes"/>
    <x v="3"/>
    <x v="0"/>
    <s v="Not Available"/>
    <s v="Same as the National average"/>
    <s v="Below the National average"/>
    <x v="1"/>
    <s v="Not Available"/>
    <x v="0"/>
    <x v="2"/>
  </r>
  <r>
    <s v="480001"/>
    <x v="1914"/>
    <s v="9048 SUGAR ESTATE"/>
    <s v="ST THOMAS"/>
    <x v="50"/>
    <n v="801"/>
    <s v="8097768311"/>
    <s v="Acute Care Hospitals"/>
    <s v="Government - Local"/>
    <s v="Yes"/>
    <x v="3"/>
    <x v="0"/>
    <s v="Same as the National average"/>
    <s v="Same as the National average"/>
    <s v="Below the National average"/>
    <x v="0"/>
    <s v="Not Available"/>
    <x v="2"/>
    <x v="4"/>
  </r>
  <r>
    <s v="480002"/>
    <x v="1915"/>
    <s v="#4007 EST DIAMOND RUBY, CHRISTIANSTED"/>
    <s v="ST CROIX"/>
    <x v="50"/>
    <n v="820"/>
    <s v="3407786311"/>
    <s v="Acute Care Hospitals"/>
    <s v="Government - State"/>
    <s v="Yes"/>
    <x v="3"/>
    <x v="0"/>
    <s v="Same as the National average"/>
    <s v="Same as the National average"/>
    <s v="Below the National average"/>
    <x v="1"/>
    <s v="Not Available"/>
    <x v="0"/>
    <x v="4"/>
  </r>
  <r>
    <s v="490013"/>
    <x v="1916"/>
    <s v="2204 WILBORN AVENUE"/>
    <s v="SOUTH BOSTON"/>
    <x v="51"/>
    <n v="24592"/>
    <s v="(434) 517-3100"/>
    <s v="Acute Care Hospitals"/>
    <s v="Voluntary non-profit - Private"/>
    <s v="Yes"/>
    <x v="2"/>
    <x v="0"/>
    <s v="Below the National average"/>
    <s v="Above the National average"/>
    <s v="Above the National average"/>
    <x v="0"/>
    <s v="Same as the National average"/>
    <x v="2"/>
    <x v="0"/>
  </r>
  <r>
    <s v="49001F"/>
    <x v="1917"/>
    <s v="9300 DeWitt Loop"/>
    <s v="Fort Belvoir"/>
    <x v="51"/>
    <n v="22060"/>
    <s v="(571) 231-3224"/>
    <s v="Acute Care - Department of Defense"/>
    <s v="Department of Defense"/>
    <s v="Yes"/>
    <x v="1"/>
    <x v="1"/>
    <s v="Not Available"/>
    <s v="Not Available"/>
    <s v="Not Available"/>
    <x v="1"/>
    <s v="Not Available"/>
    <x v="0"/>
    <x v="0"/>
  </r>
  <r>
    <s v="49005F"/>
    <x v="1918"/>
    <s v="633 MDG 77 Nealy Ave"/>
    <s v="Langley"/>
    <x v="51"/>
    <n v="23665"/>
    <s v="(757) 225-7630"/>
    <s v="Acute Care - Department of Defense"/>
    <s v="Department of Defense"/>
    <s v="Yes"/>
    <x v="1"/>
    <x v="1"/>
    <s v="Not Available"/>
    <s v="Not Available"/>
    <s v="Not Available"/>
    <x v="1"/>
    <s v="Not Available"/>
    <x v="0"/>
    <x v="0"/>
  </r>
  <r>
    <s v="49008F"/>
    <x v="1919"/>
    <s v="620 John Paul Jones Circle"/>
    <s v="Portsmouth"/>
    <x v="51"/>
    <n v="23708"/>
    <s v="(757) 953-5008"/>
    <s v="Acute Care - Department of Defense"/>
    <s v="Department of Defense"/>
    <s v="Yes"/>
    <x v="1"/>
    <x v="1"/>
    <s v="Not Available"/>
    <s v="Not Available"/>
    <s v="Not Available"/>
    <x v="1"/>
    <s v="Not Available"/>
    <x v="0"/>
    <x v="0"/>
  </r>
  <r>
    <s v="490098"/>
    <x v="912"/>
    <s v="1755 NORTH MECKLENBURG AVENUE"/>
    <s v="SOUTH HILL"/>
    <x v="51"/>
    <n v="23970"/>
    <s v="(434) 447-3151"/>
    <s v="Acute Care Hospitals"/>
    <s v="Voluntary non-profit - Private"/>
    <s v="Yes"/>
    <x v="2"/>
    <x v="2"/>
    <s v="Same as the National average"/>
    <s v="Above the National average"/>
    <s v="Below the National average"/>
    <x v="0"/>
    <s v="Same as the National average"/>
    <x v="2"/>
    <x v="0"/>
  </r>
  <r>
    <s v="490104"/>
    <x v="1920"/>
    <s v="P O BOX 4030"/>
    <s v="PETERSBURG"/>
    <x v="51"/>
    <n v="23803"/>
    <s v="(804) 524-7344"/>
    <s v="Acute Care Hospitals"/>
    <s v="Government - State"/>
    <s v="No"/>
    <x v="1"/>
    <x v="1"/>
    <s v="Not Available"/>
    <s v="Not Available"/>
    <s v="Not Available"/>
    <x v="1"/>
    <s v="Not Available"/>
    <x v="0"/>
    <x v="0"/>
  </r>
  <r>
    <s v="490129"/>
    <x v="1921"/>
    <s v="4715 NORTH 15 STREET"/>
    <s v="ARLINGTON"/>
    <x v="51"/>
    <n v="22205"/>
    <s v="(703) 525-7070"/>
    <s v="Acute Care Hospitals"/>
    <s v="Voluntary non-profit - Private"/>
    <s v="No"/>
    <x v="1"/>
    <x v="1"/>
    <s v="Not Available"/>
    <s v="Not Available"/>
    <s v="Not Available"/>
    <x v="1"/>
    <s v="Not Available"/>
    <x v="0"/>
    <x v="0"/>
  </r>
  <r>
    <s v="493300"/>
    <x v="1922"/>
    <s v="9407 CUMBERLAND ROAD"/>
    <s v="NEW KENT"/>
    <x v="51"/>
    <n v="23124"/>
    <s v="(804) 966-2242"/>
    <s v="Childrens"/>
    <s v="Proprietary"/>
    <s v="No"/>
    <x v="1"/>
    <x v="1"/>
    <s v="Not Available"/>
    <s v="Not Available"/>
    <s v="Not Available"/>
    <x v="1"/>
    <s v="Not Available"/>
    <x v="0"/>
    <x v="0"/>
  </r>
  <r>
    <s v="493301"/>
    <x v="1923"/>
    <s v="601 CHILDREN'S LANE"/>
    <s v="NORFOLK"/>
    <x v="51"/>
    <n v="23507"/>
    <s v="(757) 668-9647"/>
    <s v="Childrens"/>
    <s v="Voluntary non-profit - Private"/>
    <s v="Yes"/>
    <x v="1"/>
    <x v="1"/>
    <s v="Not Available"/>
    <s v="Not Available"/>
    <s v="Not Available"/>
    <x v="1"/>
    <s v="Not Available"/>
    <x v="0"/>
    <x v="0"/>
  </r>
  <r>
    <s v="493302"/>
    <x v="1924"/>
    <s v="2924 BROOK ROAD"/>
    <s v="RICHMOND"/>
    <x v="51"/>
    <n v="23220"/>
    <s v="(804) 321-7474"/>
    <s v="Childrens"/>
    <s v="Voluntary non-profit - Private"/>
    <s v="No"/>
    <x v="1"/>
    <x v="1"/>
    <s v="Not Available"/>
    <s v="Not Available"/>
    <s v="Not Available"/>
    <x v="1"/>
    <s v="Not Available"/>
    <x v="0"/>
    <x v="0"/>
  </r>
  <r>
    <s v="494010"/>
    <x v="1925"/>
    <s v="3302 GALLOWS RD"/>
    <s v="FALLS CHURCH"/>
    <x v="51"/>
    <n v="22042"/>
    <s v="(703) 207-7100"/>
    <s v="Psychiatric"/>
    <s v="Government - State"/>
    <s v="No"/>
    <x v="1"/>
    <x v="1"/>
    <s v="Not Available"/>
    <s v="Not Available"/>
    <s v="Not Available"/>
    <x v="1"/>
    <s v="Not Available"/>
    <x v="0"/>
    <x v="0"/>
  </r>
  <r>
    <s v="494017"/>
    <x v="1926"/>
    <s v="382 TAYLOR DRIVE"/>
    <s v="DANVILLE"/>
    <x v="51"/>
    <n v="24541"/>
    <s v="(434) 799-6220"/>
    <s v="Psychiatric"/>
    <s v="Government - State"/>
    <s v="Yes"/>
    <x v="1"/>
    <x v="1"/>
    <s v="Not Available"/>
    <s v="Not Available"/>
    <s v="Not Available"/>
    <x v="1"/>
    <s v="Not Available"/>
    <x v="0"/>
    <x v="0"/>
  </r>
  <r>
    <s v="494021"/>
    <x v="694"/>
    <s v="1301 RICHMOND ROAD"/>
    <s v="STAUNTON"/>
    <x v="51"/>
    <n v="24402"/>
    <s v="(540) 332-8000"/>
    <s v="Psychiatric"/>
    <s v="Government - State"/>
    <s v="Yes"/>
    <x v="1"/>
    <x v="1"/>
    <s v="Not Available"/>
    <s v="Not Available"/>
    <s v="Not Available"/>
    <x v="1"/>
    <s v="Not Available"/>
    <x v="0"/>
    <x v="0"/>
  </r>
  <r>
    <s v="494022"/>
    <x v="1927"/>
    <s v="350 POPLAR DRIVE  PO BOX 3060"/>
    <s v="PETERSBURG"/>
    <x v="51"/>
    <n v="23805"/>
    <s v="(804) 733-6874"/>
    <s v="Psychiatric"/>
    <s v="Proprietary"/>
    <s v="No"/>
    <x v="1"/>
    <x v="1"/>
    <s v="Not Available"/>
    <s v="Not Available"/>
    <s v="Not Available"/>
    <x v="1"/>
    <s v="Not Available"/>
    <x v="0"/>
    <x v="0"/>
  </r>
  <r>
    <s v="494023"/>
    <x v="1928"/>
    <s v="2960 SLEEPY HOLLOW ROAD"/>
    <s v="FALLS CHURCH"/>
    <x v="51"/>
    <n v="22044"/>
    <s v="(703) 536-2000"/>
    <s v="Psychiatric"/>
    <s v="Voluntary non-profit - Private"/>
    <s v="No"/>
    <x v="1"/>
    <x v="1"/>
    <s v="Not Available"/>
    <s v="Not Available"/>
    <s v="Not Available"/>
    <x v="1"/>
    <s v="Not Available"/>
    <x v="0"/>
    <x v="0"/>
  </r>
  <r>
    <s v="494025"/>
    <x v="1929"/>
    <s v="1100 FIRST COLONIAL ROAD"/>
    <s v="VIRGINIA BEACH"/>
    <x v="51"/>
    <n v="23454"/>
    <s v="(757) 496-6000"/>
    <s v="Psychiatric"/>
    <s v="Proprietary"/>
    <s v="No"/>
    <x v="1"/>
    <x v="1"/>
    <s v="Not Available"/>
    <s v="Not Available"/>
    <s v="Not Available"/>
    <x v="1"/>
    <s v="Not Available"/>
    <x v="0"/>
    <x v="0"/>
  </r>
  <r>
    <s v="494029"/>
    <x v="1930"/>
    <s v="340 BAGLEY CIRCLE"/>
    <s v="MARION"/>
    <x v="51"/>
    <n v="24354"/>
    <s v="(276) 783-1200"/>
    <s v="Psychiatric"/>
    <s v="Government - State"/>
    <s v="No"/>
    <x v="1"/>
    <x v="1"/>
    <s v="Not Available"/>
    <s v="Not Available"/>
    <s v="Not Available"/>
    <x v="1"/>
    <s v="Not Available"/>
    <x v="0"/>
    <x v="0"/>
  </r>
  <r>
    <s v="494032"/>
    <x v="1931"/>
    <s v="5483 MOORETOWN ROAD"/>
    <s v="WILLIAMSBURG"/>
    <x v="51"/>
    <n v="23188"/>
    <s v="(757) 941-6400"/>
    <s v="Psychiatric"/>
    <s v="Proprietary"/>
    <s v="No"/>
    <x v="1"/>
    <x v="1"/>
    <s v="Not Available"/>
    <s v="Not Available"/>
    <s v="Not Available"/>
    <x v="1"/>
    <s v="Not Available"/>
    <x v="0"/>
    <x v="0"/>
  </r>
  <r>
    <s v="490004"/>
    <x v="1932"/>
    <s v="2010 HEALTH CAMPUS DRIVE"/>
    <s v="HARRISONBURG"/>
    <x v="51"/>
    <n v="22801"/>
    <s v="(540) 689-1000"/>
    <s v="Acute Care Hospitals"/>
    <s v="Voluntary non-profit - Private"/>
    <s v="Yes"/>
    <x v="0"/>
    <x v="3"/>
    <s v="Same as the National average"/>
    <s v="Same as the National average"/>
    <s v="Same as the National average"/>
    <x v="0"/>
    <s v="Below the National average"/>
    <x v="2"/>
    <x v="1"/>
  </r>
  <r>
    <s v="490013"/>
    <x v="1916"/>
    <s v="2204 WILBORN AVENUE"/>
    <s v="SOUTH BOSTON"/>
    <x v="51"/>
    <n v="24592"/>
    <s v="(434) 517-3100"/>
    <s v="Acute Care Hospitals"/>
    <s v="Voluntary non-profit - Private"/>
    <s v="Yes"/>
    <x v="3"/>
    <x v="2"/>
    <s v="Below the National average"/>
    <s v="Above the National average"/>
    <s v="Same as the National average"/>
    <x v="0"/>
    <s v="Same as the National average"/>
    <x v="2"/>
    <x v="1"/>
  </r>
  <r>
    <s v="490018"/>
    <x v="1933"/>
    <s v="78 MEDICAL CENTER DRIVE"/>
    <s v="FISHERSVILLE"/>
    <x v="51"/>
    <n v="22939"/>
    <s v="(540) 932-4000"/>
    <s v="Acute Care Hospitals"/>
    <s v="Voluntary non-profit - Private"/>
    <s v="Yes"/>
    <x v="0"/>
    <x v="2"/>
    <s v="Above the National average"/>
    <s v="Above the National average"/>
    <s v="Same as the National average"/>
    <x v="0"/>
    <s v="Same as the National average"/>
    <x v="1"/>
    <x v="1"/>
  </r>
  <r>
    <s v="490022"/>
    <x v="1934"/>
    <s v="1001 SAM PERRY BOULEVARD"/>
    <s v="FREDERICKSBURG"/>
    <x v="51"/>
    <n v="22401"/>
    <s v="(540) 741-1100"/>
    <s v="Acute Care Hospitals"/>
    <s v="Voluntary non-profit - Private"/>
    <s v="Yes"/>
    <x v="2"/>
    <x v="3"/>
    <s v="Below the National average"/>
    <s v="Same as the National average"/>
    <s v="Below the National average"/>
    <x v="0"/>
    <s v="Below the National average"/>
    <x v="3"/>
    <x v="1"/>
  </r>
  <r>
    <s v="490077"/>
    <x v="1935"/>
    <s v="500 MARTHA JEFFERSON DRIVE"/>
    <s v="CHARLOTTESVILLE"/>
    <x v="51"/>
    <n v="22911"/>
    <s v="(434) 654-7000"/>
    <s v="Acute Care Hospitals"/>
    <s v="Voluntary non-profit - Private"/>
    <s v="Yes"/>
    <x v="0"/>
    <x v="0"/>
    <s v="Same as the National average"/>
    <s v="Above the National average"/>
    <s v="Above the National average"/>
    <x v="0"/>
    <s v="Same as the National average"/>
    <x v="2"/>
    <x v="1"/>
  </r>
  <r>
    <s v="490098"/>
    <x v="912"/>
    <s v="1755 NORTH MECKLENBURG AVENUE"/>
    <s v="SOUTH HILL"/>
    <x v="51"/>
    <n v="23970"/>
    <s v="(434) 447-3151"/>
    <s v="Acute Care Hospitals"/>
    <s v="Voluntary non-profit - Private"/>
    <s v="Yes"/>
    <x v="2"/>
    <x v="0"/>
    <s v="Above the National average"/>
    <s v="Same as the National average"/>
    <s v="Same as the National average"/>
    <x v="3"/>
    <s v="Same as the National average"/>
    <x v="2"/>
    <x v="1"/>
  </r>
  <r>
    <s v="490104"/>
    <x v="1920"/>
    <s v="P O BOX 4030"/>
    <s v="PETERSBURG"/>
    <x v="51"/>
    <n v="23803"/>
    <s v="(804) 524-7344"/>
    <s v="Acute Care Hospitals"/>
    <s v="Government - State"/>
    <s v="No"/>
    <x v="1"/>
    <x v="1"/>
    <s v="Not Available"/>
    <s v="Not Available"/>
    <s v="Not Available"/>
    <x v="1"/>
    <s v="Not Available"/>
    <x v="0"/>
    <x v="1"/>
  </r>
  <r>
    <s v="490129"/>
    <x v="1936"/>
    <s v="4715 NORTH 15 STREET"/>
    <s v="ARLINGTON"/>
    <x v="51"/>
    <n v="22205"/>
    <s v="(703) 525-7070"/>
    <s v="Acute Care Hospitals"/>
    <s v="Voluntary non-profit - Private"/>
    <s v="No"/>
    <x v="1"/>
    <x v="1"/>
    <s v="Not Available"/>
    <s v="Not Available"/>
    <s v="Not Available"/>
    <x v="1"/>
    <s v="Not Available"/>
    <x v="0"/>
    <x v="1"/>
  </r>
  <r>
    <s v="490140"/>
    <x v="1937"/>
    <s v="101 HOSPITAL CENTER BOULEVARD"/>
    <s v="STAFFORD"/>
    <x v="51"/>
    <n v="22554"/>
    <s v="(540) 741-9000"/>
    <s v="Acute Care Hospitals"/>
    <s v="Voluntary non-profit - Private"/>
    <s v="Yes"/>
    <x v="2"/>
    <x v="0"/>
    <s v="Same as the National average"/>
    <s v="Below the National average"/>
    <s v="Same as the National average"/>
    <x v="0"/>
    <s v="Same as the National average"/>
    <x v="2"/>
    <x v="1"/>
  </r>
  <r>
    <s v="493300"/>
    <x v="1922"/>
    <s v="9407 CUMBERLAND ROAD"/>
    <s v="NEW KENT"/>
    <x v="51"/>
    <n v="23124"/>
    <s v="(804) 966-2242"/>
    <s v="Childrens"/>
    <s v="Proprietary"/>
    <s v="No"/>
    <x v="1"/>
    <x v="1"/>
    <s v="Not Available"/>
    <s v="Not Available"/>
    <s v="Not Available"/>
    <x v="1"/>
    <s v="Not Available"/>
    <x v="0"/>
    <x v="1"/>
  </r>
  <r>
    <s v="493301"/>
    <x v="1923"/>
    <s v="601 CHILDREN'S LANE"/>
    <s v="NORFOLK"/>
    <x v="51"/>
    <n v="23507"/>
    <s v="(757) 668-9647"/>
    <s v="Childrens"/>
    <s v="Voluntary non-profit - Private"/>
    <s v="Yes"/>
    <x v="1"/>
    <x v="1"/>
    <s v="Not Available"/>
    <s v="Not Available"/>
    <s v="Not Available"/>
    <x v="1"/>
    <s v="Not Available"/>
    <x v="0"/>
    <x v="1"/>
  </r>
  <r>
    <s v="493302"/>
    <x v="1938"/>
    <s v="2924 BROOK ROAD"/>
    <s v="RICHMOND"/>
    <x v="51"/>
    <n v="23220"/>
    <s v="(804) 321-7474"/>
    <s v="Childrens"/>
    <s v="Voluntary non-profit - Private"/>
    <s v="No"/>
    <x v="1"/>
    <x v="1"/>
    <s v="Not Available"/>
    <s v="Not Available"/>
    <s v="Not Available"/>
    <x v="1"/>
    <s v="Not Available"/>
    <x v="0"/>
    <x v="1"/>
  </r>
  <r>
    <s v="494010"/>
    <x v="1925"/>
    <s v="3302 GALLOWS RD"/>
    <s v="FALLS CHURCH"/>
    <x v="51"/>
    <n v="22042"/>
    <s v="(703) 207-7100"/>
    <s v="Psychiatric"/>
    <s v="Government - State"/>
    <s v="No"/>
    <x v="1"/>
    <x v="1"/>
    <s v="Not Available"/>
    <s v="Not Available"/>
    <s v="Not Available"/>
    <x v="1"/>
    <s v="Not Available"/>
    <x v="0"/>
    <x v="1"/>
  </r>
  <r>
    <s v="494017"/>
    <x v="1926"/>
    <s v="382 TAYLOR DRIVE"/>
    <s v="DANVILLE"/>
    <x v="51"/>
    <n v="24541"/>
    <s v="(434) 799-6220"/>
    <s v="Psychiatric"/>
    <s v="Government - State"/>
    <s v="Yes"/>
    <x v="1"/>
    <x v="1"/>
    <s v="Not Available"/>
    <s v="Not Available"/>
    <s v="Not Available"/>
    <x v="1"/>
    <s v="Not Available"/>
    <x v="0"/>
    <x v="1"/>
  </r>
  <r>
    <s v="494021"/>
    <x v="694"/>
    <s v="1301 RICHMOND ROAD"/>
    <s v="STAUNTON"/>
    <x v="51"/>
    <n v="24402"/>
    <s v="(540) 332-8000"/>
    <s v="Psychiatric"/>
    <s v="Government - State"/>
    <s v="Yes"/>
    <x v="1"/>
    <x v="1"/>
    <s v="Not Available"/>
    <s v="Not Available"/>
    <s v="Not Available"/>
    <x v="1"/>
    <s v="Not Available"/>
    <x v="0"/>
    <x v="1"/>
  </r>
  <r>
    <s v="494022"/>
    <x v="1927"/>
    <s v="350 POPLAR DRIVE  PO BOX 3060"/>
    <s v="PETERSBURG"/>
    <x v="51"/>
    <n v="23805"/>
    <s v="(804) 733-6874"/>
    <s v="Psychiatric"/>
    <s v="Proprietary"/>
    <s v="No"/>
    <x v="1"/>
    <x v="1"/>
    <s v="Not Available"/>
    <s v="Not Available"/>
    <s v="Not Available"/>
    <x v="1"/>
    <s v="Not Available"/>
    <x v="0"/>
    <x v="1"/>
  </r>
  <r>
    <s v="494023"/>
    <x v="1928"/>
    <s v="2960 SLEEPY HOLLOW ROAD"/>
    <s v="FALLS CHURCH"/>
    <x v="51"/>
    <n v="22044"/>
    <s v="(703) 536-2000"/>
    <s v="Psychiatric"/>
    <s v="Voluntary non-profit - Private"/>
    <s v="No"/>
    <x v="1"/>
    <x v="1"/>
    <s v="Not Available"/>
    <s v="Not Available"/>
    <s v="Not Available"/>
    <x v="1"/>
    <s v="Not Available"/>
    <x v="0"/>
    <x v="1"/>
  </r>
  <r>
    <s v="494025"/>
    <x v="1929"/>
    <s v="1100 FIRST COLONIAL ROAD"/>
    <s v="VIRGINIA BEACH"/>
    <x v="51"/>
    <n v="23454"/>
    <s v="(757) 496-6000"/>
    <s v="Psychiatric"/>
    <s v="Proprietary"/>
    <s v="No"/>
    <x v="1"/>
    <x v="1"/>
    <s v="Not Available"/>
    <s v="Not Available"/>
    <s v="Not Available"/>
    <x v="1"/>
    <s v="Not Available"/>
    <x v="0"/>
    <x v="1"/>
  </r>
  <r>
    <s v="494029"/>
    <x v="1930"/>
    <s v="340 BAGLEY CIRCLE"/>
    <s v="MARION"/>
    <x v="51"/>
    <n v="24354"/>
    <s v="(276) 783-1200"/>
    <s v="Psychiatric"/>
    <s v="Government - State"/>
    <s v="No"/>
    <x v="1"/>
    <x v="1"/>
    <s v="Not Available"/>
    <s v="Not Available"/>
    <s v="Not Available"/>
    <x v="1"/>
    <s v="Not Available"/>
    <x v="0"/>
    <x v="1"/>
  </r>
  <r>
    <s v="494032"/>
    <x v="1931"/>
    <s v="5483 MOORETOWN ROAD"/>
    <s v="WILLIAMSBURG"/>
    <x v="51"/>
    <n v="23188"/>
    <s v="(757) 941-6400"/>
    <s v="Psychiatric"/>
    <s v="Proprietary"/>
    <s v="No"/>
    <x v="1"/>
    <x v="1"/>
    <s v="Not Available"/>
    <s v="Not Available"/>
    <s v="Not Available"/>
    <x v="1"/>
    <s v="Not Available"/>
    <x v="0"/>
    <x v="1"/>
  </r>
  <r>
    <s v="490104"/>
    <x v="1920"/>
    <s v="P O BOX 4030"/>
    <s v="PETERSBURG"/>
    <x v="51"/>
    <n v="23803"/>
    <s v="8045247344"/>
    <s v="Acute Care Hospitals"/>
    <s v="Government - State"/>
    <s v="No"/>
    <x v="1"/>
    <x v="1"/>
    <s v="Not Available"/>
    <s v="Not Available"/>
    <s v="Not Available"/>
    <x v="1"/>
    <s v="Not Available"/>
    <x v="0"/>
    <x v="2"/>
  </r>
  <r>
    <s v="490129"/>
    <x v="1936"/>
    <s v="4715 NORTH 15 STREET"/>
    <s v="ARLINGTON"/>
    <x v="51"/>
    <n v="22205"/>
    <s v="7035257070"/>
    <s v="Acute Care Hospitals"/>
    <s v="Voluntary non-profit - Private"/>
    <s v="No"/>
    <x v="1"/>
    <x v="1"/>
    <s v="Not Available"/>
    <s v="Not Available"/>
    <s v="Not Available"/>
    <x v="1"/>
    <s v="Not Available"/>
    <x v="0"/>
    <x v="2"/>
  </r>
  <r>
    <s v="493300"/>
    <x v="1922"/>
    <s v="9407 CUMBERLAND ROAD"/>
    <s v="NEW KENT"/>
    <x v="51"/>
    <n v="23124"/>
    <s v="8049662242"/>
    <s v="Childrens"/>
    <s v="Proprietary"/>
    <s v="No"/>
    <x v="1"/>
    <x v="1"/>
    <s v="Not Available"/>
    <s v="Not Available"/>
    <s v="Not Available"/>
    <x v="1"/>
    <s v="Not Available"/>
    <x v="0"/>
    <x v="2"/>
  </r>
  <r>
    <s v="493302"/>
    <x v="1938"/>
    <s v="2924 BROOK ROAD"/>
    <s v="RICHMOND"/>
    <x v="51"/>
    <n v="23220"/>
    <s v="8043217474"/>
    <s v="Childrens"/>
    <s v="Voluntary non-profit - Private"/>
    <s v="No"/>
    <x v="1"/>
    <x v="1"/>
    <s v="Not Available"/>
    <s v="Not Available"/>
    <s v="Not Available"/>
    <x v="1"/>
    <s v="Not Available"/>
    <x v="0"/>
    <x v="2"/>
  </r>
  <r>
    <s v="490104"/>
    <x v="1920"/>
    <s v="P O BOX 4030"/>
    <s v="PETERSBURG"/>
    <x v="51"/>
    <n v="23803"/>
    <s v="8045247344"/>
    <s v="Acute Care Hospitals"/>
    <s v="Government - State"/>
    <s v="No"/>
    <x v="1"/>
    <x v="1"/>
    <s v="Not Available"/>
    <s v="Not Available"/>
    <s v="Not Available"/>
    <x v="1"/>
    <s v="Not Available"/>
    <x v="0"/>
    <x v="3"/>
  </r>
  <r>
    <s v="490129"/>
    <x v="1936"/>
    <s v="4715 NORTH 15 STREET"/>
    <s v="ARLINGTON"/>
    <x v="51"/>
    <n v="22205"/>
    <s v="7035257070"/>
    <s v="Acute Care Hospitals"/>
    <s v="Voluntary non-profit - Private"/>
    <s v="No"/>
    <x v="1"/>
    <x v="1"/>
    <s v="Not Available"/>
    <s v="Not Available"/>
    <s v="Not Available"/>
    <x v="1"/>
    <s v="Not Available"/>
    <x v="0"/>
    <x v="3"/>
  </r>
  <r>
    <s v="493300"/>
    <x v="1922"/>
    <s v="9407 CUMBERLAND ROAD"/>
    <s v="NEW KENT"/>
    <x v="51"/>
    <n v="23124"/>
    <s v="8049662242"/>
    <s v="Childrens"/>
    <s v="Proprietary"/>
    <s v="No"/>
    <x v="1"/>
    <x v="1"/>
    <s v="Not Available"/>
    <s v="Not Available"/>
    <s v="Not Available"/>
    <x v="1"/>
    <s v="Not Available"/>
    <x v="0"/>
    <x v="3"/>
  </r>
  <r>
    <s v="493302"/>
    <x v="1938"/>
    <s v="2924 BROOK ROAD"/>
    <s v="RICHMOND"/>
    <x v="51"/>
    <n v="23220"/>
    <s v="8043217474"/>
    <s v="Childrens"/>
    <s v="Voluntary non-profit - Private"/>
    <s v="No"/>
    <x v="1"/>
    <x v="1"/>
    <s v="Not Available"/>
    <s v="Not Available"/>
    <s v="Not Available"/>
    <x v="1"/>
    <s v="Not Available"/>
    <x v="0"/>
    <x v="3"/>
  </r>
  <r>
    <s v="490045"/>
    <x v="1939"/>
    <s v="8700 SUDLEY RD"/>
    <s v="MANASSAS"/>
    <x v="51"/>
    <n v="20110"/>
    <s v="7033698000"/>
    <s v="Acute Care Hospitals"/>
    <s v="Voluntary non-profit - Private"/>
    <s v="Yes"/>
    <x v="3"/>
    <x v="2"/>
    <s v="Above the National average"/>
    <s v="Same as the National average"/>
    <s v="Below the National average"/>
    <x v="0"/>
    <s v="Same as the National average"/>
    <x v="2"/>
    <x v="4"/>
  </r>
  <r>
    <s v="490104"/>
    <x v="1920"/>
    <s v="P O BOX 4030"/>
    <s v="PETERSBURG"/>
    <x v="51"/>
    <n v="23803"/>
    <s v="8045247344"/>
    <s v="Acute Care Hospitals"/>
    <s v="Government - State"/>
    <s v="No"/>
    <x v="1"/>
    <x v="1"/>
    <s v="Not Available"/>
    <s v="Not Available"/>
    <s v="Not Available"/>
    <x v="1"/>
    <s v="Not Available"/>
    <x v="0"/>
    <x v="4"/>
  </r>
  <r>
    <s v="490129"/>
    <x v="1936"/>
    <s v="4715 NORTH 15 STREET"/>
    <s v="ARLINGTON"/>
    <x v="51"/>
    <n v="22205"/>
    <s v="7035257070"/>
    <s v="Acute Care Hospitals"/>
    <s v="Voluntary non-profit - Private"/>
    <s v="No"/>
    <x v="1"/>
    <x v="1"/>
    <s v="Not Available"/>
    <s v="Not Available"/>
    <s v="Not Available"/>
    <x v="1"/>
    <s v="Not Available"/>
    <x v="0"/>
    <x v="4"/>
  </r>
  <r>
    <s v="490144"/>
    <x v="1940"/>
    <s v="15225 HEALTHCOTE BOULEVARD"/>
    <s v="HAYMARKET"/>
    <x v="51"/>
    <n v="20169"/>
    <s v="5712841000"/>
    <s v="Acute Care Hospitals"/>
    <s v="Voluntary non-profit - Private"/>
    <s v="Yes"/>
    <x v="2"/>
    <x v="0"/>
    <s v="Not Available"/>
    <s v="Same as the National average"/>
    <s v="Above the National average"/>
    <x v="0"/>
    <s v="Above the National average"/>
    <x v="2"/>
    <x v="4"/>
  </r>
  <r>
    <s v="490145"/>
    <x v="1941"/>
    <s v="24440 STONE SPRINGS BOULEVARD"/>
    <s v="DULLES"/>
    <x v="51"/>
    <n v="20166"/>
    <s v="7038619284"/>
    <s v="Acute Care Hospitals"/>
    <s v="Proprietary"/>
    <s v="Yes"/>
    <x v="1"/>
    <x v="1"/>
    <s v="Not Available"/>
    <s v="Not Available"/>
    <s v="Not Available"/>
    <x v="1"/>
    <s v="Not Available"/>
    <x v="0"/>
    <x v="4"/>
  </r>
  <r>
    <s v="491306"/>
    <x v="1942"/>
    <s v="18688 JEB STUART HIGHWAY"/>
    <s v="STUART"/>
    <x v="51"/>
    <n v="24171"/>
    <s v="2766943151"/>
    <s v="Critical Access Hospitals"/>
    <s v="Proprietary"/>
    <s v="Yes"/>
    <x v="1"/>
    <x v="1"/>
    <s v="Not Available"/>
    <s v="Same as the National average"/>
    <s v="Not Available"/>
    <x v="1"/>
    <s v="Same as the National average"/>
    <x v="0"/>
    <x v="4"/>
  </r>
  <r>
    <s v="491308"/>
    <x v="1943"/>
    <s v="101 HARRIS ROAD"/>
    <s v="KILMARNOCK"/>
    <x v="51"/>
    <n v="22482"/>
    <s v="8044358000"/>
    <s v="Critical Access Hospitals"/>
    <s v="Voluntary non-profit - Private"/>
    <s v="Yes"/>
    <x v="1"/>
    <x v="1"/>
    <s v="Not Available"/>
    <s v="Not Available"/>
    <s v="Not Available"/>
    <x v="1"/>
    <s v="Not Available"/>
    <x v="0"/>
    <x v="4"/>
  </r>
  <r>
    <s v="493300"/>
    <x v="1922"/>
    <s v="9407 CUMBERLAND ROAD"/>
    <s v="NEW KENT"/>
    <x v="51"/>
    <n v="23124"/>
    <s v="8049662242"/>
    <s v="Childrens"/>
    <s v="Proprietary"/>
    <s v="No"/>
    <x v="1"/>
    <x v="1"/>
    <s v="Not Available"/>
    <s v="Not Available"/>
    <s v="Not Available"/>
    <x v="1"/>
    <s v="Not Available"/>
    <x v="0"/>
    <x v="4"/>
  </r>
  <r>
    <s v="493302"/>
    <x v="1938"/>
    <s v="2924 BROOK ROAD"/>
    <s v="RICHMOND"/>
    <x v="51"/>
    <n v="23220"/>
    <s v="8043217474"/>
    <s v="Childrens"/>
    <s v="Voluntary non-profit - Private"/>
    <s v="No"/>
    <x v="1"/>
    <x v="1"/>
    <s v="Not Available"/>
    <s v="Not Available"/>
    <s v="Not Available"/>
    <x v="1"/>
    <s v="Not Available"/>
    <x v="0"/>
    <x v="4"/>
  </r>
  <r>
    <s v="500052"/>
    <x v="1944"/>
    <s v="201 - 16TH AVENUE EAST"/>
    <s v="SEATTLE"/>
    <x v="52"/>
    <n v="98112"/>
    <s v="(206) 326-3000"/>
    <s v="Acute Care Hospitals"/>
    <s v="Voluntary non-profit - Other"/>
    <s v="Yes"/>
    <x v="1"/>
    <x v="1"/>
    <s v="Not Available"/>
    <s v="Not Available"/>
    <s v="Same as the National average"/>
    <x v="1"/>
    <s v="Not Available"/>
    <x v="0"/>
    <x v="0"/>
  </r>
  <r>
    <s v="500053"/>
    <x v="1945"/>
    <s v="900 SOUTH AUBURN STREET"/>
    <s v="KENNEWICK"/>
    <x v="52"/>
    <n v="99336"/>
    <s v="(509) 586-6111"/>
    <s v="Acute Care Hospitals"/>
    <s v="Government - Hospital District or Authority"/>
    <s v="Yes"/>
    <x v="2"/>
    <x v="0"/>
    <s v="Same as the National average"/>
    <s v="Above the National average"/>
    <s v="Below the National average"/>
    <x v="0"/>
    <s v="Same as the National average"/>
    <x v="2"/>
    <x v="0"/>
  </r>
  <r>
    <s v="50005F"/>
    <x v="1946"/>
    <s v="9040 Jackson Avenue"/>
    <s v="Tacoma"/>
    <x v="52"/>
    <n v="98431"/>
    <s v="(253) 968-1110"/>
    <s v="Acute Care - Department of Defense"/>
    <s v="Department of Defense"/>
    <s v="Yes"/>
    <x v="1"/>
    <x v="1"/>
    <s v="Not Available"/>
    <s v="Not Available"/>
    <s v="Not Available"/>
    <x v="1"/>
    <s v="Not Available"/>
    <x v="0"/>
    <x v="0"/>
  </r>
  <r>
    <s v="50006F"/>
    <x v="1947"/>
    <s v="1 Boone Road"/>
    <s v="Bremerton"/>
    <x v="52"/>
    <n v="98312"/>
    <s v="(360) 475-4232"/>
    <s v="Acute Care - Department of Defense"/>
    <s v="Department of Defense"/>
    <s v="No"/>
    <x v="1"/>
    <x v="1"/>
    <s v="Not Available"/>
    <s v="Not Available"/>
    <s v="Not Available"/>
    <x v="1"/>
    <s v="Not Available"/>
    <x v="0"/>
    <x v="0"/>
  </r>
  <r>
    <s v="500072"/>
    <x v="1948"/>
    <s v="939 CAROLINE ST"/>
    <s v="PORT ANGELES"/>
    <x v="52"/>
    <n v="98362"/>
    <s v="(360) 417-7000"/>
    <s v="Acute Care Hospitals"/>
    <s v="Government - Local"/>
    <s v="Yes"/>
    <x v="4"/>
    <x v="0"/>
    <s v="Above the National average"/>
    <s v="Above the National average"/>
    <s v="Same as the National average"/>
    <x v="0"/>
    <s v="Same as the National average"/>
    <x v="3"/>
    <x v="0"/>
  </r>
  <r>
    <s v="50014F"/>
    <x v="1949"/>
    <s v="3475 North Saratoga Street"/>
    <s v="Oak Harbor"/>
    <x v="52"/>
    <n v="98277"/>
    <s v="(360) 257-9500"/>
    <s v="Acute Care - Department of Defense"/>
    <s v="Department of Defense"/>
    <s v="No"/>
    <x v="1"/>
    <x v="1"/>
    <s v="Not Available"/>
    <s v="Not Available"/>
    <s v="Not Available"/>
    <x v="1"/>
    <s v="Not Available"/>
    <x v="0"/>
    <x v="0"/>
  </r>
  <r>
    <s v="501302"/>
    <x v="1950"/>
    <s v="1012 SOUTH 3RD STREET"/>
    <s v="DAYTON"/>
    <x v="52"/>
    <n v="99328"/>
    <s v="(509) 382-2531"/>
    <s v="Critical Access Hospitals"/>
    <s v="Government - Hospital District or Authority"/>
    <s v="Yes"/>
    <x v="1"/>
    <x v="1"/>
    <s v="Not Available"/>
    <s v="Not Available"/>
    <s v="Not Available"/>
    <x v="1"/>
    <s v="Same as the National average"/>
    <x v="0"/>
    <x v="0"/>
  </r>
  <r>
    <s v="501304"/>
    <x v="1951"/>
    <s v="600 EAST MAIN STREET"/>
    <s v="ELMA"/>
    <x v="52"/>
    <n v="98541"/>
    <s v="(360) 346-2222"/>
    <s v="Critical Access Hospitals"/>
    <s v="Government - Hospital District or Authority"/>
    <s v="Yes"/>
    <x v="2"/>
    <x v="0"/>
    <s v="Not Available"/>
    <s v="Same as the National average"/>
    <s v="Not Available"/>
    <x v="1"/>
    <s v="Same as the National average"/>
    <x v="2"/>
    <x v="0"/>
  </r>
  <r>
    <s v="501305"/>
    <x v="1952"/>
    <s v="10 NICHOLS STREET"/>
    <s v="DAVENPORT"/>
    <x v="52"/>
    <n v="99122"/>
    <s v="(509) 725-7101"/>
    <s v="Critical Access Hospitals"/>
    <s v="Government - Hospital District or Authority"/>
    <s v="Yes"/>
    <x v="4"/>
    <x v="0"/>
    <s v="Not Available"/>
    <s v="Same as the National average"/>
    <s v="Above the National average"/>
    <x v="1"/>
    <s v="Not Available"/>
    <x v="0"/>
    <x v="0"/>
  </r>
  <r>
    <s v="501307"/>
    <x v="1953"/>
    <s v="502 E AMENDE DRIVE"/>
    <s v="ODESSA"/>
    <x v="52"/>
    <n v="99159"/>
    <s v="(509) 982-2611"/>
    <s v="Critical Access Hospitals"/>
    <s v="Government - Hospital District or Authority"/>
    <s v="Yes"/>
    <x v="1"/>
    <x v="1"/>
    <s v="Not Available"/>
    <s v="Not Available"/>
    <s v="Not Available"/>
    <x v="1"/>
    <s v="Same as the National average"/>
    <x v="0"/>
    <x v="0"/>
  </r>
  <r>
    <s v="501310"/>
    <x v="1954"/>
    <s v="714 WEST PINE STREET"/>
    <s v="NEWPORT"/>
    <x v="52"/>
    <n v="99156"/>
    <s v="(509) 447-2441"/>
    <s v="Critical Access Hospitals"/>
    <s v="Government - Hospital District or Authority"/>
    <s v="Yes"/>
    <x v="0"/>
    <x v="0"/>
    <s v="Not Available"/>
    <s v="Above the National average"/>
    <s v="Not Available"/>
    <x v="1"/>
    <s v="Above the National average"/>
    <x v="0"/>
    <x v="0"/>
  </r>
  <r>
    <s v="501311"/>
    <x v="1955"/>
    <s v="903 SOUTH ADAMS"/>
    <s v="RITZVILLE"/>
    <x v="52"/>
    <n v="99169"/>
    <s v="(509) 659-1200"/>
    <s v="Critical Access Hospitals"/>
    <s v="Government - Hospital District or Authority"/>
    <s v="Yes"/>
    <x v="1"/>
    <x v="1"/>
    <s v="Not Available"/>
    <s v="Not Available"/>
    <s v="Not Available"/>
    <x v="1"/>
    <s v="Not Available"/>
    <x v="0"/>
    <x v="0"/>
  </r>
  <r>
    <s v="501312"/>
    <x v="1956"/>
    <s v="723 MEMORIAL STREET"/>
    <s v="PROSSER"/>
    <x v="52"/>
    <n v="99350"/>
    <s v="(509) 786-2222"/>
    <s v="Critical Access Hospitals"/>
    <s v="Government - Hospital District or Authority"/>
    <s v="Yes"/>
    <x v="2"/>
    <x v="0"/>
    <s v="Not Available"/>
    <s v="Above the National average"/>
    <s v="Same as the National average"/>
    <x v="1"/>
    <s v="Not Available"/>
    <x v="2"/>
    <x v="0"/>
  </r>
  <r>
    <s v="501313"/>
    <x v="1957"/>
    <s v="817 COMMERCIAL STREET"/>
    <s v="LEAVENWORTH"/>
    <x v="52"/>
    <n v="98826"/>
    <s v="(509) 548-5815"/>
    <s v="Critical Access Hospitals"/>
    <s v="Government - Hospital District or Authority"/>
    <s v="Yes"/>
    <x v="1"/>
    <x v="1"/>
    <s v="Not Available"/>
    <s v="Not Available"/>
    <s v="Not Available"/>
    <x v="1"/>
    <s v="Above the National average"/>
    <x v="0"/>
    <x v="0"/>
  </r>
  <r>
    <s v="501317"/>
    <x v="1958"/>
    <s v="200 NAT WASHINGTON WAY"/>
    <s v="EPHRATA"/>
    <x v="52"/>
    <n v="98823"/>
    <s v="(509) 754-4631"/>
    <s v="Critical Access Hospitals"/>
    <s v="Government - Hospital District or Authority"/>
    <s v="Yes"/>
    <x v="1"/>
    <x v="1"/>
    <s v="Not Available"/>
    <s v="Same as the National average"/>
    <s v="Not Available"/>
    <x v="1"/>
    <s v="Above the National average"/>
    <x v="0"/>
    <x v="0"/>
  </r>
  <r>
    <s v="501322"/>
    <x v="1959"/>
    <s v="36 KLONDIKE ROAD"/>
    <s v="REPUBLIC"/>
    <x v="52"/>
    <n v="99166"/>
    <s v="(509) 775-3333"/>
    <s v="Critical Access Hospitals"/>
    <s v="Government - Hospital District or Authority"/>
    <s v="Yes"/>
    <x v="1"/>
    <x v="1"/>
    <s v="Not Available"/>
    <s v="Not Available"/>
    <s v="Not Available"/>
    <x v="1"/>
    <s v="Not Available"/>
    <x v="2"/>
    <x v="0"/>
  </r>
  <r>
    <s v="501323"/>
    <x v="1960"/>
    <s v="834 SHERIDAN STREET"/>
    <s v="PORT TOWNSEND"/>
    <x v="52"/>
    <n v="98368"/>
    <s v="(360) 385-2200"/>
    <s v="Critical Access Hospitals"/>
    <s v="Government - Hospital District or Authority"/>
    <s v="Yes"/>
    <x v="4"/>
    <x v="0"/>
    <s v="Not Available"/>
    <s v="Above the National average"/>
    <s v="Above the National average"/>
    <x v="0"/>
    <s v="Same as the National average"/>
    <x v="2"/>
    <x v="0"/>
  </r>
  <r>
    <s v="501325"/>
    <x v="1961"/>
    <s v="530 BOGACHIEL WAY"/>
    <s v="FORKS"/>
    <x v="52"/>
    <n v="98331"/>
    <s v="(360) 374-6271"/>
    <s v="Critical Access Hospitals"/>
    <s v="Government - Hospital District or Authority"/>
    <s v="Yes"/>
    <x v="2"/>
    <x v="1"/>
    <s v="Not Available"/>
    <s v="Same as the National average"/>
    <s v="Not Available"/>
    <x v="1"/>
    <s v="Above the National average"/>
    <x v="2"/>
    <x v="0"/>
  </r>
  <r>
    <s v="503300"/>
    <x v="1962"/>
    <s v="4800 SAND POINT WAY NE, PO BOX C-5371"/>
    <s v="SEATTLE"/>
    <x v="52"/>
    <n v="98105"/>
    <s v="(206) 987-2000"/>
    <s v="Childrens"/>
    <s v="Voluntary non-profit - Private"/>
    <s v="Yes"/>
    <x v="1"/>
    <x v="1"/>
    <s v="Not Available"/>
    <s v="Not Available"/>
    <s v="Not Available"/>
    <x v="1"/>
    <s v="Not Available"/>
    <x v="0"/>
    <x v="0"/>
  </r>
  <r>
    <s v="503301"/>
    <x v="1963"/>
    <s v="317 MARTIN LUTHER KING JR W BOX 5299"/>
    <s v="TACOMA"/>
    <x v="52"/>
    <n v="98415"/>
    <s v="(253) 403-1400"/>
    <s v="Childrens"/>
    <s v="Voluntary non-profit - Other"/>
    <s v="Yes"/>
    <x v="1"/>
    <x v="1"/>
    <s v="Not Available"/>
    <s v="Not Available"/>
    <s v="Not Available"/>
    <x v="1"/>
    <s v="Not Available"/>
    <x v="0"/>
    <x v="0"/>
  </r>
  <r>
    <s v="503302"/>
    <x v="460"/>
    <s v="911 WEST 5TH AVENUE"/>
    <s v="SPOKANE"/>
    <x v="52"/>
    <n v="99204"/>
    <s v="(509) 623-0422"/>
    <s v="Childrens"/>
    <s v="Voluntary non-profit - Private"/>
    <s v="No"/>
    <x v="1"/>
    <x v="1"/>
    <s v="Not Available"/>
    <s v="Not Available"/>
    <s v="Not Available"/>
    <x v="1"/>
    <s v="Not Available"/>
    <x v="0"/>
    <x v="0"/>
  </r>
  <r>
    <s v="504002"/>
    <x v="1964"/>
    <s v="10200 NE 132ND ST"/>
    <s v="KIRKLAND"/>
    <x v="52"/>
    <n v="98034"/>
    <s v="(425) 821-2000"/>
    <s v="Psychiatric"/>
    <s v="Proprietary"/>
    <s v="No"/>
    <x v="1"/>
    <x v="1"/>
    <s v="Not Available"/>
    <s v="Not Available"/>
    <s v="Not Available"/>
    <x v="1"/>
    <s v="Not Available"/>
    <x v="0"/>
    <x v="0"/>
  </r>
  <r>
    <s v="504004"/>
    <x v="695"/>
    <s v="850 MAPLE STREET - P O BOX  A"/>
    <s v="MEDICAL LAKE"/>
    <x v="52"/>
    <n v="99022"/>
    <s v="(509) 565-4000"/>
    <s v="Psychiatric"/>
    <s v="Government - State"/>
    <s v="No"/>
    <x v="1"/>
    <x v="1"/>
    <s v="Not Available"/>
    <s v="Not Available"/>
    <s v="Not Available"/>
    <x v="1"/>
    <s v="Not Available"/>
    <x v="0"/>
    <x v="0"/>
  </r>
  <r>
    <s v="504008"/>
    <x v="1965"/>
    <s v="1175 CARONDELET DRIVE"/>
    <s v="RICHLAND"/>
    <x v="52"/>
    <n v="99352"/>
    <s v="(509) 943-9104"/>
    <s v="Psychiatric"/>
    <s v="Voluntary non-profit - Private"/>
    <s v="No"/>
    <x v="1"/>
    <x v="1"/>
    <s v="Not Available"/>
    <s v="Not Available"/>
    <s v="Not Available"/>
    <x v="1"/>
    <s v="Not Available"/>
    <x v="0"/>
    <x v="0"/>
  </r>
  <r>
    <s v="504009"/>
    <x v="1966"/>
    <s v="2600 SOUTHWEST HOLDEN"/>
    <s v="SEATTLE"/>
    <x v="52"/>
    <n v="98126"/>
    <s v="(206) 933-7299"/>
    <s v="Psychiatric"/>
    <s v="Voluntary non-profit - Private"/>
    <s v="No"/>
    <x v="1"/>
    <x v="1"/>
    <s v="Not Available"/>
    <s v="Not Available"/>
    <s v="Not Available"/>
    <x v="1"/>
    <s v="Not Available"/>
    <x v="0"/>
    <x v="0"/>
  </r>
  <r>
    <s v="504011"/>
    <x v="1967"/>
    <s v="12844 MILITARY ROAD SOUTH"/>
    <s v="TUKWILA"/>
    <x v="52"/>
    <n v="98168"/>
    <s v="(206) 244-0180"/>
    <s v="Psychiatric"/>
    <s v="Proprietary"/>
    <s v="No"/>
    <x v="1"/>
    <x v="1"/>
    <s v="Not Available"/>
    <s v="Not Available"/>
    <s v="Not Available"/>
    <x v="1"/>
    <s v="Not Available"/>
    <x v="0"/>
    <x v="0"/>
  </r>
  <r>
    <s v="504012"/>
    <x v="1968"/>
    <s v="3955 156TH ST NE"/>
    <s v="MARYSVILLE"/>
    <x v="52"/>
    <n v="98271"/>
    <s v="(212) 243-5565"/>
    <s v="Psychiatric"/>
    <s v="Proprietary"/>
    <s v="No"/>
    <x v="1"/>
    <x v="1"/>
    <s v="Not Available"/>
    <s v="Not Available"/>
    <s v="Not Available"/>
    <x v="1"/>
    <s v="Not Available"/>
    <x v="0"/>
    <x v="0"/>
  </r>
  <r>
    <s v="504014"/>
    <x v="1969"/>
    <s v="104 W 5TH AVE"/>
    <s v="SPOKANE"/>
    <x v="52"/>
    <n v="99204"/>
    <s v="(425) 821-2000"/>
    <s v="Psychiatric"/>
    <s v="Proprietary"/>
    <s v="No"/>
    <x v="1"/>
    <x v="1"/>
    <s v="Not Available"/>
    <s v="Not Available"/>
    <s v="Not Available"/>
    <x v="1"/>
    <s v="Not Available"/>
    <x v="0"/>
    <x v="0"/>
  </r>
  <r>
    <s v="500005"/>
    <x v="1970"/>
    <s v="925 SENECA ST"/>
    <s v="SEATTLE"/>
    <x v="52"/>
    <n v="98101"/>
    <s v="(206) 223-6600"/>
    <s v="Acute Care Hospitals"/>
    <s v="Voluntary non-profit - Private"/>
    <s v="Yes"/>
    <x v="0"/>
    <x v="0"/>
    <s v="Above the National average"/>
    <s v="Below the National average"/>
    <s v="Above the National average"/>
    <x v="0"/>
    <s v="Same as the National average"/>
    <x v="2"/>
    <x v="1"/>
  </r>
  <r>
    <s v="500016"/>
    <x v="1971"/>
    <s v="1201 SOUTH MILLER STREET"/>
    <s v="WENATCHEE"/>
    <x v="52"/>
    <n v="98807"/>
    <s v="(509) 662-1511"/>
    <s v="Acute Care Hospitals"/>
    <s v="Voluntary non-profit - Private"/>
    <s v="Yes"/>
    <x v="0"/>
    <x v="2"/>
    <s v="Same as the National average"/>
    <s v="Above the National average"/>
    <s v="Above the National average"/>
    <x v="0"/>
    <s v="Above the National average"/>
    <x v="3"/>
    <x v="1"/>
  </r>
  <r>
    <s v="500052"/>
    <x v="1944"/>
    <s v="201 - 16TH AVENUE EAST"/>
    <s v="SEATTLE"/>
    <x v="52"/>
    <n v="98112"/>
    <s v="(206) 326-3000"/>
    <s v="Acute Care Hospitals"/>
    <s v="Voluntary non-profit - Other"/>
    <s v="Yes"/>
    <x v="1"/>
    <x v="1"/>
    <s v="Not Available"/>
    <s v="Not Available"/>
    <s v="Not Available"/>
    <x v="1"/>
    <s v="Not Available"/>
    <x v="0"/>
    <x v="1"/>
  </r>
  <r>
    <s v="500053"/>
    <x v="1972"/>
    <s v="900 SOUTH AUBURN STREET"/>
    <s v="KENNEWICK"/>
    <x v="52"/>
    <n v="99336"/>
    <s v="(509) 586-6111"/>
    <s v="Acute Care Hospitals"/>
    <s v="Government - Hospital District or Authority"/>
    <s v="Yes"/>
    <x v="3"/>
    <x v="0"/>
    <s v="Below the National average"/>
    <s v="Below the National average"/>
    <s v="Below the National average"/>
    <x v="0"/>
    <s v="Above the National average"/>
    <x v="2"/>
    <x v="1"/>
  </r>
  <r>
    <s v="500072"/>
    <x v="1948"/>
    <s v="939 CAROLINE ST"/>
    <s v="PORT ANGELES"/>
    <x v="52"/>
    <n v="98362"/>
    <s v="(360) 417-7000"/>
    <s v="Acute Care Hospitals"/>
    <s v="Government - Local"/>
    <s v="Yes"/>
    <x v="2"/>
    <x v="0"/>
    <s v="Below the National average"/>
    <s v="Above the National average"/>
    <s v="Same as the National average"/>
    <x v="0"/>
    <s v="Same as the National average"/>
    <x v="3"/>
    <x v="1"/>
  </r>
  <r>
    <s v="500124"/>
    <x v="1973"/>
    <s v="12040 NE 128TH STREET"/>
    <s v="KIRKLAND"/>
    <x v="52"/>
    <n v="98034"/>
    <s v="(425) 899-1000"/>
    <s v="Acute Care Hospitals"/>
    <s v="Government - Hospital District or Authority"/>
    <s v="Yes"/>
    <x v="4"/>
    <x v="3"/>
    <s v="Above the National average"/>
    <s v="Above the National average"/>
    <s v="Above the National average"/>
    <x v="0"/>
    <s v="Same as the National average"/>
    <x v="3"/>
    <x v="1"/>
  </r>
  <r>
    <s v="500148"/>
    <x v="1974"/>
    <s v="820 NORTH CHELAN AVENUE"/>
    <s v="WENATCHEE"/>
    <x v="52"/>
    <n v="98801"/>
    <s v="(509) 663-8711"/>
    <s v="Acute Care Hospitals"/>
    <s v="Voluntary non-profit - Private"/>
    <s v="No"/>
    <x v="1"/>
    <x v="1"/>
    <s v="Not Available"/>
    <s v="Not Available"/>
    <s v="Not Available"/>
    <x v="0"/>
    <s v="Not Available"/>
    <x v="1"/>
    <x v="1"/>
  </r>
  <r>
    <s v="500154"/>
    <x v="1975"/>
    <s v="17700 SE 272ND ST"/>
    <s v="COVINGTON"/>
    <x v="52"/>
    <n v="98042"/>
    <s v="(253) 372-7400"/>
    <s v="Acute Care Hospitals"/>
    <s v="Voluntary non-profit - Private"/>
    <s v="Yes"/>
    <x v="1"/>
    <x v="1"/>
    <s v="Not Available"/>
    <s v="Not Available"/>
    <s v="Not Available"/>
    <x v="1"/>
    <s v="Not Available"/>
    <x v="0"/>
    <x v="1"/>
  </r>
  <r>
    <s v="501302"/>
    <x v="1950"/>
    <s v="1012 SOUTH 3RD STREET"/>
    <s v="DAYTON"/>
    <x v="52"/>
    <n v="99328"/>
    <s v="(509) 382-2531"/>
    <s v="Critical Access Hospitals"/>
    <s v="Government - Hospital District or Authority"/>
    <s v="No"/>
    <x v="1"/>
    <x v="1"/>
    <s v="Not Available"/>
    <s v="Not Available"/>
    <s v="Not Available"/>
    <x v="0"/>
    <s v="Same as the National average"/>
    <x v="0"/>
    <x v="1"/>
  </r>
  <r>
    <s v="501304"/>
    <x v="1951"/>
    <s v="600 EAST MAIN STREET"/>
    <s v="ELMA"/>
    <x v="52"/>
    <n v="98541"/>
    <s v="(360) 346-2222"/>
    <s v="Critical Access Hospitals"/>
    <s v="Government - Hospital District or Authority"/>
    <s v="Yes"/>
    <x v="2"/>
    <x v="1"/>
    <s v="Not Available"/>
    <s v="Same as the National average"/>
    <s v="Not Available"/>
    <x v="0"/>
    <s v="Same as the National average"/>
    <x v="2"/>
    <x v="1"/>
  </r>
  <r>
    <s v="501305"/>
    <x v="1952"/>
    <s v="10 NICHOLS STREET"/>
    <s v="DAVENPORT"/>
    <x v="52"/>
    <n v="99122"/>
    <s v="(509) 725-7101"/>
    <s v="Critical Access Hospitals"/>
    <s v="Government - Hospital District or Authority"/>
    <s v="Yes"/>
    <x v="1"/>
    <x v="1"/>
    <s v="Not Available"/>
    <s v="Same as the National average"/>
    <s v="Not Available"/>
    <x v="1"/>
    <s v="Not Available"/>
    <x v="0"/>
    <x v="1"/>
  </r>
  <r>
    <s v="501307"/>
    <x v="1953"/>
    <s v="502 E AMENDE DRIVE"/>
    <s v="ODESSA"/>
    <x v="52"/>
    <n v="99159"/>
    <s v="(509) 982-2611"/>
    <s v="Critical Access Hospitals"/>
    <s v="Government - Hospital District or Authority"/>
    <s v="Yes"/>
    <x v="1"/>
    <x v="1"/>
    <s v="Not Available"/>
    <s v="Not Available"/>
    <s v="Not Available"/>
    <x v="1"/>
    <s v="Not Available"/>
    <x v="0"/>
    <x v="1"/>
  </r>
  <r>
    <s v="501310"/>
    <x v="1954"/>
    <s v="714 WEST PINE STREET"/>
    <s v="NEWPORT"/>
    <x v="52"/>
    <n v="99156"/>
    <s v="(509) 447-2441"/>
    <s v="Critical Access Hospitals"/>
    <s v="Government - Hospital District or Authority"/>
    <s v="Yes"/>
    <x v="2"/>
    <x v="1"/>
    <s v="Not Available"/>
    <s v="Same as the National average"/>
    <s v="Not Available"/>
    <x v="0"/>
    <s v="Above the National average"/>
    <x v="0"/>
    <x v="1"/>
  </r>
  <r>
    <s v="501311"/>
    <x v="1955"/>
    <s v="903 SOUTH ADAMS"/>
    <s v="RITZVILLE"/>
    <x v="52"/>
    <n v="99169"/>
    <s v="(509) 659-1200"/>
    <s v="Critical Access Hospitals"/>
    <s v="Government - Hospital District or Authority"/>
    <s v="Yes"/>
    <x v="1"/>
    <x v="1"/>
    <s v="Not Available"/>
    <s v="Not Available"/>
    <s v="Not Available"/>
    <x v="1"/>
    <s v="Same as the National average"/>
    <x v="0"/>
    <x v="1"/>
  </r>
  <r>
    <s v="501312"/>
    <x v="1956"/>
    <s v="723 MEMORIAL STREET"/>
    <s v="PROSSER"/>
    <x v="52"/>
    <n v="99350"/>
    <s v="(509) 786-2222"/>
    <s v="Critical Access Hospitals"/>
    <s v="Government - Hospital District or Authority"/>
    <s v="Yes"/>
    <x v="2"/>
    <x v="0"/>
    <s v="Not Available"/>
    <s v="Same as the National average"/>
    <s v="Above the National average"/>
    <x v="0"/>
    <s v="Same as the National average"/>
    <x v="0"/>
    <x v="1"/>
  </r>
  <r>
    <s v="501313"/>
    <x v="1957"/>
    <s v="817 COMMERCIAL STREET"/>
    <s v="LEAVENWORTH"/>
    <x v="52"/>
    <n v="98826"/>
    <s v="(509) 548-5815"/>
    <s v="Critical Access Hospitals"/>
    <s v="Government - Hospital District or Authority"/>
    <s v="Yes"/>
    <x v="1"/>
    <x v="1"/>
    <s v="Not Available"/>
    <s v="Not Available"/>
    <s v="Not Available"/>
    <x v="1"/>
    <s v="Same as the National average"/>
    <x v="0"/>
    <x v="1"/>
  </r>
  <r>
    <s v="501317"/>
    <x v="1958"/>
    <s v="200 NAT WASHINGTON WAY"/>
    <s v="EPHRATA"/>
    <x v="52"/>
    <n v="98823"/>
    <s v="(509) 754-4631"/>
    <s v="Critical Access Hospitals"/>
    <s v="Government - Hospital District or Authority"/>
    <s v="Yes"/>
    <x v="1"/>
    <x v="1"/>
    <s v="Not Available"/>
    <s v="Not Available"/>
    <s v="Not Available"/>
    <x v="0"/>
    <s v="Above the National average"/>
    <x v="0"/>
    <x v="1"/>
  </r>
  <r>
    <s v="501322"/>
    <x v="1959"/>
    <s v="36 KLONDIKE ROAD"/>
    <s v="REPUBLIC"/>
    <x v="52"/>
    <n v="99166"/>
    <s v="(509) 775-3333"/>
    <s v="Critical Access Hospitals"/>
    <s v="Government - Hospital District or Authority"/>
    <s v="Yes"/>
    <x v="1"/>
    <x v="1"/>
    <s v="Not Available"/>
    <s v="Not Available"/>
    <s v="Not Available"/>
    <x v="1"/>
    <s v="Not Available"/>
    <x v="2"/>
    <x v="1"/>
  </r>
  <r>
    <s v="501323"/>
    <x v="1960"/>
    <s v="834 SHERIDAN STREET"/>
    <s v="PORT TOWNSEND"/>
    <x v="52"/>
    <n v="98368"/>
    <s v="(360) 385-2200"/>
    <s v="Critical Access Hospitals"/>
    <s v="Government - Hospital District or Authority"/>
    <s v="Yes"/>
    <x v="4"/>
    <x v="0"/>
    <s v="Not Available"/>
    <s v="Above the National average"/>
    <s v="Above the National average"/>
    <x v="0"/>
    <s v="Same as the National average"/>
    <x v="2"/>
    <x v="1"/>
  </r>
  <r>
    <s v="501325"/>
    <x v="1961"/>
    <s v="530 BOGACHIEL WAY"/>
    <s v="FORKS"/>
    <x v="52"/>
    <n v="98331"/>
    <s v="(360) 374-6271"/>
    <s v="Critical Access Hospitals"/>
    <s v="Government - Hospital District or Authority"/>
    <s v="Yes"/>
    <x v="1"/>
    <x v="1"/>
    <s v="Not Available"/>
    <s v="Same as the National average"/>
    <s v="Not Available"/>
    <x v="1"/>
    <s v="Not Available"/>
    <x v="0"/>
    <x v="1"/>
  </r>
  <r>
    <s v="501338"/>
    <x v="1976"/>
    <s v="9801 FRONTIER AVE SE"/>
    <s v="SNOQUALMIE"/>
    <x v="52"/>
    <n v="98065"/>
    <s v="(425) 831-2300"/>
    <s v="Critical Access Hospitals"/>
    <s v="Government - Hospital District or Authority"/>
    <s v="Yes"/>
    <x v="1"/>
    <x v="1"/>
    <s v="Not Available"/>
    <s v="Not Available"/>
    <s v="Not Available"/>
    <x v="1"/>
    <s v="Not Available"/>
    <x v="0"/>
    <x v="1"/>
  </r>
  <r>
    <s v="503300"/>
    <x v="1962"/>
    <s v="4800 SAND POINT WAY NE, PO BOX C-5371"/>
    <s v="SEATTLE"/>
    <x v="52"/>
    <n v="98105"/>
    <s v="(206) 987-2000"/>
    <s v="Childrens"/>
    <s v="Voluntary non-profit - Private"/>
    <s v="Yes"/>
    <x v="1"/>
    <x v="1"/>
    <s v="Not Available"/>
    <s v="Not Available"/>
    <s v="Not Available"/>
    <x v="1"/>
    <s v="Not Available"/>
    <x v="0"/>
    <x v="1"/>
  </r>
  <r>
    <s v="503301"/>
    <x v="1963"/>
    <s v="317 MARTIN LUTHER KING JR W BOX 5299"/>
    <s v="TACOMA"/>
    <x v="52"/>
    <n v="98415"/>
    <s v="(253) 403-1400"/>
    <s v="Childrens"/>
    <s v="Voluntary non-profit - Other"/>
    <s v="Yes"/>
    <x v="1"/>
    <x v="1"/>
    <s v="Not Available"/>
    <s v="Not Available"/>
    <s v="Not Available"/>
    <x v="1"/>
    <s v="Not Available"/>
    <x v="0"/>
    <x v="1"/>
  </r>
  <r>
    <s v="503302"/>
    <x v="460"/>
    <s v="911 WEST 5TH AVENUE"/>
    <s v="SPOKANE"/>
    <x v="52"/>
    <n v="99204"/>
    <s v="(509) 623-0422"/>
    <s v="Childrens"/>
    <s v="Voluntary non-profit - Private"/>
    <s v="No"/>
    <x v="1"/>
    <x v="1"/>
    <s v="Not Available"/>
    <s v="Not Available"/>
    <s v="Not Available"/>
    <x v="1"/>
    <s v="Not Available"/>
    <x v="0"/>
    <x v="1"/>
  </r>
  <r>
    <s v="504002"/>
    <x v="1964"/>
    <s v="10200 NE 132ND ST"/>
    <s v="KIRKLAND"/>
    <x v="52"/>
    <n v="98034"/>
    <s v="(425) 821-2000"/>
    <s v="Psychiatric"/>
    <s v="Proprietary"/>
    <s v="No"/>
    <x v="1"/>
    <x v="1"/>
    <s v="Not Available"/>
    <s v="Not Available"/>
    <s v="Not Available"/>
    <x v="1"/>
    <s v="Not Available"/>
    <x v="0"/>
    <x v="1"/>
  </r>
  <r>
    <s v="504003"/>
    <x v="694"/>
    <s v="9601 STEILACOOM BLVD SW"/>
    <s v="TACOMA"/>
    <x v="52"/>
    <n v="98498"/>
    <s v="(253) 756-2350"/>
    <s v="Psychiatric"/>
    <s v="Government - State"/>
    <s v="No"/>
    <x v="1"/>
    <x v="1"/>
    <s v="Not Available"/>
    <s v="Not Available"/>
    <s v="Not Available"/>
    <x v="1"/>
    <s v="Not Available"/>
    <x v="0"/>
    <x v="1"/>
  </r>
  <r>
    <s v="504004"/>
    <x v="695"/>
    <s v="850 MAPLE STREET - P O BOX  A"/>
    <s v="MEDICAL LAKE"/>
    <x v="52"/>
    <n v="99022"/>
    <s v="(509) 565-4000"/>
    <s v="Psychiatric"/>
    <s v="Government - State"/>
    <s v="No"/>
    <x v="1"/>
    <x v="1"/>
    <s v="Not Available"/>
    <s v="Not Available"/>
    <s v="Not Available"/>
    <x v="1"/>
    <s v="Not Available"/>
    <x v="0"/>
    <x v="1"/>
  </r>
  <r>
    <s v="504008"/>
    <x v="1965"/>
    <s v="1175 CARONDELET DRIVE"/>
    <s v="RICHLAND"/>
    <x v="52"/>
    <n v="99352"/>
    <s v="(509) 943-9104"/>
    <s v="Psychiatric"/>
    <s v="Voluntary non-profit - Private"/>
    <s v="No"/>
    <x v="1"/>
    <x v="1"/>
    <s v="Not Available"/>
    <s v="Not Available"/>
    <s v="Not Available"/>
    <x v="1"/>
    <s v="Not Available"/>
    <x v="0"/>
    <x v="1"/>
  </r>
  <r>
    <s v="504009"/>
    <x v="1966"/>
    <s v="2600 SOUTHWEST HOLDEN"/>
    <s v="SEATTLE"/>
    <x v="52"/>
    <n v="98126"/>
    <s v="(206) 933-7299"/>
    <s v="Psychiatric"/>
    <s v="Voluntary non-profit - Private"/>
    <s v="No"/>
    <x v="1"/>
    <x v="1"/>
    <s v="Not Available"/>
    <s v="Not Available"/>
    <s v="Not Available"/>
    <x v="1"/>
    <s v="Not Available"/>
    <x v="0"/>
    <x v="1"/>
  </r>
  <r>
    <s v="504011"/>
    <x v="1967"/>
    <s v="12844 MILITARY ROAD SOUTH"/>
    <s v="TUKWILA"/>
    <x v="52"/>
    <n v="98168"/>
    <s v="(206) 244-0180"/>
    <s v="Psychiatric"/>
    <s v="Proprietary"/>
    <s v="No"/>
    <x v="1"/>
    <x v="1"/>
    <s v="Not Available"/>
    <s v="Not Available"/>
    <s v="Not Available"/>
    <x v="1"/>
    <s v="Not Available"/>
    <x v="0"/>
    <x v="1"/>
  </r>
  <r>
    <s v="504012"/>
    <x v="1968"/>
    <s v="3955 156TH ST NE"/>
    <s v="MARYSVILLE"/>
    <x v="52"/>
    <n v="98271"/>
    <s v="(212) 243-5565"/>
    <s v="Psychiatric"/>
    <s v="Proprietary"/>
    <s v="No"/>
    <x v="1"/>
    <x v="1"/>
    <s v="Not Available"/>
    <s v="Not Available"/>
    <s v="Not Available"/>
    <x v="1"/>
    <s v="Not Available"/>
    <x v="0"/>
    <x v="1"/>
  </r>
  <r>
    <s v="501304"/>
    <x v="1951"/>
    <s v="600 EAST MAIN STREET"/>
    <s v="ELMA"/>
    <x v="52"/>
    <n v="98541"/>
    <s v="3603462222"/>
    <s v="Critical Access Hospitals"/>
    <s v="Government - Hospital District or Authority"/>
    <s v="Yes"/>
    <x v="3"/>
    <x v="0"/>
    <s v="Not Available"/>
    <s v="Same as the National average"/>
    <s v="Not Available"/>
    <x v="0"/>
    <s v="Same as the National average"/>
    <x v="2"/>
    <x v="2"/>
  </r>
  <r>
    <s v="500148"/>
    <x v="1974"/>
    <s v="820 NORTH CHELAN AVENUE"/>
    <s v="WENATCHEE"/>
    <x v="52"/>
    <n v="98801"/>
    <s v="5096638711"/>
    <s v="Acute Care Hospitals"/>
    <s v="Voluntary non-profit - Private"/>
    <s v="No"/>
    <x v="2"/>
    <x v="1"/>
    <s v="Same as the National average"/>
    <s v="Not Available"/>
    <s v="Not Available"/>
    <x v="0"/>
    <s v="Not Available"/>
    <x v="1"/>
    <x v="3"/>
  </r>
  <r>
    <s v="501304"/>
    <x v="1951"/>
    <s v="600 EAST MAIN STREET"/>
    <s v="ELMA"/>
    <x v="52"/>
    <n v="98541"/>
    <s v="3603462222"/>
    <s v="Critical Access Hospitals"/>
    <s v="Government - Hospital District or Authority"/>
    <s v="Yes"/>
    <x v="2"/>
    <x v="0"/>
    <s v="Not Available"/>
    <s v="Same as the National average"/>
    <s v="Not Available"/>
    <x v="0"/>
    <s v="Same as the National average"/>
    <x v="2"/>
    <x v="3"/>
  </r>
  <r>
    <s v="500011"/>
    <x v="1977"/>
    <s v="16251 SYLVESTER ROAD SW"/>
    <s v="BURIEN"/>
    <x v="52"/>
    <n v="98166"/>
    <s v="2062449970"/>
    <s v="Acute Care Hospitals"/>
    <s v="Voluntary non-profit - Private"/>
    <s v="Yes"/>
    <x v="2"/>
    <x v="0"/>
    <s v="Same as the National average"/>
    <s v="Above the National average"/>
    <s v="Below the National average"/>
    <x v="0"/>
    <s v="Same as the National average"/>
    <x v="2"/>
    <x v="4"/>
  </r>
  <r>
    <s v="500148"/>
    <x v="1974"/>
    <s v="820 NORTH CHELAN AVENUE"/>
    <s v="WENATCHEE"/>
    <x v="52"/>
    <n v="98801"/>
    <s v="5096638711"/>
    <s v="Acute Care Hospitals"/>
    <s v="Voluntary non-profit - Private"/>
    <s v="No"/>
    <x v="2"/>
    <x v="1"/>
    <s v="Same as the National average"/>
    <s v="Not Available"/>
    <s v="Not Available"/>
    <x v="0"/>
    <s v="Not Available"/>
    <x v="1"/>
    <x v="4"/>
  </r>
  <r>
    <s v="501304"/>
    <x v="1951"/>
    <s v="600 EAST MAIN STREET"/>
    <s v="ELMA"/>
    <x v="52"/>
    <n v="98541"/>
    <s v="3603462222"/>
    <s v="Critical Access Hospitals"/>
    <s v="Government - Hospital District or Authority"/>
    <s v="Yes"/>
    <x v="2"/>
    <x v="0"/>
    <s v="Not Available"/>
    <s v="Same as the National average"/>
    <s v="Not Available"/>
    <x v="0"/>
    <s v="Same as the National average"/>
    <x v="2"/>
    <x v="4"/>
  </r>
  <r>
    <s v="501325"/>
    <x v="1961"/>
    <s v="530 BOGACHIEL WAY"/>
    <s v="FORKS"/>
    <x v="52"/>
    <n v="98331"/>
    <s v="3603746271"/>
    <s v="Critical Access Hospitals"/>
    <s v="Government - Hospital District or Authority"/>
    <s v="Yes"/>
    <x v="1"/>
    <x v="1"/>
    <s v="Not Available"/>
    <s v="Not Available"/>
    <s v="Not Available"/>
    <x v="1"/>
    <s v="Not Available"/>
    <x v="0"/>
    <x v="4"/>
  </r>
  <r>
    <s v="501337"/>
    <x v="1978"/>
    <s v="520 N FOURTH AVENUE"/>
    <s v="PASCO"/>
    <x v="52"/>
    <n v="99301"/>
    <s v="5095462278"/>
    <s v="Critical Access Hospitals"/>
    <s v="Voluntary non-profit - Church"/>
    <s v="Yes"/>
    <x v="2"/>
    <x v="0"/>
    <s v="Not Available"/>
    <s v="Same as the National average"/>
    <s v="Same as the National average"/>
    <x v="1"/>
    <s v="Not Available"/>
    <x v="0"/>
    <x v="4"/>
  </r>
  <r>
    <s v="501339"/>
    <x v="1979"/>
    <s v="101 NORTH MAIN STREET"/>
    <s v="COUPEVILLE"/>
    <x v="52"/>
    <n v="98239"/>
    <s v="3606785151"/>
    <s v="Critical Access Hospitals"/>
    <s v="Government - Hospital District or Authority"/>
    <s v="Yes"/>
    <x v="2"/>
    <x v="0"/>
    <s v="Not Available"/>
    <s v="Same as the National average"/>
    <s v="Same as the National average"/>
    <x v="0"/>
    <s v="Same as the National average"/>
    <x v="2"/>
    <x v="4"/>
  </r>
  <r>
    <s v="510062"/>
    <x v="1980"/>
    <s v="306 STANAFORD ROAD"/>
    <s v="BECKLEY"/>
    <x v="53"/>
    <n v="25801"/>
    <s v="(304) 255-3456"/>
    <s v="Acute Care Hospitals"/>
    <s v="Voluntary non-profit - Private"/>
    <s v="Yes"/>
    <x v="3"/>
    <x v="0"/>
    <s v="Below the National average"/>
    <s v="Below the National average"/>
    <s v="Below the National average"/>
    <x v="0"/>
    <s v="Below the National average"/>
    <x v="1"/>
    <x v="0"/>
  </r>
  <r>
    <s v="510091"/>
    <x v="1981"/>
    <s v="1306 KANAWHA BOULEVARD EAST"/>
    <s v="CHARLESTON"/>
    <x v="53"/>
    <n v="25301"/>
    <s v="(304) 343-4371"/>
    <s v="Acute Care Hospitals"/>
    <s v="Physician"/>
    <s v="No"/>
    <x v="1"/>
    <x v="1"/>
    <s v="Not Available"/>
    <s v="Not Available"/>
    <s v="Above the National average"/>
    <x v="0"/>
    <s v="Not Available"/>
    <x v="0"/>
    <x v="0"/>
  </r>
  <r>
    <s v="511300"/>
    <x v="1982"/>
    <s v="1 HEALTHCARE DRIVE MANSFIELD HILL"/>
    <s v="PHILIPPI"/>
    <x v="53"/>
    <n v="26416"/>
    <s v="(304) 457-1760"/>
    <s v="Critical Access Hospitals"/>
    <s v="Voluntary non-profit - Private"/>
    <s v="Yes"/>
    <x v="1"/>
    <x v="1"/>
    <s v="Not Available"/>
    <s v="Not Available"/>
    <s v="Not Available"/>
    <x v="1"/>
    <s v="Not Available"/>
    <x v="0"/>
    <x v="0"/>
  </r>
  <r>
    <s v="511301"/>
    <x v="1983"/>
    <s v="324 MILLER MOUNTAIN DRIVE"/>
    <s v="WEBSTER SPRINGS"/>
    <x v="53"/>
    <n v="26288"/>
    <s v="(304) 847-5682"/>
    <s v="Critical Access Hospitals"/>
    <s v="Voluntary non-profit - Other"/>
    <s v="Yes"/>
    <x v="1"/>
    <x v="1"/>
    <s v="Not Available"/>
    <s v="Not Available"/>
    <s v="Not Available"/>
    <x v="1"/>
    <s v="Above the National average"/>
    <x v="0"/>
    <x v="0"/>
  </r>
  <r>
    <s v="511304"/>
    <x v="1984"/>
    <s v="314 SOUTH WELLS STREET"/>
    <s v="SISTERSVILLE"/>
    <x v="53"/>
    <n v="26175"/>
    <s v="(304) 652-2611"/>
    <s v="Critical Access Hospitals"/>
    <s v="Government - Local"/>
    <s v="Yes"/>
    <x v="1"/>
    <x v="1"/>
    <s v="Not Available"/>
    <s v="Not Available"/>
    <s v="Not Available"/>
    <x v="1"/>
    <s v="Same as the National average"/>
    <x v="0"/>
    <x v="0"/>
  </r>
  <r>
    <s v="511308"/>
    <x v="1985"/>
    <s v="100 HOYLMAN DRIVE"/>
    <s v="GASSAWAY"/>
    <x v="53"/>
    <n v="26624"/>
    <s v="(304) 364-5156"/>
    <s v="Critical Access Hospitals"/>
    <s v="Voluntary non-profit - Private"/>
    <s v="Yes"/>
    <x v="1"/>
    <x v="1"/>
    <s v="Not Available"/>
    <s v="Same as the National average"/>
    <s v="Not Available"/>
    <x v="1"/>
    <s v="Same as the National average"/>
    <x v="0"/>
    <x v="0"/>
  </r>
  <r>
    <s v="511310"/>
    <x v="1986"/>
    <s v="115 SUMMERS HOSPITAL ROAD"/>
    <s v="HINTON"/>
    <x v="53"/>
    <n v="25951"/>
    <s v="(304) 466-1000"/>
    <s v="Critical Access Hospitals"/>
    <s v="Voluntary non-profit - Private"/>
    <s v="Yes"/>
    <x v="1"/>
    <x v="1"/>
    <s v="Not Available"/>
    <s v="Same as the National average"/>
    <s v="Not Available"/>
    <x v="1"/>
    <s v="Not Available"/>
    <x v="0"/>
    <x v="0"/>
  </r>
  <r>
    <s v="511313"/>
    <x v="1987"/>
    <s v="701 MADISON AVENUE"/>
    <s v="MADISON"/>
    <x v="53"/>
    <n v="25130"/>
    <s v="(304) 369-1230"/>
    <s v="Critical Access Hospitals"/>
    <s v="Government - Local"/>
    <s v="Yes"/>
    <x v="0"/>
    <x v="1"/>
    <s v="Not Available"/>
    <s v="Same as the National average"/>
    <s v="Above the National average"/>
    <x v="1"/>
    <s v="Same as the National average"/>
    <x v="0"/>
    <x v="0"/>
  </r>
  <r>
    <s v="511322"/>
    <x v="1988"/>
    <s v="400 FAIRVIEW HEIGHTS ROAD"/>
    <s v="SUMMERSVILLE"/>
    <x v="53"/>
    <n v="26651"/>
    <s v="(304) 872-2891"/>
    <s v="Critical Access Hospitals"/>
    <s v="Government - Local"/>
    <s v="Yes"/>
    <x v="1"/>
    <x v="1"/>
    <s v="Not Available"/>
    <s v="Not Available"/>
    <s v="Not Available"/>
    <x v="1"/>
    <s v="Not Available"/>
    <x v="0"/>
    <x v="0"/>
  </r>
  <r>
    <s v="514001"/>
    <x v="1989"/>
    <s v="300 56TH ST SE"/>
    <s v="CHARLESTON"/>
    <x v="53"/>
    <n v="25304"/>
    <s v="(304) 926-1600"/>
    <s v="Psychiatric"/>
    <s v="Voluntary non-profit - Private"/>
    <s v="No"/>
    <x v="1"/>
    <x v="1"/>
    <s v="Not Available"/>
    <s v="Not Available"/>
    <s v="Not Available"/>
    <x v="1"/>
    <s v="Not Available"/>
    <x v="0"/>
    <x v="0"/>
  </r>
  <r>
    <s v="514008"/>
    <x v="1990"/>
    <s v="1230 SIXTH AVENUE"/>
    <s v="HUNTINGTON"/>
    <x v="53"/>
    <n v="25701"/>
    <s v="(304) 526-9100"/>
    <s v="Psychiatric"/>
    <s v="Proprietary"/>
    <s v="No"/>
    <x v="1"/>
    <x v="1"/>
    <s v="Not Available"/>
    <s v="Not Available"/>
    <s v="Not Available"/>
    <x v="1"/>
    <s v="Not Available"/>
    <x v="0"/>
    <x v="0"/>
  </r>
  <r>
    <s v="514009"/>
    <x v="1991"/>
    <s v="1530 NORWAY AVENUE"/>
    <s v="HUNTINGTON"/>
    <x v="53"/>
    <n v="25709"/>
    <s v="(304) 525-7801"/>
    <s v="Psychiatric"/>
    <s v="Government - State"/>
    <s v="No"/>
    <x v="1"/>
    <x v="1"/>
    <s v="Not Available"/>
    <s v="Not Available"/>
    <s v="Not Available"/>
    <x v="1"/>
    <s v="Not Available"/>
    <x v="0"/>
    <x v="0"/>
  </r>
  <r>
    <s v="514011"/>
    <x v="1992"/>
    <s v="3 HOSPITAL PLAZA"/>
    <s v="CLARKSBURG"/>
    <x v="53"/>
    <n v="26301"/>
    <s v="(304) 622-4951"/>
    <s v="Psychiatric"/>
    <s v="Voluntary non-profit - Private"/>
    <s v="Yes"/>
    <x v="1"/>
    <x v="1"/>
    <s v="Not Available"/>
    <s v="Not Available"/>
    <s v="Not Available"/>
    <x v="1"/>
    <s v="Not Available"/>
    <x v="0"/>
    <x v="0"/>
  </r>
  <r>
    <s v="510024"/>
    <x v="1993"/>
    <s v="1200 JD ANDERSON DRIVE"/>
    <s v="MORGANTOWN"/>
    <x v="53"/>
    <n v="26505"/>
    <s v="(304) 598-1200"/>
    <s v="Acute Care Hospitals"/>
    <s v="Voluntary non-profit - Private"/>
    <s v="Yes"/>
    <x v="2"/>
    <x v="0"/>
    <s v="Above the National average"/>
    <s v="Below the National average"/>
    <s v="Above the National average"/>
    <x v="2"/>
    <s v="Same as the National average"/>
    <x v="1"/>
    <x v="1"/>
  </r>
  <r>
    <s v="510030"/>
    <x v="1994"/>
    <s v="812 GORMAN AVENUE"/>
    <s v="ELKINS"/>
    <x v="53"/>
    <n v="26241"/>
    <s v="(304) 636-3300"/>
    <s v="Acute Care Hospitals"/>
    <s v="Voluntary non-profit - Private"/>
    <s v="Yes"/>
    <x v="3"/>
    <x v="0"/>
    <s v="Below the National average"/>
    <s v="Same as the National average"/>
    <s v="Same as the National average"/>
    <x v="0"/>
    <s v="Above the National average"/>
    <x v="2"/>
    <x v="1"/>
  </r>
  <r>
    <s v="510062"/>
    <x v="1980"/>
    <s v="306 STANAFORD ROAD"/>
    <s v="BECKLEY"/>
    <x v="53"/>
    <n v="25801"/>
    <s v="(304) 255-3456"/>
    <s v="Acute Care Hospitals"/>
    <s v="Voluntary non-profit - Private"/>
    <s v="Yes"/>
    <x v="3"/>
    <x v="0"/>
    <s v="Below the National average"/>
    <s v="Same as the National average"/>
    <s v="Below the National average"/>
    <x v="0"/>
    <s v="Below the National average"/>
    <x v="2"/>
    <x v="1"/>
  </r>
  <r>
    <s v="510091"/>
    <x v="1981"/>
    <s v="1306 KANAWHA BOULEVARD EAST"/>
    <s v="CHARLESTON"/>
    <x v="53"/>
    <n v="25301"/>
    <s v="(304) 343-4371"/>
    <s v="Acute Care Hospitals"/>
    <s v="Physician"/>
    <s v="No"/>
    <x v="1"/>
    <x v="1"/>
    <s v="Not Available"/>
    <s v="Same as the National average"/>
    <s v="Not Available"/>
    <x v="0"/>
    <s v="Not Available"/>
    <x v="0"/>
    <x v="1"/>
  </r>
  <r>
    <s v="511300"/>
    <x v="1982"/>
    <s v="1 HEALTHCARE DRIVE MANSFIELD HILL"/>
    <s v="PHILIPPI"/>
    <x v="53"/>
    <n v="26416"/>
    <s v="(304) 457-1760"/>
    <s v="Critical Access Hospitals"/>
    <s v="Voluntary non-profit - Private"/>
    <s v="Yes"/>
    <x v="1"/>
    <x v="1"/>
    <s v="Not Available"/>
    <s v="Not Available"/>
    <s v="Not Available"/>
    <x v="1"/>
    <s v="Not Available"/>
    <x v="2"/>
    <x v="1"/>
  </r>
  <r>
    <s v="511301"/>
    <x v="1983"/>
    <s v="324 MILLER MOUNTAIN DRIVE"/>
    <s v="WEBSTER SPRINGS"/>
    <x v="53"/>
    <n v="26288"/>
    <s v="(304) 847-5682"/>
    <s v="Critical Access Hospitals"/>
    <s v="Government - Local"/>
    <s v="Yes"/>
    <x v="1"/>
    <x v="1"/>
    <s v="Not Available"/>
    <s v="Not Available"/>
    <s v="Not Available"/>
    <x v="1"/>
    <s v="Not Available"/>
    <x v="0"/>
    <x v="1"/>
  </r>
  <r>
    <s v="511304"/>
    <x v="1984"/>
    <s v="314 SOUTH WELLS STREET"/>
    <s v="SISTERSVILLE"/>
    <x v="53"/>
    <n v="26175"/>
    <s v="(304) 652-2611"/>
    <s v="Critical Access Hospitals"/>
    <s v="Government - Local"/>
    <s v="Yes"/>
    <x v="1"/>
    <x v="1"/>
    <s v="Not Available"/>
    <s v="Not Available"/>
    <s v="Not Available"/>
    <x v="1"/>
    <s v="Same as the National average"/>
    <x v="0"/>
    <x v="1"/>
  </r>
  <r>
    <s v="511308"/>
    <x v="1985"/>
    <s v="100 HOYLMAN DRIVE"/>
    <s v="GASSAWAY"/>
    <x v="53"/>
    <n v="26624"/>
    <s v="(304) 364-5156"/>
    <s v="Critical Access Hospitals"/>
    <s v="Voluntary non-profit - Private"/>
    <s v="Yes"/>
    <x v="1"/>
    <x v="1"/>
    <s v="Not Available"/>
    <s v="Same as the National average"/>
    <s v="Not Available"/>
    <x v="1"/>
    <s v="Not Available"/>
    <x v="0"/>
    <x v="1"/>
  </r>
  <r>
    <s v="511310"/>
    <x v="1986"/>
    <s v="115 SUMMERS HOSPITAL ROAD"/>
    <s v="HINTON"/>
    <x v="53"/>
    <n v="25951"/>
    <s v="(304) 466-1000"/>
    <s v="Critical Access Hospitals"/>
    <s v="Voluntary non-profit - Private"/>
    <s v="Yes"/>
    <x v="1"/>
    <x v="1"/>
    <s v="Not Available"/>
    <s v="Above the National average"/>
    <s v="Not Available"/>
    <x v="1"/>
    <s v="Not Available"/>
    <x v="0"/>
    <x v="1"/>
  </r>
  <r>
    <s v="511313"/>
    <x v="1987"/>
    <s v="701 MADISON AVENUE"/>
    <s v="MADISON"/>
    <x v="53"/>
    <n v="25130"/>
    <s v="(304) 369-1230"/>
    <s v="Critical Access Hospitals"/>
    <s v="Government - Local"/>
    <s v="Yes"/>
    <x v="4"/>
    <x v="0"/>
    <s v="Not Available"/>
    <s v="Above the National average"/>
    <s v="Above the National average"/>
    <x v="0"/>
    <s v="Same as the National average"/>
    <x v="2"/>
    <x v="1"/>
  </r>
  <r>
    <s v="511322"/>
    <x v="1988"/>
    <s v="400 FAIRVIEW HEIGHTS ROAD"/>
    <s v="SUMMERSVILLE"/>
    <x v="53"/>
    <n v="26651"/>
    <s v="(304) 872-2891"/>
    <s v="Critical Access Hospitals"/>
    <s v="Government - Local"/>
    <s v="Yes"/>
    <x v="1"/>
    <x v="1"/>
    <s v="Not Available"/>
    <s v="Not Available"/>
    <s v="Not Available"/>
    <x v="1"/>
    <s v="Not Available"/>
    <x v="0"/>
    <x v="1"/>
  </r>
  <r>
    <s v="514001"/>
    <x v="1989"/>
    <s v="300 56TH ST SE"/>
    <s v="CHARLESTON"/>
    <x v="53"/>
    <n v="25304"/>
    <s v="(304) 926-1600"/>
    <s v="Psychiatric"/>
    <s v="Voluntary non-profit - Private"/>
    <s v="No"/>
    <x v="1"/>
    <x v="1"/>
    <s v="Not Available"/>
    <s v="Not Available"/>
    <s v="Not Available"/>
    <x v="1"/>
    <s v="Not Available"/>
    <x v="0"/>
    <x v="1"/>
  </r>
  <r>
    <s v="514008"/>
    <x v="1990"/>
    <s v="1230 SIXTH AVENUE"/>
    <s v="HUNTINGTON"/>
    <x v="53"/>
    <n v="25701"/>
    <s v="(304) 526-9100"/>
    <s v="Psychiatric"/>
    <s v="Proprietary"/>
    <s v="No"/>
    <x v="1"/>
    <x v="1"/>
    <s v="Not Available"/>
    <s v="Not Available"/>
    <s v="Not Available"/>
    <x v="1"/>
    <s v="Not Available"/>
    <x v="0"/>
    <x v="1"/>
  </r>
  <r>
    <s v="514009"/>
    <x v="1991"/>
    <s v="1530 NORWAY AVENUE"/>
    <s v="HUNTINGTON"/>
    <x v="53"/>
    <n v="25709"/>
    <s v="(304) 525-7801"/>
    <s v="Psychiatric"/>
    <s v="Government - State"/>
    <s v="No"/>
    <x v="1"/>
    <x v="1"/>
    <s v="Not Available"/>
    <s v="Not Available"/>
    <s v="Not Available"/>
    <x v="1"/>
    <s v="Not Available"/>
    <x v="0"/>
    <x v="1"/>
  </r>
  <r>
    <s v="514010"/>
    <x v="1995"/>
    <s v="936 SHARPE HOSPITAL ROAD"/>
    <s v="WESTON"/>
    <x v="53"/>
    <n v="26452"/>
    <s v="(304) 269-1210"/>
    <s v="Psychiatric"/>
    <s v="Government - State"/>
    <s v="No"/>
    <x v="1"/>
    <x v="1"/>
    <s v="Not Available"/>
    <s v="Not Available"/>
    <s v="Not Available"/>
    <x v="1"/>
    <s v="Not Available"/>
    <x v="0"/>
    <x v="1"/>
  </r>
  <r>
    <s v="514011"/>
    <x v="1992"/>
    <s v="3 HOSPITAL PLAZA"/>
    <s v="CLARKSBURG"/>
    <x v="53"/>
    <n v="26301"/>
    <s v="(304) 622-4951"/>
    <s v="Psychiatric"/>
    <s v="Voluntary non-profit - Private"/>
    <s v="Yes"/>
    <x v="1"/>
    <x v="1"/>
    <s v="Not Available"/>
    <s v="Not Available"/>
    <s v="Not Available"/>
    <x v="1"/>
    <s v="Not Available"/>
    <x v="0"/>
    <x v="1"/>
  </r>
  <r>
    <s v="510091"/>
    <x v="1981"/>
    <s v="1306 KANAWHA BOULEVARD EAST"/>
    <s v="CHARLESTON"/>
    <x v="53"/>
    <n v="25301"/>
    <s v="3043434371"/>
    <s v="Acute Care Hospitals"/>
    <s v="Physician"/>
    <s v="No"/>
    <x v="1"/>
    <x v="1"/>
    <s v="Not Available"/>
    <s v="Same as the National average"/>
    <s v="Not Available"/>
    <x v="2"/>
    <s v="Not Available"/>
    <x v="0"/>
    <x v="2"/>
  </r>
  <r>
    <s v="511308"/>
    <x v="1985"/>
    <s v="100 HOYLMAN DRIVE"/>
    <s v="GASSAWAY"/>
    <x v="53"/>
    <n v="26624"/>
    <s v="3043645156"/>
    <s v="Critical Access Hospitals"/>
    <s v="Voluntary non-profit - Private"/>
    <s v="Yes"/>
    <x v="1"/>
    <x v="1"/>
    <s v="Not Available"/>
    <s v="Same as the National average"/>
    <s v="Not Available"/>
    <x v="1"/>
    <s v="Not Available"/>
    <x v="0"/>
    <x v="2"/>
  </r>
  <r>
    <s v="510091"/>
    <x v="1981"/>
    <s v="1306 KANAWHA BOULEVARD EAST"/>
    <s v="CHARLESTON"/>
    <x v="53"/>
    <n v="25301"/>
    <s v="3043434371"/>
    <s v="Acute Care Hospitals"/>
    <s v="Physician"/>
    <s v="No"/>
    <x v="1"/>
    <x v="1"/>
    <s v="Not Available"/>
    <s v="Not Available"/>
    <s v="Not Available"/>
    <x v="1"/>
    <s v="Not Available"/>
    <x v="0"/>
    <x v="3"/>
  </r>
  <r>
    <s v="511308"/>
    <x v="1985"/>
    <s v="100 HOYLMAN DRIVE"/>
    <s v="GASSAWAY"/>
    <x v="53"/>
    <n v="26624"/>
    <s v="3043645156"/>
    <s v="Critical Access Hospitals"/>
    <s v="Voluntary non-profit - Private"/>
    <s v="Yes"/>
    <x v="1"/>
    <x v="1"/>
    <s v="Not Available"/>
    <s v="Same as the National average"/>
    <s v="Not Available"/>
    <x v="1"/>
    <s v="Not Available"/>
    <x v="0"/>
    <x v="3"/>
  </r>
  <r>
    <s v="510023"/>
    <x v="1996"/>
    <s v="601 COLLIERS WAY"/>
    <s v="WEIRTON"/>
    <x v="53"/>
    <n v="26062"/>
    <s v="3047976000"/>
    <s v="Acute Care Hospitals"/>
    <s v="Government - Local"/>
    <s v="Yes"/>
    <x v="2"/>
    <x v="3"/>
    <s v="Above the National average"/>
    <s v="Below the National average"/>
    <s v="Below the National average"/>
    <x v="2"/>
    <s v="Above the National average"/>
    <x v="2"/>
    <x v="4"/>
  </r>
  <r>
    <s v="510091"/>
    <x v="1981"/>
    <s v="1306 KANAWHA BOULEVARD EAST"/>
    <s v="CHARLESTON"/>
    <x v="53"/>
    <n v="25301"/>
    <s v="3043434371"/>
    <s v="Acute Care Hospitals"/>
    <s v="Physician"/>
    <s v="No"/>
    <x v="1"/>
    <x v="1"/>
    <s v="Not Available"/>
    <s v="Not Available"/>
    <s v="Not Available"/>
    <x v="1"/>
    <s v="Not Available"/>
    <x v="0"/>
    <x v="4"/>
  </r>
  <r>
    <s v="511301"/>
    <x v="1983"/>
    <s v="324 MILLER MOUNTAIN DRIVE"/>
    <s v="WEBSTER SPRINGS"/>
    <x v="53"/>
    <n v="26288"/>
    <s v="3048475682"/>
    <s v="Critical Access Hospitals"/>
    <s v="Voluntary non-profit - Private"/>
    <s v="Yes"/>
    <x v="1"/>
    <x v="1"/>
    <s v="Not Available"/>
    <s v="Same as the National average"/>
    <s v="Not Available"/>
    <x v="1"/>
    <s v="Not Available"/>
    <x v="0"/>
    <x v="4"/>
  </r>
  <r>
    <s v="511308"/>
    <x v="1985"/>
    <s v="100 HOYLMAN DRIVE"/>
    <s v="GASSAWAY"/>
    <x v="53"/>
    <n v="26624"/>
    <s v="3043645156"/>
    <s v="Critical Access Hospitals"/>
    <s v="Voluntary non-profit - Private"/>
    <s v="Yes"/>
    <x v="1"/>
    <x v="1"/>
    <s v="Not Available"/>
    <s v="Same as the National average"/>
    <s v="Not Available"/>
    <x v="1"/>
    <s v="Not Available"/>
    <x v="0"/>
    <x v="4"/>
  </r>
  <r>
    <s v="511320"/>
    <x v="1997"/>
    <s v="122 PINNELL ST"/>
    <s v="RIPLEY"/>
    <x v="53"/>
    <n v="25271"/>
    <s v="3043722731"/>
    <s v="Critical Access Hospitals"/>
    <s v="Voluntary non-profit - Other"/>
    <s v="Yes"/>
    <x v="2"/>
    <x v="0"/>
    <s v="Not Available"/>
    <s v="Same as the National average"/>
    <s v="Same as the National average"/>
    <x v="0"/>
    <s v="Same as the National average"/>
    <x v="2"/>
    <x v="4"/>
  </r>
  <r>
    <s v="511321"/>
    <x v="1998"/>
    <s v="1 AMALIA DRIVE"/>
    <s v="BUCKHANNON"/>
    <x v="53"/>
    <n v="26201"/>
    <s v="3044722000"/>
    <s v="Critical Access Hospitals"/>
    <s v="Voluntary non-profit - Private"/>
    <s v="Yes"/>
    <x v="2"/>
    <x v="0"/>
    <s v="Not Available"/>
    <s v="Same as the National average"/>
    <s v="Same as the National average"/>
    <x v="0"/>
    <s v="Above the National average"/>
    <x v="1"/>
    <x v="4"/>
  </r>
  <r>
    <s v="520002"/>
    <x v="1999"/>
    <s v="900 ILLINOIS AVE"/>
    <s v="STEVENS POINT"/>
    <x v="54"/>
    <n v="54481"/>
    <s v="(715) 346-5000"/>
    <s v="Acute Care Hospitals"/>
    <s v="Voluntary non-profit - Church"/>
    <s v="Yes"/>
    <x v="4"/>
    <x v="0"/>
    <s v="Above the National average"/>
    <s v="Above the National average"/>
    <s v="Same as the National average"/>
    <x v="0"/>
    <s v="Above the National average"/>
    <x v="2"/>
    <x v="0"/>
  </r>
  <r>
    <s v="520019"/>
    <x v="2000"/>
    <s v="2251 NORTH SHORE DR"/>
    <s v="RHINELANDER"/>
    <x v="54"/>
    <n v="54501"/>
    <s v="(715) 361-2000"/>
    <s v="Acute Care Hospitals"/>
    <s v="Voluntary non-profit - Private"/>
    <s v="Yes"/>
    <x v="0"/>
    <x v="0"/>
    <s v="Same as the National average"/>
    <s v="Above the National average"/>
    <s v="Below the National average"/>
    <x v="0"/>
    <s v="Same as the National average"/>
    <x v="2"/>
    <x v="0"/>
  </r>
  <r>
    <s v="520091"/>
    <x v="2001"/>
    <s v="240 MAPLE ST"/>
    <s v="WOODRUFF"/>
    <x v="54"/>
    <n v="54568"/>
    <s v="(715) 356-8000"/>
    <s v="Acute Care Hospitals"/>
    <s v="Voluntary non-profit - Church"/>
    <s v="Yes"/>
    <x v="0"/>
    <x v="0"/>
    <s v="Below the National average"/>
    <s v="Above the National average"/>
    <s v="Above the National average"/>
    <x v="0"/>
    <s v="Same as the National average"/>
    <x v="2"/>
    <x v="0"/>
  </r>
  <r>
    <s v="520107"/>
    <x v="2002"/>
    <s v="2300 WESTERN AVE"/>
    <s v="MANITOWOC"/>
    <x v="54"/>
    <n v="54221"/>
    <s v="(920) 320-2011"/>
    <s v="Acute Care Hospitals"/>
    <s v="Voluntary non-profit - Other"/>
    <s v="Yes"/>
    <x v="2"/>
    <x v="0"/>
    <s v="Above the National average"/>
    <s v="Below the National average"/>
    <s v="Same as the National average"/>
    <x v="0"/>
    <s v="Above the National average"/>
    <x v="2"/>
    <x v="0"/>
  </r>
  <r>
    <s v="520194"/>
    <x v="2003"/>
    <s v="475 W RIVER WOODS PKWY"/>
    <s v="GLENDALE"/>
    <x v="54"/>
    <n v="53212"/>
    <s v="(414) 961-6800"/>
    <s v="Acute Care Hospitals"/>
    <s v="Voluntary non-profit - Other"/>
    <s v="No"/>
    <x v="1"/>
    <x v="1"/>
    <s v="Not Available"/>
    <s v="Not Available"/>
    <s v="Above the National average"/>
    <x v="1"/>
    <s v="Not Available"/>
    <x v="0"/>
    <x v="0"/>
  </r>
  <r>
    <s v="520210"/>
    <x v="2004"/>
    <s v="2310 CRAIG RD"/>
    <s v="EAU CLAIRE"/>
    <x v="54"/>
    <n v="54701"/>
    <s v="(715) 858-8100"/>
    <s v="Acute Care Hospitals"/>
    <s v="Voluntary non-profit - Private"/>
    <s v="Yes"/>
    <x v="1"/>
    <x v="1"/>
    <s v="Not Available"/>
    <s v="Not Available"/>
    <s v="Not Available"/>
    <x v="1"/>
    <s v="Not Available"/>
    <x v="0"/>
    <x v="0"/>
  </r>
  <r>
    <s v="521300"/>
    <x v="2005"/>
    <s v="201 HOSPITAL ROAD"/>
    <s v="EAGLE RIVER"/>
    <x v="54"/>
    <n v="54521"/>
    <s v="(715) 479-7411"/>
    <s v="Critical Access Hospitals"/>
    <s v="Voluntary non-profit - Private"/>
    <s v="Yes"/>
    <x v="4"/>
    <x v="0"/>
    <s v="Not Available"/>
    <s v="Above the National average"/>
    <s v="Not Available"/>
    <x v="0"/>
    <s v="Above the National average"/>
    <x v="2"/>
    <x v="0"/>
  </r>
  <r>
    <s v="521311"/>
    <x v="2006"/>
    <s v="1120 PINE ST"/>
    <s v="STANLEY"/>
    <x v="54"/>
    <n v="54768"/>
    <s v="(715) 644-5571"/>
    <s v="Critical Access Hospitals"/>
    <s v="Voluntary non-profit - Other"/>
    <s v="Yes"/>
    <x v="2"/>
    <x v="1"/>
    <s v="Not Available"/>
    <s v="Same as the National average"/>
    <s v="Not Available"/>
    <x v="0"/>
    <s v="Above the National average"/>
    <x v="0"/>
    <x v="0"/>
  </r>
  <r>
    <s v="521313"/>
    <x v="2007"/>
    <s v="401 W MOHAWK DR  SUITE 100"/>
    <s v="TOMAHAWK"/>
    <x v="54"/>
    <n v="54487"/>
    <s v="(715) 453-7700"/>
    <s v="Critical Access Hospitals"/>
    <s v="Voluntary non-profit - Church"/>
    <s v="Yes"/>
    <x v="2"/>
    <x v="0"/>
    <s v="Not Available"/>
    <s v="Same as the National average"/>
    <s v="Not Available"/>
    <x v="0"/>
    <s v="Above the National average"/>
    <x v="0"/>
    <x v="0"/>
  </r>
  <r>
    <s v="521319"/>
    <x v="2008"/>
    <s v="11101 N SHERMAN ROAD"/>
    <s v="EDGERTON"/>
    <x v="54"/>
    <n v="53534"/>
    <s v="(608) 884-3441"/>
    <s v="Critical Access Hospitals"/>
    <s v="Voluntary non-profit - Private"/>
    <s v="Yes"/>
    <x v="1"/>
    <x v="1"/>
    <s v="Not Available"/>
    <s v="Not Available"/>
    <s v="Not Available"/>
    <x v="1"/>
    <s v="Same as the National average"/>
    <x v="0"/>
    <x v="0"/>
  </r>
  <r>
    <s v="521331"/>
    <x v="2009"/>
    <s v="257 W ST GEORGE AVE"/>
    <s v="GRANTSBURG"/>
    <x v="54"/>
    <n v="54840"/>
    <s v="(715) 463-5353"/>
    <s v="Critical Access Hospitals"/>
    <s v="Voluntary non-profit - Private"/>
    <s v="Yes"/>
    <x v="1"/>
    <x v="0"/>
    <s v="Not Available"/>
    <s v="Same as the National average"/>
    <s v="Not Available"/>
    <x v="1"/>
    <s v="Not Available"/>
    <x v="0"/>
    <x v="0"/>
  </r>
  <r>
    <s v="521332"/>
    <x v="2010"/>
    <s v="1280 CHANDLER DR"/>
    <s v="SPOONER"/>
    <x v="54"/>
    <n v="54801"/>
    <s v="(715) 635-2111"/>
    <s v="Critical Access Hospitals"/>
    <s v="Voluntary non-profit - Private"/>
    <s v="Yes"/>
    <x v="1"/>
    <x v="1"/>
    <s v="Not Available"/>
    <s v="Above the National average"/>
    <s v="Not Available"/>
    <x v="1"/>
    <s v="Same as the National average"/>
    <x v="0"/>
    <x v="0"/>
  </r>
  <r>
    <s v="521337"/>
    <x v="2011"/>
    <s v="235 STATE STREET"/>
    <s v="SAINT CROIX FALLS"/>
    <x v="54"/>
    <n v="54024"/>
    <s v="(715) 483-0556"/>
    <s v="Critical Access Hospitals"/>
    <s v="Voluntary non-profit - Private"/>
    <s v="Yes"/>
    <x v="0"/>
    <x v="0"/>
    <s v="Not Available"/>
    <s v="Same as the National average"/>
    <s v="Above the National average"/>
    <x v="0"/>
    <s v="Not Available"/>
    <x v="2"/>
    <x v="0"/>
  </r>
  <r>
    <s v="521353"/>
    <x v="2012"/>
    <s v="1110 7TH AVENUE"/>
    <s v="CUMBERLAND"/>
    <x v="54"/>
    <n v="54829"/>
    <s v="(715) 822-7500"/>
    <s v="Critical Access Hospitals"/>
    <s v="Voluntary non-profit - Other"/>
    <s v="Yes"/>
    <x v="2"/>
    <x v="1"/>
    <s v="Not Available"/>
    <s v="Below the National average"/>
    <s v="Not Available"/>
    <x v="1"/>
    <s v="Above the National average"/>
    <x v="2"/>
    <x v="0"/>
  </r>
  <r>
    <s v="521354"/>
    <x v="2013"/>
    <s v="1400 EAST SIDE RD"/>
    <s v="PLATTEVILLE"/>
    <x v="54"/>
    <n v="53818"/>
    <s v="(608) 348-2331"/>
    <s v="Critical Access Hospitals"/>
    <s v="Voluntary non-profit - Private"/>
    <s v="Yes"/>
    <x v="4"/>
    <x v="1"/>
    <s v="Not Available"/>
    <s v="Above the National average"/>
    <s v="Above the National average"/>
    <x v="1"/>
    <s v="Above the National average"/>
    <x v="0"/>
    <x v="0"/>
  </r>
  <r>
    <s v="523300"/>
    <x v="2014"/>
    <s v="9000 W WISCONSIN AVE"/>
    <s v="MILWAUKEE"/>
    <x v="54"/>
    <n v="53226"/>
    <s v="(414) 266-2000"/>
    <s v="Childrens"/>
    <s v="Voluntary non-profit - Other"/>
    <s v="Yes"/>
    <x v="1"/>
    <x v="1"/>
    <s v="Not Available"/>
    <s v="Not Available"/>
    <s v="Not Available"/>
    <x v="1"/>
    <s v="Not Available"/>
    <x v="0"/>
    <x v="0"/>
  </r>
  <r>
    <s v="523302"/>
    <x v="2015"/>
    <s v="130 SECOND ST"/>
    <s v="NEENAH"/>
    <x v="54"/>
    <n v="54956"/>
    <s v="(920) 969-7900"/>
    <s v="Childrens"/>
    <s v="Voluntary non-profit - Other"/>
    <s v="Yes"/>
    <x v="1"/>
    <x v="1"/>
    <s v="Not Available"/>
    <s v="Not Available"/>
    <s v="Not Available"/>
    <x v="1"/>
    <s v="Not Available"/>
    <x v="0"/>
    <x v="0"/>
  </r>
  <r>
    <s v="524000"/>
    <x v="2016"/>
    <s v="1220 DEWEY AVE"/>
    <s v="WAUWATOSA"/>
    <x v="54"/>
    <n v="53213"/>
    <s v="(414) 454-6600"/>
    <s v="Psychiatric"/>
    <s v="Voluntary non-profit - Private"/>
    <s v="No"/>
    <x v="1"/>
    <x v="1"/>
    <s v="Not Available"/>
    <s v="Not Available"/>
    <s v="Not Available"/>
    <x v="1"/>
    <s v="Not Available"/>
    <x v="0"/>
    <x v="0"/>
  </r>
  <r>
    <s v="524001"/>
    <x v="2017"/>
    <s v="9455 W WATERTOWN PLANK RD"/>
    <s v="MILWAUKEE"/>
    <x v="54"/>
    <n v="53226"/>
    <s v="(414) 257-5202"/>
    <s v="Psychiatric"/>
    <s v="Government - Local"/>
    <s v="Yes"/>
    <x v="1"/>
    <x v="1"/>
    <s v="Not Available"/>
    <s v="Not Available"/>
    <s v="Not Available"/>
    <x v="1"/>
    <s v="Not Available"/>
    <x v="0"/>
    <x v="0"/>
  </r>
  <r>
    <s v="524002"/>
    <x v="2018"/>
    <s v="4100 TREFFERT DR"/>
    <s v="WINNEBAGO"/>
    <x v="54"/>
    <n v="54985"/>
    <s v="(920) 235-4910"/>
    <s v="Psychiatric"/>
    <s v="Government - State"/>
    <s v="No"/>
    <x v="1"/>
    <x v="1"/>
    <s v="Not Available"/>
    <s v="Not Available"/>
    <s v="Not Available"/>
    <x v="1"/>
    <s v="Not Available"/>
    <x v="0"/>
    <x v="0"/>
  </r>
  <r>
    <s v="524008"/>
    <x v="2019"/>
    <s v="301 TROY DR"/>
    <s v="MADISON"/>
    <x v="54"/>
    <n v="53704"/>
    <s v="(608) 301-1000"/>
    <s v="Psychiatric"/>
    <s v="Government - State"/>
    <s v="No"/>
    <x v="1"/>
    <x v="1"/>
    <s v="Not Available"/>
    <s v="Not Available"/>
    <s v="Not Available"/>
    <x v="1"/>
    <s v="Not Available"/>
    <x v="0"/>
    <x v="0"/>
  </r>
  <r>
    <s v="524014"/>
    <x v="2020"/>
    <s v="3150 GERSHWIN DRIVE"/>
    <s v="GREEN BAY"/>
    <x v="54"/>
    <n v="54311"/>
    <s v="(920) 391-4700"/>
    <s v="Psychiatric"/>
    <s v="Government - Local"/>
    <s v="No"/>
    <x v="1"/>
    <x v="1"/>
    <s v="Not Available"/>
    <s v="Not Available"/>
    <s v="Not Available"/>
    <x v="1"/>
    <s v="Not Available"/>
    <x v="0"/>
    <x v="0"/>
  </r>
  <r>
    <s v="524017"/>
    <x v="2021"/>
    <s v="1100 LAKEVIEW DR"/>
    <s v="WAUSAU"/>
    <x v="54"/>
    <n v="54403"/>
    <s v="(715) 848-4600"/>
    <s v="Psychiatric"/>
    <s v="Voluntary non-profit - Other"/>
    <s v="No"/>
    <x v="1"/>
    <x v="1"/>
    <s v="Not Available"/>
    <s v="Not Available"/>
    <s v="Not Available"/>
    <x v="1"/>
    <s v="Not Available"/>
    <x v="0"/>
    <x v="0"/>
  </r>
  <r>
    <s v="524018"/>
    <x v="2022"/>
    <s v="34700 VALLEY RD"/>
    <s v="OCONOMOWOC"/>
    <x v="54"/>
    <n v="53066"/>
    <s v="(262) 646-4411"/>
    <s v="Psychiatric"/>
    <s v="Voluntary non-profit - Private"/>
    <s v="No"/>
    <x v="1"/>
    <x v="1"/>
    <s v="Not Available"/>
    <s v="Not Available"/>
    <s v="Not Available"/>
    <x v="1"/>
    <s v="Not Available"/>
    <x v="0"/>
    <x v="0"/>
  </r>
  <r>
    <s v="524019"/>
    <x v="2023"/>
    <s v="1600 N CHESTNUT AVE"/>
    <s v="MARSHFIELD"/>
    <x v="54"/>
    <n v="54449"/>
    <s v="(715) 384-2188"/>
    <s v="Psychiatric"/>
    <s v="Government - Local"/>
    <s v="No"/>
    <x v="1"/>
    <x v="1"/>
    <s v="Not Available"/>
    <s v="Not Available"/>
    <s v="Not Available"/>
    <x v="1"/>
    <s v="Not Available"/>
    <x v="0"/>
    <x v="0"/>
  </r>
  <r>
    <s v="524025"/>
    <x v="2024"/>
    <s v="459 E FIRST ST"/>
    <s v="FOND DU LAC"/>
    <x v="54"/>
    <n v="54935"/>
    <s v="(920) 929-3500"/>
    <s v="Psychiatric"/>
    <s v="Government - Local"/>
    <s v="Yes"/>
    <x v="1"/>
    <x v="1"/>
    <s v="Not Available"/>
    <s v="Not Available"/>
    <s v="Not Available"/>
    <x v="1"/>
    <s v="Not Available"/>
    <x v="0"/>
    <x v="0"/>
  </r>
  <r>
    <s v="524026"/>
    <x v="2025"/>
    <s v="1501 AIRPORT RD"/>
    <s v="WAUKESHA"/>
    <x v="54"/>
    <n v="53188"/>
    <s v="(262) 548-7950"/>
    <s v="Psychiatric"/>
    <s v="Government - Local"/>
    <s v="Yes"/>
    <x v="1"/>
    <x v="1"/>
    <s v="Not Available"/>
    <s v="Not Available"/>
    <s v="Not Available"/>
    <x v="1"/>
    <s v="Not Available"/>
    <x v="0"/>
    <x v="0"/>
  </r>
  <r>
    <s v="524038"/>
    <x v="2026"/>
    <s v="301 E ST JOSEPH ST"/>
    <s v="GREEN BAY"/>
    <x v="54"/>
    <n v="54301"/>
    <s v="(920) 433-3630"/>
    <s v="Psychiatric"/>
    <s v="Voluntary non-profit - Church"/>
    <s v="No"/>
    <x v="1"/>
    <x v="1"/>
    <s v="Not Available"/>
    <s v="Not Available"/>
    <s v="Not Available"/>
    <x v="1"/>
    <s v="Not Available"/>
    <x v="0"/>
    <x v="0"/>
  </r>
  <r>
    <s v="524041"/>
    <x v="2027"/>
    <s v="1351 ONTARIO RD"/>
    <s v="GREEN BAY"/>
    <x v="54"/>
    <n v="54311"/>
    <s v="(901) 328-1220"/>
    <s v="Psychiatric"/>
    <s v="Proprietary"/>
    <s v="No"/>
    <x v="1"/>
    <x v="1"/>
    <s v="Not Available"/>
    <s v="Not Available"/>
    <s v="Not Available"/>
    <x v="1"/>
    <s v="Not Available"/>
    <x v="0"/>
    <x v="0"/>
  </r>
  <r>
    <s v="520002"/>
    <x v="2028"/>
    <s v="900 ILLINOIS AVE"/>
    <s v="STEVENS POINT"/>
    <x v="54"/>
    <n v="54481"/>
    <s v="(715) 346-5000"/>
    <s v="Acute Care Hospitals"/>
    <s v="Voluntary non-profit - Church"/>
    <s v="Yes"/>
    <x v="4"/>
    <x v="0"/>
    <s v="Above the National average"/>
    <s v="Above the National average"/>
    <s v="Above the National average"/>
    <x v="3"/>
    <s v="Above the National average"/>
    <x v="2"/>
    <x v="1"/>
  </r>
  <r>
    <s v="520019"/>
    <x v="2029"/>
    <s v="2251 NORTH SHORE DR"/>
    <s v="RHINELANDER"/>
    <x v="54"/>
    <n v="54501"/>
    <s v="(715) 361-2000"/>
    <s v="Acute Care Hospitals"/>
    <s v="Voluntary non-profit - Private"/>
    <s v="Yes"/>
    <x v="2"/>
    <x v="0"/>
    <s v="Below the National average"/>
    <s v="Above the National average"/>
    <s v="Below the National average"/>
    <x v="0"/>
    <s v="Same as the National average"/>
    <x v="2"/>
    <x v="1"/>
  </r>
  <r>
    <s v="520091"/>
    <x v="2030"/>
    <s v="240 MAPLE ST"/>
    <s v="WOODRUFF"/>
    <x v="54"/>
    <n v="54568"/>
    <s v="(715) 356-8000"/>
    <s v="Acute Care Hospitals"/>
    <s v="Voluntary non-profit - Church"/>
    <s v="Yes"/>
    <x v="0"/>
    <x v="0"/>
    <s v="Same as the National average"/>
    <s v="Above the National average"/>
    <s v="Above the National average"/>
    <x v="0"/>
    <s v="Above the National average"/>
    <x v="2"/>
    <x v="1"/>
  </r>
  <r>
    <s v="520107"/>
    <x v="2002"/>
    <s v="2300 WESTERN AVE"/>
    <s v="MANITOWOC"/>
    <x v="54"/>
    <n v="54221"/>
    <s v="(920) 320-2011"/>
    <s v="Acute Care Hospitals"/>
    <s v="Voluntary non-profit - Other"/>
    <s v="Yes"/>
    <x v="0"/>
    <x v="0"/>
    <s v="Above the National average"/>
    <s v="Above the National average"/>
    <s v="Same as the National average"/>
    <x v="0"/>
    <s v="Above the National average"/>
    <x v="2"/>
    <x v="1"/>
  </r>
  <r>
    <s v="520194"/>
    <x v="2031"/>
    <s v="475 W RIVER WOODS PKWY"/>
    <s v="GLENDALE"/>
    <x v="54"/>
    <n v="53212"/>
    <s v="(414) 961-6800"/>
    <s v="Acute Care Hospitals"/>
    <s v="Voluntary non-profit - Other"/>
    <s v="No"/>
    <x v="1"/>
    <x v="1"/>
    <s v="Not Available"/>
    <s v="Not Available"/>
    <s v="Above the National average"/>
    <x v="1"/>
    <s v="Not Available"/>
    <x v="0"/>
    <x v="1"/>
  </r>
  <r>
    <s v="521300"/>
    <x v="2032"/>
    <s v="201 HOSPITAL ROAD"/>
    <s v="EAGLE RIVER"/>
    <x v="54"/>
    <n v="54521"/>
    <s v="(715) 479-7411"/>
    <s v="Critical Access Hospitals"/>
    <s v="Voluntary non-profit - Private"/>
    <s v="Yes"/>
    <x v="0"/>
    <x v="1"/>
    <s v="Not Available"/>
    <s v="Same as the National average"/>
    <s v="Not Available"/>
    <x v="0"/>
    <s v="Above the National average"/>
    <x v="0"/>
    <x v="1"/>
  </r>
  <r>
    <s v="521311"/>
    <x v="2033"/>
    <s v="1120 PINE ST"/>
    <s v="STANLEY"/>
    <x v="54"/>
    <n v="54768"/>
    <s v="(715) 644-5571"/>
    <s v="Critical Access Hospitals"/>
    <s v="Voluntary non-profit - Other"/>
    <s v="Yes"/>
    <x v="0"/>
    <x v="1"/>
    <s v="Not Available"/>
    <s v="Same as the National average"/>
    <s v="Not Available"/>
    <x v="0"/>
    <s v="Above the National average"/>
    <x v="0"/>
    <x v="1"/>
  </r>
  <r>
    <s v="521313"/>
    <x v="2007"/>
    <s v="401 W MOHAWK DR  SUITE 100"/>
    <s v="TOMAHAWK"/>
    <x v="54"/>
    <n v="54487"/>
    <s v="(715) 453-7700"/>
    <s v="Critical Access Hospitals"/>
    <s v="Voluntary non-profit - Church"/>
    <s v="Yes"/>
    <x v="0"/>
    <x v="0"/>
    <s v="Not Available"/>
    <s v="Same as the National average"/>
    <s v="Not Available"/>
    <x v="0"/>
    <s v="Above the National average"/>
    <x v="2"/>
    <x v="1"/>
  </r>
  <r>
    <s v="521322"/>
    <x v="2034"/>
    <s v="507 S MONROE ST"/>
    <s v="LANCASTER"/>
    <x v="54"/>
    <n v="53813"/>
    <s v="(608) 723-2143"/>
    <s v="Critical Access Hospitals"/>
    <s v="Voluntary non-profit - Private"/>
    <s v="Yes"/>
    <x v="4"/>
    <x v="1"/>
    <s v="Not Available"/>
    <s v="Above the National average"/>
    <s v="Above the National average"/>
    <x v="0"/>
    <s v="Same as the National average"/>
    <x v="0"/>
    <x v="1"/>
  </r>
  <r>
    <s v="521331"/>
    <x v="2035"/>
    <s v="257 W ST GEORGE AVE"/>
    <s v="GRANTSBURG"/>
    <x v="54"/>
    <n v="54840"/>
    <s v="(715) 463-5353"/>
    <s v="Critical Access Hospitals"/>
    <s v="Voluntary non-profit - Private"/>
    <s v="Yes"/>
    <x v="1"/>
    <x v="1"/>
    <s v="Not Available"/>
    <s v="Same as the National average"/>
    <s v="Not Available"/>
    <x v="1"/>
    <s v="Not Available"/>
    <x v="0"/>
    <x v="1"/>
  </r>
  <r>
    <s v="521332"/>
    <x v="2010"/>
    <s v="1280 CHANDLER DR"/>
    <s v="SPOONER"/>
    <x v="54"/>
    <n v="54801"/>
    <s v="(715) 635-2111"/>
    <s v="Critical Access Hospitals"/>
    <s v="Voluntary non-profit - Private"/>
    <s v="Yes"/>
    <x v="2"/>
    <x v="1"/>
    <s v="Not Available"/>
    <s v="Same as the National average"/>
    <s v="Not Available"/>
    <x v="0"/>
    <s v="Above the National average"/>
    <x v="0"/>
    <x v="1"/>
  </r>
  <r>
    <s v="521337"/>
    <x v="2036"/>
    <s v="235 STATE STREET"/>
    <s v="SAINT CROIX FALLS"/>
    <x v="54"/>
    <n v="54024"/>
    <s v="(715) 483-0556"/>
    <s v="Critical Access Hospitals"/>
    <s v="Voluntary non-profit - Private"/>
    <s v="Yes"/>
    <x v="0"/>
    <x v="0"/>
    <s v="Not Available"/>
    <s v="Above the National average"/>
    <s v="Same as the National average"/>
    <x v="0"/>
    <s v="Above the National average"/>
    <x v="2"/>
    <x v="1"/>
  </r>
  <r>
    <s v="521347"/>
    <x v="2037"/>
    <s v="1100 BERGSLIEN ST"/>
    <s v="BALDWIN"/>
    <x v="54"/>
    <n v="54002"/>
    <s v="(715) 684-1111"/>
    <s v="Critical Access Hospitals"/>
    <s v="Voluntary non-profit - Private"/>
    <s v="Yes"/>
    <x v="0"/>
    <x v="1"/>
    <s v="Not Available"/>
    <s v="Above the National average"/>
    <s v="Above the National average"/>
    <x v="0"/>
    <s v="Not Available"/>
    <x v="0"/>
    <x v="1"/>
  </r>
  <r>
    <s v="521353"/>
    <x v="2012"/>
    <s v="1110 7TH AVENUE"/>
    <s v="CUMBERLAND"/>
    <x v="54"/>
    <n v="54829"/>
    <s v="(715) 822-7500"/>
    <s v="Critical Access Hospitals"/>
    <s v="Voluntary non-profit - Other"/>
    <s v="Yes"/>
    <x v="0"/>
    <x v="1"/>
    <s v="Not Available"/>
    <s v="Same as the National average"/>
    <s v="Above the National average"/>
    <x v="0"/>
    <s v="Not Available"/>
    <x v="0"/>
    <x v="1"/>
  </r>
  <r>
    <s v="521358"/>
    <x v="2038"/>
    <s v="323 SOUTH 18TH AVENUE"/>
    <s v="STURGEON BAY"/>
    <x v="54"/>
    <n v="54235"/>
    <s v="(920) 743-5566"/>
    <s v="Critical Access Hospitals"/>
    <s v="Voluntary non-profit - Church"/>
    <s v="Yes"/>
    <x v="4"/>
    <x v="0"/>
    <s v="Same as the National average"/>
    <s v="Above the National average"/>
    <s v="Above the National average"/>
    <x v="0"/>
    <s v="Above the National average"/>
    <x v="2"/>
    <x v="1"/>
  </r>
  <r>
    <s v="523300"/>
    <x v="2014"/>
    <s v="9000 W WISCONSIN AVE"/>
    <s v="MILWAUKEE"/>
    <x v="54"/>
    <n v="53226"/>
    <s v="(414) 266-2000"/>
    <s v="Childrens"/>
    <s v="Voluntary non-profit - Other"/>
    <s v="Yes"/>
    <x v="1"/>
    <x v="1"/>
    <s v="Not Available"/>
    <s v="Not Available"/>
    <s v="Not Available"/>
    <x v="1"/>
    <s v="Not Available"/>
    <x v="0"/>
    <x v="1"/>
  </r>
  <r>
    <s v="523302"/>
    <x v="2015"/>
    <s v="130 SECOND ST"/>
    <s v="NEENAH"/>
    <x v="54"/>
    <n v="54956"/>
    <s v="(920) 969-7900"/>
    <s v="Childrens"/>
    <s v="Voluntary non-profit - Other"/>
    <s v="Yes"/>
    <x v="1"/>
    <x v="1"/>
    <s v="Not Available"/>
    <s v="Not Available"/>
    <s v="Not Available"/>
    <x v="1"/>
    <s v="Not Available"/>
    <x v="0"/>
    <x v="1"/>
  </r>
  <r>
    <s v="524000"/>
    <x v="2016"/>
    <s v="1220 DEWEY AVE"/>
    <s v="WAUWATOSA"/>
    <x v="54"/>
    <n v="53213"/>
    <s v="(414) 454-6600"/>
    <s v="Psychiatric"/>
    <s v="Voluntary non-profit - Private"/>
    <s v="No"/>
    <x v="1"/>
    <x v="1"/>
    <s v="Not Available"/>
    <s v="Not Available"/>
    <s v="Not Available"/>
    <x v="1"/>
    <s v="Not Available"/>
    <x v="0"/>
    <x v="1"/>
  </r>
  <r>
    <s v="524001"/>
    <x v="2017"/>
    <s v="9455 W WATERTOWN PLANK RD"/>
    <s v="MILWAUKEE"/>
    <x v="54"/>
    <n v="53226"/>
    <s v="(414) 257-5202"/>
    <s v="Psychiatric"/>
    <s v="Government - Local"/>
    <s v="Yes"/>
    <x v="1"/>
    <x v="1"/>
    <s v="Not Available"/>
    <s v="Not Available"/>
    <s v="Not Available"/>
    <x v="1"/>
    <s v="Not Available"/>
    <x v="0"/>
    <x v="1"/>
  </r>
  <r>
    <s v="524002"/>
    <x v="2018"/>
    <s v="1300 SOUTH DRIVE"/>
    <s v="WINNEBAGO"/>
    <x v="54"/>
    <n v="54985"/>
    <s v="(920) 235-4910"/>
    <s v="Psychiatric"/>
    <s v="Government - State"/>
    <s v="No"/>
    <x v="1"/>
    <x v="1"/>
    <s v="Not Available"/>
    <s v="Not Available"/>
    <s v="Not Available"/>
    <x v="1"/>
    <s v="Not Available"/>
    <x v="0"/>
    <x v="1"/>
  </r>
  <r>
    <s v="524008"/>
    <x v="2019"/>
    <s v="301 TROY DR"/>
    <s v="MADISON"/>
    <x v="54"/>
    <n v="53704"/>
    <s v="(608) 301-1000"/>
    <s v="Psychiatric"/>
    <s v="Government - State"/>
    <s v="No"/>
    <x v="1"/>
    <x v="1"/>
    <s v="Not Available"/>
    <s v="Not Available"/>
    <s v="Not Available"/>
    <x v="1"/>
    <s v="Not Available"/>
    <x v="0"/>
    <x v="1"/>
  </r>
  <r>
    <s v="524014"/>
    <x v="2020"/>
    <s v="3150 GERSHWIN DRIVE"/>
    <s v="GREEN BAY"/>
    <x v="54"/>
    <n v="54311"/>
    <s v="(920) 391-4700"/>
    <s v="Psychiatric"/>
    <s v="Government - Local"/>
    <s v="No"/>
    <x v="1"/>
    <x v="1"/>
    <s v="Not Available"/>
    <s v="Not Available"/>
    <s v="Not Available"/>
    <x v="1"/>
    <s v="Not Available"/>
    <x v="0"/>
    <x v="1"/>
  </r>
  <r>
    <s v="524017"/>
    <x v="2021"/>
    <s v="1100 LAKEVIEW DR"/>
    <s v="WAUSAU"/>
    <x v="54"/>
    <n v="54403"/>
    <s v="(715) 848-4600"/>
    <s v="Psychiatric"/>
    <s v="Voluntary non-profit - Other"/>
    <s v="No"/>
    <x v="1"/>
    <x v="1"/>
    <s v="Not Available"/>
    <s v="Not Available"/>
    <s v="Not Available"/>
    <x v="1"/>
    <s v="Not Available"/>
    <x v="0"/>
    <x v="1"/>
  </r>
  <r>
    <s v="524018"/>
    <x v="2022"/>
    <s v="34700 VALLEY RD"/>
    <s v="OCONOMOWOC"/>
    <x v="54"/>
    <n v="53066"/>
    <s v="(262) 646-4411"/>
    <s v="Psychiatric"/>
    <s v="Voluntary non-profit - Private"/>
    <s v="No"/>
    <x v="1"/>
    <x v="1"/>
    <s v="Not Available"/>
    <s v="Not Available"/>
    <s v="Not Available"/>
    <x v="1"/>
    <s v="Not Available"/>
    <x v="0"/>
    <x v="1"/>
  </r>
  <r>
    <s v="524019"/>
    <x v="2023"/>
    <s v="1600 N CHESTNUT AVE"/>
    <s v="MARSHFIELD"/>
    <x v="54"/>
    <n v="54449"/>
    <s v="(715) 384-2188"/>
    <s v="Psychiatric"/>
    <s v="Government - Local"/>
    <s v="No"/>
    <x v="1"/>
    <x v="1"/>
    <s v="Not Available"/>
    <s v="Not Available"/>
    <s v="Not Available"/>
    <x v="1"/>
    <s v="Not Available"/>
    <x v="0"/>
    <x v="1"/>
  </r>
  <r>
    <s v="524025"/>
    <x v="2024"/>
    <s v="459 E FIRST ST"/>
    <s v="FOND DU LAC"/>
    <x v="54"/>
    <n v="54935"/>
    <s v="(920) 929-3500"/>
    <s v="Psychiatric"/>
    <s v="Government - Local"/>
    <s v="Yes"/>
    <x v="1"/>
    <x v="1"/>
    <s v="Not Available"/>
    <s v="Not Available"/>
    <s v="Not Available"/>
    <x v="1"/>
    <s v="Not Available"/>
    <x v="0"/>
    <x v="1"/>
  </r>
  <r>
    <s v="524026"/>
    <x v="2025"/>
    <s v="1501 AIRPORT RD"/>
    <s v="WAUKESHA"/>
    <x v="54"/>
    <n v="53188"/>
    <s v="(262) 548-7950"/>
    <s v="Psychiatric"/>
    <s v="Government - Local"/>
    <s v="No"/>
    <x v="1"/>
    <x v="1"/>
    <s v="Not Available"/>
    <s v="Not Available"/>
    <s v="Not Available"/>
    <x v="1"/>
    <s v="Not Available"/>
    <x v="0"/>
    <x v="1"/>
  </r>
  <r>
    <s v="524038"/>
    <x v="2026"/>
    <s v="301 E ST JOSEPH ST"/>
    <s v="GREEN BAY"/>
    <x v="54"/>
    <n v="54301"/>
    <s v="(920) 433-3630"/>
    <s v="Psychiatric"/>
    <s v="Voluntary non-profit - Church"/>
    <s v="No"/>
    <x v="1"/>
    <x v="1"/>
    <s v="Not Available"/>
    <s v="Not Available"/>
    <s v="Not Available"/>
    <x v="1"/>
    <s v="Not Available"/>
    <x v="0"/>
    <x v="1"/>
  </r>
  <r>
    <s v="524041"/>
    <x v="2027"/>
    <s v="1351 ONTARIO RD"/>
    <s v="GREEN BAY"/>
    <x v="54"/>
    <n v="54311"/>
    <s v="(901) 328-1220"/>
    <s v="Psychiatric"/>
    <s v="Proprietary"/>
    <s v="No"/>
    <x v="1"/>
    <x v="1"/>
    <s v="Not Available"/>
    <s v="Not Available"/>
    <s v="Not Available"/>
    <x v="1"/>
    <s v="Not Available"/>
    <x v="0"/>
    <x v="1"/>
  </r>
  <r>
    <s v="520194"/>
    <x v="2031"/>
    <s v="475 W RIVER WOODS PKWY"/>
    <s v="GLENDALE"/>
    <x v="54"/>
    <n v="53212"/>
    <s v="4149616800"/>
    <s v="Acute Care Hospitals"/>
    <s v="Voluntary non-profit - Other"/>
    <s v="No"/>
    <x v="1"/>
    <x v="1"/>
    <s v="Not Available"/>
    <s v="Not Available"/>
    <s v="Above the National average"/>
    <x v="1"/>
    <s v="Not Available"/>
    <x v="0"/>
    <x v="2"/>
  </r>
  <r>
    <s v="520194"/>
    <x v="2031"/>
    <s v="475 W RIVER WOODS PKWY"/>
    <s v="GLENDALE"/>
    <x v="54"/>
    <n v="53212"/>
    <s v="4149616800"/>
    <s v="Acute Care Hospitals"/>
    <s v="Voluntary non-profit - Other"/>
    <s v="No"/>
    <x v="1"/>
    <x v="1"/>
    <s v="Not Available"/>
    <s v="Not Available"/>
    <s v="Above the National average"/>
    <x v="1"/>
    <s v="Not Available"/>
    <x v="0"/>
    <x v="3"/>
  </r>
  <r>
    <s v="520035"/>
    <x v="2039"/>
    <s v="2629 N 7TH ST"/>
    <s v="SHEBOYGAN"/>
    <x v="54"/>
    <n v="53083"/>
    <s v="9204515000"/>
    <s v="Acute Care Hospitals"/>
    <s v="Voluntary non-profit - Private"/>
    <s v="Yes"/>
    <x v="0"/>
    <x v="0"/>
    <s v="Same as the National average"/>
    <s v="Above the National average"/>
    <s v="Above the National average"/>
    <x v="0"/>
    <s v="Above the National average"/>
    <x v="2"/>
    <x v="4"/>
  </r>
  <r>
    <s v="520063"/>
    <x v="2040"/>
    <s v="3200 PLEASANT VALLEY ROAD"/>
    <s v="WEST BEND"/>
    <x v="54"/>
    <n v="53095"/>
    <s v="2623345533"/>
    <s v="Acute Care Hospitals"/>
    <s v="Voluntary non-profit - Private"/>
    <s v="Yes"/>
    <x v="2"/>
    <x v="0"/>
    <s v="Below the National average"/>
    <s v="Above the National average"/>
    <s v="Above the National average"/>
    <x v="0"/>
    <s v="Above the National average"/>
    <x v="2"/>
    <x v="4"/>
  </r>
  <r>
    <s v="520113"/>
    <x v="2041"/>
    <s v="3100 SHORE DRIVE"/>
    <s v="MARINETTE"/>
    <x v="54"/>
    <n v="54143"/>
    <s v="7157356621"/>
    <s v="Acute Care Hospitals"/>
    <s v="Voluntary non-profit - Private"/>
    <s v="Yes"/>
    <x v="0"/>
    <x v="0"/>
    <s v="Above the National average"/>
    <s v="Same as the National average"/>
    <s v="Same as the National average"/>
    <x v="0"/>
    <s v="Above the National average"/>
    <x v="2"/>
    <x v="4"/>
  </r>
  <r>
    <s v="520194"/>
    <x v="2031"/>
    <s v="475 W RIVER WOODS PKWY"/>
    <s v="GLENDALE"/>
    <x v="54"/>
    <n v="53212"/>
    <s v="4149616800"/>
    <s v="Acute Care Hospitals"/>
    <s v="Voluntary non-profit - Other"/>
    <s v="No"/>
    <x v="1"/>
    <x v="1"/>
    <s v="Not Available"/>
    <s v="Not Available"/>
    <s v="Above the National average"/>
    <x v="1"/>
    <s v="Not Available"/>
    <x v="0"/>
    <x v="4"/>
  </r>
  <r>
    <s v="521339"/>
    <x v="2042"/>
    <s v="601 S CENTER AVE"/>
    <s v="MERRILL"/>
    <x v="54"/>
    <n v="54452"/>
    <s v="7155365511"/>
    <s v="Critical Access Hospitals"/>
    <s v="Voluntary non-profit - Church"/>
    <s v="Yes"/>
    <x v="2"/>
    <x v="0"/>
    <s v="Not Available"/>
    <s v="Same as the National average"/>
    <s v="Not Available"/>
    <x v="0"/>
    <s v="Above the National average"/>
    <x v="0"/>
    <x v="4"/>
  </r>
  <r>
    <s v="530006"/>
    <x v="2043"/>
    <s v="1401 W 5TH ST"/>
    <s v="SHERIDAN"/>
    <x v="55"/>
    <n v="82801"/>
    <s v="(307) 672-1044"/>
    <s v="Acute Care Hospitals"/>
    <s v="Government - Local"/>
    <s v="Yes"/>
    <x v="0"/>
    <x v="0"/>
    <s v="Above the National average"/>
    <s v="Above the National average"/>
    <s v="Same as the National average"/>
    <x v="0"/>
    <s v="Above the National average"/>
    <x v="2"/>
    <x v="0"/>
  </r>
  <r>
    <s v="530015"/>
    <x v="2044"/>
    <s v="625 EAST BROADWAY"/>
    <s v="JACKSON"/>
    <x v="55"/>
    <n v="83001"/>
    <s v="(307) 733-3636"/>
    <s v="Acute Care Hospitals"/>
    <s v="Government - Hospital District or Authority"/>
    <s v="Yes"/>
    <x v="0"/>
    <x v="0"/>
    <s v="Above the National average"/>
    <s v="Same as the National average"/>
    <s v="Above the National average"/>
    <x v="0"/>
    <s v="Above the National average"/>
    <x v="2"/>
    <x v="0"/>
  </r>
  <r>
    <s v="530034"/>
    <x v="2045"/>
    <s v="6350 E 2ND STREET"/>
    <s v="CASPER"/>
    <x v="55"/>
    <n v="82609"/>
    <s v="(307) 232-6600"/>
    <s v="Acute Care Hospitals"/>
    <s v="Physician"/>
    <s v="No"/>
    <x v="1"/>
    <x v="1"/>
    <s v="Not Available"/>
    <s v="Not Available"/>
    <s v="Above the National average"/>
    <x v="1"/>
    <s v="Not Available"/>
    <x v="0"/>
    <x v="0"/>
  </r>
  <r>
    <s v="530035"/>
    <x v="2046"/>
    <s v="4401 COLLEGE DRIVE"/>
    <s v="ROCK SPRINGS"/>
    <x v="55"/>
    <n v="82901"/>
    <s v="(307) 448-2758"/>
    <s v="Acute Care Hospitals"/>
    <s v="Proprietary"/>
    <s v="No"/>
    <x v="1"/>
    <x v="1"/>
    <s v="Not Available"/>
    <s v="Not Available"/>
    <s v="Not Available"/>
    <x v="1"/>
    <s v="Not Available"/>
    <x v="0"/>
    <x v="0"/>
  </r>
  <r>
    <s v="531303"/>
    <x v="2047"/>
    <s v="1124 WASHINGTON BOULEVARD"/>
    <s v="NEWCASTLE"/>
    <x v="55"/>
    <n v="82701"/>
    <s v="(307) 746-4491"/>
    <s v="Critical Access Hospitals"/>
    <s v="Government - Hospital District or Authority"/>
    <s v="Yes"/>
    <x v="1"/>
    <x v="1"/>
    <s v="Not Available"/>
    <s v="Not Available"/>
    <s v="Not Available"/>
    <x v="1"/>
    <s v="Above the National average"/>
    <x v="0"/>
    <x v="0"/>
  </r>
  <r>
    <s v="531310"/>
    <x v="2048"/>
    <s v="777 AVENUE H"/>
    <s v="POWELL"/>
    <x v="55"/>
    <n v="82435"/>
    <s v="(307) 754-2267"/>
    <s v="Critical Access Hospitals"/>
    <s v="Government - Hospital District or Authority"/>
    <s v="Yes"/>
    <x v="0"/>
    <x v="0"/>
    <s v="Not Available"/>
    <s v="Above the National average"/>
    <s v="Not Available"/>
    <x v="0"/>
    <s v="Above the National average"/>
    <x v="2"/>
    <x v="0"/>
  </r>
  <r>
    <s v="531311"/>
    <x v="2049"/>
    <s v="713 OAK STREET"/>
    <s v="SUNDANCE"/>
    <x v="55"/>
    <n v="82729"/>
    <s v="(307) 283-3501"/>
    <s v="Critical Access Hospitals"/>
    <s v="Government - Hospital District or Authority"/>
    <s v="Yes"/>
    <x v="1"/>
    <x v="1"/>
    <s v="Not Available"/>
    <s v="Not Available"/>
    <s v="Not Available"/>
    <x v="1"/>
    <s v="Same as the National average"/>
    <x v="0"/>
    <x v="0"/>
  </r>
  <r>
    <s v="531314"/>
    <x v="2050"/>
    <s v="921 SOUTH BALLANCEE AVENUE"/>
    <s v="LUSK"/>
    <x v="55"/>
    <n v="82225"/>
    <s v="(307) 334-4000"/>
    <s v="Critical Access Hospitals"/>
    <s v="Government - Hospital District or Authority"/>
    <s v="Yes"/>
    <x v="1"/>
    <x v="1"/>
    <s v="Not Available"/>
    <s v="Not Available"/>
    <s v="Not Available"/>
    <x v="1"/>
    <s v="Not Available"/>
    <x v="0"/>
    <x v="0"/>
  </r>
  <r>
    <s v="531315"/>
    <x v="2051"/>
    <s v="711 ONYX STREET"/>
    <s v="KEMMERER"/>
    <x v="55"/>
    <n v="83101"/>
    <s v="(307) 877-4401"/>
    <s v="Critical Access Hospitals"/>
    <s v="Government - Hospital District or Authority"/>
    <s v="Yes"/>
    <x v="1"/>
    <x v="1"/>
    <s v="Not Available"/>
    <s v="Not Available"/>
    <s v="Not Available"/>
    <x v="1"/>
    <s v="Not Available"/>
    <x v="0"/>
    <x v="0"/>
  </r>
  <r>
    <s v="531316"/>
    <x v="2052"/>
    <s v="2221 WEST ELM STREET"/>
    <s v="RAWLINS"/>
    <x v="55"/>
    <n v="82301"/>
    <s v="(307) 324-2221"/>
    <s v="Critical Access Hospitals"/>
    <s v="Government - Local"/>
    <s v="Yes"/>
    <x v="1"/>
    <x v="0"/>
    <s v="Not Available"/>
    <s v="Same as the National average"/>
    <s v="Not Available"/>
    <x v="1"/>
    <s v="Not Available"/>
    <x v="0"/>
    <x v="0"/>
  </r>
  <r>
    <s v="534001"/>
    <x v="2053"/>
    <s v="831 HWY 150 SOUTH"/>
    <s v="EVANSTON"/>
    <x v="55"/>
    <n v="82931"/>
    <s v="(307) 789-3464"/>
    <s v="Psychiatric"/>
    <s v="Government - State"/>
    <s v="No"/>
    <x v="1"/>
    <x v="1"/>
    <s v="Not Available"/>
    <s v="Not Available"/>
    <s v="Not Available"/>
    <x v="1"/>
    <s v="Not Available"/>
    <x v="0"/>
    <x v="0"/>
  </r>
  <r>
    <s v="534004"/>
    <x v="2054"/>
    <s v="2521 EAST 15TH STREET"/>
    <s v="CASPER"/>
    <x v="55"/>
    <n v="82609"/>
    <s v="(307) 237-7444"/>
    <s v="Psychiatric"/>
    <s v="Proprietary"/>
    <s v="No"/>
    <x v="1"/>
    <x v="1"/>
    <s v="Not Available"/>
    <s v="Not Available"/>
    <s v="Not Available"/>
    <x v="1"/>
    <s v="Not Available"/>
    <x v="0"/>
    <x v="0"/>
  </r>
  <r>
    <s v="530006"/>
    <x v="2043"/>
    <s v="1401 W 5TH ST"/>
    <s v="SHERIDAN"/>
    <x v="55"/>
    <n v="82801"/>
    <s v="(307) 672-1044"/>
    <s v="Acute Care Hospitals"/>
    <s v="Government - Local"/>
    <s v="Yes"/>
    <x v="0"/>
    <x v="0"/>
    <s v="Above the National average"/>
    <s v="Above the National average"/>
    <s v="Same as the National average"/>
    <x v="0"/>
    <s v="Above the National average"/>
    <x v="2"/>
    <x v="1"/>
  </r>
  <r>
    <s v="530015"/>
    <x v="2044"/>
    <s v="625 EAST BROADWAY"/>
    <s v="JACKSON"/>
    <x v="55"/>
    <n v="83001"/>
    <s v="(307) 733-3636"/>
    <s v="Acute Care Hospitals"/>
    <s v="Government - Hospital District or Authority"/>
    <s v="Yes"/>
    <x v="4"/>
    <x v="0"/>
    <s v="Above the National average"/>
    <s v="Same as the National average"/>
    <s v="Above the National average"/>
    <x v="0"/>
    <s v="Above the National average"/>
    <x v="2"/>
    <x v="1"/>
  </r>
  <r>
    <s v="530034"/>
    <x v="2045"/>
    <s v="6350 E 2ND STREET"/>
    <s v="CASPER"/>
    <x v="55"/>
    <n v="82609"/>
    <s v="(307) 232-6600"/>
    <s v="Acute Care Hospitals"/>
    <s v="Physician"/>
    <s v="No"/>
    <x v="1"/>
    <x v="1"/>
    <s v="Not Available"/>
    <s v="Not Available"/>
    <s v="Not Available"/>
    <x v="1"/>
    <s v="Not Available"/>
    <x v="0"/>
    <x v="1"/>
  </r>
  <r>
    <s v="530035"/>
    <x v="2046"/>
    <s v="4401 COLLEGE DRIVE"/>
    <s v="ROCK SPRINGS"/>
    <x v="55"/>
    <n v="82901"/>
    <s v="(307) 448-2758"/>
    <s v="Acute Care Hospitals"/>
    <s v="Proprietary"/>
    <s v="No"/>
    <x v="1"/>
    <x v="1"/>
    <s v="Not Available"/>
    <s v="Not Available"/>
    <s v="Not Available"/>
    <x v="1"/>
    <s v="Not Available"/>
    <x v="0"/>
    <x v="1"/>
  </r>
  <r>
    <s v="531303"/>
    <x v="2047"/>
    <s v="1124 WASHINGTON BOULEVARD"/>
    <s v="NEWCASTLE"/>
    <x v="55"/>
    <n v="82701"/>
    <s v="(307) 746-4491"/>
    <s v="Critical Access Hospitals"/>
    <s v="Government - Hospital District or Authority"/>
    <s v="Yes"/>
    <x v="1"/>
    <x v="1"/>
    <s v="Not Available"/>
    <s v="Not Available"/>
    <s v="Not Available"/>
    <x v="1"/>
    <s v="Not Available"/>
    <x v="0"/>
    <x v="1"/>
  </r>
  <r>
    <s v="531310"/>
    <x v="2048"/>
    <s v="777 AVENUE H"/>
    <s v="POWELL"/>
    <x v="55"/>
    <n v="82435"/>
    <s v="(307) 754-2267"/>
    <s v="Critical Access Hospitals"/>
    <s v="Government - Hospital District or Authority"/>
    <s v="Yes"/>
    <x v="0"/>
    <x v="0"/>
    <s v="Not Available"/>
    <s v="Above the National average"/>
    <s v="Not Available"/>
    <x v="0"/>
    <s v="Above the National average"/>
    <x v="2"/>
    <x v="1"/>
  </r>
  <r>
    <s v="531311"/>
    <x v="2049"/>
    <s v="713 OAK STREET"/>
    <s v="SUNDANCE"/>
    <x v="55"/>
    <n v="82729"/>
    <s v="(307) 283-3501"/>
    <s v="Critical Access Hospitals"/>
    <s v="Government - Hospital District or Authority"/>
    <s v="Yes"/>
    <x v="1"/>
    <x v="1"/>
    <s v="Not Available"/>
    <s v="Not Available"/>
    <s v="Not Available"/>
    <x v="1"/>
    <s v="Same as the National average"/>
    <x v="0"/>
    <x v="1"/>
  </r>
  <r>
    <s v="531314"/>
    <x v="2055"/>
    <s v="921 SOUTH BALLANCEE AVENUE"/>
    <s v="LUSK"/>
    <x v="55"/>
    <n v="82225"/>
    <s v="(307) 334-4000"/>
    <s v="Critical Access Hospitals"/>
    <s v="Government - Hospital District or Authority"/>
    <s v="Yes"/>
    <x v="1"/>
    <x v="1"/>
    <s v="Not Available"/>
    <s v="Not Available"/>
    <s v="Not Available"/>
    <x v="1"/>
    <s v="Not Available"/>
    <x v="0"/>
    <x v="1"/>
  </r>
  <r>
    <s v="531315"/>
    <x v="2051"/>
    <s v="711 ONYX STREET"/>
    <s v="KEMMERER"/>
    <x v="55"/>
    <n v="83101"/>
    <s v="(307) 877-4401"/>
    <s v="Critical Access Hospitals"/>
    <s v="Government - Hospital District or Authority"/>
    <s v="Yes"/>
    <x v="1"/>
    <x v="1"/>
    <s v="Not Available"/>
    <s v="Not Available"/>
    <s v="Not Available"/>
    <x v="1"/>
    <s v="Not Available"/>
    <x v="0"/>
    <x v="1"/>
  </r>
  <r>
    <s v="531316"/>
    <x v="2052"/>
    <s v="2221 WEST ELM STREET"/>
    <s v="RAWLINS"/>
    <x v="55"/>
    <n v="82301"/>
    <s v="(307) 324-2221"/>
    <s v="Critical Access Hospitals"/>
    <s v="Government - Local"/>
    <s v="Yes"/>
    <x v="1"/>
    <x v="0"/>
    <s v="Not Available"/>
    <s v="Same as the National average"/>
    <s v="Not Available"/>
    <x v="1"/>
    <s v="Not Available"/>
    <x v="0"/>
    <x v="1"/>
  </r>
  <r>
    <s v="534001"/>
    <x v="2053"/>
    <s v="831 HWY 150 SOUTH"/>
    <s v="EVANSTON"/>
    <x v="55"/>
    <n v="82931"/>
    <s v="(307) 789-3464"/>
    <s v="Psychiatric"/>
    <s v="Government - State"/>
    <s v="No"/>
    <x v="1"/>
    <x v="1"/>
    <s v="Not Available"/>
    <s v="Not Available"/>
    <s v="Not Available"/>
    <x v="1"/>
    <s v="Not Available"/>
    <x v="0"/>
    <x v="1"/>
  </r>
  <r>
    <s v="534004"/>
    <x v="2054"/>
    <s v="2521 EAST 15TH STREET"/>
    <s v="CASPER"/>
    <x v="55"/>
    <n v="82609"/>
    <s v="(307) 237-7444"/>
    <s v="Psychiatric"/>
    <s v="Proprietary"/>
    <s v="No"/>
    <x v="1"/>
    <x v="1"/>
    <s v="Not Available"/>
    <s v="Not Available"/>
    <s v="Not Available"/>
    <x v="1"/>
    <s v="Not Available"/>
    <x v="0"/>
    <x v="1"/>
  </r>
  <r>
    <s v="530034"/>
    <x v="2045"/>
    <s v="6350 E 2ND STREET"/>
    <s v="CASPER"/>
    <x v="55"/>
    <n v="82609"/>
    <s v="3072326600"/>
    <s v="Acute Care Hospitals"/>
    <s v="Physician"/>
    <s v="No"/>
    <x v="1"/>
    <x v="1"/>
    <s v="Not Available"/>
    <s v="Not Available"/>
    <s v="Not Available"/>
    <x v="1"/>
    <s v="Not Available"/>
    <x v="0"/>
    <x v="2"/>
  </r>
  <r>
    <s v="530035"/>
    <x v="2046"/>
    <s v="4401 COLLEGE DRIVE"/>
    <s v="ROCK SPRINGS"/>
    <x v="55"/>
    <n v="82901"/>
    <s v="3074482758"/>
    <s v="Acute Care Hospitals"/>
    <s v="Proprietary"/>
    <s v="No"/>
    <x v="1"/>
    <x v="1"/>
    <s v="Not Available"/>
    <s v="Not Available"/>
    <s v="Not Available"/>
    <x v="1"/>
    <s v="Not Available"/>
    <x v="0"/>
    <x v="2"/>
  </r>
  <r>
    <s v="530034"/>
    <x v="2045"/>
    <s v="6350 E 2ND STREET"/>
    <s v="CASPER"/>
    <x v="55"/>
    <n v="82609"/>
    <s v="3072326600"/>
    <s v="Acute Care Hospitals"/>
    <s v="Physician"/>
    <s v="No"/>
    <x v="1"/>
    <x v="1"/>
    <s v="Not Available"/>
    <s v="Not Available"/>
    <s v="Not Available"/>
    <x v="1"/>
    <s v="Not Available"/>
    <x v="0"/>
    <x v="3"/>
  </r>
  <r>
    <s v="530035"/>
    <x v="2046"/>
    <s v="4401 COLLEGE DRIVE"/>
    <s v="ROCK SPRINGS"/>
    <x v="55"/>
    <n v="82901"/>
    <s v="3074482758"/>
    <s v="Acute Care Hospitals"/>
    <s v="Proprietary"/>
    <s v="No"/>
    <x v="1"/>
    <x v="1"/>
    <s v="Not Available"/>
    <s v="Not Available"/>
    <s v="Not Available"/>
    <x v="1"/>
    <s v="Not Available"/>
    <x v="0"/>
    <x v="3"/>
  </r>
  <r>
    <s v="530034"/>
    <x v="2045"/>
    <s v="6350 E 2ND STREET"/>
    <s v="CASPER"/>
    <x v="55"/>
    <n v="82609"/>
    <s v="3072326600"/>
    <s v="Acute Care Hospitals"/>
    <s v="Physician"/>
    <s v="No"/>
    <x v="1"/>
    <x v="1"/>
    <s v="Not Available"/>
    <s v="Not Available"/>
    <s v="Not Available"/>
    <x v="1"/>
    <s v="Not Available"/>
    <x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565442-3AE3-4CB1-AE80-D437BB6439B6}" name="State_wise_most_high_performing_hospitals_pt"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
  <location ref="A7:B18" firstHeaderRow="1" firstDataRow="1" firstDataCol="1" rowPageCount="1" colPageCount="1"/>
  <pivotFields count="19">
    <pivotField compact="0" showAll="0"/>
    <pivotField dataField="1" compact="0" showAll="0">
      <items count="2057">
        <item x="1918"/>
        <item x="133"/>
        <item x="39"/>
        <item x="961"/>
        <item x="1356"/>
        <item x="340"/>
        <item x="1124"/>
        <item x="526"/>
        <item x="1387"/>
        <item x="1813"/>
        <item x="638"/>
        <item x="859"/>
        <item x="1572"/>
        <item x="382"/>
        <item x="132"/>
        <item x="166"/>
        <item x="164"/>
        <item x="197"/>
        <item x="825"/>
        <item x="255"/>
        <item x="1365"/>
        <item x="136"/>
        <item x="49"/>
        <item x="48"/>
        <item x="320"/>
        <item x="513"/>
        <item x="325"/>
        <item x="1147"/>
        <item x="1296"/>
        <item x="1770"/>
        <item x="764"/>
        <item x="1833"/>
        <item x="666"/>
        <item x="985"/>
        <item x="949"/>
        <item x="1464"/>
        <item x="508"/>
        <item x="1815"/>
        <item x="198"/>
        <item x="1162"/>
        <item x="955"/>
        <item x="979"/>
        <item x="509"/>
        <item x="504"/>
        <item x="395"/>
        <item x="1086"/>
        <item x="916"/>
        <item x="127"/>
        <item x="776"/>
        <item x="1373"/>
        <item x="841"/>
        <item x="842"/>
        <item x="843"/>
        <item x="1476"/>
        <item x="684"/>
        <item x="1541"/>
        <item x="1841"/>
        <item x="91"/>
        <item x="76"/>
        <item x="106"/>
        <item x="123"/>
        <item x="107"/>
        <item x="112"/>
        <item x="120"/>
        <item x="286"/>
        <item x="1378"/>
        <item x="256"/>
        <item x="2032"/>
        <item x="2033"/>
        <item x="335"/>
        <item x="2007"/>
        <item x="2029"/>
        <item x="2028"/>
        <item x="643"/>
        <item x="104"/>
        <item x="1344"/>
        <item x="1559"/>
        <item x="1172"/>
        <item x="2046"/>
        <item x="284"/>
        <item x="1810"/>
        <item x="364"/>
        <item x="898"/>
        <item x="794"/>
        <item x="1393"/>
        <item x="1396"/>
        <item x="568"/>
        <item x="670"/>
        <item x="834"/>
        <item x="824"/>
        <item x="1431"/>
        <item x="602"/>
        <item x="1933"/>
        <item x="1260"/>
        <item x="79"/>
        <item x="224"/>
        <item x="83"/>
        <item x="196"/>
        <item x="528"/>
        <item x="200"/>
        <item x="2016"/>
        <item x="204"/>
        <item x="2039"/>
        <item x="199"/>
        <item x="1761"/>
        <item x="1782"/>
        <item x="1764"/>
        <item x="1412"/>
        <item x="412"/>
        <item x="228"/>
        <item x="158"/>
        <item x="73"/>
        <item x="310"/>
        <item x="1809"/>
        <item x="709"/>
        <item x="571"/>
        <item x="718"/>
        <item x="713"/>
        <item x="717"/>
        <item x="711"/>
        <item x="124"/>
        <item x="714"/>
        <item x="706"/>
        <item x="991"/>
        <item x="988"/>
        <item x="978"/>
        <item x="981"/>
        <item x="1669"/>
        <item x="987"/>
        <item x="1661"/>
        <item x="1671"/>
        <item x="986"/>
        <item x="98"/>
        <item x="720"/>
        <item x="1543"/>
        <item x="38"/>
        <item x="1004"/>
        <item x="40"/>
        <item x="778"/>
        <item x="1128"/>
        <item x="2041"/>
        <item x="1891"/>
        <item x="379"/>
        <item x="1867"/>
        <item x="1806"/>
        <item x="1840"/>
        <item x="1846"/>
        <item x="1886"/>
        <item x="1895"/>
        <item x="1864"/>
        <item x="1827"/>
        <item x="1860"/>
        <item x="1814"/>
        <item x="1859"/>
        <item x="1832"/>
        <item x="1861"/>
        <item x="1845"/>
        <item x="736"/>
        <item x="20"/>
        <item x="886"/>
        <item x="780"/>
        <item x="757"/>
        <item x="761"/>
        <item x="774"/>
        <item x="21"/>
        <item x="473"/>
        <item x="179"/>
        <item x="1439"/>
        <item x="1388"/>
        <item x="1980"/>
        <item x="1666"/>
        <item x="1653"/>
        <item x="1665"/>
        <item x="1667"/>
        <item x="1773"/>
        <item x="1109"/>
        <item x="2026"/>
        <item x="1523"/>
        <item x="1404"/>
        <item x="1379"/>
        <item x="1044"/>
        <item x="1616"/>
        <item x="831"/>
        <item x="832"/>
        <item x="857"/>
        <item x="193"/>
        <item x="1964"/>
        <item x="1204"/>
        <item x="514"/>
        <item x="1136"/>
        <item x="742"/>
        <item x="1047"/>
        <item x="1057"/>
        <item x="1668"/>
        <item x="1747"/>
        <item x="997"/>
        <item x="376"/>
        <item x="677"/>
        <item x="553"/>
        <item x="1629"/>
        <item x="1906"/>
        <item x="1321"/>
        <item x="646"/>
        <item x="1394"/>
        <item x="1232"/>
        <item x="984"/>
        <item x="1277"/>
        <item x="1987"/>
        <item x="836"/>
        <item x="1132"/>
        <item x="844"/>
        <item x="1098"/>
        <item x="1100"/>
        <item x="1911"/>
        <item x="1985"/>
        <item x="690"/>
        <item x="972"/>
        <item x="747"/>
        <item x="560"/>
        <item x="109"/>
        <item x="43"/>
        <item x="1982"/>
        <item x="1067"/>
        <item x="1113"/>
        <item x="1252"/>
        <item x="818"/>
        <item x="1689"/>
        <item x="1532"/>
        <item x="1458"/>
        <item x="1267"/>
        <item x="1223"/>
        <item x="1302"/>
        <item x="2020"/>
        <item x="1114"/>
        <item x="1681"/>
        <item x="1244"/>
        <item x="5"/>
        <item x="18"/>
        <item x="1243"/>
        <item x="1300"/>
        <item x="1509"/>
        <item x="1251"/>
        <item x="4"/>
        <item x="739"/>
        <item x="1281"/>
        <item x="2035"/>
        <item x="2009"/>
        <item x="1589"/>
        <item x="345"/>
        <item x="253"/>
        <item x="1091"/>
        <item x="1374"/>
        <item x="1544"/>
        <item x="414"/>
        <item x="208"/>
        <item x="847"/>
        <item x="1319"/>
        <item x="1294"/>
        <item x="1248"/>
        <item x="1921"/>
        <item x="1685"/>
        <item x="1189"/>
        <item x="1573"/>
        <item x="472"/>
        <item x="1456"/>
        <item x="1447"/>
        <item x="882"/>
        <item x="1600"/>
        <item x="1313"/>
        <item x="1034"/>
        <item x="811"/>
        <item x="1781"/>
        <item x="1130"/>
        <item x="1282"/>
        <item x="162"/>
        <item x="1967"/>
        <item x="1957"/>
        <item x="910"/>
        <item x="169"/>
        <item x="1152"/>
        <item x="1345"/>
        <item x="890"/>
        <item x="1778"/>
        <item x="1492"/>
        <item x="1479"/>
        <item x="1462"/>
        <item x="292"/>
        <item x="233"/>
        <item x="291"/>
        <item x="1014"/>
        <item x="1016"/>
        <item x="390"/>
        <item x="359"/>
        <item x="1207"/>
        <item x="368"/>
        <item x="749"/>
        <item x="53"/>
        <item x="1297"/>
        <item x="702"/>
        <item x="1971"/>
        <item x="1583"/>
        <item x="1581"/>
        <item x="1115"/>
        <item x="95"/>
        <item x="1540"/>
        <item x="82"/>
        <item x="1981"/>
        <item x="1118"/>
        <item x="411"/>
        <item x="1288"/>
        <item x="1423"/>
        <item x="595"/>
        <item x="1093"/>
        <item x="1303"/>
        <item x="1151"/>
        <item x="438"/>
        <item x="654"/>
        <item x="1077"/>
        <item x="1080"/>
        <item x="1123"/>
        <item x="1105"/>
        <item x="1106"/>
        <item x="1116"/>
        <item x="1078"/>
        <item x="1079"/>
        <item x="1092"/>
        <item x="1121"/>
        <item x="404"/>
        <item x="519"/>
        <item x="507"/>
        <item x="1426"/>
        <item x="917"/>
        <item x="416"/>
        <item x="417"/>
        <item x="1513"/>
        <item x="182"/>
        <item x="1938"/>
        <item x="744"/>
        <item x="1101"/>
        <item x="181"/>
        <item x="186"/>
        <item x="287"/>
        <item x="288"/>
        <item x="332"/>
        <item x="34"/>
        <item x="877"/>
        <item x="184"/>
        <item x="1512"/>
        <item x="1924"/>
        <item x="1745"/>
        <item x="1923"/>
        <item x="2014"/>
        <item x="2015"/>
        <item x="915"/>
        <item x="1551"/>
        <item x="1746"/>
        <item x="1737"/>
        <item x="1035"/>
        <item x="645"/>
        <item x="633"/>
        <item x="1159"/>
        <item x="1850"/>
        <item x="905"/>
        <item x="517"/>
        <item x="957"/>
        <item x="1468"/>
        <item x="1424"/>
        <item x="970"/>
        <item x="1433"/>
        <item x="1363"/>
        <item x="356"/>
        <item x="644"/>
        <item x="1029"/>
        <item x="968"/>
        <item x="658"/>
        <item x="1177"/>
        <item x="1425"/>
        <item x="1531"/>
        <item x="1519"/>
        <item x="1852"/>
        <item x="296"/>
        <item x="1389"/>
        <item x="1406"/>
        <item x="1366"/>
        <item x="1818"/>
        <item x="1875"/>
        <item x="145"/>
        <item x="419"/>
        <item x="1275"/>
        <item x="1881"/>
        <item x="1716"/>
        <item x="195"/>
        <item x="270"/>
        <item x="1722"/>
        <item x="290"/>
        <item x="289"/>
        <item x="1958"/>
        <item x="163"/>
        <item x="1730"/>
        <item x="1422"/>
        <item x="919"/>
        <item x="1354"/>
        <item x="922"/>
        <item x="921"/>
        <item x="918"/>
        <item x="923"/>
        <item x="920"/>
        <item x="752"/>
        <item x="276"/>
        <item x="1056"/>
        <item x="537"/>
        <item x="232"/>
        <item x="1428"/>
        <item x="1179"/>
        <item x="1119"/>
        <item x="1095"/>
        <item x="912"/>
        <item x="601"/>
        <item x="144"/>
        <item x="544"/>
        <item x="777"/>
        <item x="779"/>
        <item x="762"/>
        <item x="1539"/>
        <item x="1974"/>
        <item x="314"/>
        <item x="323"/>
        <item x="317"/>
        <item x="315"/>
        <item x="722"/>
        <item x="1874"/>
        <item x="117"/>
        <item x="1604"/>
        <item x="1735"/>
        <item x="1857"/>
        <item x="902"/>
        <item x="856"/>
        <item x="1707"/>
        <item x="1336"/>
        <item x="1545"/>
        <item x="11"/>
        <item x="491"/>
        <item x="1672"/>
        <item x="1908"/>
        <item x="87"/>
        <item x="375"/>
        <item x="1441"/>
        <item x="42"/>
        <item x="88"/>
        <item x="1174"/>
        <item x="446"/>
        <item x="1878"/>
        <item x="1853"/>
        <item x="1626"/>
        <item x="636"/>
        <item x="1739"/>
        <item x="753"/>
        <item x="969"/>
        <item x="1026"/>
        <item x="1024"/>
        <item x="1032"/>
        <item x="1088"/>
        <item x="1721"/>
        <item x="597"/>
        <item x="1236"/>
        <item x="1488"/>
        <item x="0"/>
        <item x="1888"/>
        <item x="1657"/>
        <item x="712"/>
        <item x="1733"/>
        <item x="2049"/>
        <item x="1715"/>
        <item x="1794"/>
        <item x="1211"/>
        <item x="1199"/>
        <item x="1504"/>
        <item x="1405"/>
        <item x="1229"/>
        <item x="1711"/>
        <item x="26"/>
        <item x="689"/>
        <item x="701"/>
        <item x="1922"/>
        <item x="2012"/>
        <item x="1664"/>
        <item x="1862"/>
        <item x="1774"/>
        <item x="760"/>
        <item x="787"/>
        <item x="3"/>
        <item x="1061"/>
        <item x="1041"/>
        <item x="25"/>
        <item x="1787"/>
        <item x="586"/>
        <item x="103"/>
        <item x="1069"/>
        <item x="1517"/>
        <item x="99"/>
        <item x="1690"/>
        <item x="589"/>
        <item x="1994"/>
        <item x="311"/>
        <item x="1368"/>
        <item x="1950"/>
        <item x="122"/>
        <item x="1178"/>
        <item x="1631"/>
        <item x="540"/>
        <item x="895"/>
        <item x="1064"/>
        <item x="1049"/>
        <item x="945"/>
        <item x="1420"/>
        <item x="194"/>
        <item x="155"/>
        <item x="1501"/>
        <item x="326"/>
        <item x="1230"/>
        <item x="1742"/>
        <item x="105"/>
        <item x="298"/>
        <item x="297"/>
        <item x="215"/>
        <item x="209"/>
        <item x="737"/>
        <item x="1141"/>
        <item x="1765"/>
        <item x="102"/>
        <item x="61"/>
        <item x="63"/>
        <item x="1126"/>
        <item x="1865"/>
        <item x="1134"/>
        <item x="1549"/>
        <item x="165"/>
        <item x="1574"/>
        <item x="786"/>
        <item x="1691"/>
        <item x="383"/>
        <item x="563"/>
        <item x="1928"/>
        <item x="2038"/>
        <item x="399"/>
        <item x="800"/>
        <item x="1103"/>
        <item x="342"/>
        <item x="329"/>
        <item x="798"/>
        <item x="846"/>
        <item x="851"/>
        <item x="1736"/>
        <item x="1445"/>
        <item x="1386"/>
        <item x="1624"/>
        <item x="406"/>
        <item x="1507"/>
        <item x="1955"/>
        <item x="784"/>
        <item x="426"/>
        <item x="1187"/>
        <item x="1156"/>
        <item x="1642"/>
        <item x="746"/>
        <item x="1261"/>
        <item x="1477"/>
        <item x="285"/>
        <item x="817"/>
        <item x="695"/>
        <item x="1502"/>
        <item x="23"/>
        <item x="362"/>
        <item x="394"/>
        <item x="1594"/>
        <item x="2008"/>
        <item x="523"/>
        <item x="620"/>
        <item x="1411"/>
        <item x="409"/>
        <item x="230"/>
        <item x="1775"/>
        <item x="1743"/>
        <item x="1826"/>
        <item x="1769"/>
        <item x="1713"/>
        <item x="516"/>
        <item x="1470"/>
        <item x="998"/>
        <item x="650"/>
        <item x="1497"/>
        <item x="1247"/>
        <item x="936"/>
        <item x="154"/>
        <item x="143"/>
        <item x="369"/>
        <item x="861"/>
        <item x="1873"/>
        <item x="1872"/>
        <item x="1812"/>
        <item x="1590"/>
        <item x="1510"/>
        <item x="687"/>
        <item x="1658"/>
        <item x="1636"/>
        <item x="942"/>
        <item x="1169"/>
        <item x="282"/>
        <item x="1614"/>
        <item x="275"/>
        <item x="403"/>
        <item x="561"/>
        <item x="9"/>
        <item x="1973"/>
        <item x="536"/>
        <item x="173"/>
        <item x="1437"/>
        <item x="1606"/>
        <item x="1525"/>
        <item x="152"/>
        <item x="833"/>
        <item x="926"/>
        <item x="931"/>
        <item x="1443"/>
        <item x="933"/>
        <item x="929"/>
        <item x="1679"/>
        <item x="1618"/>
        <item x="1218"/>
        <item x="503"/>
        <item x="1408"/>
        <item x="1959"/>
        <item x="522"/>
        <item x="1346"/>
        <item x="1529"/>
        <item x="1578"/>
        <item x="1821"/>
        <item x="1816"/>
        <item x="1869"/>
        <item x="347"/>
        <item x="675"/>
        <item x="337"/>
        <item x="388"/>
        <item x="343"/>
        <item x="592"/>
        <item x="2024"/>
        <item x="272"/>
        <item x="1555"/>
        <item x="867"/>
        <item x="884"/>
        <item x="1961"/>
        <item x="1917"/>
        <item x="55"/>
        <item x="357"/>
        <item x="1419"/>
        <item x="1695"/>
        <item x="1805"/>
        <item x="1528"/>
        <item x="552"/>
        <item x="1234"/>
        <item x="1250"/>
        <item x="1050"/>
        <item x="835"/>
        <item x="1085"/>
        <item x="796"/>
        <item x="1154"/>
        <item x="667"/>
        <item x="637"/>
        <item x="1028"/>
        <item x="1615"/>
        <item x="1033"/>
        <item x="207"/>
        <item x="1518"/>
        <item x="1866"/>
        <item x="996"/>
        <item x="1011"/>
        <item x="1596"/>
        <item x="1210"/>
        <item x="1046"/>
        <item x="1909"/>
        <item x="518"/>
        <item x="1799"/>
        <item x="809"/>
        <item x="1351"/>
        <item x="192"/>
        <item x="607"/>
        <item x="994"/>
        <item x="1391"/>
        <item x="1397"/>
        <item x="766"/>
        <item x="587"/>
        <item x="397"/>
        <item x="134"/>
        <item x="1790"/>
        <item x="425"/>
        <item x="424"/>
        <item x="1208"/>
        <item x="525"/>
        <item x="538"/>
        <item x="1193"/>
        <item x="914"/>
        <item x="668"/>
        <item x="939"/>
        <item x="1276"/>
        <item x="1757"/>
        <item x="1357"/>
        <item x="938"/>
        <item x="1076"/>
        <item x="168"/>
        <item x="1727"/>
        <item x="1306"/>
        <item x="2042"/>
        <item x="139"/>
        <item x="1271"/>
        <item x="1278"/>
        <item x="1882"/>
        <item x="631"/>
        <item x="1122"/>
        <item x="1915"/>
        <item x="1913"/>
        <item x="1249"/>
        <item x="928"/>
        <item x="283"/>
        <item x="303"/>
        <item x="1042"/>
        <item x="1400"/>
        <item x="2034"/>
        <item x="549"/>
        <item x="1107"/>
        <item x="823"/>
        <item x="1238"/>
        <item x="1768"/>
        <item x="94"/>
        <item x="1"/>
        <item x="588"/>
        <item x="429"/>
        <item x="1166"/>
        <item x="1454"/>
        <item x="585"/>
        <item x="616"/>
        <item x="1506"/>
        <item x="469"/>
        <item x="1133"/>
        <item x="599"/>
        <item x="452"/>
        <item x="454"/>
        <item x="453"/>
        <item x="78"/>
        <item x="976"/>
        <item x="304"/>
        <item x="435"/>
        <item x="967"/>
        <item x="93"/>
        <item x="1164"/>
        <item x="1158"/>
        <item x="1191"/>
        <item x="1180"/>
        <item x="457"/>
        <item x="1936"/>
        <item x="543"/>
        <item x="622"/>
        <item x="1732"/>
        <item x="498"/>
        <item x="527"/>
        <item x="1150"/>
        <item x="1170"/>
        <item x="1605"/>
        <item x="1023"/>
        <item x="648"/>
        <item x="1617"/>
        <item x="1714"/>
        <item x="880"/>
        <item x="1720"/>
        <item x="679"/>
        <item x="1082"/>
        <item x="1125"/>
        <item x="1450"/>
        <item x="1440"/>
        <item x="1762"/>
        <item x="1361"/>
        <item x="559"/>
        <item x="510"/>
        <item x="1448"/>
        <item x="1206"/>
        <item x="1385"/>
        <item x="1535"/>
        <item x="1795"/>
        <item x="1536"/>
        <item x="75"/>
        <item x="881"/>
        <item x="896"/>
        <item x="676"/>
        <item x="238"/>
        <item x="854"/>
        <item x="187"/>
        <item x="1741"/>
        <item x="934"/>
        <item x="935"/>
        <item x="1717"/>
        <item x="1376"/>
        <item x="313"/>
        <item x="1228"/>
        <item x="871"/>
        <item x="1143"/>
        <item x="570"/>
        <item x="346"/>
        <item x="897"/>
        <item x="879"/>
        <item x="627"/>
        <item x="206"/>
        <item x="1760"/>
        <item x="140"/>
        <item x="1309"/>
        <item x="864"/>
        <item x="1409"/>
        <item x="1989"/>
        <item x="1905"/>
        <item x="1390"/>
        <item x="1992"/>
        <item x="294"/>
        <item x="380"/>
        <item x="1977"/>
        <item x="16"/>
        <item x="8"/>
        <item x="1734"/>
        <item x="1467"/>
        <item x="1465"/>
        <item x="630"/>
        <item x="1567"/>
        <item x="1575"/>
        <item x="1569"/>
        <item x="1571"/>
        <item x="1920"/>
        <item x="1299"/>
        <item x="829"/>
        <item x="1214"/>
        <item x="2002"/>
        <item x="1155"/>
        <item x="1071"/>
        <item x="735"/>
        <item x="738"/>
        <item x="524"/>
        <item x="500"/>
        <item x="531"/>
        <item x="66"/>
        <item x="593"/>
        <item x="1527"/>
        <item x="647"/>
        <item x="1586"/>
        <item x="1563"/>
        <item x="1587"/>
        <item x="1561"/>
        <item x="1564"/>
        <item x="1562"/>
        <item x="1585"/>
        <item x="1580"/>
        <item x="1588"/>
        <item x="1565"/>
        <item x="1566"/>
        <item x="1568"/>
        <item x="1796"/>
        <item x="1640"/>
        <item x="1871"/>
        <item x="1856"/>
        <item x="2001"/>
        <item x="2030"/>
        <item x="1173"/>
        <item x="68"/>
        <item x="1863"/>
        <item x="1131"/>
        <item x="1176"/>
        <item x="27"/>
        <item x="892"/>
        <item x="1233"/>
        <item x="1006"/>
        <item x="726"/>
        <item x="478"/>
        <item x="496"/>
        <item x="1146"/>
        <item x="533"/>
        <item x="1503"/>
        <item x="1969"/>
        <item x="1584"/>
        <item x="1430"/>
        <item x="475"/>
        <item x="1763"/>
        <item x="1701"/>
        <item x="1037"/>
        <item x="605"/>
        <item x="402"/>
        <item x="100"/>
        <item x="1453"/>
        <item x="28"/>
        <item x="32"/>
        <item x="1997"/>
        <item x="7"/>
        <item x="791"/>
        <item x="495"/>
        <item x="1327"/>
        <item x="1353"/>
        <item x="951"/>
        <item x="444"/>
        <item x="413"/>
        <item x="1960"/>
        <item x="1099"/>
        <item x="759"/>
        <item x="171"/>
        <item x="1182"/>
        <item x="521"/>
        <item x="1181"/>
        <item x="618"/>
        <item x="240"/>
        <item x="202"/>
        <item x="723"/>
        <item x="678"/>
        <item x="1157"/>
        <item x="1186"/>
        <item x="1457"/>
        <item x="322"/>
        <item x="511"/>
        <item x="214"/>
        <item x="348"/>
        <item x="324"/>
        <item x="1220"/>
        <item x="220"/>
        <item x="1301"/>
        <item x="341"/>
        <item x="461"/>
        <item x="271"/>
        <item x="1495"/>
        <item x="1944"/>
        <item x="223"/>
        <item x="1494"/>
        <item x="883"/>
        <item x="869"/>
        <item x="51"/>
        <item x="612"/>
        <item x="641"/>
        <item x="459"/>
        <item x="464"/>
        <item x="1111"/>
        <item x="1081"/>
        <item x="239"/>
        <item x="308"/>
        <item x="1224"/>
        <item x="1335"/>
        <item x="815"/>
        <item x="1499"/>
        <item x="577"/>
        <item x="600"/>
        <item x="1753"/>
        <item x="1548"/>
        <item x="1700"/>
        <item x="632"/>
        <item x="1256"/>
        <item x="1771"/>
        <item x="657"/>
        <item x="1254"/>
        <item x="1547"/>
        <item x="691"/>
        <item x="463"/>
        <item x="458"/>
        <item x="160"/>
        <item x="31"/>
        <item x="71"/>
        <item x="263"/>
        <item x="248"/>
        <item x="268"/>
        <item x="262"/>
        <item x="990"/>
        <item x="743"/>
        <item x="1003"/>
        <item x="156"/>
        <item x="865"/>
        <item x="492"/>
        <item x="1592"/>
        <item x="781"/>
        <item x="1018"/>
        <item x="891"/>
        <item x="1153"/>
        <item x="1646"/>
        <item x="1484"/>
        <item x="1659"/>
        <item x="1688"/>
        <item x="456"/>
        <item x="1538"/>
        <item x="1627"/>
        <item x="393"/>
        <item x="1591"/>
        <item x="651"/>
        <item x="783"/>
        <item x="217"/>
        <item x="505"/>
        <item x="374"/>
        <item x="634"/>
        <item x="1639"/>
        <item x="1460"/>
        <item x="35"/>
        <item x="1758"/>
        <item x="855"/>
        <item x="1897"/>
        <item x="54"/>
        <item x="1817"/>
        <item x="1505"/>
        <item x="97"/>
        <item x="828"/>
        <item x="1231"/>
        <item x="1055"/>
        <item x="410"/>
        <item x="1312"/>
        <item x="1537"/>
        <item x="937"/>
        <item x="1619"/>
        <item x="355"/>
        <item x="476"/>
        <item x="1595"/>
        <item x="281"/>
        <item x="1952"/>
        <item x="1102"/>
        <item x="1108"/>
        <item x="700"/>
        <item x="515"/>
        <item x="1382"/>
        <item x="1485"/>
        <item x="1330"/>
        <item x="1274"/>
        <item x="1724"/>
        <item x="1890"/>
        <item x="624"/>
        <item x="203"/>
        <item x="246"/>
        <item x="1780"/>
        <item x="748"/>
        <item x="307"/>
        <item x="490"/>
        <item x="474"/>
        <item x="1965"/>
        <item x="1978"/>
        <item x="1215"/>
        <item x="1212"/>
        <item x="1209"/>
        <item x="1844"/>
        <item x="185"/>
        <item x="1719"/>
        <item x="872"/>
        <item x="493"/>
        <item x="904"/>
        <item x="153"/>
        <item x="1946"/>
        <item x="386"/>
        <item x="740"/>
        <item x="547"/>
        <item x="1053"/>
        <item x="956"/>
        <item x="803"/>
        <item x="805"/>
        <item x="236"/>
        <item x="1444"/>
        <item x="1253"/>
        <item x="44"/>
        <item x="590"/>
        <item x="724"/>
        <item x="1902"/>
        <item x="1399"/>
        <item x="858"/>
        <item x="501"/>
        <item x="1637"/>
        <item x="2004"/>
        <item x="1935"/>
        <item x="405"/>
        <item x="1708"/>
        <item x="244"/>
        <item x="1609"/>
        <item x="688"/>
        <item x="1963"/>
        <item x="1438"/>
        <item x="1262"/>
        <item x="19"/>
        <item x="1934"/>
        <item x="462"/>
        <item x="1632"/>
        <item x="1803"/>
        <item x="797"/>
        <item x="1703"/>
        <item x="1043"/>
        <item x="1452"/>
        <item x="693"/>
        <item x="101"/>
        <item x="840"/>
        <item x="1611"/>
        <item x="1608"/>
        <item x="609"/>
        <item x="640"/>
        <item x="621"/>
        <item x="1530"/>
        <item x="328"/>
        <item x="1683"/>
        <item x="566"/>
        <item x="1360"/>
        <item x="1893"/>
        <item x="659"/>
        <item x="1283"/>
        <item x="822"/>
        <item x="810"/>
        <item x="812"/>
        <item x="188"/>
        <item x="1633"/>
        <item x="1811"/>
        <item x="1868"/>
        <item x="1678"/>
        <item x="2052"/>
        <item x="1483"/>
        <item x="1723"/>
        <item x="431"/>
        <item x="1643"/>
        <item x="174"/>
        <item x="2019"/>
        <item x="598"/>
        <item x="1380"/>
        <item x="1418"/>
        <item x="1542"/>
        <item x="1415"/>
        <item x="584"/>
        <item x="1038"/>
        <item x="1416"/>
        <item x="608"/>
        <item x="1269"/>
        <item x="1414"/>
        <item x="558"/>
        <item x="1089"/>
        <item x="1785"/>
        <item x="1196"/>
        <item x="707"/>
        <item x="1808"/>
        <item x="685"/>
        <item x="1807"/>
        <item x="1670"/>
        <item x="529"/>
        <item x="1019"/>
        <item x="391"/>
        <item x="554"/>
        <item x="1255"/>
        <item x="1651"/>
        <item x="704"/>
        <item x="673"/>
        <item x="530"/>
        <item x="1991"/>
        <item x="321"/>
        <item x="441"/>
        <item x="1752"/>
        <item x="2017"/>
        <item x="1075"/>
        <item x="1203"/>
        <item x="482"/>
        <item x="613"/>
        <item x="2005"/>
        <item x="2000"/>
        <item x="665"/>
        <item x="947"/>
        <item x="959"/>
        <item x="1062"/>
        <item x="1712"/>
        <item x="1910"/>
        <item x="1644"/>
        <item x="177"/>
        <item x="1242"/>
        <item x="465"/>
        <item x="1148"/>
        <item x="1183"/>
        <item x="1185"/>
        <item x="1993"/>
        <item x="1227"/>
        <item x="30"/>
        <item x="715"/>
        <item x="578"/>
        <item x="963"/>
        <item x="1059"/>
        <item x="1264"/>
        <item x="1137"/>
        <item x="1526"/>
        <item x="686"/>
        <item x="440"/>
        <item x="499"/>
        <item x="610"/>
        <item x="243"/>
        <item x="1145"/>
        <item x="1222"/>
        <item x="814"/>
        <item x="415"/>
        <item x="17"/>
        <item x="237"/>
        <item x="1142"/>
        <item x="1074"/>
        <item x="1350"/>
        <item x="975"/>
        <item x="46"/>
        <item x="305"/>
        <item x="1728"/>
        <item x="1975"/>
        <item x="873"/>
        <item x="1320"/>
        <item x="863"/>
        <item x="378"/>
        <item x="1311"/>
        <item x="1500"/>
        <item x="316"/>
        <item x="277"/>
        <item x="1367"/>
        <item x="437"/>
        <item x="1966"/>
        <item x="125"/>
        <item x="1110"/>
        <item x="1352"/>
        <item x="350"/>
        <item x="569"/>
        <item x="542"/>
        <item x="567"/>
        <item x="1149"/>
        <item x="788"/>
        <item x="1237"/>
        <item x="1175"/>
        <item x="1449"/>
        <item x="216"/>
        <item x="1954"/>
        <item x="1593"/>
        <item x="1947"/>
        <item x="135"/>
        <item x="339"/>
        <item x="1949"/>
        <item x="146"/>
        <item x="349"/>
        <item x="2050"/>
        <item x="2055"/>
        <item x="1083"/>
        <item x="1887"/>
        <item x="1676"/>
        <item x="1285"/>
        <item x="1919"/>
        <item x="138"/>
        <item x="1686"/>
        <item x="1202"/>
        <item x="1516"/>
        <item x="36"/>
        <item x="118"/>
        <item x="2021"/>
        <item x="1858"/>
        <item x="1331"/>
        <item x="1027"/>
        <item x="96"/>
        <item x="974"/>
        <item x="980"/>
        <item x="893"/>
        <item x="1705"/>
        <item x="47"/>
        <item x="371"/>
        <item x="1749"/>
        <item x="908"/>
        <item x="1167"/>
        <item x="1371"/>
        <item x="1630"/>
        <item x="389"/>
        <item x="555"/>
        <item x="65"/>
        <item x="802"/>
        <item x="1197"/>
        <item x="1925"/>
        <item x="745"/>
        <item x="251"/>
        <item x="401"/>
        <item x="1455"/>
        <item x="1838"/>
        <item x="977"/>
        <item x="953"/>
        <item x="1013"/>
        <item x="1372"/>
        <item x="1427"/>
        <item x="1326"/>
        <item x="52"/>
        <item x="2023"/>
        <item x="1318"/>
        <item x="1314"/>
        <item x="1317"/>
        <item x="1290"/>
        <item x="1315"/>
        <item x="1316"/>
        <item x="1939"/>
        <item x="1940"/>
        <item x="965"/>
        <item x="1466"/>
        <item x="92"/>
        <item x="1655"/>
        <item x="128"/>
        <item x="1680"/>
        <item x="551"/>
        <item x="1463"/>
        <item x="84"/>
        <item x="226"/>
        <item x="1776"/>
        <item x="1783"/>
        <item x="771"/>
        <item x="763"/>
        <item x="758"/>
        <item x="1789"/>
        <item x="772"/>
        <item x="1797"/>
        <item x="768"/>
        <item x="767"/>
        <item x="1779"/>
        <item x="1784"/>
        <item x="770"/>
        <item x="1798"/>
        <item x="754"/>
        <item x="229"/>
        <item x="1953"/>
        <item x="1381"/>
        <item x="1401"/>
        <item x="1413"/>
        <item x="178"/>
        <item x="1442"/>
        <item x="1475"/>
        <item x="1474"/>
        <item x="1298"/>
        <item x="1948"/>
        <item x="733"/>
        <item x="1429"/>
        <item x="449"/>
        <item x="450"/>
        <item x="562"/>
        <item x="1491"/>
        <item x="336"/>
        <item x="300"/>
        <item x="572"/>
        <item x="2003"/>
        <item x="2031"/>
        <item x="1021"/>
        <item x="664"/>
        <item x="1117"/>
        <item x="617"/>
        <item x="545"/>
        <item x="656"/>
        <item x="1726"/>
        <item x="1740"/>
        <item x="1291"/>
        <item x="795"/>
        <item x="2006"/>
        <item x="392"/>
        <item x="1060"/>
        <item x="1068"/>
        <item x="1065"/>
        <item x="213"/>
        <item x="142"/>
        <item x="377"/>
        <item x="1498"/>
        <item x="1610"/>
        <item x="1597"/>
        <item x="1801"/>
        <item x="1684"/>
        <item x="85"/>
        <item x="148"/>
        <item x="502"/>
        <item x="565"/>
        <item x="731"/>
        <item x="370"/>
        <item x="67"/>
        <item x="1002"/>
        <item x="1461"/>
        <item x="1709"/>
        <item x="971"/>
        <item x="1697"/>
        <item x="1650"/>
        <item x="960"/>
        <item x="157"/>
        <item x="1601"/>
        <item x="868"/>
        <item x="1407"/>
        <item x="1486"/>
        <item x="512"/>
        <item x="1434"/>
        <item x="420"/>
        <item x="1205"/>
        <item x="295"/>
        <item x="1894"/>
        <item x="1731"/>
        <item x="1341"/>
        <item x="995"/>
        <item x="1292"/>
        <item x="1558"/>
        <item x="1534"/>
        <item x="1022"/>
        <item x="539"/>
        <item x="1129"/>
        <item x="1001"/>
        <item x="1522"/>
        <item x="661"/>
        <item x="1048"/>
        <item x="1063"/>
        <item x="932"/>
        <item x="432"/>
        <item x="72"/>
        <item x="59"/>
        <item x="1623"/>
        <item x="1622"/>
        <item x="1613"/>
        <item x="769"/>
        <item x="1693"/>
        <item x="729"/>
        <item x="535"/>
        <item x="29"/>
        <item x="264"/>
        <item x="1005"/>
        <item x="1239"/>
        <item x="1848"/>
        <item x="878"/>
        <item x="674"/>
        <item x="534"/>
        <item x="614"/>
        <item x="1481"/>
        <item x="1673"/>
        <item x="1295"/>
        <item x="992"/>
        <item x="1942"/>
        <item x="306"/>
        <item x="1718"/>
        <item x="1280"/>
        <item x="175"/>
        <item x="741"/>
        <item x="1403"/>
        <item x="1421"/>
        <item x="866"/>
        <item x="982"/>
        <item x="1040"/>
        <item x="1927"/>
        <item x="366"/>
        <item x="557"/>
        <item x="150"/>
        <item x="467"/>
        <item x="2048"/>
        <item x="481"/>
        <item x="1432"/>
        <item x="1072"/>
        <item x="1621"/>
        <item x="940"/>
        <item x="1332"/>
        <item x="635"/>
        <item x="941"/>
        <item x="639"/>
        <item x="1192"/>
        <item x="1201"/>
        <item x="1328"/>
        <item x="1899"/>
        <item x="1570"/>
        <item x="1956"/>
        <item x="1822"/>
        <item x="258"/>
        <item x="1904"/>
        <item x="334"/>
        <item x="999"/>
        <item x="442"/>
        <item x="1843"/>
        <item x="86"/>
        <item x="966"/>
        <item x="183"/>
        <item x="1364"/>
        <item x="903"/>
        <item x="1168"/>
        <item x="1286"/>
        <item x="302"/>
        <item x="1009"/>
        <item x="1943"/>
        <item x="653"/>
        <item x="1031"/>
        <item x="1698"/>
        <item x="1602"/>
        <item x="12"/>
        <item x="901"/>
        <item x="756"/>
        <item x="1333"/>
        <item x="1754"/>
        <item x="799"/>
        <item x="1729"/>
        <item x="1849"/>
        <item x="344"/>
        <item x="548"/>
        <item x="1634"/>
        <item x="1084"/>
        <item x="1194"/>
        <item x="663"/>
        <item x="191"/>
        <item x="1892"/>
        <item x="1851"/>
        <item x="546"/>
        <item x="1217"/>
        <item x="274"/>
        <item x="1384"/>
        <item x="421"/>
        <item x="430"/>
        <item x="1645"/>
        <item x="301"/>
        <item x="1766"/>
        <item x="703"/>
        <item x="111"/>
        <item x="541"/>
        <item x="1759"/>
        <item x="750"/>
        <item x="1990"/>
        <item x="782"/>
        <item x="353"/>
        <item x="121"/>
        <item x="506"/>
        <item x="792"/>
        <item x="944"/>
        <item x="790"/>
        <item x="1398"/>
        <item x="260"/>
        <item x="721"/>
        <item x="115"/>
        <item x="428"/>
        <item x="1304"/>
        <item x="1241"/>
        <item x="1090"/>
        <item x="1786"/>
        <item x="615"/>
        <item x="1788"/>
        <item x="716"/>
        <item x="1225"/>
        <item x="327"/>
        <item x="1259"/>
        <item x="1240"/>
        <item x="1487"/>
        <item x="2022"/>
        <item x="1459"/>
        <item x="1648"/>
        <item x="1830"/>
        <item x="1266"/>
        <item x="619"/>
        <item x="1200"/>
        <item x="1045"/>
        <item x="1066"/>
        <item x="1070"/>
        <item x="1533"/>
        <item x="1914"/>
        <item x="1017"/>
        <item x="1073"/>
        <item x="1051"/>
        <item x="520"/>
        <item x="628"/>
        <item x="1750"/>
        <item x="1560"/>
        <item x="962"/>
        <item x="660"/>
        <item x="1725"/>
        <item x="1554"/>
        <item x="1855"/>
        <item x="483"/>
        <item x="1257"/>
        <item x="69"/>
        <item x="480"/>
        <item x="1184"/>
        <item x="1823"/>
        <item x="1482"/>
        <item x="130"/>
        <item x="692"/>
        <item x="672"/>
        <item x="725"/>
        <item x="680"/>
        <item x="434"/>
        <item x="1663"/>
        <item x="1662"/>
        <item x="1660"/>
        <item x="149"/>
        <item x="1339"/>
        <item x="1496"/>
        <item x="1903"/>
        <item x="887"/>
        <item x="1625"/>
        <item x="466"/>
        <item x="45"/>
        <item x="1793"/>
        <item x="1751"/>
        <item x="90"/>
        <item x="58"/>
        <item x="241"/>
        <item x="126"/>
        <item x="1576"/>
        <item x="227"/>
        <item x="1579"/>
        <item x="1898"/>
        <item x="1582"/>
        <item x="235"/>
        <item x="131"/>
        <item x="22"/>
        <item x="943"/>
        <item x="924"/>
        <item x="1325"/>
        <item x="1349"/>
        <item x="1338"/>
        <item x="948"/>
        <item x="212"/>
        <item x="225"/>
        <item x="62"/>
        <item x="1195"/>
        <item x="655"/>
        <item x="1112"/>
        <item x="1699"/>
        <item x="870"/>
        <item x="309"/>
        <item x="1284"/>
        <item x="129"/>
        <item x="41"/>
        <item x="773"/>
        <item x="775"/>
        <item x="1962"/>
        <item x="1446"/>
        <item x="57"/>
        <item x="211"/>
        <item x="176"/>
        <item x="1310"/>
        <item x="1916"/>
        <item x="1932"/>
        <item x="1383"/>
        <item x="1469"/>
        <item x="755"/>
        <item x="141"/>
        <item x="1876"/>
        <item x="1885"/>
        <item x="1880"/>
        <item x="1756"/>
        <item x="1677"/>
        <item x="1879"/>
        <item x="1140"/>
        <item x="443"/>
        <item x="445"/>
        <item x="1480"/>
        <item x="1451"/>
        <item x="954"/>
        <item x="218"/>
        <item x="596"/>
        <item x="816"/>
        <item x="2043"/>
        <item x="1058"/>
        <item x="1010"/>
        <item x="460"/>
        <item x="838"/>
        <item x="837"/>
        <item x="1490"/>
        <item x="189"/>
        <item x="1369"/>
        <item x="1515"/>
        <item x="1900"/>
        <item x="190"/>
        <item x="387"/>
        <item x="1097"/>
        <item x="1213"/>
        <item x="201"/>
        <item x="1020"/>
        <item x="319"/>
        <item x="234"/>
        <item x="983"/>
        <item x="1984"/>
        <item x="50"/>
        <item x="906"/>
        <item x="669"/>
        <item x="1968"/>
        <item x="1976"/>
        <item x="427"/>
        <item x="1392"/>
        <item x="151"/>
        <item x="161"/>
        <item x="245"/>
        <item x="77"/>
        <item x="1246"/>
        <item x="734"/>
        <item x="1620"/>
        <item x="351"/>
        <item x="381"/>
        <item x="2051"/>
        <item x="973"/>
        <item x="1265"/>
        <item x="1245"/>
        <item x="852"/>
        <item x="860"/>
        <item x="1829"/>
        <item x="433"/>
        <item x="436"/>
        <item x="1039"/>
        <item x="1025"/>
        <item x="1012"/>
        <item x="705"/>
        <item x="448"/>
        <item x="167"/>
        <item x="804"/>
        <item x="1135"/>
        <item x="1926"/>
        <item x="360"/>
        <item x="318"/>
        <item x="408"/>
        <item x="2013"/>
        <item x="1340"/>
        <item x="1473"/>
        <item x="1930"/>
        <item x="874"/>
        <item x="875"/>
        <item x="899"/>
        <item x="876"/>
        <item x="2010"/>
        <item x="821"/>
        <item x="801"/>
        <item x="1138"/>
        <item x="1139"/>
        <item x="1598"/>
        <item x="361"/>
        <item x="819"/>
        <item x="727"/>
        <item x="114"/>
        <item x="1347"/>
        <item x="1337"/>
        <item x="806"/>
        <item x="1324"/>
        <item x="1279"/>
        <item x="1171"/>
        <item x="252"/>
        <item x="649"/>
        <item x="1268"/>
        <item x="732"/>
        <item x="1514"/>
        <item x="2036"/>
        <item x="2011"/>
        <item x="907"/>
        <item x="333"/>
        <item x="331"/>
        <item x="1263"/>
        <item x="946"/>
        <item x="789"/>
        <item x="765"/>
        <item x="1221"/>
        <item x="1226"/>
        <item x="2044"/>
        <item x="1998"/>
        <item x="1550"/>
        <item x="210"/>
        <item x="2040"/>
        <item x="927"/>
        <item x="1641"/>
        <item x="1235"/>
        <item x="1007"/>
        <item x="1015"/>
        <item x="231"/>
        <item x="900"/>
        <item x="1329"/>
        <item x="1552"/>
        <item x="1884"/>
        <item x="487"/>
        <item x="485"/>
        <item x="488"/>
        <item x="479"/>
        <item x="486"/>
        <item x="1883"/>
        <item x="1190"/>
        <item x="489"/>
        <item x="254"/>
        <item x="1188"/>
        <item x="451"/>
        <item x="1999"/>
        <item x="423"/>
        <item x="581"/>
        <item x="583"/>
        <item x="582"/>
        <item x="576"/>
        <item x="574"/>
        <item x="573"/>
        <item x="579"/>
        <item x="575"/>
        <item x="580"/>
        <item x="37"/>
        <item x="396"/>
        <item x="74"/>
        <item x="623"/>
        <item x="1937"/>
        <item x="1322"/>
        <item x="242"/>
        <item x="159"/>
        <item x="629"/>
        <item x="1834"/>
        <item x="477"/>
        <item x="470"/>
        <item x="808"/>
        <item x="911"/>
        <item x="626"/>
        <item x="1402"/>
        <item x="338"/>
        <item x="1054"/>
        <item x="1941"/>
        <item x="1706"/>
        <item x="1219"/>
        <item x="1308"/>
        <item x="1307"/>
        <item x="1305"/>
        <item x="1270"/>
        <item x="1436"/>
        <item x="830"/>
        <item x="1000"/>
        <item x="1986"/>
        <item x="1988"/>
        <item x="1377"/>
        <item x="2045"/>
        <item x="1161"/>
        <item x="1951"/>
        <item x="642"/>
        <item x="418"/>
        <item x="606"/>
        <item x="625"/>
        <item x="1395"/>
        <item x="330"/>
        <item x="696"/>
        <item x="1800"/>
        <item x="373"/>
        <item x="1854"/>
        <item x="1272"/>
        <item x="1767"/>
        <item x="894"/>
        <item x="1692"/>
        <item x="1839"/>
        <item x="1417"/>
        <item x="1546"/>
        <item x="730"/>
        <item x="170"/>
        <item x="247"/>
        <item x="266"/>
        <item x="205"/>
        <item x="265"/>
        <item x="267"/>
        <item x="250"/>
        <item x="261"/>
        <item x="259"/>
        <item x="249"/>
        <item x="913"/>
        <item x="564"/>
        <item x="273"/>
        <item x="964"/>
        <item x="385"/>
        <item x="384"/>
        <item x="13"/>
        <item x="853"/>
        <item x="221"/>
        <item x="839"/>
        <item x="710"/>
        <item x="219"/>
        <item x="269"/>
        <item x="1553"/>
        <item x="1654"/>
        <item x="1410"/>
        <item x="1748"/>
        <item x="484"/>
        <item x="1825"/>
        <item x="1738"/>
        <item x="1820"/>
        <item x="1696"/>
        <item x="1847"/>
        <item x="1744"/>
        <item x="1777"/>
        <item x="889"/>
        <item x="697"/>
        <item x="698"/>
        <item x="888"/>
        <item x="14"/>
        <item x="1008"/>
        <item x="312"/>
        <item x="10"/>
        <item x="1828"/>
        <item x="1824"/>
        <item x="1870"/>
        <item x="719"/>
        <item x="682"/>
        <item x="352"/>
        <item x="1104"/>
        <item x="1931"/>
        <item x="1435"/>
        <item x="699"/>
        <item x="785"/>
        <item x="367"/>
        <item x="1607"/>
        <item x="820"/>
        <item x="497"/>
        <item x="1359"/>
        <item x="1599"/>
        <item x="1603"/>
        <item x="993"/>
        <item x="1675"/>
        <item x="1557"/>
        <item x="1835"/>
        <item x="1524"/>
        <item x="494"/>
        <item x="1348"/>
        <item x="950"/>
        <item x="468"/>
        <item x="662"/>
        <item x="1165"/>
        <item x="909"/>
        <item x="1094"/>
        <item x="683"/>
        <item x="172"/>
        <item x="1334"/>
        <item x="1323"/>
        <item x="1972"/>
        <item x="1945"/>
        <item x="455"/>
        <item x="1638"/>
        <item x="1273"/>
        <item x="6"/>
        <item x="1635"/>
        <item x="1493"/>
        <item x="56"/>
        <item x="681"/>
        <item x="439"/>
        <item x="708"/>
        <item x="1370"/>
        <item x="1036"/>
        <item x="1682"/>
        <item x="1694"/>
        <item x="278"/>
        <item x="279"/>
        <item x="280"/>
        <item x="862"/>
        <item x="398"/>
        <item x="1612"/>
        <item x="1837"/>
        <item x="113"/>
        <item x="1674"/>
        <item x="1342"/>
        <item x="24"/>
        <item x="1652"/>
        <item x="1647"/>
        <item x="1656"/>
        <item x="611"/>
        <item x="372"/>
        <item x="1772"/>
        <item x="1163"/>
        <item x="1144"/>
        <item x="925"/>
        <item x="827"/>
        <item x="826"/>
        <item x="930"/>
        <item x="989"/>
        <item x="1355"/>
        <item x="1907"/>
        <item x="1577"/>
        <item x="1216"/>
        <item x="1511"/>
        <item x="1836"/>
        <item x="15"/>
        <item x="1804"/>
        <item x="1842"/>
        <item x="1901"/>
        <item x="299"/>
        <item x="1831"/>
        <item x="550"/>
        <item x="110"/>
        <item x="180"/>
        <item x="1096"/>
        <item x="1556"/>
        <item x="81"/>
        <item x="257"/>
        <item x="108"/>
        <item x="751"/>
        <item x="1912"/>
        <item x="793"/>
        <item x="1929"/>
        <item x="603"/>
        <item x="1970"/>
        <item x="1710"/>
        <item x="1472"/>
        <item x="1471"/>
        <item x="849"/>
        <item x="807"/>
        <item x="1889"/>
        <item x="885"/>
        <item x="813"/>
        <item x="1521"/>
        <item x="1293"/>
        <item x="33"/>
        <item x="1030"/>
        <item x="400"/>
        <item x="2025"/>
        <item x="591"/>
        <item x="594"/>
        <item x="1628"/>
        <item x="1087"/>
        <item x="1983"/>
        <item x="147"/>
        <item x="1896"/>
        <item x="1996"/>
        <item x="471"/>
        <item x="1160"/>
        <item x="365"/>
        <item x="1791"/>
        <item x="447"/>
        <item x="556"/>
        <item x="1520"/>
        <item x="422"/>
        <item x="358"/>
        <item x="1755"/>
        <item x="293"/>
        <item x="1489"/>
        <item x="1649"/>
        <item x="1258"/>
        <item x="694"/>
        <item x="2037"/>
        <item x="2047"/>
        <item x="1792"/>
        <item x="845"/>
        <item x="1052"/>
        <item x="1979"/>
        <item x="70"/>
        <item x="119"/>
        <item x="60"/>
        <item x="671"/>
        <item x="958"/>
        <item x="850"/>
        <item x="652"/>
        <item x="64"/>
        <item x="1687"/>
        <item x="1127"/>
        <item x="1995"/>
        <item x="363"/>
        <item x="2027"/>
        <item x="1478"/>
        <item x="222"/>
        <item x="1508"/>
        <item x="1289"/>
        <item x="80"/>
        <item x="354"/>
        <item x="1375"/>
        <item x="1704"/>
        <item x="407"/>
        <item x="1120"/>
        <item x="2018"/>
        <item x="604"/>
        <item x="952"/>
        <item x="2"/>
        <item x="1819"/>
        <item x="1343"/>
        <item x="1287"/>
        <item x="728"/>
        <item x="1877"/>
        <item x="532"/>
        <item x="1802"/>
        <item x="116"/>
        <item x="1358"/>
        <item x="848"/>
        <item x="1362"/>
        <item x="2054"/>
        <item x="2053"/>
        <item x="89"/>
        <item x="1702"/>
        <item x="137"/>
        <item x="1198"/>
        <item t="default"/>
      </items>
    </pivotField>
    <pivotField compact="0" showAll="0"/>
    <pivotField compact="0" showAll="0"/>
    <pivotField axis="axisRow" compact="0" showAll="0" measureFilter="1" sortType="descending">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axis="axisPage" compact="0" multipleItemSelectionAllowed="1" showAll="0">
      <items count="7">
        <item h="1" x="1"/>
        <item h="1" x="5"/>
        <item h="1" x="3"/>
        <item h="1" x="2"/>
        <item h="1" x="0"/>
        <item x="4"/>
        <item t="default"/>
      </items>
    </pivotField>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11">
    <i>
      <x v="47"/>
    </i>
    <i>
      <x v="54"/>
    </i>
    <i>
      <x v="39"/>
    </i>
    <i>
      <x v="52"/>
    </i>
    <i>
      <x v="16"/>
    </i>
    <i>
      <x v="15"/>
    </i>
    <i>
      <x v="23"/>
    </i>
    <i>
      <x v="20"/>
    </i>
    <i>
      <x v="5"/>
    </i>
    <i>
      <x v="21"/>
    </i>
    <i t="grand">
      <x/>
    </i>
  </rowItems>
  <colItems count="1">
    <i/>
  </colItems>
  <pageFields count="1">
    <pageField fld="10" hier="-1"/>
  </pageFields>
  <dataFields count="1">
    <dataField name="Count of Facility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AB15EE-DB12-4D95-A837-DD70E8F7081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5:E77"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h="1" x="1"/>
        <item x="0"/>
        <item t="default"/>
      </items>
    </pivotField>
    <pivotField showAll="0"/>
    <pivotField showAll="0"/>
    <pivotField showAll="0"/>
  </pivotFields>
  <rowItems count="1">
    <i/>
  </rowItems>
  <colFields count="1">
    <field x="15"/>
  </colFields>
  <colItems count="4">
    <i>
      <x/>
    </i>
    <i>
      <x v="1"/>
    </i>
    <i>
      <x v="3"/>
    </i>
    <i t="grand">
      <x/>
    </i>
  </colItems>
  <dataFields count="1">
    <dataField name="Count of Effectiveness of care national comparison" fld="15" subtotal="count" baseField="0" baseItem="0"/>
  </dataFields>
  <chartFormats count="7">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3"/>
          </reference>
        </references>
      </pivotArea>
    </chartFormat>
    <chartFormat chart="3" format="6" series="1">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2">
          <reference field="4294967294" count="1" selected="0">
            <x v="0"/>
          </reference>
          <reference field="15" count="1" selected="0">
            <x v="3"/>
          </reference>
        </references>
      </pivotArea>
    </chartFormat>
    <chartFormat chart="3" format="9">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3476A4-0FA4-4247-8539-78ED8DD01F9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8:E70"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1"/>
        <item h="1" x="0"/>
        <item x="2"/>
        <item t="default"/>
      </items>
    </pivotField>
    <pivotField showAll="0"/>
  </pivotFields>
  <rowItems count="1">
    <i/>
  </rowItems>
  <colFields count="1">
    <field x="17"/>
  </colFields>
  <colItems count="4">
    <i>
      <x/>
    </i>
    <i>
      <x v="1"/>
    </i>
    <i>
      <x v="3"/>
    </i>
    <i t="grand">
      <x/>
    </i>
  </colItems>
  <dataFields count="1">
    <dataField name="Count of Efficient use of medical imaging national comparison" fld="17" subtotal="count" baseField="0" baseItem="0"/>
  </dataFields>
  <chartFormats count="3">
    <chartFormat chart="3" format="6" series="1">
      <pivotArea type="data" outline="0" fieldPosition="0">
        <references count="2">
          <reference field="4294967294" count="1" selected="0">
            <x v="0"/>
          </reference>
          <reference field="17" count="1" selected="0">
            <x v="0"/>
          </reference>
        </references>
      </pivotArea>
    </chartFormat>
    <chartFormat chart="3" format="7" series="1">
      <pivotArea type="data" outline="0" fieldPosition="0">
        <references count="2">
          <reference field="4294967294" count="1" selected="0">
            <x v="0"/>
          </reference>
          <reference field="17" count="1" selected="0">
            <x v="1"/>
          </reference>
        </references>
      </pivotArea>
    </chartFormat>
    <chartFormat chart="3" format="8"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0E4C1E-4D5C-4B67-8CCB-3A4684D2762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9:E61"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h="1" x="1"/>
        <item x="0"/>
        <item t="default"/>
      </items>
    </pivotField>
    <pivotField showAll="0"/>
    <pivotField showAll="0"/>
    <pivotField showAll="0"/>
    <pivotField showAll="0"/>
    <pivotField showAll="0"/>
    <pivotField showAll="0"/>
    <pivotField showAll="0"/>
  </pivotFields>
  <rowItems count="1">
    <i/>
  </rowItems>
  <colFields count="1">
    <field x="11"/>
  </colFields>
  <colItems count="4">
    <i>
      <x/>
    </i>
    <i>
      <x v="1"/>
    </i>
    <i>
      <x v="3"/>
    </i>
    <i t="grand">
      <x/>
    </i>
  </colItems>
  <dataFields count="1">
    <dataField name="Count of Mortality national comparison" fld="11" subtotal="count" baseField="0" baseItem="0"/>
  </dataFields>
  <chartFormats count="3">
    <chartFormat chart="3" format="7" series="1">
      <pivotArea type="data" outline="0" fieldPosition="0">
        <references count="2">
          <reference field="4294967294" count="1" selected="0">
            <x v="0"/>
          </reference>
          <reference field="11" count="1" selected="0">
            <x v="0"/>
          </reference>
        </references>
      </pivotArea>
    </chartFormat>
    <chartFormat chart="3" format="8" series="1">
      <pivotArea type="data" outline="0" fieldPosition="0">
        <references count="2">
          <reference field="4294967294" count="1" selected="0">
            <x v="0"/>
          </reference>
          <reference field="11" count="1" selected="0">
            <x v="1"/>
          </reference>
        </references>
      </pivotArea>
    </chartFormat>
    <chartFormat chart="3" format="9"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589A61-309C-40FC-A062-D3C5AEA2673D}" name="PivotTable11"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chartFormat="6">
  <location ref="A46:C53" firstHeaderRow="1" firstDataRow="2" firstDataCol="1"/>
  <pivotFields count="19">
    <pivotField compact="0" showAll="0"/>
    <pivotField compact="0" showAll="0">
      <items count="2057">
        <item x="1918"/>
        <item x="133"/>
        <item x="39"/>
        <item x="961"/>
        <item x="1356"/>
        <item x="340"/>
        <item x="1124"/>
        <item x="526"/>
        <item x="1387"/>
        <item x="1813"/>
        <item x="638"/>
        <item x="859"/>
        <item x="1572"/>
        <item x="382"/>
        <item x="132"/>
        <item x="166"/>
        <item x="164"/>
        <item x="197"/>
        <item x="825"/>
        <item x="255"/>
        <item x="1365"/>
        <item x="136"/>
        <item x="49"/>
        <item x="48"/>
        <item x="320"/>
        <item x="513"/>
        <item x="325"/>
        <item x="1147"/>
        <item x="1296"/>
        <item x="1770"/>
        <item x="764"/>
        <item x="1833"/>
        <item x="666"/>
        <item x="985"/>
        <item x="949"/>
        <item x="1464"/>
        <item x="508"/>
        <item x="1815"/>
        <item x="198"/>
        <item x="1162"/>
        <item x="955"/>
        <item x="979"/>
        <item x="509"/>
        <item x="504"/>
        <item x="395"/>
        <item x="1086"/>
        <item x="916"/>
        <item x="127"/>
        <item x="776"/>
        <item x="1373"/>
        <item x="841"/>
        <item x="842"/>
        <item x="843"/>
        <item x="1476"/>
        <item x="684"/>
        <item x="1541"/>
        <item x="1841"/>
        <item x="91"/>
        <item x="76"/>
        <item x="106"/>
        <item x="123"/>
        <item x="107"/>
        <item x="112"/>
        <item x="120"/>
        <item x="286"/>
        <item x="1378"/>
        <item x="256"/>
        <item x="2032"/>
        <item x="2033"/>
        <item x="335"/>
        <item x="2007"/>
        <item x="2029"/>
        <item x="2028"/>
        <item x="643"/>
        <item x="104"/>
        <item x="1344"/>
        <item x="1559"/>
        <item x="1172"/>
        <item x="2046"/>
        <item x="284"/>
        <item x="1810"/>
        <item x="364"/>
        <item x="898"/>
        <item x="794"/>
        <item x="1393"/>
        <item x="1396"/>
        <item x="568"/>
        <item x="670"/>
        <item x="834"/>
        <item x="824"/>
        <item x="1431"/>
        <item x="602"/>
        <item x="1933"/>
        <item x="1260"/>
        <item x="79"/>
        <item x="224"/>
        <item x="83"/>
        <item x="196"/>
        <item x="528"/>
        <item x="200"/>
        <item x="2016"/>
        <item x="204"/>
        <item x="2039"/>
        <item x="199"/>
        <item x="1761"/>
        <item x="1782"/>
        <item x="1764"/>
        <item x="1412"/>
        <item x="412"/>
        <item x="228"/>
        <item x="158"/>
        <item x="73"/>
        <item x="310"/>
        <item x="1809"/>
        <item x="709"/>
        <item x="571"/>
        <item x="718"/>
        <item x="713"/>
        <item x="717"/>
        <item x="711"/>
        <item x="124"/>
        <item x="714"/>
        <item x="706"/>
        <item x="991"/>
        <item x="988"/>
        <item x="978"/>
        <item x="981"/>
        <item x="1669"/>
        <item x="987"/>
        <item x="1661"/>
        <item x="1671"/>
        <item x="986"/>
        <item x="98"/>
        <item x="720"/>
        <item x="1543"/>
        <item x="38"/>
        <item x="1004"/>
        <item x="40"/>
        <item x="778"/>
        <item x="1128"/>
        <item x="2041"/>
        <item x="1891"/>
        <item x="379"/>
        <item x="1867"/>
        <item x="1806"/>
        <item x="1840"/>
        <item x="1846"/>
        <item x="1886"/>
        <item x="1895"/>
        <item x="1864"/>
        <item x="1827"/>
        <item x="1860"/>
        <item x="1814"/>
        <item x="1859"/>
        <item x="1832"/>
        <item x="1861"/>
        <item x="1845"/>
        <item x="736"/>
        <item x="20"/>
        <item x="886"/>
        <item x="780"/>
        <item x="757"/>
        <item x="761"/>
        <item x="774"/>
        <item x="21"/>
        <item x="473"/>
        <item x="179"/>
        <item x="1439"/>
        <item x="1388"/>
        <item x="1980"/>
        <item x="1666"/>
        <item x="1653"/>
        <item x="1665"/>
        <item x="1667"/>
        <item x="1773"/>
        <item x="1109"/>
        <item x="2026"/>
        <item x="1523"/>
        <item x="1404"/>
        <item x="1379"/>
        <item x="1044"/>
        <item x="1616"/>
        <item x="831"/>
        <item x="832"/>
        <item x="857"/>
        <item x="193"/>
        <item x="1964"/>
        <item x="1204"/>
        <item x="514"/>
        <item x="1136"/>
        <item x="742"/>
        <item x="1047"/>
        <item x="1057"/>
        <item x="1668"/>
        <item x="1747"/>
        <item x="997"/>
        <item x="376"/>
        <item x="677"/>
        <item x="553"/>
        <item x="1629"/>
        <item x="1906"/>
        <item x="1321"/>
        <item x="646"/>
        <item x="1394"/>
        <item x="1232"/>
        <item x="984"/>
        <item x="1277"/>
        <item x="1987"/>
        <item x="836"/>
        <item x="1132"/>
        <item x="844"/>
        <item x="1098"/>
        <item x="1100"/>
        <item x="1911"/>
        <item x="1985"/>
        <item x="690"/>
        <item x="972"/>
        <item x="747"/>
        <item x="560"/>
        <item x="109"/>
        <item x="43"/>
        <item x="1982"/>
        <item x="1067"/>
        <item x="1113"/>
        <item x="1252"/>
        <item x="818"/>
        <item x="1689"/>
        <item x="1532"/>
        <item x="1458"/>
        <item x="1267"/>
        <item x="1223"/>
        <item x="1302"/>
        <item x="2020"/>
        <item x="1114"/>
        <item x="1681"/>
        <item x="1244"/>
        <item x="5"/>
        <item x="18"/>
        <item x="1243"/>
        <item x="1300"/>
        <item x="1509"/>
        <item x="1251"/>
        <item x="4"/>
        <item x="739"/>
        <item x="1281"/>
        <item x="2035"/>
        <item x="2009"/>
        <item x="1589"/>
        <item x="345"/>
        <item x="253"/>
        <item x="1091"/>
        <item x="1374"/>
        <item x="1544"/>
        <item x="414"/>
        <item x="208"/>
        <item x="847"/>
        <item x="1319"/>
        <item x="1294"/>
        <item x="1248"/>
        <item x="1921"/>
        <item x="1685"/>
        <item x="1189"/>
        <item x="1573"/>
        <item x="472"/>
        <item x="1456"/>
        <item x="1447"/>
        <item x="882"/>
        <item x="1600"/>
        <item x="1313"/>
        <item x="1034"/>
        <item x="811"/>
        <item x="1781"/>
        <item x="1130"/>
        <item x="1282"/>
        <item x="162"/>
        <item x="1967"/>
        <item x="1957"/>
        <item x="910"/>
        <item x="169"/>
        <item x="1152"/>
        <item x="1345"/>
        <item x="890"/>
        <item x="1778"/>
        <item x="1492"/>
        <item x="1479"/>
        <item x="1462"/>
        <item x="292"/>
        <item x="233"/>
        <item x="291"/>
        <item x="1014"/>
        <item x="1016"/>
        <item x="390"/>
        <item x="359"/>
        <item x="1207"/>
        <item x="368"/>
        <item x="749"/>
        <item x="53"/>
        <item x="1297"/>
        <item x="702"/>
        <item x="1971"/>
        <item x="1583"/>
        <item x="1581"/>
        <item x="1115"/>
        <item x="95"/>
        <item x="1540"/>
        <item x="82"/>
        <item x="1981"/>
        <item x="1118"/>
        <item x="411"/>
        <item x="1288"/>
        <item x="1423"/>
        <item x="595"/>
        <item x="1093"/>
        <item x="1303"/>
        <item x="1151"/>
        <item x="438"/>
        <item x="654"/>
        <item x="1077"/>
        <item x="1080"/>
        <item x="1123"/>
        <item x="1105"/>
        <item x="1106"/>
        <item x="1116"/>
        <item x="1078"/>
        <item x="1079"/>
        <item x="1092"/>
        <item x="1121"/>
        <item x="404"/>
        <item x="519"/>
        <item x="507"/>
        <item x="1426"/>
        <item x="917"/>
        <item x="416"/>
        <item x="417"/>
        <item x="1513"/>
        <item x="182"/>
        <item x="1938"/>
        <item x="744"/>
        <item x="1101"/>
        <item x="181"/>
        <item x="186"/>
        <item x="287"/>
        <item x="288"/>
        <item x="332"/>
        <item x="34"/>
        <item x="877"/>
        <item x="184"/>
        <item x="1512"/>
        <item x="1924"/>
        <item x="1745"/>
        <item x="1923"/>
        <item x="2014"/>
        <item x="2015"/>
        <item x="915"/>
        <item x="1551"/>
        <item x="1746"/>
        <item x="1737"/>
        <item x="1035"/>
        <item x="645"/>
        <item x="633"/>
        <item x="1159"/>
        <item x="1850"/>
        <item x="905"/>
        <item x="517"/>
        <item x="957"/>
        <item x="1468"/>
        <item x="1424"/>
        <item x="970"/>
        <item x="1433"/>
        <item x="1363"/>
        <item x="356"/>
        <item x="644"/>
        <item x="1029"/>
        <item x="968"/>
        <item x="658"/>
        <item x="1177"/>
        <item x="1425"/>
        <item x="1531"/>
        <item x="1519"/>
        <item x="1852"/>
        <item x="296"/>
        <item x="1389"/>
        <item x="1406"/>
        <item x="1366"/>
        <item x="1818"/>
        <item x="1875"/>
        <item x="145"/>
        <item x="419"/>
        <item x="1275"/>
        <item x="1881"/>
        <item x="1716"/>
        <item x="195"/>
        <item x="270"/>
        <item x="1722"/>
        <item x="290"/>
        <item x="289"/>
        <item x="1958"/>
        <item x="163"/>
        <item x="1730"/>
        <item x="1422"/>
        <item x="919"/>
        <item x="1354"/>
        <item x="922"/>
        <item x="921"/>
        <item x="918"/>
        <item x="923"/>
        <item x="920"/>
        <item x="752"/>
        <item x="276"/>
        <item x="1056"/>
        <item x="537"/>
        <item x="232"/>
        <item x="1428"/>
        <item x="1179"/>
        <item x="1119"/>
        <item x="1095"/>
        <item x="912"/>
        <item x="601"/>
        <item x="144"/>
        <item x="544"/>
        <item x="777"/>
        <item x="779"/>
        <item x="762"/>
        <item x="1539"/>
        <item x="1974"/>
        <item x="314"/>
        <item x="323"/>
        <item x="317"/>
        <item x="315"/>
        <item x="722"/>
        <item x="1874"/>
        <item x="117"/>
        <item x="1604"/>
        <item x="1735"/>
        <item x="1857"/>
        <item x="902"/>
        <item x="856"/>
        <item x="1707"/>
        <item x="1336"/>
        <item x="1545"/>
        <item x="11"/>
        <item x="491"/>
        <item x="1672"/>
        <item x="1908"/>
        <item x="87"/>
        <item x="375"/>
        <item x="1441"/>
        <item x="42"/>
        <item x="88"/>
        <item x="1174"/>
        <item x="446"/>
        <item x="1878"/>
        <item x="1853"/>
        <item x="1626"/>
        <item x="636"/>
        <item x="1739"/>
        <item x="753"/>
        <item x="969"/>
        <item x="1026"/>
        <item x="1024"/>
        <item x="1032"/>
        <item x="1088"/>
        <item x="1721"/>
        <item x="597"/>
        <item x="1236"/>
        <item x="1488"/>
        <item x="0"/>
        <item x="1888"/>
        <item x="1657"/>
        <item x="712"/>
        <item x="1733"/>
        <item x="2049"/>
        <item x="1715"/>
        <item x="1794"/>
        <item x="1211"/>
        <item x="1199"/>
        <item x="1504"/>
        <item x="1405"/>
        <item x="1229"/>
        <item x="1711"/>
        <item x="26"/>
        <item x="689"/>
        <item x="701"/>
        <item x="1922"/>
        <item x="2012"/>
        <item x="1664"/>
        <item x="1862"/>
        <item x="1774"/>
        <item x="760"/>
        <item x="787"/>
        <item x="3"/>
        <item x="1061"/>
        <item x="1041"/>
        <item x="25"/>
        <item x="1787"/>
        <item x="586"/>
        <item x="103"/>
        <item x="1069"/>
        <item x="1517"/>
        <item x="99"/>
        <item x="1690"/>
        <item x="589"/>
        <item x="1994"/>
        <item x="311"/>
        <item x="1368"/>
        <item x="1950"/>
        <item x="122"/>
        <item x="1178"/>
        <item x="1631"/>
        <item x="540"/>
        <item x="895"/>
        <item x="1064"/>
        <item x="1049"/>
        <item x="945"/>
        <item x="1420"/>
        <item x="194"/>
        <item x="155"/>
        <item x="1501"/>
        <item x="326"/>
        <item x="1230"/>
        <item x="1742"/>
        <item x="105"/>
        <item x="298"/>
        <item x="297"/>
        <item x="215"/>
        <item x="209"/>
        <item x="737"/>
        <item x="1141"/>
        <item x="1765"/>
        <item x="102"/>
        <item x="61"/>
        <item x="63"/>
        <item x="1126"/>
        <item x="1865"/>
        <item x="1134"/>
        <item x="1549"/>
        <item x="165"/>
        <item x="1574"/>
        <item x="786"/>
        <item x="1691"/>
        <item x="383"/>
        <item x="563"/>
        <item x="1928"/>
        <item x="2038"/>
        <item x="399"/>
        <item x="800"/>
        <item x="1103"/>
        <item x="342"/>
        <item x="329"/>
        <item x="798"/>
        <item x="846"/>
        <item x="851"/>
        <item x="1736"/>
        <item x="1445"/>
        <item x="1386"/>
        <item x="1624"/>
        <item x="406"/>
        <item x="1507"/>
        <item x="1955"/>
        <item x="784"/>
        <item x="426"/>
        <item x="1187"/>
        <item x="1156"/>
        <item x="1642"/>
        <item x="746"/>
        <item x="1261"/>
        <item x="1477"/>
        <item x="285"/>
        <item x="817"/>
        <item x="695"/>
        <item x="1502"/>
        <item x="23"/>
        <item x="362"/>
        <item x="394"/>
        <item x="1594"/>
        <item x="2008"/>
        <item x="523"/>
        <item x="620"/>
        <item x="1411"/>
        <item x="409"/>
        <item x="230"/>
        <item x="1775"/>
        <item x="1743"/>
        <item x="1826"/>
        <item x="1769"/>
        <item x="1713"/>
        <item x="516"/>
        <item x="1470"/>
        <item x="998"/>
        <item x="650"/>
        <item x="1497"/>
        <item x="1247"/>
        <item x="936"/>
        <item x="154"/>
        <item x="143"/>
        <item x="369"/>
        <item x="861"/>
        <item x="1873"/>
        <item x="1872"/>
        <item x="1812"/>
        <item x="1590"/>
        <item x="1510"/>
        <item x="687"/>
        <item x="1658"/>
        <item x="1636"/>
        <item x="942"/>
        <item x="1169"/>
        <item x="282"/>
        <item x="1614"/>
        <item x="275"/>
        <item x="403"/>
        <item x="561"/>
        <item x="9"/>
        <item x="1973"/>
        <item x="536"/>
        <item x="173"/>
        <item x="1437"/>
        <item x="1606"/>
        <item x="1525"/>
        <item x="152"/>
        <item x="833"/>
        <item x="926"/>
        <item x="931"/>
        <item x="1443"/>
        <item x="933"/>
        <item x="929"/>
        <item x="1679"/>
        <item x="1618"/>
        <item x="1218"/>
        <item x="503"/>
        <item x="1408"/>
        <item x="1959"/>
        <item x="522"/>
        <item x="1346"/>
        <item x="1529"/>
        <item x="1578"/>
        <item x="1821"/>
        <item x="1816"/>
        <item x="1869"/>
        <item x="347"/>
        <item x="675"/>
        <item x="337"/>
        <item x="388"/>
        <item x="343"/>
        <item x="592"/>
        <item x="2024"/>
        <item x="272"/>
        <item x="1555"/>
        <item x="867"/>
        <item x="884"/>
        <item x="1961"/>
        <item x="1917"/>
        <item x="55"/>
        <item x="357"/>
        <item x="1419"/>
        <item x="1695"/>
        <item x="1805"/>
        <item x="1528"/>
        <item x="552"/>
        <item x="1234"/>
        <item x="1250"/>
        <item x="1050"/>
        <item x="835"/>
        <item x="1085"/>
        <item x="796"/>
        <item x="1154"/>
        <item x="667"/>
        <item x="637"/>
        <item x="1028"/>
        <item x="1615"/>
        <item x="1033"/>
        <item x="207"/>
        <item x="1518"/>
        <item x="1866"/>
        <item x="996"/>
        <item x="1011"/>
        <item x="1596"/>
        <item x="1210"/>
        <item x="1046"/>
        <item x="1909"/>
        <item x="518"/>
        <item x="1799"/>
        <item x="809"/>
        <item x="1351"/>
        <item x="192"/>
        <item x="607"/>
        <item x="994"/>
        <item x="1391"/>
        <item x="1397"/>
        <item x="766"/>
        <item x="587"/>
        <item x="397"/>
        <item x="134"/>
        <item x="1790"/>
        <item x="425"/>
        <item x="424"/>
        <item x="1208"/>
        <item x="525"/>
        <item x="538"/>
        <item x="1193"/>
        <item x="914"/>
        <item x="668"/>
        <item x="939"/>
        <item x="1276"/>
        <item x="1757"/>
        <item x="1357"/>
        <item x="938"/>
        <item x="1076"/>
        <item x="168"/>
        <item x="1727"/>
        <item x="1306"/>
        <item x="2042"/>
        <item x="139"/>
        <item x="1271"/>
        <item x="1278"/>
        <item x="1882"/>
        <item x="631"/>
        <item x="1122"/>
        <item x="1915"/>
        <item x="1913"/>
        <item x="1249"/>
        <item x="928"/>
        <item x="283"/>
        <item x="303"/>
        <item x="1042"/>
        <item x="1400"/>
        <item x="2034"/>
        <item x="549"/>
        <item x="1107"/>
        <item x="823"/>
        <item x="1238"/>
        <item x="1768"/>
        <item x="94"/>
        <item x="1"/>
        <item x="588"/>
        <item x="429"/>
        <item x="1166"/>
        <item x="1454"/>
        <item x="585"/>
        <item x="616"/>
        <item x="1506"/>
        <item x="469"/>
        <item x="1133"/>
        <item x="599"/>
        <item x="452"/>
        <item x="454"/>
        <item x="453"/>
        <item x="78"/>
        <item x="976"/>
        <item x="304"/>
        <item x="435"/>
        <item x="967"/>
        <item x="93"/>
        <item x="1164"/>
        <item x="1158"/>
        <item x="1191"/>
        <item x="1180"/>
        <item x="457"/>
        <item x="1936"/>
        <item x="543"/>
        <item x="622"/>
        <item x="1732"/>
        <item x="498"/>
        <item x="527"/>
        <item x="1150"/>
        <item x="1170"/>
        <item x="1605"/>
        <item x="1023"/>
        <item x="648"/>
        <item x="1617"/>
        <item x="1714"/>
        <item x="880"/>
        <item x="1720"/>
        <item x="679"/>
        <item x="1082"/>
        <item x="1125"/>
        <item x="1450"/>
        <item x="1440"/>
        <item x="1762"/>
        <item x="1361"/>
        <item x="559"/>
        <item x="510"/>
        <item x="1448"/>
        <item x="1206"/>
        <item x="1385"/>
        <item x="1535"/>
        <item x="1795"/>
        <item x="1536"/>
        <item x="75"/>
        <item x="881"/>
        <item x="896"/>
        <item x="676"/>
        <item x="238"/>
        <item x="854"/>
        <item x="187"/>
        <item x="1741"/>
        <item x="934"/>
        <item x="935"/>
        <item x="1717"/>
        <item x="1376"/>
        <item x="313"/>
        <item x="1228"/>
        <item x="871"/>
        <item x="1143"/>
        <item x="570"/>
        <item x="346"/>
        <item x="897"/>
        <item x="879"/>
        <item x="627"/>
        <item x="206"/>
        <item x="1760"/>
        <item x="140"/>
        <item x="1309"/>
        <item x="864"/>
        <item x="1409"/>
        <item x="1989"/>
        <item x="1905"/>
        <item x="1390"/>
        <item x="1992"/>
        <item x="294"/>
        <item x="380"/>
        <item x="1977"/>
        <item x="16"/>
        <item x="8"/>
        <item x="1734"/>
        <item x="1467"/>
        <item x="1465"/>
        <item x="630"/>
        <item x="1567"/>
        <item x="1575"/>
        <item x="1569"/>
        <item x="1571"/>
        <item x="1920"/>
        <item x="1299"/>
        <item x="829"/>
        <item x="1214"/>
        <item x="2002"/>
        <item x="1155"/>
        <item x="1071"/>
        <item x="735"/>
        <item x="738"/>
        <item x="524"/>
        <item x="500"/>
        <item x="531"/>
        <item x="66"/>
        <item x="593"/>
        <item x="1527"/>
        <item x="647"/>
        <item x="1586"/>
        <item x="1563"/>
        <item x="1587"/>
        <item x="1561"/>
        <item x="1564"/>
        <item x="1562"/>
        <item x="1585"/>
        <item x="1580"/>
        <item x="1588"/>
        <item x="1565"/>
        <item x="1566"/>
        <item x="1568"/>
        <item x="1796"/>
        <item x="1640"/>
        <item x="1871"/>
        <item x="1856"/>
        <item x="2001"/>
        <item x="2030"/>
        <item x="1173"/>
        <item x="68"/>
        <item x="1863"/>
        <item x="1131"/>
        <item x="1176"/>
        <item x="27"/>
        <item x="892"/>
        <item x="1233"/>
        <item x="1006"/>
        <item x="726"/>
        <item x="478"/>
        <item x="496"/>
        <item x="1146"/>
        <item x="533"/>
        <item x="1503"/>
        <item x="1969"/>
        <item x="1584"/>
        <item x="1430"/>
        <item x="475"/>
        <item x="1763"/>
        <item x="1701"/>
        <item x="1037"/>
        <item x="605"/>
        <item x="402"/>
        <item x="100"/>
        <item x="1453"/>
        <item x="28"/>
        <item x="32"/>
        <item x="1997"/>
        <item x="7"/>
        <item x="791"/>
        <item x="495"/>
        <item x="1327"/>
        <item x="1353"/>
        <item x="951"/>
        <item x="444"/>
        <item x="413"/>
        <item x="1960"/>
        <item x="1099"/>
        <item x="759"/>
        <item x="171"/>
        <item x="1182"/>
        <item x="521"/>
        <item x="1181"/>
        <item x="618"/>
        <item x="240"/>
        <item x="202"/>
        <item x="723"/>
        <item x="678"/>
        <item x="1157"/>
        <item x="1186"/>
        <item x="1457"/>
        <item x="322"/>
        <item x="511"/>
        <item x="214"/>
        <item x="348"/>
        <item x="324"/>
        <item x="1220"/>
        <item x="220"/>
        <item x="1301"/>
        <item x="341"/>
        <item x="461"/>
        <item x="271"/>
        <item x="1495"/>
        <item x="1944"/>
        <item x="223"/>
        <item x="1494"/>
        <item x="883"/>
        <item x="869"/>
        <item x="51"/>
        <item x="612"/>
        <item x="641"/>
        <item x="459"/>
        <item x="464"/>
        <item x="1111"/>
        <item x="1081"/>
        <item x="239"/>
        <item x="308"/>
        <item x="1224"/>
        <item x="1335"/>
        <item x="815"/>
        <item x="1499"/>
        <item x="577"/>
        <item x="600"/>
        <item x="1753"/>
        <item x="1548"/>
        <item x="1700"/>
        <item x="632"/>
        <item x="1256"/>
        <item x="1771"/>
        <item x="657"/>
        <item x="1254"/>
        <item x="1547"/>
        <item x="691"/>
        <item x="463"/>
        <item x="458"/>
        <item x="160"/>
        <item x="31"/>
        <item x="71"/>
        <item x="263"/>
        <item x="248"/>
        <item x="268"/>
        <item x="262"/>
        <item x="990"/>
        <item x="743"/>
        <item x="1003"/>
        <item x="156"/>
        <item x="865"/>
        <item x="492"/>
        <item x="1592"/>
        <item x="781"/>
        <item x="1018"/>
        <item x="891"/>
        <item x="1153"/>
        <item x="1646"/>
        <item x="1484"/>
        <item x="1659"/>
        <item x="1688"/>
        <item x="456"/>
        <item x="1538"/>
        <item x="1627"/>
        <item x="393"/>
        <item x="1591"/>
        <item x="651"/>
        <item x="783"/>
        <item x="217"/>
        <item x="505"/>
        <item x="374"/>
        <item x="634"/>
        <item x="1639"/>
        <item x="1460"/>
        <item x="35"/>
        <item x="1758"/>
        <item x="855"/>
        <item x="1897"/>
        <item x="54"/>
        <item x="1817"/>
        <item x="1505"/>
        <item x="97"/>
        <item x="828"/>
        <item x="1231"/>
        <item x="1055"/>
        <item x="410"/>
        <item x="1312"/>
        <item x="1537"/>
        <item x="937"/>
        <item x="1619"/>
        <item x="355"/>
        <item x="476"/>
        <item x="1595"/>
        <item x="281"/>
        <item x="1952"/>
        <item x="1102"/>
        <item x="1108"/>
        <item x="700"/>
        <item x="515"/>
        <item x="1382"/>
        <item x="1485"/>
        <item x="1330"/>
        <item x="1274"/>
        <item x="1724"/>
        <item x="1890"/>
        <item x="624"/>
        <item x="203"/>
        <item x="246"/>
        <item x="1780"/>
        <item x="748"/>
        <item x="307"/>
        <item x="490"/>
        <item x="474"/>
        <item x="1965"/>
        <item x="1978"/>
        <item x="1215"/>
        <item x="1212"/>
        <item x="1209"/>
        <item x="1844"/>
        <item x="185"/>
        <item x="1719"/>
        <item x="872"/>
        <item x="493"/>
        <item x="904"/>
        <item x="153"/>
        <item x="1946"/>
        <item x="386"/>
        <item x="740"/>
        <item x="547"/>
        <item x="1053"/>
        <item x="956"/>
        <item x="803"/>
        <item x="805"/>
        <item x="236"/>
        <item x="1444"/>
        <item x="1253"/>
        <item x="44"/>
        <item x="590"/>
        <item x="724"/>
        <item x="1902"/>
        <item x="1399"/>
        <item x="858"/>
        <item x="501"/>
        <item x="1637"/>
        <item x="2004"/>
        <item x="1935"/>
        <item x="405"/>
        <item x="1708"/>
        <item x="244"/>
        <item x="1609"/>
        <item x="688"/>
        <item x="1963"/>
        <item x="1438"/>
        <item x="1262"/>
        <item x="19"/>
        <item x="1934"/>
        <item x="462"/>
        <item x="1632"/>
        <item x="1803"/>
        <item x="797"/>
        <item x="1703"/>
        <item x="1043"/>
        <item x="1452"/>
        <item x="693"/>
        <item x="101"/>
        <item x="840"/>
        <item x="1611"/>
        <item x="1608"/>
        <item x="609"/>
        <item x="640"/>
        <item x="621"/>
        <item x="1530"/>
        <item x="328"/>
        <item x="1683"/>
        <item x="566"/>
        <item x="1360"/>
        <item x="1893"/>
        <item x="659"/>
        <item x="1283"/>
        <item x="822"/>
        <item x="810"/>
        <item x="812"/>
        <item x="188"/>
        <item x="1633"/>
        <item x="1811"/>
        <item x="1868"/>
        <item x="1678"/>
        <item x="2052"/>
        <item x="1483"/>
        <item x="1723"/>
        <item x="431"/>
        <item x="1643"/>
        <item x="174"/>
        <item x="2019"/>
        <item x="598"/>
        <item x="1380"/>
        <item x="1418"/>
        <item x="1542"/>
        <item x="1415"/>
        <item x="584"/>
        <item x="1038"/>
        <item x="1416"/>
        <item x="608"/>
        <item x="1269"/>
        <item x="1414"/>
        <item x="558"/>
        <item x="1089"/>
        <item x="1785"/>
        <item x="1196"/>
        <item x="707"/>
        <item x="1808"/>
        <item x="685"/>
        <item x="1807"/>
        <item x="1670"/>
        <item x="529"/>
        <item x="1019"/>
        <item x="391"/>
        <item x="554"/>
        <item x="1255"/>
        <item x="1651"/>
        <item x="704"/>
        <item x="673"/>
        <item x="530"/>
        <item x="1991"/>
        <item x="321"/>
        <item x="441"/>
        <item x="1752"/>
        <item x="2017"/>
        <item x="1075"/>
        <item x="1203"/>
        <item x="482"/>
        <item x="613"/>
        <item x="2005"/>
        <item x="2000"/>
        <item x="665"/>
        <item x="947"/>
        <item x="959"/>
        <item x="1062"/>
        <item x="1712"/>
        <item x="1910"/>
        <item x="1644"/>
        <item x="177"/>
        <item x="1242"/>
        <item x="465"/>
        <item x="1148"/>
        <item x="1183"/>
        <item x="1185"/>
        <item x="1993"/>
        <item x="1227"/>
        <item x="30"/>
        <item x="715"/>
        <item x="578"/>
        <item x="963"/>
        <item x="1059"/>
        <item x="1264"/>
        <item x="1137"/>
        <item x="1526"/>
        <item x="686"/>
        <item x="440"/>
        <item x="499"/>
        <item x="610"/>
        <item x="243"/>
        <item x="1145"/>
        <item x="1222"/>
        <item x="814"/>
        <item x="415"/>
        <item x="17"/>
        <item x="237"/>
        <item x="1142"/>
        <item x="1074"/>
        <item x="1350"/>
        <item x="975"/>
        <item x="46"/>
        <item x="305"/>
        <item x="1728"/>
        <item x="1975"/>
        <item x="873"/>
        <item x="1320"/>
        <item x="863"/>
        <item x="378"/>
        <item x="1311"/>
        <item x="1500"/>
        <item x="316"/>
        <item x="277"/>
        <item x="1367"/>
        <item x="437"/>
        <item x="1966"/>
        <item x="125"/>
        <item x="1110"/>
        <item x="1352"/>
        <item x="350"/>
        <item x="569"/>
        <item x="542"/>
        <item x="567"/>
        <item x="1149"/>
        <item x="788"/>
        <item x="1237"/>
        <item x="1175"/>
        <item x="1449"/>
        <item x="216"/>
        <item x="1954"/>
        <item x="1593"/>
        <item x="1947"/>
        <item x="135"/>
        <item x="339"/>
        <item x="1949"/>
        <item x="146"/>
        <item x="349"/>
        <item x="2050"/>
        <item x="2055"/>
        <item x="1083"/>
        <item x="1887"/>
        <item x="1676"/>
        <item x="1285"/>
        <item x="1919"/>
        <item x="138"/>
        <item x="1686"/>
        <item x="1202"/>
        <item x="1516"/>
        <item x="36"/>
        <item x="118"/>
        <item x="2021"/>
        <item x="1858"/>
        <item x="1331"/>
        <item x="1027"/>
        <item x="96"/>
        <item x="974"/>
        <item x="980"/>
        <item x="893"/>
        <item x="1705"/>
        <item x="47"/>
        <item x="371"/>
        <item x="1749"/>
        <item x="908"/>
        <item x="1167"/>
        <item x="1371"/>
        <item x="1630"/>
        <item x="389"/>
        <item x="555"/>
        <item x="65"/>
        <item x="802"/>
        <item x="1197"/>
        <item x="1925"/>
        <item x="745"/>
        <item x="251"/>
        <item x="401"/>
        <item x="1455"/>
        <item x="1838"/>
        <item x="977"/>
        <item x="953"/>
        <item x="1013"/>
        <item x="1372"/>
        <item x="1427"/>
        <item x="1326"/>
        <item x="52"/>
        <item x="2023"/>
        <item x="1318"/>
        <item x="1314"/>
        <item x="1317"/>
        <item x="1290"/>
        <item x="1315"/>
        <item x="1316"/>
        <item x="1939"/>
        <item x="1940"/>
        <item x="965"/>
        <item x="1466"/>
        <item x="92"/>
        <item x="1655"/>
        <item x="128"/>
        <item x="1680"/>
        <item x="551"/>
        <item x="1463"/>
        <item x="84"/>
        <item x="226"/>
        <item x="1776"/>
        <item x="1783"/>
        <item x="771"/>
        <item x="763"/>
        <item x="758"/>
        <item x="1789"/>
        <item x="772"/>
        <item x="1797"/>
        <item x="768"/>
        <item x="767"/>
        <item x="1779"/>
        <item x="1784"/>
        <item x="770"/>
        <item x="1798"/>
        <item x="754"/>
        <item x="229"/>
        <item x="1953"/>
        <item x="1381"/>
        <item x="1401"/>
        <item x="1413"/>
        <item x="178"/>
        <item x="1442"/>
        <item x="1475"/>
        <item x="1474"/>
        <item x="1298"/>
        <item x="1948"/>
        <item x="733"/>
        <item x="1429"/>
        <item x="449"/>
        <item x="450"/>
        <item x="562"/>
        <item x="1491"/>
        <item x="336"/>
        <item x="300"/>
        <item x="572"/>
        <item x="2003"/>
        <item x="2031"/>
        <item x="1021"/>
        <item x="664"/>
        <item x="1117"/>
        <item x="617"/>
        <item x="545"/>
        <item x="656"/>
        <item x="1726"/>
        <item x="1740"/>
        <item x="1291"/>
        <item x="795"/>
        <item x="2006"/>
        <item x="392"/>
        <item x="1060"/>
        <item x="1068"/>
        <item x="1065"/>
        <item x="213"/>
        <item x="142"/>
        <item x="377"/>
        <item x="1498"/>
        <item x="1610"/>
        <item x="1597"/>
        <item x="1801"/>
        <item x="1684"/>
        <item x="85"/>
        <item x="148"/>
        <item x="502"/>
        <item x="565"/>
        <item x="731"/>
        <item x="370"/>
        <item x="67"/>
        <item x="1002"/>
        <item x="1461"/>
        <item x="1709"/>
        <item x="971"/>
        <item x="1697"/>
        <item x="1650"/>
        <item x="960"/>
        <item x="157"/>
        <item x="1601"/>
        <item x="868"/>
        <item x="1407"/>
        <item x="1486"/>
        <item x="512"/>
        <item x="1434"/>
        <item x="420"/>
        <item x="1205"/>
        <item x="295"/>
        <item x="1894"/>
        <item x="1731"/>
        <item x="1341"/>
        <item x="995"/>
        <item x="1292"/>
        <item x="1558"/>
        <item x="1534"/>
        <item x="1022"/>
        <item x="539"/>
        <item x="1129"/>
        <item x="1001"/>
        <item x="1522"/>
        <item x="661"/>
        <item x="1048"/>
        <item x="1063"/>
        <item x="932"/>
        <item x="432"/>
        <item x="72"/>
        <item x="59"/>
        <item x="1623"/>
        <item x="1622"/>
        <item x="1613"/>
        <item x="769"/>
        <item x="1693"/>
        <item x="729"/>
        <item x="535"/>
        <item x="29"/>
        <item x="264"/>
        <item x="1005"/>
        <item x="1239"/>
        <item x="1848"/>
        <item x="878"/>
        <item x="674"/>
        <item x="534"/>
        <item x="614"/>
        <item x="1481"/>
        <item x="1673"/>
        <item x="1295"/>
        <item x="992"/>
        <item x="1942"/>
        <item x="306"/>
        <item x="1718"/>
        <item x="1280"/>
        <item x="175"/>
        <item x="741"/>
        <item x="1403"/>
        <item x="1421"/>
        <item x="866"/>
        <item x="982"/>
        <item x="1040"/>
        <item x="1927"/>
        <item x="366"/>
        <item x="557"/>
        <item x="150"/>
        <item x="467"/>
        <item x="2048"/>
        <item x="481"/>
        <item x="1432"/>
        <item x="1072"/>
        <item x="1621"/>
        <item x="940"/>
        <item x="1332"/>
        <item x="635"/>
        <item x="941"/>
        <item x="639"/>
        <item x="1192"/>
        <item x="1201"/>
        <item x="1328"/>
        <item x="1899"/>
        <item x="1570"/>
        <item x="1956"/>
        <item x="1822"/>
        <item x="258"/>
        <item x="1904"/>
        <item x="334"/>
        <item x="999"/>
        <item x="442"/>
        <item x="1843"/>
        <item x="86"/>
        <item x="966"/>
        <item x="183"/>
        <item x="1364"/>
        <item x="903"/>
        <item x="1168"/>
        <item x="1286"/>
        <item x="302"/>
        <item x="1009"/>
        <item x="1943"/>
        <item x="653"/>
        <item x="1031"/>
        <item x="1698"/>
        <item x="1602"/>
        <item x="12"/>
        <item x="901"/>
        <item x="756"/>
        <item x="1333"/>
        <item x="1754"/>
        <item x="799"/>
        <item x="1729"/>
        <item x="1849"/>
        <item x="344"/>
        <item x="548"/>
        <item x="1634"/>
        <item x="1084"/>
        <item x="1194"/>
        <item x="663"/>
        <item x="191"/>
        <item x="1892"/>
        <item x="1851"/>
        <item x="546"/>
        <item x="1217"/>
        <item x="274"/>
        <item x="1384"/>
        <item x="421"/>
        <item x="430"/>
        <item x="1645"/>
        <item x="301"/>
        <item x="1766"/>
        <item x="703"/>
        <item x="111"/>
        <item x="541"/>
        <item x="1759"/>
        <item x="750"/>
        <item x="1990"/>
        <item x="782"/>
        <item x="353"/>
        <item x="121"/>
        <item x="506"/>
        <item x="792"/>
        <item x="944"/>
        <item x="790"/>
        <item x="1398"/>
        <item x="260"/>
        <item x="721"/>
        <item x="115"/>
        <item x="428"/>
        <item x="1304"/>
        <item x="1241"/>
        <item x="1090"/>
        <item x="1786"/>
        <item x="615"/>
        <item x="1788"/>
        <item x="716"/>
        <item x="1225"/>
        <item x="327"/>
        <item x="1259"/>
        <item x="1240"/>
        <item x="1487"/>
        <item x="2022"/>
        <item x="1459"/>
        <item x="1648"/>
        <item x="1830"/>
        <item x="1266"/>
        <item x="619"/>
        <item x="1200"/>
        <item x="1045"/>
        <item x="1066"/>
        <item x="1070"/>
        <item x="1533"/>
        <item x="1914"/>
        <item x="1017"/>
        <item x="1073"/>
        <item x="1051"/>
        <item x="520"/>
        <item x="628"/>
        <item x="1750"/>
        <item x="1560"/>
        <item x="962"/>
        <item x="660"/>
        <item x="1725"/>
        <item x="1554"/>
        <item x="1855"/>
        <item x="483"/>
        <item x="1257"/>
        <item x="69"/>
        <item x="480"/>
        <item x="1184"/>
        <item x="1823"/>
        <item x="1482"/>
        <item x="130"/>
        <item x="692"/>
        <item x="672"/>
        <item x="725"/>
        <item x="680"/>
        <item x="434"/>
        <item x="1663"/>
        <item x="1662"/>
        <item x="1660"/>
        <item x="149"/>
        <item x="1339"/>
        <item x="1496"/>
        <item x="1903"/>
        <item x="887"/>
        <item x="1625"/>
        <item x="466"/>
        <item x="45"/>
        <item x="1793"/>
        <item x="1751"/>
        <item x="90"/>
        <item x="58"/>
        <item x="241"/>
        <item x="126"/>
        <item x="1576"/>
        <item x="227"/>
        <item x="1579"/>
        <item x="1898"/>
        <item x="1582"/>
        <item x="235"/>
        <item x="131"/>
        <item x="22"/>
        <item x="943"/>
        <item x="924"/>
        <item x="1325"/>
        <item x="1349"/>
        <item x="1338"/>
        <item x="948"/>
        <item x="212"/>
        <item x="225"/>
        <item x="62"/>
        <item x="1195"/>
        <item x="655"/>
        <item x="1112"/>
        <item x="1699"/>
        <item x="870"/>
        <item x="309"/>
        <item x="1284"/>
        <item x="129"/>
        <item x="41"/>
        <item x="773"/>
        <item x="775"/>
        <item x="1962"/>
        <item x="1446"/>
        <item x="57"/>
        <item x="211"/>
        <item x="176"/>
        <item x="1310"/>
        <item x="1916"/>
        <item x="1932"/>
        <item x="1383"/>
        <item x="1469"/>
        <item x="755"/>
        <item x="141"/>
        <item x="1876"/>
        <item x="1885"/>
        <item x="1880"/>
        <item x="1756"/>
        <item x="1677"/>
        <item x="1879"/>
        <item x="1140"/>
        <item x="443"/>
        <item x="445"/>
        <item x="1480"/>
        <item x="1451"/>
        <item x="954"/>
        <item x="218"/>
        <item x="596"/>
        <item x="816"/>
        <item x="2043"/>
        <item x="1058"/>
        <item x="1010"/>
        <item x="460"/>
        <item x="838"/>
        <item x="837"/>
        <item x="1490"/>
        <item x="189"/>
        <item x="1369"/>
        <item x="1515"/>
        <item x="1900"/>
        <item x="190"/>
        <item x="387"/>
        <item x="1097"/>
        <item x="1213"/>
        <item x="201"/>
        <item x="1020"/>
        <item x="319"/>
        <item x="234"/>
        <item x="983"/>
        <item x="1984"/>
        <item x="50"/>
        <item x="906"/>
        <item x="669"/>
        <item x="1968"/>
        <item x="1976"/>
        <item x="427"/>
        <item x="1392"/>
        <item x="151"/>
        <item x="161"/>
        <item x="245"/>
        <item x="77"/>
        <item x="1246"/>
        <item x="734"/>
        <item x="1620"/>
        <item x="351"/>
        <item x="381"/>
        <item x="2051"/>
        <item x="973"/>
        <item x="1265"/>
        <item x="1245"/>
        <item x="852"/>
        <item x="860"/>
        <item x="1829"/>
        <item x="433"/>
        <item x="436"/>
        <item x="1039"/>
        <item x="1025"/>
        <item x="1012"/>
        <item x="705"/>
        <item x="448"/>
        <item x="167"/>
        <item x="804"/>
        <item x="1135"/>
        <item x="1926"/>
        <item x="360"/>
        <item x="318"/>
        <item x="408"/>
        <item x="2013"/>
        <item x="1340"/>
        <item x="1473"/>
        <item x="1930"/>
        <item x="874"/>
        <item x="875"/>
        <item x="899"/>
        <item x="876"/>
        <item x="2010"/>
        <item x="821"/>
        <item x="801"/>
        <item x="1138"/>
        <item x="1139"/>
        <item x="1598"/>
        <item x="361"/>
        <item x="819"/>
        <item x="727"/>
        <item x="114"/>
        <item x="1347"/>
        <item x="1337"/>
        <item x="806"/>
        <item x="1324"/>
        <item x="1279"/>
        <item x="1171"/>
        <item x="252"/>
        <item x="649"/>
        <item x="1268"/>
        <item x="732"/>
        <item x="1514"/>
        <item x="2036"/>
        <item x="2011"/>
        <item x="907"/>
        <item x="333"/>
        <item x="331"/>
        <item x="1263"/>
        <item x="946"/>
        <item x="789"/>
        <item x="765"/>
        <item x="1221"/>
        <item x="1226"/>
        <item x="2044"/>
        <item x="1998"/>
        <item x="1550"/>
        <item x="210"/>
        <item x="2040"/>
        <item x="927"/>
        <item x="1641"/>
        <item x="1235"/>
        <item x="1007"/>
        <item x="1015"/>
        <item x="231"/>
        <item x="900"/>
        <item x="1329"/>
        <item x="1552"/>
        <item x="1884"/>
        <item x="487"/>
        <item x="485"/>
        <item x="488"/>
        <item x="479"/>
        <item x="486"/>
        <item x="1883"/>
        <item x="1190"/>
        <item x="489"/>
        <item x="254"/>
        <item x="1188"/>
        <item x="451"/>
        <item x="1999"/>
        <item x="423"/>
        <item x="581"/>
        <item x="583"/>
        <item x="582"/>
        <item x="576"/>
        <item x="574"/>
        <item x="573"/>
        <item x="579"/>
        <item x="575"/>
        <item x="580"/>
        <item x="37"/>
        <item x="396"/>
        <item x="74"/>
        <item x="623"/>
        <item x="1937"/>
        <item x="1322"/>
        <item x="242"/>
        <item x="159"/>
        <item x="629"/>
        <item x="1834"/>
        <item x="477"/>
        <item x="470"/>
        <item x="808"/>
        <item x="911"/>
        <item x="626"/>
        <item x="1402"/>
        <item x="338"/>
        <item x="1054"/>
        <item x="1941"/>
        <item x="1706"/>
        <item x="1219"/>
        <item x="1308"/>
        <item x="1307"/>
        <item x="1305"/>
        <item x="1270"/>
        <item x="1436"/>
        <item x="830"/>
        <item x="1000"/>
        <item x="1986"/>
        <item x="1988"/>
        <item x="1377"/>
        <item x="2045"/>
        <item x="1161"/>
        <item x="1951"/>
        <item x="642"/>
        <item x="418"/>
        <item x="606"/>
        <item x="625"/>
        <item x="1395"/>
        <item x="330"/>
        <item x="696"/>
        <item x="1800"/>
        <item x="373"/>
        <item x="1854"/>
        <item x="1272"/>
        <item x="1767"/>
        <item x="894"/>
        <item x="1692"/>
        <item x="1839"/>
        <item x="1417"/>
        <item x="1546"/>
        <item x="730"/>
        <item x="170"/>
        <item x="247"/>
        <item x="266"/>
        <item x="205"/>
        <item x="265"/>
        <item x="267"/>
        <item x="250"/>
        <item x="261"/>
        <item x="259"/>
        <item x="249"/>
        <item x="913"/>
        <item x="564"/>
        <item x="273"/>
        <item x="964"/>
        <item x="385"/>
        <item x="384"/>
        <item x="13"/>
        <item x="853"/>
        <item x="221"/>
        <item x="839"/>
        <item x="710"/>
        <item x="219"/>
        <item x="269"/>
        <item x="1553"/>
        <item x="1654"/>
        <item x="1410"/>
        <item x="1748"/>
        <item x="484"/>
        <item x="1825"/>
        <item x="1738"/>
        <item x="1820"/>
        <item x="1696"/>
        <item x="1847"/>
        <item x="1744"/>
        <item x="1777"/>
        <item x="889"/>
        <item x="697"/>
        <item x="698"/>
        <item x="888"/>
        <item x="14"/>
        <item x="1008"/>
        <item x="312"/>
        <item x="10"/>
        <item x="1828"/>
        <item x="1824"/>
        <item x="1870"/>
        <item x="719"/>
        <item x="682"/>
        <item x="352"/>
        <item x="1104"/>
        <item x="1931"/>
        <item x="1435"/>
        <item x="699"/>
        <item x="785"/>
        <item x="367"/>
        <item x="1607"/>
        <item x="820"/>
        <item x="497"/>
        <item x="1359"/>
        <item x="1599"/>
        <item x="1603"/>
        <item x="993"/>
        <item x="1675"/>
        <item x="1557"/>
        <item x="1835"/>
        <item x="1524"/>
        <item x="494"/>
        <item x="1348"/>
        <item x="950"/>
        <item x="468"/>
        <item x="662"/>
        <item x="1165"/>
        <item x="909"/>
        <item x="1094"/>
        <item x="683"/>
        <item x="172"/>
        <item x="1334"/>
        <item x="1323"/>
        <item x="1972"/>
        <item x="1945"/>
        <item x="455"/>
        <item x="1638"/>
        <item x="1273"/>
        <item x="6"/>
        <item x="1635"/>
        <item x="1493"/>
        <item x="56"/>
        <item x="681"/>
        <item x="439"/>
        <item x="708"/>
        <item x="1370"/>
        <item x="1036"/>
        <item x="1682"/>
        <item x="1694"/>
        <item x="278"/>
        <item x="279"/>
        <item x="280"/>
        <item x="862"/>
        <item x="398"/>
        <item x="1612"/>
        <item x="1837"/>
        <item x="113"/>
        <item x="1674"/>
        <item x="1342"/>
        <item x="24"/>
        <item x="1652"/>
        <item x="1647"/>
        <item x="1656"/>
        <item x="611"/>
        <item x="372"/>
        <item x="1772"/>
        <item x="1163"/>
        <item x="1144"/>
        <item x="925"/>
        <item x="827"/>
        <item x="826"/>
        <item x="930"/>
        <item x="989"/>
        <item x="1355"/>
        <item x="1907"/>
        <item x="1577"/>
        <item x="1216"/>
        <item x="1511"/>
        <item x="1836"/>
        <item x="15"/>
        <item x="1804"/>
        <item x="1842"/>
        <item x="1901"/>
        <item x="299"/>
        <item x="1831"/>
        <item x="550"/>
        <item x="110"/>
        <item x="180"/>
        <item x="1096"/>
        <item x="1556"/>
        <item x="81"/>
        <item x="257"/>
        <item x="108"/>
        <item x="751"/>
        <item x="1912"/>
        <item x="793"/>
        <item x="1929"/>
        <item x="603"/>
        <item x="1970"/>
        <item x="1710"/>
        <item x="1472"/>
        <item x="1471"/>
        <item x="849"/>
        <item x="807"/>
        <item x="1889"/>
        <item x="885"/>
        <item x="813"/>
        <item x="1521"/>
        <item x="1293"/>
        <item x="33"/>
        <item x="1030"/>
        <item x="400"/>
        <item x="2025"/>
        <item x="591"/>
        <item x="594"/>
        <item x="1628"/>
        <item x="1087"/>
        <item x="1983"/>
        <item x="147"/>
        <item x="1896"/>
        <item x="1996"/>
        <item x="471"/>
        <item x="1160"/>
        <item x="365"/>
        <item x="1791"/>
        <item x="447"/>
        <item x="556"/>
        <item x="1520"/>
        <item x="422"/>
        <item x="358"/>
        <item x="1755"/>
        <item x="293"/>
        <item x="1489"/>
        <item x="1649"/>
        <item x="1258"/>
        <item x="694"/>
        <item x="2037"/>
        <item x="2047"/>
        <item x="1792"/>
        <item x="845"/>
        <item x="1052"/>
        <item x="1979"/>
        <item x="70"/>
        <item x="119"/>
        <item x="60"/>
        <item x="671"/>
        <item x="958"/>
        <item x="850"/>
        <item x="652"/>
        <item x="64"/>
        <item x="1687"/>
        <item x="1127"/>
        <item x="1995"/>
        <item x="363"/>
        <item x="2027"/>
        <item x="1478"/>
        <item x="222"/>
        <item x="1508"/>
        <item x="1289"/>
        <item x="80"/>
        <item x="354"/>
        <item x="1375"/>
        <item x="1704"/>
        <item x="407"/>
        <item x="1120"/>
        <item x="2018"/>
        <item x="604"/>
        <item x="952"/>
        <item x="2"/>
        <item x="1819"/>
        <item x="1343"/>
        <item x="1287"/>
        <item x="728"/>
        <item x="1877"/>
        <item x="532"/>
        <item x="1802"/>
        <item x="116"/>
        <item x="1358"/>
        <item x="848"/>
        <item x="1362"/>
        <item x="2054"/>
        <item x="2053"/>
        <item x="89"/>
        <item x="1702"/>
        <item x="137"/>
        <item x="1198"/>
        <item t="default"/>
      </items>
    </pivotField>
    <pivotField compact="0" showAll="0"/>
    <pivotField compact="0" showAll="0"/>
    <pivotField axis="axisCol" compact="0" showAll="0">
      <items count="57">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t="default"/>
      </items>
    </pivotField>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axis="axisRow" compact="0" showAll="0">
      <items count="6">
        <item x="4"/>
        <item x="3"/>
        <item x="2"/>
        <item x="1"/>
        <item x="0"/>
        <item t="default"/>
      </items>
    </pivotField>
  </pivotFields>
  <rowFields count="1">
    <field x="18"/>
  </rowFields>
  <rowItems count="6">
    <i>
      <x/>
    </i>
    <i>
      <x v="1"/>
    </i>
    <i>
      <x v="2"/>
    </i>
    <i>
      <x v="3"/>
    </i>
    <i>
      <x v="4"/>
    </i>
    <i t="grand">
      <x/>
    </i>
  </rowItems>
  <colFields count="1">
    <field x="4"/>
  </colFields>
  <colItems count="2">
    <i>
      <x v="5"/>
    </i>
    <i t="grand">
      <x/>
    </i>
  </colItems>
  <dataFields count="1">
    <dataField name="Average of Hospital overall rating" fld="10" subtotal="average" baseField="4" baseItem="0" numFmtId="2"/>
  </dataFields>
  <chartFormats count="8">
    <chartFormat chart="5" format="57" series="1">
      <pivotArea type="data" outline="0" fieldPosition="0">
        <references count="2">
          <reference field="4294967294" count="1" selected="0">
            <x v="0"/>
          </reference>
          <reference field="4" count="1" selected="0">
            <x v="4"/>
          </reference>
        </references>
      </pivotArea>
    </chartFormat>
    <chartFormat chart="5" format="58">
      <pivotArea type="data" outline="0" fieldPosition="0">
        <references count="3">
          <reference field="4294967294" count="1" selected="0">
            <x v="0"/>
          </reference>
          <reference field="4" count="1" selected="0">
            <x v="4"/>
          </reference>
          <reference field="18" count="1" selected="0">
            <x v="3"/>
          </reference>
        </references>
      </pivotArea>
    </chartFormat>
    <chartFormat chart="5" format="59" series="1">
      <pivotArea type="data" outline="0" fieldPosition="0">
        <references count="2">
          <reference field="4294967294" count="1" selected="0">
            <x v="0"/>
          </reference>
          <reference field="4" count="1" selected="0">
            <x v="0"/>
          </reference>
        </references>
      </pivotArea>
    </chartFormat>
    <chartFormat chart="5" format="60" series="1">
      <pivotArea type="data" outline="0" fieldPosition="0">
        <references count="2">
          <reference field="4294967294" count="1" selected="0">
            <x v="0"/>
          </reference>
          <reference field="4" count="1" selected="0">
            <x v="3"/>
          </reference>
        </references>
      </pivotArea>
    </chartFormat>
    <chartFormat chart="5" format="61" series="1">
      <pivotArea type="data" outline="0" fieldPosition="0">
        <references count="2">
          <reference field="4294967294" count="1" selected="0">
            <x v="0"/>
          </reference>
          <reference field="4" count="1" selected="0">
            <x v="5"/>
          </reference>
        </references>
      </pivotArea>
    </chartFormat>
    <chartFormat chart="5" format="62" series="1">
      <pivotArea type="data" outline="0" fieldPosition="0">
        <references count="2">
          <reference field="4294967294" count="1" selected="0">
            <x v="0"/>
          </reference>
          <reference field="4" count="1" selected="0">
            <x v="2"/>
          </reference>
        </references>
      </pivotArea>
    </chartFormat>
    <chartFormat chart="5" format="63" series="1">
      <pivotArea type="data" outline="0" fieldPosition="0">
        <references count="2">
          <reference field="4294967294" count="1" selected="0">
            <x v="0"/>
          </reference>
          <reference field="4" count="1" selected="0">
            <x v="1"/>
          </reference>
        </references>
      </pivotArea>
    </chartFormat>
    <chartFormat chart="5" format="64">
      <pivotArea type="data" outline="0" fieldPosition="0">
        <references count="3">
          <reference field="4294967294" count="1" selected="0">
            <x v="0"/>
          </reference>
          <reference field="4" count="1" selected="0">
            <x v="5"/>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8A0150-FE87-420B-9D3E-690484B42228}" name="State_wise_most_low_performing_hospitals_pt"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
  <location ref="A24:B38" firstHeaderRow="1" firstDataRow="1" firstDataCol="1" rowPageCount="1" colPageCount="1"/>
  <pivotFields count="19">
    <pivotField compact="0" showAll="0"/>
    <pivotField dataField="1" compact="0" showAll="0"/>
    <pivotField compact="0" showAll="0"/>
    <pivotField compact="0" showAll="0"/>
    <pivotField axis="axisRow" compact="0" showAll="0" measureFilter="1" sortType="descending">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axis="axisPage" compact="0" multipleItemSelectionAllowed="1" showAll="0">
      <items count="7">
        <item h="1" x="1"/>
        <item x="5"/>
        <item h="1" x="3"/>
        <item h="1" x="2"/>
        <item h="1" x="0"/>
        <item h="1" x="4"/>
        <item t="default"/>
      </items>
    </pivotField>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14">
    <i>
      <x v="34"/>
    </i>
    <i>
      <x v="5"/>
    </i>
    <i>
      <x v="32"/>
    </i>
    <i>
      <x v="42"/>
    </i>
    <i>
      <x v="39"/>
    </i>
    <i>
      <x v="35"/>
    </i>
    <i>
      <x v="38"/>
    </i>
    <i>
      <x v="41"/>
    </i>
    <i>
      <x v="24"/>
    </i>
    <i>
      <x v="23"/>
    </i>
    <i>
      <x v="15"/>
    </i>
    <i>
      <x v="46"/>
    </i>
    <i>
      <x v="4"/>
    </i>
    <i t="grand">
      <x/>
    </i>
  </rowItems>
  <colItems count="1">
    <i/>
  </colItems>
  <pageFields count="1">
    <pageField fld="10" hier="-1"/>
  </pageFields>
  <dataFields count="1">
    <dataField name="Count of Facility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Full_name" xr10:uid="{282E50FE-D7AA-461A-A671-4B86DEC751DD}" sourceName="State Full name">
  <pivotTables>
    <pivotTable tabId="8" name="PivotTable11"/>
  </pivotTables>
  <data>
    <tabular pivotCacheId="1055765301">
      <items count="56">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Full name" xr10:uid="{07EB13D7-44ED-4AA3-A738-A497864A38FE}" cache="Slicer_State_Full_name" caption="State Full name" rowHeight="23471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B2DA70F-F30F-404C-AE12-918A0B3A33C5}" name="hospital_db" displayName="hospital_db" ref="A4:S3770" totalsRowShown="0" headerRowDxfId="90" dataDxfId="89" tableBorderDxfId="88">
  <autoFilter ref="A4:S3770" xr:uid="{1B2DA70F-F30F-404C-AE12-918A0B3A33C5}"/>
  <tableColumns count="19">
    <tableColumn id="1" xr3:uid="{74EB59F8-9A4F-457C-94D1-1FF5A665E0DC}" name="Facility ID" dataDxfId="87"/>
    <tableColumn id="2" xr3:uid="{AFB4C33B-1D65-45F8-9B97-F51228B59A48}" name="Facility Name" dataDxfId="86"/>
    <tableColumn id="3" xr3:uid="{7E133C8F-B330-40D6-9F91-C49E12119801}" name="Address" dataDxfId="85"/>
    <tableColumn id="4" xr3:uid="{64DFFCFF-DD92-432F-B380-F43FAB37E332}" name="City" dataDxfId="84"/>
    <tableColumn id="5" xr3:uid="{34C51D1F-BC91-4747-AFA4-84B51B257E0F}" name="State Full name" dataDxfId="83"/>
    <tableColumn id="6" xr3:uid="{5ADFC57B-ED9B-43A6-906D-6C45C814E8E7}" name="ZIP Code" dataDxfId="82"/>
    <tableColumn id="7" xr3:uid="{48D64225-1CA5-440D-859E-9275BB297560}" name="Phone Number" dataDxfId="81"/>
    <tableColumn id="8" xr3:uid="{E64F2B4C-4138-4B81-8AD7-0E1822D56544}" name="Hospital Type" dataDxfId="80"/>
    <tableColumn id="9" xr3:uid="{220DD2D3-F66B-42A7-AEAE-136564A8E831}" name="Hospital Ownership" dataDxfId="79"/>
    <tableColumn id="10" xr3:uid="{76E67E58-890C-4FCA-BB05-970712ABEF58}" name="Emergency Services" dataDxfId="78"/>
    <tableColumn id="11" xr3:uid="{B0D8C3A4-7421-40A3-B68B-0011FD4D365E}" name="Hospital overall rating" dataDxfId="77"/>
    <tableColumn id="12" xr3:uid="{1E2E2FFB-9944-4B5A-B273-3F556224F86A}" name="Mortality national comparison" dataDxfId="76"/>
    <tableColumn id="13" xr3:uid="{FD508754-E4F6-4D64-AC52-EDB0D37845B0}" name="Safety of care national comparison" dataDxfId="75"/>
    <tableColumn id="14" xr3:uid="{B0263F0F-1F9A-421B-993C-5554D1B1B5B9}" name="Readmission national comparison" dataDxfId="74"/>
    <tableColumn id="15" xr3:uid="{A5E96B03-F9C5-48AD-8DDE-39D663129BCE}" name="Patient experience national comparison" dataDxfId="73"/>
    <tableColumn id="16" xr3:uid="{8B2988CE-AFE7-428B-BFEA-EF2168F129F6}" name="Effectiveness of care national comparison" dataDxfId="72"/>
    <tableColumn id="17" xr3:uid="{F3A97962-E4B2-401E-BA9D-42709043749D}" name="Timeliness of care national comparison" dataDxfId="71"/>
    <tableColumn id="18" xr3:uid="{EB7BFB3C-B9C1-437B-AEC2-C833D066C9BF}" name="Efficient use of medical imaging national comparison" dataDxfId="70"/>
    <tableColumn id="19" xr3:uid="{1DE9B96F-2646-4849-AF65-2953F851F33B}" name="Year" dataDxfId="6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C38760-F23B-4344-A86F-9539ACB62431}" name="State_name_tb" displayName="State_name_tb" ref="B2:B58" totalsRowShown="0" headerRowDxfId="68" dataDxfId="67">
  <autoFilter ref="B2:B58" xr:uid="{34C38760-F23B-4344-A86F-9539ACB62431}"/>
  <sortState xmlns:xlrd2="http://schemas.microsoft.com/office/spreadsheetml/2017/richdata2" ref="B3:B58">
    <sortCondition ref="B2:B58"/>
  </sortState>
  <tableColumns count="1">
    <tableColumn id="1" xr3:uid="{B07801E5-AFB3-4E76-B475-DD0E260199E8}" name="State name" dataDxfId="6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CF3BF5F-A150-4996-AA41-35A918B33B82}" name="hospital_rating_tb" displayName="hospital_rating_tb" ref="E2:E8" totalsRowShown="0" headerRowDxfId="65" dataDxfId="64">
  <tableColumns count="1">
    <tableColumn id="1" xr3:uid="{11AE33FC-15E7-49AF-9E89-84F0CCCE7164}" name="Hospital overall rating" dataDxfId="6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04D7306-DF25-42CB-9CFE-6226DC213ADD}" name="Hospital_ownership_tb" displayName="Hospital_ownership_tb" ref="H2:H13" totalsRowShown="0" headerRowDxfId="62" dataDxfId="61">
  <tableColumns count="1">
    <tableColumn id="1" xr3:uid="{AD85683F-E37F-4CBE-B027-922786FEBE8C}" name="Hospital Ownership" dataDxfId="60"/>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ED19738-13D4-4E77-9F2E-DFA08CE101E8}" name="Hospital_type_tb" displayName="Hospital_type_tb" ref="K2:K7" totalsRowShown="0" headerRowDxfId="59" dataDxfId="58">
  <autoFilter ref="K2:K7" xr:uid="{4ED19738-13D4-4E77-9F2E-DFA08CE101E8}"/>
  <tableColumns count="1">
    <tableColumn id="1" xr3:uid="{C9800375-465F-4EC1-B5F1-145043821DE5}" name="Hospital Type" dataDxfId="5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FFCFE6E-FF4A-416B-8661-3EB8D56F5BA3}" name="City_tb" displayName="City_tb" ref="O2:O1575" totalsRowShown="0" headerRowDxfId="56" dataDxfId="55">
  <autoFilter ref="O2:O1575" xr:uid="{5FFCFE6E-FF4A-416B-8661-3EB8D56F5BA3}"/>
  <tableColumns count="1">
    <tableColumn id="1" xr3:uid="{56C0E117-3FEA-478D-B377-701F3CDA8170}" name="City" dataDxfId="5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C00FC7D-E927-4F80-A351-AFC762407383}" name="Table14" displayName="Table14" ref="A2:BE141" totalsRowShown="0">
  <autoFilter ref="A2:BE141" xr:uid="{2C00FC7D-E927-4F80-A351-AFC762407383}"/>
  <tableColumns count="57">
    <tableColumn id="1" xr3:uid="{CC507F9A-E851-424D-B6BF-A37648277F43}" name="Sl. No." dataDxfId="53"/>
    <tableColumn id="2" xr3:uid="{73ECA3C4-1CA2-4B28-BBAE-7DDF6779EADB}" name="Alabama" dataDxfId="52">
      <calculatedColumnFormula>IFERROR(VLOOKUP(B$2&amp;":"&amp;$A3,'Tables for analytical purposes'!$Q$3:$S$1575,3,FALSE), "")</calculatedColumnFormula>
    </tableColumn>
    <tableColumn id="3" xr3:uid="{6C6C0F62-A408-4A8A-8D73-31B274C32CE8}" name="Alaska" dataDxfId="51">
      <calculatedColumnFormula>IFERROR(VLOOKUP(C$2&amp;":"&amp;$A3,'Tables for analytical purposes'!$Q$3:$S$1575,3,FALSE), "")</calculatedColumnFormula>
    </tableColumn>
    <tableColumn id="4" xr3:uid="{7775D528-EA12-46E5-A4D6-F42F2C3222DA}" name="Arizona" dataDxfId="50">
      <calculatedColumnFormula>IFERROR(VLOOKUP(D$2&amp;":"&amp;$A3,'Tables for analytical purposes'!$Q$3:$S$1575,3,FALSE), "")</calculatedColumnFormula>
    </tableColumn>
    <tableColumn id="5" xr3:uid="{78BF036F-1F77-434D-8E6A-48912B77983F}" name="Arkansas" dataDxfId="49">
      <calculatedColumnFormula>IFERROR(VLOOKUP(E$2&amp;":"&amp;$A3,'Tables for analytical purposes'!$Q$3:$S$1575,3,FALSE), "")</calculatedColumnFormula>
    </tableColumn>
    <tableColumn id="6" xr3:uid="{5A61CB63-424A-4479-8612-E79ABEEC95FD}" name="California" dataDxfId="48">
      <calculatedColumnFormula>IFERROR(VLOOKUP(F$2&amp;":"&amp;$A3,'Tables for analytical purposes'!$Q$3:$S$1575,3,FALSE), "")</calculatedColumnFormula>
    </tableColumn>
    <tableColumn id="7" xr3:uid="{13E37B3A-3E2F-4F6B-B37D-ED01810DF9DB}" name="Colorado" dataDxfId="47">
      <calculatedColumnFormula>IFERROR(VLOOKUP(G$2&amp;":"&amp;$A3,'Tables for analytical purposes'!$Q$3:$S$1575,3,FALSE), "")</calculatedColumnFormula>
    </tableColumn>
    <tableColumn id="8" xr3:uid="{778495B8-1716-440C-8E2A-24EACE0A88D1}" name="Connecticut" dataDxfId="46">
      <calculatedColumnFormula>IFERROR(VLOOKUP(H$2&amp;":"&amp;$A3,'Tables for analytical purposes'!$Q$3:$S$1575,3,FALSE), "")</calculatedColumnFormula>
    </tableColumn>
    <tableColumn id="9" xr3:uid="{DF21E598-E37F-4394-87B4-D26BD165D6CF}" name="Delaware" dataDxfId="45">
      <calculatedColumnFormula>IFERROR(VLOOKUP(I$2&amp;":"&amp;$A3,'Tables for analytical purposes'!$Q$3:$S$1575,3,FALSE), "")</calculatedColumnFormula>
    </tableColumn>
    <tableColumn id="10" xr3:uid="{7EFB5F9D-4227-49E4-938C-3282C353F954}" name="District_of_Columbia" dataDxfId="44">
      <calculatedColumnFormula>IFERROR(VLOOKUP(J$2&amp;":"&amp;$A3,'Tables for analytical purposes'!$Q$3:$S$1575,3,FALSE), "")</calculatedColumnFormula>
    </tableColumn>
    <tableColumn id="11" xr3:uid="{C98275D8-7E36-4878-93D3-A71DC79572C2}" name="Florida" dataDxfId="43">
      <calculatedColumnFormula>IFERROR(VLOOKUP(K$2&amp;":"&amp;$A3,'Tables for analytical purposes'!$Q$3:$S$1575,3,FALSE), "")</calculatedColumnFormula>
    </tableColumn>
    <tableColumn id="12" xr3:uid="{F4FDD669-6ABD-4398-9428-05732BB23716}" name="Georgia" dataDxfId="42">
      <calculatedColumnFormula>IFERROR(VLOOKUP(L$2&amp;":"&amp;$A3,'Tables for analytical purposes'!$Q$3:$S$1575,3,FALSE), "")</calculatedColumnFormula>
    </tableColumn>
    <tableColumn id="13" xr3:uid="{8DD19CB4-16EF-4B47-8ABB-0CFD7BF03926}" name="Hawaii" dataDxfId="41">
      <calculatedColumnFormula>IFERROR(VLOOKUP(M$2&amp;":"&amp;$A3,'Tables for analytical purposes'!$Q$3:$S$1575,3,FALSE), "")</calculatedColumnFormula>
    </tableColumn>
    <tableColumn id="14" xr3:uid="{59681920-6ED1-45D5-879E-696611B4F914}" name="Idaho" dataDxfId="40">
      <calculatedColumnFormula>IFERROR(VLOOKUP(N$2&amp;":"&amp;$A3,'Tables for analytical purposes'!$Q$3:$S$1575,3,FALSE), "")</calculatedColumnFormula>
    </tableColumn>
    <tableColumn id="15" xr3:uid="{8B08F1A7-6CE4-4F3F-A5D3-6CE8C533BB73}" name="Illinois" dataDxfId="39">
      <calculatedColumnFormula>IFERROR(VLOOKUP(O$2&amp;":"&amp;$A3,'Tables for analytical purposes'!$Q$3:$S$1575,3,FALSE), "")</calculatedColumnFormula>
    </tableColumn>
    <tableColumn id="16" xr3:uid="{B4C0A34A-5121-4949-AC8B-7B3207C5A0CA}" name="Indiana" dataDxfId="38">
      <calculatedColumnFormula>IFERROR(VLOOKUP(P$2&amp;":"&amp;$A3,'Tables for analytical purposes'!$Q$3:$S$1575,3,FALSE), "")</calculatedColumnFormula>
    </tableColumn>
    <tableColumn id="17" xr3:uid="{38E582CD-10B1-4CDF-91EB-DAA753C78EA1}" name="Iowa" dataDxfId="37">
      <calculatedColumnFormula>IFERROR(VLOOKUP(Q$2&amp;":"&amp;$A3,'Tables for analytical purposes'!$Q$3:$S$1575,3,FALSE), "")</calculatedColumnFormula>
    </tableColumn>
    <tableColumn id="18" xr3:uid="{0874980B-68B1-4BEC-8187-7CBA97997E8B}" name="Kansas" dataDxfId="36">
      <calculatedColumnFormula>IFERROR(VLOOKUP(R$2&amp;":"&amp;$A3,'Tables for analytical purposes'!$Q$3:$S$1575,3,FALSE), "")</calculatedColumnFormula>
    </tableColumn>
    <tableColumn id="19" xr3:uid="{6B223B9D-DF39-428C-9D73-1C241E52DD93}" name="Kentucky" dataDxfId="35">
      <calculatedColumnFormula>IFERROR(VLOOKUP(S$2&amp;":"&amp;$A3,'Tables for analytical purposes'!$Q$3:$S$1575,3,FALSE), "")</calculatedColumnFormula>
    </tableColumn>
    <tableColumn id="20" xr3:uid="{B946C336-60EC-41A4-B935-CA39A44783CF}" name="Louisiana" dataDxfId="34">
      <calculatedColumnFormula>IFERROR(VLOOKUP(T$2&amp;":"&amp;$A3,'Tables for analytical purposes'!$Q$3:$S$1575,3,FALSE), "")</calculatedColumnFormula>
    </tableColumn>
    <tableColumn id="21" xr3:uid="{F29CEC89-B8E3-40EE-A81F-CC78842EFBD2}" name="Maine" dataDxfId="33">
      <calculatedColumnFormula>IFERROR(VLOOKUP(U$2&amp;":"&amp;$A3,'Tables for analytical purposes'!$Q$3:$S$1575,3,FALSE), "")</calculatedColumnFormula>
    </tableColumn>
    <tableColumn id="22" xr3:uid="{DFBDE82D-0320-4717-A8C5-BFBDCD6C195A}" name="Maryland" dataDxfId="32">
      <calculatedColumnFormula>IFERROR(VLOOKUP(V$2&amp;":"&amp;$A3,'Tables for analytical purposes'!$Q$3:$S$1575,3,FALSE), "")</calculatedColumnFormula>
    </tableColumn>
    <tableColumn id="23" xr3:uid="{F4141175-44D8-485F-BA8B-CDB566B4E3D3}" name="Massachusetts" dataDxfId="31">
      <calculatedColumnFormula>IFERROR(VLOOKUP(W$2&amp;":"&amp;$A3,'Tables for analytical purposes'!$Q$3:$S$1575,3,FALSE), "")</calculatedColumnFormula>
    </tableColumn>
    <tableColumn id="24" xr3:uid="{DFE18271-A29B-4262-A0E1-7E10443A620D}" name="Michigan" dataDxfId="30">
      <calculatedColumnFormula>IFERROR(VLOOKUP(X$2&amp;":"&amp;$A3,'Tables for analytical purposes'!$Q$3:$S$1575,3,FALSE), "")</calculatedColumnFormula>
    </tableColumn>
    <tableColumn id="25" xr3:uid="{B99E5361-0724-4940-8196-E685E8075830}" name="Minnesota" dataDxfId="29">
      <calculatedColumnFormula>IFERROR(VLOOKUP(Y$2&amp;":"&amp;$A3,'Tables for analytical purposes'!$Q$3:$S$1575,3,FALSE), "")</calculatedColumnFormula>
    </tableColumn>
    <tableColumn id="26" xr3:uid="{8B833A56-395E-47B9-A558-CD99684C9652}" name="Mississippi" dataDxfId="28">
      <calculatedColumnFormula>IFERROR(VLOOKUP(Z$2&amp;":"&amp;$A3,'Tables for analytical purposes'!$Q$3:$S$1575,3,FALSE), "")</calculatedColumnFormula>
    </tableColumn>
    <tableColumn id="27" xr3:uid="{683FCF20-28A2-4B99-96DE-0F5087E31DAB}" name="Missouri" dataDxfId="27">
      <calculatedColumnFormula>IFERROR(VLOOKUP(AA$2&amp;":"&amp;$A3,'Tables for analytical purposes'!$Q$3:$S$1575,3,FALSE), "")</calculatedColumnFormula>
    </tableColumn>
    <tableColumn id="28" xr3:uid="{9FEED4D7-304A-40C8-99BD-830A172981D3}" name="Montana" dataDxfId="26">
      <calculatedColumnFormula>IFERROR(VLOOKUP(AB$2&amp;":"&amp;$A3,'Tables for analytical purposes'!$Q$3:$S$1575,3,FALSE), "")</calculatedColumnFormula>
    </tableColumn>
    <tableColumn id="29" xr3:uid="{CCA0ED02-73EB-480F-BC45-3336BAB8D8FD}" name="Nebraska" dataDxfId="25">
      <calculatedColumnFormula>IFERROR(VLOOKUP(AC$2&amp;":"&amp;$A3,'Tables for analytical purposes'!$Q$3:$S$1575,3,FALSE), "")</calculatedColumnFormula>
    </tableColumn>
    <tableColumn id="30" xr3:uid="{345B512F-DADF-4A96-86ED-19933D352F91}" name="Nevada" dataDxfId="24">
      <calculatedColumnFormula>IFERROR(VLOOKUP(AD$2&amp;":"&amp;$A3,'Tables for analytical purposes'!$Q$3:$S$1575,3,FALSE), "")</calculatedColumnFormula>
    </tableColumn>
    <tableColumn id="31" xr3:uid="{C41CBB46-A8DB-4E6E-BC92-48DA4F463573}" name="New_Hampshire" dataDxfId="23">
      <calculatedColumnFormula>IFERROR(VLOOKUP(AE$2&amp;":"&amp;$A3,'Tables for analytical purposes'!$Q$3:$S$1575,3,FALSE), "")</calculatedColumnFormula>
    </tableColumn>
    <tableColumn id="32" xr3:uid="{95335F3B-49F2-4B5E-A570-C724AE67D7DD}" name="New_Jersey" dataDxfId="22">
      <calculatedColumnFormula>IFERROR(VLOOKUP(AF$2&amp;":"&amp;$A3,'Tables for analytical purposes'!$Q$3:$S$1575,3,FALSE), "")</calculatedColumnFormula>
    </tableColumn>
    <tableColumn id="33" xr3:uid="{E25480B6-3093-4900-9765-BDF0B99689CF}" name="New_Mexico" dataDxfId="21">
      <calculatedColumnFormula>IFERROR(VLOOKUP(AG$2&amp;":"&amp;$A3,'Tables for analytical purposes'!$Q$3:$S$1575,3,FALSE), "")</calculatedColumnFormula>
    </tableColumn>
    <tableColumn id="34" xr3:uid="{661CF254-82CC-412C-8B93-DAB7B3668327}" name="New_York" dataDxfId="20">
      <calculatedColumnFormula>IFERROR(VLOOKUP(AH$2&amp;":"&amp;$A3,'Tables for analytical purposes'!$Q$3:$S$1575,3,FALSE), "")</calculatedColumnFormula>
    </tableColumn>
    <tableColumn id="35" xr3:uid="{54503802-6387-4BDF-867C-C4211E1079D9}" name="North_Carolina" dataDxfId="19">
      <calculatedColumnFormula>IFERROR(VLOOKUP(AI$2&amp;":"&amp;$A3,'Tables for analytical purposes'!$Q$3:$S$1575,3,FALSE), "")</calculatedColumnFormula>
    </tableColumn>
    <tableColumn id="36" xr3:uid="{42765A82-C53E-4900-AE01-1C73B2362F0F}" name="North_Dakota" dataDxfId="18">
      <calculatedColumnFormula>IFERROR(VLOOKUP(AJ$2&amp;":"&amp;$A3,'Tables for analytical purposes'!$Q$3:$S$1575,3,FALSE), "")</calculatedColumnFormula>
    </tableColumn>
    <tableColumn id="37" xr3:uid="{3C1C96E6-29EB-4555-83CD-4CD9908A3CEC}" name="Ohio" dataDxfId="17">
      <calculatedColumnFormula>IFERROR(VLOOKUP(AK$2&amp;":"&amp;$A3,'Tables for analytical purposes'!$Q$3:$S$1575,3,FALSE), "")</calculatedColumnFormula>
    </tableColumn>
    <tableColumn id="38" xr3:uid="{5245A177-CEDF-43EC-99EC-DD1B1D7FABDC}" name="Oklahoma" dataDxfId="16">
      <calculatedColumnFormula>IFERROR(VLOOKUP(AL$2&amp;":"&amp;$A3,'Tables for analytical purposes'!$Q$3:$S$1575,3,FALSE), "")</calculatedColumnFormula>
    </tableColumn>
    <tableColumn id="39" xr3:uid="{E97C3EE0-7FD4-485C-88B5-7741649E650F}" name="Oregon" dataDxfId="15">
      <calculatedColumnFormula>IFERROR(VLOOKUP(AM$2&amp;":"&amp;$A3,'Tables for analytical purposes'!$Q$3:$S$1575,3,FALSE), "")</calculatedColumnFormula>
    </tableColumn>
    <tableColumn id="40" xr3:uid="{53B46271-BEA7-4169-A06D-860C3DABA008}" name="Pennsylvania" dataDxfId="14">
      <calculatedColumnFormula>IFERROR(VLOOKUP(AN$2&amp;":"&amp;$A3,'Tables for analytical purposes'!$Q$3:$S$1575,3,FALSE), "")</calculatedColumnFormula>
    </tableColumn>
    <tableColumn id="41" xr3:uid="{4AD7ECE1-458A-4A7B-9709-13015E47D009}" name="Puerto_Rico" dataDxfId="13">
      <calculatedColumnFormula>IFERROR(VLOOKUP(AO$2&amp;":"&amp;$A3,'Tables for analytical purposes'!$Q$3:$S$1575,3,FALSE), "")</calculatedColumnFormula>
    </tableColumn>
    <tableColumn id="42" xr3:uid="{D7FA31D0-3BA6-4366-BE88-541D5F6255BE}" name="Rhode_Island" dataDxfId="12">
      <calculatedColumnFormula>IFERROR(VLOOKUP(AP$2&amp;":"&amp;$A3,'Tables for analytical purposes'!$Q$3:$S$1575,3,FALSE), "")</calculatedColumnFormula>
    </tableColumn>
    <tableColumn id="43" xr3:uid="{DB4ACFBF-1A3C-44A3-8312-F945B761C6F6}" name="South_Carolina" dataDxfId="11">
      <calculatedColumnFormula>IFERROR(VLOOKUP(AQ$2&amp;":"&amp;$A3,'Tables for analytical purposes'!$Q$3:$S$1575,3,FALSE), "")</calculatedColumnFormula>
    </tableColumn>
    <tableColumn id="44" xr3:uid="{C9E7B59D-BF36-4554-A0F8-33CE4DCEEC84}" name="South_Dakota" dataDxfId="10">
      <calculatedColumnFormula>IFERROR(VLOOKUP(AR$2&amp;":"&amp;$A3,'Tables for analytical purposes'!$Q$3:$S$1575,3,FALSE), "")</calculatedColumnFormula>
    </tableColumn>
    <tableColumn id="45" xr3:uid="{C5CD25CB-F900-4D31-A2BD-1FD34BF006AE}" name="Tennessee" dataDxfId="9">
      <calculatedColumnFormula>IFERROR(VLOOKUP(AS$2&amp;":"&amp;$A3,'Tables for analytical purposes'!$Q$3:$S$1575,3,FALSE), "")</calculatedColumnFormula>
    </tableColumn>
    <tableColumn id="46" xr3:uid="{888E52B5-64D9-4CEB-AFB7-7E6C00AD4BC4}" name="Texas" dataDxfId="8">
      <calculatedColumnFormula>IFERROR(VLOOKUP(AT$2&amp;":"&amp;$A3,'Tables for analytical purposes'!$Q$3:$S$1575,3,FALSE), "")</calculatedColumnFormula>
    </tableColumn>
    <tableColumn id="47" xr3:uid="{368B4CFF-DA5F-4000-9EE7-1F1DED84DE53}" name="Utah" dataDxfId="7">
      <calculatedColumnFormula>IFERROR(VLOOKUP(AU$2&amp;":"&amp;$A3,'Tables for analytical purposes'!$Q$3:$S$1575,3,FALSE), "")</calculatedColumnFormula>
    </tableColumn>
    <tableColumn id="48" xr3:uid="{E02049CB-33EE-4C69-9556-738681DD54C9}" name="Vermont" dataDxfId="6">
      <calculatedColumnFormula>IFERROR(VLOOKUP(AV$2&amp;":"&amp;$A3,'Tables for analytical purposes'!$Q$3:$S$1575,3,FALSE), "")</calculatedColumnFormula>
    </tableColumn>
    <tableColumn id="49" xr3:uid="{AB53D146-A4D1-438A-BC71-365565AD2E7D}" name="Virgin_Islands" dataDxfId="5">
      <calculatedColumnFormula>IFERROR(VLOOKUP(AW$2&amp;":"&amp;$A3,'Tables for analytical purposes'!$Q$3:$S$1575,3,FALSE), "")</calculatedColumnFormula>
    </tableColumn>
    <tableColumn id="50" xr3:uid="{D059E96E-BC1D-47FE-AAB2-E546A721ABE9}" name="Virginia" dataDxfId="4">
      <calculatedColumnFormula>IFERROR(VLOOKUP(AX$2&amp;":"&amp;$A3,'Tables for analytical purposes'!$Q$3:$S$1575,3,FALSE), "")</calculatedColumnFormula>
    </tableColumn>
    <tableColumn id="51" xr3:uid="{79415793-DEEE-499C-91B1-1F4F5FAE8BD4}" name="Washington" dataDxfId="3">
      <calculatedColumnFormula>IFERROR(VLOOKUP(AY$2&amp;":"&amp;$A3,'Tables for analytical purposes'!$Q$3:$S$1575,3,FALSE), "")</calculatedColumnFormula>
    </tableColumn>
    <tableColumn id="52" xr3:uid="{FC1F90AA-7F6B-42C2-9E5D-7C2934163D8D}" name="West_Virginia" dataDxfId="2">
      <calculatedColumnFormula>IFERROR(VLOOKUP(AZ$2&amp;":"&amp;$A3,'Tables for analytical purposes'!$Q$3:$S$1575,3,FALSE), "")</calculatedColumnFormula>
    </tableColumn>
    <tableColumn id="53" xr3:uid="{6CE14C69-386C-40F0-80F4-5E6BF2B73DB8}" name="Wisconsin" dataDxfId="1">
      <calculatedColumnFormula>IFERROR(VLOOKUP(BA$2&amp;":"&amp;$A3,'Tables for analytical purposes'!$Q$3:$S$1575,3,FALSE), "")</calculatedColumnFormula>
    </tableColumn>
    <tableColumn id="54" xr3:uid="{2E848302-8E00-4207-A4E1-49B66486F712}" name="Wyoming" dataDxfId="0">
      <calculatedColumnFormula>IFERROR(VLOOKUP(BB$2&amp;":"&amp;$A3,'Tables for analytical purposes'!$Q$3:$S$1575,3,FALSE), "")</calculatedColumnFormula>
    </tableColumn>
    <tableColumn id="55" xr3:uid="{B2250FF8-1A15-4563-BB54-1311FD84A04F}" name="American_Samoa">
      <calculatedColumnFormula>IFERROR(VLOOKUP(BC$2&amp;":"&amp;$A3,'Tables for analytical purposes'!$Q$3:$S$1575,3,FALSE), "")</calculatedColumnFormula>
    </tableColumn>
    <tableColumn id="56" xr3:uid="{232E92E4-5D6F-45A9-BC6D-7C48FEF795CB}" name="Guam">
      <calculatedColumnFormula>IFERROR(VLOOKUP(BD$2&amp;":"&amp;$A3,'Tables for analytical purposes'!$Q$3:$S$1575,3,FALSE), "")</calculatedColumnFormula>
    </tableColumn>
    <tableColumn id="57" xr3:uid="{65EEFE43-C1B5-42E1-8AAB-B1710C490B7C}" name="Northern_Mariana_Islands">
      <calculatedColumnFormula>IFERROR(VLOOKUP(BE$2&amp;":"&amp;$A3,'Tables for analytical purposes'!$Q$3:$S$1575,3,FALSE),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FB091-F8D4-4338-BF6D-1FE36C514F12}">
  <sheetPr codeName="Sheet2"/>
  <dimension ref="A2:S3770"/>
  <sheetViews>
    <sheetView workbookViewId="0">
      <selection activeCell="L3" sqref="L3"/>
    </sheetView>
  </sheetViews>
  <sheetFormatPr defaultRowHeight="14.3" x14ac:dyDescent="0.25"/>
  <cols>
    <col min="1" max="1" width="11.375" bestFit="1" customWidth="1"/>
    <col min="2" max="2" width="71.125" bestFit="1" customWidth="1"/>
    <col min="3" max="3" width="52.25" bestFit="1" customWidth="1"/>
    <col min="4" max="4" width="21.375" bestFit="1" customWidth="1"/>
    <col min="5" max="5" width="21.875" bestFit="1" customWidth="1"/>
    <col min="6" max="6" width="10.5" bestFit="1" customWidth="1"/>
    <col min="7" max="7" width="16.25" bestFit="1" customWidth="1"/>
    <col min="8" max="8" width="31" bestFit="1" customWidth="1"/>
    <col min="9" max="9" width="36.25" bestFit="1" customWidth="1"/>
    <col min="10" max="10" width="20.125" bestFit="1" customWidth="1"/>
    <col min="11" max="11" width="22.375" bestFit="1" customWidth="1"/>
    <col min="12" max="12" width="29.875" bestFit="1" customWidth="1"/>
    <col min="13" max="13" width="33.625" bestFit="1" customWidth="1"/>
    <col min="14" max="14" width="32.5" bestFit="1" customWidth="1"/>
    <col min="15" max="15" width="38" bestFit="1" customWidth="1"/>
    <col min="16" max="16" width="39.375" bestFit="1" customWidth="1"/>
    <col min="17" max="17" width="37.125" bestFit="1" customWidth="1"/>
    <col min="18" max="18" width="49.375" bestFit="1" customWidth="1"/>
    <col min="19" max="20" width="6.875" bestFit="1" customWidth="1"/>
  </cols>
  <sheetData>
    <row r="2" spans="1:19" x14ac:dyDescent="0.25">
      <c r="L2">
        <f>COUNTIF(hospital_db[Mortality national comparison],"Below the National average")</f>
        <v>53</v>
      </c>
    </row>
    <row r="4" spans="1:19" x14ac:dyDescent="0.25">
      <c r="A4" s="30" t="s">
        <v>0</v>
      </c>
      <c r="B4" s="30" t="s">
        <v>1</v>
      </c>
      <c r="C4" s="30" t="s">
        <v>2</v>
      </c>
      <c r="D4" s="30" t="s">
        <v>3</v>
      </c>
      <c r="E4" s="30" t="s">
        <v>5</v>
      </c>
      <c r="F4" s="30" t="s">
        <v>6</v>
      </c>
      <c r="G4" s="30" t="s">
        <v>7</v>
      </c>
      <c r="H4" s="30" t="s">
        <v>8</v>
      </c>
      <c r="I4" s="30" t="s">
        <v>9</v>
      </c>
      <c r="J4" s="30" t="s">
        <v>10</v>
      </c>
      <c r="K4" s="30" t="s">
        <v>11</v>
      </c>
      <c r="L4" s="30" t="s">
        <v>12</v>
      </c>
      <c r="M4" s="30" t="s">
        <v>13</v>
      </c>
      <c r="N4" s="30" t="s">
        <v>14</v>
      </c>
      <c r="O4" s="30" t="s">
        <v>15</v>
      </c>
      <c r="P4" s="30" t="s">
        <v>16</v>
      </c>
      <c r="Q4" s="30" t="s">
        <v>17</v>
      </c>
      <c r="R4" s="30" t="s">
        <v>18</v>
      </c>
      <c r="S4" s="30" t="s">
        <v>19</v>
      </c>
    </row>
    <row r="5" spans="1:19" x14ac:dyDescent="0.25">
      <c r="A5" s="11" t="s">
        <v>20</v>
      </c>
      <c r="B5" s="11" t="s">
        <v>21</v>
      </c>
      <c r="C5" s="11" t="s">
        <v>22</v>
      </c>
      <c r="D5" s="11" t="s">
        <v>23</v>
      </c>
      <c r="E5" s="11" t="s">
        <v>9791</v>
      </c>
      <c r="F5" s="11">
        <v>36049</v>
      </c>
      <c r="G5" s="11" t="s">
        <v>24</v>
      </c>
      <c r="H5" s="11" t="s">
        <v>25</v>
      </c>
      <c r="I5" s="11" t="s">
        <v>26</v>
      </c>
      <c r="J5" s="11" t="s">
        <v>27</v>
      </c>
      <c r="K5" s="11">
        <v>4</v>
      </c>
      <c r="L5" s="11" t="s">
        <v>28</v>
      </c>
      <c r="M5" s="11" t="s">
        <v>29</v>
      </c>
      <c r="N5" s="11" t="s">
        <v>30</v>
      </c>
      <c r="O5" s="11" t="s">
        <v>29</v>
      </c>
      <c r="P5" s="11" t="s">
        <v>28</v>
      </c>
      <c r="Q5" s="11" t="s">
        <v>30</v>
      </c>
      <c r="R5" s="11" t="s">
        <v>29</v>
      </c>
      <c r="S5" s="11">
        <v>2020</v>
      </c>
    </row>
    <row r="6" spans="1:19" x14ac:dyDescent="0.25">
      <c r="A6" s="12" t="s">
        <v>31</v>
      </c>
      <c r="B6" s="12" t="s">
        <v>32</v>
      </c>
      <c r="C6" s="12" t="s">
        <v>33</v>
      </c>
      <c r="D6" s="12" t="s">
        <v>34</v>
      </c>
      <c r="E6" s="12" t="s">
        <v>9791</v>
      </c>
      <c r="F6" s="12">
        <v>35462</v>
      </c>
      <c r="G6" s="12" t="s">
        <v>35</v>
      </c>
      <c r="H6" s="12" t="s">
        <v>25</v>
      </c>
      <c r="I6" s="12" t="s">
        <v>36</v>
      </c>
      <c r="J6" s="12" t="s">
        <v>27</v>
      </c>
      <c r="K6" s="12">
        <v>0</v>
      </c>
      <c r="L6" s="12" t="s">
        <v>29</v>
      </c>
      <c r="M6" s="12" t="s">
        <v>29</v>
      </c>
      <c r="N6" s="12" t="s">
        <v>29</v>
      </c>
      <c r="O6" s="12" t="s">
        <v>29</v>
      </c>
      <c r="P6" s="12" t="s">
        <v>29</v>
      </c>
      <c r="Q6" s="12" t="s">
        <v>28</v>
      </c>
      <c r="R6" s="12" t="s">
        <v>29</v>
      </c>
      <c r="S6" s="12">
        <v>2020</v>
      </c>
    </row>
    <row r="7" spans="1:19" x14ac:dyDescent="0.25">
      <c r="A7" s="11" t="s">
        <v>37</v>
      </c>
      <c r="B7" s="11" t="s">
        <v>38</v>
      </c>
      <c r="C7" s="11" t="s">
        <v>39</v>
      </c>
      <c r="D7" s="11" t="s">
        <v>40</v>
      </c>
      <c r="E7" s="11" t="s">
        <v>9791</v>
      </c>
      <c r="F7" s="11">
        <v>36340</v>
      </c>
      <c r="G7" s="11" t="s">
        <v>41</v>
      </c>
      <c r="H7" s="11" t="s">
        <v>25</v>
      </c>
      <c r="I7" s="11" t="s">
        <v>42</v>
      </c>
      <c r="J7" s="11" t="s">
        <v>27</v>
      </c>
      <c r="K7" s="11">
        <v>4</v>
      </c>
      <c r="L7" s="11" t="s">
        <v>28</v>
      </c>
      <c r="M7" s="11" t="s">
        <v>29</v>
      </c>
      <c r="N7" s="11" t="s">
        <v>30</v>
      </c>
      <c r="O7" s="11" t="s">
        <v>28</v>
      </c>
      <c r="P7" s="11" t="s">
        <v>28</v>
      </c>
      <c r="Q7" s="11" t="s">
        <v>30</v>
      </c>
      <c r="R7" s="11" t="s">
        <v>43</v>
      </c>
      <c r="S7" s="11">
        <v>2020</v>
      </c>
    </row>
    <row r="8" spans="1:19" x14ac:dyDescent="0.25">
      <c r="A8" s="12" t="s">
        <v>44</v>
      </c>
      <c r="B8" s="12" t="s">
        <v>45</v>
      </c>
      <c r="C8" s="12" t="s">
        <v>46</v>
      </c>
      <c r="D8" s="12" t="s">
        <v>47</v>
      </c>
      <c r="E8" s="12" t="s">
        <v>9791</v>
      </c>
      <c r="F8" s="12">
        <v>36426</v>
      </c>
      <c r="G8" s="12" t="s">
        <v>48</v>
      </c>
      <c r="H8" s="12" t="s">
        <v>25</v>
      </c>
      <c r="I8" s="12" t="s">
        <v>42</v>
      </c>
      <c r="J8" s="12" t="s">
        <v>27</v>
      </c>
      <c r="K8" s="12">
        <v>3</v>
      </c>
      <c r="L8" s="12" t="s">
        <v>28</v>
      </c>
      <c r="M8" s="12" t="s">
        <v>29</v>
      </c>
      <c r="N8" s="12" t="s">
        <v>30</v>
      </c>
      <c r="O8" s="12" t="s">
        <v>28</v>
      </c>
      <c r="P8" s="12" t="s">
        <v>28</v>
      </c>
      <c r="Q8" s="12" t="s">
        <v>30</v>
      </c>
      <c r="R8" s="12" t="s">
        <v>28</v>
      </c>
      <c r="S8" s="12">
        <v>2020</v>
      </c>
    </row>
    <row r="9" spans="1:19" x14ac:dyDescent="0.25">
      <c r="A9" s="11" t="s">
        <v>49</v>
      </c>
      <c r="B9" s="11" t="s">
        <v>50</v>
      </c>
      <c r="C9" s="11" t="s">
        <v>51</v>
      </c>
      <c r="D9" s="11" t="s">
        <v>52</v>
      </c>
      <c r="E9" s="11" t="s">
        <v>9791</v>
      </c>
      <c r="F9" s="11">
        <v>36089</v>
      </c>
      <c r="G9" s="11" t="s">
        <v>53</v>
      </c>
      <c r="H9" s="11" t="s">
        <v>25</v>
      </c>
      <c r="I9" s="11" t="s">
        <v>26</v>
      </c>
      <c r="J9" s="11" t="s">
        <v>27</v>
      </c>
      <c r="K9" s="11">
        <v>0</v>
      </c>
      <c r="L9" s="11" t="s">
        <v>29</v>
      </c>
      <c r="M9" s="11" t="s">
        <v>29</v>
      </c>
      <c r="N9" s="11" t="s">
        <v>29</v>
      </c>
      <c r="O9" s="11" t="s">
        <v>29</v>
      </c>
      <c r="P9" s="11" t="s">
        <v>29</v>
      </c>
      <c r="Q9" s="11" t="s">
        <v>30</v>
      </c>
      <c r="R9" s="11" t="s">
        <v>29</v>
      </c>
      <c r="S9" s="11">
        <v>2020</v>
      </c>
    </row>
    <row r="10" spans="1:19" x14ac:dyDescent="0.25">
      <c r="A10" s="12" t="s">
        <v>54</v>
      </c>
      <c r="B10" s="12" t="s">
        <v>55</v>
      </c>
      <c r="C10" s="12" t="s">
        <v>56</v>
      </c>
      <c r="D10" s="12" t="s">
        <v>57</v>
      </c>
      <c r="E10" s="12" t="s">
        <v>9791</v>
      </c>
      <c r="F10" s="12">
        <v>36732</v>
      </c>
      <c r="G10" s="12" t="s">
        <v>58</v>
      </c>
      <c r="H10" s="12" t="s">
        <v>25</v>
      </c>
      <c r="I10" s="12" t="s">
        <v>42</v>
      </c>
      <c r="J10" s="12" t="s">
        <v>27</v>
      </c>
      <c r="K10" s="12">
        <v>3</v>
      </c>
      <c r="L10" s="12" t="s">
        <v>28</v>
      </c>
      <c r="M10" s="12" t="s">
        <v>29</v>
      </c>
      <c r="N10" s="12" t="s">
        <v>43</v>
      </c>
      <c r="O10" s="12" t="s">
        <v>29</v>
      </c>
      <c r="P10" s="12" t="s">
        <v>28</v>
      </c>
      <c r="Q10" s="12" t="s">
        <v>28</v>
      </c>
      <c r="R10" s="12" t="s">
        <v>28</v>
      </c>
      <c r="S10" s="12">
        <v>2020</v>
      </c>
    </row>
    <row r="11" spans="1:19" x14ac:dyDescent="0.25">
      <c r="A11" s="11" t="s">
        <v>59</v>
      </c>
      <c r="B11" s="11" t="s">
        <v>60</v>
      </c>
      <c r="C11" s="11" t="s">
        <v>61</v>
      </c>
      <c r="D11" s="11" t="s">
        <v>62</v>
      </c>
      <c r="E11" s="11" t="s">
        <v>9791</v>
      </c>
      <c r="F11" s="11">
        <v>36081</v>
      </c>
      <c r="G11" s="11" t="s">
        <v>63</v>
      </c>
      <c r="H11" s="11" t="s">
        <v>25</v>
      </c>
      <c r="I11" s="11" t="s">
        <v>64</v>
      </c>
      <c r="J11" s="11" t="s">
        <v>27</v>
      </c>
      <c r="K11" s="11">
        <v>3</v>
      </c>
      <c r="L11" s="11" t="s">
        <v>28</v>
      </c>
      <c r="M11" s="11" t="s">
        <v>28</v>
      </c>
      <c r="N11" s="11" t="s">
        <v>28</v>
      </c>
      <c r="O11" s="11" t="s">
        <v>28</v>
      </c>
      <c r="P11" s="11" t="s">
        <v>28</v>
      </c>
      <c r="Q11" s="11" t="s">
        <v>30</v>
      </c>
      <c r="R11" s="11" t="s">
        <v>28</v>
      </c>
      <c r="S11" s="11">
        <v>2020</v>
      </c>
    </row>
    <row r="12" spans="1:19" x14ac:dyDescent="0.25">
      <c r="A12" s="12" t="s">
        <v>65</v>
      </c>
      <c r="B12" s="12" t="s">
        <v>66</v>
      </c>
      <c r="C12" s="12" t="s">
        <v>67</v>
      </c>
      <c r="D12" s="12" t="s">
        <v>68</v>
      </c>
      <c r="E12" s="12" t="s">
        <v>9791</v>
      </c>
      <c r="F12" s="12">
        <v>36545</v>
      </c>
      <c r="G12" s="12" t="s">
        <v>69</v>
      </c>
      <c r="H12" s="12" t="s">
        <v>25</v>
      </c>
      <c r="I12" s="12" t="s">
        <v>26</v>
      </c>
      <c r="J12" s="12" t="s">
        <v>27</v>
      </c>
      <c r="K12" s="12">
        <v>2</v>
      </c>
      <c r="L12" s="12" t="s">
        <v>28</v>
      </c>
      <c r="M12" s="12" t="s">
        <v>29</v>
      </c>
      <c r="N12" s="12" t="s">
        <v>43</v>
      </c>
      <c r="O12" s="12" t="s">
        <v>29</v>
      </c>
      <c r="P12" s="12" t="s">
        <v>28</v>
      </c>
      <c r="Q12" s="12" t="s">
        <v>30</v>
      </c>
      <c r="R12" s="12" t="s">
        <v>29</v>
      </c>
      <c r="S12" s="12">
        <v>2020</v>
      </c>
    </row>
    <row r="13" spans="1:19" x14ac:dyDescent="0.25">
      <c r="A13" s="11" t="s">
        <v>70</v>
      </c>
      <c r="B13" s="11" t="s">
        <v>71</v>
      </c>
      <c r="C13" s="11" t="s">
        <v>72</v>
      </c>
      <c r="D13" s="11" t="s">
        <v>73</v>
      </c>
      <c r="E13" s="11" t="s">
        <v>9791</v>
      </c>
      <c r="F13" s="11">
        <v>36925</v>
      </c>
      <c r="G13" s="11" t="s">
        <v>74</v>
      </c>
      <c r="H13" s="11" t="s">
        <v>25</v>
      </c>
      <c r="I13" s="11" t="s">
        <v>75</v>
      </c>
      <c r="J13" s="11" t="s">
        <v>27</v>
      </c>
      <c r="K13" s="11">
        <v>0</v>
      </c>
      <c r="L13" s="11" t="s">
        <v>29</v>
      </c>
      <c r="M13" s="11" t="s">
        <v>29</v>
      </c>
      <c r="N13" s="11" t="s">
        <v>29</v>
      </c>
      <c r="O13" s="11" t="s">
        <v>29</v>
      </c>
      <c r="P13" s="11" t="s">
        <v>29</v>
      </c>
      <c r="Q13" s="11" t="s">
        <v>28</v>
      </c>
      <c r="R13" s="11" t="s">
        <v>29</v>
      </c>
      <c r="S13" s="11">
        <v>2020</v>
      </c>
    </row>
    <row r="14" spans="1:19" x14ac:dyDescent="0.25">
      <c r="A14" s="12" t="s">
        <v>76</v>
      </c>
      <c r="B14" s="12" t="s">
        <v>77</v>
      </c>
      <c r="C14" s="12" t="s">
        <v>78</v>
      </c>
      <c r="D14" s="12" t="s">
        <v>79</v>
      </c>
      <c r="E14" s="12" t="s">
        <v>9791</v>
      </c>
      <c r="F14" s="12">
        <v>36401</v>
      </c>
      <c r="G14" s="12" t="s">
        <v>80</v>
      </c>
      <c r="H14" s="12" t="s">
        <v>25</v>
      </c>
      <c r="I14" s="12" t="s">
        <v>26</v>
      </c>
      <c r="J14" s="12" t="s">
        <v>27</v>
      </c>
      <c r="K14" s="12">
        <v>4</v>
      </c>
      <c r="L14" s="12" t="s">
        <v>28</v>
      </c>
      <c r="M14" s="12" t="s">
        <v>29</v>
      </c>
      <c r="N14" s="12" t="s">
        <v>28</v>
      </c>
      <c r="O14" s="12" t="s">
        <v>28</v>
      </c>
      <c r="P14" s="12" t="s">
        <v>28</v>
      </c>
      <c r="Q14" s="12" t="s">
        <v>28</v>
      </c>
      <c r="R14" s="12" t="s">
        <v>29</v>
      </c>
      <c r="S14" s="12">
        <v>2020</v>
      </c>
    </row>
    <row r="15" spans="1:19" x14ac:dyDescent="0.25">
      <c r="A15" s="11" t="s">
        <v>81</v>
      </c>
      <c r="B15" s="11" t="s">
        <v>82</v>
      </c>
      <c r="C15" s="11" t="s">
        <v>83</v>
      </c>
      <c r="D15" s="11" t="s">
        <v>84</v>
      </c>
      <c r="E15" s="11" t="s">
        <v>9791</v>
      </c>
      <c r="F15" s="11">
        <v>36037</v>
      </c>
      <c r="G15" s="11" t="s">
        <v>85</v>
      </c>
      <c r="H15" s="11" t="s">
        <v>25</v>
      </c>
      <c r="I15" s="11" t="s">
        <v>26</v>
      </c>
      <c r="J15" s="11" t="s">
        <v>27</v>
      </c>
      <c r="K15" s="11">
        <v>2</v>
      </c>
      <c r="L15" s="11" t="s">
        <v>28</v>
      </c>
      <c r="M15" s="11" t="s">
        <v>29</v>
      </c>
      <c r="N15" s="11" t="s">
        <v>28</v>
      </c>
      <c r="O15" s="11" t="s">
        <v>29</v>
      </c>
      <c r="P15" s="11" t="s">
        <v>28</v>
      </c>
      <c r="Q15" s="11" t="s">
        <v>28</v>
      </c>
      <c r="R15" s="11" t="s">
        <v>29</v>
      </c>
      <c r="S15" s="11">
        <v>2020</v>
      </c>
    </row>
    <row r="16" spans="1:19" x14ac:dyDescent="0.25">
      <c r="A16" s="12" t="s">
        <v>86</v>
      </c>
      <c r="B16" s="12" t="s">
        <v>87</v>
      </c>
      <c r="C16" s="12" t="s">
        <v>88</v>
      </c>
      <c r="D16" s="12" t="s">
        <v>89</v>
      </c>
      <c r="E16" s="12" t="s">
        <v>9791</v>
      </c>
      <c r="F16" s="12">
        <v>35150</v>
      </c>
      <c r="G16" s="12" t="s">
        <v>90</v>
      </c>
      <c r="H16" s="12" t="s">
        <v>25</v>
      </c>
      <c r="I16" s="12" t="s">
        <v>42</v>
      </c>
      <c r="J16" s="12" t="s">
        <v>27</v>
      </c>
      <c r="K16" s="12">
        <v>2</v>
      </c>
      <c r="L16" s="12" t="s">
        <v>28</v>
      </c>
      <c r="M16" s="12" t="s">
        <v>28</v>
      </c>
      <c r="N16" s="12" t="s">
        <v>43</v>
      </c>
      <c r="O16" s="12" t="s">
        <v>43</v>
      </c>
      <c r="P16" s="12" t="s">
        <v>28</v>
      </c>
      <c r="Q16" s="12" t="s">
        <v>28</v>
      </c>
      <c r="R16" s="12" t="s">
        <v>28</v>
      </c>
      <c r="S16" s="12">
        <v>2020</v>
      </c>
    </row>
    <row r="17" spans="1:19" x14ac:dyDescent="0.25">
      <c r="A17" s="11" t="s">
        <v>91</v>
      </c>
      <c r="B17" s="11" t="s">
        <v>92</v>
      </c>
      <c r="C17" s="11" t="s">
        <v>93</v>
      </c>
      <c r="D17" s="11" t="s">
        <v>94</v>
      </c>
      <c r="E17" s="11" t="s">
        <v>9791</v>
      </c>
      <c r="F17" s="11">
        <v>35582</v>
      </c>
      <c r="G17" s="11" t="s">
        <v>95</v>
      </c>
      <c r="H17" s="11" t="s">
        <v>96</v>
      </c>
      <c r="I17" s="11" t="s">
        <v>42</v>
      </c>
      <c r="J17" s="11" t="s">
        <v>27</v>
      </c>
      <c r="K17" s="11">
        <v>0</v>
      </c>
      <c r="L17" s="11" t="s">
        <v>29</v>
      </c>
      <c r="M17" s="11" t="s">
        <v>29</v>
      </c>
      <c r="N17" s="11" t="s">
        <v>29</v>
      </c>
      <c r="O17" s="11" t="s">
        <v>29</v>
      </c>
      <c r="P17" s="11" t="s">
        <v>29</v>
      </c>
      <c r="Q17" s="11" t="s">
        <v>28</v>
      </c>
      <c r="R17" s="11" t="s">
        <v>29</v>
      </c>
      <c r="S17" s="11">
        <v>2020</v>
      </c>
    </row>
    <row r="18" spans="1:19" x14ac:dyDescent="0.25">
      <c r="A18" s="12" t="s">
        <v>97</v>
      </c>
      <c r="B18" s="12" t="s">
        <v>98</v>
      </c>
      <c r="C18" s="12" t="s">
        <v>99</v>
      </c>
      <c r="D18" s="12" t="s">
        <v>100</v>
      </c>
      <c r="E18" s="12" t="s">
        <v>9791</v>
      </c>
      <c r="F18" s="12">
        <v>36278</v>
      </c>
      <c r="G18" s="12" t="s">
        <v>101</v>
      </c>
      <c r="H18" s="12" t="s">
        <v>96</v>
      </c>
      <c r="I18" s="12" t="s">
        <v>42</v>
      </c>
      <c r="J18" s="12" t="s">
        <v>27</v>
      </c>
      <c r="K18" s="12">
        <v>0</v>
      </c>
      <c r="L18" s="12" t="s">
        <v>29</v>
      </c>
      <c r="M18" s="12" t="s">
        <v>29</v>
      </c>
      <c r="N18" s="12" t="s">
        <v>29</v>
      </c>
      <c r="O18" s="12" t="s">
        <v>29</v>
      </c>
      <c r="P18" s="12" t="s">
        <v>28</v>
      </c>
      <c r="Q18" s="12" t="s">
        <v>29</v>
      </c>
      <c r="R18" s="12" t="s">
        <v>29</v>
      </c>
      <c r="S18" s="12">
        <v>2020</v>
      </c>
    </row>
    <row r="19" spans="1:19" x14ac:dyDescent="0.25">
      <c r="A19" s="11" t="s">
        <v>102</v>
      </c>
      <c r="B19" s="11" t="s">
        <v>103</v>
      </c>
      <c r="C19" s="11" t="s">
        <v>104</v>
      </c>
      <c r="D19" s="11" t="s">
        <v>105</v>
      </c>
      <c r="E19" s="11" t="s">
        <v>9791</v>
      </c>
      <c r="F19" s="11">
        <v>35233</v>
      </c>
      <c r="G19" s="11" t="s">
        <v>106</v>
      </c>
      <c r="H19" s="11" t="s">
        <v>107</v>
      </c>
      <c r="I19" s="11" t="s">
        <v>108</v>
      </c>
      <c r="J19" s="11" t="s">
        <v>27</v>
      </c>
      <c r="K19" s="11">
        <v>0</v>
      </c>
      <c r="L19" s="11" t="s">
        <v>29</v>
      </c>
      <c r="M19" s="11" t="s">
        <v>29</v>
      </c>
      <c r="N19" s="11" t="s">
        <v>29</v>
      </c>
      <c r="O19" s="11" t="s">
        <v>29</v>
      </c>
      <c r="P19" s="11" t="s">
        <v>29</v>
      </c>
      <c r="Q19" s="11" t="s">
        <v>29</v>
      </c>
      <c r="R19" s="11" t="s">
        <v>29</v>
      </c>
      <c r="S19" s="11">
        <v>2020</v>
      </c>
    </row>
    <row r="20" spans="1:19" x14ac:dyDescent="0.25">
      <c r="A20" s="12" t="s">
        <v>109</v>
      </c>
      <c r="B20" s="12" t="s">
        <v>110</v>
      </c>
      <c r="C20" s="12" t="s">
        <v>111</v>
      </c>
      <c r="D20" s="12" t="s">
        <v>112</v>
      </c>
      <c r="E20" s="12" t="s">
        <v>9791</v>
      </c>
      <c r="F20" s="12">
        <v>36604</v>
      </c>
      <c r="G20" s="12" t="s">
        <v>113</v>
      </c>
      <c r="H20" s="12" t="s">
        <v>107</v>
      </c>
      <c r="I20" s="12" t="s">
        <v>114</v>
      </c>
      <c r="J20" s="12" t="s">
        <v>27</v>
      </c>
      <c r="K20" s="12">
        <v>0</v>
      </c>
      <c r="L20" s="12" t="s">
        <v>29</v>
      </c>
      <c r="M20" s="12" t="s">
        <v>29</v>
      </c>
      <c r="N20" s="12" t="s">
        <v>29</v>
      </c>
      <c r="O20" s="12" t="s">
        <v>29</v>
      </c>
      <c r="P20" s="12" t="s">
        <v>29</v>
      </c>
      <c r="Q20" s="12" t="s">
        <v>29</v>
      </c>
      <c r="R20" s="12" t="s">
        <v>29</v>
      </c>
      <c r="S20" s="12">
        <v>2020</v>
      </c>
    </row>
    <row r="21" spans="1:19" x14ac:dyDescent="0.25">
      <c r="A21" s="11" t="s">
        <v>115</v>
      </c>
      <c r="B21" s="11" t="s">
        <v>116</v>
      </c>
      <c r="C21" s="11" t="s">
        <v>117</v>
      </c>
      <c r="D21" s="11" t="s">
        <v>105</v>
      </c>
      <c r="E21" s="11" t="s">
        <v>9791</v>
      </c>
      <c r="F21" s="11">
        <v>35212</v>
      </c>
      <c r="G21" s="11" t="s">
        <v>118</v>
      </c>
      <c r="H21" s="11" t="s">
        <v>119</v>
      </c>
      <c r="I21" s="11" t="s">
        <v>26</v>
      </c>
      <c r="J21" s="11" t="s">
        <v>120</v>
      </c>
      <c r="K21" s="11">
        <v>0</v>
      </c>
      <c r="L21" s="11" t="s">
        <v>29</v>
      </c>
      <c r="M21" s="11" t="s">
        <v>29</v>
      </c>
      <c r="N21" s="11" t="s">
        <v>29</v>
      </c>
      <c r="O21" s="11" t="s">
        <v>29</v>
      </c>
      <c r="P21" s="11" t="s">
        <v>29</v>
      </c>
      <c r="Q21" s="11" t="s">
        <v>29</v>
      </c>
      <c r="R21" s="11" t="s">
        <v>29</v>
      </c>
      <c r="S21" s="11">
        <v>2020</v>
      </c>
    </row>
    <row r="22" spans="1:19" x14ac:dyDescent="0.25">
      <c r="A22" s="12" t="s">
        <v>121</v>
      </c>
      <c r="B22" s="12" t="s">
        <v>122</v>
      </c>
      <c r="C22" s="12" t="s">
        <v>123</v>
      </c>
      <c r="D22" s="12" t="s">
        <v>124</v>
      </c>
      <c r="E22" s="12" t="s">
        <v>9791</v>
      </c>
      <c r="F22" s="12">
        <v>35902</v>
      </c>
      <c r="G22" s="12" t="s">
        <v>125</v>
      </c>
      <c r="H22" s="12" t="s">
        <v>119</v>
      </c>
      <c r="I22" s="12" t="s">
        <v>26</v>
      </c>
      <c r="J22" s="12" t="s">
        <v>120</v>
      </c>
      <c r="K22" s="12">
        <v>0</v>
      </c>
      <c r="L22" s="12" t="s">
        <v>29</v>
      </c>
      <c r="M22" s="12" t="s">
        <v>29</v>
      </c>
      <c r="N22" s="12" t="s">
        <v>29</v>
      </c>
      <c r="O22" s="12" t="s">
        <v>29</v>
      </c>
      <c r="P22" s="12" t="s">
        <v>29</v>
      </c>
      <c r="Q22" s="12" t="s">
        <v>29</v>
      </c>
      <c r="R22" s="12" t="s">
        <v>29</v>
      </c>
      <c r="S22" s="12">
        <v>2020</v>
      </c>
    </row>
    <row r="23" spans="1:19" x14ac:dyDescent="0.25">
      <c r="A23" s="11" t="s">
        <v>126</v>
      </c>
      <c r="B23" s="11" t="s">
        <v>127</v>
      </c>
      <c r="C23" s="11" t="s">
        <v>128</v>
      </c>
      <c r="D23" s="11" t="s">
        <v>129</v>
      </c>
      <c r="E23" s="11" t="s">
        <v>9791</v>
      </c>
      <c r="F23" s="11">
        <v>35401</v>
      </c>
      <c r="G23" s="11" t="s">
        <v>130</v>
      </c>
      <c r="H23" s="11" t="s">
        <v>119</v>
      </c>
      <c r="I23" s="11" t="s">
        <v>114</v>
      </c>
      <c r="J23" s="11" t="s">
        <v>120</v>
      </c>
      <c r="K23" s="11">
        <v>0</v>
      </c>
      <c r="L23" s="11" t="s">
        <v>29</v>
      </c>
      <c r="M23" s="11" t="s">
        <v>29</v>
      </c>
      <c r="N23" s="11" t="s">
        <v>29</v>
      </c>
      <c r="O23" s="11" t="s">
        <v>29</v>
      </c>
      <c r="P23" s="11" t="s">
        <v>29</v>
      </c>
      <c r="Q23" s="11" t="s">
        <v>29</v>
      </c>
      <c r="R23" s="11" t="s">
        <v>29</v>
      </c>
      <c r="S23" s="11">
        <v>2020</v>
      </c>
    </row>
    <row r="24" spans="1:19" x14ac:dyDescent="0.25">
      <c r="A24" s="12" t="s">
        <v>131</v>
      </c>
      <c r="B24" s="12" t="s">
        <v>132</v>
      </c>
      <c r="C24" s="12" t="s">
        <v>133</v>
      </c>
      <c r="D24" s="12" t="s">
        <v>129</v>
      </c>
      <c r="E24" s="12" t="s">
        <v>9791</v>
      </c>
      <c r="F24" s="12">
        <v>35401</v>
      </c>
      <c r="G24" s="12" t="s">
        <v>134</v>
      </c>
      <c r="H24" s="12" t="s">
        <v>119</v>
      </c>
      <c r="I24" s="12" t="s">
        <v>114</v>
      </c>
      <c r="J24" s="12" t="s">
        <v>27</v>
      </c>
      <c r="K24" s="12">
        <v>0</v>
      </c>
      <c r="L24" s="12" t="s">
        <v>29</v>
      </c>
      <c r="M24" s="12" t="s">
        <v>29</v>
      </c>
      <c r="N24" s="12" t="s">
        <v>29</v>
      </c>
      <c r="O24" s="12" t="s">
        <v>29</v>
      </c>
      <c r="P24" s="12" t="s">
        <v>29</v>
      </c>
      <c r="Q24" s="12" t="s">
        <v>29</v>
      </c>
      <c r="R24" s="12" t="s">
        <v>29</v>
      </c>
      <c r="S24" s="12">
        <v>2020</v>
      </c>
    </row>
    <row r="25" spans="1:19" x14ac:dyDescent="0.25">
      <c r="A25" s="11" t="s">
        <v>135</v>
      </c>
      <c r="B25" s="11" t="s">
        <v>136</v>
      </c>
      <c r="C25" s="11" t="s">
        <v>137</v>
      </c>
      <c r="D25" s="11" t="s">
        <v>112</v>
      </c>
      <c r="E25" s="11" t="s">
        <v>9791</v>
      </c>
      <c r="F25" s="11">
        <v>36693</v>
      </c>
      <c r="G25" s="11" t="s">
        <v>138</v>
      </c>
      <c r="H25" s="11" t="s">
        <v>119</v>
      </c>
      <c r="I25" s="11" t="s">
        <v>75</v>
      </c>
      <c r="J25" s="11" t="s">
        <v>120</v>
      </c>
      <c r="K25" s="11">
        <v>0</v>
      </c>
      <c r="L25" s="11" t="s">
        <v>29</v>
      </c>
      <c r="M25" s="11" t="s">
        <v>29</v>
      </c>
      <c r="N25" s="11" t="s">
        <v>29</v>
      </c>
      <c r="O25" s="11" t="s">
        <v>29</v>
      </c>
      <c r="P25" s="11" t="s">
        <v>29</v>
      </c>
      <c r="Q25" s="11" t="s">
        <v>29</v>
      </c>
      <c r="R25" s="11" t="s">
        <v>29</v>
      </c>
      <c r="S25" s="11">
        <v>2020</v>
      </c>
    </row>
    <row r="26" spans="1:19" x14ac:dyDescent="0.25">
      <c r="A26" s="12" t="s">
        <v>139</v>
      </c>
      <c r="B26" s="12" t="s">
        <v>140</v>
      </c>
      <c r="C26" s="12" t="s">
        <v>141</v>
      </c>
      <c r="D26" s="12" t="s">
        <v>23</v>
      </c>
      <c r="E26" s="12" t="s">
        <v>9791</v>
      </c>
      <c r="F26" s="12">
        <v>36049</v>
      </c>
      <c r="G26" s="12" t="s">
        <v>142</v>
      </c>
      <c r="H26" s="12" t="s">
        <v>119</v>
      </c>
      <c r="I26" s="12" t="s">
        <v>26</v>
      </c>
      <c r="J26" s="12" t="s">
        <v>120</v>
      </c>
      <c r="K26" s="12">
        <v>0</v>
      </c>
      <c r="L26" s="12" t="s">
        <v>29</v>
      </c>
      <c r="M26" s="12" t="s">
        <v>29</v>
      </c>
      <c r="N26" s="12" t="s">
        <v>29</v>
      </c>
      <c r="O26" s="12" t="s">
        <v>29</v>
      </c>
      <c r="P26" s="12" t="s">
        <v>29</v>
      </c>
      <c r="Q26" s="12" t="s">
        <v>29</v>
      </c>
      <c r="R26" s="12" t="s">
        <v>29</v>
      </c>
      <c r="S26" s="12">
        <v>2020</v>
      </c>
    </row>
    <row r="27" spans="1:19" x14ac:dyDescent="0.25">
      <c r="A27" s="11" t="s">
        <v>143</v>
      </c>
      <c r="B27" s="11" t="s">
        <v>144</v>
      </c>
      <c r="C27" s="11" t="s">
        <v>145</v>
      </c>
      <c r="D27" s="11" t="s">
        <v>146</v>
      </c>
      <c r="E27" s="11" t="s">
        <v>9791</v>
      </c>
      <c r="F27" s="11">
        <v>35055</v>
      </c>
      <c r="G27" s="11" t="s">
        <v>147</v>
      </c>
      <c r="H27" s="11" t="s">
        <v>119</v>
      </c>
      <c r="I27" s="11" t="s">
        <v>26</v>
      </c>
      <c r="J27" s="11" t="s">
        <v>120</v>
      </c>
      <c r="K27" s="11">
        <v>0</v>
      </c>
      <c r="L27" s="11" t="s">
        <v>29</v>
      </c>
      <c r="M27" s="11" t="s">
        <v>29</v>
      </c>
      <c r="N27" s="11" t="s">
        <v>29</v>
      </c>
      <c r="O27" s="11" t="s">
        <v>29</v>
      </c>
      <c r="P27" s="11" t="s">
        <v>29</v>
      </c>
      <c r="Q27" s="11" t="s">
        <v>29</v>
      </c>
      <c r="R27" s="11" t="s">
        <v>29</v>
      </c>
      <c r="S27" s="11">
        <v>2020</v>
      </c>
    </row>
    <row r="28" spans="1:19" x14ac:dyDescent="0.25">
      <c r="A28" s="12" t="s">
        <v>148</v>
      </c>
      <c r="B28" s="12" t="s">
        <v>149</v>
      </c>
      <c r="C28" s="12" t="s">
        <v>150</v>
      </c>
      <c r="D28" s="12" t="s">
        <v>151</v>
      </c>
      <c r="E28" s="12" t="s">
        <v>9791</v>
      </c>
      <c r="F28" s="12">
        <v>36526</v>
      </c>
      <c r="G28" s="12" t="s">
        <v>152</v>
      </c>
      <c r="H28" s="12" t="s">
        <v>119</v>
      </c>
      <c r="I28" s="12" t="s">
        <v>75</v>
      </c>
      <c r="J28" s="12" t="s">
        <v>27</v>
      </c>
      <c r="K28" s="12">
        <v>0</v>
      </c>
      <c r="L28" s="12" t="s">
        <v>29</v>
      </c>
      <c r="M28" s="12" t="s">
        <v>29</v>
      </c>
      <c r="N28" s="12" t="s">
        <v>29</v>
      </c>
      <c r="O28" s="12" t="s">
        <v>29</v>
      </c>
      <c r="P28" s="12" t="s">
        <v>29</v>
      </c>
      <c r="Q28" s="12" t="s">
        <v>29</v>
      </c>
      <c r="R28" s="12" t="s">
        <v>29</v>
      </c>
      <c r="S28" s="12">
        <v>2020</v>
      </c>
    </row>
    <row r="29" spans="1:19" x14ac:dyDescent="0.25">
      <c r="A29" s="11" t="s">
        <v>153</v>
      </c>
      <c r="B29" s="11" t="s">
        <v>154</v>
      </c>
      <c r="C29" s="11" t="s">
        <v>155</v>
      </c>
      <c r="D29" s="11" t="s">
        <v>156</v>
      </c>
      <c r="E29" s="11" t="s">
        <v>9791</v>
      </c>
      <c r="F29" s="11">
        <v>35806</v>
      </c>
      <c r="G29" s="11" t="s">
        <v>157</v>
      </c>
      <c r="H29" s="11" t="s">
        <v>119</v>
      </c>
      <c r="I29" s="11" t="s">
        <v>26</v>
      </c>
      <c r="J29" s="11" t="s">
        <v>120</v>
      </c>
      <c r="K29" s="11">
        <v>0</v>
      </c>
      <c r="L29" s="11" t="s">
        <v>29</v>
      </c>
      <c r="M29" s="11" t="s">
        <v>29</v>
      </c>
      <c r="N29" s="11" t="s">
        <v>29</v>
      </c>
      <c r="O29" s="11" t="s">
        <v>29</v>
      </c>
      <c r="P29" s="11" t="s">
        <v>29</v>
      </c>
      <c r="Q29" s="11" t="s">
        <v>29</v>
      </c>
      <c r="R29" s="11" t="s">
        <v>29</v>
      </c>
      <c r="S29" s="11">
        <v>2020</v>
      </c>
    </row>
    <row r="30" spans="1:19" x14ac:dyDescent="0.25">
      <c r="A30" s="12" t="s">
        <v>20</v>
      </c>
      <c r="B30" s="12" t="s">
        <v>21</v>
      </c>
      <c r="C30" s="12" t="s">
        <v>22</v>
      </c>
      <c r="D30" s="12" t="s">
        <v>23</v>
      </c>
      <c r="E30" s="12" t="s">
        <v>9791</v>
      </c>
      <c r="F30" s="12">
        <v>36049</v>
      </c>
      <c r="G30" s="12" t="s">
        <v>24</v>
      </c>
      <c r="H30" s="12" t="s">
        <v>25</v>
      </c>
      <c r="I30" s="12" t="s">
        <v>26</v>
      </c>
      <c r="J30" s="12" t="s">
        <v>27</v>
      </c>
      <c r="K30" s="12">
        <v>4</v>
      </c>
      <c r="L30" s="12" t="s">
        <v>28</v>
      </c>
      <c r="M30" s="12" t="s">
        <v>29</v>
      </c>
      <c r="N30" s="12" t="s">
        <v>30</v>
      </c>
      <c r="O30" s="12" t="s">
        <v>29</v>
      </c>
      <c r="P30" s="12" t="s">
        <v>28</v>
      </c>
      <c r="Q30" s="12" t="s">
        <v>30</v>
      </c>
      <c r="R30" s="12" t="s">
        <v>29</v>
      </c>
      <c r="S30" s="12">
        <v>2019</v>
      </c>
    </row>
    <row r="31" spans="1:19" x14ac:dyDescent="0.25">
      <c r="A31" s="11" t="s">
        <v>6511</v>
      </c>
      <c r="B31" s="11" t="s">
        <v>6512</v>
      </c>
      <c r="C31" s="11" t="s">
        <v>6513</v>
      </c>
      <c r="D31" s="11" t="s">
        <v>6514</v>
      </c>
      <c r="E31" s="11" t="s">
        <v>9791</v>
      </c>
      <c r="F31" s="11">
        <v>36360</v>
      </c>
      <c r="G31" s="11" t="s">
        <v>6515</v>
      </c>
      <c r="H31" s="11" t="s">
        <v>25</v>
      </c>
      <c r="I31" s="11" t="s">
        <v>42</v>
      </c>
      <c r="J31" s="11" t="s">
        <v>27</v>
      </c>
      <c r="K31" s="11">
        <v>3</v>
      </c>
      <c r="L31" s="11" t="s">
        <v>28</v>
      </c>
      <c r="M31" s="11" t="s">
        <v>29</v>
      </c>
      <c r="N31" s="11" t="s">
        <v>28</v>
      </c>
      <c r="O31" s="11" t="s">
        <v>30</v>
      </c>
      <c r="P31" s="11" t="s">
        <v>28</v>
      </c>
      <c r="Q31" s="11" t="s">
        <v>30</v>
      </c>
      <c r="R31" s="11" t="s">
        <v>28</v>
      </c>
      <c r="S31" s="11">
        <v>2019</v>
      </c>
    </row>
    <row r="32" spans="1:19" x14ac:dyDescent="0.25">
      <c r="A32" s="12" t="s">
        <v>6516</v>
      </c>
      <c r="B32" s="12" t="s">
        <v>6517</v>
      </c>
      <c r="C32" s="12" t="s">
        <v>6518</v>
      </c>
      <c r="D32" s="12" t="s">
        <v>146</v>
      </c>
      <c r="E32" s="12" t="s">
        <v>9791</v>
      </c>
      <c r="F32" s="12">
        <v>35058</v>
      </c>
      <c r="G32" s="12" t="s">
        <v>6519</v>
      </c>
      <c r="H32" s="12" t="s">
        <v>25</v>
      </c>
      <c r="I32" s="12" t="s">
        <v>42</v>
      </c>
      <c r="J32" s="12" t="s">
        <v>27</v>
      </c>
      <c r="K32" s="12">
        <v>2</v>
      </c>
      <c r="L32" s="12" t="s">
        <v>43</v>
      </c>
      <c r="M32" s="12" t="s">
        <v>43</v>
      </c>
      <c r="N32" s="12" t="s">
        <v>43</v>
      </c>
      <c r="O32" s="12" t="s">
        <v>43</v>
      </c>
      <c r="P32" s="12" t="s">
        <v>28</v>
      </c>
      <c r="Q32" s="12" t="s">
        <v>30</v>
      </c>
      <c r="R32" s="12" t="s">
        <v>28</v>
      </c>
      <c r="S32" s="12">
        <v>2019</v>
      </c>
    </row>
    <row r="33" spans="1:19" x14ac:dyDescent="0.25">
      <c r="A33" s="11" t="s">
        <v>6520</v>
      </c>
      <c r="B33" s="11" t="s">
        <v>6521</v>
      </c>
      <c r="C33" s="11" t="s">
        <v>6522</v>
      </c>
      <c r="D33" s="11" t="s">
        <v>156</v>
      </c>
      <c r="E33" s="11" t="s">
        <v>9791</v>
      </c>
      <c r="F33" s="11">
        <v>35801</v>
      </c>
      <c r="G33" s="11" t="s">
        <v>6523</v>
      </c>
      <c r="H33" s="11" t="s">
        <v>25</v>
      </c>
      <c r="I33" s="11" t="s">
        <v>42</v>
      </c>
      <c r="J33" s="11" t="s">
        <v>27</v>
      </c>
      <c r="K33" s="11">
        <v>2</v>
      </c>
      <c r="L33" s="11" t="s">
        <v>43</v>
      </c>
      <c r="M33" s="11" t="s">
        <v>30</v>
      </c>
      <c r="N33" s="11" t="s">
        <v>43</v>
      </c>
      <c r="O33" s="11" t="s">
        <v>30</v>
      </c>
      <c r="P33" s="11" t="s">
        <v>28</v>
      </c>
      <c r="Q33" s="11" t="s">
        <v>43</v>
      </c>
      <c r="R33" s="11" t="s">
        <v>43</v>
      </c>
      <c r="S33" s="11">
        <v>2019</v>
      </c>
    </row>
    <row r="34" spans="1:19" x14ac:dyDescent="0.25">
      <c r="A34" s="12" t="s">
        <v>31</v>
      </c>
      <c r="B34" s="12" t="s">
        <v>32</v>
      </c>
      <c r="C34" s="12" t="s">
        <v>33</v>
      </c>
      <c r="D34" s="12" t="s">
        <v>34</v>
      </c>
      <c r="E34" s="12" t="s">
        <v>9791</v>
      </c>
      <c r="F34" s="12">
        <v>35462</v>
      </c>
      <c r="G34" s="12" t="s">
        <v>35</v>
      </c>
      <c r="H34" s="12" t="s">
        <v>25</v>
      </c>
      <c r="I34" s="12" t="s">
        <v>36</v>
      </c>
      <c r="J34" s="12" t="s">
        <v>27</v>
      </c>
      <c r="K34" s="12">
        <v>3</v>
      </c>
      <c r="L34" s="12" t="s">
        <v>29</v>
      </c>
      <c r="M34" s="12" t="s">
        <v>29</v>
      </c>
      <c r="N34" s="12" t="s">
        <v>28</v>
      </c>
      <c r="O34" s="12" t="s">
        <v>29</v>
      </c>
      <c r="P34" s="12" t="s">
        <v>28</v>
      </c>
      <c r="Q34" s="12" t="s">
        <v>28</v>
      </c>
      <c r="R34" s="12" t="s">
        <v>29</v>
      </c>
      <c r="S34" s="12">
        <v>2019</v>
      </c>
    </row>
    <row r="35" spans="1:19" x14ac:dyDescent="0.25">
      <c r="A35" s="11" t="s">
        <v>37</v>
      </c>
      <c r="B35" s="11" t="s">
        <v>38</v>
      </c>
      <c r="C35" s="11" t="s">
        <v>39</v>
      </c>
      <c r="D35" s="11" t="s">
        <v>40</v>
      </c>
      <c r="E35" s="11" t="s">
        <v>9791</v>
      </c>
      <c r="F35" s="11">
        <v>36340</v>
      </c>
      <c r="G35" s="11" t="s">
        <v>41</v>
      </c>
      <c r="H35" s="11" t="s">
        <v>25</v>
      </c>
      <c r="I35" s="11" t="s">
        <v>42</v>
      </c>
      <c r="J35" s="11" t="s">
        <v>27</v>
      </c>
      <c r="K35" s="11">
        <v>3</v>
      </c>
      <c r="L35" s="11" t="s">
        <v>28</v>
      </c>
      <c r="M35" s="11" t="s">
        <v>29</v>
      </c>
      <c r="N35" s="11" t="s">
        <v>30</v>
      </c>
      <c r="O35" s="11" t="s">
        <v>28</v>
      </c>
      <c r="P35" s="11" t="s">
        <v>28</v>
      </c>
      <c r="Q35" s="11" t="s">
        <v>30</v>
      </c>
      <c r="R35" s="11" t="s">
        <v>29</v>
      </c>
      <c r="S35" s="11">
        <v>2019</v>
      </c>
    </row>
    <row r="36" spans="1:19" x14ac:dyDescent="0.25">
      <c r="A36" s="12" t="s">
        <v>44</v>
      </c>
      <c r="B36" s="12" t="s">
        <v>45</v>
      </c>
      <c r="C36" s="12" t="s">
        <v>46</v>
      </c>
      <c r="D36" s="12" t="s">
        <v>47</v>
      </c>
      <c r="E36" s="12" t="s">
        <v>9791</v>
      </c>
      <c r="F36" s="12">
        <v>36426</v>
      </c>
      <c r="G36" s="12" t="s">
        <v>48</v>
      </c>
      <c r="H36" s="12" t="s">
        <v>25</v>
      </c>
      <c r="I36" s="12" t="s">
        <v>42</v>
      </c>
      <c r="J36" s="12" t="s">
        <v>27</v>
      </c>
      <c r="K36" s="12">
        <v>3</v>
      </c>
      <c r="L36" s="12" t="s">
        <v>28</v>
      </c>
      <c r="M36" s="12" t="s">
        <v>29</v>
      </c>
      <c r="N36" s="12" t="s">
        <v>28</v>
      </c>
      <c r="O36" s="12" t="s">
        <v>28</v>
      </c>
      <c r="P36" s="12" t="s">
        <v>28</v>
      </c>
      <c r="Q36" s="12" t="s">
        <v>30</v>
      </c>
      <c r="R36" s="12" t="s">
        <v>28</v>
      </c>
      <c r="S36" s="12">
        <v>2019</v>
      </c>
    </row>
    <row r="37" spans="1:19" x14ac:dyDescent="0.25">
      <c r="A37" s="11" t="s">
        <v>6524</v>
      </c>
      <c r="B37" s="11" t="s">
        <v>6525</v>
      </c>
      <c r="C37" s="11" t="s">
        <v>6526</v>
      </c>
      <c r="D37" s="11" t="s">
        <v>6527</v>
      </c>
      <c r="E37" s="11" t="s">
        <v>9791</v>
      </c>
      <c r="F37" s="11">
        <v>36726</v>
      </c>
      <c r="G37" s="11" t="s">
        <v>6528</v>
      </c>
      <c r="H37" s="11" t="s">
        <v>25</v>
      </c>
      <c r="I37" s="11" t="s">
        <v>75</v>
      </c>
      <c r="J37" s="11" t="s">
        <v>27</v>
      </c>
      <c r="K37" s="11">
        <v>0</v>
      </c>
      <c r="L37" s="11" t="s">
        <v>29</v>
      </c>
      <c r="M37" s="11" t="s">
        <v>29</v>
      </c>
      <c r="N37" s="11" t="s">
        <v>29</v>
      </c>
      <c r="O37" s="11" t="s">
        <v>29</v>
      </c>
      <c r="P37" s="11" t="s">
        <v>28</v>
      </c>
      <c r="Q37" s="11" t="s">
        <v>30</v>
      </c>
      <c r="R37" s="11" t="s">
        <v>29</v>
      </c>
      <c r="S37" s="11">
        <v>2019</v>
      </c>
    </row>
    <row r="38" spans="1:19" x14ac:dyDescent="0.25">
      <c r="A38" s="12" t="s">
        <v>6529</v>
      </c>
      <c r="B38" s="12" t="s">
        <v>6530</v>
      </c>
      <c r="C38" s="12" t="s">
        <v>6531</v>
      </c>
      <c r="D38" s="12" t="s">
        <v>1669</v>
      </c>
      <c r="E38" s="12" t="s">
        <v>9791</v>
      </c>
      <c r="F38" s="12">
        <v>35447</v>
      </c>
      <c r="G38" s="12" t="s">
        <v>6532</v>
      </c>
      <c r="H38" s="12" t="s">
        <v>25</v>
      </c>
      <c r="I38" s="12" t="s">
        <v>36</v>
      </c>
      <c r="J38" s="12" t="s">
        <v>27</v>
      </c>
      <c r="K38" s="12">
        <v>3</v>
      </c>
      <c r="L38" s="12" t="s">
        <v>28</v>
      </c>
      <c r="M38" s="12" t="s">
        <v>29</v>
      </c>
      <c r="N38" s="12" t="s">
        <v>28</v>
      </c>
      <c r="O38" s="12" t="s">
        <v>29</v>
      </c>
      <c r="P38" s="12" t="s">
        <v>28</v>
      </c>
      <c r="Q38" s="12" t="s">
        <v>28</v>
      </c>
      <c r="R38" s="12" t="s">
        <v>28</v>
      </c>
      <c r="S38" s="12">
        <v>2019</v>
      </c>
    </row>
    <row r="39" spans="1:19" x14ac:dyDescent="0.25">
      <c r="A39" s="11" t="s">
        <v>49</v>
      </c>
      <c r="B39" s="11" t="s">
        <v>50</v>
      </c>
      <c r="C39" s="11" t="s">
        <v>51</v>
      </c>
      <c r="D39" s="11" t="s">
        <v>52</v>
      </c>
      <c r="E39" s="11" t="s">
        <v>9791</v>
      </c>
      <c r="F39" s="11">
        <v>36089</v>
      </c>
      <c r="G39" s="11" t="s">
        <v>53</v>
      </c>
      <c r="H39" s="11" t="s">
        <v>25</v>
      </c>
      <c r="I39" s="11" t="s">
        <v>26</v>
      </c>
      <c r="J39" s="11" t="s">
        <v>27</v>
      </c>
      <c r="K39" s="11">
        <v>0</v>
      </c>
      <c r="L39" s="11" t="s">
        <v>29</v>
      </c>
      <c r="M39" s="11" t="s">
        <v>29</v>
      </c>
      <c r="N39" s="11" t="s">
        <v>29</v>
      </c>
      <c r="O39" s="11" t="s">
        <v>29</v>
      </c>
      <c r="P39" s="11" t="s">
        <v>28</v>
      </c>
      <c r="Q39" s="11" t="s">
        <v>30</v>
      </c>
      <c r="R39" s="11" t="s">
        <v>28</v>
      </c>
      <c r="S39" s="11">
        <v>2019</v>
      </c>
    </row>
    <row r="40" spans="1:19" x14ac:dyDescent="0.25">
      <c r="A40" s="12" t="s">
        <v>54</v>
      </c>
      <c r="B40" s="12" t="s">
        <v>55</v>
      </c>
      <c r="C40" s="12" t="s">
        <v>56</v>
      </c>
      <c r="D40" s="12" t="s">
        <v>57</v>
      </c>
      <c r="E40" s="12" t="s">
        <v>9791</v>
      </c>
      <c r="F40" s="12">
        <v>36732</v>
      </c>
      <c r="G40" s="12" t="s">
        <v>58</v>
      </c>
      <c r="H40" s="12" t="s">
        <v>25</v>
      </c>
      <c r="I40" s="12" t="s">
        <v>42</v>
      </c>
      <c r="J40" s="12" t="s">
        <v>27</v>
      </c>
      <c r="K40" s="12">
        <v>3</v>
      </c>
      <c r="L40" s="12" t="s">
        <v>28</v>
      </c>
      <c r="M40" s="12" t="s">
        <v>29</v>
      </c>
      <c r="N40" s="12" t="s">
        <v>28</v>
      </c>
      <c r="O40" s="12" t="s">
        <v>29</v>
      </c>
      <c r="P40" s="12" t="s">
        <v>43</v>
      </c>
      <c r="Q40" s="12" t="s">
        <v>28</v>
      </c>
      <c r="R40" s="12" t="s">
        <v>28</v>
      </c>
      <c r="S40" s="12">
        <v>2019</v>
      </c>
    </row>
    <row r="41" spans="1:19" x14ac:dyDescent="0.25">
      <c r="A41" s="11" t="s">
        <v>6533</v>
      </c>
      <c r="B41" s="11" t="s">
        <v>6534</v>
      </c>
      <c r="C41" s="11" t="s">
        <v>6535</v>
      </c>
      <c r="D41" s="11" t="s">
        <v>6536</v>
      </c>
      <c r="E41" s="11" t="s">
        <v>9791</v>
      </c>
      <c r="F41" s="11">
        <v>36460</v>
      </c>
      <c r="G41" s="11" t="s">
        <v>6537</v>
      </c>
      <c r="H41" s="11" t="s">
        <v>25</v>
      </c>
      <c r="I41" s="11" t="s">
        <v>36</v>
      </c>
      <c r="J41" s="11" t="s">
        <v>27</v>
      </c>
      <c r="K41" s="11">
        <v>4</v>
      </c>
      <c r="L41" s="11" t="s">
        <v>28</v>
      </c>
      <c r="M41" s="11" t="s">
        <v>29</v>
      </c>
      <c r="N41" s="11" t="s">
        <v>30</v>
      </c>
      <c r="O41" s="11" t="s">
        <v>30</v>
      </c>
      <c r="P41" s="11" t="s">
        <v>28</v>
      </c>
      <c r="Q41" s="11" t="s">
        <v>28</v>
      </c>
      <c r="R41" s="11" t="s">
        <v>28</v>
      </c>
      <c r="S41" s="11">
        <v>2019</v>
      </c>
    </row>
    <row r="42" spans="1:19" x14ac:dyDescent="0.25">
      <c r="A42" s="12" t="s">
        <v>59</v>
      </c>
      <c r="B42" s="12" t="s">
        <v>60</v>
      </c>
      <c r="C42" s="12" t="s">
        <v>61</v>
      </c>
      <c r="D42" s="12" t="s">
        <v>62</v>
      </c>
      <c r="E42" s="12" t="s">
        <v>9791</v>
      </c>
      <c r="F42" s="12">
        <v>36081</v>
      </c>
      <c r="G42" s="12" t="s">
        <v>63</v>
      </c>
      <c r="H42" s="12" t="s">
        <v>25</v>
      </c>
      <c r="I42" s="12" t="s">
        <v>64</v>
      </c>
      <c r="J42" s="12" t="s">
        <v>27</v>
      </c>
      <c r="K42" s="12">
        <v>2</v>
      </c>
      <c r="L42" s="12" t="s">
        <v>28</v>
      </c>
      <c r="M42" s="12" t="s">
        <v>28</v>
      </c>
      <c r="N42" s="12" t="s">
        <v>28</v>
      </c>
      <c r="O42" s="12" t="s">
        <v>28</v>
      </c>
      <c r="P42" s="12" t="s">
        <v>28</v>
      </c>
      <c r="Q42" s="12" t="s">
        <v>28</v>
      </c>
      <c r="R42" s="12" t="s">
        <v>28</v>
      </c>
      <c r="S42" s="12">
        <v>2019</v>
      </c>
    </row>
    <row r="43" spans="1:19" x14ac:dyDescent="0.25">
      <c r="A43" s="11" t="s">
        <v>65</v>
      </c>
      <c r="B43" s="11" t="s">
        <v>66</v>
      </c>
      <c r="C43" s="11" t="s">
        <v>67</v>
      </c>
      <c r="D43" s="11" t="s">
        <v>68</v>
      </c>
      <c r="E43" s="11" t="s">
        <v>9791</v>
      </c>
      <c r="F43" s="11">
        <v>36545</v>
      </c>
      <c r="G43" s="11" t="s">
        <v>69</v>
      </c>
      <c r="H43" s="11" t="s">
        <v>25</v>
      </c>
      <c r="I43" s="11" t="s">
        <v>26</v>
      </c>
      <c r="J43" s="11" t="s">
        <v>27</v>
      </c>
      <c r="K43" s="11">
        <v>3</v>
      </c>
      <c r="L43" s="11" t="s">
        <v>28</v>
      </c>
      <c r="M43" s="11" t="s">
        <v>29</v>
      </c>
      <c r="N43" s="11" t="s">
        <v>28</v>
      </c>
      <c r="O43" s="11" t="s">
        <v>28</v>
      </c>
      <c r="P43" s="11" t="s">
        <v>28</v>
      </c>
      <c r="Q43" s="11" t="s">
        <v>30</v>
      </c>
      <c r="R43" s="11" t="s">
        <v>29</v>
      </c>
      <c r="S43" s="11">
        <v>2019</v>
      </c>
    </row>
    <row r="44" spans="1:19" x14ac:dyDescent="0.25">
      <c r="A44" s="12" t="s">
        <v>70</v>
      </c>
      <c r="B44" s="12" t="s">
        <v>71</v>
      </c>
      <c r="C44" s="12" t="s">
        <v>72</v>
      </c>
      <c r="D44" s="12" t="s">
        <v>73</v>
      </c>
      <c r="E44" s="12" t="s">
        <v>9791</v>
      </c>
      <c r="F44" s="12">
        <v>36925</v>
      </c>
      <c r="G44" s="12" t="s">
        <v>74</v>
      </c>
      <c r="H44" s="12" t="s">
        <v>25</v>
      </c>
      <c r="I44" s="12" t="s">
        <v>75</v>
      </c>
      <c r="J44" s="12" t="s">
        <v>27</v>
      </c>
      <c r="K44" s="12">
        <v>0</v>
      </c>
      <c r="L44" s="12" t="s">
        <v>29</v>
      </c>
      <c r="M44" s="12" t="s">
        <v>29</v>
      </c>
      <c r="N44" s="12" t="s">
        <v>29</v>
      </c>
      <c r="O44" s="12" t="s">
        <v>29</v>
      </c>
      <c r="P44" s="12" t="s">
        <v>29</v>
      </c>
      <c r="Q44" s="12" t="s">
        <v>28</v>
      </c>
      <c r="R44" s="12" t="s">
        <v>29</v>
      </c>
      <c r="S44" s="12">
        <v>2019</v>
      </c>
    </row>
    <row r="45" spans="1:19" x14ac:dyDescent="0.25">
      <c r="A45" s="11" t="s">
        <v>76</v>
      </c>
      <c r="B45" s="11" t="s">
        <v>77</v>
      </c>
      <c r="C45" s="11" t="s">
        <v>78</v>
      </c>
      <c r="D45" s="11" t="s">
        <v>79</v>
      </c>
      <c r="E45" s="11" t="s">
        <v>9791</v>
      </c>
      <c r="F45" s="11">
        <v>36401</v>
      </c>
      <c r="G45" s="11" t="s">
        <v>80</v>
      </c>
      <c r="H45" s="11" t="s">
        <v>25</v>
      </c>
      <c r="I45" s="11" t="s">
        <v>26</v>
      </c>
      <c r="J45" s="11" t="s">
        <v>27</v>
      </c>
      <c r="K45" s="11">
        <v>3</v>
      </c>
      <c r="L45" s="11" t="s">
        <v>28</v>
      </c>
      <c r="M45" s="11" t="s">
        <v>29</v>
      </c>
      <c r="N45" s="11" t="s">
        <v>28</v>
      </c>
      <c r="O45" s="11" t="s">
        <v>28</v>
      </c>
      <c r="P45" s="11" t="s">
        <v>28</v>
      </c>
      <c r="Q45" s="11" t="s">
        <v>28</v>
      </c>
      <c r="R45" s="11" t="s">
        <v>28</v>
      </c>
      <c r="S45" s="11">
        <v>2019</v>
      </c>
    </row>
    <row r="46" spans="1:19" x14ac:dyDescent="0.25">
      <c r="A46" s="12" t="s">
        <v>81</v>
      </c>
      <c r="B46" s="12" t="s">
        <v>6538</v>
      </c>
      <c r="C46" s="12" t="s">
        <v>83</v>
      </c>
      <c r="D46" s="12" t="s">
        <v>84</v>
      </c>
      <c r="E46" s="12" t="s">
        <v>9791</v>
      </c>
      <c r="F46" s="12">
        <v>36037</v>
      </c>
      <c r="G46" s="12" t="s">
        <v>85</v>
      </c>
      <c r="H46" s="12" t="s">
        <v>25</v>
      </c>
      <c r="I46" s="12" t="s">
        <v>26</v>
      </c>
      <c r="J46" s="12" t="s">
        <v>27</v>
      </c>
      <c r="K46" s="12">
        <v>2</v>
      </c>
      <c r="L46" s="12" t="s">
        <v>28</v>
      </c>
      <c r="M46" s="12" t="s">
        <v>43</v>
      </c>
      <c r="N46" s="12" t="s">
        <v>43</v>
      </c>
      <c r="O46" s="12" t="s">
        <v>28</v>
      </c>
      <c r="P46" s="12" t="s">
        <v>28</v>
      </c>
      <c r="Q46" s="12" t="s">
        <v>28</v>
      </c>
      <c r="R46" s="12" t="s">
        <v>28</v>
      </c>
      <c r="S46" s="12">
        <v>2019</v>
      </c>
    </row>
    <row r="47" spans="1:19" x14ac:dyDescent="0.25">
      <c r="A47" s="11" t="s">
        <v>86</v>
      </c>
      <c r="B47" s="11" t="s">
        <v>87</v>
      </c>
      <c r="C47" s="11" t="s">
        <v>88</v>
      </c>
      <c r="D47" s="11" t="s">
        <v>89</v>
      </c>
      <c r="E47" s="11" t="s">
        <v>9791</v>
      </c>
      <c r="F47" s="11">
        <v>35150</v>
      </c>
      <c r="G47" s="11" t="s">
        <v>90</v>
      </c>
      <c r="H47" s="11" t="s">
        <v>25</v>
      </c>
      <c r="I47" s="11" t="s">
        <v>42</v>
      </c>
      <c r="J47" s="11" t="s">
        <v>27</v>
      </c>
      <c r="K47" s="11">
        <v>2</v>
      </c>
      <c r="L47" s="11" t="s">
        <v>28</v>
      </c>
      <c r="M47" s="11" t="s">
        <v>28</v>
      </c>
      <c r="N47" s="11" t="s">
        <v>30</v>
      </c>
      <c r="O47" s="11" t="s">
        <v>43</v>
      </c>
      <c r="P47" s="11" t="s">
        <v>28</v>
      </c>
      <c r="Q47" s="11" t="s">
        <v>28</v>
      </c>
      <c r="R47" s="11" t="s">
        <v>30</v>
      </c>
      <c r="S47" s="11">
        <v>2019</v>
      </c>
    </row>
    <row r="48" spans="1:19" x14ac:dyDescent="0.25">
      <c r="A48" s="12" t="s">
        <v>6539</v>
      </c>
      <c r="B48" s="12" t="s">
        <v>6540</v>
      </c>
      <c r="C48" s="12" t="s">
        <v>6541</v>
      </c>
      <c r="D48" s="12" t="s">
        <v>6542</v>
      </c>
      <c r="E48" s="12" t="s">
        <v>9791</v>
      </c>
      <c r="F48" s="12">
        <v>36867</v>
      </c>
      <c r="G48" s="12" t="s">
        <v>6543</v>
      </c>
      <c r="H48" s="12" t="s">
        <v>25</v>
      </c>
      <c r="I48" s="12" t="s">
        <v>114</v>
      </c>
      <c r="J48" s="12" t="s">
        <v>27</v>
      </c>
      <c r="K48" s="12">
        <v>5</v>
      </c>
      <c r="L48" s="12" t="s">
        <v>29</v>
      </c>
      <c r="M48" s="12" t="s">
        <v>30</v>
      </c>
      <c r="N48" s="12" t="s">
        <v>30</v>
      </c>
      <c r="O48" s="12" t="s">
        <v>30</v>
      </c>
      <c r="P48" s="12" t="s">
        <v>43</v>
      </c>
      <c r="Q48" s="12" t="s">
        <v>28</v>
      </c>
      <c r="R48" s="12" t="s">
        <v>29</v>
      </c>
      <c r="S48" s="12">
        <v>2019</v>
      </c>
    </row>
    <row r="49" spans="1:19" x14ac:dyDescent="0.25">
      <c r="A49" s="11" t="s">
        <v>6544</v>
      </c>
      <c r="B49" s="11" t="s">
        <v>2163</v>
      </c>
      <c r="C49" s="11" t="s">
        <v>6545</v>
      </c>
      <c r="D49" s="11" t="s">
        <v>6546</v>
      </c>
      <c r="E49" s="11" t="s">
        <v>9791</v>
      </c>
      <c r="F49" s="11">
        <v>36518</v>
      </c>
      <c r="G49" s="11" t="s">
        <v>6547</v>
      </c>
      <c r="H49" s="11" t="s">
        <v>96</v>
      </c>
      <c r="I49" s="11" t="s">
        <v>42</v>
      </c>
      <c r="J49" s="11" t="s">
        <v>27</v>
      </c>
      <c r="K49" s="11">
        <v>0</v>
      </c>
      <c r="L49" s="11" t="s">
        <v>29</v>
      </c>
      <c r="M49" s="11" t="s">
        <v>29</v>
      </c>
      <c r="N49" s="11" t="s">
        <v>29</v>
      </c>
      <c r="O49" s="11" t="s">
        <v>29</v>
      </c>
      <c r="P49" s="11" t="s">
        <v>28</v>
      </c>
      <c r="Q49" s="11" t="s">
        <v>28</v>
      </c>
      <c r="R49" s="11" t="s">
        <v>29</v>
      </c>
      <c r="S49" s="11">
        <v>2019</v>
      </c>
    </row>
    <row r="50" spans="1:19" x14ac:dyDescent="0.25">
      <c r="A50" s="12" t="s">
        <v>91</v>
      </c>
      <c r="B50" s="12" t="s">
        <v>92</v>
      </c>
      <c r="C50" s="12" t="s">
        <v>93</v>
      </c>
      <c r="D50" s="12" t="s">
        <v>94</v>
      </c>
      <c r="E50" s="12" t="s">
        <v>9791</v>
      </c>
      <c r="F50" s="12">
        <v>35582</v>
      </c>
      <c r="G50" s="12" t="s">
        <v>95</v>
      </c>
      <c r="H50" s="12" t="s">
        <v>96</v>
      </c>
      <c r="I50" s="12" t="s">
        <v>42</v>
      </c>
      <c r="J50" s="12" t="s">
        <v>27</v>
      </c>
      <c r="K50" s="12">
        <v>0</v>
      </c>
      <c r="L50" s="12" t="s">
        <v>29</v>
      </c>
      <c r="M50" s="12" t="s">
        <v>29</v>
      </c>
      <c r="N50" s="12" t="s">
        <v>29</v>
      </c>
      <c r="O50" s="12" t="s">
        <v>29</v>
      </c>
      <c r="P50" s="12" t="s">
        <v>28</v>
      </c>
      <c r="Q50" s="12" t="s">
        <v>30</v>
      </c>
      <c r="R50" s="12" t="s">
        <v>29</v>
      </c>
      <c r="S50" s="12">
        <v>2019</v>
      </c>
    </row>
    <row r="51" spans="1:19" x14ac:dyDescent="0.25">
      <c r="A51" s="11" t="s">
        <v>97</v>
      </c>
      <c r="B51" s="11" t="s">
        <v>98</v>
      </c>
      <c r="C51" s="11" t="s">
        <v>99</v>
      </c>
      <c r="D51" s="11" t="s">
        <v>100</v>
      </c>
      <c r="E51" s="11" t="s">
        <v>9791</v>
      </c>
      <c r="F51" s="11">
        <v>36278</v>
      </c>
      <c r="G51" s="11" t="s">
        <v>101</v>
      </c>
      <c r="H51" s="11" t="s">
        <v>96</v>
      </c>
      <c r="I51" s="11" t="s">
        <v>42</v>
      </c>
      <c r="J51" s="11" t="s">
        <v>27</v>
      </c>
      <c r="K51" s="11">
        <v>0</v>
      </c>
      <c r="L51" s="11" t="s">
        <v>29</v>
      </c>
      <c r="M51" s="11" t="s">
        <v>29</v>
      </c>
      <c r="N51" s="11" t="s">
        <v>29</v>
      </c>
      <c r="O51" s="11" t="s">
        <v>29</v>
      </c>
      <c r="P51" s="11" t="s">
        <v>29</v>
      </c>
      <c r="Q51" s="11" t="s">
        <v>29</v>
      </c>
      <c r="R51" s="11" t="s">
        <v>29</v>
      </c>
      <c r="S51" s="11">
        <v>2019</v>
      </c>
    </row>
    <row r="52" spans="1:19" x14ac:dyDescent="0.25">
      <c r="A52" s="12" t="s">
        <v>102</v>
      </c>
      <c r="B52" s="12" t="s">
        <v>6548</v>
      </c>
      <c r="C52" s="12" t="s">
        <v>104</v>
      </c>
      <c r="D52" s="12" t="s">
        <v>105</v>
      </c>
      <c r="E52" s="12" t="s">
        <v>9791</v>
      </c>
      <c r="F52" s="12">
        <v>35233</v>
      </c>
      <c r="G52" s="12" t="s">
        <v>106</v>
      </c>
      <c r="H52" s="12" t="s">
        <v>107</v>
      </c>
      <c r="I52" s="12" t="s">
        <v>108</v>
      </c>
      <c r="J52" s="12" t="s">
        <v>27</v>
      </c>
      <c r="K52" s="12">
        <v>0</v>
      </c>
      <c r="L52" s="12" t="s">
        <v>29</v>
      </c>
      <c r="M52" s="12" t="s">
        <v>29</v>
      </c>
      <c r="N52" s="12" t="s">
        <v>29</v>
      </c>
      <c r="O52" s="12" t="s">
        <v>29</v>
      </c>
      <c r="P52" s="12" t="s">
        <v>29</v>
      </c>
      <c r="Q52" s="12" t="s">
        <v>29</v>
      </c>
      <c r="R52" s="12" t="s">
        <v>29</v>
      </c>
      <c r="S52" s="12">
        <v>2019</v>
      </c>
    </row>
    <row r="53" spans="1:19" x14ac:dyDescent="0.25">
      <c r="A53" s="11" t="s">
        <v>109</v>
      </c>
      <c r="B53" s="11" t="s">
        <v>110</v>
      </c>
      <c r="C53" s="11" t="s">
        <v>111</v>
      </c>
      <c r="D53" s="11" t="s">
        <v>112</v>
      </c>
      <c r="E53" s="11" t="s">
        <v>9791</v>
      </c>
      <c r="F53" s="11">
        <v>36604</v>
      </c>
      <c r="G53" s="11" t="s">
        <v>113</v>
      </c>
      <c r="H53" s="11" t="s">
        <v>107</v>
      </c>
      <c r="I53" s="11" t="s">
        <v>114</v>
      </c>
      <c r="J53" s="11" t="s">
        <v>27</v>
      </c>
      <c r="K53" s="11">
        <v>0</v>
      </c>
      <c r="L53" s="11" t="s">
        <v>29</v>
      </c>
      <c r="M53" s="11" t="s">
        <v>29</v>
      </c>
      <c r="N53" s="11" t="s">
        <v>29</v>
      </c>
      <c r="O53" s="11" t="s">
        <v>29</v>
      </c>
      <c r="P53" s="11" t="s">
        <v>29</v>
      </c>
      <c r="Q53" s="11" t="s">
        <v>29</v>
      </c>
      <c r="R53" s="11" t="s">
        <v>29</v>
      </c>
      <c r="S53" s="11">
        <v>2019</v>
      </c>
    </row>
    <row r="54" spans="1:19" x14ac:dyDescent="0.25">
      <c r="A54" s="12" t="s">
        <v>115</v>
      </c>
      <c r="B54" s="12" t="s">
        <v>116</v>
      </c>
      <c r="C54" s="12" t="s">
        <v>117</v>
      </c>
      <c r="D54" s="12" t="s">
        <v>105</v>
      </c>
      <c r="E54" s="12" t="s">
        <v>9791</v>
      </c>
      <c r="F54" s="12">
        <v>35212</v>
      </c>
      <c r="G54" s="12" t="s">
        <v>118</v>
      </c>
      <c r="H54" s="12" t="s">
        <v>119</v>
      </c>
      <c r="I54" s="12" t="s">
        <v>26</v>
      </c>
      <c r="J54" s="12" t="s">
        <v>120</v>
      </c>
      <c r="K54" s="12">
        <v>0</v>
      </c>
      <c r="L54" s="12" t="s">
        <v>29</v>
      </c>
      <c r="M54" s="12" t="s">
        <v>29</v>
      </c>
      <c r="N54" s="12" t="s">
        <v>29</v>
      </c>
      <c r="O54" s="12" t="s">
        <v>29</v>
      </c>
      <c r="P54" s="12" t="s">
        <v>29</v>
      </c>
      <c r="Q54" s="12" t="s">
        <v>29</v>
      </c>
      <c r="R54" s="12" t="s">
        <v>29</v>
      </c>
      <c r="S54" s="12">
        <v>2019</v>
      </c>
    </row>
    <row r="55" spans="1:19" x14ac:dyDescent="0.25">
      <c r="A55" s="11" t="s">
        <v>121</v>
      </c>
      <c r="B55" s="11" t="s">
        <v>122</v>
      </c>
      <c r="C55" s="11" t="s">
        <v>123</v>
      </c>
      <c r="D55" s="11" t="s">
        <v>124</v>
      </c>
      <c r="E55" s="11" t="s">
        <v>9791</v>
      </c>
      <c r="F55" s="11">
        <v>35902</v>
      </c>
      <c r="G55" s="11" t="s">
        <v>125</v>
      </c>
      <c r="H55" s="11" t="s">
        <v>119</v>
      </c>
      <c r="I55" s="11" t="s">
        <v>26</v>
      </c>
      <c r="J55" s="11" t="s">
        <v>120</v>
      </c>
      <c r="K55" s="11">
        <v>0</v>
      </c>
      <c r="L55" s="11" t="s">
        <v>29</v>
      </c>
      <c r="M55" s="11" t="s">
        <v>29</v>
      </c>
      <c r="N55" s="11" t="s">
        <v>29</v>
      </c>
      <c r="O55" s="11" t="s">
        <v>29</v>
      </c>
      <c r="P55" s="11" t="s">
        <v>29</v>
      </c>
      <c r="Q55" s="11" t="s">
        <v>29</v>
      </c>
      <c r="R55" s="11" t="s">
        <v>29</v>
      </c>
      <c r="S55" s="11">
        <v>2019</v>
      </c>
    </row>
    <row r="56" spans="1:19" x14ac:dyDescent="0.25">
      <c r="A56" s="12" t="s">
        <v>126</v>
      </c>
      <c r="B56" s="12" t="s">
        <v>127</v>
      </c>
      <c r="C56" s="12" t="s">
        <v>128</v>
      </c>
      <c r="D56" s="12" t="s">
        <v>129</v>
      </c>
      <c r="E56" s="12" t="s">
        <v>9791</v>
      </c>
      <c r="F56" s="12">
        <v>35401</v>
      </c>
      <c r="G56" s="12" t="s">
        <v>130</v>
      </c>
      <c r="H56" s="12" t="s">
        <v>119</v>
      </c>
      <c r="I56" s="12" t="s">
        <v>114</v>
      </c>
      <c r="J56" s="12" t="s">
        <v>120</v>
      </c>
      <c r="K56" s="12">
        <v>0</v>
      </c>
      <c r="L56" s="12" t="s">
        <v>29</v>
      </c>
      <c r="M56" s="12" t="s">
        <v>29</v>
      </c>
      <c r="N56" s="12" t="s">
        <v>29</v>
      </c>
      <c r="O56" s="12" t="s">
        <v>29</v>
      </c>
      <c r="P56" s="12" t="s">
        <v>29</v>
      </c>
      <c r="Q56" s="12" t="s">
        <v>29</v>
      </c>
      <c r="R56" s="12" t="s">
        <v>29</v>
      </c>
      <c r="S56" s="12">
        <v>2019</v>
      </c>
    </row>
    <row r="57" spans="1:19" x14ac:dyDescent="0.25">
      <c r="A57" s="11" t="s">
        <v>131</v>
      </c>
      <c r="B57" s="11" t="s">
        <v>132</v>
      </c>
      <c r="C57" s="11" t="s">
        <v>133</v>
      </c>
      <c r="D57" s="11" t="s">
        <v>129</v>
      </c>
      <c r="E57" s="11" t="s">
        <v>9791</v>
      </c>
      <c r="F57" s="11">
        <v>35401</v>
      </c>
      <c r="G57" s="11" t="s">
        <v>134</v>
      </c>
      <c r="H57" s="11" t="s">
        <v>119</v>
      </c>
      <c r="I57" s="11" t="s">
        <v>114</v>
      </c>
      <c r="J57" s="11" t="s">
        <v>27</v>
      </c>
      <c r="K57" s="11">
        <v>0</v>
      </c>
      <c r="L57" s="11" t="s">
        <v>29</v>
      </c>
      <c r="M57" s="11" t="s">
        <v>29</v>
      </c>
      <c r="N57" s="11" t="s">
        <v>29</v>
      </c>
      <c r="O57" s="11" t="s">
        <v>29</v>
      </c>
      <c r="P57" s="11" t="s">
        <v>29</v>
      </c>
      <c r="Q57" s="11" t="s">
        <v>29</v>
      </c>
      <c r="R57" s="11" t="s">
        <v>29</v>
      </c>
      <c r="S57" s="11">
        <v>2019</v>
      </c>
    </row>
    <row r="58" spans="1:19" x14ac:dyDescent="0.25">
      <c r="A58" s="12" t="s">
        <v>6549</v>
      </c>
      <c r="B58" s="12" t="s">
        <v>6550</v>
      </c>
      <c r="C58" s="12" t="s">
        <v>6551</v>
      </c>
      <c r="D58" s="12" t="s">
        <v>6552</v>
      </c>
      <c r="E58" s="12" t="s">
        <v>9791</v>
      </c>
      <c r="F58" s="12">
        <v>36301</v>
      </c>
      <c r="G58" s="12" t="s">
        <v>6553</v>
      </c>
      <c r="H58" s="12" t="s">
        <v>119</v>
      </c>
      <c r="I58" s="12" t="s">
        <v>108</v>
      </c>
      <c r="J58" s="12" t="s">
        <v>120</v>
      </c>
      <c r="K58" s="12">
        <v>0</v>
      </c>
      <c r="L58" s="12" t="s">
        <v>29</v>
      </c>
      <c r="M58" s="12" t="s">
        <v>29</v>
      </c>
      <c r="N58" s="12" t="s">
        <v>29</v>
      </c>
      <c r="O58" s="12" t="s">
        <v>29</v>
      </c>
      <c r="P58" s="12" t="s">
        <v>29</v>
      </c>
      <c r="Q58" s="12" t="s">
        <v>29</v>
      </c>
      <c r="R58" s="12" t="s">
        <v>29</v>
      </c>
      <c r="S58" s="12">
        <v>2019</v>
      </c>
    </row>
    <row r="59" spans="1:19" x14ac:dyDescent="0.25">
      <c r="A59" s="11" t="s">
        <v>135</v>
      </c>
      <c r="B59" s="11" t="s">
        <v>136</v>
      </c>
      <c r="C59" s="11" t="s">
        <v>137</v>
      </c>
      <c r="D59" s="11" t="s">
        <v>112</v>
      </c>
      <c r="E59" s="11" t="s">
        <v>9791</v>
      </c>
      <c r="F59" s="11">
        <v>36693</v>
      </c>
      <c r="G59" s="11" t="s">
        <v>138</v>
      </c>
      <c r="H59" s="11" t="s">
        <v>119</v>
      </c>
      <c r="I59" s="11" t="s">
        <v>75</v>
      </c>
      <c r="J59" s="11" t="s">
        <v>120</v>
      </c>
      <c r="K59" s="11">
        <v>0</v>
      </c>
      <c r="L59" s="11" t="s">
        <v>29</v>
      </c>
      <c r="M59" s="11" t="s">
        <v>29</v>
      </c>
      <c r="N59" s="11" t="s">
        <v>29</v>
      </c>
      <c r="O59" s="11" t="s">
        <v>29</v>
      </c>
      <c r="P59" s="11" t="s">
        <v>29</v>
      </c>
      <c r="Q59" s="11" t="s">
        <v>29</v>
      </c>
      <c r="R59" s="11" t="s">
        <v>29</v>
      </c>
      <c r="S59" s="11">
        <v>2019</v>
      </c>
    </row>
    <row r="60" spans="1:19" x14ac:dyDescent="0.25">
      <c r="A60" s="12" t="s">
        <v>139</v>
      </c>
      <c r="B60" s="12" t="s">
        <v>140</v>
      </c>
      <c r="C60" s="12" t="s">
        <v>141</v>
      </c>
      <c r="D60" s="12" t="s">
        <v>23</v>
      </c>
      <c r="E60" s="12" t="s">
        <v>9791</v>
      </c>
      <c r="F60" s="12">
        <v>36049</v>
      </c>
      <c r="G60" s="12" t="s">
        <v>142</v>
      </c>
      <c r="H60" s="12" t="s">
        <v>119</v>
      </c>
      <c r="I60" s="12" t="s">
        <v>26</v>
      </c>
      <c r="J60" s="12" t="s">
        <v>120</v>
      </c>
      <c r="K60" s="12">
        <v>0</v>
      </c>
      <c r="L60" s="12" t="s">
        <v>29</v>
      </c>
      <c r="M60" s="12" t="s">
        <v>29</v>
      </c>
      <c r="N60" s="12" t="s">
        <v>29</v>
      </c>
      <c r="O60" s="12" t="s">
        <v>29</v>
      </c>
      <c r="P60" s="12" t="s">
        <v>29</v>
      </c>
      <c r="Q60" s="12" t="s">
        <v>29</v>
      </c>
      <c r="R60" s="12" t="s">
        <v>29</v>
      </c>
      <c r="S60" s="12">
        <v>2019</v>
      </c>
    </row>
    <row r="61" spans="1:19" x14ac:dyDescent="0.25">
      <c r="A61" s="11" t="s">
        <v>143</v>
      </c>
      <c r="B61" s="11" t="s">
        <v>144</v>
      </c>
      <c r="C61" s="11" t="s">
        <v>145</v>
      </c>
      <c r="D61" s="11" t="s">
        <v>146</v>
      </c>
      <c r="E61" s="11" t="s">
        <v>9791</v>
      </c>
      <c r="F61" s="11">
        <v>35055</v>
      </c>
      <c r="G61" s="11" t="s">
        <v>147</v>
      </c>
      <c r="H61" s="11" t="s">
        <v>119</v>
      </c>
      <c r="I61" s="11" t="s">
        <v>26</v>
      </c>
      <c r="J61" s="11" t="s">
        <v>120</v>
      </c>
      <c r="K61" s="11">
        <v>0</v>
      </c>
      <c r="L61" s="11" t="s">
        <v>29</v>
      </c>
      <c r="M61" s="11" t="s">
        <v>29</v>
      </c>
      <c r="N61" s="11" t="s">
        <v>29</v>
      </c>
      <c r="O61" s="11" t="s">
        <v>29</v>
      </c>
      <c r="P61" s="11" t="s">
        <v>29</v>
      </c>
      <c r="Q61" s="11" t="s">
        <v>29</v>
      </c>
      <c r="R61" s="11" t="s">
        <v>29</v>
      </c>
      <c r="S61" s="11">
        <v>2019</v>
      </c>
    </row>
    <row r="62" spans="1:19" x14ac:dyDescent="0.25">
      <c r="A62" s="12" t="s">
        <v>148</v>
      </c>
      <c r="B62" s="12" t="s">
        <v>149</v>
      </c>
      <c r="C62" s="12" t="s">
        <v>150</v>
      </c>
      <c r="D62" s="12" t="s">
        <v>151</v>
      </c>
      <c r="E62" s="12" t="s">
        <v>9791</v>
      </c>
      <c r="F62" s="12">
        <v>36526</v>
      </c>
      <c r="G62" s="12" t="s">
        <v>152</v>
      </c>
      <c r="H62" s="12" t="s">
        <v>119</v>
      </c>
      <c r="I62" s="12" t="s">
        <v>75</v>
      </c>
      <c r="J62" s="12" t="s">
        <v>27</v>
      </c>
      <c r="K62" s="12">
        <v>0</v>
      </c>
      <c r="L62" s="12" t="s">
        <v>29</v>
      </c>
      <c r="M62" s="12" t="s">
        <v>29</v>
      </c>
      <c r="N62" s="12" t="s">
        <v>29</v>
      </c>
      <c r="O62" s="12" t="s">
        <v>29</v>
      </c>
      <c r="P62" s="12" t="s">
        <v>29</v>
      </c>
      <c r="Q62" s="12" t="s">
        <v>29</v>
      </c>
      <c r="R62" s="12" t="s">
        <v>29</v>
      </c>
      <c r="S62" s="12">
        <v>2019</v>
      </c>
    </row>
    <row r="63" spans="1:19" x14ac:dyDescent="0.25">
      <c r="A63" s="11" t="s">
        <v>153</v>
      </c>
      <c r="B63" s="11" t="s">
        <v>154</v>
      </c>
      <c r="C63" s="11" t="s">
        <v>155</v>
      </c>
      <c r="D63" s="11" t="s">
        <v>156</v>
      </c>
      <c r="E63" s="11" t="s">
        <v>9791</v>
      </c>
      <c r="F63" s="11">
        <v>35806</v>
      </c>
      <c r="G63" s="11" t="s">
        <v>157</v>
      </c>
      <c r="H63" s="11" t="s">
        <v>119</v>
      </c>
      <c r="I63" s="11" t="s">
        <v>26</v>
      </c>
      <c r="J63" s="11" t="s">
        <v>120</v>
      </c>
      <c r="K63" s="11">
        <v>0</v>
      </c>
      <c r="L63" s="11" t="s">
        <v>29</v>
      </c>
      <c r="M63" s="11" t="s">
        <v>29</v>
      </c>
      <c r="N63" s="11" t="s">
        <v>29</v>
      </c>
      <c r="O63" s="11" t="s">
        <v>29</v>
      </c>
      <c r="P63" s="11" t="s">
        <v>29</v>
      </c>
      <c r="Q63" s="11" t="s">
        <v>29</v>
      </c>
      <c r="R63" s="11" t="s">
        <v>29</v>
      </c>
      <c r="S63" s="11">
        <v>2019</v>
      </c>
    </row>
    <row r="64" spans="1:19" x14ac:dyDescent="0.25">
      <c r="A64" s="12" t="s">
        <v>8283</v>
      </c>
      <c r="B64" s="12" t="s">
        <v>8284</v>
      </c>
      <c r="C64" s="12" t="s">
        <v>8285</v>
      </c>
      <c r="D64" s="12" t="s">
        <v>4353</v>
      </c>
      <c r="E64" s="12" t="s">
        <v>9791</v>
      </c>
      <c r="F64" s="12">
        <v>35611</v>
      </c>
      <c r="G64" s="12" t="s">
        <v>8286</v>
      </c>
      <c r="H64" s="12" t="s">
        <v>25</v>
      </c>
      <c r="I64" s="12" t="s">
        <v>26</v>
      </c>
      <c r="J64" s="12" t="s">
        <v>120</v>
      </c>
      <c r="K64" s="12">
        <v>0</v>
      </c>
      <c r="L64" s="12" t="s">
        <v>29</v>
      </c>
      <c r="M64" s="12" t="s">
        <v>29</v>
      </c>
      <c r="N64" s="12" t="s">
        <v>29</v>
      </c>
      <c r="O64" s="12" t="s">
        <v>29</v>
      </c>
      <c r="P64" s="12" t="s">
        <v>29</v>
      </c>
      <c r="Q64" s="12" t="s">
        <v>29</v>
      </c>
      <c r="R64" s="12" t="s">
        <v>29</v>
      </c>
      <c r="S64" s="12">
        <v>2018</v>
      </c>
    </row>
    <row r="65" spans="1:19" x14ac:dyDescent="0.25">
      <c r="A65" s="11" t="s">
        <v>8287</v>
      </c>
      <c r="B65" s="11" t="s">
        <v>8288</v>
      </c>
      <c r="C65" s="11" t="s">
        <v>8289</v>
      </c>
      <c r="D65" s="11" t="s">
        <v>8290</v>
      </c>
      <c r="E65" s="11" t="s">
        <v>9791</v>
      </c>
      <c r="F65" s="11">
        <v>35045</v>
      </c>
      <c r="G65" s="11" t="s">
        <v>8291</v>
      </c>
      <c r="H65" s="11" t="s">
        <v>25</v>
      </c>
      <c r="I65" s="11" t="s">
        <v>513</v>
      </c>
      <c r="J65" s="11" t="s">
        <v>27</v>
      </c>
      <c r="K65" s="11">
        <v>0</v>
      </c>
      <c r="L65" s="11" t="s">
        <v>29</v>
      </c>
      <c r="M65" s="11" t="s">
        <v>29</v>
      </c>
      <c r="N65" s="11" t="s">
        <v>29</v>
      </c>
      <c r="O65" s="11" t="s">
        <v>29</v>
      </c>
      <c r="P65" s="11" t="s">
        <v>29</v>
      </c>
      <c r="Q65" s="11" t="s">
        <v>28</v>
      </c>
      <c r="R65" s="11" t="s">
        <v>29</v>
      </c>
      <c r="S65" s="11">
        <v>2018</v>
      </c>
    </row>
    <row r="66" spans="1:19" x14ac:dyDescent="0.25">
      <c r="A66" s="12" t="s">
        <v>8283</v>
      </c>
      <c r="B66" s="12" t="s">
        <v>8284</v>
      </c>
      <c r="C66" s="12" t="s">
        <v>8285</v>
      </c>
      <c r="D66" s="12" t="s">
        <v>4353</v>
      </c>
      <c r="E66" s="12" t="s">
        <v>9791</v>
      </c>
      <c r="F66" s="12">
        <v>35611</v>
      </c>
      <c r="G66" s="12" t="s">
        <v>8286</v>
      </c>
      <c r="H66" s="12" t="s">
        <v>25</v>
      </c>
      <c r="I66" s="12" t="s">
        <v>26</v>
      </c>
      <c r="J66" s="12" t="s">
        <v>120</v>
      </c>
      <c r="K66" s="12">
        <v>0</v>
      </c>
      <c r="L66" s="12" t="s">
        <v>29</v>
      </c>
      <c r="M66" s="12" t="s">
        <v>29</v>
      </c>
      <c r="N66" s="12" t="s">
        <v>29</v>
      </c>
      <c r="O66" s="12" t="s">
        <v>29</v>
      </c>
      <c r="P66" s="12" t="s">
        <v>29</v>
      </c>
      <c r="Q66" s="12" t="s">
        <v>29</v>
      </c>
      <c r="R66" s="12" t="s">
        <v>29</v>
      </c>
      <c r="S66" s="12">
        <v>2017</v>
      </c>
    </row>
    <row r="67" spans="1:19" x14ac:dyDescent="0.25">
      <c r="A67" s="11" t="s">
        <v>8287</v>
      </c>
      <c r="B67" s="11" t="s">
        <v>8288</v>
      </c>
      <c r="C67" s="11" t="s">
        <v>8289</v>
      </c>
      <c r="D67" s="11" t="s">
        <v>8290</v>
      </c>
      <c r="E67" s="11" t="s">
        <v>9791</v>
      </c>
      <c r="F67" s="11">
        <v>35045</v>
      </c>
      <c r="G67" s="11" t="s">
        <v>8291</v>
      </c>
      <c r="H67" s="11" t="s">
        <v>25</v>
      </c>
      <c r="I67" s="11" t="s">
        <v>513</v>
      </c>
      <c r="J67" s="11" t="s">
        <v>27</v>
      </c>
      <c r="K67" s="11">
        <v>0</v>
      </c>
      <c r="L67" s="11" t="s">
        <v>29</v>
      </c>
      <c r="M67" s="11" t="s">
        <v>29</v>
      </c>
      <c r="N67" s="11" t="s">
        <v>29</v>
      </c>
      <c r="O67" s="11" t="s">
        <v>29</v>
      </c>
      <c r="P67" s="11" t="s">
        <v>29</v>
      </c>
      <c r="Q67" s="11" t="s">
        <v>29</v>
      </c>
      <c r="R67" s="11" t="s">
        <v>29</v>
      </c>
      <c r="S67" s="11">
        <v>2017</v>
      </c>
    </row>
    <row r="68" spans="1:19" x14ac:dyDescent="0.25">
      <c r="A68" s="12" t="s">
        <v>158</v>
      </c>
      <c r="B68" s="12" t="s">
        <v>159</v>
      </c>
      <c r="C68" s="12" t="s">
        <v>160</v>
      </c>
      <c r="D68" s="12" t="s">
        <v>161</v>
      </c>
      <c r="E68" s="12" t="s">
        <v>9800</v>
      </c>
      <c r="F68" s="12">
        <v>99801</v>
      </c>
      <c r="G68" s="12" t="s">
        <v>162</v>
      </c>
      <c r="H68" s="12" t="s">
        <v>25</v>
      </c>
      <c r="I68" s="12" t="s">
        <v>36</v>
      </c>
      <c r="J68" s="12" t="s">
        <v>27</v>
      </c>
      <c r="K68" s="12">
        <v>4</v>
      </c>
      <c r="L68" s="12" t="s">
        <v>28</v>
      </c>
      <c r="M68" s="12" t="s">
        <v>28</v>
      </c>
      <c r="N68" s="12" t="s">
        <v>30</v>
      </c>
      <c r="O68" s="12" t="s">
        <v>30</v>
      </c>
      <c r="P68" s="12" t="s">
        <v>28</v>
      </c>
      <c r="Q68" s="12" t="s">
        <v>28</v>
      </c>
      <c r="R68" s="12" t="s">
        <v>28</v>
      </c>
      <c r="S68" s="12">
        <v>2020</v>
      </c>
    </row>
    <row r="69" spans="1:19" x14ac:dyDescent="0.25">
      <c r="A69" s="11" t="s">
        <v>163</v>
      </c>
      <c r="B69" s="11" t="s">
        <v>164</v>
      </c>
      <c r="C69" s="11" t="s">
        <v>165</v>
      </c>
      <c r="D69" s="11" t="s">
        <v>166</v>
      </c>
      <c r="E69" s="11" t="s">
        <v>9800</v>
      </c>
      <c r="F69" s="11">
        <v>99506</v>
      </c>
      <c r="G69" s="11" t="s">
        <v>167</v>
      </c>
      <c r="H69" s="11" t="s">
        <v>168</v>
      </c>
      <c r="I69" s="11" t="s">
        <v>169</v>
      </c>
      <c r="J69" s="11" t="s">
        <v>27</v>
      </c>
      <c r="K69" s="11">
        <v>0</v>
      </c>
      <c r="L69" s="11" t="s">
        <v>29</v>
      </c>
      <c r="M69" s="11" t="s">
        <v>29</v>
      </c>
      <c r="N69" s="11" t="s">
        <v>29</v>
      </c>
      <c r="O69" s="11" t="s">
        <v>29</v>
      </c>
      <c r="P69" s="11" t="s">
        <v>29</v>
      </c>
      <c r="Q69" s="11" t="s">
        <v>29</v>
      </c>
      <c r="R69" s="11" t="s">
        <v>29</v>
      </c>
      <c r="S69" s="11">
        <v>2020</v>
      </c>
    </row>
    <row r="70" spans="1:19" x14ac:dyDescent="0.25">
      <c r="A70" s="12" t="s">
        <v>170</v>
      </c>
      <c r="B70" s="12" t="s">
        <v>171</v>
      </c>
      <c r="C70" s="12" t="s">
        <v>172</v>
      </c>
      <c r="D70" s="12" t="s">
        <v>173</v>
      </c>
      <c r="E70" s="12" t="s">
        <v>9800</v>
      </c>
      <c r="F70" s="12">
        <v>99703</v>
      </c>
      <c r="G70" s="12" t="s">
        <v>174</v>
      </c>
      <c r="H70" s="12" t="s">
        <v>168</v>
      </c>
      <c r="I70" s="12" t="s">
        <v>169</v>
      </c>
      <c r="J70" s="12" t="s">
        <v>27</v>
      </c>
      <c r="K70" s="12">
        <v>0</v>
      </c>
      <c r="L70" s="12" t="s">
        <v>29</v>
      </c>
      <c r="M70" s="12" t="s">
        <v>29</v>
      </c>
      <c r="N70" s="12" t="s">
        <v>29</v>
      </c>
      <c r="O70" s="12" t="s">
        <v>29</v>
      </c>
      <c r="P70" s="12" t="s">
        <v>29</v>
      </c>
      <c r="Q70" s="12" t="s">
        <v>29</v>
      </c>
      <c r="R70" s="12" t="s">
        <v>29</v>
      </c>
      <c r="S70" s="12">
        <v>2020</v>
      </c>
    </row>
    <row r="71" spans="1:19" x14ac:dyDescent="0.25">
      <c r="A71" s="11" t="s">
        <v>175</v>
      </c>
      <c r="B71" s="11" t="s">
        <v>176</v>
      </c>
      <c r="C71" s="11" t="s">
        <v>177</v>
      </c>
      <c r="D71" s="11" t="s">
        <v>178</v>
      </c>
      <c r="E71" s="11" t="s">
        <v>9800</v>
      </c>
      <c r="F71" s="11">
        <v>99929</v>
      </c>
      <c r="G71" s="11" t="s">
        <v>179</v>
      </c>
      <c r="H71" s="11" t="s">
        <v>96</v>
      </c>
      <c r="I71" s="11" t="s">
        <v>36</v>
      </c>
      <c r="J71" s="11" t="s">
        <v>120</v>
      </c>
      <c r="K71" s="11">
        <v>0</v>
      </c>
      <c r="L71" s="11" t="s">
        <v>29</v>
      </c>
      <c r="M71" s="11" t="s">
        <v>29</v>
      </c>
      <c r="N71" s="11" t="s">
        <v>29</v>
      </c>
      <c r="O71" s="11" t="s">
        <v>29</v>
      </c>
      <c r="P71" s="11" t="s">
        <v>29</v>
      </c>
      <c r="Q71" s="11" t="s">
        <v>30</v>
      </c>
      <c r="R71" s="11" t="s">
        <v>29</v>
      </c>
      <c r="S71" s="11">
        <v>2020</v>
      </c>
    </row>
    <row r="72" spans="1:19" x14ac:dyDescent="0.25">
      <c r="A72" s="12" t="s">
        <v>180</v>
      </c>
      <c r="B72" s="12" t="s">
        <v>181</v>
      </c>
      <c r="C72" s="12" t="s">
        <v>182</v>
      </c>
      <c r="D72" s="12" t="s">
        <v>183</v>
      </c>
      <c r="E72" s="12" t="s">
        <v>9800</v>
      </c>
      <c r="F72" s="12">
        <v>99574</v>
      </c>
      <c r="G72" s="12" t="s">
        <v>184</v>
      </c>
      <c r="H72" s="12" t="s">
        <v>96</v>
      </c>
      <c r="I72" s="12" t="s">
        <v>36</v>
      </c>
      <c r="J72" s="12" t="s">
        <v>27</v>
      </c>
      <c r="K72" s="12">
        <v>0</v>
      </c>
      <c r="L72" s="12" t="s">
        <v>29</v>
      </c>
      <c r="M72" s="12" t="s">
        <v>29</v>
      </c>
      <c r="N72" s="12" t="s">
        <v>29</v>
      </c>
      <c r="O72" s="12" t="s">
        <v>29</v>
      </c>
      <c r="P72" s="12" t="s">
        <v>29</v>
      </c>
      <c r="Q72" s="12" t="s">
        <v>30</v>
      </c>
      <c r="R72" s="12" t="s">
        <v>29</v>
      </c>
      <c r="S72" s="12">
        <v>2020</v>
      </c>
    </row>
    <row r="73" spans="1:19" x14ac:dyDescent="0.25">
      <c r="A73" s="11" t="s">
        <v>185</v>
      </c>
      <c r="B73" s="11" t="s">
        <v>186</v>
      </c>
      <c r="C73" s="11" t="s">
        <v>187</v>
      </c>
      <c r="D73" s="11" t="s">
        <v>188</v>
      </c>
      <c r="E73" s="11" t="s">
        <v>9800</v>
      </c>
      <c r="F73" s="11">
        <v>99576</v>
      </c>
      <c r="G73" s="11" t="s">
        <v>189</v>
      </c>
      <c r="H73" s="11" t="s">
        <v>96</v>
      </c>
      <c r="I73" s="11" t="s">
        <v>108</v>
      </c>
      <c r="J73" s="11" t="s">
        <v>27</v>
      </c>
      <c r="K73" s="11">
        <v>0</v>
      </c>
      <c r="L73" s="11" t="s">
        <v>29</v>
      </c>
      <c r="M73" s="11" t="s">
        <v>29</v>
      </c>
      <c r="N73" s="11" t="s">
        <v>29</v>
      </c>
      <c r="O73" s="11" t="s">
        <v>29</v>
      </c>
      <c r="P73" s="11" t="s">
        <v>29</v>
      </c>
      <c r="Q73" s="11" t="s">
        <v>29</v>
      </c>
      <c r="R73" s="11" t="s">
        <v>29</v>
      </c>
      <c r="S73" s="11">
        <v>2020</v>
      </c>
    </row>
    <row r="74" spans="1:19" x14ac:dyDescent="0.25">
      <c r="A74" s="12" t="s">
        <v>190</v>
      </c>
      <c r="B74" s="12" t="s">
        <v>191</v>
      </c>
      <c r="C74" s="12" t="s">
        <v>192</v>
      </c>
      <c r="D74" s="12" t="s">
        <v>193</v>
      </c>
      <c r="E74" s="12" t="s">
        <v>9800</v>
      </c>
      <c r="F74" s="12">
        <v>99752</v>
      </c>
      <c r="G74" s="12" t="s">
        <v>194</v>
      </c>
      <c r="H74" s="12" t="s">
        <v>96</v>
      </c>
      <c r="I74" s="12" t="s">
        <v>195</v>
      </c>
      <c r="J74" s="12" t="s">
        <v>27</v>
      </c>
      <c r="K74" s="12">
        <v>0</v>
      </c>
      <c r="L74" s="12" t="s">
        <v>29</v>
      </c>
      <c r="M74" s="12" t="s">
        <v>29</v>
      </c>
      <c r="N74" s="12" t="s">
        <v>29</v>
      </c>
      <c r="O74" s="12" t="s">
        <v>29</v>
      </c>
      <c r="P74" s="12" t="s">
        <v>29</v>
      </c>
      <c r="Q74" s="12" t="s">
        <v>29</v>
      </c>
      <c r="R74" s="12" t="s">
        <v>29</v>
      </c>
      <c r="S74" s="12">
        <v>2020</v>
      </c>
    </row>
    <row r="75" spans="1:19" x14ac:dyDescent="0.25">
      <c r="A75" s="11" t="s">
        <v>196</v>
      </c>
      <c r="B75" s="11" t="s">
        <v>197</v>
      </c>
      <c r="C75" s="11" t="s">
        <v>198</v>
      </c>
      <c r="D75" s="11" t="s">
        <v>199</v>
      </c>
      <c r="E75" s="11" t="s">
        <v>9800</v>
      </c>
      <c r="F75" s="11">
        <v>99723</v>
      </c>
      <c r="G75" s="11" t="s">
        <v>200</v>
      </c>
      <c r="H75" s="11" t="s">
        <v>96</v>
      </c>
      <c r="I75" s="11" t="s">
        <v>64</v>
      </c>
      <c r="J75" s="11" t="s">
        <v>27</v>
      </c>
      <c r="K75" s="11">
        <v>0</v>
      </c>
      <c r="L75" s="11" t="s">
        <v>29</v>
      </c>
      <c r="M75" s="11" t="s">
        <v>29</v>
      </c>
      <c r="N75" s="11" t="s">
        <v>28</v>
      </c>
      <c r="O75" s="11" t="s">
        <v>29</v>
      </c>
      <c r="P75" s="11" t="s">
        <v>29</v>
      </c>
      <c r="Q75" s="11" t="s">
        <v>29</v>
      </c>
      <c r="R75" s="11" t="s">
        <v>29</v>
      </c>
      <c r="S75" s="11">
        <v>2020</v>
      </c>
    </row>
    <row r="76" spans="1:19" x14ac:dyDescent="0.25">
      <c r="A76" s="12" t="s">
        <v>201</v>
      </c>
      <c r="B76" s="12" t="s">
        <v>202</v>
      </c>
      <c r="C76" s="12" t="s">
        <v>203</v>
      </c>
      <c r="D76" s="12" t="s">
        <v>204</v>
      </c>
      <c r="E76" s="12" t="s">
        <v>9800</v>
      </c>
      <c r="F76" s="12">
        <v>99835</v>
      </c>
      <c r="G76" s="12" t="s">
        <v>205</v>
      </c>
      <c r="H76" s="12" t="s">
        <v>96</v>
      </c>
      <c r="I76" s="12" t="s">
        <v>108</v>
      </c>
      <c r="J76" s="12" t="s">
        <v>27</v>
      </c>
      <c r="K76" s="12">
        <v>0</v>
      </c>
      <c r="L76" s="12" t="s">
        <v>29</v>
      </c>
      <c r="M76" s="12" t="s">
        <v>29</v>
      </c>
      <c r="N76" s="12" t="s">
        <v>29</v>
      </c>
      <c r="O76" s="12" t="s">
        <v>29</v>
      </c>
      <c r="P76" s="12" t="s">
        <v>29</v>
      </c>
      <c r="Q76" s="12" t="s">
        <v>29</v>
      </c>
      <c r="R76" s="12" t="s">
        <v>29</v>
      </c>
      <c r="S76" s="12">
        <v>2020</v>
      </c>
    </row>
    <row r="77" spans="1:19" x14ac:dyDescent="0.25">
      <c r="A77" s="11" t="s">
        <v>206</v>
      </c>
      <c r="B77" s="11" t="s">
        <v>207</v>
      </c>
      <c r="C77" s="11" t="s">
        <v>208</v>
      </c>
      <c r="D77" s="11" t="s">
        <v>209</v>
      </c>
      <c r="E77" s="11" t="s">
        <v>9800</v>
      </c>
      <c r="F77" s="11">
        <v>99508</v>
      </c>
      <c r="G77" s="11" t="s">
        <v>210</v>
      </c>
      <c r="H77" s="11" t="s">
        <v>119</v>
      </c>
      <c r="I77" s="11" t="s">
        <v>26</v>
      </c>
      <c r="J77" s="11" t="s">
        <v>27</v>
      </c>
      <c r="K77" s="11">
        <v>0</v>
      </c>
      <c r="L77" s="11" t="s">
        <v>29</v>
      </c>
      <c r="M77" s="11" t="s">
        <v>29</v>
      </c>
      <c r="N77" s="11" t="s">
        <v>29</v>
      </c>
      <c r="O77" s="11" t="s">
        <v>29</v>
      </c>
      <c r="P77" s="11" t="s">
        <v>29</v>
      </c>
      <c r="Q77" s="11" t="s">
        <v>29</v>
      </c>
      <c r="R77" s="11" t="s">
        <v>29</v>
      </c>
      <c r="S77" s="11">
        <v>2020</v>
      </c>
    </row>
    <row r="78" spans="1:19" x14ac:dyDescent="0.25">
      <c r="A78" s="12" t="s">
        <v>211</v>
      </c>
      <c r="B78" s="12" t="s">
        <v>212</v>
      </c>
      <c r="C78" s="12" t="s">
        <v>213</v>
      </c>
      <c r="D78" s="12" t="s">
        <v>209</v>
      </c>
      <c r="E78" s="12" t="s">
        <v>9800</v>
      </c>
      <c r="F78" s="12">
        <v>99508</v>
      </c>
      <c r="G78" s="12" t="s">
        <v>214</v>
      </c>
      <c r="H78" s="12" t="s">
        <v>119</v>
      </c>
      <c r="I78" s="12" t="s">
        <v>114</v>
      </c>
      <c r="J78" s="12" t="s">
        <v>120</v>
      </c>
      <c r="K78" s="12">
        <v>0</v>
      </c>
      <c r="L78" s="12" t="s">
        <v>29</v>
      </c>
      <c r="M78" s="12" t="s">
        <v>29</v>
      </c>
      <c r="N78" s="12" t="s">
        <v>29</v>
      </c>
      <c r="O78" s="12" t="s">
        <v>29</v>
      </c>
      <c r="P78" s="12" t="s">
        <v>29</v>
      </c>
      <c r="Q78" s="12" t="s">
        <v>29</v>
      </c>
      <c r="R78" s="12" t="s">
        <v>29</v>
      </c>
      <c r="S78" s="12">
        <v>2020</v>
      </c>
    </row>
    <row r="79" spans="1:19" x14ac:dyDescent="0.25">
      <c r="A79" s="11" t="s">
        <v>158</v>
      </c>
      <c r="B79" s="11" t="s">
        <v>159</v>
      </c>
      <c r="C79" s="11" t="s">
        <v>160</v>
      </c>
      <c r="D79" s="11" t="s">
        <v>161</v>
      </c>
      <c r="E79" s="11" t="s">
        <v>9800</v>
      </c>
      <c r="F79" s="11">
        <v>99801</v>
      </c>
      <c r="G79" s="11" t="s">
        <v>162</v>
      </c>
      <c r="H79" s="11" t="s">
        <v>25</v>
      </c>
      <c r="I79" s="11" t="s">
        <v>36</v>
      </c>
      <c r="J79" s="11" t="s">
        <v>27</v>
      </c>
      <c r="K79" s="11">
        <v>4</v>
      </c>
      <c r="L79" s="11" t="s">
        <v>28</v>
      </c>
      <c r="M79" s="11" t="s">
        <v>28</v>
      </c>
      <c r="N79" s="11" t="s">
        <v>30</v>
      </c>
      <c r="O79" s="11" t="s">
        <v>30</v>
      </c>
      <c r="P79" s="11" t="s">
        <v>28</v>
      </c>
      <c r="Q79" s="11" t="s">
        <v>28</v>
      </c>
      <c r="R79" s="11" t="s">
        <v>28</v>
      </c>
      <c r="S79" s="11">
        <v>2019</v>
      </c>
    </row>
    <row r="80" spans="1:19" x14ac:dyDescent="0.25">
      <c r="A80" s="12" t="s">
        <v>6554</v>
      </c>
      <c r="B80" s="12" t="s">
        <v>6555</v>
      </c>
      <c r="C80" s="12" t="s">
        <v>6556</v>
      </c>
      <c r="D80" s="12" t="s">
        <v>209</v>
      </c>
      <c r="E80" s="12" t="s">
        <v>9800</v>
      </c>
      <c r="F80" s="12">
        <v>99508</v>
      </c>
      <c r="G80" s="12" t="s">
        <v>6557</v>
      </c>
      <c r="H80" s="12" t="s">
        <v>25</v>
      </c>
      <c r="I80" s="12" t="s">
        <v>64</v>
      </c>
      <c r="J80" s="12" t="s">
        <v>27</v>
      </c>
      <c r="K80" s="12">
        <v>2</v>
      </c>
      <c r="L80" s="12" t="s">
        <v>28</v>
      </c>
      <c r="M80" s="12" t="s">
        <v>43</v>
      </c>
      <c r="N80" s="12" t="s">
        <v>30</v>
      </c>
      <c r="O80" s="12" t="s">
        <v>43</v>
      </c>
      <c r="P80" s="12" t="s">
        <v>28</v>
      </c>
      <c r="Q80" s="12" t="s">
        <v>43</v>
      </c>
      <c r="R80" s="12" t="s">
        <v>29</v>
      </c>
      <c r="S80" s="12">
        <v>2019</v>
      </c>
    </row>
    <row r="81" spans="1:19" x14ac:dyDescent="0.25">
      <c r="A81" s="11" t="s">
        <v>6558</v>
      </c>
      <c r="B81" s="11" t="s">
        <v>6559</v>
      </c>
      <c r="C81" s="11" t="s">
        <v>6560</v>
      </c>
      <c r="D81" s="11" t="s">
        <v>204</v>
      </c>
      <c r="E81" s="11" t="s">
        <v>9800</v>
      </c>
      <c r="F81" s="11">
        <v>99835</v>
      </c>
      <c r="G81" s="11" t="s">
        <v>6561</v>
      </c>
      <c r="H81" s="11" t="s">
        <v>96</v>
      </c>
      <c r="I81" s="11" t="s">
        <v>36</v>
      </c>
      <c r="J81" s="11" t="s">
        <v>27</v>
      </c>
      <c r="K81" s="11">
        <v>0</v>
      </c>
      <c r="L81" s="11" t="s">
        <v>29</v>
      </c>
      <c r="M81" s="11" t="s">
        <v>29</v>
      </c>
      <c r="N81" s="11" t="s">
        <v>29</v>
      </c>
      <c r="O81" s="11" t="s">
        <v>29</v>
      </c>
      <c r="P81" s="11" t="s">
        <v>28</v>
      </c>
      <c r="Q81" s="11" t="s">
        <v>29</v>
      </c>
      <c r="R81" s="11" t="s">
        <v>29</v>
      </c>
      <c r="S81" s="11">
        <v>2019</v>
      </c>
    </row>
    <row r="82" spans="1:19" x14ac:dyDescent="0.25">
      <c r="A82" s="12" t="s">
        <v>175</v>
      </c>
      <c r="B82" s="12" t="s">
        <v>176</v>
      </c>
      <c r="C82" s="12" t="s">
        <v>177</v>
      </c>
      <c r="D82" s="12" t="s">
        <v>178</v>
      </c>
      <c r="E82" s="12" t="s">
        <v>9800</v>
      </c>
      <c r="F82" s="12">
        <v>99929</v>
      </c>
      <c r="G82" s="12" t="s">
        <v>179</v>
      </c>
      <c r="H82" s="12" t="s">
        <v>96</v>
      </c>
      <c r="I82" s="12" t="s">
        <v>36</v>
      </c>
      <c r="J82" s="12" t="s">
        <v>120</v>
      </c>
      <c r="K82" s="12">
        <v>0</v>
      </c>
      <c r="L82" s="12" t="s">
        <v>29</v>
      </c>
      <c r="M82" s="12" t="s">
        <v>29</v>
      </c>
      <c r="N82" s="12" t="s">
        <v>29</v>
      </c>
      <c r="O82" s="12" t="s">
        <v>29</v>
      </c>
      <c r="P82" s="12" t="s">
        <v>29</v>
      </c>
      <c r="Q82" s="12" t="s">
        <v>29</v>
      </c>
      <c r="R82" s="12" t="s">
        <v>29</v>
      </c>
      <c r="S82" s="12">
        <v>2019</v>
      </c>
    </row>
    <row r="83" spans="1:19" x14ac:dyDescent="0.25">
      <c r="A83" s="11" t="s">
        <v>180</v>
      </c>
      <c r="B83" s="11" t="s">
        <v>181</v>
      </c>
      <c r="C83" s="11" t="s">
        <v>182</v>
      </c>
      <c r="D83" s="11" t="s">
        <v>183</v>
      </c>
      <c r="E83" s="11" t="s">
        <v>9800</v>
      </c>
      <c r="F83" s="11">
        <v>99574</v>
      </c>
      <c r="G83" s="11" t="s">
        <v>184</v>
      </c>
      <c r="H83" s="11" t="s">
        <v>96</v>
      </c>
      <c r="I83" s="11" t="s">
        <v>36</v>
      </c>
      <c r="J83" s="11" t="s">
        <v>27</v>
      </c>
      <c r="K83" s="11">
        <v>0</v>
      </c>
      <c r="L83" s="11" t="s">
        <v>29</v>
      </c>
      <c r="M83" s="11" t="s">
        <v>29</v>
      </c>
      <c r="N83" s="11" t="s">
        <v>29</v>
      </c>
      <c r="O83" s="11" t="s">
        <v>29</v>
      </c>
      <c r="P83" s="11" t="s">
        <v>29</v>
      </c>
      <c r="Q83" s="11" t="s">
        <v>29</v>
      </c>
      <c r="R83" s="11" t="s">
        <v>29</v>
      </c>
      <c r="S83" s="11">
        <v>2019</v>
      </c>
    </row>
    <row r="84" spans="1:19" x14ac:dyDescent="0.25">
      <c r="A84" s="12" t="s">
        <v>185</v>
      </c>
      <c r="B84" s="12" t="s">
        <v>6562</v>
      </c>
      <c r="C84" s="12" t="s">
        <v>187</v>
      </c>
      <c r="D84" s="12" t="s">
        <v>188</v>
      </c>
      <c r="E84" s="12" t="s">
        <v>9800</v>
      </c>
      <c r="F84" s="12">
        <v>99576</v>
      </c>
      <c r="G84" s="12" t="s">
        <v>189</v>
      </c>
      <c r="H84" s="12" t="s">
        <v>96</v>
      </c>
      <c r="I84" s="12" t="s">
        <v>108</v>
      </c>
      <c r="J84" s="12" t="s">
        <v>27</v>
      </c>
      <c r="K84" s="12">
        <v>0</v>
      </c>
      <c r="L84" s="12" t="s">
        <v>29</v>
      </c>
      <c r="M84" s="12" t="s">
        <v>29</v>
      </c>
      <c r="N84" s="12" t="s">
        <v>29</v>
      </c>
      <c r="O84" s="12" t="s">
        <v>29</v>
      </c>
      <c r="P84" s="12" t="s">
        <v>29</v>
      </c>
      <c r="Q84" s="12" t="s">
        <v>29</v>
      </c>
      <c r="R84" s="12" t="s">
        <v>29</v>
      </c>
      <c r="S84" s="12">
        <v>2019</v>
      </c>
    </row>
    <row r="85" spans="1:19" x14ac:dyDescent="0.25">
      <c r="A85" s="11" t="s">
        <v>190</v>
      </c>
      <c r="B85" s="11" t="s">
        <v>191</v>
      </c>
      <c r="C85" s="11" t="s">
        <v>192</v>
      </c>
      <c r="D85" s="11" t="s">
        <v>193</v>
      </c>
      <c r="E85" s="11" t="s">
        <v>9800</v>
      </c>
      <c r="F85" s="11">
        <v>99752</v>
      </c>
      <c r="G85" s="11" t="s">
        <v>194</v>
      </c>
      <c r="H85" s="11" t="s">
        <v>96</v>
      </c>
      <c r="I85" s="11" t="s">
        <v>195</v>
      </c>
      <c r="J85" s="11" t="s">
        <v>27</v>
      </c>
      <c r="K85" s="11">
        <v>0</v>
      </c>
      <c r="L85" s="11" t="s">
        <v>29</v>
      </c>
      <c r="M85" s="11" t="s">
        <v>29</v>
      </c>
      <c r="N85" s="11" t="s">
        <v>29</v>
      </c>
      <c r="O85" s="11" t="s">
        <v>29</v>
      </c>
      <c r="P85" s="11" t="s">
        <v>29</v>
      </c>
      <c r="Q85" s="11" t="s">
        <v>29</v>
      </c>
      <c r="R85" s="11" t="s">
        <v>29</v>
      </c>
      <c r="S85" s="11">
        <v>2019</v>
      </c>
    </row>
    <row r="86" spans="1:19" x14ac:dyDescent="0.25">
      <c r="A86" s="12" t="s">
        <v>196</v>
      </c>
      <c r="B86" s="12" t="s">
        <v>197</v>
      </c>
      <c r="C86" s="12" t="s">
        <v>198</v>
      </c>
      <c r="D86" s="12" t="s">
        <v>199</v>
      </c>
      <c r="E86" s="12" t="s">
        <v>9800</v>
      </c>
      <c r="F86" s="12">
        <v>99723</v>
      </c>
      <c r="G86" s="12" t="s">
        <v>200</v>
      </c>
      <c r="H86" s="12" t="s">
        <v>96</v>
      </c>
      <c r="I86" s="12" t="s">
        <v>64</v>
      </c>
      <c r="J86" s="12" t="s">
        <v>27</v>
      </c>
      <c r="K86" s="12">
        <v>0</v>
      </c>
      <c r="L86" s="12" t="s">
        <v>29</v>
      </c>
      <c r="M86" s="12" t="s">
        <v>29</v>
      </c>
      <c r="N86" s="12" t="s">
        <v>29</v>
      </c>
      <c r="O86" s="12" t="s">
        <v>29</v>
      </c>
      <c r="P86" s="12" t="s">
        <v>29</v>
      </c>
      <c r="Q86" s="12" t="s">
        <v>29</v>
      </c>
      <c r="R86" s="12" t="s">
        <v>29</v>
      </c>
      <c r="S86" s="12">
        <v>2019</v>
      </c>
    </row>
    <row r="87" spans="1:19" x14ac:dyDescent="0.25">
      <c r="A87" s="11" t="s">
        <v>201</v>
      </c>
      <c r="B87" s="11" t="s">
        <v>202</v>
      </c>
      <c r="C87" s="11" t="s">
        <v>203</v>
      </c>
      <c r="D87" s="11" t="s">
        <v>204</v>
      </c>
      <c r="E87" s="11" t="s">
        <v>9800</v>
      </c>
      <c r="F87" s="11">
        <v>99835</v>
      </c>
      <c r="G87" s="11" t="s">
        <v>205</v>
      </c>
      <c r="H87" s="11" t="s">
        <v>96</v>
      </c>
      <c r="I87" s="11" t="s">
        <v>108</v>
      </c>
      <c r="J87" s="11" t="s">
        <v>27</v>
      </c>
      <c r="K87" s="11">
        <v>0</v>
      </c>
      <c r="L87" s="11" t="s">
        <v>29</v>
      </c>
      <c r="M87" s="11" t="s">
        <v>29</v>
      </c>
      <c r="N87" s="11" t="s">
        <v>29</v>
      </c>
      <c r="O87" s="11" t="s">
        <v>29</v>
      </c>
      <c r="P87" s="11" t="s">
        <v>28</v>
      </c>
      <c r="Q87" s="11" t="s">
        <v>29</v>
      </c>
      <c r="R87" s="11" t="s">
        <v>29</v>
      </c>
      <c r="S87" s="11">
        <v>2019</v>
      </c>
    </row>
    <row r="88" spans="1:19" x14ac:dyDescent="0.25">
      <c r="A88" s="12" t="s">
        <v>206</v>
      </c>
      <c r="B88" s="12" t="s">
        <v>207</v>
      </c>
      <c r="C88" s="12" t="s">
        <v>208</v>
      </c>
      <c r="D88" s="12" t="s">
        <v>209</v>
      </c>
      <c r="E88" s="12" t="s">
        <v>9800</v>
      </c>
      <c r="F88" s="12">
        <v>99508</v>
      </c>
      <c r="G88" s="12" t="s">
        <v>210</v>
      </c>
      <c r="H88" s="12" t="s">
        <v>119</v>
      </c>
      <c r="I88" s="12" t="s">
        <v>26</v>
      </c>
      <c r="J88" s="12" t="s">
        <v>27</v>
      </c>
      <c r="K88" s="12">
        <v>0</v>
      </c>
      <c r="L88" s="12" t="s">
        <v>29</v>
      </c>
      <c r="M88" s="12" t="s">
        <v>29</v>
      </c>
      <c r="N88" s="12" t="s">
        <v>29</v>
      </c>
      <c r="O88" s="12" t="s">
        <v>29</v>
      </c>
      <c r="P88" s="12" t="s">
        <v>29</v>
      </c>
      <c r="Q88" s="12" t="s">
        <v>29</v>
      </c>
      <c r="R88" s="12" t="s">
        <v>29</v>
      </c>
      <c r="S88" s="12">
        <v>2019</v>
      </c>
    </row>
    <row r="89" spans="1:19" x14ac:dyDescent="0.25">
      <c r="A89" s="11" t="s">
        <v>211</v>
      </c>
      <c r="B89" s="11" t="s">
        <v>212</v>
      </c>
      <c r="C89" s="11" t="s">
        <v>213</v>
      </c>
      <c r="D89" s="11" t="s">
        <v>209</v>
      </c>
      <c r="E89" s="11" t="s">
        <v>9800</v>
      </c>
      <c r="F89" s="11">
        <v>99508</v>
      </c>
      <c r="G89" s="11" t="s">
        <v>214</v>
      </c>
      <c r="H89" s="11" t="s">
        <v>119</v>
      </c>
      <c r="I89" s="11" t="s">
        <v>114</v>
      </c>
      <c r="J89" s="11" t="s">
        <v>120</v>
      </c>
      <c r="K89" s="11">
        <v>0</v>
      </c>
      <c r="L89" s="11" t="s">
        <v>29</v>
      </c>
      <c r="M89" s="11" t="s">
        <v>29</v>
      </c>
      <c r="N89" s="11" t="s">
        <v>29</v>
      </c>
      <c r="O89" s="11" t="s">
        <v>29</v>
      </c>
      <c r="P89" s="11" t="s">
        <v>29</v>
      </c>
      <c r="Q89" s="11" t="s">
        <v>29</v>
      </c>
      <c r="R89" s="11" t="s">
        <v>29</v>
      </c>
      <c r="S89" s="11">
        <v>2019</v>
      </c>
    </row>
    <row r="90" spans="1:19" x14ac:dyDescent="0.25">
      <c r="A90" s="12" t="s">
        <v>201</v>
      </c>
      <c r="B90" s="12" t="s">
        <v>202</v>
      </c>
      <c r="C90" s="12" t="s">
        <v>203</v>
      </c>
      <c r="D90" s="12" t="s">
        <v>204</v>
      </c>
      <c r="E90" s="12" t="s">
        <v>9800</v>
      </c>
      <c r="F90" s="12">
        <v>99835</v>
      </c>
      <c r="G90" s="12" t="s">
        <v>8292</v>
      </c>
      <c r="H90" s="12" t="s">
        <v>96</v>
      </c>
      <c r="I90" s="12" t="s">
        <v>108</v>
      </c>
      <c r="J90" s="12" t="s">
        <v>27</v>
      </c>
      <c r="K90" s="12">
        <v>0</v>
      </c>
      <c r="L90" s="12" t="s">
        <v>29</v>
      </c>
      <c r="M90" s="12" t="s">
        <v>29</v>
      </c>
      <c r="N90" s="12" t="s">
        <v>29</v>
      </c>
      <c r="O90" s="12" t="s">
        <v>29</v>
      </c>
      <c r="P90" s="12" t="s">
        <v>29</v>
      </c>
      <c r="Q90" s="12" t="s">
        <v>29</v>
      </c>
      <c r="R90" s="12" t="s">
        <v>29</v>
      </c>
      <c r="S90" s="12">
        <v>2018</v>
      </c>
    </row>
    <row r="91" spans="1:19" x14ac:dyDescent="0.25">
      <c r="A91" s="11" t="s">
        <v>201</v>
      </c>
      <c r="B91" s="11" t="s">
        <v>202</v>
      </c>
      <c r="C91" s="11" t="s">
        <v>203</v>
      </c>
      <c r="D91" s="11" t="s">
        <v>204</v>
      </c>
      <c r="E91" s="11" t="s">
        <v>9800</v>
      </c>
      <c r="F91" s="11">
        <v>99835</v>
      </c>
      <c r="G91" s="11" t="s">
        <v>8292</v>
      </c>
      <c r="H91" s="11" t="s">
        <v>96</v>
      </c>
      <c r="I91" s="11" t="s">
        <v>108</v>
      </c>
      <c r="J91" s="11" t="s">
        <v>27</v>
      </c>
      <c r="K91" s="11">
        <v>0</v>
      </c>
      <c r="L91" s="11" t="s">
        <v>29</v>
      </c>
      <c r="M91" s="11" t="s">
        <v>29</v>
      </c>
      <c r="N91" s="11" t="s">
        <v>29</v>
      </c>
      <c r="O91" s="11" t="s">
        <v>29</v>
      </c>
      <c r="P91" s="11" t="s">
        <v>29</v>
      </c>
      <c r="Q91" s="11" t="s">
        <v>29</v>
      </c>
      <c r="R91" s="11" t="s">
        <v>29</v>
      </c>
      <c r="S91" s="11">
        <v>2017</v>
      </c>
    </row>
    <row r="92" spans="1:19" x14ac:dyDescent="0.25">
      <c r="A92" s="12" t="s">
        <v>8708</v>
      </c>
      <c r="B92" s="12" t="s">
        <v>8709</v>
      </c>
      <c r="C92" s="12" t="s">
        <v>8710</v>
      </c>
      <c r="D92" s="12" t="s">
        <v>8711</v>
      </c>
      <c r="E92" s="12" t="s">
        <v>9800</v>
      </c>
      <c r="F92" s="12">
        <v>99762</v>
      </c>
      <c r="G92" s="12" t="s">
        <v>8712</v>
      </c>
      <c r="H92" s="12" t="s">
        <v>96</v>
      </c>
      <c r="I92" s="12" t="s">
        <v>195</v>
      </c>
      <c r="J92" s="12" t="s">
        <v>27</v>
      </c>
      <c r="K92" s="12">
        <v>0</v>
      </c>
      <c r="L92" s="12" t="s">
        <v>29</v>
      </c>
      <c r="M92" s="12" t="s">
        <v>29</v>
      </c>
      <c r="N92" s="12" t="s">
        <v>29</v>
      </c>
      <c r="O92" s="12" t="s">
        <v>29</v>
      </c>
      <c r="P92" s="12" t="s">
        <v>29</v>
      </c>
      <c r="Q92" s="12" t="s">
        <v>29</v>
      </c>
      <c r="R92" s="12" t="s">
        <v>29</v>
      </c>
      <c r="S92" s="12">
        <v>2016</v>
      </c>
    </row>
    <row r="93" spans="1:19" x14ac:dyDescent="0.25">
      <c r="A93" s="11" t="s">
        <v>201</v>
      </c>
      <c r="B93" s="11" t="s">
        <v>202</v>
      </c>
      <c r="C93" s="11" t="s">
        <v>203</v>
      </c>
      <c r="D93" s="11" t="s">
        <v>204</v>
      </c>
      <c r="E93" s="11" t="s">
        <v>9800</v>
      </c>
      <c r="F93" s="11">
        <v>99835</v>
      </c>
      <c r="G93" s="11" t="s">
        <v>8292</v>
      </c>
      <c r="H93" s="11" t="s">
        <v>96</v>
      </c>
      <c r="I93" s="11" t="s">
        <v>108</v>
      </c>
      <c r="J93" s="11" t="s">
        <v>27</v>
      </c>
      <c r="K93" s="11">
        <v>0</v>
      </c>
      <c r="L93" s="11" t="s">
        <v>29</v>
      </c>
      <c r="M93" s="11" t="s">
        <v>29</v>
      </c>
      <c r="N93" s="11" t="s">
        <v>29</v>
      </c>
      <c r="O93" s="11" t="s">
        <v>29</v>
      </c>
      <c r="P93" s="11" t="s">
        <v>29</v>
      </c>
      <c r="Q93" s="11" t="s">
        <v>29</v>
      </c>
      <c r="R93" s="11" t="s">
        <v>29</v>
      </c>
      <c r="S93" s="11">
        <v>2016</v>
      </c>
    </row>
    <row r="94" spans="1:19" x14ac:dyDescent="0.25">
      <c r="A94" s="12" t="s">
        <v>8878</v>
      </c>
      <c r="B94" s="12" t="s">
        <v>8879</v>
      </c>
      <c r="C94" s="12" t="s">
        <v>8880</v>
      </c>
      <c r="D94" s="12" t="s">
        <v>8881</v>
      </c>
      <c r="E94" s="12" t="s">
        <v>9800</v>
      </c>
      <c r="F94" s="12">
        <v>99669</v>
      </c>
      <c r="G94" s="12" t="s">
        <v>8882</v>
      </c>
      <c r="H94" s="12" t="s">
        <v>25</v>
      </c>
      <c r="I94" s="12" t="s">
        <v>75</v>
      </c>
      <c r="J94" s="12" t="s">
        <v>27</v>
      </c>
      <c r="K94" s="12">
        <v>3</v>
      </c>
      <c r="L94" s="12" t="s">
        <v>28</v>
      </c>
      <c r="M94" s="12" t="s">
        <v>28</v>
      </c>
      <c r="N94" s="12" t="s">
        <v>28</v>
      </c>
      <c r="O94" s="12" t="s">
        <v>28</v>
      </c>
      <c r="P94" s="12" t="s">
        <v>28</v>
      </c>
      <c r="Q94" s="12" t="s">
        <v>43</v>
      </c>
      <c r="R94" s="12" t="s">
        <v>28</v>
      </c>
      <c r="S94" s="12">
        <v>2016</v>
      </c>
    </row>
    <row r="95" spans="1:19" x14ac:dyDescent="0.25">
      <c r="A95" s="11" t="s">
        <v>180</v>
      </c>
      <c r="B95" s="11" t="s">
        <v>181</v>
      </c>
      <c r="C95" s="11" t="s">
        <v>182</v>
      </c>
      <c r="D95" s="11" t="s">
        <v>183</v>
      </c>
      <c r="E95" s="11" t="s">
        <v>9800</v>
      </c>
      <c r="F95" s="11">
        <v>99574</v>
      </c>
      <c r="G95" s="11" t="s">
        <v>8883</v>
      </c>
      <c r="H95" s="11" t="s">
        <v>96</v>
      </c>
      <c r="I95" s="11" t="s">
        <v>36</v>
      </c>
      <c r="J95" s="11" t="s">
        <v>27</v>
      </c>
      <c r="K95" s="11">
        <v>0</v>
      </c>
      <c r="L95" s="11" t="s">
        <v>29</v>
      </c>
      <c r="M95" s="11" t="s">
        <v>29</v>
      </c>
      <c r="N95" s="11" t="s">
        <v>29</v>
      </c>
      <c r="O95" s="11" t="s">
        <v>29</v>
      </c>
      <c r="P95" s="11" t="s">
        <v>29</v>
      </c>
      <c r="Q95" s="11" t="s">
        <v>29</v>
      </c>
      <c r="R95" s="11" t="s">
        <v>29</v>
      </c>
      <c r="S95" s="11">
        <v>2016</v>
      </c>
    </row>
    <row r="96" spans="1:19" x14ac:dyDescent="0.25">
      <c r="A96" s="12" t="s">
        <v>6373</v>
      </c>
      <c r="B96" s="12" t="s">
        <v>6374</v>
      </c>
      <c r="C96" s="12" t="s">
        <v>6375</v>
      </c>
      <c r="D96" s="12" t="s">
        <v>6376</v>
      </c>
      <c r="E96" s="12" t="s">
        <v>9826</v>
      </c>
      <c r="F96" s="12">
        <v>96799</v>
      </c>
      <c r="G96" s="12" t="s">
        <v>6377</v>
      </c>
      <c r="H96" s="12" t="s">
        <v>25</v>
      </c>
      <c r="I96" s="12" t="s">
        <v>42</v>
      </c>
      <c r="J96" s="12" t="s">
        <v>27</v>
      </c>
      <c r="K96" s="12">
        <v>0</v>
      </c>
      <c r="L96" s="12" t="s">
        <v>29</v>
      </c>
      <c r="M96" s="12" t="s">
        <v>29</v>
      </c>
      <c r="N96" s="12" t="s">
        <v>29</v>
      </c>
      <c r="O96" s="12" t="s">
        <v>29</v>
      </c>
      <c r="P96" s="12" t="s">
        <v>29</v>
      </c>
      <c r="Q96" s="12" t="s">
        <v>29</v>
      </c>
      <c r="R96" s="12" t="s">
        <v>29</v>
      </c>
      <c r="S96" s="12">
        <v>2020</v>
      </c>
    </row>
    <row r="97" spans="1:19" x14ac:dyDescent="0.25">
      <c r="A97" s="11" t="s">
        <v>6373</v>
      </c>
      <c r="B97" s="11" t="s">
        <v>6374</v>
      </c>
      <c r="C97" s="11" t="s">
        <v>8250</v>
      </c>
      <c r="D97" s="11" t="s">
        <v>6376</v>
      </c>
      <c r="E97" s="11" t="s">
        <v>9826</v>
      </c>
      <c r="F97" s="11">
        <v>96799</v>
      </c>
      <c r="G97" s="11" t="s">
        <v>6377</v>
      </c>
      <c r="H97" s="11" t="s">
        <v>25</v>
      </c>
      <c r="I97" s="11" t="s">
        <v>42</v>
      </c>
      <c r="J97" s="11" t="s">
        <v>27</v>
      </c>
      <c r="K97" s="11">
        <v>0</v>
      </c>
      <c r="L97" s="11" t="s">
        <v>29</v>
      </c>
      <c r="M97" s="11" t="s">
        <v>29</v>
      </c>
      <c r="N97" s="11" t="s">
        <v>29</v>
      </c>
      <c r="O97" s="11" t="s">
        <v>29</v>
      </c>
      <c r="P97" s="11" t="s">
        <v>29</v>
      </c>
      <c r="Q97" s="11" t="s">
        <v>29</v>
      </c>
      <c r="R97" s="11" t="s">
        <v>29</v>
      </c>
      <c r="S97" s="11">
        <v>2019</v>
      </c>
    </row>
    <row r="98" spans="1:19" x14ac:dyDescent="0.25">
      <c r="A98" s="12" t="s">
        <v>6373</v>
      </c>
      <c r="B98" s="12" t="s">
        <v>6374</v>
      </c>
      <c r="C98" s="12" t="s">
        <v>8250</v>
      </c>
      <c r="D98" s="12" t="s">
        <v>6376</v>
      </c>
      <c r="E98" s="12" t="s">
        <v>9826</v>
      </c>
      <c r="F98" s="12">
        <v>96799</v>
      </c>
      <c r="G98" s="12" t="s">
        <v>8570</v>
      </c>
      <c r="H98" s="12" t="s">
        <v>25</v>
      </c>
      <c r="I98" s="12" t="s">
        <v>42</v>
      </c>
      <c r="J98" s="12" t="s">
        <v>27</v>
      </c>
      <c r="K98" s="12">
        <v>0</v>
      </c>
      <c r="L98" s="12" t="s">
        <v>29</v>
      </c>
      <c r="M98" s="12" t="s">
        <v>29</v>
      </c>
      <c r="N98" s="12" t="s">
        <v>29</v>
      </c>
      <c r="O98" s="12" t="s">
        <v>29</v>
      </c>
      <c r="P98" s="12" t="s">
        <v>29</v>
      </c>
      <c r="Q98" s="12" t="s">
        <v>29</v>
      </c>
      <c r="R98" s="12" t="s">
        <v>29</v>
      </c>
      <c r="S98" s="12">
        <v>2018</v>
      </c>
    </row>
    <row r="99" spans="1:19" x14ac:dyDescent="0.25">
      <c r="A99" s="11" t="s">
        <v>6373</v>
      </c>
      <c r="B99" s="11" t="s">
        <v>6374</v>
      </c>
      <c r="C99" s="11" t="s">
        <v>8250</v>
      </c>
      <c r="D99" s="11" t="s">
        <v>6376</v>
      </c>
      <c r="E99" s="11" t="s">
        <v>9826</v>
      </c>
      <c r="F99" s="11">
        <v>96799</v>
      </c>
      <c r="G99" s="11" t="s">
        <v>8570</v>
      </c>
      <c r="H99" s="11" t="s">
        <v>25</v>
      </c>
      <c r="I99" s="11" t="s">
        <v>42</v>
      </c>
      <c r="J99" s="11" t="s">
        <v>27</v>
      </c>
      <c r="K99" s="11">
        <v>0</v>
      </c>
      <c r="L99" s="11" t="s">
        <v>29</v>
      </c>
      <c r="M99" s="11" t="s">
        <v>29</v>
      </c>
      <c r="N99" s="11" t="s">
        <v>29</v>
      </c>
      <c r="O99" s="11" t="s">
        <v>29</v>
      </c>
      <c r="P99" s="11" t="s">
        <v>29</v>
      </c>
      <c r="Q99" s="11" t="s">
        <v>29</v>
      </c>
      <c r="R99" s="11" t="s">
        <v>29</v>
      </c>
      <c r="S99" s="11">
        <v>2016</v>
      </c>
    </row>
    <row r="100" spans="1:19" x14ac:dyDescent="0.25">
      <c r="A100" s="12" t="s">
        <v>215</v>
      </c>
      <c r="B100" s="12" t="s">
        <v>216</v>
      </c>
      <c r="C100" s="12" t="s">
        <v>217</v>
      </c>
      <c r="D100" s="12" t="s">
        <v>218</v>
      </c>
      <c r="E100" s="12" t="s">
        <v>9801</v>
      </c>
      <c r="F100" s="12">
        <v>86504</v>
      </c>
      <c r="G100" s="12" t="s">
        <v>219</v>
      </c>
      <c r="H100" s="12" t="s">
        <v>25</v>
      </c>
      <c r="I100" s="12" t="s">
        <v>64</v>
      </c>
      <c r="J100" s="12" t="s">
        <v>27</v>
      </c>
      <c r="K100" s="12">
        <v>3</v>
      </c>
      <c r="L100" s="12" t="s">
        <v>28</v>
      </c>
      <c r="M100" s="12" t="s">
        <v>29</v>
      </c>
      <c r="N100" s="12" t="s">
        <v>43</v>
      </c>
      <c r="O100" s="12" t="s">
        <v>28</v>
      </c>
      <c r="P100" s="12" t="s">
        <v>43</v>
      </c>
      <c r="Q100" s="12" t="s">
        <v>29</v>
      </c>
      <c r="R100" s="12" t="s">
        <v>29</v>
      </c>
      <c r="S100" s="12">
        <v>2020</v>
      </c>
    </row>
    <row r="101" spans="1:19" x14ac:dyDescent="0.25">
      <c r="A101" s="11" t="s">
        <v>220</v>
      </c>
      <c r="B101" s="11" t="s">
        <v>221</v>
      </c>
      <c r="C101" s="11" t="s">
        <v>222</v>
      </c>
      <c r="D101" s="11" t="s">
        <v>223</v>
      </c>
      <c r="E101" s="11" t="s">
        <v>9801</v>
      </c>
      <c r="F101" s="11">
        <v>86045</v>
      </c>
      <c r="G101" s="11" t="s">
        <v>224</v>
      </c>
      <c r="H101" s="11" t="s">
        <v>25</v>
      </c>
      <c r="I101" s="11" t="s">
        <v>75</v>
      </c>
      <c r="J101" s="11" t="s">
        <v>120</v>
      </c>
      <c r="K101" s="11">
        <v>4</v>
      </c>
      <c r="L101" s="11" t="s">
        <v>29</v>
      </c>
      <c r="M101" s="11" t="s">
        <v>30</v>
      </c>
      <c r="N101" s="11" t="s">
        <v>30</v>
      </c>
      <c r="O101" s="11" t="s">
        <v>43</v>
      </c>
      <c r="P101" s="11" t="s">
        <v>28</v>
      </c>
      <c r="Q101" s="11" t="s">
        <v>29</v>
      </c>
      <c r="R101" s="11" t="s">
        <v>29</v>
      </c>
      <c r="S101" s="11">
        <v>2020</v>
      </c>
    </row>
    <row r="102" spans="1:19" x14ac:dyDescent="0.25">
      <c r="A102" s="12" t="s">
        <v>225</v>
      </c>
      <c r="B102" s="12" t="s">
        <v>226</v>
      </c>
      <c r="C102" s="12" t="s">
        <v>227</v>
      </c>
      <c r="D102" s="12" t="s">
        <v>228</v>
      </c>
      <c r="E102" s="12" t="s">
        <v>9801</v>
      </c>
      <c r="F102" s="12">
        <v>85634</v>
      </c>
      <c r="G102" s="12" t="s">
        <v>229</v>
      </c>
      <c r="H102" s="12" t="s">
        <v>25</v>
      </c>
      <c r="I102" s="12" t="s">
        <v>195</v>
      </c>
      <c r="J102" s="12" t="s">
        <v>27</v>
      </c>
      <c r="K102" s="12">
        <v>0</v>
      </c>
      <c r="L102" s="12" t="s">
        <v>29</v>
      </c>
      <c r="M102" s="12" t="s">
        <v>29</v>
      </c>
      <c r="N102" s="12" t="s">
        <v>29</v>
      </c>
      <c r="O102" s="12" t="s">
        <v>29</v>
      </c>
      <c r="P102" s="12" t="s">
        <v>29</v>
      </c>
      <c r="Q102" s="12" t="s">
        <v>29</v>
      </c>
      <c r="R102" s="12" t="s">
        <v>29</v>
      </c>
      <c r="S102" s="12">
        <v>2020</v>
      </c>
    </row>
    <row r="103" spans="1:19" x14ac:dyDescent="0.25">
      <c r="A103" s="11" t="s">
        <v>230</v>
      </c>
      <c r="B103" s="11" t="s">
        <v>231</v>
      </c>
      <c r="C103" s="11" t="s">
        <v>232</v>
      </c>
      <c r="D103" s="11" t="s">
        <v>233</v>
      </c>
      <c r="E103" s="11" t="s">
        <v>9801</v>
      </c>
      <c r="F103" s="11">
        <v>85542</v>
      </c>
      <c r="G103" s="11" t="s">
        <v>234</v>
      </c>
      <c r="H103" s="11" t="s">
        <v>25</v>
      </c>
      <c r="I103" s="11" t="s">
        <v>64</v>
      </c>
      <c r="J103" s="11" t="s">
        <v>120</v>
      </c>
      <c r="K103" s="11">
        <v>0</v>
      </c>
      <c r="L103" s="11" t="s">
        <v>29</v>
      </c>
      <c r="M103" s="11" t="s">
        <v>29</v>
      </c>
      <c r="N103" s="11" t="s">
        <v>29</v>
      </c>
      <c r="O103" s="11" t="s">
        <v>29</v>
      </c>
      <c r="P103" s="11" t="s">
        <v>29</v>
      </c>
      <c r="Q103" s="11" t="s">
        <v>29</v>
      </c>
      <c r="R103" s="11" t="s">
        <v>29</v>
      </c>
      <c r="S103" s="11">
        <v>2020</v>
      </c>
    </row>
    <row r="104" spans="1:19" x14ac:dyDescent="0.25">
      <c r="A104" s="12" t="s">
        <v>235</v>
      </c>
      <c r="B104" s="12" t="s">
        <v>236</v>
      </c>
      <c r="C104" s="12" t="s">
        <v>237</v>
      </c>
      <c r="D104" s="12" t="s">
        <v>238</v>
      </c>
      <c r="E104" s="12" t="s">
        <v>9801</v>
      </c>
      <c r="F104" s="12">
        <v>85016</v>
      </c>
      <c r="G104" s="12" t="s">
        <v>239</v>
      </c>
      <c r="H104" s="12" t="s">
        <v>25</v>
      </c>
      <c r="I104" s="12" t="s">
        <v>64</v>
      </c>
      <c r="J104" s="12" t="s">
        <v>120</v>
      </c>
      <c r="K104" s="12">
        <v>0</v>
      </c>
      <c r="L104" s="12" t="s">
        <v>29</v>
      </c>
      <c r="M104" s="12" t="s">
        <v>29</v>
      </c>
      <c r="N104" s="12" t="s">
        <v>29</v>
      </c>
      <c r="O104" s="12" t="s">
        <v>29</v>
      </c>
      <c r="P104" s="12" t="s">
        <v>28</v>
      </c>
      <c r="Q104" s="12" t="s">
        <v>29</v>
      </c>
      <c r="R104" s="12" t="s">
        <v>29</v>
      </c>
      <c r="S104" s="12">
        <v>2020</v>
      </c>
    </row>
    <row r="105" spans="1:19" x14ac:dyDescent="0.25">
      <c r="A105" s="11" t="s">
        <v>240</v>
      </c>
      <c r="B105" s="11" t="s">
        <v>241</v>
      </c>
      <c r="C105" s="11" t="s">
        <v>242</v>
      </c>
      <c r="D105" s="11" t="s">
        <v>243</v>
      </c>
      <c r="E105" s="11" t="s">
        <v>9801</v>
      </c>
      <c r="F105" s="11">
        <v>85941</v>
      </c>
      <c r="G105" s="11" t="s">
        <v>244</v>
      </c>
      <c r="H105" s="11" t="s">
        <v>25</v>
      </c>
      <c r="I105" s="11" t="s">
        <v>64</v>
      </c>
      <c r="J105" s="11" t="s">
        <v>120</v>
      </c>
      <c r="K105" s="11">
        <v>0</v>
      </c>
      <c r="L105" s="11" t="s">
        <v>29</v>
      </c>
      <c r="M105" s="11" t="s">
        <v>29</v>
      </c>
      <c r="N105" s="11" t="s">
        <v>29</v>
      </c>
      <c r="O105" s="11" t="s">
        <v>29</v>
      </c>
      <c r="P105" s="11" t="s">
        <v>29</v>
      </c>
      <c r="Q105" s="11" t="s">
        <v>29</v>
      </c>
      <c r="R105" s="11" t="s">
        <v>29</v>
      </c>
      <c r="S105" s="11">
        <v>2020</v>
      </c>
    </row>
    <row r="106" spans="1:19" x14ac:dyDescent="0.25">
      <c r="A106" s="12" t="s">
        <v>245</v>
      </c>
      <c r="B106" s="12" t="s">
        <v>246</v>
      </c>
      <c r="C106" s="12" t="s">
        <v>247</v>
      </c>
      <c r="D106" s="12" t="s">
        <v>248</v>
      </c>
      <c r="E106" s="12" t="s">
        <v>9801</v>
      </c>
      <c r="F106" s="12">
        <v>85339</v>
      </c>
      <c r="G106" s="12" t="s">
        <v>249</v>
      </c>
      <c r="H106" s="12" t="s">
        <v>25</v>
      </c>
      <c r="I106" s="12" t="s">
        <v>26</v>
      </c>
      <c r="J106" s="12" t="s">
        <v>120</v>
      </c>
      <c r="K106" s="12">
        <v>0</v>
      </c>
      <c r="L106" s="12" t="s">
        <v>29</v>
      </c>
      <c r="M106" s="12" t="s">
        <v>29</v>
      </c>
      <c r="N106" s="12" t="s">
        <v>29</v>
      </c>
      <c r="O106" s="12" t="s">
        <v>29</v>
      </c>
      <c r="P106" s="12" t="s">
        <v>28</v>
      </c>
      <c r="Q106" s="12" t="s">
        <v>28</v>
      </c>
      <c r="R106" s="12" t="s">
        <v>30</v>
      </c>
      <c r="S106" s="12">
        <v>2020</v>
      </c>
    </row>
    <row r="107" spans="1:19" x14ac:dyDescent="0.25">
      <c r="A107" s="11" t="s">
        <v>250</v>
      </c>
      <c r="B107" s="11" t="s">
        <v>251</v>
      </c>
      <c r="C107" s="11" t="s">
        <v>252</v>
      </c>
      <c r="D107" s="11" t="s">
        <v>253</v>
      </c>
      <c r="E107" s="11" t="s">
        <v>9801</v>
      </c>
      <c r="F107" s="11">
        <v>85614</v>
      </c>
      <c r="G107" s="11" t="s">
        <v>254</v>
      </c>
      <c r="H107" s="11" t="s">
        <v>25</v>
      </c>
      <c r="I107" s="11" t="s">
        <v>26</v>
      </c>
      <c r="J107" s="11" t="s">
        <v>27</v>
      </c>
      <c r="K107" s="11">
        <v>2</v>
      </c>
      <c r="L107" s="11" t="s">
        <v>28</v>
      </c>
      <c r="M107" s="11" t="s">
        <v>29</v>
      </c>
      <c r="N107" s="11" t="s">
        <v>28</v>
      </c>
      <c r="O107" s="11" t="s">
        <v>43</v>
      </c>
      <c r="P107" s="11" t="s">
        <v>28</v>
      </c>
      <c r="Q107" s="11" t="s">
        <v>28</v>
      </c>
      <c r="R107" s="11" t="s">
        <v>29</v>
      </c>
      <c r="S107" s="11">
        <v>2020</v>
      </c>
    </row>
    <row r="108" spans="1:19" x14ac:dyDescent="0.25">
      <c r="A108" s="12" t="s">
        <v>255</v>
      </c>
      <c r="B108" s="12" t="s">
        <v>256</v>
      </c>
      <c r="C108" s="12" t="s">
        <v>257</v>
      </c>
      <c r="D108" s="12" t="s">
        <v>258</v>
      </c>
      <c r="E108" s="12" t="s">
        <v>9801</v>
      </c>
      <c r="F108" s="12">
        <v>85212</v>
      </c>
      <c r="G108" s="12" t="s">
        <v>259</v>
      </c>
      <c r="H108" s="12" t="s">
        <v>25</v>
      </c>
      <c r="I108" s="12" t="s">
        <v>108</v>
      </c>
      <c r="J108" s="12" t="s">
        <v>27</v>
      </c>
      <c r="K108" s="12">
        <v>0</v>
      </c>
      <c r="L108" s="12" t="s">
        <v>29</v>
      </c>
      <c r="M108" s="12" t="s">
        <v>29</v>
      </c>
      <c r="N108" s="12" t="s">
        <v>29</v>
      </c>
      <c r="O108" s="12" t="s">
        <v>29</v>
      </c>
      <c r="P108" s="12" t="s">
        <v>29</v>
      </c>
      <c r="Q108" s="12" t="s">
        <v>29</v>
      </c>
      <c r="R108" s="12" t="s">
        <v>29</v>
      </c>
      <c r="S108" s="12">
        <v>2020</v>
      </c>
    </row>
    <row r="109" spans="1:19" x14ac:dyDescent="0.25">
      <c r="A109" s="11" t="s">
        <v>260</v>
      </c>
      <c r="B109" s="11" t="s">
        <v>261</v>
      </c>
      <c r="C109" s="11" t="s">
        <v>262</v>
      </c>
      <c r="D109" s="11" t="s">
        <v>263</v>
      </c>
      <c r="E109" s="11" t="s">
        <v>9801</v>
      </c>
      <c r="F109" s="11">
        <v>85390</v>
      </c>
      <c r="G109" s="11" t="s">
        <v>264</v>
      </c>
      <c r="H109" s="11" t="s">
        <v>96</v>
      </c>
      <c r="I109" s="11" t="s">
        <v>108</v>
      </c>
      <c r="J109" s="11" t="s">
        <v>27</v>
      </c>
      <c r="K109" s="11">
        <v>3</v>
      </c>
      <c r="L109" s="11" t="s">
        <v>28</v>
      </c>
      <c r="M109" s="11" t="s">
        <v>29</v>
      </c>
      <c r="N109" s="11" t="s">
        <v>28</v>
      </c>
      <c r="O109" s="11" t="s">
        <v>30</v>
      </c>
      <c r="P109" s="11" t="s">
        <v>29</v>
      </c>
      <c r="Q109" s="11" t="s">
        <v>29</v>
      </c>
      <c r="R109" s="11" t="s">
        <v>43</v>
      </c>
      <c r="S109" s="11">
        <v>2020</v>
      </c>
    </row>
    <row r="110" spans="1:19" x14ac:dyDescent="0.25">
      <c r="A110" s="12" t="s">
        <v>265</v>
      </c>
      <c r="B110" s="12" t="s">
        <v>266</v>
      </c>
      <c r="C110" s="12" t="s">
        <v>267</v>
      </c>
      <c r="D110" s="12" t="s">
        <v>268</v>
      </c>
      <c r="E110" s="12" t="s">
        <v>9801</v>
      </c>
      <c r="F110" s="12">
        <v>85643</v>
      </c>
      <c r="G110" s="12" t="s">
        <v>269</v>
      </c>
      <c r="H110" s="12" t="s">
        <v>96</v>
      </c>
      <c r="I110" s="12" t="s">
        <v>42</v>
      </c>
      <c r="J110" s="12" t="s">
        <v>27</v>
      </c>
      <c r="K110" s="12">
        <v>2</v>
      </c>
      <c r="L110" s="12" t="s">
        <v>29</v>
      </c>
      <c r="M110" s="12" t="s">
        <v>29</v>
      </c>
      <c r="N110" s="12" t="s">
        <v>43</v>
      </c>
      <c r="O110" s="12" t="s">
        <v>29</v>
      </c>
      <c r="P110" s="12" t="s">
        <v>29</v>
      </c>
      <c r="Q110" s="12" t="s">
        <v>28</v>
      </c>
      <c r="R110" s="12" t="s">
        <v>28</v>
      </c>
      <c r="S110" s="12">
        <v>2020</v>
      </c>
    </row>
    <row r="111" spans="1:19" x14ac:dyDescent="0.25">
      <c r="A111" s="11" t="s">
        <v>270</v>
      </c>
      <c r="B111" s="11" t="s">
        <v>271</v>
      </c>
      <c r="C111" s="11" t="s">
        <v>272</v>
      </c>
      <c r="D111" s="11" t="s">
        <v>273</v>
      </c>
      <c r="E111" s="11" t="s">
        <v>9801</v>
      </c>
      <c r="F111" s="11">
        <v>86042</v>
      </c>
      <c r="G111" s="11" t="s">
        <v>274</v>
      </c>
      <c r="H111" s="11" t="s">
        <v>96</v>
      </c>
      <c r="I111" s="11" t="s">
        <v>195</v>
      </c>
      <c r="J111" s="11" t="s">
        <v>120</v>
      </c>
      <c r="K111" s="11">
        <v>0</v>
      </c>
      <c r="L111" s="11" t="s">
        <v>29</v>
      </c>
      <c r="M111" s="11" t="s">
        <v>29</v>
      </c>
      <c r="N111" s="11" t="s">
        <v>29</v>
      </c>
      <c r="O111" s="11" t="s">
        <v>29</v>
      </c>
      <c r="P111" s="11" t="s">
        <v>29</v>
      </c>
      <c r="Q111" s="11" t="s">
        <v>29</v>
      </c>
      <c r="R111" s="11" t="s">
        <v>29</v>
      </c>
      <c r="S111" s="11">
        <v>2020</v>
      </c>
    </row>
    <row r="112" spans="1:19" x14ac:dyDescent="0.25">
      <c r="A112" s="12" t="s">
        <v>275</v>
      </c>
      <c r="B112" s="12" t="s">
        <v>276</v>
      </c>
      <c r="C112" s="12" t="s">
        <v>277</v>
      </c>
      <c r="D112" s="12" t="s">
        <v>278</v>
      </c>
      <c r="E112" s="12" t="s">
        <v>9801</v>
      </c>
      <c r="F112" s="12">
        <v>85344</v>
      </c>
      <c r="G112" s="12" t="s">
        <v>279</v>
      </c>
      <c r="H112" s="12" t="s">
        <v>96</v>
      </c>
      <c r="I112" s="12" t="s">
        <v>64</v>
      </c>
      <c r="J112" s="12" t="s">
        <v>27</v>
      </c>
      <c r="K112" s="12">
        <v>0</v>
      </c>
      <c r="L112" s="12" t="s">
        <v>29</v>
      </c>
      <c r="M112" s="12" t="s">
        <v>29</v>
      </c>
      <c r="N112" s="12" t="s">
        <v>29</v>
      </c>
      <c r="O112" s="12" t="s">
        <v>29</v>
      </c>
      <c r="P112" s="12" t="s">
        <v>29</v>
      </c>
      <c r="Q112" s="12" t="s">
        <v>29</v>
      </c>
      <c r="R112" s="12" t="s">
        <v>29</v>
      </c>
      <c r="S112" s="12">
        <v>2020</v>
      </c>
    </row>
    <row r="113" spans="1:19" x14ac:dyDescent="0.25">
      <c r="A113" s="11" t="s">
        <v>280</v>
      </c>
      <c r="B113" s="11" t="s">
        <v>281</v>
      </c>
      <c r="C113" s="11" t="s">
        <v>282</v>
      </c>
      <c r="D113" s="11" t="s">
        <v>283</v>
      </c>
      <c r="E113" s="11" t="s">
        <v>9801</v>
      </c>
      <c r="F113" s="11">
        <v>85147</v>
      </c>
      <c r="G113" s="11" t="s">
        <v>284</v>
      </c>
      <c r="H113" s="11" t="s">
        <v>96</v>
      </c>
      <c r="I113" s="11" t="s">
        <v>64</v>
      </c>
      <c r="J113" s="11" t="s">
        <v>27</v>
      </c>
      <c r="K113" s="11">
        <v>0</v>
      </c>
      <c r="L113" s="11" t="s">
        <v>29</v>
      </c>
      <c r="M113" s="11" t="s">
        <v>29</v>
      </c>
      <c r="N113" s="11" t="s">
        <v>29</v>
      </c>
      <c r="O113" s="11" t="s">
        <v>29</v>
      </c>
      <c r="P113" s="11" t="s">
        <v>29</v>
      </c>
      <c r="Q113" s="11" t="s">
        <v>29</v>
      </c>
      <c r="R113" s="11" t="s">
        <v>29</v>
      </c>
      <c r="S113" s="11">
        <v>2020</v>
      </c>
    </row>
    <row r="114" spans="1:19" x14ac:dyDescent="0.25">
      <c r="A114" s="12" t="s">
        <v>285</v>
      </c>
      <c r="B114" s="12" t="s">
        <v>286</v>
      </c>
      <c r="C114" s="12" t="s">
        <v>287</v>
      </c>
      <c r="D114" s="12" t="s">
        <v>288</v>
      </c>
      <c r="E114" s="12" t="s">
        <v>9801</v>
      </c>
      <c r="F114" s="12">
        <v>86505</v>
      </c>
      <c r="G114" s="12" t="s">
        <v>289</v>
      </c>
      <c r="H114" s="12" t="s">
        <v>96</v>
      </c>
      <c r="I114" s="12" t="s">
        <v>108</v>
      </c>
      <c r="J114" s="12" t="s">
        <v>120</v>
      </c>
      <c r="K114" s="12">
        <v>0</v>
      </c>
      <c r="L114" s="12" t="s">
        <v>29</v>
      </c>
      <c r="M114" s="12" t="s">
        <v>29</v>
      </c>
      <c r="N114" s="12" t="s">
        <v>29</v>
      </c>
      <c r="O114" s="12" t="s">
        <v>29</v>
      </c>
      <c r="P114" s="12" t="s">
        <v>29</v>
      </c>
      <c r="Q114" s="12" t="s">
        <v>29</v>
      </c>
      <c r="R114" s="12" t="s">
        <v>29</v>
      </c>
      <c r="S114" s="12">
        <v>2020</v>
      </c>
    </row>
    <row r="115" spans="1:19" x14ac:dyDescent="0.25">
      <c r="A115" s="11" t="s">
        <v>290</v>
      </c>
      <c r="B115" s="11" t="s">
        <v>291</v>
      </c>
      <c r="C115" s="11" t="s">
        <v>292</v>
      </c>
      <c r="D115" s="11" t="s">
        <v>293</v>
      </c>
      <c r="E115" s="11" t="s">
        <v>9801</v>
      </c>
      <c r="F115" s="11">
        <v>85938</v>
      </c>
      <c r="G115" s="11" t="s">
        <v>294</v>
      </c>
      <c r="H115" s="11" t="s">
        <v>96</v>
      </c>
      <c r="I115" s="11" t="s">
        <v>108</v>
      </c>
      <c r="J115" s="11" t="s">
        <v>27</v>
      </c>
      <c r="K115" s="11">
        <v>0</v>
      </c>
      <c r="L115" s="11" t="s">
        <v>29</v>
      </c>
      <c r="M115" s="11" t="s">
        <v>29</v>
      </c>
      <c r="N115" s="11" t="s">
        <v>28</v>
      </c>
      <c r="O115" s="11" t="s">
        <v>29</v>
      </c>
      <c r="P115" s="11" t="s">
        <v>29</v>
      </c>
      <c r="Q115" s="11" t="s">
        <v>28</v>
      </c>
      <c r="R115" s="11" t="s">
        <v>29</v>
      </c>
      <c r="S115" s="11">
        <v>2020</v>
      </c>
    </row>
    <row r="116" spans="1:19" x14ac:dyDescent="0.25">
      <c r="A116" s="12" t="s">
        <v>295</v>
      </c>
      <c r="B116" s="12" t="s">
        <v>296</v>
      </c>
      <c r="C116" s="12" t="s">
        <v>297</v>
      </c>
      <c r="D116" s="12" t="s">
        <v>278</v>
      </c>
      <c r="E116" s="12" t="s">
        <v>9801</v>
      </c>
      <c r="F116" s="12">
        <v>85344</v>
      </c>
      <c r="G116" s="12" t="s">
        <v>298</v>
      </c>
      <c r="H116" s="12" t="s">
        <v>96</v>
      </c>
      <c r="I116" s="12" t="s">
        <v>108</v>
      </c>
      <c r="J116" s="12" t="s">
        <v>27</v>
      </c>
      <c r="K116" s="12">
        <v>3</v>
      </c>
      <c r="L116" s="12" t="s">
        <v>28</v>
      </c>
      <c r="M116" s="12" t="s">
        <v>29</v>
      </c>
      <c r="N116" s="12" t="s">
        <v>43</v>
      </c>
      <c r="O116" s="12" t="s">
        <v>43</v>
      </c>
      <c r="P116" s="12" t="s">
        <v>29</v>
      </c>
      <c r="Q116" s="12" t="s">
        <v>29</v>
      </c>
      <c r="R116" s="12" t="s">
        <v>29</v>
      </c>
      <c r="S116" s="12">
        <v>2020</v>
      </c>
    </row>
    <row r="117" spans="1:19" x14ac:dyDescent="0.25">
      <c r="A117" s="11" t="s">
        <v>299</v>
      </c>
      <c r="B117" s="11" t="s">
        <v>300</v>
      </c>
      <c r="C117" s="11" t="s">
        <v>301</v>
      </c>
      <c r="D117" s="11" t="s">
        <v>238</v>
      </c>
      <c r="E117" s="11" t="s">
        <v>9801</v>
      </c>
      <c r="F117" s="11">
        <v>85016</v>
      </c>
      <c r="G117" s="11" t="s">
        <v>302</v>
      </c>
      <c r="H117" s="11" t="s">
        <v>107</v>
      </c>
      <c r="I117" s="11" t="s">
        <v>108</v>
      </c>
      <c r="J117" s="11" t="s">
        <v>120</v>
      </c>
      <c r="K117" s="11">
        <v>0</v>
      </c>
      <c r="L117" s="11" t="s">
        <v>29</v>
      </c>
      <c r="M117" s="11" t="s">
        <v>29</v>
      </c>
      <c r="N117" s="11" t="s">
        <v>29</v>
      </c>
      <c r="O117" s="11" t="s">
        <v>29</v>
      </c>
      <c r="P117" s="11" t="s">
        <v>29</v>
      </c>
      <c r="Q117" s="11" t="s">
        <v>29</v>
      </c>
      <c r="R117" s="11" t="s">
        <v>29</v>
      </c>
      <c r="S117" s="11">
        <v>2020</v>
      </c>
    </row>
    <row r="118" spans="1:19" x14ac:dyDescent="0.25">
      <c r="A118" s="12" t="s">
        <v>303</v>
      </c>
      <c r="B118" s="12" t="s">
        <v>304</v>
      </c>
      <c r="C118" s="12" t="s">
        <v>305</v>
      </c>
      <c r="D118" s="12" t="s">
        <v>306</v>
      </c>
      <c r="E118" s="12" t="s">
        <v>9801</v>
      </c>
      <c r="F118" s="12">
        <v>85251</v>
      </c>
      <c r="G118" s="12" t="s">
        <v>307</v>
      </c>
      <c r="H118" s="12" t="s">
        <v>119</v>
      </c>
      <c r="I118" s="12" t="s">
        <v>108</v>
      </c>
      <c r="J118" s="12" t="s">
        <v>120</v>
      </c>
      <c r="K118" s="12">
        <v>0</v>
      </c>
      <c r="L118" s="12" t="s">
        <v>29</v>
      </c>
      <c r="M118" s="12" t="s">
        <v>29</v>
      </c>
      <c r="N118" s="12" t="s">
        <v>29</v>
      </c>
      <c r="O118" s="12" t="s">
        <v>29</v>
      </c>
      <c r="P118" s="12" t="s">
        <v>29</v>
      </c>
      <c r="Q118" s="12" t="s">
        <v>29</v>
      </c>
      <c r="R118" s="12" t="s">
        <v>29</v>
      </c>
      <c r="S118" s="12">
        <v>2020</v>
      </c>
    </row>
    <row r="119" spans="1:19" x14ac:dyDescent="0.25">
      <c r="A119" s="11" t="s">
        <v>308</v>
      </c>
      <c r="B119" s="11" t="s">
        <v>309</v>
      </c>
      <c r="C119" s="11" t="s">
        <v>310</v>
      </c>
      <c r="D119" s="11" t="s">
        <v>238</v>
      </c>
      <c r="E119" s="11" t="s">
        <v>9801</v>
      </c>
      <c r="F119" s="11">
        <v>85006</v>
      </c>
      <c r="G119" s="11" t="s">
        <v>311</v>
      </c>
      <c r="H119" s="11" t="s">
        <v>119</v>
      </c>
      <c r="I119" s="11" t="s">
        <v>26</v>
      </c>
      <c r="J119" s="11" t="s">
        <v>120</v>
      </c>
      <c r="K119" s="11">
        <v>0</v>
      </c>
      <c r="L119" s="11" t="s">
        <v>29</v>
      </c>
      <c r="M119" s="11" t="s">
        <v>29</v>
      </c>
      <c r="N119" s="11" t="s">
        <v>29</v>
      </c>
      <c r="O119" s="11" t="s">
        <v>29</v>
      </c>
      <c r="P119" s="11" t="s">
        <v>29</v>
      </c>
      <c r="Q119" s="11" t="s">
        <v>29</v>
      </c>
      <c r="R119" s="11" t="s">
        <v>29</v>
      </c>
      <c r="S119" s="11">
        <v>2020</v>
      </c>
    </row>
    <row r="120" spans="1:19" x14ac:dyDescent="0.25">
      <c r="A120" s="12" t="s">
        <v>312</v>
      </c>
      <c r="B120" s="12" t="s">
        <v>313</v>
      </c>
      <c r="C120" s="12" t="s">
        <v>314</v>
      </c>
      <c r="D120" s="12" t="s">
        <v>238</v>
      </c>
      <c r="E120" s="12" t="s">
        <v>9801</v>
      </c>
      <c r="F120" s="12">
        <v>85007</v>
      </c>
      <c r="G120" s="12" t="s">
        <v>315</v>
      </c>
      <c r="H120" s="12" t="s">
        <v>119</v>
      </c>
      <c r="I120" s="12" t="s">
        <v>26</v>
      </c>
      <c r="J120" s="12" t="s">
        <v>120</v>
      </c>
      <c r="K120" s="12">
        <v>0</v>
      </c>
      <c r="L120" s="12" t="s">
        <v>29</v>
      </c>
      <c r="M120" s="12" t="s">
        <v>29</v>
      </c>
      <c r="N120" s="12" t="s">
        <v>29</v>
      </c>
      <c r="O120" s="12" t="s">
        <v>29</v>
      </c>
      <c r="P120" s="12" t="s">
        <v>29</v>
      </c>
      <c r="Q120" s="12" t="s">
        <v>29</v>
      </c>
      <c r="R120" s="12" t="s">
        <v>29</v>
      </c>
      <c r="S120" s="12">
        <v>2020</v>
      </c>
    </row>
    <row r="121" spans="1:19" x14ac:dyDescent="0.25">
      <c r="A121" s="11" t="s">
        <v>316</v>
      </c>
      <c r="B121" s="11" t="s">
        <v>317</v>
      </c>
      <c r="C121" s="11" t="s">
        <v>318</v>
      </c>
      <c r="D121" s="11" t="s">
        <v>238</v>
      </c>
      <c r="E121" s="11" t="s">
        <v>9801</v>
      </c>
      <c r="F121" s="11">
        <v>85008</v>
      </c>
      <c r="G121" s="11" t="s">
        <v>319</v>
      </c>
      <c r="H121" s="11" t="s">
        <v>119</v>
      </c>
      <c r="I121" s="11" t="s">
        <v>114</v>
      </c>
      <c r="J121" s="11" t="s">
        <v>120</v>
      </c>
      <c r="K121" s="11">
        <v>0</v>
      </c>
      <c r="L121" s="11" t="s">
        <v>29</v>
      </c>
      <c r="M121" s="11" t="s">
        <v>29</v>
      </c>
      <c r="N121" s="11" t="s">
        <v>29</v>
      </c>
      <c r="O121" s="11" t="s">
        <v>29</v>
      </c>
      <c r="P121" s="11" t="s">
        <v>29</v>
      </c>
      <c r="Q121" s="11" t="s">
        <v>29</v>
      </c>
      <c r="R121" s="11" t="s">
        <v>29</v>
      </c>
      <c r="S121" s="11">
        <v>2020</v>
      </c>
    </row>
    <row r="122" spans="1:19" x14ac:dyDescent="0.25">
      <c r="A122" s="12" t="s">
        <v>320</v>
      </c>
      <c r="B122" s="12" t="s">
        <v>321</v>
      </c>
      <c r="C122" s="12" t="s">
        <v>322</v>
      </c>
      <c r="D122" s="12" t="s">
        <v>323</v>
      </c>
      <c r="E122" s="12" t="s">
        <v>9801</v>
      </c>
      <c r="F122" s="12">
        <v>85704</v>
      </c>
      <c r="G122" s="12" t="s">
        <v>324</v>
      </c>
      <c r="H122" s="12" t="s">
        <v>119</v>
      </c>
      <c r="I122" s="12" t="s">
        <v>26</v>
      </c>
      <c r="J122" s="12" t="s">
        <v>27</v>
      </c>
      <c r="K122" s="12">
        <v>0</v>
      </c>
      <c r="L122" s="12" t="s">
        <v>29</v>
      </c>
      <c r="M122" s="12" t="s">
        <v>29</v>
      </c>
      <c r="N122" s="12" t="s">
        <v>29</v>
      </c>
      <c r="O122" s="12" t="s">
        <v>29</v>
      </c>
      <c r="P122" s="12" t="s">
        <v>29</v>
      </c>
      <c r="Q122" s="12" t="s">
        <v>29</v>
      </c>
      <c r="R122" s="12" t="s">
        <v>29</v>
      </c>
      <c r="S122" s="12">
        <v>2020</v>
      </c>
    </row>
    <row r="123" spans="1:19" x14ac:dyDescent="0.25">
      <c r="A123" s="11" t="s">
        <v>325</v>
      </c>
      <c r="B123" s="11" t="s">
        <v>326</v>
      </c>
      <c r="C123" s="11" t="s">
        <v>327</v>
      </c>
      <c r="D123" s="11" t="s">
        <v>328</v>
      </c>
      <c r="E123" s="11" t="s">
        <v>9801</v>
      </c>
      <c r="F123" s="11">
        <v>86004</v>
      </c>
      <c r="G123" s="11" t="s">
        <v>329</v>
      </c>
      <c r="H123" s="11" t="s">
        <v>119</v>
      </c>
      <c r="I123" s="11" t="s">
        <v>108</v>
      </c>
      <c r="J123" s="11" t="s">
        <v>120</v>
      </c>
      <c r="K123" s="11">
        <v>0</v>
      </c>
      <c r="L123" s="11" t="s">
        <v>29</v>
      </c>
      <c r="M123" s="11" t="s">
        <v>29</v>
      </c>
      <c r="N123" s="11" t="s">
        <v>29</v>
      </c>
      <c r="O123" s="11" t="s">
        <v>29</v>
      </c>
      <c r="P123" s="11" t="s">
        <v>29</v>
      </c>
      <c r="Q123" s="11" t="s">
        <v>29</v>
      </c>
      <c r="R123" s="11" t="s">
        <v>29</v>
      </c>
      <c r="S123" s="11">
        <v>2020</v>
      </c>
    </row>
    <row r="124" spans="1:19" x14ac:dyDescent="0.25">
      <c r="A124" s="12" t="s">
        <v>330</v>
      </c>
      <c r="B124" s="12" t="s">
        <v>331</v>
      </c>
      <c r="C124" s="12" t="s">
        <v>332</v>
      </c>
      <c r="D124" s="12" t="s">
        <v>333</v>
      </c>
      <c r="E124" s="12" t="s">
        <v>9801</v>
      </c>
      <c r="F124" s="12">
        <v>85302</v>
      </c>
      <c r="G124" s="12" t="s">
        <v>334</v>
      </c>
      <c r="H124" s="12" t="s">
        <v>119</v>
      </c>
      <c r="I124" s="12" t="s">
        <v>26</v>
      </c>
      <c r="J124" s="12" t="s">
        <v>120</v>
      </c>
      <c r="K124" s="12">
        <v>0</v>
      </c>
      <c r="L124" s="12" t="s">
        <v>29</v>
      </c>
      <c r="M124" s="12" t="s">
        <v>29</v>
      </c>
      <c r="N124" s="12" t="s">
        <v>29</v>
      </c>
      <c r="O124" s="12" t="s">
        <v>29</v>
      </c>
      <c r="P124" s="12" t="s">
        <v>29</v>
      </c>
      <c r="Q124" s="12" t="s">
        <v>29</v>
      </c>
      <c r="R124" s="12" t="s">
        <v>29</v>
      </c>
      <c r="S124" s="12">
        <v>2020</v>
      </c>
    </row>
    <row r="125" spans="1:19" x14ac:dyDescent="0.25">
      <c r="A125" s="11" t="s">
        <v>335</v>
      </c>
      <c r="B125" s="11" t="s">
        <v>336</v>
      </c>
      <c r="C125" s="11" t="s">
        <v>337</v>
      </c>
      <c r="D125" s="11" t="s">
        <v>338</v>
      </c>
      <c r="E125" s="11" t="s">
        <v>9801</v>
      </c>
      <c r="F125" s="11">
        <v>86314</v>
      </c>
      <c r="G125" s="11" t="s">
        <v>339</v>
      </c>
      <c r="H125" s="11" t="s">
        <v>119</v>
      </c>
      <c r="I125" s="11" t="s">
        <v>108</v>
      </c>
      <c r="J125" s="11" t="s">
        <v>120</v>
      </c>
      <c r="K125" s="11">
        <v>0</v>
      </c>
      <c r="L125" s="11" t="s">
        <v>29</v>
      </c>
      <c r="M125" s="11" t="s">
        <v>29</v>
      </c>
      <c r="N125" s="11" t="s">
        <v>29</v>
      </c>
      <c r="O125" s="11" t="s">
        <v>29</v>
      </c>
      <c r="P125" s="11" t="s">
        <v>29</v>
      </c>
      <c r="Q125" s="11" t="s">
        <v>29</v>
      </c>
      <c r="R125" s="11" t="s">
        <v>29</v>
      </c>
      <c r="S125" s="11">
        <v>2020</v>
      </c>
    </row>
    <row r="126" spans="1:19" x14ac:dyDescent="0.25">
      <c r="A126" s="12" t="s">
        <v>340</v>
      </c>
      <c r="B126" s="12" t="s">
        <v>341</v>
      </c>
      <c r="C126" s="12" t="s">
        <v>342</v>
      </c>
      <c r="D126" s="12" t="s">
        <v>238</v>
      </c>
      <c r="E126" s="12" t="s">
        <v>9801</v>
      </c>
      <c r="F126" s="12">
        <v>85018</v>
      </c>
      <c r="G126" s="12" t="s">
        <v>343</v>
      </c>
      <c r="H126" s="12" t="s">
        <v>119</v>
      </c>
      <c r="I126" s="12" t="s">
        <v>75</v>
      </c>
      <c r="J126" s="12" t="s">
        <v>27</v>
      </c>
      <c r="K126" s="12">
        <v>0</v>
      </c>
      <c r="L126" s="12" t="s">
        <v>29</v>
      </c>
      <c r="M126" s="12" t="s">
        <v>29</v>
      </c>
      <c r="N126" s="12" t="s">
        <v>29</v>
      </c>
      <c r="O126" s="12" t="s">
        <v>29</v>
      </c>
      <c r="P126" s="12" t="s">
        <v>29</v>
      </c>
      <c r="Q126" s="12" t="s">
        <v>29</v>
      </c>
      <c r="R126" s="12" t="s">
        <v>29</v>
      </c>
      <c r="S126" s="12">
        <v>2020</v>
      </c>
    </row>
    <row r="127" spans="1:19" x14ac:dyDescent="0.25">
      <c r="A127" s="11" t="s">
        <v>344</v>
      </c>
      <c r="B127" s="11" t="s">
        <v>345</v>
      </c>
      <c r="C127" s="11" t="s">
        <v>346</v>
      </c>
      <c r="D127" s="11" t="s">
        <v>347</v>
      </c>
      <c r="E127" s="11" t="s">
        <v>9801</v>
      </c>
      <c r="F127" s="11">
        <v>85929</v>
      </c>
      <c r="G127" s="11" t="s">
        <v>348</v>
      </c>
      <c r="H127" s="11" t="s">
        <v>119</v>
      </c>
      <c r="I127" s="11" t="s">
        <v>108</v>
      </c>
      <c r="J127" s="11" t="s">
        <v>27</v>
      </c>
      <c r="K127" s="11">
        <v>0</v>
      </c>
      <c r="L127" s="11" t="s">
        <v>29</v>
      </c>
      <c r="M127" s="11" t="s">
        <v>29</v>
      </c>
      <c r="N127" s="11" t="s">
        <v>29</v>
      </c>
      <c r="O127" s="11" t="s">
        <v>29</v>
      </c>
      <c r="P127" s="11" t="s">
        <v>29</v>
      </c>
      <c r="Q127" s="11" t="s">
        <v>29</v>
      </c>
      <c r="R127" s="11" t="s">
        <v>29</v>
      </c>
      <c r="S127" s="11">
        <v>2020</v>
      </c>
    </row>
    <row r="128" spans="1:19" x14ac:dyDescent="0.25">
      <c r="A128" s="12" t="s">
        <v>349</v>
      </c>
      <c r="B128" s="12" t="s">
        <v>350</v>
      </c>
      <c r="C128" s="12" t="s">
        <v>351</v>
      </c>
      <c r="D128" s="12" t="s">
        <v>352</v>
      </c>
      <c r="E128" s="12" t="s">
        <v>9801</v>
      </c>
      <c r="F128" s="12">
        <v>85283</v>
      </c>
      <c r="G128" s="12" t="s">
        <v>353</v>
      </c>
      <c r="H128" s="12" t="s">
        <v>119</v>
      </c>
      <c r="I128" s="12" t="s">
        <v>108</v>
      </c>
      <c r="J128" s="12" t="s">
        <v>120</v>
      </c>
      <c r="K128" s="12">
        <v>0</v>
      </c>
      <c r="L128" s="12" t="s">
        <v>29</v>
      </c>
      <c r="M128" s="12" t="s">
        <v>29</v>
      </c>
      <c r="N128" s="12" t="s">
        <v>29</v>
      </c>
      <c r="O128" s="12" t="s">
        <v>29</v>
      </c>
      <c r="P128" s="12" t="s">
        <v>29</v>
      </c>
      <c r="Q128" s="12" t="s">
        <v>29</v>
      </c>
      <c r="R128" s="12" t="s">
        <v>29</v>
      </c>
      <c r="S128" s="12">
        <v>2020</v>
      </c>
    </row>
    <row r="129" spans="1:19" x14ac:dyDescent="0.25">
      <c r="A129" s="11" t="s">
        <v>354</v>
      </c>
      <c r="B129" s="11" t="s">
        <v>355</v>
      </c>
      <c r="C129" s="11" t="s">
        <v>356</v>
      </c>
      <c r="D129" s="11" t="s">
        <v>357</v>
      </c>
      <c r="E129" s="11" t="s">
        <v>9801</v>
      </c>
      <c r="F129" s="11">
        <v>85225</v>
      </c>
      <c r="G129" s="11" t="s">
        <v>358</v>
      </c>
      <c r="H129" s="11" t="s">
        <v>119</v>
      </c>
      <c r="I129" s="11" t="s">
        <v>26</v>
      </c>
      <c r="J129" s="11" t="s">
        <v>120</v>
      </c>
      <c r="K129" s="11">
        <v>0</v>
      </c>
      <c r="L129" s="11" t="s">
        <v>29</v>
      </c>
      <c r="M129" s="11" t="s">
        <v>29</v>
      </c>
      <c r="N129" s="11" t="s">
        <v>29</v>
      </c>
      <c r="O129" s="11" t="s">
        <v>29</v>
      </c>
      <c r="P129" s="11" t="s">
        <v>29</v>
      </c>
      <c r="Q129" s="11" t="s">
        <v>29</v>
      </c>
      <c r="R129" s="11" t="s">
        <v>29</v>
      </c>
      <c r="S129" s="11">
        <v>2020</v>
      </c>
    </row>
    <row r="130" spans="1:19" x14ac:dyDescent="0.25">
      <c r="A130" s="12" t="s">
        <v>359</v>
      </c>
      <c r="B130" s="12" t="s">
        <v>360</v>
      </c>
      <c r="C130" s="12" t="s">
        <v>361</v>
      </c>
      <c r="D130" s="12" t="s">
        <v>323</v>
      </c>
      <c r="E130" s="12" t="s">
        <v>9801</v>
      </c>
      <c r="F130" s="12">
        <v>85712</v>
      </c>
      <c r="G130" s="12" t="s">
        <v>362</v>
      </c>
      <c r="H130" s="12" t="s">
        <v>119</v>
      </c>
      <c r="I130" s="12" t="s">
        <v>108</v>
      </c>
      <c r="J130" s="12" t="s">
        <v>27</v>
      </c>
      <c r="K130" s="12">
        <v>0</v>
      </c>
      <c r="L130" s="12" t="s">
        <v>29</v>
      </c>
      <c r="M130" s="12" t="s">
        <v>29</v>
      </c>
      <c r="N130" s="12" t="s">
        <v>29</v>
      </c>
      <c r="O130" s="12" t="s">
        <v>29</v>
      </c>
      <c r="P130" s="12" t="s">
        <v>29</v>
      </c>
      <c r="Q130" s="12" t="s">
        <v>29</v>
      </c>
      <c r="R130" s="12" t="s">
        <v>29</v>
      </c>
      <c r="S130" s="12">
        <v>2020</v>
      </c>
    </row>
    <row r="131" spans="1:19" x14ac:dyDescent="0.25">
      <c r="A131" s="11" t="s">
        <v>363</v>
      </c>
      <c r="B131" s="11" t="s">
        <v>364</v>
      </c>
      <c r="C131" s="11" t="s">
        <v>365</v>
      </c>
      <c r="D131" s="11" t="s">
        <v>238</v>
      </c>
      <c r="E131" s="11" t="s">
        <v>9801</v>
      </c>
      <c r="F131" s="11">
        <v>85027</v>
      </c>
      <c r="G131" s="11" t="s">
        <v>366</v>
      </c>
      <c r="H131" s="11" t="s">
        <v>119</v>
      </c>
      <c r="I131" s="11" t="s">
        <v>75</v>
      </c>
      <c r="J131" s="11" t="s">
        <v>120</v>
      </c>
      <c r="K131" s="11">
        <v>0</v>
      </c>
      <c r="L131" s="11" t="s">
        <v>29</v>
      </c>
      <c r="M131" s="11" t="s">
        <v>29</v>
      </c>
      <c r="N131" s="11" t="s">
        <v>29</v>
      </c>
      <c r="O131" s="11" t="s">
        <v>29</v>
      </c>
      <c r="P131" s="11" t="s">
        <v>29</v>
      </c>
      <c r="Q131" s="11" t="s">
        <v>29</v>
      </c>
      <c r="R131" s="11" t="s">
        <v>29</v>
      </c>
      <c r="S131" s="11">
        <v>2020</v>
      </c>
    </row>
    <row r="132" spans="1:19" x14ac:dyDescent="0.25">
      <c r="A132" s="12" t="s">
        <v>367</v>
      </c>
      <c r="B132" s="12" t="s">
        <v>368</v>
      </c>
      <c r="C132" s="12" t="s">
        <v>369</v>
      </c>
      <c r="D132" s="12" t="s">
        <v>370</v>
      </c>
      <c r="E132" s="12" t="s">
        <v>9801</v>
      </c>
      <c r="F132" s="12">
        <v>85392</v>
      </c>
      <c r="G132" s="12" t="s">
        <v>371</v>
      </c>
      <c r="H132" s="12" t="s">
        <v>119</v>
      </c>
      <c r="I132" s="12" t="s">
        <v>26</v>
      </c>
      <c r="J132" s="12" t="s">
        <v>27</v>
      </c>
      <c r="K132" s="12">
        <v>0</v>
      </c>
      <c r="L132" s="12" t="s">
        <v>29</v>
      </c>
      <c r="M132" s="12" t="s">
        <v>29</v>
      </c>
      <c r="N132" s="12" t="s">
        <v>29</v>
      </c>
      <c r="O132" s="12" t="s">
        <v>29</v>
      </c>
      <c r="P132" s="12" t="s">
        <v>29</v>
      </c>
      <c r="Q132" s="12" t="s">
        <v>29</v>
      </c>
      <c r="R132" s="12" t="s">
        <v>29</v>
      </c>
      <c r="S132" s="12">
        <v>2020</v>
      </c>
    </row>
    <row r="133" spans="1:19" x14ac:dyDescent="0.25">
      <c r="A133" s="11" t="s">
        <v>372</v>
      </c>
      <c r="B133" s="11" t="s">
        <v>373</v>
      </c>
      <c r="C133" s="11" t="s">
        <v>374</v>
      </c>
      <c r="D133" s="11" t="s">
        <v>323</v>
      </c>
      <c r="E133" s="11" t="s">
        <v>9801</v>
      </c>
      <c r="F133" s="11">
        <v>85712</v>
      </c>
      <c r="G133" s="11" t="s">
        <v>375</v>
      </c>
      <c r="H133" s="11" t="s">
        <v>119</v>
      </c>
      <c r="I133" s="11" t="s">
        <v>26</v>
      </c>
      <c r="J133" s="11" t="s">
        <v>120</v>
      </c>
      <c r="K133" s="11">
        <v>0</v>
      </c>
      <c r="L133" s="11" t="s">
        <v>29</v>
      </c>
      <c r="M133" s="11" t="s">
        <v>29</v>
      </c>
      <c r="N133" s="11" t="s">
        <v>29</v>
      </c>
      <c r="O133" s="11" t="s">
        <v>29</v>
      </c>
      <c r="P133" s="11" t="s">
        <v>29</v>
      </c>
      <c r="Q133" s="11" t="s">
        <v>29</v>
      </c>
      <c r="R133" s="11" t="s">
        <v>29</v>
      </c>
      <c r="S133" s="11">
        <v>2020</v>
      </c>
    </row>
    <row r="134" spans="1:19" x14ac:dyDescent="0.25">
      <c r="A134" s="12" t="s">
        <v>6563</v>
      </c>
      <c r="B134" s="12" t="s">
        <v>6564</v>
      </c>
      <c r="C134" s="12" t="s">
        <v>6565</v>
      </c>
      <c r="D134" s="12" t="s">
        <v>6566</v>
      </c>
      <c r="E134" s="12" t="s">
        <v>9801</v>
      </c>
      <c r="F134" s="12">
        <v>86301</v>
      </c>
      <c r="G134" s="12" t="s">
        <v>6567</v>
      </c>
      <c r="H134" s="12" t="s">
        <v>25</v>
      </c>
      <c r="I134" s="12" t="s">
        <v>108</v>
      </c>
      <c r="J134" s="12" t="s">
        <v>27</v>
      </c>
      <c r="K134" s="12">
        <v>3</v>
      </c>
      <c r="L134" s="12" t="s">
        <v>43</v>
      </c>
      <c r="M134" s="12" t="s">
        <v>30</v>
      </c>
      <c r="N134" s="12" t="s">
        <v>30</v>
      </c>
      <c r="O134" s="12" t="s">
        <v>28</v>
      </c>
      <c r="P134" s="12" t="s">
        <v>28</v>
      </c>
      <c r="Q134" s="12" t="s">
        <v>28</v>
      </c>
      <c r="R134" s="12" t="s">
        <v>43</v>
      </c>
      <c r="S134" s="12">
        <v>2019</v>
      </c>
    </row>
    <row r="135" spans="1:19" x14ac:dyDescent="0.25">
      <c r="A135" s="11" t="s">
        <v>215</v>
      </c>
      <c r="B135" s="11" t="s">
        <v>216</v>
      </c>
      <c r="C135" s="11" t="s">
        <v>217</v>
      </c>
      <c r="D135" s="11" t="s">
        <v>218</v>
      </c>
      <c r="E135" s="11" t="s">
        <v>9801</v>
      </c>
      <c r="F135" s="11">
        <v>86504</v>
      </c>
      <c r="G135" s="11" t="s">
        <v>219</v>
      </c>
      <c r="H135" s="11" t="s">
        <v>25</v>
      </c>
      <c r="I135" s="11" t="s">
        <v>64</v>
      </c>
      <c r="J135" s="11" t="s">
        <v>27</v>
      </c>
      <c r="K135" s="11">
        <v>2</v>
      </c>
      <c r="L135" s="11" t="s">
        <v>28</v>
      </c>
      <c r="M135" s="11" t="s">
        <v>29</v>
      </c>
      <c r="N135" s="11" t="s">
        <v>43</v>
      </c>
      <c r="O135" s="11" t="s">
        <v>28</v>
      </c>
      <c r="P135" s="11" t="s">
        <v>43</v>
      </c>
      <c r="Q135" s="11" t="s">
        <v>29</v>
      </c>
      <c r="R135" s="11" t="s">
        <v>29</v>
      </c>
      <c r="S135" s="11">
        <v>2019</v>
      </c>
    </row>
    <row r="136" spans="1:19" x14ac:dyDescent="0.25">
      <c r="A136" s="12" t="s">
        <v>220</v>
      </c>
      <c r="B136" s="12" t="s">
        <v>221</v>
      </c>
      <c r="C136" s="12" t="s">
        <v>222</v>
      </c>
      <c r="D136" s="12" t="s">
        <v>223</v>
      </c>
      <c r="E136" s="12" t="s">
        <v>9801</v>
      </c>
      <c r="F136" s="12">
        <v>86045</v>
      </c>
      <c r="G136" s="12" t="s">
        <v>224</v>
      </c>
      <c r="H136" s="12" t="s">
        <v>25</v>
      </c>
      <c r="I136" s="12" t="s">
        <v>75</v>
      </c>
      <c r="J136" s="12" t="s">
        <v>120</v>
      </c>
      <c r="K136" s="12">
        <v>3</v>
      </c>
      <c r="L136" s="12" t="s">
        <v>29</v>
      </c>
      <c r="M136" s="12" t="s">
        <v>30</v>
      </c>
      <c r="N136" s="12" t="s">
        <v>43</v>
      </c>
      <c r="O136" s="12" t="s">
        <v>43</v>
      </c>
      <c r="P136" s="12" t="s">
        <v>43</v>
      </c>
      <c r="Q136" s="12" t="s">
        <v>29</v>
      </c>
      <c r="R136" s="12" t="s">
        <v>29</v>
      </c>
      <c r="S136" s="12">
        <v>2019</v>
      </c>
    </row>
    <row r="137" spans="1:19" x14ac:dyDescent="0.25">
      <c r="A137" s="11" t="s">
        <v>225</v>
      </c>
      <c r="B137" s="11" t="s">
        <v>226</v>
      </c>
      <c r="C137" s="11" t="s">
        <v>227</v>
      </c>
      <c r="D137" s="11" t="s">
        <v>228</v>
      </c>
      <c r="E137" s="11" t="s">
        <v>9801</v>
      </c>
      <c r="F137" s="11">
        <v>85634</v>
      </c>
      <c r="G137" s="11" t="s">
        <v>229</v>
      </c>
      <c r="H137" s="11" t="s">
        <v>25</v>
      </c>
      <c r="I137" s="11" t="s">
        <v>195</v>
      </c>
      <c r="J137" s="11" t="s">
        <v>27</v>
      </c>
      <c r="K137" s="11">
        <v>0</v>
      </c>
      <c r="L137" s="11" t="s">
        <v>29</v>
      </c>
      <c r="M137" s="11" t="s">
        <v>29</v>
      </c>
      <c r="N137" s="11" t="s">
        <v>29</v>
      </c>
      <c r="O137" s="11" t="s">
        <v>29</v>
      </c>
      <c r="P137" s="11" t="s">
        <v>29</v>
      </c>
      <c r="Q137" s="11" t="s">
        <v>29</v>
      </c>
      <c r="R137" s="11" t="s">
        <v>29</v>
      </c>
      <c r="S137" s="11">
        <v>2019</v>
      </c>
    </row>
    <row r="138" spans="1:19" x14ac:dyDescent="0.25">
      <c r="A138" s="12" t="s">
        <v>230</v>
      </c>
      <c r="B138" s="12" t="s">
        <v>6568</v>
      </c>
      <c r="C138" s="12" t="s">
        <v>232</v>
      </c>
      <c r="D138" s="12" t="s">
        <v>233</v>
      </c>
      <c r="E138" s="12" t="s">
        <v>9801</v>
      </c>
      <c r="F138" s="12">
        <v>85542</v>
      </c>
      <c r="G138" s="12" t="s">
        <v>234</v>
      </c>
      <c r="H138" s="12" t="s">
        <v>25</v>
      </c>
      <c r="I138" s="12" t="s">
        <v>64</v>
      </c>
      <c r="J138" s="12" t="s">
        <v>120</v>
      </c>
      <c r="K138" s="12">
        <v>0</v>
      </c>
      <c r="L138" s="12" t="s">
        <v>29</v>
      </c>
      <c r="M138" s="12" t="s">
        <v>29</v>
      </c>
      <c r="N138" s="12" t="s">
        <v>29</v>
      </c>
      <c r="O138" s="12" t="s">
        <v>29</v>
      </c>
      <c r="P138" s="12" t="s">
        <v>29</v>
      </c>
      <c r="Q138" s="12" t="s">
        <v>29</v>
      </c>
      <c r="R138" s="12" t="s">
        <v>29</v>
      </c>
      <c r="S138" s="12">
        <v>2019</v>
      </c>
    </row>
    <row r="139" spans="1:19" x14ac:dyDescent="0.25">
      <c r="A139" s="11" t="s">
        <v>235</v>
      </c>
      <c r="B139" s="11" t="s">
        <v>236</v>
      </c>
      <c r="C139" s="11" t="s">
        <v>237</v>
      </c>
      <c r="D139" s="11" t="s">
        <v>238</v>
      </c>
      <c r="E139" s="11" t="s">
        <v>9801</v>
      </c>
      <c r="F139" s="11">
        <v>85016</v>
      </c>
      <c r="G139" s="11" t="s">
        <v>239</v>
      </c>
      <c r="H139" s="11" t="s">
        <v>25</v>
      </c>
      <c r="I139" s="11" t="s">
        <v>64</v>
      </c>
      <c r="J139" s="11" t="s">
        <v>120</v>
      </c>
      <c r="K139" s="11">
        <v>0</v>
      </c>
      <c r="L139" s="11" t="s">
        <v>29</v>
      </c>
      <c r="M139" s="11" t="s">
        <v>29</v>
      </c>
      <c r="N139" s="11" t="s">
        <v>29</v>
      </c>
      <c r="O139" s="11" t="s">
        <v>28</v>
      </c>
      <c r="P139" s="11" t="s">
        <v>28</v>
      </c>
      <c r="Q139" s="11" t="s">
        <v>29</v>
      </c>
      <c r="R139" s="11" t="s">
        <v>29</v>
      </c>
      <c r="S139" s="11">
        <v>2019</v>
      </c>
    </row>
    <row r="140" spans="1:19" x14ac:dyDescent="0.25">
      <c r="A140" s="12" t="s">
        <v>6569</v>
      </c>
      <c r="B140" s="12" t="s">
        <v>6570</v>
      </c>
      <c r="C140" s="12" t="s">
        <v>6571</v>
      </c>
      <c r="D140" s="12" t="s">
        <v>357</v>
      </c>
      <c r="E140" s="12" t="s">
        <v>9801</v>
      </c>
      <c r="F140" s="12">
        <v>85224</v>
      </c>
      <c r="G140" s="12" t="s">
        <v>6572</v>
      </c>
      <c r="H140" s="12" t="s">
        <v>25</v>
      </c>
      <c r="I140" s="12" t="s">
        <v>26</v>
      </c>
      <c r="J140" s="12" t="s">
        <v>120</v>
      </c>
      <c r="K140" s="12">
        <v>0</v>
      </c>
      <c r="L140" s="12" t="s">
        <v>29</v>
      </c>
      <c r="M140" s="12" t="s">
        <v>29</v>
      </c>
      <c r="N140" s="12" t="s">
        <v>29</v>
      </c>
      <c r="O140" s="12" t="s">
        <v>30</v>
      </c>
      <c r="P140" s="12" t="s">
        <v>29</v>
      </c>
      <c r="Q140" s="12" t="s">
        <v>29</v>
      </c>
      <c r="R140" s="12" t="s">
        <v>29</v>
      </c>
      <c r="S140" s="12">
        <v>2019</v>
      </c>
    </row>
    <row r="141" spans="1:19" x14ac:dyDescent="0.25">
      <c r="A141" s="11" t="s">
        <v>240</v>
      </c>
      <c r="B141" s="11" t="s">
        <v>241</v>
      </c>
      <c r="C141" s="11" t="s">
        <v>242</v>
      </c>
      <c r="D141" s="11" t="s">
        <v>243</v>
      </c>
      <c r="E141" s="11" t="s">
        <v>9801</v>
      </c>
      <c r="F141" s="11">
        <v>85941</v>
      </c>
      <c r="G141" s="11" t="s">
        <v>244</v>
      </c>
      <c r="H141" s="11" t="s">
        <v>25</v>
      </c>
      <c r="I141" s="11" t="s">
        <v>64</v>
      </c>
      <c r="J141" s="11" t="s">
        <v>120</v>
      </c>
      <c r="K141" s="11">
        <v>0</v>
      </c>
      <c r="L141" s="11" t="s">
        <v>29</v>
      </c>
      <c r="M141" s="11" t="s">
        <v>29</v>
      </c>
      <c r="N141" s="11" t="s">
        <v>29</v>
      </c>
      <c r="O141" s="11" t="s">
        <v>29</v>
      </c>
      <c r="P141" s="11" t="s">
        <v>28</v>
      </c>
      <c r="Q141" s="11" t="s">
        <v>29</v>
      </c>
      <c r="R141" s="11" t="s">
        <v>29</v>
      </c>
      <c r="S141" s="11">
        <v>2019</v>
      </c>
    </row>
    <row r="142" spans="1:19" x14ac:dyDescent="0.25">
      <c r="A142" s="12" t="s">
        <v>6573</v>
      </c>
      <c r="B142" s="12" t="s">
        <v>6574</v>
      </c>
      <c r="C142" s="12" t="s">
        <v>6575</v>
      </c>
      <c r="D142" s="12" t="s">
        <v>238</v>
      </c>
      <c r="E142" s="12" t="s">
        <v>9801</v>
      </c>
      <c r="F142" s="12">
        <v>85008</v>
      </c>
      <c r="G142" s="12" t="s">
        <v>6576</v>
      </c>
      <c r="H142" s="12" t="s">
        <v>25</v>
      </c>
      <c r="I142" s="12" t="s">
        <v>108</v>
      </c>
      <c r="J142" s="12" t="s">
        <v>120</v>
      </c>
      <c r="K142" s="12">
        <v>0</v>
      </c>
      <c r="L142" s="12" t="s">
        <v>29</v>
      </c>
      <c r="M142" s="12" t="s">
        <v>29</v>
      </c>
      <c r="N142" s="12" t="s">
        <v>29</v>
      </c>
      <c r="O142" s="12" t="s">
        <v>30</v>
      </c>
      <c r="P142" s="12" t="s">
        <v>29</v>
      </c>
      <c r="Q142" s="12" t="s">
        <v>29</v>
      </c>
      <c r="R142" s="12" t="s">
        <v>29</v>
      </c>
      <c r="S142" s="12">
        <v>2019</v>
      </c>
    </row>
    <row r="143" spans="1:19" x14ac:dyDescent="0.25">
      <c r="A143" s="11" t="s">
        <v>245</v>
      </c>
      <c r="B143" s="11" t="s">
        <v>246</v>
      </c>
      <c r="C143" s="11" t="s">
        <v>247</v>
      </c>
      <c r="D143" s="11" t="s">
        <v>248</v>
      </c>
      <c r="E143" s="11" t="s">
        <v>9801</v>
      </c>
      <c r="F143" s="11">
        <v>85339</v>
      </c>
      <c r="G143" s="11" t="s">
        <v>249</v>
      </c>
      <c r="H143" s="11" t="s">
        <v>25</v>
      </c>
      <c r="I143" s="11" t="s">
        <v>26</v>
      </c>
      <c r="J143" s="11" t="s">
        <v>120</v>
      </c>
      <c r="K143" s="11">
        <v>0</v>
      </c>
      <c r="L143" s="11" t="s">
        <v>29</v>
      </c>
      <c r="M143" s="11" t="s">
        <v>29</v>
      </c>
      <c r="N143" s="11" t="s">
        <v>29</v>
      </c>
      <c r="O143" s="11" t="s">
        <v>29</v>
      </c>
      <c r="P143" s="11" t="s">
        <v>28</v>
      </c>
      <c r="Q143" s="11" t="s">
        <v>28</v>
      </c>
      <c r="R143" s="11" t="s">
        <v>29</v>
      </c>
      <c r="S143" s="11">
        <v>2019</v>
      </c>
    </row>
    <row r="144" spans="1:19" x14ac:dyDescent="0.25">
      <c r="A144" s="12" t="s">
        <v>250</v>
      </c>
      <c r="B144" s="12" t="s">
        <v>251</v>
      </c>
      <c r="C144" s="12" t="s">
        <v>252</v>
      </c>
      <c r="D144" s="12" t="s">
        <v>253</v>
      </c>
      <c r="E144" s="12" t="s">
        <v>9801</v>
      </c>
      <c r="F144" s="12">
        <v>85614</v>
      </c>
      <c r="G144" s="12" t="s">
        <v>254</v>
      </c>
      <c r="H144" s="12" t="s">
        <v>25</v>
      </c>
      <c r="I144" s="12" t="s">
        <v>26</v>
      </c>
      <c r="J144" s="12" t="s">
        <v>27</v>
      </c>
      <c r="K144" s="12">
        <v>3</v>
      </c>
      <c r="L144" s="12" t="s">
        <v>28</v>
      </c>
      <c r="M144" s="12" t="s">
        <v>29</v>
      </c>
      <c r="N144" s="12" t="s">
        <v>30</v>
      </c>
      <c r="O144" s="12" t="s">
        <v>43</v>
      </c>
      <c r="P144" s="12" t="s">
        <v>43</v>
      </c>
      <c r="Q144" s="12" t="s">
        <v>28</v>
      </c>
      <c r="R144" s="12" t="s">
        <v>29</v>
      </c>
      <c r="S144" s="12">
        <v>2019</v>
      </c>
    </row>
    <row r="145" spans="1:19" x14ac:dyDescent="0.25">
      <c r="A145" s="11" t="s">
        <v>255</v>
      </c>
      <c r="B145" s="11" t="s">
        <v>256</v>
      </c>
      <c r="C145" s="11" t="s">
        <v>257</v>
      </c>
      <c r="D145" s="11" t="s">
        <v>258</v>
      </c>
      <c r="E145" s="11" t="s">
        <v>9801</v>
      </c>
      <c r="F145" s="11">
        <v>85212</v>
      </c>
      <c r="G145" s="11" t="s">
        <v>259</v>
      </c>
      <c r="H145" s="11" t="s">
        <v>25</v>
      </c>
      <c r="I145" s="11" t="s">
        <v>108</v>
      </c>
      <c r="J145" s="11" t="s">
        <v>27</v>
      </c>
      <c r="K145" s="11">
        <v>0</v>
      </c>
      <c r="L145" s="11" t="s">
        <v>29</v>
      </c>
      <c r="M145" s="11" t="s">
        <v>29</v>
      </c>
      <c r="N145" s="11" t="s">
        <v>29</v>
      </c>
      <c r="O145" s="11" t="s">
        <v>29</v>
      </c>
      <c r="P145" s="11" t="s">
        <v>29</v>
      </c>
      <c r="Q145" s="11" t="s">
        <v>29</v>
      </c>
      <c r="R145" s="11" t="s">
        <v>29</v>
      </c>
      <c r="S145" s="11">
        <v>2019</v>
      </c>
    </row>
    <row r="146" spans="1:19" x14ac:dyDescent="0.25">
      <c r="A146" s="12" t="s">
        <v>260</v>
      </c>
      <c r="B146" s="12" t="s">
        <v>261</v>
      </c>
      <c r="C146" s="12" t="s">
        <v>262</v>
      </c>
      <c r="D146" s="12" t="s">
        <v>263</v>
      </c>
      <c r="E146" s="12" t="s">
        <v>9801</v>
      </c>
      <c r="F146" s="12">
        <v>85390</v>
      </c>
      <c r="G146" s="12" t="s">
        <v>264</v>
      </c>
      <c r="H146" s="12" t="s">
        <v>96</v>
      </c>
      <c r="I146" s="12" t="s">
        <v>108</v>
      </c>
      <c r="J146" s="12" t="s">
        <v>27</v>
      </c>
      <c r="K146" s="12">
        <v>0</v>
      </c>
      <c r="L146" s="12" t="s">
        <v>29</v>
      </c>
      <c r="M146" s="12" t="s">
        <v>29</v>
      </c>
      <c r="N146" s="12" t="s">
        <v>28</v>
      </c>
      <c r="O146" s="12" t="s">
        <v>30</v>
      </c>
      <c r="P146" s="12" t="s">
        <v>29</v>
      </c>
      <c r="Q146" s="12" t="s">
        <v>29</v>
      </c>
      <c r="R146" s="12" t="s">
        <v>29</v>
      </c>
      <c r="S146" s="12">
        <v>2019</v>
      </c>
    </row>
    <row r="147" spans="1:19" x14ac:dyDescent="0.25">
      <c r="A147" s="11" t="s">
        <v>265</v>
      </c>
      <c r="B147" s="11" t="s">
        <v>266</v>
      </c>
      <c r="C147" s="11" t="s">
        <v>267</v>
      </c>
      <c r="D147" s="11" t="s">
        <v>268</v>
      </c>
      <c r="E147" s="11" t="s">
        <v>9801</v>
      </c>
      <c r="F147" s="11">
        <v>85643</v>
      </c>
      <c r="G147" s="11" t="s">
        <v>269</v>
      </c>
      <c r="H147" s="11" t="s">
        <v>96</v>
      </c>
      <c r="I147" s="11" t="s">
        <v>42</v>
      </c>
      <c r="J147" s="11" t="s">
        <v>27</v>
      </c>
      <c r="K147" s="11">
        <v>0</v>
      </c>
      <c r="L147" s="11" t="s">
        <v>29</v>
      </c>
      <c r="M147" s="11" t="s">
        <v>29</v>
      </c>
      <c r="N147" s="11" t="s">
        <v>28</v>
      </c>
      <c r="O147" s="11" t="s">
        <v>29</v>
      </c>
      <c r="P147" s="11" t="s">
        <v>29</v>
      </c>
      <c r="Q147" s="11" t="s">
        <v>29</v>
      </c>
      <c r="R147" s="11" t="s">
        <v>29</v>
      </c>
      <c r="S147" s="11">
        <v>2019</v>
      </c>
    </row>
    <row r="148" spans="1:19" x14ac:dyDescent="0.25">
      <c r="A148" s="12" t="s">
        <v>270</v>
      </c>
      <c r="B148" s="12" t="s">
        <v>271</v>
      </c>
      <c r="C148" s="12" t="s">
        <v>272</v>
      </c>
      <c r="D148" s="12" t="s">
        <v>273</v>
      </c>
      <c r="E148" s="12" t="s">
        <v>9801</v>
      </c>
      <c r="F148" s="12">
        <v>86042</v>
      </c>
      <c r="G148" s="12" t="s">
        <v>274</v>
      </c>
      <c r="H148" s="12" t="s">
        <v>96</v>
      </c>
      <c r="I148" s="12" t="s">
        <v>195</v>
      </c>
      <c r="J148" s="12" t="s">
        <v>120</v>
      </c>
      <c r="K148" s="12">
        <v>0</v>
      </c>
      <c r="L148" s="12" t="s">
        <v>29</v>
      </c>
      <c r="M148" s="12" t="s">
        <v>29</v>
      </c>
      <c r="N148" s="12" t="s">
        <v>29</v>
      </c>
      <c r="O148" s="12" t="s">
        <v>29</v>
      </c>
      <c r="P148" s="12" t="s">
        <v>29</v>
      </c>
      <c r="Q148" s="12" t="s">
        <v>29</v>
      </c>
      <c r="R148" s="12" t="s">
        <v>29</v>
      </c>
      <c r="S148" s="12">
        <v>2019</v>
      </c>
    </row>
    <row r="149" spans="1:19" x14ac:dyDescent="0.25">
      <c r="A149" s="11" t="s">
        <v>275</v>
      </c>
      <c r="B149" s="11" t="s">
        <v>276</v>
      </c>
      <c r="C149" s="11" t="s">
        <v>277</v>
      </c>
      <c r="D149" s="11" t="s">
        <v>278</v>
      </c>
      <c r="E149" s="11" t="s">
        <v>9801</v>
      </c>
      <c r="F149" s="11">
        <v>85344</v>
      </c>
      <c r="G149" s="11" t="s">
        <v>279</v>
      </c>
      <c r="H149" s="11" t="s">
        <v>96</v>
      </c>
      <c r="I149" s="11" t="s">
        <v>64</v>
      </c>
      <c r="J149" s="11" t="s">
        <v>27</v>
      </c>
      <c r="K149" s="11">
        <v>0</v>
      </c>
      <c r="L149" s="11" t="s">
        <v>29</v>
      </c>
      <c r="M149" s="11" t="s">
        <v>29</v>
      </c>
      <c r="N149" s="11" t="s">
        <v>29</v>
      </c>
      <c r="O149" s="11" t="s">
        <v>29</v>
      </c>
      <c r="P149" s="11" t="s">
        <v>29</v>
      </c>
      <c r="Q149" s="11" t="s">
        <v>29</v>
      </c>
      <c r="R149" s="11" t="s">
        <v>29</v>
      </c>
      <c r="S149" s="11">
        <v>2019</v>
      </c>
    </row>
    <row r="150" spans="1:19" x14ac:dyDescent="0.25">
      <c r="A150" s="12" t="s">
        <v>280</v>
      </c>
      <c r="B150" s="12" t="s">
        <v>281</v>
      </c>
      <c r="C150" s="12" t="s">
        <v>282</v>
      </c>
      <c r="D150" s="12" t="s">
        <v>283</v>
      </c>
      <c r="E150" s="12" t="s">
        <v>9801</v>
      </c>
      <c r="F150" s="12">
        <v>85147</v>
      </c>
      <c r="G150" s="12" t="s">
        <v>284</v>
      </c>
      <c r="H150" s="12" t="s">
        <v>96</v>
      </c>
      <c r="I150" s="12" t="s">
        <v>64</v>
      </c>
      <c r="J150" s="12" t="s">
        <v>27</v>
      </c>
      <c r="K150" s="12">
        <v>0</v>
      </c>
      <c r="L150" s="12" t="s">
        <v>29</v>
      </c>
      <c r="M150" s="12" t="s">
        <v>29</v>
      </c>
      <c r="N150" s="12" t="s">
        <v>29</v>
      </c>
      <c r="O150" s="12" t="s">
        <v>29</v>
      </c>
      <c r="P150" s="12" t="s">
        <v>29</v>
      </c>
      <c r="Q150" s="12" t="s">
        <v>29</v>
      </c>
      <c r="R150" s="12" t="s">
        <v>29</v>
      </c>
      <c r="S150" s="12">
        <v>2019</v>
      </c>
    </row>
    <row r="151" spans="1:19" x14ac:dyDescent="0.25">
      <c r="A151" s="11" t="s">
        <v>285</v>
      </c>
      <c r="B151" s="11" t="s">
        <v>286</v>
      </c>
      <c r="C151" s="11" t="s">
        <v>287</v>
      </c>
      <c r="D151" s="11" t="s">
        <v>288</v>
      </c>
      <c r="E151" s="11" t="s">
        <v>9801</v>
      </c>
      <c r="F151" s="11">
        <v>86505</v>
      </c>
      <c r="G151" s="11" t="s">
        <v>289</v>
      </c>
      <c r="H151" s="11" t="s">
        <v>96</v>
      </c>
      <c r="I151" s="11" t="s">
        <v>108</v>
      </c>
      <c r="J151" s="11" t="s">
        <v>120</v>
      </c>
      <c r="K151" s="11">
        <v>0</v>
      </c>
      <c r="L151" s="11" t="s">
        <v>29</v>
      </c>
      <c r="M151" s="11" t="s">
        <v>29</v>
      </c>
      <c r="N151" s="11" t="s">
        <v>29</v>
      </c>
      <c r="O151" s="11" t="s">
        <v>29</v>
      </c>
      <c r="P151" s="11" t="s">
        <v>29</v>
      </c>
      <c r="Q151" s="11" t="s">
        <v>28</v>
      </c>
      <c r="R151" s="11" t="s">
        <v>29</v>
      </c>
      <c r="S151" s="11">
        <v>2019</v>
      </c>
    </row>
    <row r="152" spans="1:19" x14ac:dyDescent="0.25">
      <c r="A152" s="12" t="s">
        <v>290</v>
      </c>
      <c r="B152" s="12" t="s">
        <v>291</v>
      </c>
      <c r="C152" s="12" t="s">
        <v>292</v>
      </c>
      <c r="D152" s="12" t="s">
        <v>293</v>
      </c>
      <c r="E152" s="12" t="s">
        <v>9801</v>
      </c>
      <c r="F152" s="12">
        <v>85938</v>
      </c>
      <c r="G152" s="12" t="s">
        <v>294</v>
      </c>
      <c r="H152" s="12" t="s">
        <v>96</v>
      </c>
      <c r="I152" s="12" t="s">
        <v>108</v>
      </c>
      <c r="J152" s="12" t="s">
        <v>27</v>
      </c>
      <c r="K152" s="12">
        <v>4</v>
      </c>
      <c r="L152" s="12" t="s">
        <v>29</v>
      </c>
      <c r="M152" s="12" t="s">
        <v>29</v>
      </c>
      <c r="N152" s="12" t="s">
        <v>28</v>
      </c>
      <c r="O152" s="12" t="s">
        <v>29</v>
      </c>
      <c r="P152" s="12" t="s">
        <v>28</v>
      </c>
      <c r="Q152" s="12" t="s">
        <v>28</v>
      </c>
      <c r="R152" s="12" t="s">
        <v>28</v>
      </c>
      <c r="S152" s="12">
        <v>2019</v>
      </c>
    </row>
    <row r="153" spans="1:19" x14ac:dyDescent="0.25">
      <c r="A153" s="11" t="s">
        <v>295</v>
      </c>
      <c r="B153" s="11" t="s">
        <v>296</v>
      </c>
      <c r="C153" s="11" t="s">
        <v>297</v>
      </c>
      <c r="D153" s="11" t="s">
        <v>278</v>
      </c>
      <c r="E153" s="11" t="s">
        <v>9801</v>
      </c>
      <c r="F153" s="11">
        <v>85344</v>
      </c>
      <c r="G153" s="11" t="s">
        <v>298</v>
      </c>
      <c r="H153" s="11" t="s">
        <v>96</v>
      </c>
      <c r="I153" s="11" t="s">
        <v>108</v>
      </c>
      <c r="J153" s="11" t="s">
        <v>27</v>
      </c>
      <c r="K153" s="11">
        <v>2</v>
      </c>
      <c r="L153" s="11" t="s">
        <v>28</v>
      </c>
      <c r="M153" s="11" t="s">
        <v>29</v>
      </c>
      <c r="N153" s="11" t="s">
        <v>43</v>
      </c>
      <c r="O153" s="11" t="s">
        <v>43</v>
      </c>
      <c r="P153" s="11" t="s">
        <v>29</v>
      </c>
      <c r="Q153" s="11" t="s">
        <v>29</v>
      </c>
      <c r="R153" s="11" t="s">
        <v>29</v>
      </c>
      <c r="S153" s="11">
        <v>2019</v>
      </c>
    </row>
    <row r="154" spans="1:19" x14ac:dyDescent="0.25">
      <c r="A154" s="12" t="s">
        <v>299</v>
      </c>
      <c r="B154" s="12" t="s">
        <v>300</v>
      </c>
      <c r="C154" s="12" t="s">
        <v>301</v>
      </c>
      <c r="D154" s="12" t="s">
        <v>238</v>
      </c>
      <c r="E154" s="12" t="s">
        <v>9801</v>
      </c>
      <c r="F154" s="12">
        <v>85016</v>
      </c>
      <c r="G154" s="12" t="s">
        <v>302</v>
      </c>
      <c r="H154" s="12" t="s">
        <v>107</v>
      </c>
      <c r="I154" s="12" t="s">
        <v>108</v>
      </c>
      <c r="J154" s="12" t="s">
        <v>120</v>
      </c>
      <c r="K154" s="12">
        <v>0</v>
      </c>
      <c r="L154" s="12" t="s">
        <v>29</v>
      </c>
      <c r="M154" s="12" t="s">
        <v>29</v>
      </c>
      <c r="N154" s="12" t="s">
        <v>29</v>
      </c>
      <c r="O154" s="12" t="s">
        <v>29</v>
      </c>
      <c r="P154" s="12" t="s">
        <v>29</v>
      </c>
      <c r="Q154" s="12" t="s">
        <v>29</v>
      </c>
      <c r="R154" s="12" t="s">
        <v>29</v>
      </c>
      <c r="S154" s="12">
        <v>2019</v>
      </c>
    </row>
    <row r="155" spans="1:19" x14ac:dyDescent="0.25">
      <c r="A155" s="11" t="s">
        <v>6577</v>
      </c>
      <c r="B155" s="11" t="s">
        <v>6578</v>
      </c>
      <c r="C155" s="11" t="s">
        <v>6579</v>
      </c>
      <c r="D155" s="11" t="s">
        <v>258</v>
      </c>
      <c r="E155" s="11" t="s">
        <v>9801</v>
      </c>
      <c r="F155" s="11">
        <v>85210</v>
      </c>
      <c r="G155" s="11" t="s">
        <v>6580</v>
      </c>
      <c r="H155" s="11" t="s">
        <v>107</v>
      </c>
      <c r="I155" s="11" t="s">
        <v>26</v>
      </c>
      <c r="J155" s="11" t="s">
        <v>120</v>
      </c>
      <c r="K155" s="11">
        <v>0</v>
      </c>
      <c r="L155" s="11" t="s">
        <v>29</v>
      </c>
      <c r="M155" s="11" t="s">
        <v>29</v>
      </c>
      <c r="N155" s="11" t="s">
        <v>29</v>
      </c>
      <c r="O155" s="11" t="s">
        <v>29</v>
      </c>
      <c r="P155" s="11" t="s">
        <v>29</v>
      </c>
      <c r="Q155" s="11" t="s">
        <v>29</v>
      </c>
      <c r="R155" s="11" t="s">
        <v>29</v>
      </c>
      <c r="S155" s="11">
        <v>2019</v>
      </c>
    </row>
    <row r="156" spans="1:19" x14ac:dyDescent="0.25">
      <c r="A156" s="12" t="s">
        <v>303</v>
      </c>
      <c r="B156" s="12" t="s">
        <v>304</v>
      </c>
      <c r="C156" s="12" t="s">
        <v>305</v>
      </c>
      <c r="D156" s="12" t="s">
        <v>306</v>
      </c>
      <c r="E156" s="12" t="s">
        <v>9801</v>
      </c>
      <c r="F156" s="12">
        <v>85251</v>
      </c>
      <c r="G156" s="12" t="s">
        <v>307</v>
      </c>
      <c r="H156" s="12" t="s">
        <v>119</v>
      </c>
      <c r="I156" s="12" t="s">
        <v>108</v>
      </c>
      <c r="J156" s="12" t="s">
        <v>120</v>
      </c>
      <c r="K156" s="12">
        <v>0</v>
      </c>
      <c r="L156" s="12" t="s">
        <v>29</v>
      </c>
      <c r="M156" s="12" t="s">
        <v>29</v>
      </c>
      <c r="N156" s="12" t="s">
        <v>29</v>
      </c>
      <c r="O156" s="12" t="s">
        <v>29</v>
      </c>
      <c r="P156" s="12" t="s">
        <v>29</v>
      </c>
      <c r="Q156" s="12" t="s">
        <v>29</v>
      </c>
      <c r="R156" s="12" t="s">
        <v>29</v>
      </c>
      <c r="S156" s="12">
        <v>2019</v>
      </c>
    </row>
    <row r="157" spans="1:19" x14ac:dyDescent="0.25">
      <c r="A157" s="11" t="s">
        <v>308</v>
      </c>
      <c r="B157" s="11" t="s">
        <v>309</v>
      </c>
      <c r="C157" s="11" t="s">
        <v>310</v>
      </c>
      <c r="D157" s="11" t="s">
        <v>238</v>
      </c>
      <c r="E157" s="11" t="s">
        <v>9801</v>
      </c>
      <c r="F157" s="11">
        <v>85006</v>
      </c>
      <c r="G157" s="11" t="s">
        <v>311</v>
      </c>
      <c r="H157" s="11" t="s">
        <v>119</v>
      </c>
      <c r="I157" s="11" t="s">
        <v>26</v>
      </c>
      <c r="J157" s="11" t="s">
        <v>120</v>
      </c>
      <c r="K157" s="11">
        <v>0</v>
      </c>
      <c r="L157" s="11" t="s">
        <v>29</v>
      </c>
      <c r="M157" s="11" t="s">
        <v>29</v>
      </c>
      <c r="N157" s="11" t="s">
        <v>29</v>
      </c>
      <c r="O157" s="11" t="s">
        <v>29</v>
      </c>
      <c r="P157" s="11" t="s">
        <v>29</v>
      </c>
      <c r="Q157" s="11" t="s">
        <v>29</v>
      </c>
      <c r="R157" s="11" t="s">
        <v>29</v>
      </c>
      <c r="S157" s="11">
        <v>2019</v>
      </c>
    </row>
    <row r="158" spans="1:19" x14ac:dyDescent="0.25">
      <c r="A158" s="12" t="s">
        <v>312</v>
      </c>
      <c r="B158" s="12" t="s">
        <v>313</v>
      </c>
      <c r="C158" s="12" t="s">
        <v>314</v>
      </c>
      <c r="D158" s="12" t="s">
        <v>238</v>
      </c>
      <c r="E158" s="12" t="s">
        <v>9801</v>
      </c>
      <c r="F158" s="12">
        <v>85007</v>
      </c>
      <c r="G158" s="12" t="s">
        <v>315</v>
      </c>
      <c r="H158" s="12" t="s">
        <v>119</v>
      </c>
      <c r="I158" s="12" t="s">
        <v>26</v>
      </c>
      <c r="J158" s="12" t="s">
        <v>120</v>
      </c>
      <c r="K158" s="12">
        <v>0</v>
      </c>
      <c r="L158" s="12" t="s">
        <v>29</v>
      </c>
      <c r="M158" s="12" t="s">
        <v>29</v>
      </c>
      <c r="N158" s="12" t="s">
        <v>29</v>
      </c>
      <c r="O158" s="12" t="s">
        <v>29</v>
      </c>
      <c r="P158" s="12" t="s">
        <v>29</v>
      </c>
      <c r="Q158" s="12" t="s">
        <v>29</v>
      </c>
      <c r="R158" s="12" t="s">
        <v>29</v>
      </c>
      <c r="S158" s="12">
        <v>2019</v>
      </c>
    </row>
    <row r="159" spans="1:19" x14ac:dyDescent="0.25">
      <c r="A159" s="11" t="s">
        <v>316</v>
      </c>
      <c r="B159" s="11" t="s">
        <v>317</v>
      </c>
      <c r="C159" s="11" t="s">
        <v>318</v>
      </c>
      <c r="D159" s="11" t="s">
        <v>238</v>
      </c>
      <c r="E159" s="11" t="s">
        <v>9801</v>
      </c>
      <c r="F159" s="11">
        <v>85008</v>
      </c>
      <c r="G159" s="11" t="s">
        <v>319</v>
      </c>
      <c r="H159" s="11" t="s">
        <v>119</v>
      </c>
      <c r="I159" s="11" t="s">
        <v>114</v>
      </c>
      <c r="J159" s="11" t="s">
        <v>120</v>
      </c>
      <c r="K159" s="11">
        <v>0</v>
      </c>
      <c r="L159" s="11" t="s">
        <v>29</v>
      </c>
      <c r="M159" s="11" t="s">
        <v>29</v>
      </c>
      <c r="N159" s="11" t="s">
        <v>29</v>
      </c>
      <c r="O159" s="11" t="s">
        <v>29</v>
      </c>
      <c r="P159" s="11" t="s">
        <v>29</v>
      </c>
      <c r="Q159" s="11" t="s">
        <v>29</v>
      </c>
      <c r="R159" s="11" t="s">
        <v>29</v>
      </c>
      <c r="S159" s="11">
        <v>2019</v>
      </c>
    </row>
    <row r="160" spans="1:19" x14ac:dyDescent="0.25">
      <c r="A160" s="12" t="s">
        <v>320</v>
      </c>
      <c r="B160" s="12" t="s">
        <v>321</v>
      </c>
      <c r="C160" s="12" t="s">
        <v>322</v>
      </c>
      <c r="D160" s="12" t="s">
        <v>323</v>
      </c>
      <c r="E160" s="12" t="s">
        <v>9801</v>
      </c>
      <c r="F160" s="12">
        <v>85704</v>
      </c>
      <c r="G160" s="12" t="s">
        <v>324</v>
      </c>
      <c r="H160" s="12" t="s">
        <v>119</v>
      </c>
      <c r="I160" s="12" t="s">
        <v>26</v>
      </c>
      <c r="J160" s="12" t="s">
        <v>27</v>
      </c>
      <c r="K160" s="12">
        <v>0</v>
      </c>
      <c r="L160" s="12" t="s">
        <v>29</v>
      </c>
      <c r="M160" s="12" t="s">
        <v>29</v>
      </c>
      <c r="N160" s="12" t="s">
        <v>29</v>
      </c>
      <c r="O160" s="12" t="s">
        <v>29</v>
      </c>
      <c r="P160" s="12" t="s">
        <v>29</v>
      </c>
      <c r="Q160" s="12" t="s">
        <v>29</v>
      </c>
      <c r="R160" s="12" t="s">
        <v>29</v>
      </c>
      <c r="S160" s="12">
        <v>2019</v>
      </c>
    </row>
    <row r="161" spans="1:19" x14ac:dyDescent="0.25">
      <c r="A161" s="11" t="s">
        <v>325</v>
      </c>
      <c r="B161" s="11" t="s">
        <v>326</v>
      </c>
      <c r="C161" s="11" t="s">
        <v>327</v>
      </c>
      <c r="D161" s="11" t="s">
        <v>328</v>
      </c>
      <c r="E161" s="11" t="s">
        <v>9801</v>
      </c>
      <c r="F161" s="11">
        <v>86004</v>
      </c>
      <c r="G161" s="11" t="s">
        <v>329</v>
      </c>
      <c r="H161" s="11" t="s">
        <v>119</v>
      </c>
      <c r="I161" s="11" t="s">
        <v>108</v>
      </c>
      <c r="J161" s="11" t="s">
        <v>120</v>
      </c>
      <c r="K161" s="11">
        <v>0</v>
      </c>
      <c r="L161" s="11" t="s">
        <v>29</v>
      </c>
      <c r="M161" s="11" t="s">
        <v>29</v>
      </c>
      <c r="N161" s="11" t="s">
        <v>29</v>
      </c>
      <c r="O161" s="11" t="s">
        <v>29</v>
      </c>
      <c r="P161" s="11" t="s">
        <v>29</v>
      </c>
      <c r="Q161" s="11" t="s">
        <v>29</v>
      </c>
      <c r="R161" s="11" t="s">
        <v>29</v>
      </c>
      <c r="S161" s="11">
        <v>2019</v>
      </c>
    </row>
    <row r="162" spans="1:19" x14ac:dyDescent="0.25">
      <c r="A162" s="12" t="s">
        <v>330</v>
      </c>
      <c r="B162" s="12" t="s">
        <v>331</v>
      </c>
      <c r="C162" s="12" t="s">
        <v>332</v>
      </c>
      <c r="D162" s="12" t="s">
        <v>333</v>
      </c>
      <c r="E162" s="12" t="s">
        <v>9801</v>
      </c>
      <c r="F162" s="12">
        <v>85302</v>
      </c>
      <c r="G162" s="12" t="s">
        <v>334</v>
      </c>
      <c r="H162" s="12" t="s">
        <v>119</v>
      </c>
      <c r="I162" s="12" t="s">
        <v>26</v>
      </c>
      <c r="J162" s="12" t="s">
        <v>120</v>
      </c>
      <c r="K162" s="12">
        <v>0</v>
      </c>
      <c r="L162" s="12" t="s">
        <v>29</v>
      </c>
      <c r="M162" s="12" t="s">
        <v>29</v>
      </c>
      <c r="N162" s="12" t="s">
        <v>29</v>
      </c>
      <c r="O162" s="12" t="s">
        <v>29</v>
      </c>
      <c r="P162" s="12" t="s">
        <v>29</v>
      </c>
      <c r="Q162" s="12" t="s">
        <v>29</v>
      </c>
      <c r="R162" s="12" t="s">
        <v>29</v>
      </c>
      <c r="S162" s="12">
        <v>2019</v>
      </c>
    </row>
    <row r="163" spans="1:19" x14ac:dyDescent="0.25">
      <c r="A163" s="11" t="s">
        <v>335</v>
      </c>
      <c r="B163" s="11" t="s">
        <v>336</v>
      </c>
      <c r="C163" s="11" t="s">
        <v>337</v>
      </c>
      <c r="D163" s="11" t="s">
        <v>338</v>
      </c>
      <c r="E163" s="11" t="s">
        <v>9801</v>
      </c>
      <c r="F163" s="11">
        <v>86314</v>
      </c>
      <c r="G163" s="11" t="s">
        <v>339</v>
      </c>
      <c r="H163" s="11" t="s">
        <v>119</v>
      </c>
      <c r="I163" s="11" t="s">
        <v>108</v>
      </c>
      <c r="J163" s="11" t="s">
        <v>120</v>
      </c>
      <c r="K163" s="11">
        <v>0</v>
      </c>
      <c r="L163" s="11" t="s">
        <v>29</v>
      </c>
      <c r="M163" s="11" t="s">
        <v>29</v>
      </c>
      <c r="N163" s="11" t="s">
        <v>29</v>
      </c>
      <c r="O163" s="11" t="s">
        <v>29</v>
      </c>
      <c r="P163" s="11" t="s">
        <v>29</v>
      </c>
      <c r="Q163" s="11" t="s">
        <v>29</v>
      </c>
      <c r="R163" s="11" t="s">
        <v>29</v>
      </c>
      <c r="S163" s="11">
        <v>2019</v>
      </c>
    </row>
    <row r="164" spans="1:19" x14ac:dyDescent="0.25">
      <c r="A164" s="12" t="s">
        <v>340</v>
      </c>
      <c r="B164" s="12" t="s">
        <v>341</v>
      </c>
      <c r="C164" s="12" t="s">
        <v>342</v>
      </c>
      <c r="D164" s="12" t="s">
        <v>238</v>
      </c>
      <c r="E164" s="12" t="s">
        <v>9801</v>
      </c>
      <c r="F164" s="12">
        <v>85018</v>
      </c>
      <c r="G164" s="12" t="s">
        <v>343</v>
      </c>
      <c r="H164" s="12" t="s">
        <v>119</v>
      </c>
      <c r="I164" s="12" t="s">
        <v>75</v>
      </c>
      <c r="J164" s="12" t="s">
        <v>27</v>
      </c>
      <c r="K164" s="12">
        <v>0</v>
      </c>
      <c r="L164" s="12" t="s">
        <v>29</v>
      </c>
      <c r="M164" s="12" t="s">
        <v>29</v>
      </c>
      <c r="N164" s="12" t="s">
        <v>29</v>
      </c>
      <c r="O164" s="12" t="s">
        <v>29</v>
      </c>
      <c r="P164" s="12" t="s">
        <v>29</v>
      </c>
      <c r="Q164" s="12" t="s">
        <v>29</v>
      </c>
      <c r="R164" s="12" t="s">
        <v>29</v>
      </c>
      <c r="S164" s="12">
        <v>2019</v>
      </c>
    </row>
    <row r="165" spans="1:19" x14ac:dyDescent="0.25">
      <c r="A165" s="11" t="s">
        <v>344</v>
      </c>
      <c r="B165" s="11" t="s">
        <v>345</v>
      </c>
      <c r="C165" s="11" t="s">
        <v>346</v>
      </c>
      <c r="D165" s="11" t="s">
        <v>347</v>
      </c>
      <c r="E165" s="11" t="s">
        <v>9801</v>
      </c>
      <c r="F165" s="11">
        <v>85929</v>
      </c>
      <c r="G165" s="11" t="s">
        <v>348</v>
      </c>
      <c r="H165" s="11" t="s">
        <v>119</v>
      </c>
      <c r="I165" s="11" t="s">
        <v>108</v>
      </c>
      <c r="J165" s="11" t="s">
        <v>27</v>
      </c>
      <c r="K165" s="11">
        <v>0</v>
      </c>
      <c r="L165" s="11" t="s">
        <v>29</v>
      </c>
      <c r="M165" s="11" t="s">
        <v>29</v>
      </c>
      <c r="N165" s="11" t="s">
        <v>29</v>
      </c>
      <c r="O165" s="11" t="s">
        <v>29</v>
      </c>
      <c r="P165" s="11" t="s">
        <v>29</v>
      </c>
      <c r="Q165" s="11" t="s">
        <v>29</v>
      </c>
      <c r="R165" s="11" t="s">
        <v>29</v>
      </c>
      <c r="S165" s="11">
        <v>2019</v>
      </c>
    </row>
    <row r="166" spans="1:19" x14ac:dyDescent="0.25">
      <c r="A166" s="12" t="s">
        <v>349</v>
      </c>
      <c r="B166" s="12" t="s">
        <v>350</v>
      </c>
      <c r="C166" s="12" t="s">
        <v>351</v>
      </c>
      <c r="D166" s="12" t="s">
        <v>352</v>
      </c>
      <c r="E166" s="12" t="s">
        <v>9801</v>
      </c>
      <c r="F166" s="12">
        <v>85283</v>
      </c>
      <c r="G166" s="12" t="s">
        <v>353</v>
      </c>
      <c r="H166" s="12" t="s">
        <v>119</v>
      </c>
      <c r="I166" s="12" t="s">
        <v>108</v>
      </c>
      <c r="J166" s="12" t="s">
        <v>120</v>
      </c>
      <c r="K166" s="12">
        <v>0</v>
      </c>
      <c r="L166" s="12" t="s">
        <v>29</v>
      </c>
      <c r="M166" s="12" t="s">
        <v>29</v>
      </c>
      <c r="N166" s="12" t="s">
        <v>29</v>
      </c>
      <c r="O166" s="12" t="s">
        <v>29</v>
      </c>
      <c r="P166" s="12" t="s">
        <v>29</v>
      </c>
      <c r="Q166" s="12" t="s">
        <v>29</v>
      </c>
      <c r="R166" s="12" t="s">
        <v>29</v>
      </c>
      <c r="S166" s="12">
        <v>2019</v>
      </c>
    </row>
    <row r="167" spans="1:19" x14ac:dyDescent="0.25">
      <c r="A167" s="11" t="s">
        <v>354</v>
      </c>
      <c r="B167" s="11" t="s">
        <v>355</v>
      </c>
      <c r="C167" s="11" t="s">
        <v>356</v>
      </c>
      <c r="D167" s="11" t="s">
        <v>357</v>
      </c>
      <c r="E167" s="11" t="s">
        <v>9801</v>
      </c>
      <c r="F167" s="11">
        <v>85225</v>
      </c>
      <c r="G167" s="11" t="s">
        <v>358</v>
      </c>
      <c r="H167" s="11" t="s">
        <v>119</v>
      </c>
      <c r="I167" s="11" t="s">
        <v>26</v>
      </c>
      <c r="J167" s="11" t="s">
        <v>120</v>
      </c>
      <c r="K167" s="11">
        <v>0</v>
      </c>
      <c r="L167" s="11" t="s">
        <v>29</v>
      </c>
      <c r="M167" s="11" t="s">
        <v>29</v>
      </c>
      <c r="N167" s="11" t="s">
        <v>29</v>
      </c>
      <c r="O167" s="11" t="s">
        <v>29</v>
      </c>
      <c r="P167" s="11" t="s">
        <v>29</v>
      </c>
      <c r="Q167" s="11" t="s">
        <v>29</v>
      </c>
      <c r="R167" s="11" t="s">
        <v>29</v>
      </c>
      <c r="S167" s="11">
        <v>2019</v>
      </c>
    </row>
    <row r="168" spans="1:19" x14ac:dyDescent="0.25">
      <c r="A168" s="12" t="s">
        <v>359</v>
      </c>
      <c r="B168" s="12" t="s">
        <v>360</v>
      </c>
      <c r="C168" s="12" t="s">
        <v>361</v>
      </c>
      <c r="D168" s="12" t="s">
        <v>323</v>
      </c>
      <c r="E168" s="12" t="s">
        <v>9801</v>
      </c>
      <c r="F168" s="12">
        <v>85712</v>
      </c>
      <c r="G168" s="12" t="s">
        <v>362</v>
      </c>
      <c r="H168" s="12" t="s">
        <v>119</v>
      </c>
      <c r="I168" s="12" t="s">
        <v>108</v>
      </c>
      <c r="J168" s="12" t="s">
        <v>27</v>
      </c>
      <c r="K168" s="12">
        <v>0</v>
      </c>
      <c r="L168" s="12" t="s">
        <v>29</v>
      </c>
      <c r="M168" s="12" t="s">
        <v>29</v>
      </c>
      <c r="N168" s="12" t="s">
        <v>29</v>
      </c>
      <c r="O168" s="12" t="s">
        <v>29</v>
      </c>
      <c r="P168" s="12" t="s">
        <v>29</v>
      </c>
      <c r="Q168" s="12" t="s">
        <v>29</v>
      </c>
      <c r="R168" s="12" t="s">
        <v>29</v>
      </c>
      <c r="S168" s="12">
        <v>2019</v>
      </c>
    </row>
    <row r="169" spans="1:19" x14ac:dyDescent="0.25">
      <c r="A169" s="11" t="s">
        <v>363</v>
      </c>
      <c r="B169" s="11" t="s">
        <v>364</v>
      </c>
      <c r="C169" s="11" t="s">
        <v>365</v>
      </c>
      <c r="D169" s="11" t="s">
        <v>238</v>
      </c>
      <c r="E169" s="11" t="s">
        <v>9801</v>
      </c>
      <c r="F169" s="11">
        <v>85027</v>
      </c>
      <c r="G169" s="11" t="s">
        <v>366</v>
      </c>
      <c r="H169" s="11" t="s">
        <v>119</v>
      </c>
      <c r="I169" s="11" t="s">
        <v>75</v>
      </c>
      <c r="J169" s="11" t="s">
        <v>120</v>
      </c>
      <c r="K169" s="11">
        <v>0</v>
      </c>
      <c r="L169" s="11" t="s">
        <v>29</v>
      </c>
      <c r="M169" s="11" t="s">
        <v>29</v>
      </c>
      <c r="N169" s="11" t="s">
        <v>29</v>
      </c>
      <c r="O169" s="11" t="s">
        <v>29</v>
      </c>
      <c r="P169" s="11" t="s">
        <v>29</v>
      </c>
      <c r="Q169" s="11" t="s">
        <v>29</v>
      </c>
      <c r="R169" s="11" t="s">
        <v>29</v>
      </c>
      <c r="S169" s="11">
        <v>2019</v>
      </c>
    </row>
    <row r="170" spans="1:19" x14ac:dyDescent="0.25">
      <c r="A170" s="12" t="s">
        <v>367</v>
      </c>
      <c r="B170" s="12" t="s">
        <v>368</v>
      </c>
      <c r="C170" s="12" t="s">
        <v>369</v>
      </c>
      <c r="D170" s="12" t="s">
        <v>370</v>
      </c>
      <c r="E170" s="12" t="s">
        <v>9801</v>
      </c>
      <c r="F170" s="12">
        <v>85392</v>
      </c>
      <c r="G170" s="12" t="s">
        <v>371</v>
      </c>
      <c r="H170" s="12" t="s">
        <v>119</v>
      </c>
      <c r="I170" s="12" t="s">
        <v>26</v>
      </c>
      <c r="J170" s="12" t="s">
        <v>27</v>
      </c>
      <c r="K170" s="12">
        <v>0</v>
      </c>
      <c r="L170" s="12" t="s">
        <v>29</v>
      </c>
      <c r="M170" s="12" t="s">
        <v>29</v>
      </c>
      <c r="N170" s="12" t="s">
        <v>29</v>
      </c>
      <c r="O170" s="12" t="s">
        <v>29</v>
      </c>
      <c r="P170" s="12" t="s">
        <v>29</v>
      </c>
      <c r="Q170" s="12" t="s">
        <v>29</v>
      </c>
      <c r="R170" s="12" t="s">
        <v>29</v>
      </c>
      <c r="S170" s="12">
        <v>2019</v>
      </c>
    </row>
    <row r="171" spans="1:19" x14ac:dyDescent="0.25">
      <c r="A171" s="11" t="s">
        <v>372</v>
      </c>
      <c r="B171" s="11" t="s">
        <v>373</v>
      </c>
      <c r="C171" s="11" t="s">
        <v>374</v>
      </c>
      <c r="D171" s="11" t="s">
        <v>323</v>
      </c>
      <c r="E171" s="11" t="s">
        <v>9801</v>
      </c>
      <c r="F171" s="11">
        <v>85712</v>
      </c>
      <c r="G171" s="11" t="s">
        <v>375</v>
      </c>
      <c r="H171" s="11" t="s">
        <v>119</v>
      </c>
      <c r="I171" s="11" t="s">
        <v>26</v>
      </c>
      <c r="J171" s="11" t="s">
        <v>120</v>
      </c>
      <c r="K171" s="11">
        <v>0</v>
      </c>
      <c r="L171" s="11" t="s">
        <v>29</v>
      </c>
      <c r="M171" s="11" t="s">
        <v>29</v>
      </c>
      <c r="N171" s="11" t="s">
        <v>29</v>
      </c>
      <c r="O171" s="11" t="s">
        <v>29</v>
      </c>
      <c r="P171" s="11" t="s">
        <v>29</v>
      </c>
      <c r="Q171" s="11" t="s">
        <v>29</v>
      </c>
      <c r="R171" s="11" t="s">
        <v>29</v>
      </c>
      <c r="S171" s="11">
        <v>2019</v>
      </c>
    </row>
    <row r="172" spans="1:19" x14ac:dyDescent="0.25">
      <c r="A172" s="12" t="s">
        <v>245</v>
      </c>
      <c r="B172" s="12" t="s">
        <v>246</v>
      </c>
      <c r="C172" s="12" t="s">
        <v>247</v>
      </c>
      <c r="D172" s="12" t="s">
        <v>248</v>
      </c>
      <c r="E172" s="12" t="s">
        <v>9801</v>
      </c>
      <c r="F172" s="12">
        <v>85339</v>
      </c>
      <c r="G172" s="12" t="s">
        <v>8293</v>
      </c>
      <c r="H172" s="12" t="s">
        <v>25</v>
      </c>
      <c r="I172" s="12" t="s">
        <v>26</v>
      </c>
      <c r="J172" s="12" t="s">
        <v>120</v>
      </c>
      <c r="K172" s="12">
        <v>0</v>
      </c>
      <c r="L172" s="12" t="s">
        <v>29</v>
      </c>
      <c r="M172" s="12" t="s">
        <v>29</v>
      </c>
      <c r="N172" s="12" t="s">
        <v>29</v>
      </c>
      <c r="O172" s="12" t="s">
        <v>29</v>
      </c>
      <c r="P172" s="12" t="s">
        <v>28</v>
      </c>
      <c r="Q172" s="12" t="s">
        <v>28</v>
      </c>
      <c r="R172" s="12" t="s">
        <v>29</v>
      </c>
      <c r="S172" s="12">
        <v>2018</v>
      </c>
    </row>
    <row r="173" spans="1:19" x14ac:dyDescent="0.25">
      <c r="A173" s="11" t="s">
        <v>250</v>
      </c>
      <c r="B173" s="11" t="s">
        <v>8294</v>
      </c>
      <c r="C173" s="11" t="s">
        <v>252</v>
      </c>
      <c r="D173" s="11" t="s">
        <v>253</v>
      </c>
      <c r="E173" s="11" t="s">
        <v>9801</v>
      </c>
      <c r="F173" s="11">
        <v>85614</v>
      </c>
      <c r="G173" s="11" t="s">
        <v>8295</v>
      </c>
      <c r="H173" s="11" t="s">
        <v>25</v>
      </c>
      <c r="I173" s="11" t="s">
        <v>26</v>
      </c>
      <c r="J173" s="11" t="s">
        <v>27</v>
      </c>
      <c r="K173" s="11">
        <v>2</v>
      </c>
      <c r="L173" s="11" t="s">
        <v>28</v>
      </c>
      <c r="M173" s="11" t="s">
        <v>29</v>
      </c>
      <c r="N173" s="11" t="s">
        <v>43</v>
      </c>
      <c r="O173" s="11" t="s">
        <v>43</v>
      </c>
      <c r="P173" s="11" t="s">
        <v>28</v>
      </c>
      <c r="Q173" s="11" t="s">
        <v>28</v>
      </c>
      <c r="R173" s="11" t="s">
        <v>29</v>
      </c>
      <c r="S173" s="11">
        <v>2018</v>
      </c>
    </row>
    <row r="174" spans="1:19" x14ac:dyDescent="0.25">
      <c r="A174" s="12" t="s">
        <v>285</v>
      </c>
      <c r="B174" s="12" t="s">
        <v>286</v>
      </c>
      <c r="C174" s="12" t="s">
        <v>287</v>
      </c>
      <c r="D174" s="12" t="s">
        <v>288</v>
      </c>
      <c r="E174" s="12" t="s">
        <v>9801</v>
      </c>
      <c r="F174" s="12">
        <v>86505</v>
      </c>
      <c r="G174" s="12" t="s">
        <v>8296</v>
      </c>
      <c r="H174" s="12" t="s">
        <v>96</v>
      </c>
      <c r="I174" s="12" t="s">
        <v>108</v>
      </c>
      <c r="J174" s="12" t="s">
        <v>120</v>
      </c>
      <c r="K174" s="12">
        <v>0</v>
      </c>
      <c r="L174" s="12" t="s">
        <v>29</v>
      </c>
      <c r="M174" s="12" t="s">
        <v>29</v>
      </c>
      <c r="N174" s="12" t="s">
        <v>29</v>
      </c>
      <c r="O174" s="12" t="s">
        <v>29</v>
      </c>
      <c r="P174" s="12" t="s">
        <v>29</v>
      </c>
      <c r="Q174" s="12" t="s">
        <v>28</v>
      </c>
      <c r="R174" s="12" t="s">
        <v>29</v>
      </c>
      <c r="S174" s="12">
        <v>2018</v>
      </c>
    </row>
    <row r="175" spans="1:19" x14ac:dyDescent="0.25">
      <c r="A175" s="11" t="s">
        <v>6577</v>
      </c>
      <c r="B175" s="11" t="s">
        <v>6578</v>
      </c>
      <c r="C175" s="11" t="s">
        <v>6579</v>
      </c>
      <c r="D175" s="11" t="s">
        <v>258</v>
      </c>
      <c r="E175" s="11" t="s">
        <v>9801</v>
      </c>
      <c r="F175" s="11">
        <v>85210</v>
      </c>
      <c r="G175" s="11" t="s">
        <v>8297</v>
      </c>
      <c r="H175" s="11" t="s">
        <v>107</v>
      </c>
      <c r="I175" s="11" t="s">
        <v>26</v>
      </c>
      <c r="J175" s="11" t="s">
        <v>120</v>
      </c>
      <c r="K175" s="11">
        <v>0</v>
      </c>
      <c r="L175" s="11" t="s">
        <v>29</v>
      </c>
      <c r="M175" s="11" t="s">
        <v>29</v>
      </c>
      <c r="N175" s="11" t="s">
        <v>29</v>
      </c>
      <c r="O175" s="11" t="s">
        <v>29</v>
      </c>
      <c r="P175" s="11" t="s">
        <v>29</v>
      </c>
      <c r="Q175" s="11" t="s">
        <v>29</v>
      </c>
      <c r="R175" s="11" t="s">
        <v>29</v>
      </c>
      <c r="S175" s="11">
        <v>2018</v>
      </c>
    </row>
    <row r="176" spans="1:19" x14ac:dyDescent="0.25">
      <c r="A176" s="12" t="s">
        <v>245</v>
      </c>
      <c r="B176" s="12" t="s">
        <v>246</v>
      </c>
      <c r="C176" s="12" t="s">
        <v>247</v>
      </c>
      <c r="D176" s="12" t="s">
        <v>248</v>
      </c>
      <c r="E176" s="12" t="s">
        <v>9801</v>
      </c>
      <c r="F176" s="12">
        <v>85339</v>
      </c>
      <c r="G176" s="12" t="s">
        <v>8293</v>
      </c>
      <c r="H176" s="12" t="s">
        <v>25</v>
      </c>
      <c r="I176" s="12" t="s">
        <v>26</v>
      </c>
      <c r="J176" s="12" t="s">
        <v>120</v>
      </c>
      <c r="K176" s="12">
        <v>0</v>
      </c>
      <c r="L176" s="12" t="s">
        <v>29</v>
      </c>
      <c r="M176" s="12" t="s">
        <v>29</v>
      </c>
      <c r="N176" s="12" t="s">
        <v>29</v>
      </c>
      <c r="O176" s="12" t="s">
        <v>29</v>
      </c>
      <c r="P176" s="12" t="s">
        <v>28</v>
      </c>
      <c r="Q176" s="12" t="s">
        <v>28</v>
      </c>
      <c r="R176" s="12" t="s">
        <v>29</v>
      </c>
      <c r="S176" s="12">
        <v>2017</v>
      </c>
    </row>
    <row r="177" spans="1:19" x14ac:dyDescent="0.25">
      <c r="A177" s="11" t="s">
        <v>250</v>
      </c>
      <c r="B177" s="11" t="s">
        <v>8294</v>
      </c>
      <c r="C177" s="11" t="s">
        <v>252</v>
      </c>
      <c r="D177" s="11" t="s">
        <v>253</v>
      </c>
      <c r="E177" s="11" t="s">
        <v>9801</v>
      </c>
      <c r="F177" s="11">
        <v>85614</v>
      </c>
      <c r="G177" s="11" t="s">
        <v>8295</v>
      </c>
      <c r="H177" s="11" t="s">
        <v>25</v>
      </c>
      <c r="I177" s="11" t="s">
        <v>26</v>
      </c>
      <c r="J177" s="11" t="s">
        <v>27</v>
      </c>
      <c r="K177" s="11">
        <v>0</v>
      </c>
      <c r="L177" s="11" t="s">
        <v>29</v>
      </c>
      <c r="M177" s="11" t="s">
        <v>29</v>
      </c>
      <c r="N177" s="11" t="s">
        <v>29</v>
      </c>
      <c r="O177" s="11" t="s">
        <v>29</v>
      </c>
      <c r="P177" s="11" t="s">
        <v>28</v>
      </c>
      <c r="Q177" s="11" t="s">
        <v>28</v>
      </c>
      <c r="R177" s="11" t="s">
        <v>29</v>
      </c>
      <c r="S177" s="11">
        <v>2017</v>
      </c>
    </row>
    <row r="178" spans="1:19" x14ac:dyDescent="0.25">
      <c r="A178" s="12" t="s">
        <v>285</v>
      </c>
      <c r="B178" s="12" t="s">
        <v>286</v>
      </c>
      <c r="C178" s="12" t="s">
        <v>287</v>
      </c>
      <c r="D178" s="12" t="s">
        <v>288</v>
      </c>
      <c r="E178" s="12" t="s">
        <v>9801</v>
      </c>
      <c r="F178" s="12">
        <v>86505</v>
      </c>
      <c r="G178" s="12" t="s">
        <v>8296</v>
      </c>
      <c r="H178" s="12" t="s">
        <v>96</v>
      </c>
      <c r="I178" s="12" t="s">
        <v>108</v>
      </c>
      <c r="J178" s="12" t="s">
        <v>120</v>
      </c>
      <c r="K178" s="12">
        <v>0</v>
      </c>
      <c r="L178" s="12" t="s">
        <v>29</v>
      </c>
      <c r="M178" s="12" t="s">
        <v>29</v>
      </c>
      <c r="N178" s="12" t="s">
        <v>29</v>
      </c>
      <c r="O178" s="12" t="s">
        <v>29</v>
      </c>
      <c r="P178" s="12" t="s">
        <v>29</v>
      </c>
      <c r="Q178" s="12" t="s">
        <v>28</v>
      </c>
      <c r="R178" s="12" t="s">
        <v>29</v>
      </c>
      <c r="S178" s="12">
        <v>2017</v>
      </c>
    </row>
    <row r="179" spans="1:19" x14ac:dyDescent="0.25">
      <c r="A179" s="11" t="s">
        <v>245</v>
      </c>
      <c r="B179" s="11" t="s">
        <v>246</v>
      </c>
      <c r="C179" s="11" t="s">
        <v>247</v>
      </c>
      <c r="D179" s="11" t="s">
        <v>248</v>
      </c>
      <c r="E179" s="11" t="s">
        <v>9801</v>
      </c>
      <c r="F179" s="11">
        <v>85339</v>
      </c>
      <c r="G179" s="11" t="s">
        <v>8293</v>
      </c>
      <c r="H179" s="11" t="s">
        <v>25</v>
      </c>
      <c r="I179" s="11" t="s">
        <v>26</v>
      </c>
      <c r="J179" s="11" t="s">
        <v>27</v>
      </c>
      <c r="K179" s="11">
        <v>0</v>
      </c>
      <c r="L179" s="11" t="s">
        <v>29</v>
      </c>
      <c r="M179" s="11" t="s">
        <v>29</v>
      </c>
      <c r="N179" s="11" t="s">
        <v>29</v>
      </c>
      <c r="O179" s="11" t="s">
        <v>29</v>
      </c>
      <c r="P179" s="11" t="s">
        <v>28</v>
      </c>
      <c r="Q179" s="11" t="s">
        <v>28</v>
      </c>
      <c r="R179" s="11" t="s">
        <v>29</v>
      </c>
      <c r="S179" s="11">
        <v>2016</v>
      </c>
    </row>
    <row r="180" spans="1:19" x14ac:dyDescent="0.25">
      <c r="A180" s="12" t="s">
        <v>250</v>
      </c>
      <c r="B180" s="12" t="s">
        <v>8294</v>
      </c>
      <c r="C180" s="12" t="s">
        <v>252</v>
      </c>
      <c r="D180" s="12" t="s">
        <v>253</v>
      </c>
      <c r="E180" s="12" t="s">
        <v>9801</v>
      </c>
      <c r="F180" s="12">
        <v>85614</v>
      </c>
      <c r="G180" s="12" t="s">
        <v>8295</v>
      </c>
      <c r="H180" s="12" t="s">
        <v>25</v>
      </c>
      <c r="I180" s="12" t="s">
        <v>26</v>
      </c>
      <c r="J180" s="12" t="s">
        <v>27</v>
      </c>
      <c r="K180" s="12">
        <v>0</v>
      </c>
      <c r="L180" s="12" t="s">
        <v>29</v>
      </c>
      <c r="M180" s="12" t="s">
        <v>29</v>
      </c>
      <c r="N180" s="12" t="s">
        <v>29</v>
      </c>
      <c r="O180" s="12" t="s">
        <v>29</v>
      </c>
      <c r="P180" s="12" t="s">
        <v>28</v>
      </c>
      <c r="Q180" s="12" t="s">
        <v>28</v>
      </c>
      <c r="R180" s="12" t="s">
        <v>29</v>
      </c>
      <c r="S180" s="12">
        <v>2016</v>
      </c>
    </row>
    <row r="181" spans="1:19" x14ac:dyDescent="0.25">
      <c r="A181" s="11" t="s">
        <v>285</v>
      </c>
      <c r="B181" s="11" t="s">
        <v>286</v>
      </c>
      <c r="C181" s="11" t="s">
        <v>287</v>
      </c>
      <c r="D181" s="11" t="s">
        <v>288</v>
      </c>
      <c r="E181" s="11" t="s">
        <v>9801</v>
      </c>
      <c r="F181" s="11">
        <v>86505</v>
      </c>
      <c r="G181" s="11" t="s">
        <v>8296</v>
      </c>
      <c r="H181" s="11" t="s">
        <v>96</v>
      </c>
      <c r="I181" s="11" t="s">
        <v>108</v>
      </c>
      <c r="J181" s="11" t="s">
        <v>120</v>
      </c>
      <c r="K181" s="11">
        <v>0</v>
      </c>
      <c r="L181" s="11" t="s">
        <v>29</v>
      </c>
      <c r="M181" s="11" t="s">
        <v>29</v>
      </c>
      <c r="N181" s="11" t="s">
        <v>29</v>
      </c>
      <c r="O181" s="11" t="s">
        <v>29</v>
      </c>
      <c r="P181" s="11" t="s">
        <v>29</v>
      </c>
      <c r="Q181" s="11" t="s">
        <v>28</v>
      </c>
      <c r="R181" s="11" t="s">
        <v>29</v>
      </c>
      <c r="S181" s="11">
        <v>2016</v>
      </c>
    </row>
    <row r="182" spans="1:19" x14ac:dyDescent="0.25">
      <c r="A182" s="12" t="s">
        <v>6577</v>
      </c>
      <c r="B182" s="12" t="s">
        <v>6578</v>
      </c>
      <c r="C182" s="12" t="s">
        <v>6579</v>
      </c>
      <c r="D182" s="12" t="s">
        <v>258</v>
      </c>
      <c r="E182" s="12" t="s">
        <v>9801</v>
      </c>
      <c r="F182" s="12">
        <v>85210</v>
      </c>
      <c r="G182" s="12" t="s">
        <v>8297</v>
      </c>
      <c r="H182" s="12" t="s">
        <v>107</v>
      </c>
      <c r="I182" s="12" t="s">
        <v>26</v>
      </c>
      <c r="J182" s="12" t="s">
        <v>120</v>
      </c>
      <c r="K182" s="12">
        <v>0</v>
      </c>
      <c r="L182" s="12" t="s">
        <v>29</v>
      </c>
      <c r="M182" s="12" t="s">
        <v>29</v>
      </c>
      <c r="N182" s="12" t="s">
        <v>29</v>
      </c>
      <c r="O182" s="12" t="s">
        <v>29</v>
      </c>
      <c r="P182" s="12" t="s">
        <v>29</v>
      </c>
      <c r="Q182" s="12" t="s">
        <v>29</v>
      </c>
      <c r="R182" s="12" t="s">
        <v>29</v>
      </c>
      <c r="S182" s="12">
        <v>2016</v>
      </c>
    </row>
    <row r="183" spans="1:19" x14ac:dyDescent="0.25">
      <c r="A183" s="11" t="s">
        <v>376</v>
      </c>
      <c r="B183" s="11" t="s">
        <v>377</v>
      </c>
      <c r="C183" s="11" t="s">
        <v>378</v>
      </c>
      <c r="D183" s="11" t="s">
        <v>379</v>
      </c>
      <c r="E183" s="11" t="s">
        <v>9792</v>
      </c>
      <c r="F183" s="11">
        <v>72833</v>
      </c>
      <c r="G183" s="11" t="s">
        <v>380</v>
      </c>
      <c r="H183" s="11" t="s">
        <v>25</v>
      </c>
      <c r="I183" s="11" t="s">
        <v>108</v>
      </c>
      <c r="J183" s="11" t="s">
        <v>27</v>
      </c>
      <c r="K183" s="11">
        <v>3</v>
      </c>
      <c r="L183" s="11" t="s">
        <v>28</v>
      </c>
      <c r="M183" s="11" t="s">
        <v>29</v>
      </c>
      <c r="N183" s="11" t="s">
        <v>43</v>
      </c>
      <c r="O183" s="11" t="s">
        <v>28</v>
      </c>
      <c r="P183" s="11" t="s">
        <v>43</v>
      </c>
      <c r="Q183" s="11" t="s">
        <v>30</v>
      </c>
      <c r="R183" s="11" t="s">
        <v>29</v>
      </c>
      <c r="S183" s="11">
        <v>2020</v>
      </c>
    </row>
    <row r="184" spans="1:19" x14ac:dyDescent="0.25">
      <c r="A184" s="12" t="s">
        <v>381</v>
      </c>
      <c r="B184" s="12" t="s">
        <v>382</v>
      </c>
      <c r="C184" s="12" t="s">
        <v>383</v>
      </c>
      <c r="D184" s="12" t="s">
        <v>384</v>
      </c>
      <c r="E184" s="12" t="s">
        <v>9792</v>
      </c>
      <c r="F184" s="12">
        <v>72076</v>
      </c>
      <c r="G184" s="12" t="s">
        <v>385</v>
      </c>
      <c r="H184" s="12" t="s">
        <v>25</v>
      </c>
      <c r="I184" s="12" t="s">
        <v>26</v>
      </c>
      <c r="J184" s="12" t="s">
        <v>27</v>
      </c>
      <c r="K184" s="12">
        <v>2</v>
      </c>
      <c r="L184" s="12" t="s">
        <v>28</v>
      </c>
      <c r="M184" s="12" t="s">
        <v>29</v>
      </c>
      <c r="N184" s="12" t="s">
        <v>43</v>
      </c>
      <c r="O184" s="12" t="s">
        <v>29</v>
      </c>
      <c r="P184" s="12" t="s">
        <v>28</v>
      </c>
      <c r="Q184" s="12" t="s">
        <v>28</v>
      </c>
      <c r="R184" s="12" t="s">
        <v>29</v>
      </c>
      <c r="S184" s="12">
        <v>2020</v>
      </c>
    </row>
    <row r="185" spans="1:19" x14ac:dyDescent="0.25">
      <c r="A185" s="11" t="s">
        <v>386</v>
      </c>
      <c r="B185" s="11" t="s">
        <v>387</v>
      </c>
      <c r="C185" s="11" t="s">
        <v>388</v>
      </c>
      <c r="D185" s="11" t="s">
        <v>389</v>
      </c>
      <c r="E185" s="11" t="s">
        <v>9792</v>
      </c>
      <c r="F185" s="11">
        <v>71901</v>
      </c>
      <c r="G185" s="11" t="s">
        <v>390</v>
      </c>
      <c r="H185" s="11" t="s">
        <v>25</v>
      </c>
      <c r="I185" s="11" t="s">
        <v>108</v>
      </c>
      <c r="J185" s="11" t="s">
        <v>27</v>
      </c>
      <c r="K185" s="11">
        <v>0</v>
      </c>
      <c r="L185" s="11" t="s">
        <v>29</v>
      </c>
      <c r="M185" s="11" t="s">
        <v>29</v>
      </c>
      <c r="N185" s="11" t="s">
        <v>29</v>
      </c>
      <c r="O185" s="11" t="s">
        <v>29</v>
      </c>
      <c r="P185" s="11" t="s">
        <v>29</v>
      </c>
      <c r="Q185" s="11" t="s">
        <v>29</v>
      </c>
      <c r="R185" s="11" t="s">
        <v>29</v>
      </c>
      <c r="S185" s="11">
        <v>2020</v>
      </c>
    </row>
    <row r="186" spans="1:19" x14ac:dyDescent="0.25">
      <c r="A186" s="12" t="s">
        <v>391</v>
      </c>
      <c r="B186" s="12" t="s">
        <v>392</v>
      </c>
      <c r="C186" s="12" t="s">
        <v>393</v>
      </c>
      <c r="D186" s="12" t="s">
        <v>394</v>
      </c>
      <c r="E186" s="12" t="s">
        <v>9792</v>
      </c>
      <c r="F186" s="12">
        <v>72301</v>
      </c>
      <c r="G186" s="12" t="s">
        <v>395</v>
      </c>
      <c r="H186" s="12" t="s">
        <v>25</v>
      </c>
      <c r="I186" s="12" t="s">
        <v>108</v>
      </c>
      <c r="J186" s="12" t="s">
        <v>27</v>
      </c>
      <c r="K186" s="12">
        <v>0</v>
      </c>
      <c r="L186" s="12" t="s">
        <v>29</v>
      </c>
      <c r="M186" s="12" t="s">
        <v>29</v>
      </c>
      <c r="N186" s="12" t="s">
        <v>29</v>
      </c>
      <c r="O186" s="12" t="s">
        <v>29</v>
      </c>
      <c r="P186" s="12" t="s">
        <v>29</v>
      </c>
      <c r="Q186" s="12" t="s">
        <v>29</v>
      </c>
      <c r="R186" s="12" t="s">
        <v>29</v>
      </c>
      <c r="S186" s="12">
        <v>2020</v>
      </c>
    </row>
    <row r="187" spans="1:19" x14ac:dyDescent="0.25">
      <c r="A187" s="11" t="s">
        <v>396</v>
      </c>
      <c r="B187" s="11" t="s">
        <v>397</v>
      </c>
      <c r="C187" s="11" t="s">
        <v>398</v>
      </c>
      <c r="D187" s="11" t="s">
        <v>399</v>
      </c>
      <c r="E187" s="11" t="s">
        <v>9792</v>
      </c>
      <c r="F187" s="11">
        <v>72834</v>
      </c>
      <c r="G187" s="11" t="s">
        <v>400</v>
      </c>
      <c r="H187" s="11" t="s">
        <v>96</v>
      </c>
      <c r="I187" s="11" t="s">
        <v>36</v>
      </c>
      <c r="J187" s="11" t="s">
        <v>27</v>
      </c>
      <c r="K187" s="11">
        <v>2</v>
      </c>
      <c r="L187" s="11" t="s">
        <v>29</v>
      </c>
      <c r="M187" s="11" t="s">
        <v>29</v>
      </c>
      <c r="N187" s="11" t="s">
        <v>43</v>
      </c>
      <c r="O187" s="11" t="s">
        <v>29</v>
      </c>
      <c r="P187" s="11" t="s">
        <v>29</v>
      </c>
      <c r="Q187" s="11" t="s">
        <v>30</v>
      </c>
      <c r="R187" s="11" t="s">
        <v>28</v>
      </c>
      <c r="S187" s="11">
        <v>2020</v>
      </c>
    </row>
    <row r="188" spans="1:19" x14ac:dyDescent="0.25">
      <c r="A188" s="12" t="s">
        <v>401</v>
      </c>
      <c r="B188" s="12" t="s">
        <v>402</v>
      </c>
      <c r="C188" s="12" t="s">
        <v>403</v>
      </c>
      <c r="D188" s="12" t="s">
        <v>404</v>
      </c>
      <c r="E188" s="12" t="s">
        <v>9792</v>
      </c>
      <c r="F188" s="12">
        <v>72519</v>
      </c>
      <c r="G188" s="12" t="s">
        <v>405</v>
      </c>
      <c r="H188" s="12" t="s">
        <v>96</v>
      </c>
      <c r="I188" s="12" t="s">
        <v>26</v>
      </c>
      <c r="J188" s="12" t="s">
        <v>27</v>
      </c>
      <c r="K188" s="12">
        <v>3</v>
      </c>
      <c r="L188" s="12" t="s">
        <v>28</v>
      </c>
      <c r="M188" s="12" t="s">
        <v>29</v>
      </c>
      <c r="N188" s="12" t="s">
        <v>28</v>
      </c>
      <c r="O188" s="12" t="s">
        <v>29</v>
      </c>
      <c r="P188" s="12" t="s">
        <v>29</v>
      </c>
      <c r="Q188" s="12" t="s">
        <v>30</v>
      </c>
      <c r="R188" s="12" t="s">
        <v>29</v>
      </c>
      <c r="S188" s="12">
        <v>2020</v>
      </c>
    </row>
    <row r="189" spans="1:19" x14ac:dyDescent="0.25">
      <c r="A189" s="11" t="s">
        <v>406</v>
      </c>
      <c r="B189" s="11" t="s">
        <v>407</v>
      </c>
      <c r="C189" s="11" t="s">
        <v>408</v>
      </c>
      <c r="D189" s="11" t="s">
        <v>409</v>
      </c>
      <c r="E189" s="11" t="s">
        <v>9792</v>
      </c>
      <c r="F189" s="11">
        <v>71654</v>
      </c>
      <c r="G189" s="11" t="s">
        <v>410</v>
      </c>
      <c r="H189" s="11" t="s">
        <v>96</v>
      </c>
      <c r="I189" s="11" t="s">
        <v>108</v>
      </c>
      <c r="J189" s="11" t="s">
        <v>27</v>
      </c>
      <c r="K189" s="11">
        <v>0</v>
      </c>
      <c r="L189" s="11" t="s">
        <v>29</v>
      </c>
      <c r="M189" s="11" t="s">
        <v>29</v>
      </c>
      <c r="N189" s="11" t="s">
        <v>29</v>
      </c>
      <c r="O189" s="11" t="s">
        <v>29</v>
      </c>
      <c r="P189" s="11" t="s">
        <v>29</v>
      </c>
      <c r="Q189" s="11" t="s">
        <v>28</v>
      </c>
      <c r="R189" s="11" t="s">
        <v>28</v>
      </c>
      <c r="S189" s="11">
        <v>2020</v>
      </c>
    </row>
    <row r="190" spans="1:19" x14ac:dyDescent="0.25">
      <c r="A190" s="12" t="s">
        <v>411</v>
      </c>
      <c r="B190" s="12" t="s">
        <v>412</v>
      </c>
      <c r="C190" s="12" t="s">
        <v>413</v>
      </c>
      <c r="D190" s="12" t="s">
        <v>414</v>
      </c>
      <c r="E190" s="12" t="s">
        <v>9792</v>
      </c>
      <c r="F190" s="12">
        <v>72042</v>
      </c>
      <c r="G190" s="12" t="s">
        <v>415</v>
      </c>
      <c r="H190" s="12" t="s">
        <v>96</v>
      </c>
      <c r="I190" s="12" t="s">
        <v>108</v>
      </c>
      <c r="J190" s="12" t="s">
        <v>27</v>
      </c>
      <c r="K190" s="12">
        <v>3</v>
      </c>
      <c r="L190" s="12" t="s">
        <v>28</v>
      </c>
      <c r="M190" s="12" t="s">
        <v>29</v>
      </c>
      <c r="N190" s="12" t="s">
        <v>28</v>
      </c>
      <c r="O190" s="12" t="s">
        <v>29</v>
      </c>
      <c r="P190" s="12" t="s">
        <v>29</v>
      </c>
      <c r="Q190" s="12" t="s">
        <v>30</v>
      </c>
      <c r="R190" s="12" t="s">
        <v>29</v>
      </c>
      <c r="S190" s="12">
        <v>2020</v>
      </c>
    </row>
    <row r="191" spans="1:19" x14ac:dyDescent="0.25">
      <c r="A191" s="11" t="s">
        <v>416</v>
      </c>
      <c r="B191" s="11" t="s">
        <v>417</v>
      </c>
      <c r="C191" s="11" t="s">
        <v>418</v>
      </c>
      <c r="D191" s="11" t="s">
        <v>419</v>
      </c>
      <c r="E191" s="11" t="s">
        <v>9792</v>
      </c>
      <c r="F191" s="11">
        <v>71742</v>
      </c>
      <c r="G191" s="11" t="s">
        <v>420</v>
      </c>
      <c r="H191" s="11" t="s">
        <v>96</v>
      </c>
      <c r="I191" s="11" t="s">
        <v>36</v>
      </c>
      <c r="J191" s="11" t="s">
        <v>27</v>
      </c>
      <c r="K191" s="11">
        <v>0</v>
      </c>
      <c r="L191" s="11" t="s">
        <v>29</v>
      </c>
      <c r="M191" s="11" t="s">
        <v>29</v>
      </c>
      <c r="N191" s="11" t="s">
        <v>29</v>
      </c>
      <c r="O191" s="11" t="s">
        <v>29</v>
      </c>
      <c r="P191" s="11" t="s">
        <v>29</v>
      </c>
      <c r="Q191" s="11" t="s">
        <v>30</v>
      </c>
      <c r="R191" s="11" t="s">
        <v>29</v>
      </c>
      <c r="S191" s="11">
        <v>2020</v>
      </c>
    </row>
    <row r="192" spans="1:19" x14ac:dyDescent="0.25">
      <c r="A192" s="12" t="s">
        <v>421</v>
      </c>
      <c r="B192" s="12" t="s">
        <v>422</v>
      </c>
      <c r="C192" s="12" t="s">
        <v>423</v>
      </c>
      <c r="D192" s="12" t="s">
        <v>424</v>
      </c>
      <c r="E192" s="12" t="s">
        <v>9792</v>
      </c>
      <c r="F192" s="12">
        <v>71635</v>
      </c>
      <c r="G192" s="12" t="s">
        <v>425</v>
      </c>
      <c r="H192" s="12" t="s">
        <v>96</v>
      </c>
      <c r="I192" s="12" t="s">
        <v>108</v>
      </c>
      <c r="J192" s="12" t="s">
        <v>27</v>
      </c>
      <c r="K192" s="12">
        <v>3</v>
      </c>
      <c r="L192" s="12" t="s">
        <v>28</v>
      </c>
      <c r="M192" s="12" t="s">
        <v>29</v>
      </c>
      <c r="N192" s="12" t="s">
        <v>28</v>
      </c>
      <c r="O192" s="12" t="s">
        <v>28</v>
      </c>
      <c r="P192" s="12" t="s">
        <v>29</v>
      </c>
      <c r="Q192" s="12" t="s">
        <v>30</v>
      </c>
      <c r="R192" s="12" t="s">
        <v>43</v>
      </c>
      <c r="S192" s="12">
        <v>2020</v>
      </c>
    </row>
    <row r="193" spans="1:19" x14ac:dyDescent="0.25">
      <c r="A193" s="11" t="s">
        <v>426</v>
      </c>
      <c r="B193" s="11" t="s">
        <v>427</v>
      </c>
      <c r="C193" s="11" t="s">
        <v>428</v>
      </c>
      <c r="D193" s="11" t="s">
        <v>429</v>
      </c>
      <c r="E193" s="11" t="s">
        <v>9792</v>
      </c>
      <c r="F193" s="11">
        <v>71639</v>
      </c>
      <c r="G193" s="11" t="s">
        <v>430</v>
      </c>
      <c r="H193" s="11" t="s">
        <v>96</v>
      </c>
      <c r="I193" s="11" t="s">
        <v>108</v>
      </c>
      <c r="J193" s="11" t="s">
        <v>27</v>
      </c>
      <c r="K193" s="11">
        <v>2</v>
      </c>
      <c r="L193" s="11" t="s">
        <v>28</v>
      </c>
      <c r="M193" s="11" t="s">
        <v>29</v>
      </c>
      <c r="N193" s="11" t="s">
        <v>43</v>
      </c>
      <c r="O193" s="11" t="s">
        <v>29</v>
      </c>
      <c r="P193" s="11" t="s">
        <v>29</v>
      </c>
      <c r="Q193" s="11" t="s">
        <v>30</v>
      </c>
      <c r="R193" s="11" t="s">
        <v>29</v>
      </c>
      <c r="S193" s="11">
        <v>2020</v>
      </c>
    </row>
    <row r="194" spans="1:19" x14ac:dyDescent="0.25">
      <c r="A194" s="12" t="s">
        <v>431</v>
      </c>
      <c r="B194" s="12" t="s">
        <v>432</v>
      </c>
      <c r="C194" s="12" t="s">
        <v>433</v>
      </c>
      <c r="D194" s="12" t="s">
        <v>434</v>
      </c>
      <c r="E194" s="12" t="s">
        <v>9792</v>
      </c>
      <c r="F194" s="12">
        <v>72202</v>
      </c>
      <c r="G194" s="12" t="s">
        <v>435</v>
      </c>
      <c r="H194" s="12" t="s">
        <v>107</v>
      </c>
      <c r="I194" s="12" t="s">
        <v>108</v>
      </c>
      <c r="J194" s="12" t="s">
        <v>27</v>
      </c>
      <c r="K194" s="12">
        <v>0</v>
      </c>
      <c r="L194" s="12" t="s">
        <v>29</v>
      </c>
      <c r="M194" s="12" t="s">
        <v>29</v>
      </c>
      <c r="N194" s="12" t="s">
        <v>29</v>
      </c>
      <c r="O194" s="12" t="s">
        <v>29</v>
      </c>
      <c r="P194" s="12" t="s">
        <v>29</v>
      </c>
      <c r="Q194" s="12" t="s">
        <v>29</v>
      </c>
      <c r="R194" s="12" t="s">
        <v>29</v>
      </c>
      <c r="S194" s="12">
        <v>2020</v>
      </c>
    </row>
    <row r="195" spans="1:19" x14ac:dyDescent="0.25">
      <c r="A195" s="11" t="s">
        <v>436</v>
      </c>
      <c r="B195" s="11" t="s">
        <v>437</v>
      </c>
      <c r="C195" s="11" t="s">
        <v>438</v>
      </c>
      <c r="D195" s="11" t="s">
        <v>439</v>
      </c>
      <c r="E195" s="11" t="s">
        <v>9792</v>
      </c>
      <c r="F195" s="11">
        <v>72762</v>
      </c>
      <c r="G195" s="11" t="s">
        <v>440</v>
      </c>
      <c r="H195" s="11" t="s">
        <v>107</v>
      </c>
      <c r="I195" s="11" t="s">
        <v>108</v>
      </c>
      <c r="J195" s="11" t="s">
        <v>27</v>
      </c>
      <c r="K195" s="11">
        <v>0</v>
      </c>
      <c r="L195" s="11" t="s">
        <v>29</v>
      </c>
      <c r="M195" s="11" t="s">
        <v>29</v>
      </c>
      <c r="N195" s="11" t="s">
        <v>29</v>
      </c>
      <c r="O195" s="11" t="s">
        <v>29</v>
      </c>
      <c r="P195" s="11" t="s">
        <v>29</v>
      </c>
      <c r="Q195" s="11" t="s">
        <v>29</v>
      </c>
      <c r="R195" s="11" t="s">
        <v>29</v>
      </c>
      <c r="S195" s="11">
        <v>2020</v>
      </c>
    </row>
    <row r="196" spans="1:19" x14ac:dyDescent="0.25">
      <c r="A196" s="12" t="s">
        <v>441</v>
      </c>
      <c r="B196" s="12" t="s">
        <v>442</v>
      </c>
      <c r="C196" s="12" t="s">
        <v>443</v>
      </c>
      <c r="D196" s="12" t="s">
        <v>444</v>
      </c>
      <c r="E196" s="12" t="s">
        <v>9792</v>
      </c>
      <c r="F196" s="12">
        <v>72703</v>
      </c>
      <c r="G196" s="12" t="s">
        <v>445</v>
      </c>
      <c r="H196" s="12" t="s">
        <v>119</v>
      </c>
      <c r="I196" s="12" t="s">
        <v>26</v>
      </c>
      <c r="J196" s="12" t="s">
        <v>120</v>
      </c>
      <c r="K196" s="12">
        <v>0</v>
      </c>
      <c r="L196" s="12" t="s">
        <v>29</v>
      </c>
      <c r="M196" s="12" t="s">
        <v>29</v>
      </c>
      <c r="N196" s="12" t="s">
        <v>29</v>
      </c>
      <c r="O196" s="12" t="s">
        <v>29</v>
      </c>
      <c r="P196" s="12" t="s">
        <v>29</v>
      </c>
      <c r="Q196" s="12" t="s">
        <v>29</v>
      </c>
      <c r="R196" s="12" t="s">
        <v>29</v>
      </c>
      <c r="S196" s="12">
        <v>2020</v>
      </c>
    </row>
    <row r="197" spans="1:19" x14ac:dyDescent="0.25">
      <c r="A197" s="11" t="s">
        <v>446</v>
      </c>
      <c r="B197" s="11" t="s">
        <v>447</v>
      </c>
      <c r="C197" s="11" t="s">
        <v>448</v>
      </c>
      <c r="D197" s="11" t="s">
        <v>449</v>
      </c>
      <c r="E197" s="11" t="s">
        <v>9792</v>
      </c>
      <c r="F197" s="11">
        <v>72113</v>
      </c>
      <c r="G197" s="11" t="s">
        <v>450</v>
      </c>
      <c r="H197" s="11" t="s">
        <v>119</v>
      </c>
      <c r="I197" s="11" t="s">
        <v>26</v>
      </c>
      <c r="J197" s="11" t="s">
        <v>27</v>
      </c>
      <c r="K197" s="11">
        <v>0</v>
      </c>
      <c r="L197" s="11" t="s">
        <v>29</v>
      </c>
      <c r="M197" s="11" t="s">
        <v>29</v>
      </c>
      <c r="N197" s="11" t="s">
        <v>29</v>
      </c>
      <c r="O197" s="11" t="s">
        <v>29</v>
      </c>
      <c r="P197" s="11" t="s">
        <v>29</v>
      </c>
      <c r="Q197" s="11" t="s">
        <v>29</v>
      </c>
      <c r="R197" s="11" t="s">
        <v>29</v>
      </c>
      <c r="S197" s="11">
        <v>2020</v>
      </c>
    </row>
    <row r="198" spans="1:19" x14ac:dyDescent="0.25">
      <c r="A198" s="12" t="s">
        <v>451</v>
      </c>
      <c r="B198" s="12" t="s">
        <v>452</v>
      </c>
      <c r="C198" s="12" t="s">
        <v>453</v>
      </c>
      <c r="D198" s="12" t="s">
        <v>454</v>
      </c>
      <c r="E198" s="12" t="s">
        <v>9792</v>
      </c>
      <c r="F198" s="12">
        <v>72923</v>
      </c>
      <c r="G198" s="12" t="s">
        <v>455</v>
      </c>
      <c r="H198" s="12" t="s">
        <v>119</v>
      </c>
      <c r="I198" s="12" t="s">
        <v>75</v>
      </c>
      <c r="J198" s="12" t="s">
        <v>120</v>
      </c>
      <c r="K198" s="12">
        <v>0</v>
      </c>
      <c r="L198" s="12" t="s">
        <v>29</v>
      </c>
      <c r="M198" s="12" t="s">
        <v>29</v>
      </c>
      <c r="N198" s="12" t="s">
        <v>29</v>
      </c>
      <c r="O198" s="12" t="s">
        <v>29</v>
      </c>
      <c r="P198" s="12" t="s">
        <v>29</v>
      </c>
      <c r="Q198" s="12" t="s">
        <v>29</v>
      </c>
      <c r="R198" s="12" t="s">
        <v>29</v>
      </c>
      <c r="S198" s="12">
        <v>2020</v>
      </c>
    </row>
    <row r="199" spans="1:19" x14ac:dyDescent="0.25">
      <c r="A199" s="11" t="s">
        <v>456</v>
      </c>
      <c r="B199" s="11" t="s">
        <v>457</v>
      </c>
      <c r="C199" s="11" t="s">
        <v>458</v>
      </c>
      <c r="D199" s="11" t="s">
        <v>459</v>
      </c>
      <c r="E199" s="11" t="s">
        <v>9792</v>
      </c>
      <c r="F199" s="11">
        <v>72019</v>
      </c>
      <c r="G199" s="11" t="s">
        <v>460</v>
      </c>
      <c r="H199" s="11" t="s">
        <v>119</v>
      </c>
      <c r="I199" s="11" t="s">
        <v>26</v>
      </c>
      <c r="J199" s="11" t="s">
        <v>120</v>
      </c>
      <c r="K199" s="11">
        <v>0</v>
      </c>
      <c r="L199" s="11" t="s">
        <v>29</v>
      </c>
      <c r="M199" s="11" t="s">
        <v>29</v>
      </c>
      <c r="N199" s="11" t="s">
        <v>29</v>
      </c>
      <c r="O199" s="11" t="s">
        <v>29</v>
      </c>
      <c r="P199" s="11" t="s">
        <v>29</v>
      </c>
      <c r="Q199" s="11" t="s">
        <v>29</v>
      </c>
      <c r="R199" s="11" t="s">
        <v>29</v>
      </c>
      <c r="S199" s="11">
        <v>2020</v>
      </c>
    </row>
    <row r="200" spans="1:19" x14ac:dyDescent="0.25">
      <c r="A200" s="12" t="s">
        <v>461</v>
      </c>
      <c r="B200" s="12" t="s">
        <v>462</v>
      </c>
      <c r="C200" s="12" t="s">
        <v>463</v>
      </c>
      <c r="D200" s="12" t="s">
        <v>434</v>
      </c>
      <c r="E200" s="12" t="s">
        <v>9792</v>
      </c>
      <c r="F200" s="12">
        <v>72205</v>
      </c>
      <c r="G200" s="12" t="s">
        <v>464</v>
      </c>
      <c r="H200" s="12" t="s">
        <v>119</v>
      </c>
      <c r="I200" s="12" t="s">
        <v>114</v>
      </c>
      <c r="J200" s="12" t="s">
        <v>120</v>
      </c>
      <c r="K200" s="12">
        <v>0</v>
      </c>
      <c r="L200" s="12" t="s">
        <v>29</v>
      </c>
      <c r="M200" s="12" t="s">
        <v>29</v>
      </c>
      <c r="N200" s="12" t="s">
        <v>29</v>
      </c>
      <c r="O200" s="12" t="s">
        <v>29</v>
      </c>
      <c r="P200" s="12" t="s">
        <v>29</v>
      </c>
      <c r="Q200" s="12" t="s">
        <v>29</v>
      </c>
      <c r="R200" s="12" t="s">
        <v>29</v>
      </c>
      <c r="S200" s="12">
        <v>2020</v>
      </c>
    </row>
    <row r="201" spans="1:19" x14ac:dyDescent="0.25">
      <c r="A201" s="11" t="s">
        <v>465</v>
      </c>
      <c r="B201" s="11" t="s">
        <v>466</v>
      </c>
      <c r="C201" s="11" t="s">
        <v>467</v>
      </c>
      <c r="D201" s="11" t="s">
        <v>468</v>
      </c>
      <c r="E201" s="11" t="s">
        <v>9792</v>
      </c>
      <c r="F201" s="11">
        <v>72113</v>
      </c>
      <c r="G201" s="11" t="s">
        <v>469</v>
      </c>
      <c r="H201" s="11" t="s">
        <v>119</v>
      </c>
      <c r="I201" s="11" t="s">
        <v>108</v>
      </c>
      <c r="J201" s="11" t="s">
        <v>120</v>
      </c>
      <c r="K201" s="11">
        <v>0</v>
      </c>
      <c r="L201" s="11" t="s">
        <v>29</v>
      </c>
      <c r="M201" s="11" t="s">
        <v>29</v>
      </c>
      <c r="N201" s="11" t="s">
        <v>29</v>
      </c>
      <c r="O201" s="11" t="s">
        <v>29</v>
      </c>
      <c r="P201" s="11" t="s">
        <v>29</v>
      </c>
      <c r="Q201" s="11" t="s">
        <v>29</v>
      </c>
      <c r="R201" s="11" t="s">
        <v>29</v>
      </c>
      <c r="S201" s="11">
        <v>2020</v>
      </c>
    </row>
    <row r="202" spans="1:19" x14ac:dyDescent="0.25">
      <c r="A202" s="12" t="s">
        <v>470</v>
      </c>
      <c r="B202" s="12" t="s">
        <v>471</v>
      </c>
      <c r="C202" s="12" t="s">
        <v>472</v>
      </c>
      <c r="D202" s="12" t="s">
        <v>444</v>
      </c>
      <c r="E202" s="12" t="s">
        <v>9792</v>
      </c>
      <c r="F202" s="12">
        <v>72704</v>
      </c>
      <c r="G202" s="12" t="s">
        <v>473</v>
      </c>
      <c r="H202" s="12" t="s">
        <v>119</v>
      </c>
      <c r="I202" s="12" t="s">
        <v>26</v>
      </c>
      <c r="J202" s="12" t="s">
        <v>120</v>
      </c>
      <c r="K202" s="12">
        <v>0</v>
      </c>
      <c r="L202" s="12" t="s">
        <v>29</v>
      </c>
      <c r="M202" s="12" t="s">
        <v>29</v>
      </c>
      <c r="N202" s="12" t="s">
        <v>29</v>
      </c>
      <c r="O202" s="12" t="s">
        <v>29</v>
      </c>
      <c r="P202" s="12" t="s">
        <v>29</v>
      </c>
      <c r="Q202" s="12" t="s">
        <v>29</v>
      </c>
      <c r="R202" s="12" t="s">
        <v>29</v>
      </c>
      <c r="S202" s="12">
        <v>2020</v>
      </c>
    </row>
    <row r="203" spans="1:19" x14ac:dyDescent="0.25">
      <c r="A203" s="11" t="s">
        <v>474</v>
      </c>
      <c r="B203" s="11" t="s">
        <v>475</v>
      </c>
      <c r="C203" s="11" t="s">
        <v>476</v>
      </c>
      <c r="D203" s="11" t="s">
        <v>477</v>
      </c>
      <c r="E203" s="11" t="s">
        <v>9792</v>
      </c>
      <c r="F203" s="11">
        <v>71854</v>
      </c>
      <c r="G203" s="11" t="s">
        <v>478</v>
      </c>
      <c r="H203" s="11" t="s">
        <v>119</v>
      </c>
      <c r="I203" s="11" t="s">
        <v>26</v>
      </c>
      <c r="J203" s="11" t="s">
        <v>120</v>
      </c>
      <c r="K203" s="11">
        <v>0</v>
      </c>
      <c r="L203" s="11" t="s">
        <v>29</v>
      </c>
      <c r="M203" s="11" t="s">
        <v>29</v>
      </c>
      <c r="N203" s="11" t="s">
        <v>29</v>
      </c>
      <c r="O203" s="11" t="s">
        <v>29</v>
      </c>
      <c r="P203" s="11" t="s">
        <v>29</v>
      </c>
      <c r="Q203" s="11" t="s">
        <v>29</v>
      </c>
      <c r="R203" s="11" t="s">
        <v>29</v>
      </c>
      <c r="S203" s="11">
        <v>2020</v>
      </c>
    </row>
    <row r="204" spans="1:19" x14ac:dyDescent="0.25">
      <c r="A204" s="12" t="s">
        <v>479</v>
      </c>
      <c r="B204" s="12" t="s">
        <v>480</v>
      </c>
      <c r="C204" s="12" t="s">
        <v>481</v>
      </c>
      <c r="D204" s="12" t="s">
        <v>394</v>
      </c>
      <c r="E204" s="12" t="s">
        <v>9792</v>
      </c>
      <c r="F204" s="12">
        <v>72301</v>
      </c>
      <c r="G204" s="12" t="s">
        <v>482</v>
      </c>
      <c r="H204" s="12" t="s">
        <v>119</v>
      </c>
      <c r="I204" s="12" t="s">
        <v>26</v>
      </c>
      <c r="J204" s="12" t="s">
        <v>120</v>
      </c>
      <c r="K204" s="12">
        <v>0</v>
      </c>
      <c r="L204" s="12" t="s">
        <v>29</v>
      </c>
      <c r="M204" s="12" t="s">
        <v>29</v>
      </c>
      <c r="N204" s="12" t="s">
        <v>29</v>
      </c>
      <c r="O204" s="12" t="s">
        <v>29</v>
      </c>
      <c r="P204" s="12" t="s">
        <v>29</v>
      </c>
      <c r="Q204" s="12" t="s">
        <v>29</v>
      </c>
      <c r="R204" s="12" t="s">
        <v>29</v>
      </c>
      <c r="S204" s="12">
        <v>2020</v>
      </c>
    </row>
    <row r="205" spans="1:19" x14ac:dyDescent="0.25">
      <c r="A205" s="11" t="s">
        <v>483</v>
      </c>
      <c r="B205" s="11" t="s">
        <v>484</v>
      </c>
      <c r="C205" s="11" t="s">
        <v>485</v>
      </c>
      <c r="D205" s="11" t="s">
        <v>486</v>
      </c>
      <c r="E205" s="11" t="s">
        <v>9792</v>
      </c>
      <c r="F205" s="11">
        <v>72034</v>
      </c>
      <c r="G205" s="11" t="s">
        <v>487</v>
      </c>
      <c r="H205" s="11" t="s">
        <v>119</v>
      </c>
      <c r="I205" s="11" t="s">
        <v>26</v>
      </c>
      <c r="J205" s="11" t="s">
        <v>120</v>
      </c>
      <c r="K205" s="11">
        <v>0</v>
      </c>
      <c r="L205" s="11" t="s">
        <v>29</v>
      </c>
      <c r="M205" s="11" t="s">
        <v>29</v>
      </c>
      <c r="N205" s="11" t="s">
        <v>29</v>
      </c>
      <c r="O205" s="11" t="s">
        <v>29</v>
      </c>
      <c r="P205" s="11" t="s">
        <v>29</v>
      </c>
      <c r="Q205" s="11" t="s">
        <v>29</v>
      </c>
      <c r="R205" s="11" t="s">
        <v>29</v>
      </c>
      <c r="S205" s="11">
        <v>2020</v>
      </c>
    </row>
    <row r="206" spans="1:19" x14ac:dyDescent="0.25">
      <c r="A206" s="12" t="s">
        <v>376</v>
      </c>
      <c r="B206" s="12" t="s">
        <v>377</v>
      </c>
      <c r="C206" s="12" t="s">
        <v>378</v>
      </c>
      <c r="D206" s="12" t="s">
        <v>379</v>
      </c>
      <c r="E206" s="12" t="s">
        <v>9792</v>
      </c>
      <c r="F206" s="12">
        <v>72833</v>
      </c>
      <c r="G206" s="12" t="s">
        <v>380</v>
      </c>
      <c r="H206" s="12" t="s">
        <v>25</v>
      </c>
      <c r="I206" s="12" t="s">
        <v>108</v>
      </c>
      <c r="J206" s="12" t="s">
        <v>27</v>
      </c>
      <c r="K206" s="12">
        <v>3</v>
      </c>
      <c r="L206" s="12" t="s">
        <v>28</v>
      </c>
      <c r="M206" s="12" t="s">
        <v>29</v>
      </c>
      <c r="N206" s="12" t="s">
        <v>43</v>
      </c>
      <c r="O206" s="12" t="s">
        <v>30</v>
      </c>
      <c r="P206" s="12" t="s">
        <v>43</v>
      </c>
      <c r="Q206" s="12" t="s">
        <v>30</v>
      </c>
      <c r="R206" s="12" t="s">
        <v>29</v>
      </c>
      <c r="S206" s="12">
        <v>2019</v>
      </c>
    </row>
    <row r="207" spans="1:19" x14ac:dyDescent="0.25">
      <c r="A207" s="11" t="s">
        <v>6581</v>
      </c>
      <c r="B207" s="11" t="s">
        <v>6582</v>
      </c>
      <c r="C207" s="11" t="s">
        <v>6583</v>
      </c>
      <c r="D207" s="11" t="s">
        <v>6584</v>
      </c>
      <c r="E207" s="11" t="s">
        <v>9792</v>
      </c>
      <c r="F207" s="11">
        <v>72601</v>
      </c>
      <c r="G207" s="11" t="s">
        <v>6585</v>
      </c>
      <c r="H207" s="11" t="s">
        <v>25</v>
      </c>
      <c r="I207" s="11" t="s">
        <v>75</v>
      </c>
      <c r="J207" s="11" t="s">
        <v>27</v>
      </c>
      <c r="K207" s="11">
        <v>3</v>
      </c>
      <c r="L207" s="11" t="s">
        <v>28</v>
      </c>
      <c r="M207" s="11" t="s">
        <v>28</v>
      </c>
      <c r="N207" s="11" t="s">
        <v>30</v>
      </c>
      <c r="O207" s="11" t="s">
        <v>28</v>
      </c>
      <c r="P207" s="11" t="s">
        <v>28</v>
      </c>
      <c r="Q207" s="11" t="s">
        <v>28</v>
      </c>
      <c r="R207" s="11" t="s">
        <v>28</v>
      </c>
      <c r="S207" s="11">
        <v>2019</v>
      </c>
    </row>
    <row r="208" spans="1:19" x14ac:dyDescent="0.25">
      <c r="A208" s="12" t="s">
        <v>381</v>
      </c>
      <c r="B208" s="12" t="s">
        <v>382</v>
      </c>
      <c r="C208" s="12" t="s">
        <v>383</v>
      </c>
      <c r="D208" s="12" t="s">
        <v>384</v>
      </c>
      <c r="E208" s="12" t="s">
        <v>9792</v>
      </c>
      <c r="F208" s="12">
        <v>72076</v>
      </c>
      <c r="G208" s="12" t="s">
        <v>385</v>
      </c>
      <c r="H208" s="12" t="s">
        <v>25</v>
      </c>
      <c r="I208" s="12" t="s">
        <v>26</v>
      </c>
      <c r="J208" s="12" t="s">
        <v>27</v>
      </c>
      <c r="K208" s="12">
        <v>1</v>
      </c>
      <c r="L208" s="12" t="s">
        <v>28</v>
      </c>
      <c r="M208" s="12" t="s">
        <v>29</v>
      </c>
      <c r="N208" s="12" t="s">
        <v>43</v>
      </c>
      <c r="O208" s="12" t="s">
        <v>43</v>
      </c>
      <c r="P208" s="12" t="s">
        <v>28</v>
      </c>
      <c r="Q208" s="12" t="s">
        <v>30</v>
      </c>
      <c r="R208" s="12" t="s">
        <v>29</v>
      </c>
      <c r="S208" s="12">
        <v>2019</v>
      </c>
    </row>
    <row r="209" spans="1:19" x14ac:dyDescent="0.25">
      <c r="A209" s="11" t="s">
        <v>6586</v>
      </c>
      <c r="B209" s="11" t="s">
        <v>6587</v>
      </c>
      <c r="C209" s="11" t="s">
        <v>6588</v>
      </c>
      <c r="D209" s="11" t="s">
        <v>6589</v>
      </c>
      <c r="E209" s="11" t="s">
        <v>9792</v>
      </c>
      <c r="F209" s="11">
        <v>72503</v>
      </c>
      <c r="G209" s="11" t="s">
        <v>6590</v>
      </c>
      <c r="H209" s="11" t="s">
        <v>25</v>
      </c>
      <c r="I209" s="11" t="s">
        <v>108</v>
      </c>
      <c r="J209" s="11" t="s">
        <v>27</v>
      </c>
      <c r="K209" s="11">
        <v>3</v>
      </c>
      <c r="L209" s="11" t="s">
        <v>28</v>
      </c>
      <c r="M209" s="11" t="s">
        <v>28</v>
      </c>
      <c r="N209" s="11" t="s">
        <v>30</v>
      </c>
      <c r="O209" s="11" t="s">
        <v>28</v>
      </c>
      <c r="P209" s="11" t="s">
        <v>28</v>
      </c>
      <c r="Q209" s="11" t="s">
        <v>30</v>
      </c>
      <c r="R209" s="11" t="s">
        <v>30</v>
      </c>
      <c r="S209" s="11">
        <v>2019</v>
      </c>
    </row>
    <row r="210" spans="1:19" x14ac:dyDescent="0.25">
      <c r="A210" s="12" t="s">
        <v>386</v>
      </c>
      <c r="B210" s="12" t="s">
        <v>387</v>
      </c>
      <c r="C210" s="12" t="s">
        <v>388</v>
      </c>
      <c r="D210" s="12" t="s">
        <v>389</v>
      </c>
      <c r="E210" s="12" t="s">
        <v>9792</v>
      </c>
      <c r="F210" s="12">
        <v>71901</v>
      </c>
      <c r="G210" s="12" t="s">
        <v>390</v>
      </c>
      <c r="H210" s="12" t="s">
        <v>25</v>
      </c>
      <c r="I210" s="12" t="s">
        <v>108</v>
      </c>
      <c r="J210" s="12" t="s">
        <v>27</v>
      </c>
      <c r="K210" s="12">
        <v>0</v>
      </c>
      <c r="L210" s="12" t="s">
        <v>29</v>
      </c>
      <c r="M210" s="12" t="s">
        <v>29</v>
      </c>
      <c r="N210" s="12" t="s">
        <v>29</v>
      </c>
      <c r="O210" s="12" t="s">
        <v>29</v>
      </c>
      <c r="P210" s="12" t="s">
        <v>29</v>
      </c>
      <c r="Q210" s="12" t="s">
        <v>29</v>
      </c>
      <c r="R210" s="12" t="s">
        <v>29</v>
      </c>
      <c r="S210" s="12">
        <v>2019</v>
      </c>
    </row>
    <row r="211" spans="1:19" x14ac:dyDescent="0.25">
      <c r="A211" s="11" t="s">
        <v>6591</v>
      </c>
      <c r="B211" s="11" t="s">
        <v>6592</v>
      </c>
      <c r="C211" s="11" t="s">
        <v>6593</v>
      </c>
      <c r="D211" s="11" t="s">
        <v>6594</v>
      </c>
      <c r="E211" s="11" t="s">
        <v>9792</v>
      </c>
      <c r="F211" s="11">
        <v>72118</v>
      </c>
      <c r="G211" s="11" t="s">
        <v>6595</v>
      </c>
      <c r="H211" s="11" t="s">
        <v>25</v>
      </c>
      <c r="I211" s="11" t="s">
        <v>26</v>
      </c>
      <c r="J211" s="11" t="s">
        <v>27</v>
      </c>
      <c r="K211" s="11">
        <v>5</v>
      </c>
      <c r="L211" s="11" t="s">
        <v>29</v>
      </c>
      <c r="M211" s="11" t="s">
        <v>30</v>
      </c>
      <c r="N211" s="11" t="s">
        <v>29</v>
      </c>
      <c r="O211" s="11" t="s">
        <v>30</v>
      </c>
      <c r="P211" s="11" t="s">
        <v>28</v>
      </c>
      <c r="Q211" s="11" t="s">
        <v>29</v>
      </c>
      <c r="R211" s="11" t="s">
        <v>29</v>
      </c>
      <c r="S211" s="11">
        <v>2019</v>
      </c>
    </row>
    <row r="212" spans="1:19" x14ac:dyDescent="0.25">
      <c r="A212" s="12" t="s">
        <v>396</v>
      </c>
      <c r="B212" s="12" t="s">
        <v>6596</v>
      </c>
      <c r="C212" s="12" t="s">
        <v>398</v>
      </c>
      <c r="D212" s="12" t="s">
        <v>399</v>
      </c>
      <c r="E212" s="12" t="s">
        <v>9792</v>
      </c>
      <c r="F212" s="12">
        <v>72834</v>
      </c>
      <c r="G212" s="12" t="s">
        <v>400</v>
      </c>
      <c r="H212" s="12" t="s">
        <v>96</v>
      </c>
      <c r="I212" s="12" t="s">
        <v>26</v>
      </c>
      <c r="J212" s="12" t="s">
        <v>27</v>
      </c>
      <c r="K212" s="12">
        <v>2</v>
      </c>
      <c r="L212" s="12" t="s">
        <v>29</v>
      </c>
      <c r="M212" s="12" t="s">
        <v>29</v>
      </c>
      <c r="N212" s="12" t="s">
        <v>43</v>
      </c>
      <c r="O212" s="12" t="s">
        <v>29</v>
      </c>
      <c r="P212" s="12" t="s">
        <v>28</v>
      </c>
      <c r="Q212" s="12" t="s">
        <v>30</v>
      </c>
      <c r="R212" s="12" t="s">
        <v>29</v>
      </c>
      <c r="S212" s="12">
        <v>2019</v>
      </c>
    </row>
    <row r="213" spans="1:19" x14ac:dyDescent="0.25">
      <c r="A213" s="11" t="s">
        <v>401</v>
      </c>
      <c r="B213" s="11" t="s">
        <v>402</v>
      </c>
      <c r="C213" s="11" t="s">
        <v>403</v>
      </c>
      <c r="D213" s="11" t="s">
        <v>404</v>
      </c>
      <c r="E213" s="11" t="s">
        <v>9792</v>
      </c>
      <c r="F213" s="11">
        <v>72519</v>
      </c>
      <c r="G213" s="11" t="s">
        <v>405</v>
      </c>
      <c r="H213" s="11" t="s">
        <v>96</v>
      </c>
      <c r="I213" s="11" t="s">
        <v>26</v>
      </c>
      <c r="J213" s="11" t="s">
        <v>27</v>
      </c>
      <c r="K213" s="11">
        <v>0</v>
      </c>
      <c r="L213" s="11" t="s">
        <v>28</v>
      </c>
      <c r="M213" s="11" t="s">
        <v>29</v>
      </c>
      <c r="N213" s="11" t="s">
        <v>43</v>
      </c>
      <c r="O213" s="11" t="s">
        <v>29</v>
      </c>
      <c r="P213" s="11" t="s">
        <v>29</v>
      </c>
      <c r="Q213" s="11" t="s">
        <v>29</v>
      </c>
      <c r="R213" s="11" t="s">
        <v>29</v>
      </c>
      <c r="S213" s="11">
        <v>2019</v>
      </c>
    </row>
    <row r="214" spans="1:19" x14ac:dyDescent="0.25">
      <c r="A214" s="12" t="s">
        <v>406</v>
      </c>
      <c r="B214" s="12" t="s">
        <v>407</v>
      </c>
      <c r="C214" s="12" t="s">
        <v>408</v>
      </c>
      <c r="D214" s="12" t="s">
        <v>409</v>
      </c>
      <c r="E214" s="12" t="s">
        <v>9792</v>
      </c>
      <c r="F214" s="12">
        <v>71654</v>
      </c>
      <c r="G214" s="12" t="s">
        <v>410</v>
      </c>
      <c r="H214" s="12" t="s">
        <v>96</v>
      </c>
      <c r="I214" s="12" t="s">
        <v>108</v>
      </c>
      <c r="J214" s="12" t="s">
        <v>27</v>
      </c>
      <c r="K214" s="12">
        <v>0</v>
      </c>
      <c r="L214" s="12" t="s">
        <v>29</v>
      </c>
      <c r="M214" s="12" t="s">
        <v>29</v>
      </c>
      <c r="N214" s="12" t="s">
        <v>29</v>
      </c>
      <c r="O214" s="12" t="s">
        <v>29</v>
      </c>
      <c r="P214" s="12" t="s">
        <v>28</v>
      </c>
      <c r="Q214" s="12" t="s">
        <v>28</v>
      </c>
      <c r="R214" s="12" t="s">
        <v>28</v>
      </c>
      <c r="S214" s="12">
        <v>2019</v>
      </c>
    </row>
    <row r="215" spans="1:19" x14ac:dyDescent="0.25">
      <c r="A215" s="11" t="s">
        <v>411</v>
      </c>
      <c r="B215" s="11" t="s">
        <v>412</v>
      </c>
      <c r="C215" s="11" t="s">
        <v>413</v>
      </c>
      <c r="D215" s="11" t="s">
        <v>414</v>
      </c>
      <c r="E215" s="11" t="s">
        <v>9792</v>
      </c>
      <c r="F215" s="11">
        <v>72042</v>
      </c>
      <c r="G215" s="11" t="s">
        <v>415</v>
      </c>
      <c r="H215" s="11" t="s">
        <v>96</v>
      </c>
      <c r="I215" s="11" t="s">
        <v>108</v>
      </c>
      <c r="J215" s="11" t="s">
        <v>27</v>
      </c>
      <c r="K215" s="11">
        <v>3</v>
      </c>
      <c r="L215" s="11" t="s">
        <v>28</v>
      </c>
      <c r="M215" s="11" t="s">
        <v>29</v>
      </c>
      <c r="N215" s="11" t="s">
        <v>28</v>
      </c>
      <c r="O215" s="11" t="s">
        <v>29</v>
      </c>
      <c r="P215" s="11" t="s">
        <v>28</v>
      </c>
      <c r="Q215" s="11" t="s">
        <v>30</v>
      </c>
      <c r="R215" s="11" t="s">
        <v>29</v>
      </c>
      <c r="S215" s="11">
        <v>2019</v>
      </c>
    </row>
    <row r="216" spans="1:19" x14ac:dyDescent="0.25">
      <c r="A216" s="12" t="s">
        <v>416</v>
      </c>
      <c r="B216" s="12" t="s">
        <v>417</v>
      </c>
      <c r="C216" s="12" t="s">
        <v>418</v>
      </c>
      <c r="D216" s="12" t="s">
        <v>419</v>
      </c>
      <c r="E216" s="12" t="s">
        <v>9792</v>
      </c>
      <c r="F216" s="12">
        <v>71742</v>
      </c>
      <c r="G216" s="12" t="s">
        <v>420</v>
      </c>
      <c r="H216" s="12" t="s">
        <v>96</v>
      </c>
      <c r="I216" s="12" t="s">
        <v>36</v>
      </c>
      <c r="J216" s="12" t="s">
        <v>27</v>
      </c>
      <c r="K216" s="12">
        <v>0</v>
      </c>
      <c r="L216" s="12" t="s">
        <v>29</v>
      </c>
      <c r="M216" s="12" t="s">
        <v>29</v>
      </c>
      <c r="N216" s="12" t="s">
        <v>29</v>
      </c>
      <c r="O216" s="12" t="s">
        <v>29</v>
      </c>
      <c r="P216" s="12" t="s">
        <v>29</v>
      </c>
      <c r="Q216" s="12" t="s">
        <v>29</v>
      </c>
      <c r="R216" s="12" t="s">
        <v>29</v>
      </c>
      <c r="S216" s="12">
        <v>2019</v>
      </c>
    </row>
    <row r="217" spans="1:19" x14ac:dyDescent="0.25">
      <c r="A217" s="11" t="s">
        <v>6597</v>
      </c>
      <c r="B217" s="11" t="s">
        <v>6598</v>
      </c>
      <c r="C217" s="11" t="s">
        <v>6599</v>
      </c>
      <c r="D217" s="11" t="s">
        <v>6600</v>
      </c>
      <c r="E217" s="11" t="s">
        <v>9792</v>
      </c>
      <c r="F217" s="11">
        <v>71832</v>
      </c>
      <c r="G217" s="11" t="s">
        <v>6601</v>
      </c>
      <c r="H217" s="11" t="s">
        <v>96</v>
      </c>
      <c r="I217" s="11" t="s">
        <v>26</v>
      </c>
      <c r="J217" s="11" t="s">
        <v>27</v>
      </c>
      <c r="K217" s="11">
        <v>0</v>
      </c>
      <c r="L217" s="11" t="s">
        <v>28</v>
      </c>
      <c r="M217" s="11" t="s">
        <v>29</v>
      </c>
      <c r="N217" s="11" t="s">
        <v>43</v>
      </c>
      <c r="O217" s="11" t="s">
        <v>29</v>
      </c>
      <c r="P217" s="11" t="s">
        <v>29</v>
      </c>
      <c r="Q217" s="11" t="s">
        <v>29</v>
      </c>
      <c r="R217" s="11" t="s">
        <v>29</v>
      </c>
      <c r="S217" s="11">
        <v>2019</v>
      </c>
    </row>
    <row r="218" spans="1:19" x14ac:dyDescent="0.25">
      <c r="A218" s="12" t="s">
        <v>421</v>
      </c>
      <c r="B218" s="12" t="s">
        <v>422</v>
      </c>
      <c r="C218" s="12" t="s">
        <v>423</v>
      </c>
      <c r="D218" s="12" t="s">
        <v>424</v>
      </c>
      <c r="E218" s="12" t="s">
        <v>9792</v>
      </c>
      <c r="F218" s="12">
        <v>71635</v>
      </c>
      <c r="G218" s="12" t="s">
        <v>425</v>
      </c>
      <c r="H218" s="12" t="s">
        <v>96</v>
      </c>
      <c r="I218" s="12" t="s">
        <v>108</v>
      </c>
      <c r="J218" s="12" t="s">
        <v>27</v>
      </c>
      <c r="K218" s="12">
        <v>3</v>
      </c>
      <c r="L218" s="12" t="s">
        <v>28</v>
      </c>
      <c r="M218" s="12" t="s">
        <v>29</v>
      </c>
      <c r="N218" s="12" t="s">
        <v>43</v>
      </c>
      <c r="O218" s="12" t="s">
        <v>30</v>
      </c>
      <c r="P218" s="12" t="s">
        <v>28</v>
      </c>
      <c r="Q218" s="12" t="s">
        <v>30</v>
      </c>
      <c r="R218" s="12" t="s">
        <v>43</v>
      </c>
      <c r="S218" s="12">
        <v>2019</v>
      </c>
    </row>
    <row r="219" spans="1:19" x14ac:dyDescent="0.25">
      <c r="A219" s="11" t="s">
        <v>426</v>
      </c>
      <c r="B219" s="11" t="s">
        <v>427</v>
      </c>
      <c r="C219" s="11" t="s">
        <v>428</v>
      </c>
      <c r="D219" s="11" t="s">
        <v>429</v>
      </c>
      <c r="E219" s="11" t="s">
        <v>9792</v>
      </c>
      <c r="F219" s="11">
        <v>71639</v>
      </c>
      <c r="G219" s="11" t="s">
        <v>430</v>
      </c>
      <c r="H219" s="11" t="s">
        <v>96</v>
      </c>
      <c r="I219" s="11" t="s">
        <v>108</v>
      </c>
      <c r="J219" s="11" t="s">
        <v>27</v>
      </c>
      <c r="K219" s="11">
        <v>2</v>
      </c>
      <c r="L219" s="11" t="s">
        <v>28</v>
      </c>
      <c r="M219" s="11" t="s">
        <v>29</v>
      </c>
      <c r="N219" s="11" t="s">
        <v>28</v>
      </c>
      <c r="O219" s="11" t="s">
        <v>29</v>
      </c>
      <c r="P219" s="11" t="s">
        <v>28</v>
      </c>
      <c r="Q219" s="11" t="s">
        <v>30</v>
      </c>
      <c r="R219" s="11" t="s">
        <v>29</v>
      </c>
      <c r="S219" s="11">
        <v>2019</v>
      </c>
    </row>
    <row r="220" spans="1:19" x14ac:dyDescent="0.25">
      <c r="A220" s="12" t="s">
        <v>431</v>
      </c>
      <c r="B220" s="12" t="s">
        <v>6602</v>
      </c>
      <c r="C220" s="12" t="s">
        <v>433</v>
      </c>
      <c r="D220" s="12" t="s">
        <v>434</v>
      </c>
      <c r="E220" s="12" t="s">
        <v>9792</v>
      </c>
      <c r="F220" s="12">
        <v>72202</v>
      </c>
      <c r="G220" s="12" t="s">
        <v>435</v>
      </c>
      <c r="H220" s="12" t="s">
        <v>107</v>
      </c>
      <c r="I220" s="12" t="s">
        <v>108</v>
      </c>
      <c r="J220" s="12" t="s">
        <v>27</v>
      </c>
      <c r="K220" s="12">
        <v>0</v>
      </c>
      <c r="L220" s="12" t="s">
        <v>29</v>
      </c>
      <c r="M220" s="12" t="s">
        <v>29</v>
      </c>
      <c r="N220" s="12" t="s">
        <v>29</v>
      </c>
      <c r="O220" s="12" t="s">
        <v>29</v>
      </c>
      <c r="P220" s="12" t="s">
        <v>29</v>
      </c>
      <c r="Q220" s="12" t="s">
        <v>29</v>
      </c>
      <c r="R220" s="12" t="s">
        <v>29</v>
      </c>
      <c r="S220" s="12">
        <v>2019</v>
      </c>
    </row>
    <row r="221" spans="1:19" x14ac:dyDescent="0.25">
      <c r="A221" s="11" t="s">
        <v>436</v>
      </c>
      <c r="B221" s="11" t="s">
        <v>437</v>
      </c>
      <c r="C221" s="11" t="s">
        <v>438</v>
      </c>
      <c r="D221" s="11" t="s">
        <v>439</v>
      </c>
      <c r="E221" s="11" t="s">
        <v>9792</v>
      </c>
      <c r="F221" s="11">
        <v>72762</v>
      </c>
      <c r="G221" s="11" t="s">
        <v>440</v>
      </c>
      <c r="H221" s="11" t="s">
        <v>107</v>
      </c>
      <c r="I221" s="11" t="s">
        <v>108</v>
      </c>
      <c r="J221" s="11" t="s">
        <v>27</v>
      </c>
      <c r="K221" s="11">
        <v>0</v>
      </c>
      <c r="L221" s="11" t="s">
        <v>29</v>
      </c>
      <c r="M221" s="11" t="s">
        <v>29</v>
      </c>
      <c r="N221" s="11" t="s">
        <v>29</v>
      </c>
      <c r="O221" s="11" t="s">
        <v>29</v>
      </c>
      <c r="P221" s="11" t="s">
        <v>29</v>
      </c>
      <c r="Q221" s="11" t="s">
        <v>29</v>
      </c>
      <c r="R221" s="11" t="s">
        <v>29</v>
      </c>
      <c r="S221" s="11">
        <v>2019</v>
      </c>
    </row>
    <row r="222" spans="1:19" x14ac:dyDescent="0.25">
      <c r="A222" s="12" t="s">
        <v>441</v>
      </c>
      <c r="B222" s="12" t="s">
        <v>442</v>
      </c>
      <c r="C222" s="12" t="s">
        <v>443</v>
      </c>
      <c r="D222" s="12" t="s">
        <v>444</v>
      </c>
      <c r="E222" s="12" t="s">
        <v>9792</v>
      </c>
      <c r="F222" s="12">
        <v>72703</v>
      </c>
      <c r="G222" s="12" t="s">
        <v>445</v>
      </c>
      <c r="H222" s="12" t="s">
        <v>119</v>
      </c>
      <c r="I222" s="12" t="s">
        <v>26</v>
      </c>
      <c r="J222" s="12" t="s">
        <v>120</v>
      </c>
      <c r="K222" s="12">
        <v>0</v>
      </c>
      <c r="L222" s="12" t="s">
        <v>29</v>
      </c>
      <c r="M222" s="12" t="s">
        <v>29</v>
      </c>
      <c r="N222" s="12" t="s">
        <v>29</v>
      </c>
      <c r="O222" s="12" t="s">
        <v>29</v>
      </c>
      <c r="P222" s="12" t="s">
        <v>29</v>
      </c>
      <c r="Q222" s="12" t="s">
        <v>29</v>
      </c>
      <c r="R222" s="12" t="s">
        <v>29</v>
      </c>
      <c r="S222" s="12">
        <v>2019</v>
      </c>
    </row>
    <row r="223" spans="1:19" x14ac:dyDescent="0.25">
      <c r="A223" s="11" t="s">
        <v>446</v>
      </c>
      <c r="B223" s="11" t="s">
        <v>447</v>
      </c>
      <c r="C223" s="11" t="s">
        <v>448</v>
      </c>
      <c r="D223" s="11" t="s">
        <v>449</v>
      </c>
      <c r="E223" s="11" t="s">
        <v>9792</v>
      </c>
      <c r="F223" s="11">
        <v>72113</v>
      </c>
      <c r="G223" s="11" t="s">
        <v>450</v>
      </c>
      <c r="H223" s="11" t="s">
        <v>119</v>
      </c>
      <c r="I223" s="11" t="s">
        <v>26</v>
      </c>
      <c r="J223" s="11" t="s">
        <v>120</v>
      </c>
      <c r="K223" s="11">
        <v>0</v>
      </c>
      <c r="L223" s="11" t="s">
        <v>29</v>
      </c>
      <c r="M223" s="11" t="s">
        <v>29</v>
      </c>
      <c r="N223" s="11" t="s">
        <v>29</v>
      </c>
      <c r="O223" s="11" t="s">
        <v>29</v>
      </c>
      <c r="P223" s="11" t="s">
        <v>29</v>
      </c>
      <c r="Q223" s="11" t="s">
        <v>29</v>
      </c>
      <c r="R223" s="11" t="s">
        <v>29</v>
      </c>
      <c r="S223" s="11">
        <v>2019</v>
      </c>
    </row>
    <row r="224" spans="1:19" x14ac:dyDescent="0.25">
      <c r="A224" s="12" t="s">
        <v>451</v>
      </c>
      <c r="B224" s="12" t="s">
        <v>452</v>
      </c>
      <c r="C224" s="12" t="s">
        <v>453</v>
      </c>
      <c r="D224" s="12" t="s">
        <v>454</v>
      </c>
      <c r="E224" s="12" t="s">
        <v>9792</v>
      </c>
      <c r="F224" s="12">
        <v>72923</v>
      </c>
      <c r="G224" s="12" t="s">
        <v>455</v>
      </c>
      <c r="H224" s="12" t="s">
        <v>119</v>
      </c>
      <c r="I224" s="12" t="s">
        <v>75</v>
      </c>
      <c r="J224" s="12" t="s">
        <v>120</v>
      </c>
      <c r="K224" s="12">
        <v>0</v>
      </c>
      <c r="L224" s="12" t="s">
        <v>29</v>
      </c>
      <c r="M224" s="12" t="s">
        <v>29</v>
      </c>
      <c r="N224" s="12" t="s">
        <v>29</v>
      </c>
      <c r="O224" s="12" t="s">
        <v>29</v>
      </c>
      <c r="P224" s="12" t="s">
        <v>29</v>
      </c>
      <c r="Q224" s="12" t="s">
        <v>29</v>
      </c>
      <c r="R224" s="12" t="s">
        <v>29</v>
      </c>
      <c r="S224" s="12">
        <v>2019</v>
      </c>
    </row>
    <row r="225" spans="1:19" x14ac:dyDescent="0.25">
      <c r="A225" s="11" t="s">
        <v>456</v>
      </c>
      <c r="B225" s="11" t="s">
        <v>457</v>
      </c>
      <c r="C225" s="11" t="s">
        <v>458</v>
      </c>
      <c r="D225" s="11" t="s">
        <v>459</v>
      </c>
      <c r="E225" s="11" t="s">
        <v>9792</v>
      </c>
      <c r="F225" s="11">
        <v>72019</v>
      </c>
      <c r="G225" s="11" t="s">
        <v>460</v>
      </c>
      <c r="H225" s="11" t="s">
        <v>119</v>
      </c>
      <c r="I225" s="11" t="s">
        <v>26</v>
      </c>
      <c r="J225" s="11" t="s">
        <v>120</v>
      </c>
      <c r="K225" s="11">
        <v>0</v>
      </c>
      <c r="L225" s="11" t="s">
        <v>29</v>
      </c>
      <c r="M225" s="11" t="s">
        <v>29</v>
      </c>
      <c r="N225" s="11" t="s">
        <v>29</v>
      </c>
      <c r="O225" s="11" t="s">
        <v>29</v>
      </c>
      <c r="P225" s="11" t="s">
        <v>29</v>
      </c>
      <c r="Q225" s="11" t="s">
        <v>29</v>
      </c>
      <c r="R225" s="11" t="s">
        <v>29</v>
      </c>
      <c r="S225" s="11">
        <v>2019</v>
      </c>
    </row>
    <row r="226" spans="1:19" x14ac:dyDescent="0.25">
      <c r="A226" s="12" t="s">
        <v>461</v>
      </c>
      <c r="B226" s="12" t="s">
        <v>462</v>
      </c>
      <c r="C226" s="12" t="s">
        <v>463</v>
      </c>
      <c r="D226" s="12" t="s">
        <v>434</v>
      </c>
      <c r="E226" s="12" t="s">
        <v>9792</v>
      </c>
      <c r="F226" s="12">
        <v>72205</v>
      </c>
      <c r="G226" s="12" t="s">
        <v>464</v>
      </c>
      <c r="H226" s="12" t="s">
        <v>119</v>
      </c>
      <c r="I226" s="12" t="s">
        <v>114</v>
      </c>
      <c r="J226" s="12" t="s">
        <v>120</v>
      </c>
      <c r="K226" s="12">
        <v>0</v>
      </c>
      <c r="L226" s="12" t="s">
        <v>29</v>
      </c>
      <c r="M226" s="12" t="s">
        <v>29</v>
      </c>
      <c r="N226" s="12" t="s">
        <v>29</v>
      </c>
      <c r="O226" s="12" t="s">
        <v>29</v>
      </c>
      <c r="P226" s="12" t="s">
        <v>29</v>
      </c>
      <c r="Q226" s="12" t="s">
        <v>29</v>
      </c>
      <c r="R226" s="12" t="s">
        <v>29</v>
      </c>
      <c r="S226" s="12">
        <v>2019</v>
      </c>
    </row>
    <row r="227" spans="1:19" x14ac:dyDescent="0.25">
      <c r="A227" s="11" t="s">
        <v>465</v>
      </c>
      <c r="B227" s="11" t="s">
        <v>466</v>
      </c>
      <c r="C227" s="11" t="s">
        <v>467</v>
      </c>
      <c r="D227" s="11" t="s">
        <v>468</v>
      </c>
      <c r="E227" s="11" t="s">
        <v>9792</v>
      </c>
      <c r="F227" s="11">
        <v>72113</v>
      </c>
      <c r="G227" s="11" t="s">
        <v>469</v>
      </c>
      <c r="H227" s="11" t="s">
        <v>119</v>
      </c>
      <c r="I227" s="11" t="s">
        <v>108</v>
      </c>
      <c r="J227" s="11" t="s">
        <v>120</v>
      </c>
      <c r="K227" s="11">
        <v>0</v>
      </c>
      <c r="L227" s="11" t="s">
        <v>29</v>
      </c>
      <c r="M227" s="11" t="s">
        <v>29</v>
      </c>
      <c r="N227" s="11" t="s">
        <v>29</v>
      </c>
      <c r="O227" s="11" t="s">
        <v>29</v>
      </c>
      <c r="P227" s="11" t="s">
        <v>29</v>
      </c>
      <c r="Q227" s="11" t="s">
        <v>29</v>
      </c>
      <c r="R227" s="11" t="s">
        <v>29</v>
      </c>
      <c r="S227" s="11">
        <v>2019</v>
      </c>
    </row>
    <row r="228" spans="1:19" x14ac:dyDescent="0.25">
      <c r="A228" s="12" t="s">
        <v>470</v>
      </c>
      <c r="B228" s="12" t="s">
        <v>471</v>
      </c>
      <c r="C228" s="12" t="s">
        <v>472</v>
      </c>
      <c r="D228" s="12" t="s">
        <v>444</v>
      </c>
      <c r="E228" s="12" t="s">
        <v>9792</v>
      </c>
      <c r="F228" s="12">
        <v>72704</v>
      </c>
      <c r="G228" s="12" t="s">
        <v>473</v>
      </c>
      <c r="H228" s="12" t="s">
        <v>119</v>
      </c>
      <c r="I228" s="12" t="s">
        <v>26</v>
      </c>
      <c r="J228" s="12" t="s">
        <v>120</v>
      </c>
      <c r="K228" s="12">
        <v>0</v>
      </c>
      <c r="L228" s="12" t="s">
        <v>29</v>
      </c>
      <c r="M228" s="12" t="s">
        <v>29</v>
      </c>
      <c r="N228" s="12" t="s">
        <v>29</v>
      </c>
      <c r="O228" s="12" t="s">
        <v>29</v>
      </c>
      <c r="P228" s="12" t="s">
        <v>29</v>
      </c>
      <c r="Q228" s="12" t="s">
        <v>29</v>
      </c>
      <c r="R228" s="12" t="s">
        <v>29</v>
      </c>
      <c r="S228" s="12">
        <v>2019</v>
      </c>
    </row>
    <row r="229" spans="1:19" x14ac:dyDescent="0.25">
      <c r="A229" s="11" t="s">
        <v>474</v>
      </c>
      <c r="B229" s="11" t="s">
        <v>475</v>
      </c>
      <c r="C229" s="11" t="s">
        <v>476</v>
      </c>
      <c r="D229" s="11" t="s">
        <v>477</v>
      </c>
      <c r="E229" s="11" t="s">
        <v>9792</v>
      </c>
      <c r="F229" s="11">
        <v>71854</v>
      </c>
      <c r="G229" s="11" t="s">
        <v>478</v>
      </c>
      <c r="H229" s="11" t="s">
        <v>119</v>
      </c>
      <c r="I229" s="11" t="s">
        <v>26</v>
      </c>
      <c r="J229" s="11" t="s">
        <v>120</v>
      </c>
      <c r="K229" s="11">
        <v>0</v>
      </c>
      <c r="L229" s="11" t="s">
        <v>29</v>
      </c>
      <c r="M229" s="11" t="s">
        <v>29</v>
      </c>
      <c r="N229" s="11" t="s">
        <v>29</v>
      </c>
      <c r="O229" s="11" t="s">
        <v>29</v>
      </c>
      <c r="P229" s="11" t="s">
        <v>29</v>
      </c>
      <c r="Q229" s="11" t="s">
        <v>29</v>
      </c>
      <c r="R229" s="11" t="s">
        <v>29</v>
      </c>
      <c r="S229" s="11">
        <v>2019</v>
      </c>
    </row>
    <row r="230" spans="1:19" x14ac:dyDescent="0.25">
      <c r="A230" s="12" t="s">
        <v>479</v>
      </c>
      <c r="B230" s="12" t="s">
        <v>480</v>
      </c>
      <c r="C230" s="12" t="s">
        <v>481</v>
      </c>
      <c r="D230" s="12" t="s">
        <v>394</v>
      </c>
      <c r="E230" s="12" t="s">
        <v>9792</v>
      </c>
      <c r="F230" s="12">
        <v>72301</v>
      </c>
      <c r="G230" s="12" t="s">
        <v>482</v>
      </c>
      <c r="H230" s="12" t="s">
        <v>119</v>
      </c>
      <c r="I230" s="12" t="s">
        <v>26</v>
      </c>
      <c r="J230" s="12" t="s">
        <v>120</v>
      </c>
      <c r="K230" s="12">
        <v>0</v>
      </c>
      <c r="L230" s="12" t="s">
        <v>29</v>
      </c>
      <c r="M230" s="12" t="s">
        <v>29</v>
      </c>
      <c r="N230" s="12" t="s">
        <v>29</v>
      </c>
      <c r="O230" s="12" t="s">
        <v>29</v>
      </c>
      <c r="P230" s="12" t="s">
        <v>29</v>
      </c>
      <c r="Q230" s="12" t="s">
        <v>29</v>
      </c>
      <c r="R230" s="12" t="s">
        <v>29</v>
      </c>
      <c r="S230" s="12">
        <v>2019</v>
      </c>
    </row>
    <row r="231" spans="1:19" x14ac:dyDescent="0.25">
      <c r="A231" s="11" t="s">
        <v>483</v>
      </c>
      <c r="B231" s="11" t="s">
        <v>484</v>
      </c>
      <c r="C231" s="11" t="s">
        <v>485</v>
      </c>
      <c r="D231" s="11" t="s">
        <v>486</v>
      </c>
      <c r="E231" s="11" t="s">
        <v>9792</v>
      </c>
      <c r="F231" s="11">
        <v>72034</v>
      </c>
      <c r="G231" s="11" t="s">
        <v>487</v>
      </c>
      <c r="H231" s="11" t="s">
        <v>119</v>
      </c>
      <c r="I231" s="11" t="s">
        <v>26</v>
      </c>
      <c r="J231" s="11" t="s">
        <v>120</v>
      </c>
      <c r="K231" s="11">
        <v>0</v>
      </c>
      <c r="L231" s="11" t="s">
        <v>29</v>
      </c>
      <c r="M231" s="11" t="s">
        <v>29</v>
      </c>
      <c r="N231" s="11" t="s">
        <v>29</v>
      </c>
      <c r="O231" s="11" t="s">
        <v>29</v>
      </c>
      <c r="P231" s="11" t="s">
        <v>29</v>
      </c>
      <c r="Q231" s="11" t="s">
        <v>29</v>
      </c>
      <c r="R231" s="11" t="s">
        <v>29</v>
      </c>
      <c r="S231" s="11">
        <v>2019</v>
      </c>
    </row>
    <row r="232" spans="1:19" x14ac:dyDescent="0.25">
      <c r="A232" s="12" t="s">
        <v>381</v>
      </c>
      <c r="B232" s="12" t="s">
        <v>382</v>
      </c>
      <c r="C232" s="12" t="s">
        <v>383</v>
      </c>
      <c r="D232" s="12" t="s">
        <v>384</v>
      </c>
      <c r="E232" s="12" t="s">
        <v>9792</v>
      </c>
      <c r="F232" s="12">
        <v>72076</v>
      </c>
      <c r="G232" s="12" t="s">
        <v>8298</v>
      </c>
      <c r="H232" s="12" t="s">
        <v>25</v>
      </c>
      <c r="I232" s="12" t="s">
        <v>26</v>
      </c>
      <c r="J232" s="12" t="s">
        <v>27</v>
      </c>
      <c r="K232" s="12">
        <v>1</v>
      </c>
      <c r="L232" s="12" t="s">
        <v>28</v>
      </c>
      <c r="M232" s="12" t="s">
        <v>29</v>
      </c>
      <c r="N232" s="12" t="s">
        <v>43</v>
      </c>
      <c r="O232" s="12" t="s">
        <v>43</v>
      </c>
      <c r="P232" s="12" t="s">
        <v>28</v>
      </c>
      <c r="Q232" s="12" t="s">
        <v>30</v>
      </c>
      <c r="R232" s="12" t="s">
        <v>29</v>
      </c>
      <c r="S232" s="12">
        <v>2018</v>
      </c>
    </row>
    <row r="233" spans="1:19" x14ac:dyDescent="0.25">
      <c r="A233" s="11" t="s">
        <v>386</v>
      </c>
      <c r="B233" s="11" t="s">
        <v>387</v>
      </c>
      <c r="C233" s="11" t="s">
        <v>388</v>
      </c>
      <c r="D233" s="11" t="s">
        <v>389</v>
      </c>
      <c r="E233" s="11" t="s">
        <v>9792</v>
      </c>
      <c r="F233" s="11">
        <v>71901</v>
      </c>
      <c r="G233" s="11" t="s">
        <v>8299</v>
      </c>
      <c r="H233" s="11" t="s">
        <v>25</v>
      </c>
      <c r="I233" s="11" t="s">
        <v>108</v>
      </c>
      <c r="J233" s="11" t="s">
        <v>27</v>
      </c>
      <c r="K233" s="11">
        <v>0</v>
      </c>
      <c r="L233" s="11" t="s">
        <v>29</v>
      </c>
      <c r="M233" s="11" t="s">
        <v>29</v>
      </c>
      <c r="N233" s="11" t="s">
        <v>29</v>
      </c>
      <c r="O233" s="11" t="s">
        <v>29</v>
      </c>
      <c r="P233" s="11" t="s">
        <v>29</v>
      </c>
      <c r="Q233" s="11" t="s">
        <v>29</v>
      </c>
      <c r="R233" s="11" t="s">
        <v>29</v>
      </c>
      <c r="S233" s="11">
        <v>2018</v>
      </c>
    </row>
    <row r="234" spans="1:19" x14ac:dyDescent="0.25">
      <c r="A234" s="12" t="s">
        <v>8300</v>
      </c>
      <c r="B234" s="12" t="s">
        <v>8301</v>
      </c>
      <c r="C234" s="12" t="s">
        <v>8302</v>
      </c>
      <c r="D234" s="12" t="s">
        <v>486</v>
      </c>
      <c r="E234" s="12" t="s">
        <v>9792</v>
      </c>
      <c r="F234" s="12">
        <v>72032</v>
      </c>
      <c r="G234" s="12" t="s">
        <v>8303</v>
      </c>
      <c r="H234" s="12" t="s">
        <v>25</v>
      </c>
      <c r="I234" s="12" t="s">
        <v>108</v>
      </c>
      <c r="J234" s="12" t="s">
        <v>27</v>
      </c>
      <c r="K234" s="12">
        <v>0</v>
      </c>
      <c r="L234" s="12" t="s">
        <v>29</v>
      </c>
      <c r="M234" s="12" t="s">
        <v>29</v>
      </c>
      <c r="N234" s="12" t="s">
        <v>29</v>
      </c>
      <c r="O234" s="12" t="s">
        <v>29</v>
      </c>
      <c r="P234" s="12" t="s">
        <v>28</v>
      </c>
      <c r="Q234" s="12" t="s">
        <v>28</v>
      </c>
      <c r="R234" s="12" t="s">
        <v>29</v>
      </c>
      <c r="S234" s="12">
        <v>2018</v>
      </c>
    </row>
    <row r="235" spans="1:19" x14ac:dyDescent="0.25">
      <c r="A235" s="11" t="s">
        <v>6597</v>
      </c>
      <c r="B235" s="11" t="s">
        <v>6598</v>
      </c>
      <c r="C235" s="11" t="s">
        <v>6599</v>
      </c>
      <c r="D235" s="11" t="s">
        <v>6600</v>
      </c>
      <c r="E235" s="11" t="s">
        <v>9792</v>
      </c>
      <c r="F235" s="11">
        <v>71832</v>
      </c>
      <c r="G235" s="11" t="s">
        <v>8304</v>
      </c>
      <c r="H235" s="11" t="s">
        <v>96</v>
      </c>
      <c r="I235" s="11" t="s">
        <v>26</v>
      </c>
      <c r="J235" s="11" t="s">
        <v>27</v>
      </c>
      <c r="K235" s="11">
        <v>0</v>
      </c>
      <c r="L235" s="11" t="s">
        <v>28</v>
      </c>
      <c r="M235" s="11" t="s">
        <v>29</v>
      </c>
      <c r="N235" s="11" t="s">
        <v>43</v>
      </c>
      <c r="O235" s="11" t="s">
        <v>29</v>
      </c>
      <c r="P235" s="11" t="s">
        <v>29</v>
      </c>
      <c r="Q235" s="11" t="s">
        <v>29</v>
      </c>
      <c r="R235" s="11" t="s">
        <v>29</v>
      </c>
      <c r="S235" s="11">
        <v>2018</v>
      </c>
    </row>
    <row r="236" spans="1:19" x14ac:dyDescent="0.25">
      <c r="A236" s="12" t="s">
        <v>381</v>
      </c>
      <c r="B236" s="12" t="s">
        <v>382</v>
      </c>
      <c r="C236" s="12" t="s">
        <v>383</v>
      </c>
      <c r="D236" s="12" t="s">
        <v>384</v>
      </c>
      <c r="E236" s="12" t="s">
        <v>9792</v>
      </c>
      <c r="F236" s="12">
        <v>72076</v>
      </c>
      <c r="G236" s="12" t="s">
        <v>8298</v>
      </c>
      <c r="H236" s="12" t="s">
        <v>25</v>
      </c>
      <c r="I236" s="12" t="s">
        <v>26</v>
      </c>
      <c r="J236" s="12" t="s">
        <v>27</v>
      </c>
      <c r="K236" s="12">
        <v>2</v>
      </c>
      <c r="L236" s="12" t="s">
        <v>28</v>
      </c>
      <c r="M236" s="12" t="s">
        <v>28</v>
      </c>
      <c r="N236" s="12" t="s">
        <v>28</v>
      </c>
      <c r="O236" s="12" t="s">
        <v>43</v>
      </c>
      <c r="P236" s="12" t="s">
        <v>28</v>
      </c>
      <c r="Q236" s="12" t="s">
        <v>28</v>
      </c>
      <c r="R236" s="12" t="s">
        <v>28</v>
      </c>
      <c r="S236" s="12">
        <v>2017</v>
      </c>
    </row>
    <row r="237" spans="1:19" x14ac:dyDescent="0.25">
      <c r="A237" s="11" t="s">
        <v>386</v>
      </c>
      <c r="B237" s="11" t="s">
        <v>387</v>
      </c>
      <c r="C237" s="11" t="s">
        <v>388</v>
      </c>
      <c r="D237" s="11" t="s">
        <v>389</v>
      </c>
      <c r="E237" s="11" t="s">
        <v>9792</v>
      </c>
      <c r="F237" s="11">
        <v>71901</v>
      </c>
      <c r="G237" s="11" t="s">
        <v>8299</v>
      </c>
      <c r="H237" s="11" t="s">
        <v>25</v>
      </c>
      <c r="I237" s="11" t="s">
        <v>108</v>
      </c>
      <c r="J237" s="11" t="s">
        <v>27</v>
      </c>
      <c r="K237" s="11">
        <v>0</v>
      </c>
      <c r="L237" s="11" t="s">
        <v>29</v>
      </c>
      <c r="M237" s="11" t="s">
        <v>29</v>
      </c>
      <c r="N237" s="11" t="s">
        <v>29</v>
      </c>
      <c r="O237" s="11" t="s">
        <v>29</v>
      </c>
      <c r="P237" s="11" t="s">
        <v>29</v>
      </c>
      <c r="Q237" s="11" t="s">
        <v>29</v>
      </c>
      <c r="R237" s="11" t="s">
        <v>29</v>
      </c>
      <c r="S237" s="11">
        <v>2017</v>
      </c>
    </row>
    <row r="238" spans="1:19" x14ac:dyDescent="0.25">
      <c r="A238" s="12" t="s">
        <v>8300</v>
      </c>
      <c r="B238" s="12" t="s">
        <v>8301</v>
      </c>
      <c r="C238" s="12" t="s">
        <v>8302</v>
      </c>
      <c r="D238" s="12" t="s">
        <v>486</v>
      </c>
      <c r="E238" s="12" t="s">
        <v>9792</v>
      </c>
      <c r="F238" s="12">
        <v>72032</v>
      </c>
      <c r="G238" s="12" t="s">
        <v>8303</v>
      </c>
      <c r="H238" s="12" t="s">
        <v>25</v>
      </c>
      <c r="I238" s="12" t="s">
        <v>108</v>
      </c>
      <c r="J238" s="12" t="s">
        <v>27</v>
      </c>
      <c r="K238" s="12">
        <v>0</v>
      </c>
      <c r="L238" s="12" t="s">
        <v>29</v>
      </c>
      <c r="M238" s="12" t="s">
        <v>29</v>
      </c>
      <c r="N238" s="12" t="s">
        <v>29</v>
      </c>
      <c r="O238" s="12" t="s">
        <v>29</v>
      </c>
      <c r="P238" s="12" t="s">
        <v>29</v>
      </c>
      <c r="Q238" s="12" t="s">
        <v>29</v>
      </c>
      <c r="R238" s="12" t="s">
        <v>29</v>
      </c>
      <c r="S238" s="12">
        <v>2017</v>
      </c>
    </row>
    <row r="239" spans="1:19" x14ac:dyDescent="0.25">
      <c r="A239" s="11" t="s">
        <v>381</v>
      </c>
      <c r="B239" s="11" t="s">
        <v>382</v>
      </c>
      <c r="C239" s="11" t="s">
        <v>383</v>
      </c>
      <c r="D239" s="11" t="s">
        <v>384</v>
      </c>
      <c r="E239" s="11" t="s">
        <v>9792</v>
      </c>
      <c r="F239" s="11">
        <v>72076</v>
      </c>
      <c r="G239" s="11" t="s">
        <v>8298</v>
      </c>
      <c r="H239" s="11" t="s">
        <v>25</v>
      </c>
      <c r="I239" s="11" t="s">
        <v>26</v>
      </c>
      <c r="J239" s="11" t="s">
        <v>27</v>
      </c>
      <c r="K239" s="11">
        <v>2</v>
      </c>
      <c r="L239" s="11" t="s">
        <v>28</v>
      </c>
      <c r="M239" s="11" t="s">
        <v>28</v>
      </c>
      <c r="N239" s="11" t="s">
        <v>28</v>
      </c>
      <c r="O239" s="11" t="s">
        <v>43</v>
      </c>
      <c r="P239" s="11" t="s">
        <v>28</v>
      </c>
      <c r="Q239" s="11" t="s">
        <v>28</v>
      </c>
      <c r="R239" s="11" t="s">
        <v>28</v>
      </c>
      <c r="S239" s="11">
        <v>2016</v>
      </c>
    </row>
    <row r="240" spans="1:19" x14ac:dyDescent="0.25">
      <c r="A240" s="12" t="s">
        <v>8713</v>
      </c>
      <c r="B240" s="12" t="s">
        <v>8714</v>
      </c>
      <c r="C240" s="12" t="s">
        <v>8715</v>
      </c>
      <c r="D240" s="12" t="s">
        <v>7087</v>
      </c>
      <c r="E240" s="12" t="s">
        <v>9792</v>
      </c>
      <c r="F240" s="12">
        <v>72401</v>
      </c>
      <c r="G240" s="12" t="s">
        <v>8716</v>
      </c>
      <c r="H240" s="12" t="s">
        <v>25</v>
      </c>
      <c r="I240" s="12" t="s">
        <v>108</v>
      </c>
      <c r="J240" s="12" t="s">
        <v>27</v>
      </c>
      <c r="K240" s="12">
        <v>3</v>
      </c>
      <c r="L240" s="12" t="s">
        <v>28</v>
      </c>
      <c r="M240" s="12" t="s">
        <v>30</v>
      </c>
      <c r="N240" s="12" t="s">
        <v>43</v>
      </c>
      <c r="O240" s="12" t="s">
        <v>30</v>
      </c>
      <c r="P240" s="12" t="s">
        <v>28</v>
      </c>
      <c r="Q240" s="12" t="s">
        <v>28</v>
      </c>
      <c r="R240" s="12" t="s">
        <v>43</v>
      </c>
      <c r="S240" s="12">
        <v>2016</v>
      </c>
    </row>
    <row r="241" spans="1:19" x14ac:dyDescent="0.25">
      <c r="A241" s="11" t="s">
        <v>386</v>
      </c>
      <c r="B241" s="11" t="s">
        <v>387</v>
      </c>
      <c r="C241" s="11" t="s">
        <v>388</v>
      </c>
      <c r="D241" s="11" t="s">
        <v>389</v>
      </c>
      <c r="E241" s="11" t="s">
        <v>9792</v>
      </c>
      <c r="F241" s="11">
        <v>71901</v>
      </c>
      <c r="G241" s="11" t="s">
        <v>8299</v>
      </c>
      <c r="H241" s="11" t="s">
        <v>25</v>
      </c>
      <c r="I241" s="11" t="s">
        <v>108</v>
      </c>
      <c r="J241" s="11" t="s">
        <v>27</v>
      </c>
      <c r="K241" s="11">
        <v>0</v>
      </c>
      <c r="L241" s="11" t="s">
        <v>29</v>
      </c>
      <c r="M241" s="11" t="s">
        <v>29</v>
      </c>
      <c r="N241" s="11" t="s">
        <v>29</v>
      </c>
      <c r="O241" s="11" t="s">
        <v>29</v>
      </c>
      <c r="P241" s="11" t="s">
        <v>29</v>
      </c>
      <c r="Q241" s="11" t="s">
        <v>29</v>
      </c>
      <c r="R241" s="11" t="s">
        <v>29</v>
      </c>
      <c r="S241" s="11">
        <v>2016</v>
      </c>
    </row>
    <row r="242" spans="1:19" x14ac:dyDescent="0.25">
      <c r="A242" s="12" t="s">
        <v>6597</v>
      </c>
      <c r="B242" s="12" t="s">
        <v>6598</v>
      </c>
      <c r="C242" s="12" t="s">
        <v>6599</v>
      </c>
      <c r="D242" s="12" t="s">
        <v>6600</v>
      </c>
      <c r="E242" s="12" t="s">
        <v>9792</v>
      </c>
      <c r="F242" s="12">
        <v>71832</v>
      </c>
      <c r="G242" s="12" t="s">
        <v>8304</v>
      </c>
      <c r="H242" s="12" t="s">
        <v>96</v>
      </c>
      <c r="I242" s="12" t="s">
        <v>26</v>
      </c>
      <c r="J242" s="12" t="s">
        <v>27</v>
      </c>
      <c r="K242" s="12">
        <v>0</v>
      </c>
      <c r="L242" s="12" t="s">
        <v>28</v>
      </c>
      <c r="M242" s="12" t="s">
        <v>29</v>
      </c>
      <c r="N242" s="12" t="s">
        <v>28</v>
      </c>
      <c r="O242" s="12" t="s">
        <v>29</v>
      </c>
      <c r="P242" s="12" t="s">
        <v>29</v>
      </c>
      <c r="Q242" s="12" t="s">
        <v>29</v>
      </c>
      <c r="R242" s="12" t="s">
        <v>29</v>
      </c>
      <c r="S242" s="12">
        <v>2016</v>
      </c>
    </row>
    <row r="243" spans="1:19" x14ac:dyDescent="0.25">
      <c r="A243" s="11" t="s">
        <v>488</v>
      </c>
      <c r="B243" s="11" t="s">
        <v>489</v>
      </c>
      <c r="C243" s="11" t="s">
        <v>490</v>
      </c>
      <c r="D243" s="11" t="s">
        <v>491</v>
      </c>
      <c r="E243" s="11" t="s">
        <v>9773</v>
      </c>
      <c r="F243" s="11">
        <v>92220</v>
      </c>
      <c r="G243" s="11" t="s">
        <v>492</v>
      </c>
      <c r="H243" s="11" t="s">
        <v>25</v>
      </c>
      <c r="I243" s="11" t="s">
        <v>42</v>
      </c>
      <c r="J243" s="11" t="s">
        <v>27</v>
      </c>
      <c r="K243" s="11">
        <v>2</v>
      </c>
      <c r="L243" s="11" t="s">
        <v>28</v>
      </c>
      <c r="M243" s="11" t="s">
        <v>28</v>
      </c>
      <c r="N243" s="11" t="s">
        <v>43</v>
      </c>
      <c r="O243" s="11" t="s">
        <v>43</v>
      </c>
      <c r="P243" s="11" t="s">
        <v>28</v>
      </c>
      <c r="Q243" s="11" t="s">
        <v>43</v>
      </c>
      <c r="R243" s="11" t="s">
        <v>28</v>
      </c>
      <c r="S243" s="11">
        <v>2020</v>
      </c>
    </row>
    <row r="244" spans="1:19" x14ac:dyDescent="0.25">
      <c r="A244" s="12" t="s">
        <v>493</v>
      </c>
      <c r="B244" s="12" t="s">
        <v>494</v>
      </c>
      <c r="C244" s="12" t="s">
        <v>495</v>
      </c>
      <c r="D244" s="12" t="s">
        <v>496</v>
      </c>
      <c r="E244" s="12" t="s">
        <v>9773</v>
      </c>
      <c r="F244" s="12">
        <v>93534</v>
      </c>
      <c r="G244" s="12" t="s">
        <v>497</v>
      </c>
      <c r="H244" s="12" t="s">
        <v>25</v>
      </c>
      <c r="I244" s="12" t="s">
        <v>42</v>
      </c>
      <c r="J244" s="12" t="s">
        <v>27</v>
      </c>
      <c r="K244" s="12">
        <v>1</v>
      </c>
      <c r="L244" s="12" t="s">
        <v>43</v>
      </c>
      <c r="M244" s="12" t="s">
        <v>43</v>
      </c>
      <c r="N244" s="12" t="s">
        <v>43</v>
      </c>
      <c r="O244" s="12" t="s">
        <v>43</v>
      </c>
      <c r="P244" s="12" t="s">
        <v>28</v>
      </c>
      <c r="Q244" s="12" t="s">
        <v>43</v>
      </c>
      <c r="R244" s="12" t="s">
        <v>30</v>
      </c>
      <c r="S244" s="12">
        <v>2020</v>
      </c>
    </row>
    <row r="245" spans="1:19" x14ac:dyDescent="0.25">
      <c r="A245" s="11" t="s">
        <v>498</v>
      </c>
      <c r="B245" s="11" t="s">
        <v>499</v>
      </c>
      <c r="C245" s="11" t="s">
        <v>500</v>
      </c>
      <c r="D245" s="11" t="s">
        <v>501</v>
      </c>
      <c r="E245" s="11" t="s">
        <v>9773</v>
      </c>
      <c r="F245" s="11">
        <v>95361</v>
      </c>
      <c r="G245" s="11" t="s">
        <v>502</v>
      </c>
      <c r="H245" s="11" t="s">
        <v>25</v>
      </c>
      <c r="I245" s="11" t="s">
        <v>42</v>
      </c>
      <c r="J245" s="11" t="s">
        <v>27</v>
      </c>
      <c r="K245" s="11">
        <v>3</v>
      </c>
      <c r="L245" s="11" t="s">
        <v>28</v>
      </c>
      <c r="M245" s="11" t="s">
        <v>29</v>
      </c>
      <c r="N245" s="11" t="s">
        <v>30</v>
      </c>
      <c r="O245" s="11" t="s">
        <v>28</v>
      </c>
      <c r="P245" s="11" t="s">
        <v>28</v>
      </c>
      <c r="Q245" s="11" t="s">
        <v>28</v>
      </c>
      <c r="R245" s="11" t="s">
        <v>28</v>
      </c>
      <c r="S245" s="11">
        <v>2020</v>
      </c>
    </row>
    <row r="246" spans="1:19" x14ac:dyDescent="0.25">
      <c r="A246" s="12" t="s">
        <v>503</v>
      </c>
      <c r="B246" s="12" t="s">
        <v>504</v>
      </c>
      <c r="C246" s="12" t="s">
        <v>505</v>
      </c>
      <c r="D246" s="12" t="s">
        <v>506</v>
      </c>
      <c r="E246" s="12" t="s">
        <v>9773</v>
      </c>
      <c r="F246" s="12">
        <v>92103</v>
      </c>
      <c r="G246" s="12" t="s">
        <v>507</v>
      </c>
      <c r="H246" s="12" t="s">
        <v>25</v>
      </c>
      <c r="I246" s="12" t="s">
        <v>108</v>
      </c>
      <c r="J246" s="12" t="s">
        <v>27</v>
      </c>
      <c r="K246" s="12">
        <v>2</v>
      </c>
      <c r="L246" s="12" t="s">
        <v>30</v>
      </c>
      <c r="M246" s="12" t="s">
        <v>43</v>
      </c>
      <c r="N246" s="12" t="s">
        <v>43</v>
      </c>
      <c r="O246" s="12" t="s">
        <v>43</v>
      </c>
      <c r="P246" s="12" t="s">
        <v>28</v>
      </c>
      <c r="Q246" s="12" t="s">
        <v>43</v>
      </c>
      <c r="R246" s="12" t="s">
        <v>28</v>
      </c>
      <c r="S246" s="12">
        <v>2020</v>
      </c>
    </row>
    <row r="247" spans="1:19" x14ac:dyDescent="0.25">
      <c r="A247" s="11" t="s">
        <v>508</v>
      </c>
      <c r="B247" s="11" t="s">
        <v>509</v>
      </c>
      <c r="C247" s="11" t="s">
        <v>510</v>
      </c>
      <c r="D247" s="11" t="s">
        <v>511</v>
      </c>
      <c r="E247" s="11" t="s">
        <v>9773</v>
      </c>
      <c r="F247" s="11">
        <v>90262</v>
      </c>
      <c r="G247" s="11" t="s">
        <v>512</v>
      </c>
      <c r="H247" s="11" t="s">
        <v>25</v>
      </c>
      <c r="I247" s="11" t="s">
        <v>513</v>
      </c>
      <c r="J247" s="11" t="s">
        <v>120</v>
      </c>
      <c r="K247" s="11">
        <v>2</v>
      </c>
      <c r="L247" s="11" t="s">
        <v>28</v>
      </c>
      <c r="M247" s="11" t="s">
        <v>43</v>
      </c>
      <c r="N247" s="11" t="s">
        <v>43</v>
      </c>
      <c r="O247" s="11" t="s">
        <v>43</v>
      </c>
      <c r="P247" s="11" t="s">
        <v>28</v>
      </c>
      <c r="Q247" s="11" t="s">
        <v>43</v>
      </c>
      <c r="R247" s="11" t="s">
        <v>28</v>
      </c>
      <c r="S247" s="11">
        <v>2020</v>
      </c>
    </row>
    <row r="248" spans="1:19" x14ac:dyDescent="0.25">
      <c r="A248" s="12" t="s">
        <v>514</v>
      </c>
      <c r="B248" s="12" t="s">
        <v>515</v>
      </c>
      <c r="C248" s="12" t="s">
        <v>516</v>
      </c>
      <c r="D248" s="12" t="s">
        <v>517</v>
      </c>
      <c r="E248" s="12" t="s">
        <v>9773</v>
      </c>
      <c r="F248" s="12">
        <v>94403</v>
      </c>
      <c r="G248" s="12" t="s">
        <v>518</v>
      </c>
      <c r="H248" s="12" t="s">
        <v>25</v>
      </c>
      <c r="I248" s="12" t="s">
        <v>36</v>
      </c>
      <c r="J248" s="12" t="s">
        <v>27</v>
      </c>
      <c r="K248" s="12">
        <v>2</v>
      </c>
      <c r="L248" s="12" t="s">
        <v>29</v>
      </c>
      <c r="M248" s="12" t="s">
        <v>28</v>
      </c>
      <c r="N248" s="12" t="s">
        <v>28</v>
      </c>
      <c r="O248" s="12" t="s">
        <v>43</v>
      </c>
      <c r="P248" s="12" t="s">
        <v>28</v>
      </c>
      <c r="Q248" s="12" t="s">
        <v>43</v>
      </c>
      <c r="R248" s="12" t="s">
        <v>28</v>
      </c>
      <c r="S248" s="12">
        <v>2020</v>
      </c>
    </row>
    <row r="249" spans="1:19" x14ac:dyDescent="0.25">
      <c r="A249" s="11" t="s">
        <v>519</v>
      </c>
      <c r="B249" s="11" t="s">
        <v>520</v>
      </c>
      <c r="C249" s="11" t="s">
        <v>521</v>
      </c>
      <c r="D249" s="11" t="s">
        <v>522</v>
      </c>
      <c r="E249" s="11" t="s">
        <v>9773</v>
      </c>
      <c r="F249" s="11">
        <v>95901</v>
      </c>
      <c r="G249" s="11" t="s">
        <v>523</v>
      </c>
      <c r="H249" s="11" t="s">
        <v>25</v>
      </c>
      <c r="I249" s="11" t="s">
        <v>64</v>
      </c>
      <c r="J249" s="11" t="s">
        <v>27</v>
      </c>
      <c r="K249" s="11">
        <v>1</v>
      </c>
      <c r="L249" s="11" t="s">
        <v>43</v>
      </c>
      <c r="M249" s="11" t="s">
        <v>43</v>
      </c>
      <c r="N249" s="11" t="s">
        <v>30</v>
      </c>
      <c r="O249" s="11" t="s">
        <v>43</v>
      </c>
      <c r="P249" s="11" t="s">
        <v>28</v>
      </c>
      <c r="Q249" s="11" t="s">
        <v>43</v>
      </c>
      <c r="R249" s="11" t="s">
        <v>28</v>
      </c>
      <c r="S249" s="11">
        <v>2020</v>
      </c>
    </row>
    <row r="250" spans="1:19" x14ac:dyDescent="0.25">
      <c r="A250" s="12" t="s">
        <v>524</v>
      </c>
      <c r="B250" s="12" t="s">
        <v>525</v>
      </c>
      <c r="C250" s="12" t="s">
        <v>526</v>
      </c>
      <c r="D250" s="12" t="s">
        <v>527</v>
      </c>
      <c r="E250" s="12" t="s">
        <v>9773</v>
      </c>
      <c r="F250" s="12">
        <v>94533</v>
      </c>
      <c r="G250" s="12" t="s">
        <v>528</v>
      </c>
      <c r="H250" s="12" t="s">
        <v>168</v>
      </c>
      <c r="I250" s="12" t="s">
        <v>169</v>
      </c>
      <c r="J250" s="12" t="s">
        <v>27</v>
      </c>
      <c r="K250" s="12">
        <v>0</v>
      </c>
      <c r="L250" s="12" t="s">
        <v>29</v>
      </c>
      <c r="M250" s="12" t="s">
        <v>29</v>
      </c>
      <c r="N250" s="12" t="s">
        <v>29</v>
      </c>
      <c r="O250" s="12" t="s">
        <v>29</v>
      </c>
      <c r="P250" s="12" t="s">
        <v>29</v>
      </c>
      <c r="Q250" s="12" t="s">
        <v>29</v>
      </c>
      <c r="R250" s="12" t="s">
        <v>29</v>
      </c>
      <c r="S250" s="12">
        <v>2020</v>
      </c>
    </row>
    <row r="251" spans="1:19" x14ac:dyDescent="0.25">
      <c r="A251" s="11" t="s">
        <v>529</v>
      </c>
      <c r="B251" s="11" t="s">
        <v>530</v>
      </c>
      <c r="C251" s="11" t="s">
        <v>531</v>
      </c>
      <c r="D251" s="11" t="s">
        <v>532</v>
      </c>
      <c r="E251" s="11" t="s">
        <v>9773</v>
      </c>
      <c r="F251" s="11">
        <v>93930</v>
      </c>
      <c r="G251" s="11" t="s">
        <v>533</v>
      </c>
      <c r="H251" s="11" t="s">
        <v>25</v>
      </c>
      <c r="I251" s="11" t="s">
        <v>75</v>
      </c>
      <c r="J251" s="11" t="s">
        <v>27</v>
      </c>
      <c r="K251" s="11">
        <v>3</v>
      </c>
      <c r="L251" s="11" t="s">
        <v>28</v>
      </c>
      <c r="M251" s="11" t="s">
        <v>29</v>
      </c>
      <c r="N251" s="11" t="s">
        <v>28</v>
      </c>
      <c r="O251" s="11" t="s">
        <v>28</v>
      </c>
      <c r="P251" s="11" t="s">
        <v>28</v>
      </c>
      <c r="Q251" s="11" t="s">
        <v>28</v>
      </c>
      <c r="R251" s="11" t="s">
        <v>29</v>
      </c>
      <c r="S251" s="11">
        <v>2020</v>
      </c>
    </row>
    <row r="252" spans="1:19" x14ac:dyDescent="0.25">
      <c r="A252" s="12" t="s">
        <v>534</v>
      </c>
      <c r="B252" s="12" t="s">
        <v>535</v>
      </c>
      <c r="C252" s="12" t="s">
        <v>536</v>
      </c>
      <c r="D252" s="12" t="s">
        <v>537</v>
      </c>
      <c r="E252" s="12" t="s">
        <v>9773</v>
      </c>
      <c r="F252" s="12">
        <v>92055</v>
      </c>
      <c r="G252" s="12" t="s">
        <v>538</v>
      </c>
      <c r="H252" s="12" t="s">
        <v>168</v>
      </c>
      <c r="I252" s="12" t="s">
        <v>169</v>
      </c>
      <c r="J252" s="12" t="s">
        <v>27</v>
      </c>
      <c r="K252" s="12">
        <v>0</v>
      </c>
      <c r="L252" s="12" t="s">
        <v>29</v>
      </c>
      <c r="M252" s="12" t="s">
        <v>29</v>
      </c>
      <c r="N252" s="12" t="s">
        <v>29</v>
      </c>
      <c r="O252" s="12" t="s">
        <v>29</v>
      </c>
      <c r="P252" s="12" t="s">
        <v>29</v>
      </c>
      <c r="Q252" s="12" t="s">
        <v>29</v>
      </c>
      <c r="R252" s="12" t="s">
        <v>29</v>
      </c>
      <c r="S252" s="12">
        <v>2020</v>
      </c>
    </row>
    <row r="253" spans="1:19" x14ac:dyDescent="0.25">
      <c r="A253" s="11" t="s">
        <v>539</v>
      </c>
      <c r="B253" s="11" t="s">
        <v>540</v>
      </c>
      <c r="C253" s="11" t="s">
        <v>541</v>
      </c>
      <c r="D253" s="11" t="s">
        <v>542</v>
      </c>
      <c r="E253" s="11" t="s">
        <v>9773</v>
      </c>
      <c r="F253" s="11">
        <v>94501</v>
      </c>
      <c r="G253" s="11" t="s">
        <v>543</v>
      </c>
      <c r="H253" s="11" t="s">
        <v>25</v>
      </c>
      <c r="I253" s="11" t="s">
        <v>42</v>
      </c>
      <c r="J253" s="11" t="s">
        <v>27</v>
      </c>
      <c r="K253" s="11">
        <v>2</v>
      </c>
      <c r="L253" s="11" t="s">
        <v>28</v>
      </c>
      <c r="M253" s="11" t="s">
        <v>30</v>
      </c>
      <c r="N253" s="11" t="s">
        <v>43</v>
      </c>
      <c r="O253" s="11" t="s">
        <v>43</v>
      </c>
      <c r="P253" s="11" t="s">
        <v>28</v>
      </c>
      <c r="Q253" s="11" t="s">
        <v>28</v>
      </c>
      <c r="R253" s="11" t="s">
        <v>28</v>
      </c>
      <c r="S253" s="11">
        <v>2020</v>
      </c>
    </row>
    <row r="254" spans="1:19" x14ac:dyDescent="0.25">
      <c r="A254" s="12" t="s">
        <v>544</v>
      </c>
      <c r="B254" s="12" t="s">
        <v>545</v>
      </c>
      <c r="C254" s="12" t="s">
        <v>546</v>
      </c>
      <c r="D254" s="12" t="s">
        <v>547</v>
      </c>
      <c r="E254" s="12" t="s">
        <v>9773</v>
      </c>
      <c r="F254" s="12">
        <v>94110</v>
      </c>
      <c r="G254" s="12" t="s">
        <v>548</v>
      </c>
      <c r="H254" s="12" t="s">
        <v>25</v>
      </c>
      <c r="I254" s="12" t="s">
        <v>36</v>
      </c>
      <c r="J254" s="12" t="s">
        <v>27</v>
      </c>
      <c r="K254" s="12">
        <v>1</v>
      </c>
      <c r="L254" s="12" t="s">
        <v>28</v>
      </c>
      <c r="M254" s="12" t="s">
        <v>43</v>
      </c>
      <c r="N254" s="12" t="s">
        <v>43</v>
      </c>
      <c r="O254" s="12" t="s">
        <v>28</v>
      </c>
      <c r="P254" s="12" t="s">
        <v>43</v>
      </c>
      <c r="Q254" s="12" t="s">
        <v>43</v>
      </c>
      <c r="R254" s="12" t="s">
        <v>28</v>
      </c>
      <c r="S254" s="12">
        <v>2020</v>
      </c>
    </row>
    <row r="255" spans="1:19" x14ac:dyDescent="0.25">
      <c r="A255" s="11" t="s">
        <v>549</v>
      </c>
      <c r="B255" s="11" t="s">
        <v>550</v>
      </c>
      <c r="C255" s="11" t="s">
        <v>551</v>
      </c>
      <c r="D255" s="11" t="s">
        <v>552</v>
      </c>
      <c r="E255" s="11" t="s">
        <v>9773</v>
      </c>
      <c r="F255" s="11">
        <v>92134</v>
      </c>
      <c r="G255" s="11" t="s">
        <v>553</v>
      </c>
      <c r="H255" s="11" t="s">
        <v>168</v>
      </c>
      <c r="I255" s="11" t="s">
        <v>169</v>
      </c>
      <c r="J255" s="11" t="s">
        <v>27</v>
      </c>
      <c r="K255" s="11">
        <v>0</v>
      </c>
      <c r="L255" s="11" t="s">
        <v>29</v>
      </c>
      <c r="M255" s="11" t="s">
        <v>29</v>
      </c>
      <c r="N255" s="11" t="s">
        <v>29</v>
      </c>
      <c r="O255" s="11" t="s">
        <v>29</v>
      </c>
      <c r="P255" s="11" t="s">
        <v>29</v>
      </c>
      <c r="Q255" s="11" t="s">
        <v>29</v>
      </c>
      <c r="R255" s="11" t="s">
        <v>29</v>
      </c>
      <c r="S255" s="11">
        <v>2020</v>
      </c>
    </row>
    <row r="256" spans="1:19" x14ac:dyDescent="0.25">
      <c r="A256" s="12" t="s">
        <v>554</v>
      </c>
      <c r="B256" s="12" t="s">
        <v>555</v>
      </c>
      <c r="C256" s="12" t="s">
        <v>556</v>
      </c>
      <c r="D256" s="12" t="s">
        <v>557</v>
      </c>
      <c r="E256" s="12" t="s">
        <v>9773</v>
      </c>
      <c r="F256" s="12">
        <v>93308</v>
      </c>
      <c r="G256" s="12" t="s">
        <v>558</v>
      </c>
      <c r="H256" s="12" t="s">
        <v>25</v>
      </c>
      <c r="I256" s="12" t="s">
        <v>26</v>
      </c>
      <c r="J256" s="12" t="s">
        <v>120</v>
      </c>
      <c r="K256" s="12">
        <v>3</v>
      </c>
      <c r="L256" s="12" t="s">
        <v>28</v>
      </c>
      <c r="M256" s="12" t="s">
        <v>29</v>
      </c>
      <c r="N256" s="12" t="s">
        <v>28</v>
      </c>
      <c r="O256" s="12" t="s">
        <v>43</v>
      </c>
      <c r="P256" s="12" t="s">
        <v>29</v>
      </c>
      <c r="Q256" s="12" t="s">
        <v>29</v>
      </c>
      <c r="R256" s="12" t="s">
        <v>29</v>
      </c>
      <c r="S256" s="12">
        <v>2020</v>
      </c>
    </row>
    <row r="257" spans="1:19" x14ac:dyDescent="0.25">
      <c r="A257" s="11" t="s">
        <v>559</v>
      </c>
      <c r="B257" s="11" t="s">
        <v>560</v>
      </c>
      <c r="C257" s="11" t="s">
        <v>561</v>
      </c>
      <c r="D257" s="11" t="s">
        <v>562</v>
      </c>
      <c r="E257" s="11" t="s">
        <v>9773</v>
      </c>
      <c r="F257" s="11">
        <v>92252</v>
      </c>
      <c r="G257" s="11" t="s">
        <v>563</v>
      </c>
      <c r="H257" s="11" t="s">
        <v>25</v>
      </c>
      <c r="I257" s="11" t="s">
        <v>42</v>
      </c>
      <c r="J257" s="11" t="s">
        <v>27</v>
      </c>
      <c r="K257" s="11">
        <v>3</v>
      </c>
      <c r="L257" s="11" t="s">
        <v>28</v>
      </c>
      <c r="M257" s="11" t="s">
        <v>29</v>
      </c>
      <c r="N257" s="11" t="s">
        <v>28</v>
      </c>
      <c r="O257" s="11" t="s">
        <v>28</v>
      </c>
      <c r="P257" s="11" t="s">
        <v>28</v>
      </c>
      <c r="Q257" s="11" t="s">
        <v>43</v>
      </c>
      <c r="R257" s="11" t="s">
        <v>29</v>
      </c>
      <c r="S257" s="11">
        <v>2020</v>
      </c>
    </row>
    <row r="258" spans="1:19" x14ac:dyDescent="0.25">
      <c r="A258" s="12" t="s">
        <v>564</v>
      </c>
      <c r="B258" s="12" t="s">
        <v>565</v>
      </c>
      <c r="C258" s="12" t="s">
        <v>566</v>
      </c>
      <c r="D258" s="12" t="s">
        <v>567</v>
      </c>
      <c r="E258" s="12" t="s">
        <v>9773</v>
      </c>
      <c r="F258" s="12">
        <v>94015</v>
      </c>
      <c r="G258" s="12" t="s">
        <v>568</v>
      </c>
      <c r="H258" s="12" t="s">
        <v>25</v>
      </c>
      <c r="I258" s="12" t="s">
        <v>513</v>
      </c>
      <c r="J258" s="12" t="s">
        <v>27</v>
      </c>
      <c r="K258" s="12">
        <v>3</v>
      </c>
      <c r="L258" s="12" t="s">
        <v>30</v>
      </c>
      <c r="M258" s="12" t="s">
        <v>30</v>
      </c>
      <c r="N258" s="12" t="s">
        <v>28</v>
      </c>
      <c r="O258" s="12" t="s">
        <v>43</v>
      </c>
      <c r="P258" s="12" t="s">
        <v>28</v>
      </c>
      <c r="Q258" s="12" t="s">
        <v>43</v>
      </c>
      <c r="R258" s="12" t="s">
        <v>43</v>
      </c>
      <c r="S258" s="12">
        <v>2020</v>
      </c>
    </row>
    <row r="259" spans="1:19" x14ac:dyDescent="0.25">
      <c r="A259" s="11" t="s">
        <v>569</v>
      </c>
      <c r="B259" s="11" t="s">
        <v>570</v>
      </c>
      <c r="C259" s="11" t="s">
        <v>571</v>
      </c>
      <c r="D259" s="11" t="s">
        <v>572</v>
      </c>
      <c r="E259" s="11" t="s">
        <v>9773</v>
      </c>
      <c r="F259" s="11">
        <v>91352</v>
      </c>
      <c r="G259" s="11" t="s">
        <v>573</v>
      </c>
      <c r="H259" s="11" t="s">
        <v>25</v>
      </c>
      <c r="I259" s="11" t="s">
        <v>26</v>
      </c>
      <c r="J259" s="11" t="s">
        <v>27</v>
      </c>
      <c r="K259" s="11">
        <v>2</v>
      </c>
      <c r="L259" s="11" t="s">
        <v>28</v>
      </c>
      <c r="M259" s="11" t="s">
        <v>29</v>
      </c>
      <c r="N259" s="11" t="s">
        <v>30</v>
      </c>
      <c r="O259" s="11" t="s">
        <v>43</v>
      </c>
      <c r="P259" s="11" t="s">
        <v>28</v>
      </c>
      <c r="Q259" s="11" t="s">
        <v>43</v>
      </c>
      <c r="R259" s="11" t="s">
        <v>29</v>
      </c>
      <c r="S259" s="11">
        <v>2020</v>
      </c>
    </row>
    <row r="260" spans="1:19" x14ac:dyDescent="0.25">
      <c r="A260" s="12" t="s">
        <v>574</v>
      </c>
      <c r="B260" s="12" t="s">
        <v>575</v>
      </c>
      <c r="C260" s="12" t="s">
        <v>576</v>
      </c>
      <c r="D260" s="12" t="s">
        <v>577</v>
      </c>
      <c r="E260" s="12" t="s">
        <v>9773</v>
      </c>
      <c r="F260" s="12">
        <v>91723</v>
      </c>
      <c r="G260" s="12" t="s">
        <v>578</v>
      </c>
      <c r="H260" s="12" t="s">
        <v>25</v>
      </c>
      <c r="I260" s="12" t="s">
        <v>26</v>
      </c>
      <c r="J260" s="12" t="s">
        <v>27</v>
      </c>
      <c r="K260" s="12">
        <v>2</v>
      </c>
      <c r="L260" s="12" t="s">
        <v>28</v>
      </c>
      <c r="M260" s="12" t="s">
        <v>43</v>
      </c>
      <c r="N260" s="12" t="s">
        <v>43</v>
      </c>
      <c r="O260" s="12" t="s">
        <v>43</v>
      </c>
      <c r="P260" s="12" t="s">
        <v>43</v>
      </c>
      <c r="Q260" s="12" t="s">
        <v>43</v>
      </c>
      <c r="R260" s="12" t="s">
        <v>43</v>
      </c>
      <c r="S260" s="12">
        <v>2020</v>
      </c>
    </row>
    <row r="261" spans="1:19" x14ac:dyDescent="0.25">
      <c r="A261" s="11" t="s">
        <v>579</v>
      </c>
      <c r="B261" s="11" t="s">
        <v>580</v>
      </c>
      <c r="C261" s="11" t="s">
        <v>581</v>
      </c>
      <c r="D261" s="11" t="s">
        <v>582</v>
      </c>
      <c r="E261" s="11" t="s">
        <v>9773</v>
      </c>
      <c r="F261" s="11">
        <v>93003</v>
      </c>
      <c r="G261" s="11" t="s">
        <v>583</v>
      </c>
      <c r="H261" s="11" t="s">
        <v>25</v>
      </c>
      <c r="I261" s="11" t="s">
        <v>108</v>
      </c>
      <c r="J261" s="11" t="s">
        <v>27</v>
      </c>
      <c r="K261" s="11">
        <v>3</v>
      </c>
      <c r="L261" s="11" t="s">
        <v>28</v>
      </c>
      <c r="M261" s="11" t="s">
        <v>30</v>
      </c>
      <c r="N261" s="11" t="s">
        <v>43</v>
      </c>
      <c r="O261" s="11" t="s">
        <v>43</v>
      </c>
      <c r="P261" s="11" t="s">
        <v>28</v>
      </c>
      <c r="Q261" s="11" t="s">
        <v>43</v>
      </c>
      <c r="R261" s="11" t="s">
        <v>28</v>
      </c>
      <c r="S261" s="11">
        <v>2020</v>
      </c>
    </row>
    <row r="262" spans="1:19" x14ac:dyDescent="0.25">
      <c r="A262" s="12" t="s">
        <v>584</v>
      </c>
      <c r="B262" s="12" t="s">
        <v>585</v>
      </c>
      <c r="C262" s="12" t="s">
        <v>586</v>
      </c>
      <c r="D262" s="12" t="s">
        <v>587</v>
      </c>
      <c r="E262" s="12" t="s">
        <v>9773</v>
      </c>
      <c r="F262" s="12">
        <v>93210</v>
      </c>
      <c r="G262" s="12" t="s">
        <v>588</v>
      </c>
      <c r="H262" s="12" t="s">
        <v>25</v>
      </c>
      <c r="I262" s="12" t="s">
        <v>42</v>
      </c>
      <c r="J262" s="12" t="s">
        <v>27</v>
      </c>
      <c r="K262" s="12">
        <v>0</v>
      </c>
      <c r="L262" s="12" t="s">
        <v>29</v>
      </c>
      <c r="M262" s="12" t="s">
        <v>29</v>
      </c>
      <c r="N262" s="12" t="s">
        <v>29</v>
      </c>
      <c r="O262" s="12" t="s">
        <v>29</v>
      </c>
      <c r="P262" s="12" t="s">
        <v>29</v>
      </c>
      <c r="Q262" s="12" t="s">
        <v>28</v>
      </c>
      <c r="R262" s="12" t="s">
        <v>29</v>
      </c>
      <c r="S262" s="12">
        <v>2020</v>
      </c>
    </row>
    <row r="263" spans="1:19" x14ac:dyDescent="0.25">
      <c r="A263" s="11" t="s">
        <v>589</v>
      </c>
      <c r="B263" s="11" t="s">
        <v>590</v>
      </c>
      <c r="C263" s="11" t="s">
        <v>591</v>
      </c>
      <c r="D263" s="11" t="s">
        <v>592</v>
      </c>
      <c r="E263" s="11" t="s">
        <v>9773</v>
      </c>
      <c r="F263" s="11">
        <v>92278</v>
      </c>
      <c r="G263" s="11" t="s">
        <v>593</v>
      </c>
      <c r="H263" s="11" t="s">
        <v>168</v>
      </c>
      <c r="I263" s="11" t="s">
        <v>169</v>
      </c>
      <c r="J263" s="11" t="s">
        <v>27</v>
      </c>
      <c r="K263" s="11">
        <v>0</v>
      </c>
      <c r="L263" s="11" t="s">
        <v>29</v>
      </c>
      <c r="M263" s="11" t="s">
        <v>29</v>
      </c>
      <c r="N263" s="11" t="s">
        <v>29</v>
      </c>
      <c r="O263" s="11" t="s">
        <v>29</v>
      </c>
      <c r="P263" s="11" t="s">
        <v>29</v>
      </c>
      <c r="Q263" s="11" t="s">
        <v>29</v>
      </c>
      <c r="R263" s="11" t="s">
        <v>29</v>
      </c>
      <c r="S263" s="11">
        <v>2020</v>
      </c>
    </row>
    <row r="264" spans="1:19" x14ac:dyDescent="0.25">
      <c r="A264" s="12" t="s">
        <v>594</v>
      </c>
      <c r="B264" s="12" t="s">
        <v>595</v>
      </c>
      <c r="C264" s="12" t="s">
        <v>596</v>
      </c>
      <c r="D264" s="12" t="s">
        <v>597</v>
      </c>
      <c r="E264" s="12" t="s">
        <v>9773</v>
      </c>
      <c r="F264" s="12">
        <v>92310</v>
      </c>
      <c r="G264" s="12" t="s">
        <v>598</v>
      </c>
      <c r="H264" s="12" t="s">
        <v>168</v>
      </c>
      <c r="I264" s="12" t="s">
        <v>169</v>
      </c>
      <c r="J264" s="12" t="s">
        <v>27</v>
      </c>
      <c r="K264" s="12">
        <v>0</v>
      </c>
      <c r="L264" s="12" t="s">
        <v>29</v>
      </c>
      <c r="M264" s="12" t="s">
        <v>29</v>
      </c>
      <c r="N264" s="12" t="s">
        <v>29</v>
      </c>
      <c r="O264" s="12" t="s">
        <v>29</v>
      </c>
      <c r="P264" s="12" t="s">
        <v>29</v>
      </c>
      <c r="Q264" s="12" t="s">
        <v>29</v>
      </c>
      <c r="R264" s="12" t="s">
        <v>29</v>
      </c>
      <c r="S264" s="12">
        <v>2020</v>
      </c>
    </row>
    <row r="265" spans="1:19" x14ac:dyDescent="0.25">
      <c r="A265" s="11" t="s">
        <v>599</v>
      </c>
      <c r="B265" s="11" t="s">
        <v>600</v>
      </c>
      <c r="C265" s="11" t="s">
        <v>601</v>
      </c>
      <c r="D265" s="11" t="s">
        <v>602</v>
      </c>
      <c r="E265" s="11" t="s">
        <v>9773</v>
      </c>
      <c r="F265" s="11">
        <v>92225</v>
      </c>
      <c r="G265" s="11" t="s">
        <v>603</v>
      </c>
      <c r="H265" s="11" t="s">
        <v>25</v>
      </c>
      <c r="I265" s="11" t="s">
        <v>42</v>
      </c>
      <c r="J265" s="11" t="s">
        <v>27</v>
      </c>
      <c r="K265" s="11">
        <v>3</v>
      </c>
      <c r="L265" s="11" t="s">
        <v>29</v>
      </c>
      <c r="M265" s="11" t="s">
        <v>29</v>
      </c>
      <c r="N265" s="11" t="s">
        <v>28</v>
      </c>
      <c r="O265" s="11" t="s">
        <v>29</v>
      </c>
      <c r="P265" s="11" t="s">
        <v>43</v>
      </c>
      <c r="Q265" s="11" t="s">
        <v>43</v>
      </c>
      <c r="R265" s="11" t="s">
        <v>29</v>
      </c>
      <c r="S265" s="11">
        <v>2020</v>
      </c>
    </row>
    <row r="266" spans="1:19" x14ac:dyDescent="0.25">
      <c r="A266" s="12" t="s">
        <v>604</v>
      </c>
      <c r="B266" s="12" t="s">
        <v>605</v>
      </c>
      <c r="C266" s="12" t="s">
        <v>606</v>
      </c>
      <c r="D266" s="12" t="s">
        <v>607</v>
      </c>
      <c r="E266" s="12" t="s">
        <v>9773</v>
      </c>
      <c r="F266" s="12">
        <v>90057</v>
      </c>
      <c r="G266" s="12" t="s">
        <v>608</v>
      </c>
      <c r="H266" s="12" t="s">
        <v>25</v>
      </c>
      <c r="I266" s="12" t="s">
        <v>513</v>
      </c>
      <c r="J266" s="12" t="s">
        <v>27</v>
      </c>
      <c r="K266" s="12">
        <v>4</v>
      </c>
      <c r="L266" s="12" t="s">
        <v>30</v>
      </c>
      <c r="M266" s="12" t="s">
        <v>30</v>
      </c>
      <c r="N266" s="12" t="s">
        <v>43</v>
      </c>
      <c r="O266" s="12" t="s">
        <v>43</v>
      </c>
      <c r="P266" s="12" t="s">
        <v>28</v>
      </c>
      <c r="Q266" s="12" t="s">
        <v>28</v>
      </c>
      <c r="R266" s="12" t="s">
        <v>28</v>
      </c>
      <c r="S266" s="12">
        <v>2020</v>
      </c>
    </row>
    <row r="267" spans="1:19" x14ac:dyDescent="0.25">
      <c r="A267" s="11" t="s">
        <v>609</v>
      </c>
      <c r="B267" s="11" t="s">
        <v>610</v>
      </c>
      <c r="C267" s="11" t="s">
        <v>611</v>
      </c>
      <c r="D267" s="11" t="s">
        <v>612</v>
      </c>
      <c r="E267" s="11" t="s">
        <v>9773</v>
      </c>
      <c r="F267" s="11">
        <v>93257</v>
      </c>
      <c r="G267" s="11" t="s">
        <v>613</v>
      </c>
      <c r="H267" s="11" t="s">
        <v>25</v>
      </c>
      <c r="I267" s="11" t="s">
        <v>114</v>
      </c>
      <c r="J267" s="11" t="s">
        <v>120</v>
      </c>
      <c r="K267" s="11">
        <v>0</v>
      </c>
      <c r="L267" s="11" t="s">
        <v>29</v>
      </c>
      <c r="M267" s="11" t="s">
        <v>29</v>
      </c>
      <c r="N267" s="11" t="s">
        <v>29</v>
      </c>
      <c r="O267" s="11" t="s">
        <v>29</v>
      </c>
      <c r="P267" s="11" t="s">
        <v>29</v>
      </c>
      <c r="Q267" s="11" t="s">
        <v>29</v>
      </c>
      <c r="R267" s="11" t="s">
        <v>29</v>
      </c>
      <c r="S267" s="11">
        <v>2020</v>
      </c>
    </row>
    <row r="268" spans="1:19" x14ac:dyDescent="0.25">
      <c r="A268" s="12" t="s">
        <v>614</v>
      </c>
      <c r="B268" s="12" t="s">
        <v>615</v>
      </c>
      <c r="C268" s="12" t="s">
        <v>616</v>
      </c>
      <c r="D268" s="12" t="s">
        <v>617</v>
      </c>
      <c r="E268" s="12" t="s">
        <v>9773</v>
      </c>
      <c r="F268" s="12">
        <v>95431</v>
      </c>
      <c r="G268" s="12" t="s">
        <v>618</v>
      </c>
      <c r="H268" s="12" t="s">
        <v>25</v>
      </c>
      <c r="I268" s="12" t="s">
        <v>114</v>
      </c>
      <c r="J268" s="12" t="s">
        <v>120</v>
      </c>
      <c r="K268" s="12">
        <v>0</v>
      </c>
      <c r="L268" s="12" t="s">
        <v>29</v>
      </c>
      <c r="M268" s="12" t="s">
        <v>29</v>
      </c>
      <c r="N268" s="12" t="s">
        <v>29</v>
      </c>
      <c r="O268" s="12" t="s">
        <v>29</v>
      </c>
      <c r="P268" s="12" t="s">
        <v>29</v>
      </c>
      <c r="Q268" s="12" t="s">
        <v>29</v>
      </c>
      <c r="R268" s="12" t="s">
        <v>29</v>
      </c>
      <c r="S268" s="12">
        <v>2020</v>
      </c>
    </row>
    <row r="269" spans="1:19" x14ac:dyDescent="0.25">
      <c r="A269" s="11" t="s">
        <v>619</v>
      </c>
      <c r="B269" s="11" t="s">
        <v>620</v>
      </c>
      <c r="C269" s="11" t="s">
        <v>621</v>
      </c>
      <c r="D269" s="11" t="s">
        <v>622</v>
      </c>
      <c r="E269" s="11" t="s">
        <v>9773</v>
      </c>
      <c r="F269" s="11">
        <v>92626</v>
      </c>
      <c r="G269" s="11" t="s">
        <v>623</v>
      </c>
      <c r="H269" s="11" t="s">
        <v>25</v>
      </c>
      <c r="I269" s="11" t="s">
        <v>36</v>
      </c>
      <c r="J269" s="11" t="s">
        <v>120</v>
      </c>
      <c r="K269" s="11">
        <v>0</v>
      </c>
      <c r="L269" s="11" t="s">
        <v>29</v>
      </c>
      <c r="M269" s="11" t="s">
        <v>29</v>
      </c>
      <c r="N269" s="11" t="s">
        <v>29</v>
      </c>
      <c r="O269" s="11" t="s">
        <v>29</v>
      </c>
      <c r="P269" s="11" t="s">
        <v>29</v>
      </c>
      <c r="Q269" s="11" t="s">
        <v>29</v>
      </c>
      <c r="R269" s="11" t="s">
        <v>29</v>
      </c>
      <c r="S269" s="11">
        <v>2020</v>
      </c>
    </row>
    <row r="270" spans="1:19" x14ac:dyDescent="0.25">
      <c r="A270" s="12" t="s">
        <v>624</v>
      </c>
      <c r="B270" s="12" t="s">
        <v>625</v>
      </c>
      <c r="C270" s="12" t="s">
        <v>626</v>
      </c>
      <c r="D270" s="12" t="s">
        <v>627</v>
      </c>
      <c r="E270" s="12" t="s">
        <v>9773</v>
      </c>
      <c r="F270" s="12">
        <v>93637</v>
      </c>
      <c r="G270" s="12" t="s">
        <v>628</v>
      </c>
      <c r="H270" s="12" t="s">
        <v>25</v>
      </c>
      <c r="I270" s="12" t="s">
        <v>75</v>
      </c>
      <c r="J270" s="12" t="s">
        <v>120</v>
      </c>
      <c r="K270" s="12">
        <v>1</v>
      </c>
      <c r="L270" s="12" t="s">
        <v>28</v>
      </c>
      <c r="M270" s="12" t="s">
        <v>43</v>
      </c>
      <c r="N270" s="12" t="s">
        <v>43</v>
      </c>
      <c r="O270" s="12" t="s">
        <v>43</v>
      </c>
      <c r="P270" s="12" t="s">
        <v>43</v>
      </c>
      <c r="Q270" s="12" t="s">
        <v>43</v>
      </c>
      <c r="R270" s="12" t="s">
        <v>28</v>
      </c>
      <c r="S270" s="12">
        <v>2020</v>
      </c>
    </row>
    <row r="271" spans="1:19" x14ac:dyDescent="0.25">
      <c r="A271" s="11" t="s">
        <v>629</v>
      </c>
      <c r="B271" s="11" t="s">
        <v>630</v>
      </c>
      <c r="C271" s="11" t="s">
        <v>631</v>
      </c>
      <c r="D271" s="11" t="s">
        <v>632</v>
      </c>
      <c r="E271" s="11" t="s">
        <v>9773</v>
      </c>
      <c r="F271" s="11">
        <v>91740</v>
      </c>
      <c r="G271" s="11" t="s">
        <v>633</v>
      </c>
      <c r="H271" s="11" t="s">
        <v>25</v>
      </c>
      <c r="I271" s="11" t="s">
        <v>108</v>
      </c>
      <c r="J271" s="11" t="s">
        <v>120</v>
      </c>
      <c r="K271" s="11">
        <v>3</v>
      </c>
      <c r="L271" s="11" t="s">
        <v>28</v>
      </c>
      <c r="M271" s="11" t="s">
        <v>43</v>
      </c>
      <c r="N271" s="11" t="s">
        <v>43</v>
      </c>
      <c r="O271" s="11" t="s">
        <v>28</v>
      </c>
      <c r="P271" s="11" t="s">
        <v>28</v>
      </c>
      <c r="Q271" s="11" t="s">
        <v>43</v>
      </c>
      <c r="R271" s="11" t="s">
        <v>28</v>
      </c>
      <c r="S271" s="11">
        <v>2020</v>
      </c>
    </row>
    <row r="272" spans="1:19" x14ac:dyDescent="0.25">
      <c r="A272" s="12" t="s">
        <v>634</v>
      </c>
      <c r="B272" s="12" t="s">
        <v>635</v>
      </c>
      <c r="C272" s="12" t="s">
        <v>636</v>
      </c>
      <c r="D272" s="12" t="s">
        <v>637</v>
      </c>
      <c r="E272" s="12" t="s">
        <v>9773</v>
      </c>
      <c r="F272" s="12">
        <v>93215</v>
      </c>
      <c r="G272" s="12" t="s">
        <v>638</v>
      </c>
      <c r="H272" s="12" t="s">
        <v>25</v>
      </c>
      <c r="I272" s="12" t="s">
        <v>26</v>
      </c>
      <c r="J272" s="12" t="s">
        <v>27</v>
      </c>
      <c r="K272" s="12">
        <v>2</v>
      </c>
      <c r="L272" s="12" t="s">
        <v>28</v>
      </c>
      <c r="M272" s="12" t="s">
        <v>29</v>
      </c>
      <c r="N272" s="12" t="s">
        <v>28</v>
      </c>
      <c r="O272" s="12" t="s">
        <v>43</v>
      </c>
      <c r="P272" s="12" t="s">
        <v>28</v>
      </c>
      <c r="Q272" s="12" t="s">
        <v>28</v>
      </c>
      <c r="R272" s="12" t="s">
        <v>43</v>
      </c>
      <c r="S272" s="12">
        <v>2020</v>
      </c>
    </row>
    <row r="273" spans="1:19" x14ac:dyDescent="0.25">
      <c r="A273" s="11" t="s">
        <v>639</v>
      </c>
      <c r="B273" s="11" t="s">
        <v>640</v>
      </c>
      <c r="C273" s="11" t="s">
        <v>641</v>
      </c>
      <c r="D273" s="11" t="s">
        <v>547</v>
      </c>
      <c r="E273" s="11" t="s">
        <v>9773</v>
      </c>
      <c r="F273" s="11">
        <v>94116</v>
      </c>
      <c r="G273" s="11" t="s">
        <v>642</v>
      </c>
      <c r="H273" s="11" t="s">
        <v>25</v>
      </c>
      <c r="I273" s="11" t="s">
        <v>36</v>
      </c>
      <c r="J273" s="11" t="s">
        <v>120</v>
      </c>
      <c r="K273" s="11">
        <v>0</v>
      </c>
      <c r="L273" s="11" t="s">
        <v>29</v>
      </c>
      <c r="M273" s="11" t="s">
        <v>29</v>
      </c>
      <c r="N273" s="11" t="s">
        <v>29</v>
      </c>
      <c r="O273" s="11" t="s">
        <v>29</v>
      </c>
      <c r="P273" s="11" t="s">
        <v>29</v>
      </c>
      <c r="Q273" s="11" t="s">
        <v>29</v>
      </c>
      <c r="R273" s="11" t="s">
        <v>29</v>
      </c>
      <c r="S273" s="11">
        <v>2020</v>
      </c>
    </row>
    <row r="274" spans="1:19" x14ac:dyDescent="0.25">
      <c r="A274" s="12" t="s">
        <v>643</v>
      </c>
      <c r="B274" s="12" t="s">
        <v>644</v>
      </c>
      <c r="C274" s="12" t="s">
        <v>645</v>
      </c>
      <c r="D274" s="12" t="s">
        <v>646</v>
      </c>
      <c r="E274" s="12" t="s">
        <v>9773</v>
      </c>
      <c r="F274" s="12">
        <v>96001</v>
      </c>
      <c r="G274" s="12" t="s">
        <v>647</v>
      </c>
      <c r="H274" s="12" t="s">
        <v>25</v>
      </c>
      <c r="I274" s="12" t="s">
        <v>648</v>
      </c>
      <c r="J274" s="12" t="s">
        <v>120</v>
      </c>
      <c r="K274" s="12">
        <v>0</v>
      </c>
      <c r="L274" s="12" t="s">
        <v>29</v>
      </c>
      <c r="M274" s="12" t="s">
        <v>29</v>
      </c>
      <c r="N274" s="12" t="s">
        <v>29</v>
      </c>
      <c r="O274" s="12" t="s">
        <v>29</v>
      </c>
      <c r="P274" s="12" t="s">
        <v>29</v>
      </c>
      <c r="Q274" s="12" t="s">
        <v>29</v>
      </c>
      <c r="R274" s="12" t="s">
        <v>29</v>
      </c>
      <c r="S274" s="12">
        <v>2020</v>
      </c>
    </row>
    <row r="275" spans="1:19" x14ac:dyDescent="0.25">
      <c r="A275" s="11" t="s">
        <v>649</v>
      </c>
      <c r="B275" s="11" t="s">
        <v>650</v>
      </c>
      <c r="C275" s="11" t="s">
        <v>651</v>
      </c>
      <c r="D275" s="11" t="s">
        <v>557</v>
      </c>
      <c r="E275" s="11" t="s">
        <v>9773</v>
      </c>
      <c r="F275" s="11">
        <v>93308</v>
      </c>
      <c r="G275" s="11" t="s">
        <v>652</v>
      </c>
      <c r="H275" s="11" t="s">
        <v>25</v>
      </c>
      <c r="I275" s="11" t="s">
        <v>26</v>
      </c>
      <c r="J275" s="11" t="s">
        <v>27</v>
      </c>
      <c r="K275" s="11">
        <v>3</v>
      </c>
      <c r="L275" s="11" t="s">
        <v>28</v>
      </c>
      <c r="M275" s="11" t="s">
        <v>30</v>
      </c>
      <c r="N275" s="11" t="s">
        <v>30</v>
      </c>
      <c r="O275" s="11" t="s">
        <v>28</v>
      </c>
      <c r="P275" s="11" t="s">
        <v>28</v>
      </c>
      <c r="Q275" s="11" t="s">
        <v>43</v>
      </c>
      <c r="R275" s="11" t="s">
        <v>29</v>
      </c>
      <c r="S275" s="11">
        <v>2020</v>
      </c>
    </row>
    <row r="276" spans="1:19" x14ac:dyDescent="0.25">
      <c r="A276" s="12" t="s">
        <v>653</v>
      </c>
      <c r="B276" s="12" t="s">
        <v>654</v>
      </c>
      <c r="C276" s="12" t="s">
        <v>655</v>
      </c>
      <c r="D276" s="12" t="s">
        <v>656</v>
      </c>
      <c r="E276" s="12" t="s">
        <v>9773</v>
      </c>
      <c r="F276" s="12">
        <v>95355</v>
      </c>
      <c r="G276" s="12" t="s">
        <v>657</v>
      </c>
      <c r="H276" s="12" t="s">
        <v>25</v>
      </c>
      <c r="I276" s="12" t="s">
        <v>108</v>
      </c>
      <c r="J276" s="12" t="s">
        <v>120</v>
      </c>
      <c r="K276" s="12">
        <v>0</v>
      </c>
      <c r="L276" s="12" t="s">
        <v>29</v>
      </c>
      <c r="M276" s="12" t="s">
        <v>29</v>
      </c>
      <c r="N276" s="12" t="s">
        <v>29</v>
      </c>
      <c r="O276" s="12" t="s">
        <v>30</v>
      </c>
      <c r="P276" s="12" t="s">
        <v>30</v>
      </c>
      <c r="Q276" s="12" t="s">
        <v>29</v>
      </c>
      <c r="R276" s="12" t="s">
        <v>28</v>
      </c>
      <c r="S276" s="12">
        <v>2020</v>
      </c>
    </row>
    <row r="277" spans="1:19" x14ac:dyDescent="0.25">
      <c r="A277" s="11" t="s">
        <v>658</v>
      </c>
      <c r="B277" s="11" t="s">
        <v>659</v>
      </c>
      <c r="C277" s="11" t="s">
        <v>660</v>
      </c>
      <c r="D277" s="11" t="s">
        <v>607</v>
      </c>
      <c r="E277" s="11" t="s">
        <v>9773</v>
      </c>
      <c r="F277" s="11">
        <v>90026</v>
      </c>
      <c r="G277" s="11" t="s">
        <v>661</v>
      </c>
      <c r="H277" s="11" t="s">
        <v>25</v>
      </c>
      <c r="I277" s="11" t="s">
        <v>26</v>
      </c>
      <c r="J277" s="11" t="s">
        <v>120</v>
      </c>
      <c r="K277" s="11">
        <v>5</v>
      </c>
      <c r="L277" s="11" t="s">
        <v>30</v>
      </c>
      <c r="M277" s="11" t="s">
        <v>30</v>
      </c>
      <c r="N277" s="11" t="s">
        <v>43</v>
      </c>
      <c r="O277" s="11" t="s">
        <v>29</v>
      </c>
      <c r="P277" s="11" t="s">
        <v>29</v>
      </c>
      <c r="Q277" s="11" t="s">
        <v>29</v>
      </c>
      <c r="R277" s="11" t="s">
        <v>29</v>
      </c>
      <c r="S277" s="11">
        <v>2020</v>
      </c>
    </row>
    <row r="278" spans="1:19" x14ac:dyDescent="0.25">
      <c r="A278" s="12" t="s">
        <v>662</v>
      </c>
      <c r="B278" s="12" t="s">
        <v>663</v>
      </c>
      <c r="C278" s="12" t="s">
        <v>664</v>
      </c>
      <c r="D278" s="12" t="s">
        <v>665</v>
      </c>
      <c r="E278" s="12" t="s">
        <v>9773</v>
      </c>
      <c r="F278" s="12">
        <v>95472</v>
      </c>
      <c r="G278" s="12" t="s">
        <v>666</v>
      </c>
      <c r="H278" s="12" t="s">
        <v>25</v>
      </c>
      <c r="I278" s="12" t="s">
        <v>36</v>
      </c>
      <c r="J278" s="12" t="s">
        <v>27</v>
      </c>
      <c r="K278" s="12">
        <v>0</v>
      </c>
      <c r="L278" s="12" t="s">
        <v>29</v>
      </c>
      <c r="M278" s="12" t="s">
        <v>29</v>
      </c>
      <c r="N278" s="12" t="s">
        <v>29</v>
      </c>
      <c r="O278" s="12" t="s">
        <v>29</v>
      </c>
      <c r="P278" s="12" t="s">
        <v>29</v>
      </c>
      <c r="Q278" s="12" t="s">
        <v>29</v>
      </c>
      <c r="R278" s="12" t="s">
        <v>29</v>
      </c>
      <c r="S278" s="12">
        <v>2020</v>
      </c>
    </row>
    <row r="279" spans="1:19" x14ac:dyDescent="0.25">
      <c r="A279" s="11" t="s">
        <v>667</v>
      </c>
      <c r="B279" s="11" t="s">
        <v>668</v>
      </c>
      <c r="C279" s="11" t="s">
        <v>669</v>
      </c>
      <c r="D279" s="11" t="s">
        <v>670</v>
      </c>
      <c r="E279" s="11" t="s">
        <v>9773</v>
      </c>
      <c r="F279" s="11">
        <v>91767</v>
      </c>
      <c r="G279" s="11" t="s">
        <v>671</v>
      </c>
      <c r="H279" s="11" t="s">
        <v>25</v>
      </c>
      <c r="I279" s="11" t="s">
        <v>108</v>
      </c>
      <c r="J279" s="11" t="s">
        <v>120</v>
      </c>
      <c r="K279" s="11">
        <v>5</v>
      </c>
      <c r="L279" s="11" t="s">
        <v>29</v>
      </c>
      <c r="M279" s="11" t="s">
        <v>30</v>
      </c>
      <c r="N279" s="11" t="s">
        <v>30</v>
      </c>
      <c r="O279" s="11" t="s">
        <v>30</v>
      </c>
      <c r="P279" s="11" t="s">
        <v>28</v>
      </c>
      <c r="Q279" s="11" t="s">
        <v>29</v>
      </c>
      <c r="R279" s="11" t="s">
        <v>29</v>
      </c>
      <c r="S279" s="11">
        <v>2020</v>
      </c>
    </row>
    <row r="280" spans="1:19" x14ac:dyDescent="0.25">
      <c r="A280" s="12" t="s">
        <v>672</v>
      </c>
      <c r="B280" s="12" t="s">
        <v>673</v>
      </c>
      <c r="C280" s="12" t="s">
        <v>674</v>
      </c>
      <c r="D280" s="12" t="s">
        <v>675</v>
      </c>
      <c r="E280" s="12" t="s">
        <v>9773</v>
      </c>
      <c r="F280" s="12">
        <v>95932</v>
      </c>
      <c r="G280" s="12" t="s">
        <v>676</v>
      </c>
      <c r="H280" s="12" t="s">
        <v>25</v>
      </c>
      <c r="I280" s="12" t="s">
        <v>26</v>
      </c>
      <c r="J280" s="12" t="s">
        <v>27</v>
      </c>
      <c r="K280" s="12">
        <v>0</v>
      </c>
      <c r="L280" s="12" t="s">
        <v>29</v>
      </c>
      <c r="M280" s="12" t="s">
        <v>29</v>
      </c>
      <c r="N280" s="12" t="s">
        <v>29</v>
      </c>
      <c r="O280" s="12" t="s">
        <v>29</v>
      </c>
      <c r="P280" s="12" t="s">
        <v>29</v>
      </c>
      <c r="Q280" s="12" t="s">
        <v>28</v>
      </c>
      <c r="R280" s="12" t="s">
        <v>29</v>
      </c>
      <c r="S280" s="12">
        <v>2020</v>
      </c>
    </row>
    <row r="281" spans="1:19" x14ac:dyDescent="0.25">
      <c r="A281" s="11" t="s">
        <v>677</v>
      </c>
      <c r="B281" s="11" t="s">
        <v>678</v>
      </c>
      <c r="C281" s="11" t="s">
        <v>679</v>
      </c>
      <c r="D281" s="11" t="s">
        <v>680</v>
      </c>
      <c r="E281" s="11" t="s">
        <v>9773</v>
      </c>
      <c r="F281" s="11">
        <v>93274</v>
      </c>
      <c r="G281" s="11" t="s">
        <v>681</v>
      </c>
      <c r="H281" s="11" t="s">
        <v>25</v>
      </c>
      <c r="I281" s="11" t="s">
        <v>108</v>
      </c>
      <c r="J281" s="11" t="s">
        <v>27</v>
      </c>
      <c r="K281" s="11">
        <v>0</v>
      </c>
      <c r="L281" s="11" t="s">
        <v>29</v>
      </c>
      <c r="M281" s="11" t="s">
        <v>29</v>
      </c>
      <c r="N281" s="11" t="s">
        <v>29</v>
      </c>
      <c r="O281" s="11" t="s">
        <v>29</v>
      </c>
      <c r="P281" s="11" t="s">
        <v>29</v>
      </c>
      <c r="Q281" s="11" t="s">
        <v>29</v>
      </c>
      <c r="R281" s="11" t="s">
        <v>29</v>
      </c>
      <c r="S281" s="11">
        <v>2020</v>
      </c>
    </row>
    <row r="282" spans="1:19" x14ac:dyDescent="0.25">
      <c r="A282" s="12" t="s">
        <v>682</v>
      </c>
      <c r="B282" s="12" t="s">
        <v>683</v>
      </c>
      <c r="C282" s="12" t="s">
        <v>684</v>
      </c>
      <c r="D282" s="12" t="s">
        <v>607</v>
      </c>
      <c r="E282" s="12" t="s">
        <v>9773</v>
      </c>
      <c r="F282" s="12">
        <v>90036</v>
      </c>
      <c r="G282" s="12" t="s">
        <v>685</v>
      </c>
      <c r="H282" s="12" t="s">
        <v>25</v>
      </c>
      <c r="I282" s="12" t="s">
        <v>648</v>
      </c>
      <c r="J282" s="12" t="s">
        <v>120</v>
      </c>
      <c r="K282" s="12">
        <v>0</v>
      </c>
      <c r="L282" s="12" t="s">
        <v>29</v>
      </c>
      <c r="M282" s="12" t="s">
        <v>29</v>
      </c>
      <c r="N282" s="12" t="s">
        <v>29</v>
      </c>
      <c r="O282" s="12" t="s">
        <v>29</v>
      </c>
      <c r="P282" s="12" t="s">
        <v>29</v>
      </c>
      <c r="Q282" s="12" t="s">
        <v>29</v>
      </c>
      <c r="R282" s="12" t="s">
        <v>29</v>
      </c>
      <c r="S282" s="12">
        <v>2020</v>
      </c>
    </row>
    <row r="283" spans="1:19" x14ac:dyDescent="0.25">
      <c r="A283" s="11" t="s">
        <v>686</v>
      </c>
      <c r="B283" s="11" t="s">
        <v>687</v>
      </c>
      <c r="C283" s="11" t="s">
        <v>688</v>
      </c>
      <c r="D283" s="11" t="s">
        <v>689</v>
      </c>
      <c r="E283" s="11" t="s">
        <v>9773</v>
      </c>
      <c r="F283" s="11">
        <v>93561</v>
      </c>
      <c r="G283" s="11" t="s">
        <v>690</v>
      </c>
      <c r="H283" s="11" t="s">
        <v>96</v>
      </c>
      <c r="I283" s="11" t="s">
        <v>42</v>
      </c>
      <c r="J283" s="11" t="s">
        <v>27</v>
      </c>
      <c r="K283" s="11">
        <v>0</v>
      </c>
      <c r="L283" s="11" t="s">
        <v>29</v>
      </c>
      <c r="M283" s="11" t="s">
        <v>29</v>
      </c>
      <c r="N283" s="11" t="s">
        <v>29</v>
      </c>
      <c r="O283" s="11" t="s">
        <v>29</v>
      </c>
      <c r="P283" s="11" t="s">
        <v>29</v>
      </c>
      <c r="Q283" s="11" t="s">
        <v>28</v>
      </c>
      <c r="R283" s="11" t="s">
        <v>29</v>
      </c>
      <c r="S283" s="11">
        <v>2020</v>
      </c>
    </row>
    <row r="284" spans="1:19" x14ac:dyDescent="0.25">
      <c r="A284" s="12" t="s">
        <v>691</v>
      </c>
      <c r="B284" s="12" t="s">
        <v>692</v>
      </c>
      <c r="C284" s="12" t="s">
        <v>693</v>
      </c>
      <c r="D284" s="12" t="s">
        <v>694</v>
      </c>
      <c r="E284" s="12" t="s">
        <v>9773</v>
      </c>
      <c r="F284" s="12">
        <v>93545</v>
      </c>
      <c r="G284" s="12" t="s">
        <v>695</v>
      </c>
      <c r="H284" s="12" t="s">
        <v>96</v>
      </c>
      <c r="I284" s="12" t="s">
        <v>42</v>
      </c>
      <c r="J284" s="12" t="s">
        <v>27</v>
      </c>
      <c r="K284" s="12">
        <v>0</v>
      </c>
      <c r="L284" s="12" t="s">
        <v>29</v>
      </c>
      <c r="M284" s="12" t="s">
        <v>29</v>
      </c>
      <c r="N284" s="12" t="s">
        <v>29</v>
      </c>
      <c r="O284" s="12" t="s">
        <v>29</v>
      </c>
      <c r="P284" s="12" t="s">
        <v>29</v>
      </c>
      <c r="Q284" s="12" t="s">
        <v>29</v>
      </c>
      <c r="R284" s="12" t="s">
        <v>29</v>
      </c>
      <c r="S284" s="12">
        <v>2020</v>
      </c>
    </row>
    <row r="285" spans="1:19" x14ac:dyDescent="0.25">
      <c r="A285" s="11" t="s">
        <v>696</v>
      </c>
      <c r="B285" s="11" t="s">
        <v>697</v>
      </c>
      <c r="C285" s="11" t="s">
        <v>698</v>
      </c>
      <c r="D285" s="11" t="s">
        <v>699</v>
      </c>
      <c r="E285" s="11" t="s">
        <v>9773</v>
      </c>
      <c r="F285" s="11">
        <v>95988</v>
      </c>
      <c r="G285" s="11" t="s">
        <v>700</v>
      </c>
      <c r="H285" s="11" t="s">
        <v>96</v>
      </c>
      <c r="I285" s="11" t="s">
        <v>64</v>
      </c>
      <c r="J285" s="11" t="s">
        <v>27</v>
      </c>
      <c r="K285" s="11">
        <v>0</v>
      </c>
      <c r="L285" s="11" t="s">
        <v>29</v>
      </c>
      <c r="M285" s="11" t="s">
        <v>29</v>
      </c>
      <c r="N285" s="11" t="s">
        <v>28</v>
      </c>
      <c r="O285" s="11" t="s">
        <v>29</v>
      </c>
      <c r="P285" s="11" t="s">
        <v>29</v>
      </c>
      <c r="Q285" s="11" t="s">
        <v>28</v>
      </c>
      <c r="R285" s="11" t="s">
        <v>29</v>
      </c>
      <c r="S285" s="11">
        <v>2020</v>
      </c>
    </row>
    <row r="286" spans="1:19" x14ac:dyDescent="0.25">
      <c r="A286" s="12" t="s">
        <v>701</v>
      </c>
      <c r="B286" s="12" t="s">
        <v>702</v>
      </c>
      <c r="C286" s="12" t="s">
        <v>703</v>
      </c>
      <c r="D286" s="12" t="s">
        <v>704</v>
      </c>
      <c r="E286" s="12" t="s">
        <v>9773</v>
      </c>
      <c r="F286" s="12">
        <v>90704</v>
      </c>
      <c r="G286" s="12" t="s">
        <v>705</v>
      </c>
      <c r="H286" s="12" t="s">
        <v>96</v>
      </c>
      <c r="I286" s="12" t="s">
        <v>108</v>
      </c>
      <c r="J286" s="12" t="s">
        <v>27</v>
      </c>
      <c r="K286" s="12">
        <v>0</v>
      </c>
      <c r="L286" s="12" t="s">
        <v>29</v>
      </c>
      <c r="M286" s="12" t="s">
        <v>29</v>
      </c>
      <c r="N286" s="12" t="s">
        <v>29</v>
      </c>
      <c r="O286" s="12" t="s">
        <v>29</v>
      </c>
      <c r="P286" s="12" t="s">
        <v>29</v>
      </c>
      <c r="Q286" s="12" t="s">
        <v>29</v>
      </c>
      <c r="R286" s="12" t="s">
        <v>29</v>
      </c>
      <c r="S286" s="12">
        <v>2020</v>
      </c>
    </row>
    <row r="287" spans="1:19" x14ac:dyDescent="0.25">
      <c r="A287" s="11" t="s">
        <v>706</v>
      </c>
      <c r="B287" s="11" t="s">
        <v>707</v>
      </c>
      <c r="C287" s="11" t="s">
        <v>708</v>
      </c>
      <c r="D287" s="11" t="s">
        <v>709</v>
      </c>
      <c r="E287" s="11" t="s">
        <v>9773</v>
      </c>
      <c r="F287" s="11">
        <v>96104</v>
      </c>
      <c r="G287" s="11" t="s">
        <v>710</v>
      </c>
      <c r="H287" s="11" t="s">
        <v>96</v>
      </c>
      <c r="I287" s="11" t="s">
        <v>42</v>
      </c>
      <c r="J287" s="11" t="s">
        <v>27</v>
      </c>
      <c r="K287" s="11">
        <v>0</v>
      </c>
      <c r="L287" s="11" t="s">
        <v>29</v>
      </c>
      <c r="M287" s="11" t="s">
        <v>29</v>
      </c>
      <c r="N287" s="11" t="s">
        <v>29</v>
      </c>
      <c r="O287" s="11" t="s">
        <v>29</v>
      </c>
      <c r="P287" s="11" t="s">
        <v>29</v>
      </c>
      <c r="Q287" s="11" t="s">
        <v>29</v>
      </c>
      <c r="R287" s="11" t="s">
        <v>29</v>
      </c>
      <c r="S287" s="11">
        <v>2020</v>
      </c>
    </row>
    <row r="288" spans="1:19" x14ac:dyDescent="0.25">
      <c r="A288" s="12" t="s">
        <v>711</v>
      </c>
      <c r="B288" s="12" t="s">
        <v>712</v>
      </c>
      <c r="C288" s="12" t="s">
        <v>713</v>
      </c>
      <c r="D288" s="12" t="s">
        <v>714</v>
      </c>
      <c r="E288" s="12" t="s">
        <v>9773</v>
      </c>
      <c r="F288" s="12">
        <v>95542</v>
      </c>
      <c r="G288" s="12" t="s">
        <v>715</v>
      </c>
      <c r="H288" s="12" t="s">
        <v>96</v>
      </c>
      <c r="I288" s="12" t="s">
        <v>42</v>
      </c>
      <c r="J288" s="12" t="s">
        <v>27</v>
      </c>
      <c r="K288" s="12">
        <v>0</v>
      </c>
      <c r="L288" s="12" t="s">
        <v>29</v>
      </c>
      <c r="M288" s="12" t="s">
        <v>29</v>
      </c>
      <c r="N288" s="12" t="s">
        <v>29</v>
      </c>
      <c r="O288" s="12" t="s">
        <v>29</v>
      </c>
      <c r="P288" s="12" t="s">
        <v>29</v>
      </c>
      <c r="Q288" s="12" t="s">
        <v>29</v>
      </c>
      <c r="R288" s="12" t="s">
        <v>29</v>
      </c>
      <c r="S288" s="12">
        <v>2020</v>
      </c>
    </row>
    <row r="289" spans="1:19" x14ac:dyDescent="0.25">
      <c r="A289" s="11" t="s">
        <v>716</v>
      </c>
      <c r="B289" s="11" t="s">
        <v>717</v>
      </c>
      <c r="C289" s="11" t="s">
        <v>718</v>
      </c>
      <c r="D289" s="11" t="s">
        <v>719</v>
      </c>
      <c r="E289" s="11" t="s">
        <v>9773</v>
      </c>
      <c r="F289" s="11">
        <v>96093</v>
      </c>
      <c r="G289" s="11" t="s">
        <v>720</v>
      </c>
      <c r="H289" s="11" t="s">
        <v>96</v>
      </c>
      <c r="I289" s="11" t="s">
        <v>42</v>
      </c>
      <c r="J289" s="11" t="s">
        <v>27</v>
      </c>
      <c r="K289" s="11">
        <v>0</v>
      </c>
      <c r="L289" s="11" t="s">
        <v>29</v>
      </c>
      <c r="M289" s="11" t="s">
        <v>29</v>
      </c>
      <c r="N289" s="11" t="s">
        <v>28</v>
      </c>
      <c r="O289" s="11" t="s">
        <v>29</v>
      </c>
      <c r="P289" s="11" t="s">
        <v>29</v>
      </c>
      <c r="Q289" s="11" t="s">
        <v>29</v>
      </c>
      <c r="R289" s="11" t="s">
        <v>29</v>
      </c>
      <c r="S289" s="11">
        <v>2020</v>
      </c>
    </row>
    <row r="290" spans="1:19" x14ac:dyDescent="0.25">
      <c r="A290" s="12" t="s">
        <v>721</v>
      </c>
      <c r="B290" s="12" t="s">
        <v>722</v>
      </c>
      <c r="C290" s="12" t="s">
        <v>723</v>
      </c>
      <c r="D290" s="12" t="s">
        <v>724</v>
      </c>
      <c r="E290" s="12" t="s">
        <v>9773</v>
      </c>
      <c r="F290" s="12">
        <v>96097</v>
      </c>
      <c r="G290" s="12" t="s">
        <v>725</v>
      </c>
      <c r="H290" s="12" t="s">
        <v>96</v>
      </c>
      <c r="I290" s="12" t="s">
        <v>75</v>
      </c>
      <c r="J290" s="12" t="s">
        <v>27</v>
      </c>
      <c r="K290" s="12">
        <v>2</v>
      </c>
      <c r="L290" s="12" t="s">
        <v>43</v>
      </c>
      <c r="M290" s="12" t="s">
        <v>28</v>
      </c>
      <c r="N290" s="12" t="s">
        <v>30</v>
      </c>
      <c r="O290" s="12" t="s">
        <v>28</v>
      </c>
      <c r="P290" s="12" t="s">
        <v>28</v>
      </c>
      <c r="Q290" s="12" t="s">
        <v>28</v>
      </c>
      <c r="R290" s="12" t="s">
        <v>43</v>
      </c>
      <c r="S290" s="12">
        <v>2020</v>
      </c>
    </row>
    <row r="291" spans="1:19" x14ac:dyDescent="0.25">
      <c r="A291" s="11" t="s">
        <v>726</v>
      </c>
      <c r="B291" s="11" t="s">
        <v>727</v>
      </c>
      <c r="C291" s="11" t="s">
        <v>728</v>
      </c>
      <c r="D291" s="11" t="s">
        <v>729</v>
      </c>
      <c r="E291" s="11" t="s">
        <v>9773</v>
      </c>
      <c r="F291" s="11">
        <v>95437</v>
      </c>
      <c r="G291" s="11" t="s">
        <v>730</v>
      </c>
      <c r="H291" s="11" t="s">
        <v>96</v>
      </c>
      <c r="I291" s="11" t="s">
        <v>42</v>
      </c>
      <c r="J291" s="11" t="s">
        <v>27</v>
      </c>
      <c r="K291" s="11">
        <v>3</v>
      </c>
      <c r="L291" s="11" t="s">
        <v>28</v>
      </c>
      <c r="M291" s="11" t="s">
        <v>29</v>
      </c>
      <c r="N291" s="11" t="s">
        <v>28</v>
      </c>
      <c r="O291" s="11" t="s">
        <v>28</v>
      </c>
      <c r="P291" s="11" t="s">
        <v>29</v>
      </c>
      <c r="Q291" s="11" t="s">
        <v>29</v>
      </c>
      <c r="R291" s="11" t="s">
        <v>29</v>
      </c>
      <c r="S291" s="11">
        <v>2020</v>
      </c>
    </row>
    <row r="292" spans="1:19" x14ac:dyDescent="0.25">
      <c r="A292" s="12" t="s">
        <v>731</v>
      </c>
      <c r="B292" s="12" t="s">
        <v>732</v>
      </c>
      <c r="C292" s="12" t="s">
        <v>733</v>
      </c>
      <c r="D292" s="12" t="s">
        <v>734</v>
      </c>
      <c r="E292" s="12" t="s">
        <v>9773</v>
      </c>
      <c r="F292" s="12">
        <v>95971</v>
      </c>
      <c r="G292" s="12" t="s">
        <v>735</v>
      </c>
      <c r="H292" s="12" t="s">
        <v>96</v>
      </c>
      <c r="I292" s="12" t="s">
        <v>42</v>
      </c>
      <c r="J292" s="12" t="s">
        <v>27</v>
      </c>
      <c r="K292" s="12">
        <v>0</v>
      </c>
      <c r="L292" s="12" t="s">
        <v>28</v>
      </c>
      <c r="M292" s="12" t="s">
        <v>29</v>
      </c>
      <c r="N292" s="12" t="s">
        <v>28</v>
      </c>
      <c r="O292" s="12" t="s">
        <v>29</v>
      </c>
      <c r="P292" s="12" t="s">
        <v>29</v>
      </c>
      <c r="Q292" s="12" t="s">
        <v>29</v>
      </c>
      <c r="R292" s="12" t="s">
        <v>29</v>
      </c>
      <c r="S292" s="12">
        <v>2020</v>
      </c>
    </row>
    <row r="293" spans="1:19" x14ac:dyDescent="0.25">
      <c r="A293" s="11" t="s">
        <v>736</v>
      </c>
      <c r="B293" s="11" t="s">
        <v>737</v>
      </c>
      <c r="C293" s="11" t="s">
        <v>738</v>
      </c>
      <c r="D293" s="11" t="s">
        <v>739</v>
      </c>
      <c r="E293" s="11" t="s">
        <v>9773</v>
      </c>
      <c r="F293" s="11">
        <v>96020</v>
      </c>
      <c r="G293" s="11" t="s">
        <v>740</v>
      </c>
      <c r="H293" s="11" t="s">
        <v>96</v>
      </c>
      <c r="I293" s="11" t="s">
        <v>75</v>
      </c>
      <c r="J293" s="11" t="s">
        <v>27</v>
      </c>
      <c r="K293" s="11">
        <v>0</v>
      </c>
      <c r="L293" s="11" t="s">
        <v>29</v>
      </c>
      <c r="M293" s="11" t="s">
        <v>29</v>
      </c>
      <c r="N293" s="11" t="s">
        <v>29</v>
      </c>
      <c r="O293" s="11" t="s">
        <v>29</v>
      </c>
      <c r="P293" s="11" t="s">
        <v>29</v>
      </c>
      <c r="Q293" s="11" t="s">
        <v>29</v>
      </c>
      <c r="R293" s="11" t="s">
        <v>29</v>
      </c>
      <c r="S293" s="11">
        <v>2020</v>
      </c>
    </row>
    <row r="294" spans="1:19" x14ac:dyDescent="0.25">
      <c r="A294" s="12" t="s">
        <v>741</v>
      </c>
      <c r="B294" s="12" t="s">
        <v>742</v>
      </c>
      <c r="C294" s="12" t="s">
        <v>743</v>
      </c>
      <c r="D294" s="12" t="s">
        <v>744</v>
      </c>
      <c r="E294" s="12" t="s">
        <v>9773</v>
      </c>
      <c r="F294" s="12">
        <v>96101</v>
      </c>
      <c r="G294" s="12" t="s">
        <v>745</v>
      </c>
      <c r="H294" s="12" t="s">
        <v>96</v>
      </c>
      <c r="I294" s="12" t="s">
        <v>42</v>
      </c>
      <c r="J294" s="12" t="s">
        <v>27</v>
      </c>
      <c r="K294" s="12">
        <v>0</v>
      </c>
      <c r="L294" s="12" t="s">
        <v>29</v>
      </c>
      <c r="M294" s="12" t="s">
        <v>29</v>
      </c>
      <c r="N294" s="12" t="s">
        <v>29</v>
      </c>
      <c r="O294" s="12" t="s">
        <v>29</v>
      </c>
      <c r="P294" s="12" t="s">
        <v>29</v>
      </c>
      <c r="Q294" s="12" t="s">
        <v>29</v>
      </c>
      <c r="R294" s="12" t="s">
        <v>29</v>
      </c>
      <c r="S294" s="12">
        <v>2020</v>
      </c>
    </row>
    <row r="295" spans="1:19" x14ac:dyDescent="0.25">
      <c r="A295" s="11" t="s">
        <v>746</v>
      </c>
      <c r="B295" s="11" t="s">
        <v>747</v>
      </c>
      <c r="C295" s="11" t="s">
        <v>748</v>
      </c>
      <c r="D295" s="11" t="s">
        <v>749</v>
      </c>
      <c r="E295" s="11" t="s">
        <v>9773</v>
      </c>
      <c r="F295" s="11">
        <v>93023</v>
      </c>
      <c r="G295" s="11" t="s">
        <v>750</v>
      </c>
      <c r="H295" s="11" t="s">
        <v>96</v>
      </c>
      <c r="I295" s="11" t="s">
        <v>108</v>
      </c>
      <c r="J295" s="11" t="s">
        <v>27</v>
      </c>
      <c r="K295" s="11">
        <v>0</v>
      </c>
      <c r="L295" s="11" t="s">
        <v>29</v>
      </c>
      <c r="M295" s="11" t="s">
        <v>29</v>
      </c>
      <c r="N295" s="11" t="s">
        <v>29</v>
      </c>
      <c r="O295" s="11" t="s">
        <v>30</v>
      </c>
      <c r="P295" s="11" t="s">
        <v>28</v>
      </c>
      <c r="Q295" s="11" t="s">
        <v>28</v>
      </c>
      <c r="R295" s="11" t="s">
        <v>28</v>
      </c>
      <c r="S295" s="11">
        <v>2020</v>
      </c>
    </row>
    <row r="296" spans="1:19" x14ac:dyDescent="0.25">
      <c r="A296" s="12" t="s">
        <v>751</v>
      </c>
      <c r="B296" s="12" t="s">
        <v>752</v>
      </c>
      <c r="C296" s="12" t="s">
        <v>753</v>
      </c>
      <c r="D296" s="12" t="s">
        <v>754</v>
      </c>
      <c r="E296" s="12" t="s">
        <v>9773</v>
      </c>
      <c r="F296" s="12">
        <v>92315</v>
      </c>
      <c r="G296" s="12" t="s">
        <v>755</v>
      </c>
      <c r="H296" s="12" t="s">
        <v>96</v>
      </c>
      <c r="I296" s="12" t="s">
        <v>42</v>
      </c>
      <c r="J296" s="12" t="s">
        <v>120</v>
      </c>
      <c r="K296" s="12">
        <v>0</v>
      </c>
      <c r="L296" s="12" t="s">
        <v>29</v>
      </c>
      <c r="M296" s="12" t="s">
        <v>29</v>
      </c>
      <c r="N296" s="12" t="s">
        <v>29</v>
      </c>
      <c r="O296" s="12" t="s">
        <v>29</v>
      </c>
      <c r="P296" s="12" t="s">
        <v>29</v>
      </c>
      <c r="Q296" s="12" t="s">
        <v>29</v>
      </c>
      <c r="R296" s="12" t="s">
        <v>29</v>
      </c>
      <c r="S296" s="12">
        <v>2020</v>
      </c>
    </row>
    <row r="297" spans="1:19" x14ac:dyDescent="0.25">
      <c r="A297" s="11" t="s">
        <v>756</v>
      </c>
      <c r="B297" s="11" t="s">
        <v>757</v>
      </c>
      <c r="C297" s="11" t="s">
        <v>758</v>
      </c>
      <c r="D297" s="11" t="s">
        <v>627</v>
      </c>
      <c r="E297" s="11" t="s">
        <v>9773</v>
      </c>
      <c r="F297" s="11">
        <v>93636</v>
      </c>
      <c r="G297" s="11" t="s">
        <v>759</v>
      </c>
      <c r="H297" s="11" t="s">
        <v>107</v>
      </c>
      <c r="I297" s="11" t="s">
        <v>108</v>
      </c>
      <c r="J297" s="11" t="s">
        <v>27</v>
      </c>
      <c r="K297" s="11">
        <v>0</v>
      </c>
      <c r="L297" s="11" t="s">
        <v>29</v>
      </c>
      <c r="M297" s="11" t="s">
        <v>29</v>
      </c>
      <c r="N297" s="11" t="s">
        <v>29</v>
      </c>
      <c r="O297" s="11" t="s">
        <v>29</v>
      </c>
      <c r="P297" s="11" t="s">
        <v>29</v>
      </c>
      <c r="Q297" s="11" t="s">
        <v>29</v>
      </c>
      <c r="R297" s="11" t="s">
        <v>29</v>
      </c>
      <c r="S297" s="11">
        <v>2020</v>
      </c>
    </row>
    <row r="298" spans="1:19" x14ac:dyDescent="0.25">
      <c r="A298" s="12" t="s">
        <v>760</v>
      </c>
      <c r="B298" s="12" t="s">
        <v>761</v>
      </c>
      <c r="C298" s="12" t="s">
        <v>762</v>
      </c>
      <c r="D298" s="12" t="s">
        <v>763</v>
      </c>
      <c r="E298" s="12" t="s">
        <v>9773</v>
      </c>
      <c r="F298" s="12">
        <v>94609</v>
      </c>
      <c r="G298" s="12" t="s">
        <v>764</v>
      </c>
      <c r="H298" s="12" t="s">
        <v>107</v>
      </c>
      <c r="I298" s="12" t="s">
        <v>108</v>
      </c>
      <c r="J298" s="12" t="s">
        <v>27</v>
      </c>
      <c r="K298" s="12">
        <v>0</v>
      </c>
      <c r="L298" s="12" t="s">
        <v>29</v>
      </c>
      <c r="M298" s="12" t="s">
        <v>29</v>
      </c>
      <c r="N298" s="12" t="s">
        <v>29</v>
      </c>
      <c r="O298" s="12" t="s">
        <v>29</v>
      </c>
      <c r="P298" s="12" t="s">
        <v>29</v>
      </c>
      <c r="Q298" s="12" t="s">
        <v>29</v>
      </c>
      <c r="R298" s="12" t="s">
        <v>29</v>
      </c>
      <c r="S298" s="12">
        <v>2020</v>
      </c>
    </row>
    <row r="299" spans="1:19" x14ac:dyDescent="0.25">
      <c r="A299" s="11" t="s">
        <v>765</v>
      </c>
      <c r="B299" s="11" t="s">
        <v>766</v>
      </c>
      <c r="C299" s="11" t="s">
        <v>767</v>
      </c>
      <c r="D299" s="11" t="s">
        <v>607</v>
      </c>
      <c r="E299" s="11" t="s">
        <v>9773</v>
      </c>
      <c r="F299" s="11">
        <v>90027</v>
      </c>
      <c r="G299" s="11" t="s">
        <v>768</v>
      </c>
      <c r="H299" s="11" t="s">
        <v>107</v>
      </c>
      <c r="I299" s="11" t="s">
        <v>108</v>
      </c>
      <c r="J299" s="11" t="s">
        <v>27</v>
      </c>
      <c r="K299" s="11">
        <v>0</v>
      </c>
      <c r="L299" s="11" t="s">
        <v>29</v>
      </c>
      <c r="M299" s="11" t="s">
        <v>29</v>
      </c>
      <c r="N299" s="11" t="s">
        <v>29</v>
      </c>
      <c r="O299" s="11" t="s">
        <v>29</v>
      </c>
      <c r="P299" s="11" t="s">
        <v>29</v>
      </c>
      <c r="Q299" s="11" t="s">
        <v>29</v>
      </c>
      <c r="R299" s="11" t="s">
        <v>29</v>
      </c>
      <c r="S299" s="11">
        <v>2020</v>
      </c>
    </row>
    <row r="300" spans="1:19" x14ac:dyDescent="0.25">
      <c r="A300" s="12" t="s">
        <v>769</v>
      </c>
      <c r="B300" s="12" t="s">
        <v>770</v>
      </c>
      <c r="C300" s="12" t="s">
        <v>771</v>
      </c>
      <c r="D300" s="12" t="s">
        <v>506</v>
      </c>
      <c r="E300" s="12" t="s">
        <v>9773</v>
      </c>
      <c r="F300" s="12">
        <v>92123</v>
      </c>
      <c r="G300" s="12" t="s">
        <v>772</v>
      </c>
      <c r="H300" s="12" t="s">
        <v>107</v>
      </c>
      <c r="I300" s="12" t="s">
        <v>75</v>
      </c>
      <c r="J300" s="12" t="s">
        <v>120</v>
      </c>
      <c r="K300" s="12">
        <v>0</v>
      </c>
      <c r="L300" s="12" t="s">
        <v>29</v>
      </c>
      <c r="M300" s="12" t="s">
        <v>29</v>
      </c>
      <c r="N300" s="12" t="s">
        <v>29</v>
      </c>
      <c r="O300" s="12" t="s">
        <v>29</v>
      </c>
      <c r="P300" s="12" t="s">
        <v>29</v>
      </c>
      <c r="Q300" s="12" t="s">
        <v>29</v>
      </c>
      <c r="R300" s="12" t="s">
        <v>29</v>
      </c>
      <c r="S300" s="12">
        <v>2020</v>
      </c>
    </row>
    <row r="301" spans="1:19" x14ac:dyDescent="0.25">
      <c r="A301" s="11" t="s">
        <v>773</v>
      </c>
      <c r="B301" s="11" t="s">
        <v>774</v>
      </c>
      <c r="C301" s="11" t="s">
        <v>775</v>
      </c>
      <c r="D301" s="11" t="s">
        <v>776</v>
      </c>
      <c r="E301" s="11" t="s">
        <v>9773</v>
      </c>
      <c r="F301" s="11">
        <v>92868</v>
      </c>
      <c r="G301" s="11" t="s">
        <v>777</v>
      </c>
      <c r="H301" s="11" t="s">
        <v>107</v>
      </c>
      <c r="I301" s="11" t="s">
        <v>75</v>
      </c>
      <c r="J301" s="11" t="s">
        <v>120</v>
      </c>
      <c r="K301" s="11">
        <v>0</v>
      </c>
      <c r="L301" s="11" t="s">
        <v>29</v>
      </c>
      <c r="M301" s="11" t="s">
        <v>29</v>
      </c>
      <c r="N301" s="11" t="s">
        <v>29</v>
      </c>
      <c r="O301" s="11" t="s">
        <v>29</v>
      </c>
      <c r="P301" s="11" t="s">
        <v>29</v>
      </c>
      <c r="Q301" s="11" t="s">
        <v>29</v>
      </c>
      <c r="R301" s="11" t="s">
        <v>29</v>
      </c>
      <c r="S301" s="11">
        <v>2020</v>
      </c>
    </row>
    <row r="302" spans="1:19" x14ac:dyDescent="0.25">
      <c r="A302" s="12" t="s">
        <v>778</v>
      </c>
      <c r="B302" s="12" t="s">
        <v>779</v>
      </c>
      <c r="C302" s="12" t="s">
        <v>780</v>
      </c>
      <c r="D302" s="12" t="s">
        <v>781</v>
      </c>
      <c r="E302" s="12" t="s">
        <v>9773</v>
      </c>
      <c r="F302" s="12">
        <v>94304</v>
      </c>
      <c r="G302" s="12" t="s">
        <v>782</v>
      </c>
      <c r="H302" s="12" t="s">
        <v>107</v>
      </c>
      <c r="I302" s="12" t="s">
        <v>108</v>
      </c>
      <c r="J302" s="12" t="s">
        <v>120</v>
      </c>
      <c r="K302" s="12">
        <v>0</v>
      </c>
      <c r="L302" s="12" t="s">
        <v>29</v>
      </c>
      <c r="M302" s="12" t="s">
        <v>29</v>
      </c>
      <c r="N302" s="12" t="s">
        <v>29</v>
      </c>
      <c r="O302" s="12" t="s">
        <v>29</v>
      </c>
      <c r="P302" s="12" t="s">
        <v>29</v>
      </c>
      <c r="Q302" s="12" t="s">
        <v>29</v>
      </c>
      <c r="R302" s="12" t="s">
        <v>29</v>
      </c>
      <c r="S302" s="12">
        <v>2020</v>
      </c>
    </row>
    <row r="303" spans="1:19" x14ac:dyDescent="0.25">
      <c r="A303" s="11" t="s">
        <v>783</v>
      </c>
      <c r="B303" s="11" t="s">
        <v>784</v>
      </c>
      <c r="C303" s="11" t="s">
        <v>785</v>
      </c>
      <c r="D303" s="11" t="s">
        <v>786</v>
      </c>
      <c r="E303" s="11" t="s">
        <v>9773</v>
      </c>
      <c r="F303" s="11">
        <v>92691</v>
      </c>
      <c r="G303" s="11" t="s">
        <v>787</v>
      </c>
      <c r="H303" s="11" t="s">
        <v>107</v>
      </c>
      <c r="I303" s="11" t="s">
        <v>108</v>
      </c>
      <c r="J303" s="11" t="s">
        <v>27</v>
      </c>
      <c r="K303" s="11">
        <v>0</v>
      </c>
      <c r="L303" s="11" t="s">
        <v>29</v>
      </c>
      <c r="M303" s="11" t="s">
        <v>29</v>
      </c>
      <c r="N303" s="11" t="s">
        <v>29</v>
      </c>
      <c r="O303" s="11" t="s">
        <v>29</v>
      </c>
      <c r="P303" s="11" t="s">
        <v>29</v>
      </c>
      <c r="Q303" s="11" t="s">
        <v>29</v>
      </c>
      <c r="R303" s="11" t="s">
        <v>29</v>
      </c>
      <c r="S303" s="11">
        <v>2020</v>
      </c>
    </row>
    <row r="304" spans="1:19" x14ac:dyDescent="0.25">
      <c r="A304" s="12" t="s">
        <v>788</v>
      </c>
      <c r="B304" s="12" t="s">
        <v>789</v>
      </c>
      <c r="C304" s="12" t="s">
        <v>790</v>
      </c>
      <c r="D304" s="12" t="s">
        <v>776</v>
      </c>
      <c r="E304" s="12" t="s">
        <v>9773</v>
      </c>
      <c r="F304" s="12">
        <v>92866</v>
      </c>
      <c r="G304" s="12" t="s">
        <v>791</v>
      </c>
      <c r="H304" s="12" t="s">
        <v>107</v>
      </c>
      <c r="I304" s="12" t="s">
        <v>26</v>
      </c>
      <c r="J304" s="12" t="s">
        <v>120</v>
      </c>
      <c r="K304" s="12">
        <v>0</v>
      </c>
      <c r="L304" s="12" t="s">
        <v>29</v>
      </c>
      <c r="M304" s="12" t="s">
        <v>29</v>
      </c>
      <c r="N304" s="12" t="s">
        <v>29</v>
      </c>
      <c r="O304" s="12" t="s">
        <v>29</v>
      </c>
      <c r="P304" s="12" t="s">
        <v>29</v>
      </c>
      <c r="Q304" s="12" t="s">
        <v>29</v>
      </c>
      <c r="R304" s="12" t="s">
        <v>29</v>
      </c>
      <c r="S304" s="12">
        <v>2020</v>
      </c>
    </row>
    <row r="305" spans="1:19" x14ac:dyDescent="0.25">
      <c r="A305" s="11" t="s">
        <v>792</v>
      </c>
      <c r="B305" s="11" t="s">
        <v>793</v>
      </c>
      <c r="C305" s="11" t="s">
        <v>794</v>
      </c>
      <c r="D305" s="11" t="s">
        <v>795</v>
      </c>
      <c r="E305" s="11" t="s">
        <v>9773</v>
      </c>
      <c r="F305" s="11">
        <v>90806</v>
      </c>
      <c r="G305" s="11" t="s">
        <v>796</v>
      </c>
      <c r="H305" s="11" t="s">
        <v>107</v>
      </c>
      <c r="I305" s="11" t="s">
        <v>75</v>
      </c>
      <c r="J305" s="11" t="s">
        <v>120</v>
      </c>
      <c r="K305" s="11">
        <v>0</v>
      </c>
      <c r="L305" s="11" t="s">
        <v>29</v>
      </c>
      <c r="M305" s="11" t="s">
        <v>29</v>
      </c>
      <c r="N305" s="11" t="s">
        <v>29</v>
      </c>
      <c r="O305" s="11" t="s">
        <v>29</v>
      </c>
      <c r="P305" s="11" t="s">
        <v>29</v>
      </c>
      <c r="Q305" s="11" t="s">
        <v>29</v>
      </c>
      <c r="R305" s="11" t="s">
        <v>29</v>
      </c>
      <c r="S305" s="11">
        <v>2020</v>
      </c>
    </row>
    <row r="306" spans="1:19" x14ac:dyDescent="0.25">
      <c r="A306" s="12" t="s">
        <v>797</v>
      </c>
      <c r="B306" s="12" t="s">
        <v>798</v>
      </c>
      <c r="C306" s="12" t="s">
        <v>799</v>
      </c>
      <c r="D306" s="12" t="s">
        <v>607</v>
      </c>
      <c r="E306" s="12" t="s">
        <v>9773</v>
      </c>
      <c r="F306" s="12">
        <v>90020</v>
      </c>
      <c r="G306" s="12" t="s">
        <v>800</v>
      </c>
      <c r="H306" s="12" t="s">
        <v>107</v>
      </c>
      <c r="I306" s="12" t="s">
        <v>108</v>
      </c>
      <c r="J306" s="12" t="s">
        <v>120</v>
      </c>
      <c r="K306" s="12">
        <v>0</v>
      </c>
      <c r="L306" s="12" t="s">
        <v>29</v>
      </c>
      <c r="M306" s="12" t="s">
        <v>29</v>
      </c>
      <c r="N306" s="12" t="s">
        <v>29</v>
      </c>
      <c r="O306" s="12" t="s">
        <v>29</v>
      </c>
      <c r="P306" s="12" t="s">
        <v>29</v>
      </c>
      <c r="Q306" s="12" t="s">
        <v>29</v>
      </c>
      <c r="R306" s="12" t="s">
        <v>29</v>
      </c>
      <c r="S306" s="12">
        <v>2020</v>
      </c>
    </row>
    <row r="307" spans="1:19" x14ac:dyDescent="0.25">
      <c r="A307" s="11" t="s">
        <v>801</v>
      </c>
      <c r="B307" s="11" t="s">
        <v>802</v>
      </c>
      <c r="C307" s="11" t="s">
        <v>803</v>
      </c>
      <c r="D307" s="11" t="s">
        <v>804</v>
      </c>
      <c r="E307" s="11" t="s">
        <v>9773</v>
      </c>
      <c r="F307" s="11">
        <v>95817</v>
      </c>
      <c r="G307" s="11" t="s">
        <v>805</v>
      </c>
      <c r="H307" s="11" t="s">
        <v>107</v>
      </c>
      <c r="I307" s="11" t="s">
        <v>108</v>
      </c>
      <c r="J307" s="11" t="s">
        <v>120</v>
      </c>
      <c r="K307" s="11">
        <v>0</v>
      </c>
      <c r="L307" s="11" t="s">
        <v>29</v>
      </c>
      <c r="M307" s="11" t="s">
        <v>29</v>
      </c>
      <c r="N307" s="11" t="s">
        <v>29</v>
      </c>
      <c r="O307" s="11" t="s">
        <v>29</v>
      </c>
      <c r="P307" s="11" t="s">
        <v>29</v>
      </c>
      <c r="Q307" s="11" t="s">
        <v>29</v>
      </c>
      <c r="R307" s="11" t="s">
        <v>29</v>
      </c>
      <c r="S307" s="11">
        <v>2020</v>
      </c>
    </row>
    <row r="308" spans="1:19" x14ac:dyDescent="0.25">
      <c r="A308" s="12" t="s">
        <v>806</v>
      </c>
      <c r="B308" s="12" t="s">
        <v>807</v>
      </c>
      <c r="C308" s="12" t="s">
        <v>808</v>
      </c>
      <c r="D308" s="12" t="s">
        <v>607</v>
      </c>
      <c r="E308" s="12" t="s">
        <v>9773</v>
      </c>
      <c r="F308" s="12">
        <v>90095</v>
      </c>
      <c r="G308" s="12" t="s">
        <v>809</v>
      </c>
      <c r="H308" s="12" t="s">
        <v>119</v>
      </c>
      <c r="I308" s="12" t="s">
        <v>114</v>
      </c>
      <c r="J308" s="12" t="s">
        <v>27</v>
      </c>
      <c r="K308" s="12">
        <v>0</v>
      </c>
      <c r="L308" s="12" t="s">
        <v>29</v>
      </c>
      <c r="M308" s="12" t="s">
        <v>29</v>
      </c>
      <c r="N308" s="12" t="s">
        <v>29</v>
      </c>
      <c r="O308" s="12" t="s">
        <v>29</v>
      </c>
      <c r="P308" s="12" t="s">
        <v>29</v>
      </c>
      <c r="Q308" s="12" t="s">
        <v>29</v>
      </c>
      <c r="R308" s="12" t="s">
        <v>29</v>
      </c>
      <c r="S308" s="12">
        <v>2020</v>
      </c>
    </row>
    <row r="309" spans="1:19" x14ac:dyDescent="0.25">
      <c r="A309" s="11" t="s">
        <v>810</v>
      </c>
      <c r="B309" s="11" t="s">
        <v>811</v>
      </c>
      <c r="C309" s="11" t="s">
        <v>812</v>
      </c>
      <c r="D309" s="11" t="s">
        <v>607</v>
      </c>
      <c r="E309" s="11" t="s">
        <v>9773</v>
      </c>
      <c r="F309" s="11">
        <v>90026</v>
      </c>
      <c r="G309" s="11" t="s">
        <v>813</v>
      </c>
      <c r="H309" s="11" t="s">
        <v>119</v>
      </c>
      <c r="I309" s="11" t="s">
        <v>26</v>
      </c>
      <c r="J309" s="11" t="s">
        <v>120</v>
      </c>
      <c r="K309" s="11">
        <v>0</v>
      </c>
      <c r="L309" s="11" t="s">
        <v>29</v>
      </c>
      <c r="M309" s="11" t="s">
        <v>29</v>
      </c>
      <c r="N309" s="11" t="s">
        <v>29</v>
      </c>
      <c r="O309" s="11" t="s">
        <v>29</v>
      </c>
      <c r="P309" s="11" t="s">
        <v>29</v>
      </c>
      <c r="Q309" s="11" t="s">
        <v>29</v>
      </c>
      <c r="R309" s="11" t="s">
        <v>29</v>
      </c>
      <c r="S309" s="11">
        <v>2020</v>
      </c>
    </row>
    <row r="310" spans="1:19" x14ac:dyDescent="0.25">
      <c r="A310" s="12" t="s">
        <v>814</v>
      </c>
      <c r="B310" s="12" t="s">
        <v>815</v>
      </c>
      <c r="C310" s="12" t="s">
        <v>816</v>
      </c>
      <c r="D310" s="12" t="s">
        <v>817</v>
      </c>
      <c r="E310" s="12" t="s">
        <v>9773</v>
      </c>
      <c r="F310" s="12">
        <v>91770</v>
      </c>
      <c r="G310" s="12" t="s">
        <v>818</v>
      </c>
      <c r="H310" s="12" t="s">
        <v>119</v>
      </c>
      <c r="I310" s="12" t="s">
        <v>26</v>
      </c>
      <c r="J310" s="12" t="s">
        <v>120</v>
      </c>
      <c r="K310" s="12">
        <v>0</v>
      </c>
      <c r="L310" s="12" t="s">
        <v>29</v>
      </c>
      <c r="M310" s="12" t="s">
        <v>29</v>
      </c>
      <c r="N310" s="12" t="s">
        <v>29</v>
      </c>
      <c r="O310" s="12" t="s">
        <v>29</v>
      </c>
      <c r="P310" s="12" t="s">
        <v>29</v>
      </c>
      <c r="Q310" s="12" t="s">
        <v>29</v>
      </c>
      <c r="R310" s="12" t="s">
        <v>29</v>
      </c>
      <c r="S310" s="12">
        <v>2020</v>
      </c>
    </row>
    <row r="311" spans="1:19" x14ac:dyDescent="0.25">
      <c r="A311" s="11" t="s">
        <v>819</v>
      </c>
      <c r="B311" s="11" t="s">
        <v>820</v>
      </c>
      <c r="C311" s="11" t="s">
        <v>821</v>
      </c>
      <c r="D311" s="11" t="s">
        <v>822</v>
      </c>
      <c r="E311" s="11" t="s">
        <v>9773</v>
      </c>
      <c r="F311" s="11">
        <v>90505</v>
      </c>
      <c r="G311" s="11" t="s">
        <v>823</v>
      </c>
      <c r="H311" s="11" t="s">
        <v>119</v>
      </c>
      <c r="I311" s="11" t="s">
        <v>26</v>
      </c>
      <c r="J311" s="11" t="s">
        <v>27</v>
      </c>
      <c r="K311" s="11">
        <v>0</v>
      </c>
      <c r="L311" s="11" t="s">
        <v>29</v>
      </c>
      <c r="M311" s="11" t="s">
        <v>29</v>
      </c>
      <c r="N311" s="11" t="s">
        <v>29</v>
      </c>
      <c r="O311" s="11" t="s">
        <v>29</v>
      </c>
      <c r="P311" s="11" t="s">
        <v>29</v>
      </c>
      <c r="Q311" s="11" t="s">
        <v>29</v>
      </c>
      <c r="R311" s="11" t="s">
        <v>29</v>
      </c>
      <c r="S311" s="11">
        <v>2020</v>
      </c>
    </row>
    <row r="312" spans="1:19" x14ac:dyDescent="0.25">
      <c r="A312" s="12" t="s">
        <v>824</v>
      </c>
      <c r="B312" s="12" t="s">
        <v>825</v>
      </c>
      <c r="C312" s="12" t="s">
        <v>826</v>
      </c>
      <c r="D312" s="12" t="s">
        <v>827</v>
      </c>
      <c r="E312" s="12" t="s">
        <v>9773</v>
      </c>
      <c r="F312" s="12">
        <v>90703</v>
      </c>
      <c r="G312" s="12" t="s">
        <v>828</v>
      </c>
      <c r="H312" s="12" t="s">
        <v>119</v>
      </c>
      <c r="I312" s="12" t="s">
        <v>26</v>
      </c>
      <c r="J312" s="12" t="s">
        <v>120</v>
      </c>
      <c r="K312" s="12">
        <v>0</v>
      </c>
      <c r="L312" s="12" t="s">
        <v>29</v>
      </c>
      <c r="M312" s="12" t="s">
        <v>29</v>
      </c>
      <c r="N312" s="12" t="s">
        <v>29</v>
      </c>
      <c r="O312" s="12" t="s">
        <v>29</v>
      </c>
      <c r="P312" s="12" t="s">
        <v>29</v>
      </c>
      <c r="Q312" s="12" t="s">
        <v>29</v>
      </c>
      <c r="R312" s="12" t="s">
        <v>29</v>
      </c>
      <c r="S312" s="12">
        <v>2020</v>
      </c>
    </row>
    <row r="313" spans="1:19" x14ac:dyDescent="0.25">
      <c r="A313" s="11" t="s">
        <v>829</v>
      </c>
      <c r="B313" s="11" t="s">
        <v>830</v>
      </c>
      <c r="C313" s="11" t="s">
        <v>831</v>
      </c>
      <c r="D313" s="11" t="s">
        <v>577</v>
      </c>
      <c r="E313" s="11" t="s">
        <v>9773</v>
      </c>
      <c r="F313" s="11">
        <v>91724</v>
      </c>
      <c r="G313" s="11" t="s">
        <v>832</v>
      </c>
      <c r="H313" s="11" t="s">
        <v>119</v>
      </c>
      <c r="I313" s="11" t="s">
        <v>26</v>
      </c>
      <c r="J313" s="11" t="s">
        <v>120</v>
      </c>
      <c r="K313" s="11">
        <v>0</v>
      </c>
      <c r="L313" s="11" t="s">
        <v>29</v>
      </c>
      <c r="M313" s="11" t="s">
        <v>29</v>
      </c>
      <c r="N313" s="11" t="s">
        <v>29</v>
      </c>
      <c r="O313" s="11" t="s">
        <v>29</v>
      </c>
      <c r="P313" s="11" t="s">
        <v>29</v>
      </c>
      <c r="Q313" s="11" t="s">
        <v>29</v>
      </c>
      <c r="R313" s="11" t="s">
        <v>29</v>
      </c>
      <c r="S313" s="11">
        <v>2020</v>
      </c>
    </row>
    <row r="314" spans="1:19" x14ac:dyDescent="0.25">
      <c r="A314" s="12" t="s">
        <v>833</v>
      </c>
      <c r="B314" s="12" t="s">
        <v>834</v>
      </c>
      <c r="C314" s="12" t="s">
        <v>835</v>
      </c>
      <c r="D314" s="12" t="s">
        <v>836</v>
      </c>
      <c r="E314" s="12" t="s">
        <v>9773</v>
      </c>
      <c r="F314" s="12">
        <v>94590</v>
      </c>
      <c r="G314" s="12" t="s">
        <v>837</v>
      </c>
      <c r="H314" s="12" t="s">
        <v>119</v>
      </c>
      <c r="I314" s="12" t="s">
        <v>108</v>
      </c>
      <c r="J314" s="12" t="s">
        <v>120</v>
      </c>
      <c r="K314" s="12">
        <v>0</v>
      </c>
      <c r="L314" s="12" t="s">
        <v>29</v>
      </c>
      <c r="M314" s="12" t="s">
        <v>29</v>
      </c>
      <c r="N314" s="12" t="s">
        <v>29</v>
      </c>
      <c r="O314" s="12" t="s">
        <v>29</v>
      </c>
      <c r="P314" s="12" t="s">
        <v>29</v>
      </c>
      <c r="Q314" s="12" t="s">
        <v>29</v>
      </c>
      <c r="R314" s="12" t="s">
        <v>29</v>
      </c>
      <c r="S314" s="12">
        <v>2020</v>
      </c>
    </row>
    <row r="315" spans="1:19" x14ac:dyDescent="0.25">
      <c r="A315" s="11" t="s">
        <v>838</v>
      </c>
      <c r="B315" s="11" t="s">
        <v>839</v>
      </c>
      <c r="C315" s="11" t="s">
        <v>840</v>
      </c>
      <c r="D315" s="11" t="s">
        <v>841</v>
      </c>
      <c r="E315" s="11" t="s">
        <v>9773</v>
      </c>
      <c r="F315" s="11">
        <v>91942</v>
      </c>
      <c r="G315" s="11" t="s">
        <v>842</v>
      </c>
      <c r="H315" s="11" t="s">
        <v>119</v>
      </c>
      <c r="I315" s="11" t="s">
        <v>108</v>
      </c>
      <c r="J315" s="11" t="s">
        <v>120</v>
      </c>
      <c r="K315" s="11">
        <v>0</v>
      </c>
      <c r="L315" s="11" t="s">
        <v>29</v>
      </c>
      <c r="M315" s="11" t="s">
        <v>29</v>
      </c>
      <c r="N315" s="11" t="s">
        <v>29</v>
      </c>
      <c r="O315" s="11" t="s">
        <v>29</v>
      </c>
      <c r="P315" s="11" t="s">
        <v>29</v>
      </c>
      <c r="Q315" s="11" t="s">
        <v>29</v>
      </c>
      <c r="R315" s="11" t="s">
        <v>29</v>
      </c>
      <c r="S315" s="11">
        <v>2020</v>
      </c>
    </row>
    <row r="316" spans="1:19" x14ac:dyDescent="0.25">
      <c r="A316" s="12" t="s">
        <v>843</v>
      </c>
      <c r="B316" s="12" t="s">
        <v>844</v>
      </c>
      <c r="C316" s="12" t="s">
        <v>845</v>
      </c>
      <c r="D316" s="12" t="s">
        <v>582</v>
      </c>
      <c r="E316" s="12" t="s">
        <v>9773</v>
      </c>
      <c r="F316" s="12">
        <v>93001</v>
      </c>
      <c r="G316" s="12" t="s">
        <v>846</v>
      </c>
      <c r="H316" s="12" t="s">
        <v>119</v>
      </c>
      <c r="I316" s="12" t="s">
        <v>26</v>
      </c>
      <c r="J316" s="12" t="s">
        <v>120</v>
      </c>
      <c r="K316" s="12">
        <v>0</v>
      </c>
      <c r="L316" s="12" t="s">
        <v>29</v>
      </c>
      <c r="M316" s="12" t="s">
        <v>29</v>
      </c>
      <c r="N316" s="12" t="s">
        <v>29</v>
      </c>
      <c r="O316" s="12" t="s">
        <v>29</v>
      </c>
      <c r="P316" s="12" t="s">
        <v>29</v>
      </c>
      <c r="Q316" s="12" t="s">
        <v>29</v>
      </c>
      <c r="R316" s="12" t="s">
        <v>29</v>
      </c>
      <c r="S316" s="12">
        <v>2020</v>
      </c>
    </row>
    <row r="317" spans="1:19" x14ac:dyDescent="0.25">
      <c r="A317" s="11" t="s">
        <v>847</v>
      </c>
      <c r="B317" s="11" t="s">
        <v>848</v>
      </c>
      <c r="C317" s="11" t="s">
        <v>849</v>
      </c>
      <c r="D317" s="11" t="s">
        <v>850</v>
      </c>
      <c r="E317" s="11" t="s">
        <v>9773</v>
      </c>
      <c r="F317" s="11">
        <v>91107</v>
      </c>
      <c r="G317" s="11" t="s">
        <v>851</v>
      </c>
      <c r="H317" s="11" t="s">
        <v>119</v>
      </c>
      <c r="I317" s="11" t="s">
        <v>26</v>
      </c>
      <c r="J317" s="11" t="s">
        <v>120</v>
      </c>
      <c r="K317" s="11">
        <v>0</v>
      </c>
      <c r="L317" s="11" t="s">
        <v>29</v>
      </c>
      <c r="M317" s="11" t="s">
        <v>29</v>
      </c>
      <c r="N317" s="11" t="s">
        <v>29</v>
      </c>
      <c r="O317" s="11" t="s">
        <v>29</v>
      </c>
      <c r="P317" s="11" t="s">
        <v>29</v>
      </c>
      <c r="Q317" s="11" t="s">
        <v>29</v>
      </c>
      <c r="R317" s="11" t="s">
        <v>29</v>
      </c>
      <c r="S317" s="11">
        <v>2020</v>
      </c>
    </row>
    <row r="318" spans="1:19" x14ac:dyDescent="0.25">
      <c r="A318" s="12" t="s">
        <v>852</v>
      </c>
      <c r="B318" s="12" t="s">
        <v>853</v>
      </c>
      <c r="C318" s="12" t="s">
        <v>854</v>
      </c>
      <c r="D318" s="12" t="s">
        <v>804</v>
      </c>
      <c r="E318" s="12" t="s">
        <v>9773</v>
      </c>
      <c r="F318" s="12">
        <v>95823</v>
      </c>
      <c r="G318" s="12" t="s">
        <v>855</v>
      </c>
      <c r="H318" s="12" t="s">
        <v>119</v>
      </c>
      <c r="I318" s="12" t="s">
        <v>26</v>
      </c>
      <c r="J318" s="12" t="s">
        <v>120</v>
      </c>
      <c r="K318" s="12">
        <v>0</v>
      </c>
      <c r="L318" s="12" t="s">
        <v>29</v>
      </c>
      <c r="M318" s="12" t="s">
        <v>29</v>
      </c>
      <c r="N318" s="12" t="s">
        <v>29</v>
      </c>
      <c r="O318" s="12" t="s">
        <v>29</v>
      </c>
      <c r="P318" s="12" t="s">
        <v>29</v>
      </c>
      <c r="Q318" s="12" t="s">
        <v>29</v>
      </c>
      <c r="R318" s="12" t="s">
        <v>29</v>
      </c>
      <c r="S318" s="12">
        <v>2020</v>
      </c>
    </row>
    <row r="319" spans="1:19" x14ac:dyDescent="0.25">
      <c r="A319" s="11" t="s">
        <v>856</v>
      </c>
      <c r="B319" s="11" t="s">
        <v>857</v>
      </c>
      <c r="C319" s="11" t="s">
        <v>858</v>
      </c>
      <c r="D319" s="11" t="s">
        <v>547</v>
      </c>
      <c r="E319" s="11" t="s">
        <v>9773</v>
      </c>
      <c r="F319" s="11">
        <v>94112</v>
      </c>
      <c r="G319" s="11" t="s">
        <v>859</v>
      </c>
      <c r="H319" s="11" t="s">
        <v>119</v>
      </c>
      <c r="I319" s="11" t="s">
        <v>108</v>
      </c>
      <c r="J319" s="11" t="s">
        <v>120</v>
      </c>
      <c r="K319" s="11">
        <v>0</v>
      </c>
      <c r="L319" s="11" t="s">
        <v>29</v>
      </c>
      <c r="M319" s="11" t="s">
        <v>29</v>
      </c>
      <c r="N319" s="11" t="s">
        <v>29</v>
      </c>
      <c r="O319" s="11" t="s">
        <v>29</v>
      </c>
      <c r="P319" s="11" t="s">
        <v>29</v>
      </c>
      <c r="Q319" s="11" t="s">
        <v>29</v>
      </c>
      <c r="R319" s="11" t="s">
        <v>29</v>
      </c>
      <c r="S319" s="11">
        <v>2020</v>
      </c>
    </row>
    <row r="320" spans="1:19" x14ac:dyDescent="0.25">
      <c r="A320" s="12" t="s">
        <v>860</v>
      </c>
      <c r="B320" s="12" t="s">
        <v>861</v>
      </c>
      <c r="C320" s="12" t="s">
        <v>862</v>
      </c>
      <c r="D320" s="12" t="s">
        <v>863</v>
      </c>
      <c r="E320" s="12" t="s">
        <v>9773</v>
      </c>
      <c r="F320" s="12">
        <v>92373</v>
      </c>
      <c r="G320" s="12" t="s">
        <v>864</v>
      </c>
      <c r="H320" s="12" t="s">
        <v>119</v>
      </c>
      <c r="I320" s="12" t="s">
        <v>108</v>
      </c>
      <c r="J320" s="12" t="s">
        <v>120</v>
      </c>
      <c r="K320" s="12">
        <v>0</v>
      </c>
      <c r="L320" s="12" t="s">
        <v>29</v>
      </c>
      <c r="M320" s="12" t="s">
        <v>29</v>
      </c>
      <c r="N320" s="12" t="s">
        <v>29</v>
      </c>
      <c r="O320" s="12" t="s">
        <v>29</v>
      </c>
      <c r="P320" s="12" t="s">
        <v>29</v>
      </c>
      <c r="Q320" s="12" t="s">
        <v>29</v>
      </c>
      <c r="R320" s="12" t="s">
        <v>29</v>
      </c>
      <c r="S320" s="12">
        <v>2020</v>
      </c>
    </row>
    <row r="321" spans="1:19" x14ac:dyDescent="0.25">
      <c r="A321" s="11" t="s">
        <v>865</v>
      </c>
      <c r="B321" s="11" t="s">
        <v>866</v>
      </c>
      <c r="C321" s="11" t="s">
        <v>867</v>
      </c>
      <c r="D321" s="11" t="s">
        <v>506</v>
      </c>
      <c r="E321" s="11" t="s">
        <v>9773</v>
      </c>
      <c r="F321" s="11">
        <v>92128</v>
      </c>
      <c r="G321" s="11" t="s">
        <v>868</v>
      </c>
      <c r="H321" s="11" t="s">
        <v>119</v>
      </c>
      <c r="I321" s="11" t="s">
        <v>26</v>
      </c>
      <c r="J321" s="11" t="s">
        <v>120</v>
      </c>
      <c r="K321" s="11">
        <v>0</v>
      </c>
      <c r="L321" s="11" t="s">
        <v>29</v>
      </c>
      <c r="M321" s="11" t="s">
        <v>29</v>
      </c>
      <c r="N321" s="11" t="s">
        <v>29</v>
      </c>
      <c r="O321" s="11" t="s">
        <v>29</v>
      </c>
      <c r="P321" s="11" t="s">
        <v>29</v>
      </c>
      <c r="Q321" s="11" t="s">
        <v>29</v>
      </c>
      <c r="R321" s="11" t="s">
        <v>29</v>
      </c>
      <c r="S321" s="11">
        <v>2020</v>
      </c>
    </row>
    <row r="322" spans="1:19" x14ac:dyDescent="0.25">
      <c r="A322" s="12" t="s">
        <v>869</v>
      </c>
      <c r="B322" s="12" t="s">
        <v>870</v>
      </c>
      <c r="C322" s="12" t="s">
        <v>871</v>
      </c>
      <c r="D322" s="12" t="s">
        <v>804</v>
      </c>
      <c r="E322" s="12" t="s">
        <v>9773</v>
      </c>
      <c r="F322" s="12">
        <v>95826</v>
      </c>
      <c r="G322" s="12" t="s">
        <v>872</v>
      </c>
      <c r="H322" s="12" t="s">
        <v>119</v>
      </c>
      <c r="I322" s="12" t="s">
        <v>26</v>
      </c>
      <c r="J322" s="12" t="s">
        <v>120</v>
      </c>
      <c r="K322" s="12">
        <v>0</v>
      </c>
      <c r="L322" s="12" t="s">
        <v>29</v>
      </c>
      <c r="M322" s="12" t="s">
        <v>29</v>
      </c>
      <c r="N322" s="12" t="s">
        <v>29</v>
      </c>
      <c r="O322" s="12" t="s">
        <v>29</v>
      </c>
      <c r="P322" s="12" t="s">
        <v>29</v>
      </c>
      <c r="Q322" s="12" t="s">
        <v>29</v>
      </c>
      <c r="R322" s="12" t="s">
        <v>29</v>
      </c>
      <c r="S322" s="12">
        <v>2020</v>
      </c>
    </row>
    <row r="323" spans="1:19" x14ac:dyDescent="0.25">
      <c r="A323" s="11" t="s">
        <v>873</v>
      </c>
      <c r="B323" s="11" t="s">
        <v>874</v>
      </c>
      <c r="C323" s="11" t="s">
        <v>875</v>
      </c>
      <c r="D323" s="11" t="s">
        <v>804</v>
      </c>
      <c r="E323" s="11" t="s">
        <v>9773</v>
      </c>
      <c r="F323" s="11">
        <v>95841</v>
      </c>
      <c r="G323" s="11" t="s">
        <v>876</v>
      </c>
      <c r="H323" s="11" t="s">
        <v>119</v>
      </c>
      <c r="I323" s="11" t="s">
        <v>26</v>
      </c>
      <c r="J323" s="11" t="s">
        <v>27</v>
      </c>
      <c r="K323" s="11">
        <v>0</v>
      </c>
      <c r="L323" s="11" t="s">
        <v>29</v>
      </c>
      <c r="M323" s="11" t="s">
        <v>29</v>
      </c>
      <c r="N323" s="11" t="s">
        <v>29</v>
      </c>
      <c r="O323" s="11" t="s">
        <v>29</v>
      </c>
      <c r="P323" s="11" t="s">
        <v>29</v>
      </c>
      <c r="Q323" s="11" t="s">
        <v>29</v>
      </c>
      <c r="R323" s="11" t="s">
        <v>29</v>
      </c>
      <c r="S323" s="11">
        <v>2020</v>
      </c>
    </row>
    <row r="324" spans="1:19" x14ac:dyDescent="0.25">
      <c r="A324" s="12" t="s">
        <v>877</v>
      </c>
      <c r="B324" s="12" t="s">
        <v>878</v>
      </c>
      <c r="C324" s="12" t="s">
        <v>879</v>
      </c>
      <c r="D324" s="12" t="s">
        <v>880</v>
      </c>
      <c r="E324" s="12" t="s">
        <v>9773</v>
      </c>
      <c r="F324" s="12">
        <v>94538</v>
      </c>
      <c r="G324" s="12" t="s">
        <v>881</v>
      </c>
      <c r="H324" s="12" t="s">
        <v>119</v>
      </c>
      <c r="I324" s="12" t="s">
        <v>26</v>
      </c>
      <c r="J324" s="12" t="s">
        <v>120</v>
      </c>
      <c r="K324" s="12">
        <v>0</v>
      </c>
      <c r="L324" s="12" t="s">
        <v>29</v>
      </c>
      <c r="M324" s="12" t="s">
        <v>29</v>
      </c>
      <c r="N324" s="12" t="s">
        <v>29</v>
      </c>
      <c r="O324" s="12" t="s">
        <v>29</v>
      </c>
      <c r="P324" s="12" t="s">
        <v>29</v>
      </c>
      <c r="Q324" s="12" t="s">
        <v>29</v>
      </c>
      <c r="R324" s="12" t="s">
        <v>29</v>
      </c>
      <c r="S324" s="12">
        <v>2020</v>
      </c>
    </row>
    <row r="325" spans="1:19" x14ac:dyDescent="0.25">
      <c r="A325" s="11" t="s">
        <v>882</v>
      </c>
      <c r="B325" s="11" t="s">
        <v>883</v>
      </c>
      <c r="C325" s="11" t="s">
        <v>884</v>
      </c>
      <c r="D325" s="11" t="s">
        <v>885</v>
      </c>
      <c r="E325" s="11" t="s">
        <v>9773</v>
      </c>
      <c r="F325" s="11">
        <v>91710</v>
      </c>
      <c r="G325" s="11" t="s">
        <v>886</v>
      </c>
      <c r="H325" s="11" t="s">
        <v>119</v>
      </c>
      <c r="I325" s="11" t="s">
        <v>26</v>
      </c>
      <c r="J325" s="11" t="s">
        <v>120</v>
      </c>
      <c r="K325" s="11">
        <v>0</v>
      </c>
      <c r="L325" s="11" t="s">
        <v>29</v>
      </c>
      <c r="M325" s="11" t="s">
        <v>29</v>
      </c>
      <c r="N325" s="11" t="s">
        <v>29</v>
      </c>
      <c r="O325" s="11" t="s">
        <v>29</v>
      </c>
      <c r="P325" s="11" t="s">
        <v>29</v>
      </c>
      <c r="Q325" s="11" t="s">
        <v>29</v>
      </c>
      <c r="R325" s="11" t="s">
        <v>29</v>
      </c>
      <c r="S325" s="11">
        <v>2020</v>
      </c>
    </row>
    <row r="326" spans="1:19" x14ac:dyDescent="0.25">
      <c r="A326" s="12" t="s">
        <v>887</v>
      </c>
      <c r="B326" s="12" t="s">
        <v>888</v>
      </c>
      <c r="C326" s="12" t="s">
        <v>889</v>
      </c>
      <c r="D326" s="12" t="s">
        <v>890</v>
      </c>
      <c r="E326" s="12" t="s">
        <v>9773</v>
      </c>
      <c r="F326" s="12">
        <v>94558</v>
      </c>
      <c r="G326" s="12" t="s">
        <v>891</v>
      </c>
      <c r="H326" s="12" t="s">
        <v>119</v>
      </c>
      <c r="I326" s="12" t="s">
        <v>114</v>
      </c>
      <c r="J326" s="12" t="s">
        <v>120</v>
      </c>
      <c r="K326" s="12">
        <v>0</v>
      </c>
      <c r="L326" s="12" t="s">
        <v>29</v>
      </c>
      <c r="M326" s="12" t="s">
        <v>29</v>
      </c>
      <c r="N326" s="12" t="s">
        <v>29</v>
      </c>
      <c r="O326" s="12" t="s">
        <v>29</v>
      </c>
      <c r="P326" s="12" t="s">
        <v>29</v>
      </c>
      <c r="Q326" s="12" t="s">
        <v>29</v>
      </c>
      <c r="R326" s="12" t="s">
        <v>29</v>
      </c>
      <c r="S326" s="12">
        <v>2020</v>
      </c>
    </row>
    <row r="327" spans="1:19" x14ac:dyDescent="0.25">
      <c r="A327" s="11" t="s">
        <v>892</v>
      </c>
      <c r="B327" s="11" t="s">
        <v>893</v>
      </c>
      <c r="C327" s="11" t="s">
        <v>894</v>
      </c>
      <c r="D327" s="11" t="s">
        <v>895</v>
      </c>
      <c r="E327" s="11" t="s">
        <v>9773</v>
      </c>
      <c r="F327" s="11">
        <v>95204</v>
      </c>
      <c r="G327" s="11" t="s">
        <v>896</v>
      </c>
      <c r="H327" s="11" t="s">
        <v>119</v>
      </c>
      <c r="I327" s="11" t="s">
        <v>108</v>
      </c>
      <c r="J327" s="11" t="s">
        <v>120</v>
      </c>
      <c r="K327" s="11">
        <v>0</v>
      </c>
      <c r="L327" s="11" t="s">
        <v>29</v>
      </c>
      <c r="M327" s="11" t="s">
        <v>29</v>
      </c>
      <c r="N327" s="11" t="s">
        <v>29</v>
      </c>
      <c r="O327" s="11" t="s">
        <v>29</v>
      </c>
      <c r="P327" s="11" t="s">
        <v>29</v>
      </c>
      <c r="Q327" s="11" t="s">
        <v>29</v>
      </c>
      <c r="R327" s="11" t="s">
        <v>29</v>
      </c>
      <c r="S327" s="11">
        <v>2020</v>
      </c>
    </row>
    <row r="328" spans="1:19" x14ac:dyDescent="0.25">
      <c r="A328" s="12" t="s">
        <v>897</v>
      </c>
      <c r="B328" s="12" t="s">
        <v>898</v>
      </c>
      <c r="C328" s="12" t="s">
        <v>899</v>
      </c>
      <c r="D328" s="12" t="s">
        <v>900</v>
      </c>
      <c r="E328" s="12" t="s">
        <v>9773</v>
      </c>
      <c r="F328" s="12">
        <v>95501</v>
      </c>
      <c r="G328" s="12" t="s">
        <v>901</v>
      </c>
      <c r="H328" s="12" t="s">
        <v>119</v>
      </c>
      <c r="I328" s="12" t="s">
        <v>36</v>
      </c>
      <c r="J328" s="12" t="s">
        <v>120</v>
      </c>
      <c r="K328" s="12">
        <v>0</v>
      </c>
      <c r="L328" s="12" t="s">
        <v>29</v>
      </c>
      <c r="M328" s="12" t="s">
        <v>29</v>
      </c>
      <c r="N328" s="12" t="s">
        <v>29</v>
      </c>
      <c r="O328" s="12" t="s">
        <v>29</v>
      </c>
      <c r="P328" s="12" t="s">
        <v>29</v>
      </c>
      <c r="Q328" s="12" t="s">
        <v>29</v>
      </c>
      <c r="R328" s="12" t="s">
        <v>29</v>
      </c>
      <c r="S328" s="12">
        <v>2020</v>
      </c>
    </row>
    <row r="329" spans="1:19" x14ac:dyDescent="0.25">
      <c r="A329" s="11" t="s">
        <v>902</v>
      </c>
      <c r="B329" s="11" t="s">
        <v>903</v>
      </c>
      <c r="C329" s="11" t="s">
        <v>904</v>
      </c>
      <c r="D329" s="11" t="s">
        <v>905</v>
      </c>
      <c r="E329" s="11" t="s">
        <v>9773</v>
      </c>
      <c r="F329" s="11">
        <v>93110</v>
      </c>
      <c r="G329" s="11" t="s">
        <v>906</v>
      </c>
      <c r="H329" s="11" t="s">
        <v>119</v>
      </c>
      <c r="I329" s="11" t="s">
        <v>36</v>
      </c>
      <c r="J329" s="11" t="s">
        <v>120</v>
      </c>
      <c r="K329" s="11">
        <v>0</v>
      </c>
      <c r="L329" s="11" t="s">
        <v>29</v>
      </c>
      <c r="M329" s="11" t="s">
        <v>29</v>
      </c>
      <c r="N329" s="11" t="s">
        <v>29</v>
      </c>
      <c r="O329" s="11" t="s">
        <v>29</v>
      </c>
      <c r="P329" s="11" t="s">
        <v>29</v>
      </c>
      <c r="Q329" s="11" t="s">
        <v>29</v>
      </c>
      <c r="R329" s="11" t="s">
        <v>29</v>
      </c>
      <c r="S329" s="11">
        <v>2020</v>
      </c>
    </row>
    <row r="330" spans="1:19" x14ac:dyDescent="0.25">
      <c r="A330" s="12" t="s">
        <v>907</v>
      </c>
      <c r="B330" s="12" t="s">
        <v>908</v>
      </c>
      <c r="C330" s="12" t="s">
        <v>909</v>
      </c>
      <c r="D330" s="12" t="s">
        <v>910</v>
      </c>
      <c r="E330" s="12" t="s">
        <v>9773</v>
      </c>
      <c r="F330" s="12">
        <v>92506</v>
      </c>
      <c r="G330" s="12" t="s">
        <v>911</v>
      </c>
      <c r="H330" s="12" t="s">
        <v>119</v>
      </c>
      <c r="I330" s="12" t="s">
        <v>26</v>
      </c>
      <c r="J330" s="12" t="s">
        <v>120</v>
      </c>
      <c r="K330" s="12">
        <v>0</v>
      </c>
      <c r="L330" s="12" t="s">
        <v>29</v>
      </c>
      <c r="M330" s="12" t="s">
        <v>29</v>
      </c>
      <c r="N330" s="12" t="s">
        <v>29</v>
      </c>
      <c r="O330" s="12" t="s">
        <v>29</v>
      </c>
      <c r="P330" s="12" t="s">
        <v>29</v>
      </c>
      <c r="Q330" s="12" t="s">
        <v>29</v>
      </c>
      <c r="R330" s="12" t="s">
        <v>29</v>
      </c>
      <c r="S330" s="12">
        <v>2020</v>
      </c>
    </row>
    <row r="331" spans="1:19" x14ac:dyDescent="0.25">
      <c r="A331" s="11" t="s">
        <v>912</v>
      </c>
      <c r="B331" s="11" t="s">
        <v>913</v>
      </c>
      <c r="C331" s="11" t="s">
        <v>914</v>
      </c>
      <c r="D331" s="11" t="s">
        <v>915</v>
      </c>
      <c r="E331" s="11" t="s">
        <v>9773</v>
      </c>
      <c r="F331" s="11">
        <v>94524</v>
      </c>
      <c r="G331" s="11" t="s">
        <v>916</v>
      </c>
      <c r="H331" s="11" t="s">
        <v>119</v>
      </c>
      <c r="I331" s="11" t="s">
        <v>108</v>
      </c>
      <c r="J331" s="11" t="s">
        <v>27</v>
      </c>
      <c r="K331" s="11">
        <v>0</v>
      </c>
      <c r="L331" s="11" t="s">
        <v>29</v>
      </c>
      <c r="M331" s="11" t="s">
        <v>29</v>
      </c>
      <c r="N331" s="11" t="s">
        <v>29</v>
      </c>
      <c r="O331" s="11" t="s">
        <v>29</v>
      </c>
      <c r="P331" s="11" t="s">
        <v>29</v>
      </c>
      <c r="Q331" s="11" t="s">
        <v>29</v>
      </c>
      <c r="R331" s="11" t="s">
        <v>29</v>
      </c>
      <c r="S331" s="11">
        <v>2020</v>
      </c>
    </row>
    <row r="332" spans="1:19" x14ac:dyDescent="0.25">
      <c r="A332" s="12" t="s">
        <v>917</v>
      </c>
      <c r="B332" s="12" t="s">
        <v>918</v>
      </c>
      <c r="C332" s="12" t="s">
        <v>919</v>
      </c>
      <c r="D332" s="12" t="s">
        <v>920</v>
      </c>
      <c r="E332" s="12" t="s">
        <v>9773</v>
      </c>
      <c r="F332" s="12">
        <v>90650</v>
      </c>
      <c r="G332" s="12" t="s">
        <v>921</v>
      </c>
      <c r="H332" s="12" t="s">
        <v>119</v>
      </c>
      <c r="I332" s="12" t="s">
        <v>114</v>
      </c>
      <c r="J332" s="12" t="s">
        <v>27</v>
      </c>
      <c r="K332" s="12">
        <v>0</v>
      </c>
      <c r="L332" s="12" t="s">
        <v>29</v>
      </c>
      <c r="M332" s="12" t="s">
        <v>29</v>
      </c>
      <c r="N332" s="12" t="s">
        <v>29</v>
      </c>
      <c r="O332" s="12" t="s">
        <v>29</v>
      </c>
      <c r="P332" s="12" t="s">
        <v>29</v>
      </c>
      <c r="Q332" s="12" t="s">
        <v>29</v>
      </c>
      <c r="R332" s="12" t="s">
        <v>29</v>
      </c>
      <c r="S332" s="12">
        <v>2020</v>
      </c>
    </row>
    <row r="333" spans="1:19" x14ac:dyDescent="0.25">
      <c r="A333" s="11" t="s">
        <v>922</v>
      </c>
      <c r="B333" s="11" t="s">
        <v>923</v>
      </c>
      <c r="C333" s="11" t="s">
        <v>924</v>
      </c>
      <c r="D333" s="11" t="s">
        <v>925</v>
      </c>
      <c r="E333" s="11" t="s">
        <v>9773</v>
      </c>
      <c r="F333" s="11">
        <v>92663</v>
      </c>
      <c r="G333" s="11" t="s">
        <v>926</v>
      </c>
      <c r="H333" s="11" t="s">
        <v>119</v>
      </c>
      <c r="I333" s="11" t="s">
        <v>26</v>
      </c>
      <c r="J333" s="11" t="s">
        <v>120</v>
      </c>
      <c r="K333" s="11">
        <v>0</v>
      </c>
      <c r="L333" s="11" t="s">
        <v>29</v>
      </c>
      <c r="M333" s="11" t="s">
        <v>29</v>
      </c>
      <c r="N333" s="11" t="s">
        <v>29</v>
      </c>
      <c r="O333" s="11" t="s">
        <v>29</v>
      </c>
      <c r="P333" s="11" t="s">
        <v>29</v>
      </c>
      <c r="Q333" s="11" t="s">
        <v>29</v>
      </c>
      <c r="R333" s="11" t="s">
        <v>29</v>
      </c>
      <c r="S333" s="11">
        <v>2020</v>
      </c>
    </row>
    <row r="334" spans="1:19" x14ac:dyDescent="0.25">
      <c r="A334" s="12" t="s">
        <v>927</v>
      </c>
      <c r="B334" s="12" t="s">
        <v>928</v>
      </c>
      <c r="C334" s="12" t="s">
        <v>929</v>
      </c>
      <c r="D334" s="12" t="s">
        <v>547</v>
      </c>
      <c r="E334" s="12" t="s">
        <v>9773</v>
      </c>
      <c r="F334" s="12">
        <v>94143</v>
      </c>
      <c r="G334" s="12" t="s">
        <v>930</v>
      </c>
      <c r="H334" s="12" t="s">
        <v>119</v>
      </c>
      <c r="I334" s="12" t="s">
        <v>114</v>
      </c>
      <c r="J334" s="12" t="s">
        <v>120</v>
      </c>
      <c r="K334" s="12">
        <v>0</v>
      </c>
      <c r="L334" s="12" t="s">
        <v>29</v>
      </c>
      <c r="M334" s="12" t="s">
        <v>29</v>
      </c>
      <c r="N334" s="12" t="s">
        <v>29</v>
      </c>
      <c r="O334" s="12" t="s">
        <v>29</v>
      </c>
      <c r="P334" s="12" t="s">
        <v>29</v>
      </c>
      <c r="Q334" s="12" t="s">
        <v>29</v>
      </c>
      <c r="R334" s="12" t="s">
        <v>29</v>
      </c>
      <c r="S334" s="12">
        <v>2020</v>
      </c>
    </row>
    <row r="335" spans="1:19" x14ac:dyDescent="0.25">
      <c r="A335" s="11" t="s">
        <v>931</v>
      </c>
      <c r="B335" s="11" t="s">
        <v>932</v>
      </c>
      <c r="C335" s="11" t="s">
        <v>933</v>
      </c>
      <c r="D335" s="11" t="s">
        <v>506</v>
      </c>
      <c r="E335" s="11" t="s">
        <v>9773</v>
      </c>
      <c r="F335" s="11">
        <v>92123</v>
      </c>
      <c r="G335" s="11" t="s">
        <v>934</v>
      </c>
      <c r="H335" s="11" t="s">
        <v>119</v>
      </c>
      <c r="I335" s="11" t="s">
        <v>108</v>
      </c>
      <c r="J335" s="11" t="s">
        <v>120</v>
      </c>
      <c r="K335" s="11">
        <v>0</v>
      </c>
      <c r="L335" s="11" t="s">
        <v>29</v>
      </c>
      <c r="M335" s="11" t="s">
        <v>29</v>
      </c>
      <c r="N335" s="11" t="s">
        <v>29</v>
      </c>
      <c r="O335" s="11" t="s">
        <v>29</v>
      </c>
      <c r="P335" s="11" t="s">
        <v>29</v>
      </c>
      <c r="Q335" s="11" t="s">
        <v>29</v>
      </c>
      <c r="R335" s="11" t="s">
        <v>29</v>
      </c>
      <c r="S335" s="11">
        <v>2020</v>
      </c>
    </row>
    <row r="336" spans="1:19" x14ac:dyDescent="0.25">
      <c r="A336" s="12" t="s">
        <v>935</v>
      </c>
      <c r="B336" s="12" t="s">
        <v>936</v>
      </c>
      <c r="C336" s="12" t="s">
        <v>937</v>
      </c>
      <c r="D336" s="12" t="s">
        <v>763</v>
      </c>
      <c r="E336" s="12" t="s">
        <v>9773</v>
      </c>
      <c r="F336" s="12">
        <v>94601</v>
      </c>
      <c r="G336" s="12" t="s">
        <v>938</v>
      </c>
      <c r="H336" s="12" t="s">
        <v>119</v>
      </c>
      <c r="I336" s="12" t="s">
        <v>26</v>
      </c>
      <c r="J336" s="12" t="s">
        <v>120</v>
      </c>
      <c r="K336" s="12">
        <v>0</v>
      </c>
      <c r="L336" s="12" t="s">
        <v>29</v>
      </c>
      <c r="M336" s="12" t="s">
        <v>29</v>
      </c>
      <c r="N336" s="12" t="s">
        <v>29</v>
      </c>
      <c r="O336" s="12" t="s">
        <v>29</v>
      </c>
      <c r="P336" s="12" t="s">
        <v>29</v>
      </c>
      <c r="Q336" s="12" t="s">
        <v>29</v>
      </c>
      <c r="R336" s="12" t="s">
        <v>29</v>
      </c>
      <c r="S336" s="12">
        <v>2020</v>
      </c>
    </row>
    <row r="337" spans="1:19" x14ac:dyDescent="0.25">
      <c r="A337" s="11" t="s">
        <v>939</v>
      </c>
      <c r="B337" s="11" t="s">
        <v>940</v>
      </c>
      <c r="C337" s="11" t="s">
        <v>941</v>
      </c>
      <c r="D337" s="11" t="s">
        <v>942</v>
      </c>
      <c r="E337" s="11" t="s">
        <v>9773</v>
      </c>
      <c r="F337" s="11">
        <v>91335</v>
      </c>
      <c r="G337" s="11" t="s">
        <v>943</v>
      </c>
      <c r="H337" s="11" t="s">
        <v>119</v>
      </c>
      <c r="I337" s="11" t="s">
        <v>108</v>
      </c>
      <c r="J337" s="11" t="s">
        <v>120</v>
      </c>
      <c r="K337" s="11">
        <v>0</v>
      </c>
      <c r="L337" s="11" t="s">
        <v>29</v>
      </c>
      <c r="M337" s="11" t="s">
        <v>29</v>
      </c>
      <c r="N337" s="11" t="s">
        <v>29</v>
      </c>
      <c r="O337" s="11" t="s">
        <v>29</v>
      </c>
      <c r="P337" s="11" t="s">
        <v>29</v>
      </c>
      <c r="Q337" s="11" t="s">
        <v>29</v>
      </c>
      <c r="R337" s="11" t="s">
        <v>29</v>
      </c>
      <c r="S337" s="11">
        <v>2020</v>
      </c>
    </row>
    <row r="338" spans="1:19" x14ac:dyDescent="0.25">
      <c r="A338" s="12" t="s">
        <v>944</v>
      </c>
      <c r="B338" s="12" t="s">
        <v>945</v>
      </c>
      <c r="C338" s="12" t="s">
        <v>946</v>
      </c>
      <c r="D338" s="12" t="s">
        <v>947</v>
      </c>
      <c r="E338" s="12" t="s">
        <v>9773</v>
      </c>
      <c r="F338" s="12">
        <v>91356</v>
      </c>
      <c r="G338" s="12" t="s">
        <v>948</v>
      </c>
      <c r="H338" s="12" t="s">
        <v>119</v>
      </c>
      <c r="I338" s="12" t="s">
        <v>108</v>
      </c>
      <c r="J338" s="12" t="s">
        <v>120</v>
      </c>
      <c r="K338" s="12">
        <v>0</v>
      </c>
      <c r="L338" s="12" t="s">
        <v>29</v>
      </c>
      <c r="M338" s="12" t="s">
        <v>29</v>
      </c>
      <c r="N338" s="12" t="s">
        <v>29</v>
      </c>
      <c r="O338" s="12" t="s">
        <v>29</v>
      </c>
      <c r="P338" s="12" t="s">
        <v>29</v>
      </c>
      <c r="Q338" s="12" t="s">
        <v>29</v>
      </c>
      <c r="R338" s="12" t="s">
        <v>29</v>
      </c>
      <c r="S338" s="12">
        <v>2020</v>
      </c>
    </row>
    <row r="339" spans="1:19" x14ac:dyDescent="0.25">
      <c r="A339" s="11" t="s">
        <v>949</v>
      </c>
      <c r="B339" s="11" t="s">
        <v>950</v>
      </c>
      <c r="C339" s="11" t="s">
        <v>951</v>
      </c>
      <c r="D339" s="11" t="s">
        <v>952</v>
      </c>
      <c r="E339" s="11" t="s">
        <v>9773</v>
      </c>
      <c r="F339" s="11">
        <v>94578</v>
      </c>
      <c r="G339" s="11" t="s">
        <v>953</v>
      </c>
      <c r="H339" s="11" t="s">
        <v>119</v>
      </c>
      <c r="I339" s="11" t="s">
        <v>26</v>
      </c>
      <c r="J339" s="11" t="s">
        <v>120</v>
      </c>
      <c r="K339" s="11">
        <v>0</v>
      </c>
      <c r="L339" s="11" t="s">
        <v>29</v>
      </c>
      <c r="M339" s="11" t="s">
        <v>29</v>
      </c>
      <c r="N339" s="11" t="s">
        <v>29</v>
      </c>
      <c r="O339" s="11" t="s">
        <v>29</v>
      </c>
      <c r="P339" s="11" t="s">
        <v>29</v>
      </c>
      <c r="Q339" s="11" t="s">
        <v>29</v>
      </c>
      <c r="R339" s="11" t="s">
        <v>29</v>
      </c>
      <c r="S339" s="11">
        <v>2020</v>
      </c>
    </row>
    <row r="340" spans="1:19" x14ac:dyDescent="0.25">
      <c r="A340" s="12" t="s">
        <v>954</v>
      </c>
      <c r="B340" s="12" t="s">
        <v>955</v>
      </c>
      <c r="C340" s="12" t="s">
        <v>956</v>
      </c>
      <c r="D340" s="12" t="s">
        <v>957</v>
      </c>
      <c r="E340" s="12" t="s">
        <v>9773</v>
      </c>
      <c r="F340" s="12">
        <v>95051</v>
      </c>
      <c r="G340" s="12" t="s">
        <v>958</v>
      </c>
      <c r="H340" s="12" t="s">
        <v>119</v>
      </c>
      <c r="I340" s="12" t="s">
        <v>26</v>
      </c>
      <c r="J340" s="12" t="s">
        <v>27</v>
      </c>
      <c r="K340" s="12">
        <v>0</v>
      </c>
      <c r="L340" s="12" t="s">
        <v>29</v>
      </c>
      <c r="M340" s="12" t="s">
        <v>29</v>
      </c>
      <c r="N340" s="12" t="s">
        <v>29</v>
      </c>
      <c r="O340" s="12" t="s">
        <v>29</v>
      </c>
      <c r="P340" s="12" t="s">
        <v>29</v>
      </c>
      <c r="Q340" s="12" t="s">
        <v>29</v>
      </c>
      <c r="R340" s="12" t="s">
        <v>29</v>
      </c>
      <c r="S340" s="12">
        <v>2020</v>
      </c>
    </row>
    <row r="341" spans="1:19" x14ac:dyDescent="0.25">
      <c r="A341" s="11" t="s">
        <v>959</v>
      </c>
      <c r="B341" s="11" t="s">
        <v>960</v>
      </c>
      <c r="C341" s="11" t="s">
        <v>961</v>
      </c>
      <c r="D341" s="11" t="s">
        <v>962</v>
      </c>
      <c r="E341" s="11" t="s">
        <v>9773</v>
      </c>
      <c r="F341" s="11">
        <v>95401</v>
      </c>
      <c r="G341" s="11" t="s">
        <v>963</v>
      </c>
      <c r="H341" s="11" t="s">
        <v>119</v>
      </c>
      <c r="I341" s="11" t="s">
        <v>26</v>
      </c>
      <c r="J341" s="11" t="s">
        <v>27</v>
      </c>
      <c r="K341" s="11">
        <v>0</v>
      </c>
      <c r="L341" s="11" t="s">
        <v>29</v>
      </c>
      <c r="M341" s="11" t="s">
        <v>29</v>
      </c>
      <c r="N341" s="11" t="s">
        <v>29</v>
      </c>
      <c r="O341" s="11" t="s">
        <v>29</v>
      </c>
      <c r="P341" s="11" t="s">
        <v>29</v>
      </c>
      <c r="Q341" s="11" t="s">
        <v>29</v>
      </c>
      <c r="R341" s="11" t="s">
        <v>29</v>
      </c>
      <c r="S341" s="11">
        <v>2020</v>
      </c>
    </row>
    <row r="342" spans="1:19" x14ac:dyDescent="0.25">
      <c r="A342" s="12" t="s">
        <v>964</v>
      </c>
      <c r="B342" s="12" t="s">
        <v>965</v>
      </c>
      <c r="C342" s="12" t="s">
        <v>966</v>
      </c>
      <c r="D342" s="12" t="s">
        <v>967</v>
      </c>
      <c r="E342" s="12" t="s">
        <v>9773</v>
      </c>
      <c r="F342" s="12">
        <v>95062</v>
      </c>
      <c r="G342" s="12" t="s">
        <v>968</v>
      </c>
      <c r="H342" s="12" t="s">
        <v>119</v>
      </c>
      <c r="I342" s="12" t="s">
        <v>26</v>
      </c>
      <c r="J342" s="12" t="s">
        <v>120</v>
      </c>
      <c r="K342" s="12">
        <v>0</v>
      </c>
      <c r="L342" s="12" t="s">
        <v>29</v>
      </c>
      <c r="M342" s="12" t="s">
        <v>29</v>
      </c>
      <c r="N342" s="12" t="s">
        <v>29</v>
      </c>
      <c r="O342" s="12" t="s">
        <v>29</v>
      </c>
      <c r="P342" s="12" t="s">
        <v>29</v>
      </c>
      <c r="Q342" s="12" t="s">
        <v>29</v>
      </c>
      <c r="R342" s="12" t="s">
        <v>29</v>
      </c>
      <c r="S342" s="12">
        <v>2020</v>
      </c>
    </row>
    <row r="343" spans="1:19" x14ac:dyDescent="0.25">
      <c r="A343" s="11" t="s">
        <v>969</v>
      </c>
      <c r="B343" s="11" t="s">
        <v>970</v>
      </c>
      <c r="C343" s="11" t="s">
        <v>971</v>
      </c>
      <c r="D343" s="11" t="s">
        <v>795</v>
      </c>
      <c r="E343" s="11" t="s">
        <v>9773</v>
      </c>
      <c r="F343" s="11">
        <v>90806</v>
      </c>
      <c r="G343" s="11" t="s">
        <v>972</v>
      </c>
      <c r="H343" s="11" t="s">
        <v>119</v>
      </c>
      <c r="I343" s="11" t="s">
        <v>26</v>
      </c>
      <c r="J343" s="11" t="s">
        <v>120</v>
      </c>
      <c r="K343" s="11">
        <v>0</v>
      </c>
      <c r="L343" s="11" t="s">
        <v>29</v>
      </c>
      <c r="M343" s="11" t="s">
        <v>29</v>
      </c>
      <c r="N343" s="11" t="s">
        <v>29</v>
      </c>
      <c r="O343" s="11" t="s">
        <v>29</v>
      </c>
      <c r="P343" s="11" t="s">
        <v>29</v>
      </c>
      <c r="Q343" s="11" t="s">
        <v>29</v>
      </c>
      <c r="R343" s="11" t="s">
        <v>29</v>
      </c>
      <c r="S343" s="11">
        <v>2020</v>
      </c>
    </row>
    <row r="344" spans="1:19" x14ac:dyDescent="0.25">
      <c r="A344" s="12" t="s">
        <v>973</v>
      </c>
      <c r="B344" s="12" t="s">
        <v>974</v>
      </c>
      <c r="C344" s="12" t="s">
        <v>975</v>
      </c>
      <c r="D344" s="12" t="s">
        <v>976</v>
      </c>
      <c r="E344" s="12" t="s">
        <v>9773</v>
      </c>
      <c r="F344" s="12">
        <v>95138</v>
      </c>
      <c r="G344" s="12" t="s">
        <v>977</v>
      </c>
      <c r="H344" s="12" t="s">
        <v>119</v>
      </c>
      <c r="I344" s="12" t="s">
        <v>26</v>
      </c>
      <c r="J344" s="12" t="s">
        <v>120</v>
      </c>
      <c r="K344" s="12">
        <v>0</v>
      </c>
      <c r="L344" s="12" t="s">
        <v>29</v>
      </c>
      <c r="M344" s="12" t="s">
        <v>29</v>
      </c>
      <c r="N344" s="12" t="s">
        <v>29</v>
      </c>
      <c r="O344" s="12" t="s">
        <v>29</v>
      </c>
      <c r="P344" s="12" t="s">
        <v>29</v>
      </c>
      <c r="Q344" s="12" t="s">
        <v>29</v>
      </c>
      <c r="R344" s="12" t="s">
        <v>29</v>
      </c>
      <c r="S344" s="12">
        <v>2020</v>
      </c>
    </row>
    <row r="345" spans="1:19" x14ac:dyDescent="0.25">
      <c r="A345" s="11" t="s">
        <v>978</v>
      </c>
      <c r="B345" s="11" t="s">
        <v>979</v>
      </c>
      <c r="C345" s="11" t="s">
        <v>980</v>
      </c>
      <c r="D345" s="11" t="s">
        <v>557</v>
      </c>
      <c r="E345" s="11" t="s">
        <v>9773</v>
      </c>
      <c r="F345" s="11">
        <v>93309</v>
      </c>
      <c r="G345" s="11" t="s">
        <v>981</v>
      </c>
      <c r="H345" s="11" t="s">
        <v>119</v>
      </c>
      <c r="I345" s="11" t="s">
        <v>26</v>
      </c>
      <c r="J345" s="11" t="s">
        <v>120</v>
      </c>
      <c r="K345" s="11">
        <v>0</v>
      </c>
      <c r="L345" s="11" t="s">
        <v>29</v>
      </c>
      <c r="M345" s="11" t="s">
        <v>29</v>
      </c>
      <c r="N345" s="11" t="s">
        <v>29</v>
      </c>
      <c r="O345" s="11" t="s">
        <v>29</v>
      </c>
      <c r="P345" s="11" t="s">
        <v>29</v>
      </c>
      <c r="Q345" s="11" t="s">
        <v>29</v>
      </c>
      <c r="R345" s="11" t="s">
        <v>29</v>
      </c>
      <c r="S345" s="11">
        <v>2020</v>
      </c>
    </row>
    <row r="346" spans="1:19" x14ac:dyDescent="0.25">
      <c r="A346" s="12" t="s">
        <v>488</v>
      </c>
      <c r="B346" s="12" t="s">
        <v>489</v>
      </c>
      <c r="C346" s="12" t="s">
        <v>490</v>
      </c>
      <c r="D346" s="12" t="s">
        <v>491</v>
      </c>
      <c r="E346" s="12" t="s">
        <v>9773</v>
      </c>
      <c r="F346" s="12">
        <v>92220</v>
      </c>
      <c r="G346" s="12" t="s">
        <v>492</v>
      </c>
      <c r="H346" s="12" t="s">
        <v>25</v>
      </c>
      <c r="I346" s="12" t="s">
        <v>42</v>
      </c>
      <c r="J346" s="12" t="s">
        <v>27</v>
      </c>
      <c r="K346" s="12">
        <v>3</v>
      </c>
      <c r="L346" s="12" t="s">
        <v>28</v>
      </c>
      <c r="M346" s="12" t="s">
        <v>28</v>
      </c>
      <c r="N346" s="12" t="s">
        <v>28</v>
      </c>
      <c r="O346" s="12" t="s">
        <v>28</v>
      </c>
      <c r="P346" s="12" t="s">
        <v>28</v>
      </c>
      <c r="Q346" s="12" t="s">
        <v>43</v>
      </c>
      <c r="R346" s="12" t="s">
        <v>28</v>
      </c>
      <c r="S346" s="12">
        <v>2019</v>
      </c>
    </row>
    <row r="347" spans="1:19" x14ac:dyDescent="0.25">
      <c r="A347" s="11" t="s">
        <v>493</v>
      </c>
      <c r="B347" s="11" t="s">
        <v>494</v>
      </c>
      <c r="C347" s="11" t="s">
        <v>495</v>
      </c>
      <c r="D347" s="11" t="s">
        <v>496</v>
      </c>
      <c r="E347" s="11" t="s">
        <v>9773</v>
      </c>
      <c r="F347" s="11">
        <v>93534</v>
      </c>
      <c r="G347" s="11" t="s">
        <v>497</v>
      </c>
      <c r="H347" s="11" t="s">
        <v>25</v>
      </c>
      <c r="I347" s="11" t="s">
        <v>42</v>
      </c>
      <c r="J347" s="11" t="s">
        <v>27</v>
      </c>
      <c r="K347" s="11">
        <v>1</v>
      </c>
      <c r="L347" s="11" t="s">
        <v>43</v>
      </c>
      <c r="M347" s="11" t="s">
        <v>43</v>
      </c>
      <c r="N347" s="11" t="s">
        <v>43</v>
      </c>
      <c r="O347" s="11" t="s">
        <v>43</v>
      </c>
      <c r="P347" s="11" t="s">
        <v>28</v>
      </c>
      <c r="Q347" s="11" t="s">
        <v>43</v>
      </c>
      <c r="R347" s="11" t="s">
        <v>30</v>
      </c>
      <c r="S347" s="11">
        <v>2019</v>
      </c>
    </row>
    <row r="348" spans="1:19" x14ac:dyDescent="0.25">
      <c r="A348" s="12" t="s">
        <v>498</v>
      </c>
      <c r="B348" s="12" t="s">
        <v>499</v>
      </c>
      <c r="C348" s="12" t="s">
        <v>500</v>
      </c>
      <c r="D348" s="12" t="s">
        <v>501</v>
      </c>
      <c r="E348" s="12" t="s">
        <v>9773</v>
      </c>
      <c r="F348" s="12">
        <v>95361</v>
      </c>
      <c r="G348" s="12" t="s">
        <v>502</v>
      </c>
      <c r="H348" s="12" t="s">
        <v>25</v>
      </c>
      <c r="I348" s="12" t="s">
        <v>42</v>
      </c>
      <c r="J348" s="12" t="s">
        <v>27</v>
      </c>
      <c r="K348" s="12">
        <v>3</v>
      </c>
      <c r="L348" s="12" t="s">
        <v>28</v>
      </c>
      <c r="M348" s="12" t="s">
        <v>29</v>
      </c>
      <c r="N348" s="12" t="s">
        <v>30</v>
      </c>
      <c r="O348" s="12" t="s">
        <v>28</v>
      </c>
      <c r="P348" s="12" t="s">
        <v>28</v>
      </c>
      <c r="Q348" s="12" t="s">
        <v>28</v>
      </c>
      <c r="R348" s="12" t="s">
        <v>29</v>
      </c>
      <c r="S348" s="12">
        <v>2019</v>
      </c>
    </row>
    <row r="349" spans="1:19" x14ac:dyDescent="0.25">
      <c r="A349" s="11" t="s">
        <v>503</v>
      </c>
      <c r="B349" s="11" t="s">
        <v>504</v>
      </c>
      <c r="C349" s="11" t="s">
        <v>505</v>
      </c>
      <c r="D349" s="11" t="s">
        <v>506</v>
      </c>
      <c r="E349" s="11" t="s">
        <v>9773</v>
      </c>
      <c r="F349" s="11">
        <v>92103</v>
      </c>
      <c r="G349" s="11" t="s">
        <v>507</v>
      </c>
      <c r="H349" s="11" t="s">
        <v>25</v>
      </c>
      <c r="I349" s="11" t="s">
        <v>108</v>
      </c>
      <c r="J349" s="11" t="s">
        <v>27</v>
      </c>
      <c r="K349" s="11">
        <v>2</v>
      </c>
      <c r="L349" s="11" t="s">
        <v>28</v>
      </c>
      <c r="M349" s="11" t="s">
        <v>43</v>
      </c>
      <c r="N349" s="11" t="s">
        <v>43</v>
      </c>
      <c r="O349" s="11" t="s">
        <v>43</v>
      </c>
      <c r="P349" s="11" t="s">
        <v>28</v>
      </c>
      <c r="Q349" s="11" t="s">
        <v>43</v>
      </c>
      <c r="R349" s="11" t="s">
        <v>28</v>
      </c>
      <c r="S349" s="11">
        <v>2019</v>
      </c>
    </row>
    <row r="350" spans="1:19" x14ac:dyDescent="0.25">
      <c r="A350" s="12" t="s">
        <v>508</v>
      </c>
      <c r="B350" s="12" t="s">
        <v>509</v>
      </c>
      <c r="C350" s="12" t="s">
        <v>510</v>
      </c>
      <c r="D350" s="12" t="s">
        <v>511</v>
      </c>
      <c r="E350" s="12" t="s">
        <v>9773</v>
      </c>
      <c r="F350" s="12">
        <v>90262</v>
      </c>
      <c r="G350" s="12" t="s">
        <v>512</v>
      </c>
      <c r="H350" s="12" t="s">
        <v>25</v>
      </c>
      <c r="I350" s="12" t="s">
        <v>513</v>
      </c>
      <c r="J350" s="12" t="s">
        <v>120</v>
      </c>
      <c r="K350" s="12">
        <v>2</v>
      </c>
      <c r="L350" s="12" t="s">
        <v>28</v>
      </c>
      <c r="M350" s="12" t="s">
        <v>43</v>
      </c>
      <c r="N350" s="12" t="s">
        <v>43</v>
      </c>
      <c r="O350" s="12" t="s">
        <v>43</v>
      </c>
      <c r="P350" s="12" t="s">
        <v>28</v>
      </c>
      <c r="Q350" s="12" t="s">
        <v>43</v>
      </c>
      <c r="R350" s="12" t="s">
        <v>28</v>
      </c>
      <c r="S350" s="12">
        <v>2019</v>
      </c>
    </row>
    <row r="351" spans="1:19" x14ac:dyDescent="0.25">
      <c r="A351" s="11" t="s">
        <v>514</v>
      </c>
      <c r="B351" s="11" t="s">
        <v>515</v>
      </c>
      <c r="C351" s="11" t="s">
        <v>516</v>
      </c>
      <c r="D351" s="11" t="s">
        <v>517</v>
      </c>
      <c r="E351" s="11" t="s">
        <v>9773</v>
      </c>
      <c r="F351" s="11">
        <v>94403</v>
      </c>
      <c r="G351" s="11" t="s">
        <v>518</v>
      </c>
      <c r="H351" s="11" t="s">
        <v>25</v>
      </c>
      <c r="I351" s="11" t="s">
        <v>36</v>
      </c>
      <c r="J351" s="11" t="s">
        <v>27</v>
      </c>
      <c r="K351" s="11">
        <v>3</v>
      </c>
      <c r="L351" s="11" t="s">
        <v>29</v>
      </c>
      <c r="M351" s="11" t="s">
        <v>28</v>
      </c>
      <c r="N351" s="11" t="s">
        <v>28</v>
      </c>
      <c r="O351" s="11" t="s">
        <v>43</v>
      </c>
      <c r="P351" s="11" t="s">
        <v>28</v>
      </c>
      <c r="Q351" s="11" t="s">
        <v>43</v>
      </c>
      <c r="R351" s="11" t="s">
        <v>28</v>
      </c>
      <c r="S351" s="11">
        <v>2019</v>
      </c>
    </row>
    <row r="352" spans="1:19" x14ac:dyDescent="0.25">
      <c r="A352" s="12" t="s">
        <v>519</v>
      </c>
      <c r="B352" s="12" t="s">
        <v>520</v>
      </c>
      <c r="C352" s="12" t="s">
        <v>521</v>
      </c>
      <c r="D352" s="12" t="s">
        <v>522</v>
      </c>
      <c r="E352" s="12" t="s">
        <v>9773</v>
      </c>
      <c r="F352" s="12">
        <v>95901</v>
      </c>
      <c r="G352" s="12" t="s">
        <v>523</v>
      </c>
      <c r="H352" s="12" t="s">
        <v>25</v>
      </c>
      <c r="I352" s="12" t="s">
        <v>64</v>
      </c>
      <c r="J352" s="12" t="s">
        <v>27</v>
      </c>
      <c r="K352" s="12">
        <v>1</v>
      </c>
      <c r="L352" s="12" t="s">
        <v>43</v>
      </c>
      <c r="M352" s="12" t="s">
        <v>43</v>
      </c>
      <c r="N352" s="12" t="s">
        <v>28</v>
      </c>
      <c r="O352" s="12" t="s">
        <v>43</v>
      </c>
      <c r="P352" s="12" t="s">
        <v>28</v>
      </c>
      <c r="Q352" s="12" t="s">
        <v>43</v>
      </c>
      <c r="R352" s="12" t="s">
        <v>30</v>
      </c>
      <c r="S352" s="12">
        <v>2019</v>
      </c>
    </row>
    <row r="353" spans="1:19" x14ac:dyDescent="0.25">
      <c r="A353" s="11" t="s">
        <v>6603</v>
      </c>
      <c r="B353" s="11" t="s">
        <v>6604</v>
      </c>
      <c r="C353" s="11" t="s">
        <v>6605</v>
      </c>
      <c r="D353" s="11" t="s">
        <v>976</v>
      </c>
      <c r="E353" s="11" t="s">
        <v>9773</v>
      </c>
      <c r="F353" s="11">
        <v>95128</v>
      </c>
      <c r="G353" s="11" t="s">
        <v>6606</v>
      </c>
      <c r="H353" s="11" t="s">
        <v>25</v>
      </c>
      <c r="I353" s="11" t="s">
        <v>108</v>
      </c>
      <c r="J353" s="11" t="s">
        <v>27</v>
      </c>
      <c r="K353" s="11">
        <v>1</v>
      </c>
      <c r="L353" s="11" t="s">
        <v>28</v>
      </c>
      <c r="M353" s="11" t="s">
        <v>43</v>
      </c>
      <c r="N353" s="11" t="s">
        <v>43</v>
      </c>
      <c r="O353" s="11" t="s">
        <v>43</v>
      </c>
      <c r="P353" s="11" t="s">
        <v>28</v>
      </c>
      <c r="Q353" s="11" t="s">
        <v>43</v>
      </c>
      <c r="R353" s="11" t="s">
        <v>30</v>
      </c>
      <c r="S353" s="11">
        <v>2019</v>
      </c>
    </row>
    <row r="354" spans="1:19" x14ac:dyDescent="0.25">
      <c r="A354" s="12" t="s">
        <v>529</v>
      </c>
      <c r="B354" s="12" t="s">
        <v>530</v>
      </c>
      <c r="C354" s="12" t="s">
        <v>531</v>
      </c>
      <c r="D354" s="12" t="s">
        <v>532</v>
      </c>
      <c r="E354" s="12" t="s">
        <v>9773</v>
      </c>
      <c r="F354" s="12">
        <v>93930</v>
      </c>
      <c r="G354" s="12" t="s">
        <v>533</v>
      </c>
      <c r="H354" s="12" t="s">
        <v>25</v>
      </c>
      <c r="I354" s="12" t="s">
        <v>75</v>
      </c>
      <c r="J354" s="12" t="s">
        <v>27</v>
      </c>
      <c r="K354" s="12">
        <v>3</v>
      </c>
      <c r="L354" s="12" t="s">
        <v>28</v>
      </c>
      <c r="M354" s="12" t="s">
        <v>29</v>
      </c>
      <c r="N354" s="12" t="s">
        <v>30</v>
      </c>
      <c r="O354" s="12" t="s">
        <v>29</v>
      </c>
      <c r="P354" s="12" t="s">
        <v>28</v>
      </c>
      <c r="Q354" s="12" t="s">
        <v>28</v>
      </c>
      <c r="R354" s="12" t="s">
        <v>29</v>
      </c>
      <c r="S354" s="12">
        <v>2019</v>
      </c>
    </row>
    <row r="355" spans="1:19" x14ac:dyDescent="0.25">
      <c r="A355" s="11" t="s">
        <v>539</v>
      </c>
      <c r="B355" s="11" t="s">
        <v>540</v>
      </c>
      <c r="C355" s="11" t="s">
        <v>541</v>
      </c>
      <c r="D355" s="11" t="s">
        <v>542</v>
      </c>
      <c r="E355" s="11" t="s">
        <v>9773</v>
      </c>
      <c r="F355" s="11">
        <v>94501</v>
      </c>
      <c r="G355" s="11" t="s">
        <v>543</v>
      </c>
      <c r="H355" s="11" t="s">
        <v>25</v>
      </c>
      <c r="I355" s="11" t="s">
        <v>42</v>
      </c>
      <c r="J355" s="11" t="s">
        <v>27</v>
      </c>
      <c r="K355" s="11">
        <v>2</v>
      </c>
      <c r="L355" s="11" t="s">
        <v>28</v>
      </c>
      <c r="M355" s="11" t="s">
        <v>28</v>
      </c>
      <c r="N355" s="11" t="s">
        <v>28</v>
      </c>
      <c r="O355" s="11" t="s">
        <v>43</v>
      </c>
      <c r="P355" s="11" t="s">
        <v>28</v>
      </c>
      <c r="Q355" s="11" t="s">
        <v>28</v>
      </c>
      <c r="R355" s="11" t="s">
        <v>28</v>
      </c>
      <c r="S355" s="11">
        <v>2019</v>
      </c>
    </row>
    <row r="356" spans="1:19" x14ac:dyDescent="0.25">
      <c r="A356" s="12" t="s">
        <v>544</v>
      </c>
      <c r="B356" s="12" t="s">
        <v>545</v>
      </c>
      <c r="C356" s="12" t="s">
        <v>546</v>
      </c>
      <c r="D356" s="12" t="s">
        <v>547</v>
      </c>
      <c r="E356" s="12" t="s">
        <v>9773</v>
      </c>
      <c r="F356" s="12">
        <v>94110</v>
      </c>
      <c r="G356" s="12" t="s">
        <v>548</v>
      </c>
      <c r="H356" s="12" t="s">
        <v>25</v>
      </c>
      <c r="I356" s="12" t="s">
        <v>36</v>
      </c>
      <c r="J356" s="12" t="s">
        <v>27</v>
      </c>
      <c r="K356" s="12">
        <v>1</v>
      </c>
      <c r="L356" s="12" t="s">
        <v>28</v>
      </c>
      <c r="M356" s="12" t="s">
        <v>43</v>
      </c>
      <c r="N356" s="12" t="s">
        <v>28</v>
      </c>
      <c r="O356" s="12" t="s">
        <v>28</v>
      </c>
      <c r="P356" s="12" t="s">
        <v>43</v>
      </c>
      <c r="Q356" s="12" t="s">
        <v>43</v>
      </c>
      <c r="R356" s="12" t="s">
        <v>28</v>
      </c>
      <c r="S356" s="12">
        <v>2019</v>
      </c>
    </row>
    <row r="357" spans="1:19" x14ac:dyDescent="0.25">
      <c r="A357" s="11" t="s">
        <v>554</v>
      </c>
      <c r="B357" s="11" t="s">
        <v>555</v>
      </c>
      <c r="C357" s="11" t="s">
        <v>556</v>
      </c>
      <c r="D357" s="11" t="s">
        <v>557</v>
      </c>
      <c r="E357" s="11" t="s">
        <v>9773</v>
      </c>
      <c r="F357" s="11">
        <v>93308</v>
      </c>
      <c r="G357" s="11" t="s">
        <v>558</v>
      </c>
      <c r="H357" s="11" t="s">
        <v>25</v>
      </c>
      <c r="I357" s="11" t="s">
        <v>26</v>
      </c>
      <c r="J357" s="11" t="s">
        <v>120</v>
      </c>
      <c r="K357" s="11">
        <v>2</v>
      </c>
      <c r="L357" s="11" t="s">
        <v>28</v>
      </c>
      <c r="M357" s="11" t="s">
        <v>29</v>
      </c>
      <c r="N357" s="11" t="s">
        <v>28</v>
      </c>
      <c r="O357" s="11" t="s">
        <v>43</v>
      </c>
      <c r="P357" s="11" t="s">
        <v>29</v>
      </c>
      <c r="Q357" s="11" t="s">
        <v>29</v>
      </c>
      <c r="R357" s="11" t="s">
        <v>29</v>
      </c>
      <c r="S357" s="11">
        <v>2019</v>
      </c>
    </row>
    <row r="358" spans="1:19" x14ac:dyDescent="0.25">
      <c r="A358" s="12" t="s">
        <v>559</v>
      </c>
      <c r="B358" s="12" t="s">
        <v>560</v>
      </c>
      <c r="C358" s="12" t="s">
        <v>561</v>
      </c>
      <c r="D358" s="12" t="s">
        <v>562</v>
      </c>
      <c r="E358" s="12" t="s">
        <v>9773</v>
      </c>
      <c r="F358" s="12">
        <v>92252</v>
      </c>
      <c r="G358" s="12" t="s">
        <v>563</v>
      </c>
      <c r="H358" s="12" t="s">
        <v>25</v>
      </c>
      <c r="I358" s="12" t="s">
        <v>42</v>
      </c>
      <c r="J358" s="12" t="s">
        <v>27</v>
      </c>
      <c r="K358" s="12">
        <v>2</v>
      </c>
      <c r="L358" s="12" t="s">
        <v>28</v>
      </c>
      <c r="M358" s="12" t="s">
        <v>43</v>
      </c>
      <c r="N358" s="12" t="s">
        <v>28</v>
      </c>
      <c r="O358" s="12" t="s">
        <v>43</v>
      </c>
      <c r="P358" s="12" t="s">
        <v>28</v>
      </c>
      <c r="Q358" s="12" t="s">
        <v>43</v>
      </c>
      <c r="R358" s="12" t="s">
        <v>29</v>
      </c>
      <c r="S358" s="12">
        <v>2019</v>
      </c>
    </row>
    <row r="359" spans="1:19" x14ac:dyDescent="0.25">
      <c r="A359" s="11" t="s">
        <v>564</v>
      </c>
      <c r="B359" s="11" t="s">
        <v>565</v>
      </c>
      <c r="C359" s="11" t="s">
        <v>566</v>
      </c>
      <c r="D359" s="11" t="s">
        <v>567</v>
      </c>
      <c r="E359" s="11" t="s">
        <v>9773</v>
      </c>
      <c r="F359" s="11">
        <v>94015</v>
      </c>
      <c r="G359" s="11" t="s">
        <v>568</v>
      </c>
      <c r="H359" s="11" t="s">
        <v>25</v>
      </c>
      <c r="I359" s="11" t="s">
        <v>513</v>
      </c>
      <c r="J359" s="11" t="s">
        <v>27</v>
      </c>
      <c r="K359" s="11">
        <v>3</v>
      </c>
      <c r="L359" s="11" t="s">
        <v>30</v>
      </c>
      <c r="M359" s="11" t="s">
        <v>43</v>
      </c>
      <c r="N359" s="11" t="s">
        <v>43</v>
      </c>
      <c r="O359" s="11" t="s">
        <v>28</v>
      </c>
      <c r="P359" s="11" t="s">
        <v>28</v>
      </c>
      <c r="Q359" s="11" t="s">
        <v>43</v>
      </c>
      <c r="R359" s="11" t="s">
        <v>43</v>
      </c>
      <c r="S359" s="11">
        <v>2019</v>
      </c>
    </row>
    <row r="360" spans="1:19" x14ac:dyDescent="0.25">
      <c r="A360" s="12" t="s">
        <v>6607</v>
      </c>
      <c r="B360" s="12" t="s">
        <v>6608</v>
      </c>
      <c r="C360" s="12" t="s">
        <v>6609</v>
      </c>
      <c r="D360" s="12" t="s">
        <v>6610</v>
      </c>
      <c r="E360" s="12" t="s">
        <v>9773</v>
      </c>
      <c r="F360" s="12">
        <v>94040</v>
      </c>
      <c r="G360" s="12" t="s">
        <v>6611</v>
      </c>
      <c r="H360" s="12" t="s">
        <v>25</v>
      </c>
      <c r="I360" s="12" t="s">
        <v>42</v>
      </c>
      <c r="J360" s="12" t="s">
        <v>27</v>
      </c>
      <c r="K360" s="12">
        <v>4</v>
      </c>
      <c r="L360" s="12" t="s">
        <v>28</v>
      </c>
      <c r="M360" s="12" t="s">
        <v>30</v>
      </c>
      <c r="N360" s="12" t="s">
        <v>30</v>
      </c>
      <c r="O360" s="12" t="s">
        <v>30</v>
      </c>
      <c r="P360" s="12" t="s">
        <v>28</v>
      </c>
      <c r="Q360" s="12" t="s">
        <v>43</v>
      </c>
      <c r="R360" s="12" t="s">
        <v>28</v>
      </c>
      <c r="S360" s="12">
        <v>2019</v>
      </c>
    </row>
    <row r="361" spans="1:19" x14ac:dyDescent="0.25">
      <c r="A361" s="11" t="s">
        <v>569</v>
      </c>
      <c r="B361" s="11" t="s">
        <v>570</v>
      </c>
      <c r="C361" s="11" t="s">
        <v>571</v>
      </c>
      <c r="D361" s="11" t="s">
        <v>572</v>
      </c>
      <c r="E361" s="11" t="s">
        <v>9773</v>
      </c>
      <c r="F361" s="11">
        <v>91352</v>
      </c>
      <c r="G361" s="11" t="s">
        <v>573</v>
      </c>
      <c r="H361" s="11" t="s">
        <v>25</v>
      </c>
      <c r="I361" s="11" t="s">
        <v>26</v>
      </c>
      <c r="J361" s="11" t="s">
        <v>27</v>
      </c>
      <c r="K361" s="11">
        <v>2</v>
      </c>
      <c r="L361" s="11" t="s">
        <v>28</v>
      </c>
      <c r="M361" s="11" t="s">
        <v>28</v>
      </c>
      <c r="N361" s="11" t="s">
        <v>28</v>
      </c>
      <c r="O361" s="11" t="s">
        <v>43</v>
      </c>
      <c r="P361" s="11" t="s">
        <v>28</v>
      </c>
      <c r="Q361" s="11" t="s">
        <v>43</v>
      </c>
      <c r="R361" s="11" t="s">
        <v>29</v>
      </c>
      <c r="S361" s="11">
        <v>2019</v>
      </c>
    </row>
    <row r="362" spans="1:19" x14ac:dyDescent="0.25">
      <c r="A362" s="12" t="s">
        <v>574</v>
      </c>
      <c r="B362" s="12" t="s">
        <v>575</v>
      </c>
      <c r="C362" s="12" t="s">
        <v>576</v>
      </c>
      <c r="D362" s="12" t="s">
        <v>577</v>
      </c>
      <c r="E362" s="12" t="s">
        <v>9773</v>
      </c>
      <c r="F362" s="12">
        <v>91723</v>
      </c>
      <c r="G362" s="12" t="s">
        <v>578</v>
      </c>
      <c r="H362" s="12" t="s">
        <v>25</v>
      </c>
      <c r="I362" s="12" t="s">
        <v>26</v>
      </c>
      <c r="J362" s="12" t="s">
        <v>27</v>
      </c>
      <c r="K362" s="12">
        <v>2</v>
      </c>
      <c r="L362" s="12" t="s">
        <v>30</v>
      </c>
      <c r="M362" s="12" t="s">
        <v>43</v>
      </c>
      <c r="N362" s="12" t="s">
        <v>43</v>
      </c>
      <c r="O362" s="12" t="s">
        <v>43</v>
      </c>
      <c r="P362" s="12" t="s">
        <v>43</v>
      </c>
      <c r="Q362" s="12" t="s">
        <v>43</v>
      </c>
      <c r="R362" s="12" t="s">
        <v>43</v>
      </c>
      <c r="S362" s="12">
        <v>2019</v>
      </c>
    </row>
    <row r="363" spans="1:19" x14ac:dyDescent="0.25">
      <c r="A363" s="11" t="s">
        <v>579</v>
      </c>
      <c r="B363" s="11" t="s">
        <v>580</v>
      </c>
      <c r="C363" s="11" t="s">
        <v>581</v>
      </c>
      <c r="D363" s="11" t="s">
        <v>582</v>
      </c>
      <c r="E363" s="11" t="s">
        <v>9773</v>
      </c>
      <c r="F363" s="11">
        <v>93003</v>
      </c>
      <c r="G363" s="11" t="s">
        <v>583</v>
      </c>
      <c r="H363" s="11" t="s">
        <v>25</v>
      </c>
      <c r="I363" s="11" t="s">
        <v>108</v>
      </c>
      <c r="J363" s="11" t="s">
        <v>27</v>
      </c>
      <c r="K363" s="11">
        <v>2</v>
      </c>
      <c r="L363" s="11" t="s">
        <v>28</v>
      </c>
      <c r="M363" s="11" t="s">
        <v>43</v>
      </c>
      <c r="N363" s="11" t="s">
        <v>30</v>
      </c>
      <c r="O363" s="11" t="s">
        <v>43</v>
      </c>
      <c r="P363" s="11" t="s">
        <v>28</v>
      </c>
      <c r="Q363" s="11" t="s">
        <v>43</v>
      </c>
      <c r="R363" s="11" t="s">
        <v>28</v>
      </c>
      <c r="S363" s="11">
        <v>2019</v>
      </c>
    </row>
    <row r="364" spans="1:19" x14ac:dyDescent="0.25">
      <c r="A364" s="12" t="s">
        <v>584</v>
      </c>
      <c r="B364" s="12" t="s">
        <v>585</v>
      </c>
      <c r="C364" s="12" t="s">
        <v>586</v>
      </c>
      <c r="D364" s="12" t="s">
        <v>587</v>
      </c>
      <c r="E364" s="12" t="s">
        <v>9773</v>
      </c>
      <c r="F364" s="12">
        <v>93210</v>
      </c>
      <c r="G364" s="12" t="s">
        <v>588</v>
      </c>
      <c r="H364" s="12" t="s">
        <v>25</v>
      </c>
      <c r="I364" s="12" t="s">
        <v>42</v>
      </c>
      <c r="J364" s="12" t="s">
        <v>27</v>
      </c>
      <c r="K364" s="12">
        <v>0</v>
      </c>
      <c r="L364" s="12" t="s">
        <v>29</v>
      </c>
      <c r="M364" s="12" t="s">
        <v>29</v>
      </c>
      <c r="N364" s="12" t="s">
        <v>29</v>
      </c>
      <c r="O364" s="12" t="s">
        <v>29</v>
      </c>
      <c r="P364" s="12" t="s">
        <v>28</v>
      </c>
      <c r="Q364" s="12" t="s">
        <v>28</v>
      </c>
      <c r="R364" s="12" t="s">
        <v>29</v>
      </c>
      <c r="S364" s="12">
        <v>2019</v>
      </c>
    </row>
    <row r="365" spans="1:19" x14ac:dyDescent="0.25">
      <c r="A365" s="11" t="s">
        <v>599</v>
      </c>
      <c r="B365" s="11" t="s">
        <v>600</v>
      </c>
      <c r="C365" s="11" t="s">
        <v>601</v>
      </c>
      <c r="D365" s="11" t="s">
        <v>602</v>
      </c>
      <c r="E365" s="11" t="s">
        <v>9773</v>
      </c>
      <c r="F365" s="11">
        <v>92225</v>
      </c>
      <c r="G365" s="11" t="s">
        <v>603</v>
      </c>
      <c r="H365" s="11" t="s">
        <v>25</v>
      </c>
      <c r="I365" s="11" t="s">
        <v>42</v>
      </c>
      <c r="J365" s="11" t="s">
        <v>27</v>
      </c>
      <c r="K365" s="11">
        <v>2</v>
      </c>
      <c r="L365" s="11" t="s">
        <v>29</v>
      </c>
      <c r="M365" s="11" t="s">
        <v>29</v>
      </c>
      <c r="N365" s="11" t="s">
        <v>28</v>
      </c>
      <c r="O365" s="11" t="s">
        <v>29</v>
      </c>
      <c r="P365" s="11" t="s">
        <v>43</v>
      </c>
      <c r="Q365" s="11" t="s">
        <v>43</v>
      </c>
      <c r="R365" s="11" t="s">
        <v>29</v>
      </c>
      <c r="S365" s="11">
        <v>2019</v>
      </c>
    </row>
    <row r="366" spans="1:19" x14ac:dyDescent="0.25">
      <c r="A366" s="12" t="s">
        <v>604</v>
      </c>
      <c r="B366" s="12" t="s">
        <v>605</v>
      </c>
      <c r="C366" s="12" t="s">
        <v>606</v>
      </c>
      <c r="D366" s="12" t="s">
        <v>607</v>
      </c>
      <c r="E366" s="12" t="s">
        <v>9773</v>
      </c>
      <c r="F366" s="12">
        <v>90057</v>
      </c>
      <c r="G366" s="12" t="s">
        <v>608</v>
      </c>
      <c r="H366" s="12" t="s">
        <v>25</v>
      </c>
      <c r="I366" s="12" t="s">
        <v>513</v>
      </c>
      <c r="J366" s="12" t="s">
        <v>27</v>
      </c>
      <c r="K366" s="12">
        <v>4</v>
      </c>
      <c r="L366" s="12" t="s">
        <v>30</v>
      </c>
      <c r="M366" s="12" t="s">
        <v>30</v>
      </c>
      <c r="N366" s="12" t="s">
        <v>43</v>
      </c>
      <c r="O366" s="12" t="s">
        <v>43</v>
      </c>
      <c r="P366" s="12" t="s">
        <v>28</v>
      </c>
      <c r="Q366" s="12" t="s">
        <v>28</v>
      </c>
      <c r="R366" s="12" t="s">
        <v>28</v>
      </c>
      <c r="S366" s="12">
        <v>2019</v>
      </c>
    </row>
    <row r="367" spans="1:19" x14ac:dyDescent="0.25">
      <c r="A367" s="11" t="s">
        <v>609</v>
      </c>
      <c r="B367" s="11" t="s">
        <v>610</v>
      </c>
      <c r="C367" s="11" t="s">
        <v>611</v>
      </c>
      <c r="D367" s="11" t="s">
        <v>612</v>
      </c>
      <c r="E367" s="11" t="s">
        <v>9773</v>
      </c>
      <c r="F367" s="11">
        <v>93257</v>
      </c>
      <c r="G367" s="11" t="s">
        <v>613</v>
      </c>
      <c r="H367" s="11" t="s">
        <v>25</v>
      </c>
      <c r="I367" s="11" t="s">
        <v>114</v>
      </c>
      <c r="J367" s="11" t="s">
        <v>120</v>
      </c>
      <c r="K367" s="11">
        <v>0</v>
      </c>
      <c r="L367" s="11" t="s">
        <v>29</v>
      </c>
      <c r="M367" s="11" t="s">
        <v>29</v>
      </c>
      <c r="N367" s="11" t="s">
        <v>29</v>
      </c>
      <c r="O367" s="11" t="s">
        <v>29</v>
      </c>
      <c r="P367" s="11" t="s">
        <v>29</v>
      </c>
      <c r="Q367" s="11" t="s">
        <v>29</v>
      </c>
      <c r="R367" s="11" t="s">
        <v>29</v>
      </c>
      <c r="S367" s="11">
        <v>2019</v>
      </c>
    </row>
    <row r="368" spans="1:19" x14ac:dyDescent="0.25">
      <c r="A368" s="12" t="s">
        <v>614</v>
      </c>
      <c r="B368" s="12" t="s">
        <v>615</v>
      </c>
      <c r="C368" s="12" t="s">
        <v>616</v>
      </c>
      <c r="D368" s="12" t="s">
        <v>617</v>
      </c>
      <c r="E368" s="12" t="s">
        <v>9773</v>
      </c>
      <c r="F368" s="12">
        <v>95431</v>
      </c>
      <c r="G368" s="12" t="s">
        <v>618</v>
      </c>
      <c r="H368" s="12" t="s">
        <v>25</v>
      </c>
      <c r="I368" s="12" t="s">
        <v>114</v>
      </c>
      <c r="J368" s="12" t="s">
        <v>120</v>
      </c>
      <c r="K368" s="12">
        <v>0</v>
      </c>
      <c r="L368" s="12" t="s">
        <v>29</v>
      </c>
      <c r="M368" s="12" t="s">
        <v>29</v>
      </c>
      <c r="N368" s="12" t="s">
        <v>29</v>
      </c>
      <c r="O368" s="12" t="s">
        <v>29</v>
      </c>
      <c r="P368" s="12" t="s">
        <v>29</v>
      </c>
      <c r="Q368" s="12" t="s">
        <v>29</v>
      </c>
      <c r="R368" s="12" t="s">
        <v>29</v>
      </c>
      <c r="S368" s="12">
        <v>2019</v>
      </c>
    </row>
    <row r="369" spans="1:19" x14ac:dyDescent="0.25">
      <c r="A369" s="11" t="s">
        <v>619</v>
      </c>
      <c r="B369" s="11" t="s">
        <v>620</v>
      </c>
      <c r="C369" s="11" t="s">
        <v>621</v>
      </c>
      <c r="D369" s="11" t="s">
        <v>622</v>
      </c>
      <c r="E369" s="11" t="s">
        <v>9773</v>
      </c>
      <c r="F369" s="11">
        <v>92626</v>
      </c>
      <c r="G369" s="11" t="s">
        <v>623</v>
      </c>
      <c r="H369" s="11" t="s">
        <v>25</v>
      </c>
      <c r="I369" s="11" t="s">
        <v>36</v>
      </c>
      <c r="J369" s="11" t="s">
        <v>120</v>
      </c>
      <c r="K369" s="11">
        <v>0</v>
      </c>
      <c r="L369" s="11" t="s">
        <v>29</v>
      </c>
      <c r="M369" s="11" t="s">
        <v>29</v>
      </c>
      <c r="N369" s="11" t="s">
        <v>29</v>
      </c>
      <c r="O369" s="11" t="s">
        <v>29</v>
      </c>
      <c r="P369" s="11" t="s">
        <v>29</v>
      </c>
      <c r="Q369" s="11" t="s">
        <v>29</v>
      </c>
      <c r="R369" s="11" t="s">
        <v>29</v>
      </c>
      <c r="S369" s="11">
        <v>2019</v>
      </c>
    </row>
    <row r="370" spans="1:19" x14ac:dyDescent="0.25">
      <c r="A370" s="12" t="s">
        <v>624</v>
      </c>
      <c r="B370" s="12" t="s">
        <v>625</v>
      </c>
      <c r="C370" s="12" t="s">
        <v>626</v>
      </c>
      <c r="D370" s="12" t="s">
        <v>627</v>
      </c>
      <c r="E370" s="12" t="s">
        <v>9773</v>
      </c>
      <c r="F370" s="12">
        <v>93637</v>
      </c>
      <c r="G370" s="12" t="s">
        <v>628</v>
      </c>
      <c r="H370" s="12" t="s">
        <v>25</v>
      </c>
      <c r="I370" s="12" t="s">
        <v>75</v>
      </c>
      <c r="J370" s="12" t="s">
        <v>120</v>
      </c>
      <c r="K370" s="12">
        <v>1</v>
      </c>
      <c r="L370" s="12" t="s">
        <v>28</v>
      </c>
      <c r="M370" s="12" t="s">
        <v>43</v>
      </c>
      <c r="N370" s="12" t="s">
        <v>43</v>
      </c>
      <c r="O370" s="12" t="s">
        <v>43</v>
      </c>
      <c r="P370" s="12" t="s">
        <v>43</v>
      </c>
      <c r="Q370" s="12" t="s">
        <v>43</v>
      </c>
      <c r="R370" s="12" t="s">
        <v>28</v>
      </c>
      <c r="S370" s="12">
        <v>2019</v>
      </c>
    </row>
    <row r="371" spans="1:19" x14ac:dyDescent="0.25">
      <c r="A371" s="11" t="s">
        <v>629</v>
      </c>
      <c r="B371" s="11" t="s">
        <v>630</v>
      </c>
      <c r="C371" s="11" t="s">
        <v>631</v>
      </c>
      <c r="D371" s="11" t="s">
        <v>632</v>
      </c>
      <c r="E371" s="11" t="s">
        <v>9773</v>
      </c>
      <c r="F371" s="11">
        <v>91740</v>
      </c>
      <c r="G371" s="11" t="s">
        <v>633</v>
      </c>
      <c r="H371" s="11" t="s">
        <v>25</v>
      </c>
      <c r="I371" s="11" t="s">
        <v>108</v>
      </c>
      <c r="J371" s="11" t="s">
        <v>120</v>
      </c>
      <c r="K371" s="11">
        <v>2</v>
      </c>
      <c r="L371" s="11" t="s">
        <v>28</v>
      </c>
      <c r="M371" s="11" t="s">
        <v>43</v>
      </c>
      <c r="N371" s="11" t="s">
        <v>43</v>
      </c>
      <c r="O371" s="11" t="s">
        <v>43</v>
      </c>
      <c r="P371" s="11" t="s">
        <v>28</v>
      </c>
      <c r="Q371" s="11" t="s">
        <v>43</v>
      </c>
      <c r="R371" s="11" t="s">
        <v>29</v>
      </c>
      <c r="S371" s="11">
        <v>2019</v>
      </c>
    </row>
    <row r="372" spans="1:19" x14ac:dyDescent="0.25">
      <c r="A372" s="12" t="s">
        <v>634</v>
      </c>
      <c r="B372" s="12" t="s">
        <v>635</v>
      </c>
      <c r="C372" s="12" t="s">
        <v>636</v>
      </c>
      <c r="D372" s="12" t="s">
        <v>637</v>
      </c>
      <c r="E372" s="12" t="s">
        <v>9773</v>
      </c>
      <c r="F372" s="12">
        <v>93215</v>
      </c>
      <c r="G372" s="12" t="s">
        <v>638</v>
      </c>
      <c r="H372" s="12" t="s">
        <v>25</v>
      </c>
      <c r="I372" s="12" t="s">
        <v>26</v>
      </c>
      <c r="J372" s="12" t="s">
        <v>27</v>
      </c>
      <c r="K372" s="12">
        <v>2</v>
      </c>
      <c r="L372" s="12" t="s">
        <v>28</v>
      </c>
      <c r="M372" s="12" t="s">
        <v>28</v>
      </c>
      <c r="N372" s="12" t="s">
        <v>28</v>
      </c>
      <c r="O372" s="12" t="s">
        <v>43</v>
      </c>
      <c r="P372" s="12" t="s">
        <v>28</v>
      </c>
      <c r="Q372" s="12" t="s">
        <v>28</v>
      </c>
      <c r="R372" s="12" t="s">
        <v>43</v>
      </c>
      <c r="S372" s="12">
        <v>2019</v>
      </c>
    </row>
    <row r="373" spans="1:19" x14ac:dyDescent="0.25">
      <c r="A373" s="11" t="s">
        <v>639</v>
      </c>
      <c r="B373" s="11" t="s">
        <v>640</v>
      </c>
      <c r="C373" s="11" t="s">
        <v>641</v>
      </c>
      <c r="D373" s="11" t="s">
        <v>547</v>
      </c>
      <c r="E373" s="11" t="s">
        <v>9773</v>
      </c>
      <c r="F373" s="11">
        <v>94116</v>
      </c>
      <c r="G373" s="11" t="s">
        <v>642</v>
      </c>
      <c r="H373" s="11" t="s">
        <v>25</v>
      </c>
      <c r="I373" s="11" t="s">
        <v>36</v>
      </c>
      <c r="J373" s="11" t="s">
        <v>120</v>
      </c>
      <c r="K373" s="11">
        <v>0</v>
      </c>
      <c r="L373" s="11" t="s">
        <v>29</v>
      </c>
      <c r="M373" s="11" t="s">
        <v>29</v>
      </c>
      <c r="N373" s="11" t="s">
        <v>29</v>
      </c>
      <c r="O373" s="11" t="s">
        <v>29</v>
      </c>
      <c r="P373" s="11" t="s">
        <v>29</v>
      </c>
      <c r="Q373" s="11" t="s">
        <v>29</v>
      </c>
      <c r="R373" s="11" t="s">
        <v>29</v>
      </c>
      <c r="S373" s="11">
        <v>2019</v>
      </c>
    </row>
    <row r="374" spans="1:19" x14ac:dyDescent="0.25">
      <c r="A374" s="12" t="s">
        <v>6612</v>
      </c>
      <c r="B374" s="12" t="s">
        <v>6613</v>
      </c>
      <c r="C374" s="12" t="s">
        <v>6614</v>
      </c>
      <c r="D374" s="12" t="s">
        <v>6615</v>
      </c>
      <c r="E374" s="12" t="s">
        <v>9773</v>
      </c>
      <c r="F374" s="12">
        <v>95020</v>
      </c>
      <c r="G374" s="12" t="s">
        <v>6616</v>
      </c>
      <c r="H374" s="12" t="s">
        <v>25</v>
      </c>
      <c r="I374" s="12" t="s">
        <v>513</v>
      </c>
      <c r="J374" s="12" t="s">
        <v>27</v>
      </c>
      <c r="K374" s="12">
        <v>3</v>
      </c>
      <c r="L374" s="12" t="s">
        <v>28</v>
      </c>
      <c r="M374" s="12" t="s">
        <v>28</v>
      </c>
      <c r="N374" s="12" t="s">
        <v>28</v>
      </c>
      <c r="O374" s="12" t="s">
        <v>28</v>
      </c>
      <c r="P374" s="12" t="s">
        <v>28</v>
      </c>
      <c r="Q374" s="12" t="s">
        <v>28</v>
      </c>
      <c r="R374" s="12" t="s">
        <v>28</v>
      </c>
      <c r="S374" s="12">
        <v>2019</v>
      </c>
    </row>
    <row r="375" spans="1:19" x14ac:dyDescent="0.25">
      <c r="A375" s="11" t="s">
        <v>643</v>
      </c>
      <c r="B375" s="11" t="s">
        <v>644</v>
      </c>
      <c r="C375" s="11" t="s">
        <v>645</v>
      </c>
      <c r="D375" s="11" t="s">
        <v>646</v>
      </c>
      <c r="E375" s="11" t="s">
        <v>9773</v>
      </c>
      <c r="F375" s="11">
        <v>96001</v>
      </c>
      <c r="G375" s="11" t="s">
        <v>647</v>
      </c>
      <c r="H375" s="11" t="s">
        <v>25</v>
      </c>
      <c r="I375" s="11" t="s">
        <v>648</v>
      </c>
      <c r="J375" s="11" t="s">
        <v>120</v>
      </c>
      <c r="K375" s="11">
        <v>0</v>
      </c>
      <c r="L375" s="11" t="s">
        <v>29</v>
      </c>
      <c r="M375" s="11" t="s">
        <v>29</v>
      </c>
      <c r="N375" s="11" t="s">
        <v>29</v>
      </c>
      <c r="O375" s="11" t="s">
        <v>29</v>
      </c>
      <c r="P375" s="11" t="s">
        <v>29</v>
      </c>
      <c r="Q375" s="11" t="s">
        <v>29</v>
      </c>
      <c r="R375" s="11" t="s">
        <v>29</v>
      </c>
      <c r="S375" s="11">
        <v>2019</v>
      </c>
    </row>
    <row r="376" spans="1:19" x14ac:dyDescent="0.25">
      <c r="A376" s="12" t="s">
        <v>649</v>
      </c>
      <c r="B376" s="12" t="s">
        <v>650</v>
      </c>
      <c r="C376" s="12" t="s">
        <v>651</v>
      </c>
      <c r="D376" s="12" t="s">
        <v>557</v>
      </c>
      <c r="E376" s="12" t="s">
        <v>9773</v>
      </c>
      <c r="F376" s="12">
        <v>93308</v>
      </c>
      <c r="G376" s="12" t="s">
        <v>652</v>
      </c>
      <c r="H376" s="12" t="s">
        <v>25</v>
      </c>
      <c r="I376" s="12" t="s">
        <v>26</v>
      </c>
      <c r="J376" s="12" t="s">
        <v>27</v>
      </c>
      <c r="K376" s="12">
        <v>2</v>
      </c>
      <c r="L376" s="12" t="s">
        <v>28</v>
      </c>
      <c r="M376" s="12" t="s">
        <v>30</v>
      </c>
      <c r="N376" s="12" t="s">
        <v>43</v>
      </c>
      <c r="O376" s="12" t="s">
        <v>28</v>
      </c>
      <c r="P376" s="12" t="s">
        <v>43</v>
      </c>
      <c r="Q376" s="12" t="s">
        <v>43</v>
      </c>
      <c r="R376" s="12" t="s">
        <v>28</v>
      </c>
      <c r="S376" s="12">
        <v>2019</v>
      </c>
    </row>
    <row r="377" spans="1:19" x14ac:dyDescent="0.25">
      <c r="A377" s="11" t="s">
        <v>653</v>
      </c>
      <c r="B377" s="11" t="s">
        <v>654</v>
      </c>
      <c r="C377" s="11" t="s">
        <v>655</v>
      </c>
      <c r="D377" s="11" t="s">
        <v>656</v>
      </c>
      <c r="E377" s="11" t="s">
        <v>9773</v>
      </c>
      <c r="F377" s="11">
        <v>95355</v>
      </c>
      <c r="G377" s="11" t="s">
        <v>657</v>
      </c>
      <c r="H377" s="11" t="s">
        <v>25</v>
      </c>
      <c r="I377" s="11" t="s">
        <v>26</v>
      </c>
      <c r="J377" s="11" t="s">
        <v>120</v>
      </c>
      <c r="K377" s="11">
        <v>5</v>
      </c>
      <c r="L377" s="11" t="s">
        <v>29</v>
      </c>
      <c r="M377" s="11" t="s">
        <v>29</v>
      </c>
      <c r="N377" s="11" t="s">
        <v>30</v>
      </c>
      <c r="O377" s="11" t="s">
        <v>30</v>
      </c>
      <c r="P377" s="11" t="s">
        <v>30</v>
      </c>
      <c r="Q377" s="11" t="s">
        <v>29</v>
      </c>
      <c r="R377" s="11" t="s">
        <v>29</v>
      </c>
      <c r="S377" s="11">
        <v>2019</v>
      </c>
    </row>
    <row r="378" spans="1:19" x14ac:dyDescent="0.25">
      <c r="A378" s="12" t="s">
        <v>6617</v>
      </c>
      <c r="B378" s="12" t="s">
        <v>6618</v>
      </c>
      <c r="C378" s="12" t="s">
        <v>6619</v>
      </c>
      <c r="D378" s="12" t="s">
        <v>795</v>
      </c>
      <c r="E378" s="12" t="s">
        <v>9773</v>
      </c>
      <c r="F378" s="12">
        <v>90804</v>
      </c>
      <c r="G378" s="12" t="s">
        <v>6620</v>
      </c>
      <c r="H378" s="12" t="s">
        <v>25</v>
      </c>
      <c r="I378" s="12" t="s">
        <v>108</v>
      </c>
      <c r="J378" s="12" t="s">
        <v>27</v>
      </c>
      <c r="K378" s="12">
        <v>2</v>
      </c>
      <c r="L378" s="12" t="s">
        <v>28</v>
      </c>
      <c r="M378" s="12" t="s">
        <v>30</v>
      </c>
      <c r="N378" s="12" t="s">
        <v>43</v>
      </c>
      <c r="O378" s="12" t="s">
        <v>43</v>
      </c>
      <c r="P378" s="12" t="s">
        <v>43</v>
      </c>
      <c r="Q378" s="12" t="s">
        <v>43</v>
      </c>
      <c r="R378" s="12" t="s">
        <v>29</v>
      </c>
      <c r="S378" s="12">
        <v>2019</v>
      </c>
    </row>
    <row r="379" spans="1:19" x14ac:dyDescent="0.25">
      <c r="A379" s="11" t="s">
        <v>6621</v>
      </c>
      <c r="B379" s="11" t="s">
        <v>6622</v>
      </c>
      <c r="C379" s="11" t="s">
        <v>6623</v>
      </c>
      <c r="D379" s="11" t="s">
        <v>6624</v>
      </c>
      <c r="E379" s="11" t="s">
        <v>9773</v>
      </c>
      <c r="F379" s="11">
        <v>90291</v>
      </c>
      <c r="G379" s="11" t="s">
        <v>6625</v>
      </c>
      <c r="H379" s="11" t="s">
        <v>25</v>
      </c>
      <c r="I379" s="11" t="s">
        <v>26</v>
      </c>
      <c r="J379" s="11" t="s">
        <v>27</v>
      </c>
      <c r="K379" s="11">
        <v>3</v>
      </c>
      <c r="L379" s="11" t="s">
        <v>28</v>
      </c>
      <c r="M379" s="11" t="s">
        <v>30</v>
      </c>
      <c r="N379" s="11" t="s">
        <v>43</v>
      </c>
      <c r="O379" s="11" t="s">
        <v>43</v>
      </c>
      <c r="P379" s="11" t="s">
        <v>28</v>
      </c>
      <c r="Q379" s="11" t="s">
        <v>28</v>
      </c>
      <c r="R379" s="11" t="s">
        <v>28</v>
      </c>
      <c r="S379" s="11">
        <v>2019</v>
      </c>
    </row>
    <row r="380" spans="1:19" x14ac:dyDescent="0.25">
      <c r="A380" s="12" t="s">
        <v>6626</v>
      </c>
      <c r="B380" s="12" t="s">
        <v>683</v>
      </c>
      <c r="C380" s="12" t="s">
        <v>684</v>
      </c>
      <c r="D380" s="12" t="s">
        <v>607</v>
      </c>
      <c r="E380" s="12" t="s">
        <v>9773</v>
      </c>
      <c r="F380" s="12">
        <v>90036</v>
      </c>
      <c r="G380" s="12" t="s">
        <v>685</v>
      </c>
      <c r="H380" s="12" t="s">
        <v>25</v>
      </c>
      <c r="I380" s="12" t="s">
        <v>26</v>
      </c>
      <c r="J380" s="12" t="s">
        <v>120</v>
      </c>
      <c r="K380" s="12">
        <v>0</v>
      </c>
      <c r="L380" s="12" t="s">
        <v>29</v>
      </c>
      <c r="M380" s="12" t="s">
        <v>29</v>
      </c>
      <c r="N380" s="12" t="s">
        <v>29</v>
      </c>
      <c r="O380" s="12" t="s">
        <v>29</v>
      </c>
      <c r="P380" s="12" t="s">
        <v>29</v>
      </c>
      <c r="Q380" s="12" t="s">
        <v>29</v>
      </c>
      <c r="R380" s="12" t="s">
        <v>29</v>
      </c>
      <c r="S380" s="12">
        <v>2019</v>
      </c>
    </row>
    <row r="381" spans="1:19" x14ac:dyDescent="0.25">
      <c r="A381" s="11" t="s">
        <v>658</v>
      </c>
      <c r="B381" s="11" t="s">
        <v>6627</v>
      </c>
      <c r="C381" s="11" t="s">
        <v>660</v>
      </c>
      <c r="D381" s="11" t="s">
        <v>607</v>
      </c>
      <c r="E381" s="11" t="s">
        <v>9773</v>
      </c>
      <c r="F381" s="11">
        <v>90026</v>
      </c>
      <c r="G381" s="11" t="s">
        <v>661</v>
      </c>
      <c r="H381" s="11" t="s">
        <v>25</v>
      </c>
      <c r="I381" s="11" t="s">
        <v>26</v>
      </c>
      <c r="J381" s="11" t="s">
        <v>120</v>
      </c>
      <c r="K381" s="11">
        <v>4</v>
      </c>
      <c r="L381" s="11" t="s">
        <v>30</v>
      </c>
      <c r="M381" s="11" t="s">
        <v>30</v>
      </c>
      <c r="N381" s="11" t="s">
        <v>43</v>
      </c>
      <c r="O381" s="11" t="s">
        <v>29</v>
      </c>
      <c r="P381" s="11" t="s">
        <v>29</v>
      </c>
      <c r="Q381" s="11" t="s">
        <v>29</v>
      </c>
      <c r="R381" s="11" t="s">
        <v>29</v>
      </c>
      <c r="S381" s="11">
        <v>2019</v>
      </c>
    </row>
    <row r="382" spans="1:19" x14ac:dyDescent="0.25">
      <c r="A382" s="12" t="s">
        <v>6628</v>
      </c>
      <c r="B382" s="12" t="s">
        <v>6629</v>
      </c>
      <c r="C382" s="12" t="s">
        <v>6630</v>
      </c>
      <c r="D382" s="12" t="s">
        <v>952</v>
      </c>
      <c r="E382" s="12" t="s">
        <v>9773</v>
      </c>
      <c r="F382" s="12">
        <v>94578</v>
      </c>
      <c r="G382" s="12" t="s">
        <v>6631</v>
      </c>
      <c r="H382" s="12" t="s">
        <v>25</v>
      </c>
      <c r="I382" s="12" t="s">
        <v>42</v>
      </c>
      <c r="J382" s="12" t="s">
        <v>27</v>
      </c>
      <c r="K382" s="12">
        <v>2</v>
      </c>
      <c r="L382" s="12" t="s">
        <v>28</v>
      </c>
      <c r="M382" s="12" t="s">
        <v>43</v>
      </c>
      <c r="N382" s="12" t="s">
        <v>43</v>
      </c>
      <c r="O382" s="12" t="s">
        <v>43</v>
      </c>
      <c r="P382" s="12" t="s">
        <v>43</v>
      </c>
      <c r="Q382" s="12" t="s">
        <v>43</v>
      </c>
      <c r="R382" s="12" t="s">
        <v>28</v>
      </c>
      <c r="S382" s="12">
        <v>2019</v>
      </c>
    </row>
    <row r="383" spans="1:19" x14ac:dyDescent="0.25">
      <c r="A383" s="11" t="s">
        <v>662</v>
      </c>
      <c r="B383" s="11" t="s">
        <v>663</v>
      </c>
      <c r="C383" s="11" t="s">
        <v>664</v>
      </c>
      <c r="D383" s="11" t="s">
        <v>665</v>
      </c>
      <c r="E383" s="11" t="s">
        <v>9773</v>
      </c>
      <c r="F383" s="11">
        <v>95472</v>
      </c>
      <c r="G383" s="11" t="s">
        <v>666</v>
      </c>
      <c r="H383" s="11" t="s">
        <v>25</v>
      </c>
      <c r="I383" s="11" t="s">
        <v>36</v>
      </c>
      <c r="J383" s="11" t="s">
        <v>27</v>
      </c>
      <c r="K383" s="11">
        <v>0</v>
      </c>
      <c r="L383" s="11" t="s">
        <v>29</v>
      </c>
      <c r="M383" s="11" t="s">
        <v>29</v>
      </c>
      <c r="N383" s="11" t="s">
        <v>29</v>
      </c>
      <c r="O383" s="11" t="s">
        <v>29</v>
      </c>
      <c r="P383" s="11" t="s">
        <v>29</v>
      </c>
      <c r="Q383" s="11" t="s">
        <v>29</v>
      </c>
      <c r="R383" s="11" t="s">
        <v>29</v>
      </c>
      <c r="S383" s="11">
        <v>2019</v>
      </c>
    </row>
    <row r="384" spans="1:19" x14ac:dyDescent="0.25">
      <c r="A384" s="12" t="s">
        <v>667</v>
      </c>
      <c r="B384" s="12" t="s">
        <v>668</v>
      </c>
      <c r="C384" s="12" t="s">
        <v>669</v>
      </c>
      <c r="D384" s="12" t="s">
        <v>670</v>
      </c>
      <c r="E384" s="12" t="s">
        <v>9773</v>
      </c>
      <c r="F384" s="12">
        <v>91767</v>
      </c>
      <c r="G384" s="12" t="s">
        <v>671</v>
      </c>
      <c r="H384" s="12" t="s">
        <v>25</v>
      </c>
      <c r="I384" s="12" t="s">
        <v>108</v>
      </c>
      <c r="J384" s="12" t="s">
        <v>120</v>
      </c>
      <c r="K384" s="12">
        <v>3</v>
      </c>
      <c r="L384" s="12" t="s">
        <v>29</v>
      </c>
      <c r="M384" s="12" t="s">
        <v>30</v>
      </c>
      <c r="N384" s="12" t="s">
        <v>43</v>
      </c>
      <c r="O384" s="12" t="s">
        <v>30</v>
      </c>
      <c r="P384" s="12" t="s">
        <v>28</v>
      </c>
      <c r="Q384" s="12" t="s">
        <v>29</v>
      </c>
      <c r="R384" s="12" t="s">
        <v>29</v>
      </c>
      <c r="S384" s="12">
        <v>2019</v>
      </c>
    </row>
    <row r="385" spans="1:19" x14ac:dyDescent="0.25">
      <c r="A385" s="11" t="s">
        <v>672</v>
      </c>
      <c r="B385" s="11" t="s">
        <v>673</v>
      </c>
      <c r="C385" s="11" t="s">
        <v>674</v>
      </c>
      <c r="D385" s="11" t="s">
        <v>675</v>
      </c>
      <c r="E385" s="11" t="s">
        <v>9773</v>
      </c>
      <c r="F385" s="11">
        <v>95932</v>
      </c>
      <c r="G385" s="11" t="s">
        <v>676</v>
      </c>
      <c r="H385" s="11" t="s">
        <v>25</v>
      </c>
      <c r="I385" s="11" t="s">
        <v>26</v>
      </c>
      <c r="J385" s="11" t="s">
        <v>27</v>
      </c>
      <c r="K385" s="11">
        <v>0</v>
      </c>
      <c r="L385" s="11" t="s">
        <v>29</v>
      </c>
      <c r="M385" s="11" t="s">
        <v>29</v>
      </c>
      <c r="N385" s="11" t="s">
        <v>29</v>
      </c>
      <c r="O385" s="11" t="s">
        <v>29</v>
      </c>
      <c r="P385" s="11" t="s">
        <v>29</v>
      </c>
      <c r="Q385" s="11" t="s">
        <v>29</v>
      </c>
      <c r="R385" s="11" t="s">
        <v>29</v>
      </c>
      <c r="S385" s="11">
        <v>2019</v>
      </c>
    </row>
    <row r="386" spans="1:19" x14ac:dyDescent="0.25">
      <c r="A386" s="12" t="s">
        <v>686</v>
      </c>
      <c r="B386" s="12" t="s">
        <v>687</v>
      </c>
      <c r="C386" s="12" t="s">
        <v>688</v>
      </c>
      <c r="D386" s="12" t="s">
        <v>689</v>
      </c>
      <c r="E386" s="12" t="s">
        <v>9773</v>
      </c>
      <c r="F386" s="12">
        <v>93561</v>
      </c>
      <c r="G386" s="12" t="s">
        <v>690</v>
      </c>
      <c r="H386" s="12" t="s">
        <v>96</v>
      </c>
      <c r="I386" s="12" t="s">
        <v>42</v>
      </c>
      <c r="J386" s="12" t="s">
        <v>27</v>
      </c>
      <c r="K386" s="12">
        <v>0</v>
      </c>
      <c r="L386" s="12" t="s">
        <v>29</v>
      </c>
      <c r="M386" s="12" t="s">
        <v>29</v>
      </c>
      <c r="N386" s="12" t="s">
        <v>29</v>
      </c>
      <c r="O386" s="12" t="s">
        <v>29</v>
      </c>
      <c r="P386" s="12" t="s">
        <v>29</v>
      </c>
      <c r="Q386" s="12" t="s">
        <v>29</v>
      </c>
      <c r="R386" s="12" t="s">
        <v>29</v>
      </c>
      <c r="S386" s="12">
        <v>2019</v>
      </c>
    </row>
    <row r="387" spans="1:19" x14ac:dyDescent="0.25">
      <c r="A387" s="11" t="s">
        <v>691</v>
      </c>
      <c r="B387" s="11" t="s">
        <v>692</v>
      </c>
      <c r="C387" s="11" t="s">
        <v>693</v>
      </c>
      <c r="D387" s="11" t="s">
        <v>694</v>
      </c>
      <c r="E387" s="11" t="s">
        <v>9773</v>
      </c>
      <c r="F387" s="11">
        <v>93545</v>
      </c>
      <c r="G387" s="11" t="s">
        <v>695</v>
      </c>
      <c r="H387" s="11" t="s">
        <v>96</v>
      </c>
      <c r="I387" s="11" t="s">
        <v>42</v>
      </c>
      <c r="J387" s="11" t="s">
        <v>27</v>
      </c>
      <c r="K387" s="11">
        <v>0</v>
      </c>
      <c r="L387" s="11" t="s">
        <v>29</v>
      </c>
      <c r="M387" s="11" t="s">
        <v>29</v>
      </c>
      <c r="N387" s="11" t="s">
        <v>29</v>
      </c>
      <c r="O387" s="11" t="s">
        <v>29</v>
      </c>
      <c r="P387" s="11" t="s">
        <v>29</v>
      </c>
      <c r="Q387" s="11" t="s">
        <v>29</v>
      </c>
      <c r="R387" s="11" t="s">
        <v>29</v>
      </c>
      <c r="S387" s="11">
        <v>2019</v>
      </c>
    </row>
    <row r="388" spans="1:19" x14ac:dyDescent="0.25">
      <c r="A388" s="12" t="s">
        <v>6632</v>
      </c>
      <c r="B388" s="12" t="s">
        <v>6633</v>
      </c>
      <c r="C388" s="12" t="s">
        <v>6634</v>
      </c>
      <c r="D388" s="12" t="s">
        <v>6635</v>
      </c>
      <c r="E388" s="12" t="s">
        <v>9773</v>
      </c>
      <c r="F388" s="12">
        <v>93546</v>
      </c>
      <c r="G388" s="12" t="s">
        <v>6636</v>
      </c>
      <c r="H388" s="12" t="s">
        <v>96</v>
      </c>
      <c r="I388" s="12" t="s">
        <v>42</v>
      </c>
      <c r="J388" s="12" t="s">
        <v>27</v>
      </c>
      <c r="K388" s="12">
        <v>0</v>
      </c>
      <c r="L388" s="12" t="s">
        <v>29</v>
      </c>
      <c r="M388" s="12" t="s">
        <v>29</v>
      </c>
      <c r="N388" s="12" t="s">
        <v>29</v>
      </c>
      <c r="O388" s="12" t="s">
        <v>30</v>
      </c>
      <c r="P388" s="12" t="s">
        <v>29</v>
      </c>
      <c r="Q388" s="12" t="s">
        <v>29</v>
      </c>
      <c r="R388" s="12" t="s">
        <v>29</v>
      </c>
      <c r="S388" s="12">
        <v>2019</v>
      </c>
    </row>
    <row r="389" spans="1:19" x14ac:dyDescent="0.25">
      <c r="A389" s="11" t="s">
        <v>696</v>
      </c>
      <c r="B389" s="11" t="s">
        <v>697</v>
      </c>
      <c r="C389" s="11" t="s">
        <v>698</v>
      </c>
      <c r="D389" s="11" t="s">
        <v>699</v>
      </c>
      <c r="E389" s="11" t="s">
        <v>9773</v>
      </c>
      <c r="F389" s="11">
        <v>95988</v>
      </c>
      <c r="G389" s="11" t="s">
        <v>700</v>
      </c>
      <c r="H389" s="11" t="s">
        <v>96</v>
      </c>
      <c r="I389" s="11" t="s">
        <v>64</v>
      </c>
      <c r="J389" s="11" t="s">
        <v>27</v>
      </c>
      <c r="K389" s="11">
        <v>3</v>
      </c>
      <c r="L389" s="11" t="s">
        <v>29</v>
      </c>
      <c r="M389" s="11" t="s">
        <v>29</v>
      </c>
      <c r="N389" s="11" t="s">
        <v>28</v>
      </c>
      <c r="O389" s="11" t="s">
        <v>29</v>
      </c>
      <c r="P389" s="11" t="s">
        <v>28</v>
      </c>
      <c r="Q389" s="11" t="s">
        <v>30</v>
      </c>
      <c r="R389" s="11" t="s">
        <v>29</v>
      </c>
      <c r="S389" s="11">
        <v>2019</v>
      </c>
    </row>
    <row r="390" spans="1:19" x14ac:dyDescent="0.25">
      <c r="A390" s="12" t="s">
        <v>701</v>
      </c>
      <c r="B390" s="12" t="s">
        <v>702</v>
      </c>
      <c r="C390" s="12" t="s">
        <v>703</v>
      </c>
      <c r="D390" s="12" t="s">
        <v>704</v>
      </c>
      <c r="E390" s="12" t="s">
        <v>9773</v>
      </c>
      <c r="F390" s="12">
        <v>90704</v>
      </c>
      <c r="G390" s="12" t="s">
        <v>705</v>
      </c>
      <c r="H390" s="12" t="s">
        <v>96</v>
      </c>
      <c r="I390" s="12" t="s">
        <v>108</v>
      </c>
      <c r="J390" s="12" t="s">
        <v>27</v>
      </c>
      <c r="K390" s="12">
        <v>0</v>
      </c>
      <c r="L390" s="12" t="s">
        <v>29</v>
      </c>
      <c r="M390" s="12" t="s">
        <v>29</v>
      </c>
      <c r="N390" s="12" t="s">
        <v>29</v>
      </c>
      <c r="O390" s="12" t="s">
        <v>29</v>
      </c>
      <c r="P390" s="12" t="s">
        <v>29</v>
      </c>
      <c r="Q390" s="12" t="s">
        <v>29</v>
      </c>
      <c r="R390" s="12" t="s">
        <v>29</v>
      </c>
      <c r="S390" s="12">
        <v>2019</v>
      </c>
    </row>
    <row r="391" spans="1:19" x14ac:dyDescent="0.25">
      <c r="A391" s="11" t="s">
        <v>706</v>
      </c>
      <c r="B391" s="11" t="s">
        <v>707</v>
      </c>
      <c r="C391" s="11" t="s">
        <v>708</v>
      </c>
      <c r="D391" s="11" t="s">
        <v>709</v>
      </c>
      <c r="E391" s="11" t="s">
        <v>9773</v>
      </c>
      <c r="F391" s="11">
        <v>96104</v>
      </c>
      <c r="G391" s="11" t="s">
        <v>710</v>
      </c>
      <c r="H391" s="11" t="s">
        <v>96</v>
      </c>
      <c r="I391" s="11" t="s">
        <v>36</v>
      </c>
      <c r="J391" s="11" t="s">
        <v>27</v>
      </c>
      <c r="K391" s="11">
        <v>0</v>
      </c>
      <c r="L391" s="11" t="s">
        <v>29</v>
      </c>
      <c r="M391" s="11" t="s">
        <v>29</v>
      </c>
      <c r="N391" s="11" t="s">
        <v>29</v>
      </c>
      <c r="O391" s="11" t="s">
        <v>29</v>
      </c>
      <c r="P391" s="11" t="s">
        <v>29</v>
      </c>
      <c r="Q391" s="11" t="s">
        <v>29</v>
      </c>
      <c r="R391" s="11" t="s">
        <v>29</v>
      </c>
      <c r="S391" s="11">
        <v>2019</v>
      </c>
    </row>
    <row r="392" spans="1:19" x14ac:dyDescent="0.25">
      <c r="A392" s="12" t="s">
        <v>711</v>
      </c>
      <c r="B392" s="12" t="s">
        <v>712</v>
      </c>
      <c r="C392" s="12" t="s">
        <v>713</v>
      </c>
      <c r="D392" s="12" t="s">
        <v>714</v>
      </c>
      <c r="E392" s="12" t="s">
        <v>9773</v>
      </c>
      <c r="F392" s="12">
        <v>95542</v>
      </c>
      <c r="G392" s="12" t="s">
        <v>715</v>
      </c>
      <c r="H392" s="12" t="s">
        <v>96</v>
      </c>
      <c r="I392" s="12" t="s">
        <v>42</v>
      </c>
      <c r="J392" s="12" t="s">
        <v>27</v>
      </c>
      <c r="K392" s="12">
        <v>0</v>
      </c>
      <c r="L392" s="12" t="s">
        <v>29</v>
      </c>
      <c r="M392" s="12" t="s">
        <v>29</v>
      </c>
      <c r="N392" s="12" t="s">
        <v>29</v>
      </c>
      <c r="O392" s="12" t="s">
        <v>29</v>
      </c>
      <c r="P392" s="12" t="s">
        <v>29</v>
      </c>
      <c r="Q392" s="12" t="s">
        <v>29</v>
      </c>
      <c r="R392" s="12" t="s">
        <v>29</v>
      </c>
      <c r="S392" s="12">
        <v>2019</v>
      </c>
    </row>
    <row r="393" spans="1:19" x14ac:dyDescent="0.25">
      <c r="A393" s="11" t="s">
        <v>6637</v>
      </c>
      <c r="B393" s="11" t="s">
        <v>6638</v>
      </c>
      <c r="C393" s="11" t="s">
        <v>6639</v>
      </c>
      <c r="D393" s="11" t="s">
        <v>6640</v>
      </c>
      <c r="E393" s="11" t="s">
        <v>9773</v>
      </c>
      <c r="F393" s="11">
        <v>92352</v>
      </c>
      <c r="G393" s="11" t="s">
        <v>6641</v>
      </c>
      <c r="H393" s="11" t="s">
        <v>96</v>
      </c>
      <c r="I393" s="11" t="s">
        <v>42</v>
      </c>
      <c r="J393" s="11" t="s">
        <v>27</v>
      </c>
      <c r="K393" s="11">
        <v>0</v>
      </c>
      <c r="L393" s="11" t="s">
        <v>29</v>
      </c>
      <c r="M393" s="11" t="s">
        <v>29</v>
      </c>
      <c r="N393" s="11" t="s">
        <v>29</v>
      </c>
      <c r="O393" s="11" t="s">
        <v>29</v>
      </c>
      <c r="P393" s="11" t="s">
        <v>29</v>
      </c>
      <c r="Q393" s="11" t="s">
        <v>29</v>
      </c>
      <c r="R393" s="11" t="s">
        <v>29</v>
      </c>
      <c r="S393" s="11">
        <v>2019</v>
      </c>
    </row>
    <row r="394" spans="1:19" x14ac:dyDescent="0.25">
      <c r="A394" s="12" t="s">
        <v>716</v>
      </c>
      <c r="B394" s="12" t="s">
        <v>717</v>
      </c>
      <c r="C394" s="12" t="s">
        <v>718</v>
      </c>
      <c r="D394" s="12" t="s">
        <v>719</v>
      </c>
      <c r="E394" s="12" t="s">
        <v>9773</v>
      </c>
      <c r="F394" s="12">
        <v>96093</v>
      </c>
      <c r="G394" s="12" t="s">
        <v>720</v>
      </c>
      <c r="H394" s="12" t="s">
        <v>96</v>
      </c>
      <c r="I394" s="12" t="s">
        <v>42</v>
      </c>
      <c r="J394" s="12" t="s">
        <v>27</v>
      </c>
      <c r="K394" s="12">
        <v>0</v>
      </c>
      <c r="L394" s="12" t="s">
        <v>29</v>
      </c>
      <c r="M394" s="12" t="s">
        <v>29</v>
      </c>
      <c r="N394" s="12" t="s">
        <v>28</v>
      </c>
      <c r="O394" s="12" t="s">
        <v>29</v>
      </c>
      <c r="P394" s="12" t="s">
        <v>29</v>
      </c>
      <c r="Q394" s="12" t="s">
        <v>29</v>
      </c>
      <c r="R394" s="12" t="s">
        <v>29</v>
      </c>
      <c r="S394" s="12">
        <v>2019</v>
      </c>
    </row>
    <row r="395" spans="1:19" x14ac:dyDescent="0.25">
      <c r="A395" s="11" t="s">
        <v>721</v>
      </c>
      <c r="B395" s="11" t="s">
        <v>722</v>
      </c>
      <c r="C395" s="11" t="s">
        <v>723</v>
      </c>
      <c r="D395" s="11" t="s">
        <v>724</v>
      </c>
      <c r="E395" s="11" t="s">
        <v>9773</v>
      </c>
      <c r="F395" s="11">
        <v>96097</v>
      </c>
      <c r="G395" s="11" t="s">
        <v>725</v>
      </c>
      <c r="H395" s="11" t="s">
        <v>96</v>
      </c>
      <c r="I395" s="11" t="s">
        <v>75</v>
      </c>
      <c r="J395" s="11" t="s">
        <v>27</v>
      </c>
      <c r="K395" s="11">
        <v>2</v>
      </c>
      <c r="L395" s="11" t="s">
        <v>43</v>
      </c>
      <c r="M395" s="11" t="s">
        <v>28</v>
      </c>
      <c r="N395" s="11" t="s">
        <v>30</v>
      </c>
      <c r="O395" s="11" t="s">
        <v>43</v>
      </c>
      <c r="P395" s="11" t="s">
        <v>28</v>
      </c>
      <c r="Q395" s="11" t="s">
        <v>28</v>
      </c>
      <c r="R395" s="11" t="s">
        <v>43</v>
      </c>
      <c r="S395" s="11">
        <v>2019</v>
      </c>
    </row>
    <row r="396" spans="1:19" x14ac:dyDescent="0.25">
      <c r="A396" s="12" t="s">
        <v>6642</v>
      </c>
      <c r="B396" s="12" t="s">
        <v>6643</v>
      </c>
      <c r="C396" s="12" t="s">
        <v>6644</v>
      </c>
      <c r="D396" s="12" t="s">
        <v>6645</v>
      </c>
      <c r="E396" s="12" t="s">
        <v>9773</v>
      </c>
      <c r="F396" s="12">
        <v>95448</v>
      </c>
      <c r="G396" s="12" t="s">
        <v>6646</v>
      </c>
      <c r="H396" s="12" t="s">
        <v>96</v>
      </c>
      <c r="I396" s="12" t="s">
        <v>42</v>
      </c>
      <c r="J396" s="12" t="s">
        <v>27</v>
      </c>
      <c r="K396" s="12">
        <v>3</v>
      </c>
      <c r="L396" s="12" t="s">
        <v>28</v>
      </c>
      <c r="M396" s="12" t="s">
        <v>29</v>
      </c>
      <c r="N396" s="12" t="s">
        <v>28</v>
      </c>
      <c r="O396" s="12" t="s">
        <v>28</v>
      </c>
      <c r="P396" s="12" t="s">
        <v>29</v>
      </c>
      <c r="Q396" s="12" t="s">
        <v>29</v>
      </c>
      <c r="R396" s="12" t="s">
        <v>28</v>
      </c>
      <c r="S396" s="12">
        <v>2019</v>
      </c>
    </row>
    <row r="397" spans="1:19" x14ac:dyDescent="0.25">
      <c r="A397" s="11" t="s">
        <v>726</v>
      </c>
      <c r="B397" s="11" t="s">
        <v>727</v>
      </c>
      <c r="C397" s="11" t="s">
        <v>728</v>
      </c>
      <c r="D397" s="11" t="s">
        <v>729</v>
      </c>
      <c r="E397" s="11" t="s">
        <v>9773</v>
      </c>
      <c r="F397" s="11">
        <v>95437</v>
      </c>
      <c r="G397" s="11" t="s">
        <v>730</v>
      </c>
      <c r="H397" s="11" t="s">
        <v>96</v>
      </c>
      <c r="I397" s="11" t="s">
        <v>42</v>
      </c>
      <c r="J397" s="11" t="s">
        <v>27</v>
      </c>
      <c r="K397" s="11">
        <v>2</v>
      </c>
      <c r="L397" s="11" t="s">
        <v>28</v>
      </c>
      <c r="M397" s="11" t="s">
        <v>29</v>
      </c>
      <c r="N397" s="11" t="s">
        <v>43</v>
      </c>
      <c r="O397" s="11" t="s">
        <v>43</v>
      </c>
      <c r="P397" s="11" t="s">
        <v>29</v>
      </c>
      <c r="Q397" s="11" t="s">
        <v>29</v>
      </c>
      <c r="R397" s="11" t="s">
        <v>29</v>
      </c>
      <c r="S397" s="11">
        <v>2019</v>
      </c>
    </row>
    <row r="398" spans="1:19" x14ac:dyDescent="0.25">
      <c r="A398" s="12" t="s">
        <v>731</v>
      </c>
      <c r="B398" s="12" t="s">
        <v>732</v>
      </c>
      <c r="C398" s="12" t="s">
        <v>733</v>
      </c>
      <c r="D398" s="12" t="s">
        <v>734</v>
      </c>
      <c r="E398" s="12" t="s">
        <v>9773</v>
      </c>
      <c r="F398" s="12">
        <v>95971</v>
      </c>
      <c r="G398" s="12" t="s">
        <v>735</v>
      </c>
      <c r="H398" s="12" t="s">
        <v>96</v>
      </c>
      <c r="I398" s="12" t="s">
        <v>42</v>
      </c>
      <c r="J398" s="12" t="s">
        <v>27</v>
      </c>
      <c r="K398" s="12">
        <v>0</v>
      </c>
      <c r="L398" s="12" t="s">
        <v>29</v>
      </c>
      <c r="M398" s="12" t="s">
        <v>29</v>
      </c>
      <c r="N398" s="12" t="s">
        <v>28</v>
      </c>
      <c r="O398" s="12" t="s">
        <v>29</v>
      </c>
      <c r="P398" s="12" t="s">
        <v>29</v>
      </c>
      <c r="Q398" s="12" t="s">
        <v>29</v>
      </c>
      <c r="R398" s="12" t="s">
        <v>29</v>
      </c>
      <c r="S398" s="12">
        <v>2019</v>
      </c>
    </row>
    <row r="399" spans="1:19" x14ac:dyDescent="0.25">
      <c r="A399" s="11" t="s">
        <v>736</v>
      </c>
      <c r="B399" s="11" t="s">
        <v>737</v>
      </c>
      <c r="C399" s="11" t="s">
        <v>738</v>
      </c>
      <c r="D399" s="11" t="s">
        <v>739</v>
      </c>
      <c r="E399" s="11" t="s">
        <v>9773</v>
      </c>
      <c r="F399" s="11">
        <v>96020</v>
      </c>
      <c r="G399" s="11" t="s">
        <v>740</v>
      </c>
      <c r="H399" s="11" t="s">
        <v>96</v>
      </c>
      <c r="I399" s="11" t="s">
        <v>75</v>
      </c>
      <c r="J399" s="11" t="s">
        <v>27</v>
      </c>
      <c r="K399" s="11">
        <v>2</v>
      </c>
      <c r="L399" s="11" t="s">
        <v>29</v>
      </c>
      <c r="M399" s="11" t="s">
        <v>29</v>
      </c>
      <c r="N399" s="11" t="s">
        <v>43</v>
      </c>
      <c r="O399" s="11" t="s">
        <v>29</v>
      </c>
      <c r="P399" s="11" t="s">
        <v>28</v>
      </c>
      <c r="Q399" s="11" t="s">
        <v>28</v>
      </c>
      <c r="R399" s="11" t="s">
        <v>29</v>
      </c>
      <c r="S399" s="11">
        <v>2019</v>
      </c>
    </row>
    <row r="400" spans="1:19" x14ac:dyDescent="0.25">
      <c r="A400" s="12" t="s">
        <v>741</v>
      </c>
      <c r="B400" s="12" t="s">
        <v>742</v>
      </c>
      <c r="C400" s="12" t="s">
        <v>743</v>
      </c>
      <c r="D400" s="12" t="s">
        <v>744</v>
      </c>
      <c r="E400" s="12" t="s">
        <v>9773</v>
      </c>
      <c r="F400" s="12">
        <v>96101</v>
      </c>
      <c r="G400" s="12" t="s">
        <v>745</v>
      </c>
      <c r="H400" s="12" t="s">
        <v>96</v>
      </c>
      <c r="I400" s="12" t="s">
        <v>42</v>
      </c>
      <c r="J400" s="12" t="s">
        <v>27</v>
      </c>
      <c r="K400" s="12">
        <v>0</v>
      </c>
      <c r="L400" s="12" t="s">
        <v>29</v>
      </c>
      <c r="M400" s="12" t="s">
        <v>29</v>
      </c>
      <c r="N400" s="12" t="s">
        <v>29</v>
      </c>
      <c r="O400" s="12" t="s">
        <v>29</v>
      </c>
      <c r="P400" s="12" t="s">
        <v>29</v>
      </c>
      <c r="Q400" s="12" t="s">
        <v>29</v>
      </c>
      <c r="R400" s="12" t="s">
        <v>29</v>
      </c>
      <c r="S400" s="12">
        <v>2019</v>
      </c>
    </row>
    <row r="401" spans="1:19" x14ac:dyDescent="0.25">
      <c r="A401" s="11" t="s">
        <v>746</v>
      </c>
      <c r="B401" s="11" t="s">
        <v>747</v>
      </c>
      <c r="C401" s="11" t="s">
        <v>748</v>
      </c>
      <c r="D401" s="11" t="s">
        <v>749</v>
      </c>
      <c r="E401" s="11" t="s">
        <v>9773</v>
      </c>
      <c r="F401" s="11">
        <v>93023</v>
      </c>
      <c r="G401" s="11" t="s">
        <v>6647</v>
      </c>
      <c r="H401" s="11" t="s">
        <v>96</v>
      </c>
      <c r="I401" s="11" t="s">
        <v>108</v>
      </c>
      <c r="J401" s="11" t="s">
        <v>27</v>
      </c>
      <c r="K401" s="11">
        <v>0</v>
      </c>
      <c r="L401" s="11" t="s">
        <v>29</v>
      </c>
      <c r="M401" s="11" t="s">
        <v>29</v>
      </c>
      <c r="N401" s="11" t="s">
        <v>29</v>
      </c>
      <c r="O401" s="11" t="s">
        <v>28</v>
      </c>
      <c r="P401" s="11" t="s">
        <v>28</v>
      </c>
      <c r="Q401" s="11" t="s">
        <v>28</v>
      </c>
      <c r="R401" s="11" t="s">
        <v>28</v>
      </c>
      <c r="S401" s="11">
        <v>2019</v>
      </c>
    </row>
    <row r="402" spans="1:19" x14ac:dyDescent="0.25">
      <c r="A402" s="12" t="s">
        <v>756</v>
      </c>
      <c r="B402" s="12" t="s">
        <v>757</v>
      </c>
      <c r="C402" s="12" t="s">
        <v>758</v>
      </c>
      <c r="D402" s="12" t="s">
        <v>627</v>
      </c>
      <c r="E402" s="12" t="s">
        <v>9773</v>
      </c>
      <c r="F402" s="12">
        <v>93636</v>
      </c>
      <c r="G402" s="12" t="s">
        <v>759</v>
      </c>
      <c r="H402" s="12" t="s">
        <v>107</v>
      </c>
      <c r="I402" s="12" t="s">
        <v>108</v>
      </c>
      <c r="J402" s="12" t="s">
        <v>27</v>
      </c>
      <c r="K402" s="12">
        <v>0</v>
      </c>
      <c r="L402" s="12" t="s">
        <v>29</v>
      </c>
      <c r="M402" s="12" t="s">
        <v>29</v>
      </c>
      <c r="N402" s="12" t="s">
        <v>29</v>
      </c>
      <c r="O402" s="12" t="s">
        <v>29</v>
      </c>
      <c r="P402" s="12" t="s">
        <v>29</v>
      </c>
      <c r="Q402" s="12" t="s">
        <v>29</v>
      </c>
      <c r="R402" s="12" t="s">
        <v>29</v>
      </c>
      <c r="S402" s="12">
        <v>2019</v>
      </c>
    </row>
    <row r="403" spans="1:19" x14ac:dyDescent="0.25">
      <c r="A403" s="11" t="s">
        <v>760</v>
      </c>
      <c r="B403" s="11" t="s">
        <v>761</v>
      </c>
      <c r="C403" s="11" t="s">
        <v>762</v>
      </c>
      <c r="D403" s="11" t="s">
        <v>763</v>
      </c>
      <c r="E403" s="11" t="s">
        <v>9773</v>
      </c>
      <c r="F403" s="11">
        <v>94609</v>
      </c>
      <c r="G403" s="11" t="s">
        <v>764</v>
      </c>
      <c r="H403" s="11" t="s">
        <v>107</v>
      </c>
      <c r="I403" s="11" t="s">
        <v>108</v>
      </c>
      <c r="J403" s="11" t="s">
        <v>27</v>
      </c>
      <c r="K403" s="11">
        <v>0</v>
      </c>
      <c r="L403" s="11" t="s">
        <v>29</v>
      </c>
      <c r="M403" s="11" t="s">
        <v>29</v>
      </c>
      <c r="N403" s="11" t="s">
        <v>29</v>
      </c>
      <c r="O403" s="11" t="s">
        <v>29</v>
      </c>
      <c r="P403" s="11" t="s">
        <v>29</v>
      </c>
      <c r="Q403" s="11" t="s">
        <v>29</v>
      </c>
      <c r="R403" s="11" t="s">
        <v>29</v>
      </c>
      <c r="S403" s="11">
        <v>2019</v>
      </c>
    </row>
    <row r="404" spans="1:19" x14ac:dyDescent="0.25">
      <c r="A404" s="12" t="s">
        <v>765</v>
      </c>
      <c r="B404" s="12" t="s">
        <v>766</v>
      </c>
      <c r="C404" s="12" t="s">
        <v>6648</v>
      </c>
      <c r="D404" s="12" t="s">
        <v>607</v>
      </c>
      <c r="E404" s="12" t="s">
        <v>9773</v>
      </c>
      <c r="F404" s="12">
        <v>90027</v>
      </c>
      <c r="G404" s="12" t="s">
        <v>768</v>
      </c>
      <c r="H404" s="12" t="s">
        <v>107</v>
      </c>
      <c r="I404" s="12" t="s">
        <v>108</v>
      </c>
      <c r="J404" s="12" t="s">
        <v>27</v>
      </c>
      <c r="K404" s="12">
        <v>0</v>
      </c>
      <c r="L404" s="12" t="s">
        <v>29</v>
      </c>
      <c r="M404" s="12" t="s">
        <v>29</v>
      </c>
      <c r="N404" s="12" t="s">
        <v>29</v>
      </c>
      <c r="O404" s="12" t="s">
        <v>29</v>
      </c>
      <c r="P404" s="12" t="s">
        <v>29</v>
      </c>
      <c r="Q404" s="12" t="s">
        <v>29</v>
      </c>
      <c r="R404" s="12" t="s">
        <v>29</v>
      </c>
      <c r="S404" s="12">
        <v>2019</v>
      </c>
    </row>
    <row r="405" spans="1:19" x14ac:dyDescent="0.25">
      <c r="A405" s="11" t="s">
        <v>769</v>
      </c>
      <c r="B405" s="11" t="s">
        <v>770</v>
      </c>
      <c r="C405" s="11" t="s">
        <v>771</v>
      </c>
      <c r="D405" s="11" t="s">
        <v>506</v>
      </c>
      <c r="E405" s="11" t="s">
        <v>9773</v>
      </c>
      <c r="F405" s="11">
        <v>92123</v>
      </c>
      <c r="G405" s="11" t="s">
        <v>772</v>
      </c>
      <c r="H405" s="11" t="s">
        <v>107</v>
      </c>
      <c r="I405" s="11" t="s">
        <v>75</v>
      </c>
      <c r="J405" s="11" t="s">
        <v>120</v>
      </c>
      <c r="K405" s="11">
        <v>0</v>
      </c>
      <c r="L405" s="11" t="s">
        <v>29</v>
      </c>
      <c r="M405" s="11" t="s">
        <v>29</v>
      </c>
      <c r="N405" s="11" t="s">
        <v>29</v>
      </c>
      <c r="O405" s="11" t="s">
        <v>29</v>
      </c>
      <c r="P405" s="11" t="s">
        <v>29</v>
      </c>
      <c r="Q405" s="11" t="s">
        <v>29</v>
      </c>
      <c r="R405" s="11" t="s">
        <v>29</v>
      </c>
      <c r="S405" s="11">
        <v>2019</v>
      </c>
    </row>
    <row r="406" spans="1:19" x14ac:dyDescent="0.25">
      <c r="A406" s="12" t="s">
        <v>773</v>
      </c>
      <c r="B406" s="12" t="s">
        <v>774</v>
      </c>
      <c r="C406" s="12" t="s">
        <v>775</v>
      </c>
      <c r="D406" s="12" t="s">
        <v>776</v>
      </c>
      <c r="E406" s="12" t="s">
        <v>9773</v>
      </c>
      <c r="F406" s="12">
        <v>92868</v>
      </c>
      <c r="G406" s="12" t="s">
        <v>777</v>
      </c>
      <c r="H406" s="12" t="s">
        <v>107</v>
      </c>
      <c r="I406" s="12" t="s">
        <v>75</v>
      </c>
      <c r="J406" s="12" t="s">
        <v>120</v>
      </c>
      <c r="K406" s="12">
        <v>0</v>
      </c>
      <c r="L406" s="12" t="s">
        <v>29</v>
      </c>
      <c r="M406" s="12" t="s">
        <v>29</v>
      </c>
      <c r="N406" s="12" t="s">
        <v>29</v>
      </c>
      <c r="O406" s="12" t="s">
        <v>29</v>
      </c>
      <c r="P406" s="12" t="s">
        <v>29</v>
      </c>
      <c r="Q406" s="12" t="s">
        <v>29</v>
      </c>
      <c r="R406" s="12" t="s">
        <v>29</v>
      </c>
      <c r="S406" s="12">
        <v>2019</v>
      </c>
    </row>
    <row r="407" spans="1:19" x14ac:dyDescent="0.25">
      <c r="A407" s="11" t="s">
        <v>778</v>
      </c>
      <c r="B407" s="11" t="s">
        <v>779</v>
      </c>
      <c r="C407" s="11" t="s">
        <v>780</v>
      </c>
      <c r="D407" s="11" t="s">
        <v>781</v>
      </c>
      <c r="E407" s="11" t="s">
        <v>9773</v>
      </c>
      <c r="F407" s="11">
        <v>94304</v>
      </c>
      <c r="G407" s="11" t="s">
        <v>782</v>
      </c>
      <c r="H407" s="11" t="s">
        <v>107</v>
      </c>
      <c r="I407" s="11" t="s">
        <v>108</v>
      </c>
      <c r="J407" s="11" t="s">
        <v>120</v>
      </c>
      <c r="K407" s="11">
        <v>0</v>
      </c>
      <c r="L407" s="11" t="s">
        <v>29</v>
      </c>
      <c r="M407" s="11" t="s">
        <v>29</v>
      </c>
      <c r="N407" s="11" t="s">
        <v>29</v>
      </c>
      <c r="O407" s="11" t="s">
        <v>29</v>
      </c>
      <c r="P407" s="11" t="s">
        <v>29</v>
      </c>
      <c r="Q407" s="11" t="s">
        <v>29</v>
      </c>
      <c r="R407" s="11" t="s">
        <v>29</v>
      </c>
      <c r="S407" s="11">
        <v>2019</v>
      </c>
    </row>
    <row r="408" spans="1:19" x14ac:dyDescent="0.25">
      <c r="A408" s="12" t="s">
        <v>783</v>
      </c>
      <c r="B408" s="12" t="s">
        <v>784</v>
      </c>
      <c r="C408" s="12" t="s">
        <v>785</v>
      </c>
      <c r="D408" s="12" t="s">
        <v>786</v>
      </c>
      <c r="E408" s="12" t="s">
        <v>9773</v>
      </c>
      <c r="F408" s="12">
        <v>92691</v>
      </c>
      <c r="G408" s="12" t="s">
        <v>787</v>
      </c>
      <c r="H408" s="12" t="s">
        <v>107</v>
      </c>
      <c r="I408" s="12" t="s">
        <v>108</v>
      </c>
      <c r="J408" s="12" t="s">
        <v>27</v>
      </c>
      <c r="K408" s="12">
        <v>0</v>
      </c>
      <c r="L408" s="12" t="s">
        <v>29</v>
      </c>
      <c r="M408" s="12" t="s">
        <v>29</v>
      </c>
      <c r="N408" s="12" t="s">
        <v>29</v>
      </c>
      <c r="O408" s="12" t="s">
        <v>29</v>
      </c>
      <c r="P408" s="12" t="s">
        <v>29</v>
      </c>
      <c r="Q408" s="12" t="s">
        <v>29</v>
      </c>
      <c r="R408" s="12" t="s">
        <v>29</v>
      </c>
      <c r="S408" s="12">
        <v>2019</v>
      </c>
    </row>
    <row r="409" spans="1:19" x14ac:dyDescent="0.25">
      <c r="A409" s="11" t="s">
        <v>788</v>
      </c>
      <c r="B409" s="11" t="s">
        <v>789</v>
      </c>
      <c r="C409" s="11" t="s">
        <v>790</v>
      </c>
      <c r="D409" s="11" t="s">
        <v>776</v>
      </c>
      <c r="E409" s="11" t="s">
        <v>9773</v>
      </c>
      <c r="F409" s="11">
        <v>92866</v>
      </c>
      <c r="G409" s="11" t="s">
        <v>791</v>
      </c>
      <c r="H409" s="11" t="s">
        <v>107</v>
      </c>
      <c r="I409" s="11" t="s">
        <v>26</v>
      </c>
      <c r="J409" s="11" t="s">
        <v>120</v>
      </c>
      <c r="K409" s="11">
        <v>0</v>
      </c>
      <c r="L409" s="11" t="s">
        <v>29</v>
      </c>
      <c r="M409" s="11" t="s">
        <v>29</v>
      </c>
      <c r="N409" s="11" t="s">
        <v>29</v>
      </c>
      <c r="O409" s="11" t="s">
        <v>29</v>
      </c>
      <c r="P409" s="11" t="s">
        <v>29</v>
      </c>
      <c r="Q409" s="11" t="s">
        <v>29</v>
      </c>
      <c r="R409" s="11" t="s">
        <v>29</v>
      </c>
      <c r="S409" s="11">
        <v>2019</v>
      </c>
    </row>
    <row r="410" spans="1:19" x14ac:dyDescent="0.25">
      <c r="A410" s="12" t="s">
        <v>792</v>
      </c>
      <c r="B410" s="12" t="s">
        <v>793</v>
      </c>
      <c r="C410" s="12" t="s">
        <v>794</v>
      </c>
      <c r="D410" s="12" t="s">
        <v>795</v>
      </c>
      <c r="E410" s="12" t="s">
        <v>9773</v>
      </c>
      <c r="F410" s="12">
        <v>90806</v>
      </c>
      <c r="G410" s="12" t="s">
        <v>796</v>
      </c>
      <c r="H410" s="12" t="s">
        <v>107</v>
      </c>
      <c r="I410" s="12" t="s">
        <v>75</v>
      </c>
      <c r="J410" s="12" t="s">
        <v>120</v>
      </c>
      <c r="K410" s="12">
        <v>0</v>
      </c>
      <c r="L410" s="12" t="s">
        <v>29</v>
      </c>
      <c r="M410" s="12" t="s">
        <v>29</v>
      </c>
      <c r="N410" s="12" t="s">
        <v>29</v>
      </c>
      <c r="O410" s="12" t="s">
        <v>29</v>
      </c>
      <c r="P410" s="12" t="s">
        <v>29</v>
      </c>
      <c r="Q410" s="12" t="s">
        <v>29</v>
      </c>
      <c r="R410" s="12" t="s">
        <v>29</v>
      </c>
      <c r="S410" s="12">
        <v>2019</v>
      </c>
    </row>
    <row r="411" spans="1:19" x14ac:dyDescent="0.25">
      <c r="A411" s="11" t="s">
        <v>797</v>
      </c>
      <c r="B411" s="11" t="s">
        <v>798</v>
      </c>
      <c r="C411" s="11" t="s">
        <v>799</v>
      </c>
      <c r="D411" s="11" t="s">
        <v>607</v>
      </c>
      <c r="E411" s="11" t="s">
        <v>9773</v>
      </c>
      <c r="F411" s="11">
        <v>90020</v>
      </c>
      <c r="G411" s="11" t="s">
        <v>800</v>
      </c>
      <c r="H411" s="11" t="s">
        <v>107</v>
      </c>
      <c r="I411" s="11" t="s">
        <v>108</v>
      </c>
      <c r="J411" s="11" t="s">
        <v>120</v>
      </c>
      <c r="K411" s="11">
        <v>0</v>
      </c>
      <c r="L411" s="11" t="s">
        <v>29</v>
      </c>
      <c r="M411" s="11" t="s">
        <v>29</v>
      </c>
      <c r="N411" s="11" t="s">
        <v>29</v>
      </c>
      <c r="O411" s="11" t="s">
        <v>29</v>
      </c>
      <c r="P411" s="11" t="s">
        <v>29</v>
      </c>
      <c r="Q411" s="11" t="s">
        <v>29</v>
      </c>
      <c r="R411" s="11" t="s">
        <v>29</v>
      </c>
      <c r="S411" s="11">
        <v>2019</v>
      </c>
    </row>
    <row r="412" spans="1:19" x14ac:dyDescent="0.25">
      <c r="A412" s="12" t="s">
        <v>801</v>
      </c>
      <c r="B412" s="12" t="s">
        <v>802</v>
      </c>
      <c r="C412" s="12" t="s">
        <v>803</v>
      </c>
      <c r="D412" s="12" t="s">
        <v>804</v>
      </c>
      <c r="E412" s="12" t="s">
        <v>9773</v>
      </c>
      <c r="F412" s="12">
        <v>95817</v>
      </c>
      <c r="G412" s="12" t="s">
        <v>805</v>
      </c>
      <c r="H412" s="12" t="s">
        <v>107</v>
      </c>
      <c r="I412" s="12" t="s">
        <v>108</v>
      </c>
      <c r="J412" s="12" t="s">
        <v>120</v>
      </c>
      <c r="K412" s="12">
        <v>0</v>
      </c>
      <c r="L412" s="12" t="s">
        <v>29</v>
      </c>
      <c r="M412" s="12" t="s">
        <v>29</v>
      </c>
      <c r="N412" s="12" t="s">
        <v>29</v>
      </c>
      <c r="O412" s="12" t="s">
        <v>29</v>
      </c>
      <c r="P412" s="12" t="s">
        <v>29</v>
      </c>
      <c r="Q412" s="12" t="s">
        <v>29</v>
      </c>
      <c r="R412" s="12" t="s">
        <v>29</v>
      </c>
      <c r="S412" s="12">
        <v>2019</v>
      </c>
    </row>
    <row r="413" spans="1:19" x14ac:dyDescent="0.25">
      <c r="A413" s="11" t="s">
        <v>806</v>
      </c>
      <c r="B413" s="11" t="s">
        <v>807</v>
      </c>
      <c r="C413" s="11" t="s">
        <v>6649</v>
      </c>
      <c r="D413" s="11" t="s">
        <v>607</v>
      </c>
      <c r="E413" s="11" t="s">
        <v>9773</v>
      </c>
      <c r="F413" s="11">
        <v>90095</v>
      </c>
      <c r="G413" s="11" t="s">
        <v>809</v>
      </c>
      <c r="H413" s="11" t="s">
        <v>119</v>
      </c>
      <c r="I413" s="11" t="s">
        <v>114</v>
      </c>
      <c r="J413" s="11" t="s">
        <v>27</v>
      </c>
      <c r="K413" s="11">
        <v>0</v>
      </c>
      <c r="L413" s="11" t="s">
        <v>29</v>
      </c>
      <c r="M413" s="11" t="s">
        <v>29</v>
      </c>
      <c r="N413" s="11" t="s">
        <v>29</v>
      </c>
      <c r="O413" s="11" t="s">
        <v>29</v>
      </c>
      <c r="P413" s="11" t="s">
        <v>29</v>
      </c>
      <c r="Q413" s="11" t="s">
        <v>29</v>
      </c>
      <c r="R413" s="11" t="s">
        <v>29</v>
      </c>
      <c r="S413" s="11">
        <v>2019</v>
      </c>
    </row>
    <row r="414" spans="1:19" x14ac:dyDescent="0.25">
      <c r="A414" s="12" t="s">
        <v>810</v>
      </c>
      <c r="B414" s="12" t="s">
        <v>811</v>
      </c>
      <c r="C414" s="12" t="s">
        <v>812</v>
      </c>
      <c r="D414" s="12" t="s">
        <v>607</v>
      </c>
      <c r="E414" s="12" t="s">
        <v>9773</v>
      </c>
      <c r="F414" s="12">
        <v>90026</v>
      </c>
      <c r="G414" s="12" t="s">
        <v>813</v>
      </c>
      <c r="H414" s="12" t="s">
        <v>119</v>
      </c>
      <c r="I414" s="12" t="s">
        <v>26</v>
      </c>
      <c r="J414" s="12" t="s">
        <v>120</v>
      </c>
      <c r="K414" s="12">
        <v>0</v>
      </c>
      <c r="L414" s="12" t="s">
        <v>29</v>
      </c>
      <c r="M414" s="12" t="s">
        <v>29</v>
      </c>
      <c r="N414" s="12" t="s">
        <v>29</v>
      </c>
      <c r="O414" s="12" t="s">
        <v>29</v>
      </c>
      <c r="P414" s="12" t="s">
        <v>29</v>
      </c>
      <c r="Q414" s="12" t="s">
        <v>29</v>
      </c>
      <c r="R414" s="12" t="s">
        <v>29</v>
      </c>
      <c r="S414" s="12">
        <v>2019</v>
      </c>
    </row>
    <row r="415" spans="1:19" x14ac:dyDescent="0.25">
      <c r="A415" s="11" t="s">
        <v>814</v>
      </c>
      <c r="B415" s="11" t="s">
        <v>815</v>
      </c>
      <c r="C415" s="11" t="s">
        <v>816</v>
      </c>
      <c r="D415" s="11" t="s">
        <v>817</v>
      </c>
      <c r="E415" s="11" t="s">
        <v>9773</v>
      </c>
      <c r="F415" s="11">
        <v>91770</v>
      </c>
      <c r="G415" s="11" t="s">
        <v>818</v>
      </c>
      <c r="H415" s="11" t="s">
        <v>119</v>
      </c>
      <c r="I415" s="11" t="s">
        <v>26</v>
      </c>
      <c r="J415" s="11" t="s">
        <v>120</v>
      </c>
      <c r="K415" s="11">
        <v>0</v>
      </c>
      <c r="L415" s="11" t="s">
        <v>29</v>
      </c>
      <c r="M415" s="11" t="s">
        <v>29</v>
      </c>
      <c r="N415" s="11" t="s">
        <v>29</v>
      </c>
      <c r="O415" s="11" t="s">
        <v>29</v>
      </c>
      <c r="P415" s="11" t="s">
        <v>29</v>
      </c>
      <c r="Q415" s="11" t="s">
        <v>29</v>
      </c>
      <c r="R415" s="11" t="s">
        <v>29</v>
      </c>
      <c r="S415" s="11">
        <v>2019</v>
      </c>
    </row>
    <row r="416" spans="1:19" x14ac:dyDescent="0.25">
      <c r="A416" s="12" t="s">
        <v>819</v>
      </c>
      <c r="B416" s="12" t="s">
        <v>820</v>
      </c>
      <c r="C416" s="12" t="s">
        <v>821</v>
      </c>
      <c r="D416" s="12" t="s">
        <v>822</v>
      </c>
      <c r="E416" s="12" t="s">
        <v>9773</v>
      </c>
      <c r="F416" s="12">
        <v>90505</v>
      </c>
      <c r="G416" s="12" t="s">
        <v>823</v>
      </c>
      <c r="H416" s="12" t="s">
        <v>119</v>
      </c>
      <c r="I416" s="12" t="s">
        <v>26</v>
      </c>
      <c r="J416" s="12" t="s">
        <v>27</v>
      </c>
      <c r="K416" s="12">
        <v>0</v>
      </c>
      <c r="L416" s="12" t="s">
        <v>29</v>
      </c>
      <c r="M416" s="12" t="s">
        <v>29</v>
      </c>
      <c r="N416" s="12" t="s">
        <v>29</v>
      </c>
      <c r="O416" s="12" t="s">
        <v>29</v>
      </c>
      <c r="P416" s="12" t="s">
        <v>29</v>
      </c>
      <c r="Q416" s="12" t="s">
        <v>29</v>
      </c>
      <c r="R416" s="12" t="s">
        <v>29</v>
      </c>
      <c r="S416" s="12">
        <v>2019</v>
      </c>
    </row>
    <row r="417" spans="1:19" x14ac:dyDescent="0.25">
      <c r="A417" s="11" t="s">
        <v>824</v>
      </c>
      <c r="B417" s="11" t="s">
        <v>825</v>
      </c>
      <c r="C417" s="11" t="s">
        <v>826</v>
      </c>
      <c r="D417" s="11" t="s">
        <v>827</v>
      </c>
      <c r="E417" s="11" t="s">
        <v>9773</v>
      </c>
      <c r="F417" s="11">
        <v>90703</v>
      </c>
      <c r="G417" s="11" t="s">
        <v>828</v>
      </c>
      <c r="H417" s="11" t="s">
        <v>119</v>
      </c>
      <c r="I417" s="11" t="s">
        <v>26</v>
      </c>
      <c r="J417" s="11" t="s">
        <v>120</v>
      </c>
      <c r="K417" s="11">
        <v>0</v>
      </c>
      <c r="L417" s="11" t="s">
        <v>29</v>
      </c>
      <c r="M417" s="11" t="s">
        <v>29</v>
      </c>
      <c r="N417" s="11" t="s">
        <v>29</v>
      </c>
      <c r="O417" s="11" t="s">
        <v>29</v>
      </c>
      <c r="P417" s="11" t="s">
        <v>29</v>
      </c>
      <c r="Q417" s="11" t="s">
        <v>29</v>
      </c>
      <c r="R417" s="11" t="s">
        <v>29</v>
      </c>
      <c r="S417" s="11">
        <v>2019</v>
      </c>
    </row>
    <row r="418" spans="1:19" x14ac:dyDescent="0.25">
      <c r="A418" s="12" t="s">
        <v>829</v>
      </c>
      <c r="B418" s="12" t="s">
        <v>830</v>
      </c>
      <c r="C418" s="12" t="s">
        <v>831</v>
      </c>
      <c r="D418" s="12" t="s">
        <v>577</v>
      </c>
      <c r="E418" s="12" t="s">
        <v>9773</v>
      </c>
      <c r="F418" s="12">
        <v>91724</v>
      </c>
      <c r="G418" s="12" t="s">
        <v>832</v>
      </c>
      <c r="H418" s="12" t="s">
        <v>119</v>
      </c>
      <c r="I418" s="12" t="s">
        <v>26</v>
      </c>
      <c r="J418" s="12" t="s">
        <v>120</v>
      </c>
      <c r="K418" s="12">
        <v>0</v>
      </c>
      <c r="L418" s="12" t="s">
        <v>29</v>
      </c>
      <c r="M418" s="12" t="s">
        <v>29</v>
      </c>
      <c r="N418" s="12" t="s">
        <v>29</v>
      </c>
      <c r="O418" s="12" t="s">
        <v>29</v>
      </c>
      <c r="P418" s="12" t="s">
        <v>29</v>
      </c>
      <c r="Q418" s="12" t="s">
        <v>29</v>
      </c>
      <c r="R418" s="12" t="s">
        <v>29</v>
      </c>
      <c r="S418" s="12">
        <v>2019</v>
      </c>
    </row>
    <row r="419" spans="1:19" x14ac:dyDescent="0.25">
      <c r="A419" s="11" t="s">
        <v>833</v>
      </c>
      <c r="B419" s="11" t="s">
        <v>834</v>
      </c>
      <c r="C419" s="11" t="s">
        <v>835</v>
      </c>
      <c r="D419" s="11" t="s">
        <v>836</v>
      </c>
      <c r="E419" s="11" t="s">
        <v>9773</v>
      </c>
      <c r="F419" s="11">
        <v>94590</v>
      </c>
      <c r="G419" s="11" t="s">
        <v>837</v>
      </c>
      <c r="H419" s="11" t="s">
        <v>119</v>
      </c>
      <c r="I419" s="11" t="s">
        <v>108</v>
      </c>
      <c r="J419" s="11" t="s">
        <v>120</v>
      </c>
      <c r="K419" s="11">
        <v>0</v>
      </c>
      <c r="L419" s="11" t="s">
        <v>29</v>
      </c>
      <c r="M419" s="11" t="s">
        <v>29</v>
      </c>
      <c r="N419" s="11" t="s">
        <v>29</v>
      </c>
      <c r="O419" s="11" t="s">
        <v>29</v>
      </c>
      <c r="P419" s="11" t="s">
        <v>29</v>
      </c>
      <c r="Q419" s="11" t="s">
        <v>29</v>
      </c>
      <c r="R419" s="11" t="s">
        <v>29</v>
      </c>
      <c r="S419" s="11">
        <v>2019</v>
      </c>
    </row>
    <row r="420" spans="1:19" x14ac:dyDescent="0.25">
      <c r="A420" s="12" t="s">
        <v>838</v>
      </c>
      <c r="B420" s="12" t="s">
        <v>839</v>
      </c>
      <c r="C420" s="12" t="s">
        <v>840</v>
      </c>
      <c r="D420" s="12" t="s">
        <v>841</v>
      </c>
      <c r="E420" s="12" t="s">
        <v>9773</v>
      </c>
      <c r="F420" s="12">
        <v>91942</v>
      </c>
      <c r="G420" s="12" t="s">
        <v>842</v>
      </c>
      <c r="H420" s="12" t="s">
        <v>119</v>
      </c>
      <c r="I420" s="12" t="s">
        <v>108</v>
      </c>
      <c r="J420" s="12" t="s">
        <v>120</v>
      </c>
      <c r="K420" s="12">
        <v>0</v>
      </c>
      <c r="L420" s="12" t="s">
        <v>29</v>
      </c>
      <c r="M420" s="12" t="s">
        <v>29</v>
      </c>
      <c r="N420" s="12" t="s">
        <v>29</v>
      </c>
      <c r="O420" s="12" t="s">
        <v>29</v>
      </c>
      <c r="P420" s="12" t="s">
        <v>29</v>
      </c>
      <c r="Q420" s="12" t="s">
        <v>29</v>
      </c>
      <c r="R420" s="12" t="s">
        <v>29</v>
      </c>
      <c r="S420" s="12">
        <v>2019</v>
      </c>
    </row>
    <row r="421" spans="1:19" x14ac:dyDescent="0.25">
      <c r="A421" s="11" t="s">
        <v>843</v>
      </c>
      <c r="B421" s="11" t="s">
        <v>844</v>
      </c>
      <c r="C421" s="11" t="s">
        <v>845</v>
      </c>
      <c r="D421" s="11" t="s">
        <v>582</v>
      </c>
      <c r="E421" s="11" t="s">
        <v>9773</v>
      </c>
      <c r="F421" s="11">
        <v>93001</v>
      </c>
      <c r="G421" s="11" t="s">
        <v>846</v>
      </c>
      <c r="H421" s="11" t="s">
        <v>119</v>
      </c>
      <c r="I421" s="11" t="s">
        <v>26</v>
      </c>
      <c r="J421" s="11" t="s">
        <v>120</v>
      </c>
      <c r="K421" s="11">
        <v>0</v>
      </c>
      <c r="L421" s="11" t="s">
        <v>29</v>
      </c>
      <c r="M421" s="11" t="s">
        <v>29</v>
      </c>
      <c r="N421" s="11" t="s">
        <v>29</v>
      </c>
      <c r="O421" s="11" t="s">
        <v>29</v>
      </c>
      <c r="P421" s="11" t="s">
        <v>29</v>
      </c>
      <c r="Q421" s="11" t="s">
        <v>29</v>
      </c>
      <c r="R421" s="11" t="s">
        <v>29</v>
      </c>
      <c r="S421" s="11">
        <v>2019</v>
      </c>
    </row>
    <row r="422" spans="1:19" x14ac:dyDescent="0.25">
      <c r="A422" s="12" t="s">
        <v>847</v>
      </c>
      <c r="B422" s="12" t="s">
        <v>848</v>
      </c>
      <c r="C422" s="12" t="s">
        <v>849</v>
      </c>
      <c r="D422" s="12" t="s">
        <v>850</v>
      </c>
      <c r="E422" s="12" t="s">
        <v>9773</v>
      </c>
      <c r="F422" s="12">
        <v>91107</v>
      </c>
      <c r="G422" s="12" t="s">
        <v>851</v>
      </c>
      <c r="H422" s="12" t="s">
        <v>119</v>
      </c>
      <c r="I422" s="12" t="s">
        <v>26</v>
      </c>
      <c r="J422" s="12" t="s">
        <v>120</v>
      </c>
      <c r="K422" s="12">
        <v>0</v>
      </c>
      <c r="L422" s="12" t="s">
        <v>29</v>
      </c>
      <c r="M422" s="12" t="s">
        <v>29</v>
      </c>
      <c r="N422" s="12" t="s">
        <v>29</v>
      </c>
      <c r="O422" s="12" t="s">
        <v>29</v>
      </c>
      <c r="P422" s="12" t="s">
        <v>29</v>
      </c>
      <c r="Q422" s="12" t="s">
        <v>29</v>
      </c>
      <c r="R422" s="12" t="s">
        <v>29</v>
      </c>
      <c r="S422" s="12">
        <v>2019</v>
      </c>
    </row>
    <row r="423" spans="1:19" x14ac:dyDescent="0.25">
      <c r="A423" s="11" t="s">
        <v>6650</v>
      </c>
      <c r="B423" s="11" t="s">
        <v>6651</v>
      </c>
      <c r="C423" s="11" t="s">
        <v>6652</v>
      </c>
      <c r="D423" s="11" t="s">
        <v>607</v>
      </c>
      <c r="E423" s="11" t="s">
        <v>9773</v>
      </c>
      <c r="F423" s="11">
        <v>90011</v>
      </c>
      <c r="G423" s="11" t="s">
        <v>6653</v>
      </c>
      <c r="H423" s="11" t="s">
        <v>119</v>
      </c>
      <c r="I423" s="11" t="s">
        <v>108</v>
      </c>
      <c r="J423" s="11" t="s">
        <v>120</v>
      </c>
      <c r="K423" s="11">
        <v>0</v>
      </c>
      <c r="L423" s="11" t="s">
        <v>29</v>
      </c>
      <c r="M423" s="11" t="s">
        <v>29</v>
      </c>
      <c r="N423" s="11" t="s">
        <v>29</v>
      </c>
      <c r="O423" s="11" t="s">
        <v>29</v>
      </c>
      <c r="P423" s="11" t="s">
        <v>29</v>
      </c>
      <c r="Q423" s="11" t="s">
        <v>29</v>
      </c>
      <c r="R423" s="11" t="s">
        <v>29</v>
      </c>
      <c r="S423" s="11">
        <v>2019</v>
      </c>
    </row>
    <row r="424" spans="1:19" x14ac:dyDescent="0.25">
      <c r="A424" s="12" t="s">
        <v>852</v>
      </c>
      <c r="B424" s="12" t="s">
        <v>853</v>
      </c>
      <c r="C424" s="12" t="s">
        <v>854</v>
      </c>
      <c r="D424" s="12" t="s">
        <v>804</v>
      </c>
      <c r="E424" s="12" t="s">
        <v>9773</v>
      </c>
      <c r="F424" s="12">
        <v>95823</v>
      </c>
      <c r="G424" s="12" t="s">
        <v>855</v>
      </c>
      <c r="H424" s="12" t="s">
        <v>119</v>
      </c>
      <c r="I424" s="12" t="s">
        <v>26</v>
      </c>
      <c r="J424" s="12" t="s">
        <v>120</v>
      </c>
      <c r="K424" s="12">
        <v>0</v>
      </c>
      <c r="L424" s="12" t="s">
        <v>29</v>
      </c>
      <c r="M424" s="12" t="s">
        <v>29</v>
      </c>
      <c r="N424" s="12" t="s">
        <v>29</v>
      </c>
      <c r="O424" s="12" t="s">
        <v>29</v>
      </c>
      <c r="P424" s="12" t="s">
        <v>29</v>
      </c>
      <c r="Q424" s="12" t="s">
        <v>29</v>
      </c>
      <c r="R424" s="12" t="s">
        <v>29</v>
      </c>
      <c r="S424" s="12">
        <v>2019</v>
      </c>
    </row>
    <row r="425" spans="1:19" x14ac:dyDescent="0.25">
      <c r="A425" s="11" t="s">
        <v>856</v>
      </c>
      <c r="B425" s="11" t="s">
        <v>6654</v>
      </c>
      <c r="C425" s="11" t="s">
        <v>6655</v>
      </c>
      <c r="D425" s="11" t="s">
        <v>547</v>
      </c>
      <c r="E425" s="11" t="s">
        <v>9773</v>
      </c>
      <c r="F425" s="11">
        <v>94112</v>
      </c>
      <c r="G425" s="11" t="s">
        <v>859</v>
      </c>
      <c r="H425" s="11" t="s">
        <v>119</v>
      </c>
      <c r="I425" s="11" t="s">
        <v>108</v>
      </c>
      <c r="J425" s="11" t="s">
        <v>120</v>
      </c>
      <c r="K425" s="11">
        <v>0</v>
      </c>
      <c r="L425" s="11" t="s">
        <v>29</v>
      </c>
      <c r="M425" s="11" t="s">
        <v>29</v>
      </c>
      <c r="N425" s="11" t="s">
        <v>29</v>
      </c>
      <c r="O425" s="11" t="s">
        <v>29</v>
      </c>
      <c r="P425" s="11" t="s">
        <v>29</v>
      </c>
      <c r="Q425" s="11" t="s">
        <v>29</v>
      </c>
      <c r="R425" s="11" t="s">
        <v>29</v>
      </c>
      <c r="S425" s="11">
        <v>2019</v>
      </c>
    </row>
    <row r="426" spans="1:19" x14ac:dyDescent="0.25">
      <c r="A426" s="12" t="s">
        <v>860</v>
      </c>
      <c r="B426" s="12" t="s">
        <v>861</v>
      </c>
      <c r="C426" s="12" t="s">
        <v>862</v>
      </c>
      <c r="D426" s="12" t="s">
        <v>863</v>
      </c>
      <c r="E426" s="12" t="s">
        <v>9773</v>
      </c>
      <c r="F426" s="12">
        <v>92373</v>
      </c>
      <c r="G426" s="12" t="s">
        <v>864</v>
      </c>
      <c r="H426" s="12" t="s">
        <v>119</v>
      </c>
      <c r="I426" s="12" t="s">
        <v>108</v>
      </c>
      <c r="J426" s="12" t="s">
        <v>120</v>
      </c>
      <c r="K426" s="12">
        <v>0</v>
      </c>
      <c r="L426" s="12" t="s">
        <v>29</v>
      </c>
      <c r="M426" s="12" t="s">
        <v>29</v>
      </c>
      <c r="N426" s="12" t="s">
        <v>29</v>
      </c>
      <c r="O426" s="12" t="s">
        <v>29</v>
      </c>
      <c r="P426" s="12" t="s">
        <v>29</v>
      </c>
      <c r="Q426" s="12" t="s">
        <v>29</v>
      </c>
      <c r="R426" s="12" t="s">
        <v>29</v>
      </c>
      <c r="S426" s="12">
        <v>2019</v>
      </c>
    </row>
    <row r="427" spans="1:19" x14ac:dyDescent="0.25">
      <c r="A427" s="11" t="s">
        <v>865</v>
      </c>
      <c r="B427" s="11" t="s">
        <v>866</v>
      </c>
      <c r="C427" s="11" t="s">
        <v>867</v>
      </c>
      <c r="D427" s="11" t="s">
        <v>506</v>
      </c>
      <c r="E427" s="11" t="s">
        <v>9773</v>
      </c>
      <c r="F427" s="11">
        <v>92128</v>
      </c>
      <c r="G427" s="11" t="s">
        <v>868</v>
      </c>
      <c r="H427" s="11" t="s">
        <v>119</v>
      </c>
      <c r="I427" s="11" t="s">
        <v>26</v>
      </c>
      <c r="J427" s="11" t="s">
        <v>120</v>
      </c>
      <c r="K427" s="11">
        <v>0</v>
      </c>
      <c r="L427" s="11" t="s">
        <v>29</v>
      </c>
      <c r="M427" s="11" t="s">
        <v>29</v>
      </c>
      <c r="N427" s="11" t="s">
        <v>29</v>
      </c>
      <c r="O427" s="11" t="s">
        <v>29</v>
      </c>
      <c r="P427" s="11" t="s">
        <v>29</v>
      </c>
      <c r="Q427" s="11" t="s">
        <v>29</v>
      </c>
      <c r="R427" s="11" t="s">
        <v>29</v>
      </c>
      <c r="S427" s="11">
        <v>2019</v>
      </c>
    </row>
    <row r="428" spans="1:19" x14ac:dyDescent="0.25">
      <c r="A428" s="12" t="s">
        <v>869</v>
      </c>
      <c r="B428" s="12" t="s">
        <v>870</v>
      </c>
      <c r="C428" s="12" t="s">
        <v>871</v>
      </c>
      <c r="D428" s="12" t="s">
        <v>804</v>
      </c>
      <c r="E428" s="12" t="s">
        <v>9773</v>
      </c>
      <c r="F428" s="12">
        <v>95826</v>
      </c>
      <c r="G428" s="12" t="s">
        <v>872</v>
      </c>
      <c r="H428" s="12" t="s">
        <v>119</v>
      </c>
      <c r="I428" s="12" t="s">
        <v>26</v>
      </c>
      <c r="J428" s="12" t="s">
        <v>120</v>
      </c>
      <c r="K428" s="12">
        <v>0</v>
      </c>
      <c r="L428" s="12" t="s">
        <v>29</v>
      </c>
      <c r="M428" s="12" t="s">
        <v>29</v>
      </c>
      <c r="N428" s="12" t="s">
        <v>29</v>
      </c>
      <c r="O428" s="12" t="s">
        <v>29</v>
      </c>
      <c r="P428" s="12" t="s">
        <v>29</v>
      </c>
      <c r="Q428" s="12" t="s">
        <v>29</v>
      </c>
      <c r="R428" s="12" t="s">
        <v>29</v>
      </c>
      <c r="S428" s="12">
        <v>2019</v>
      </c>
    </row>
    <row r="429" spans="1:19" x14ac:dyDescent="0.25">
      <c r="A429" s="11" t="s">
        <v>873</v>
      </c>
      <c r="B429" s="11" t="s">
        <v>874</v>
      </c>
      <c r="C429" s="11" t="s">
        <v>875</v>
      </c>
      <c r="D429" s="11" t="s">
        <v>804</v>
      </c>
      <c r="E429" s="11" t="s">
        <v>9773</v>
      </c>
      <c r="F429" s="11">
        <v>95841</v>
      </c>
      <c r="G429" s="11" t="s">
        <v>876</v>
      </c>
      <c r="H429" s="11" t="s">
        <v>119</v>
      </c>
      <c r="I429" s="11" t="s">
        <v>26</v>
      </c>
      <c r="J429" s="11" t="s">
        <v>27</v>
      </c>
      <c r="K429" s="11">
        <v>0</v>
      </c>
      <c r="L429" s="11" t="s">
        <v>29</v>
      </c>
      <c r="M429" s="11" t="s">
        <v>29</v>
      </c>
      <c r="N429" s="11" t="s">
        <v>29</v>
      </c>
      <c r="O429" s="11" t="s">
        <v>29</v>
      </c>
      <c r="P429" s="11" t="s">
        <v>29</v>
      </c>
      <c r="Q429" s="11" t="s">
        <v>29</v>
      </c>
      <c r="R429" s="11" t="s">
        <v>29</v>
      </c>
      <c r="S429" s="11">
        <v>2019</v>
      </c>
    </row>
    <row r="430" spans="1:19" x14ac:dyDescent="0.25">
      <c r="A430" s="12" t="s">
        <v>877</v>
      </c>
      <c r="B430" s="12" t="s">
        <v>878</v>
      </c>
      <c r="C430" s="12" t="s">
        <v>879</v>
      </c>
      <c r="D430" s="12" t="s">
        <v>880</v>
      </c>
      <c r="E430" s="12" t="s">
        <v>9773</v>
      </c>
      <c r="F430" s="12">
        <v>94538</v>
      </c>
      <c r="G430" s="12" t="s">
        <v>881</v>
      </c>
      <c r="H430" s="12" t="s">
        <v>119</v>
      </c>
      <c r="I430" s="12" t="s">
        <v>26</v>
      </c>
      <c r="J430" s="12" t="s">
        <v>120</v>
      </c>
      <c r="K430" s="12">
        <v>0</v>
      </c>
      <c r="L430" s="12" t="s">
        <v>29</v>
      </c>
      <c r="M430" s="12" t="s">
        <v>29</v>
      </c>
      <c r="N430" s="12" t="s">
        <v>29</v>
      </c>
      <c r="O430" s="12" t="s">
        <v>29</v>
      </c>
      <c r="P430" s="12" t="s">
        <v>29</v>
      </c>
      <c r="Q430" s="12" t="s">
        <v>29</v>
      </c>
      <c r="R430" s="12" t="s">
        <v>29</v>
      </c>
      <c r="S430" s="12">
        <v>2019</v>
      </c>
    </row>
    <row r="431" spans="1:19" x14ac:dyDescent="0.25">
      <c r="A431" s="11" t="s">
        <v>882</v>
      </c>
      <c r="B431" s="11" t="s">
        <v>883</v>
      </c>
      <c r="C431" s="11" t="s">
        <v>884</v>
      </c>
      <c r="D431" s="11" t="s">
        <v>885</v>
      </c>
      <c r="E431" s="11" t="s">
        <v>9773</v>
      </c>
      <c r="F431" s="11">
        <v>91710</v>
      </c>
      <c r="G431" s="11" t="s">
        <v>886</v>
      </c>
      <c r="H431" s="11" t="s">
        <v>119</v>
      </c>
      <c r="I431" s="11" t="s">
        <v>26</v>
      </c>
      <c r="J431" s="11" t="s">
        <v>120</v>
      </c>
      <c r="K431" s="11">
        <v>0</v>
      </c>
      <c r="L431" s="11" t="s">
        <v>29</v>
      </c>
      <c r="M431" s="11" t="s">
        <v>29</v>
      </c>
      <c r="N431" s="11" t="s">
        <v>29</v>
      </c>
      <c r="O431" s="11" t="s">
        <v>29</v>
      </c>
      <c r="P431" s="11" t="s">
        <v>29</v>
      </c>
      <c r="Q431" s="11" t="s">
        <v>29</v>
      </c>
      <c r="R431" s="11" t="s">
        <v>29</v>
      </c>
      <c r="S431" s="11">
        <v>2019</v>
      </c>
    </row>
    <row r="432" spans="1:19" x14ac:dyDescent="0.25">
      <c r="A432" s="12" t="s">
        <v>6656</v>
      </c>
      <c r="B432" s="12" t="s">
        <v>6657</v>
      </c>
      <c r="C432" s="12" t="s">
        <v>6658</v>
      </c>
      <c r="D432" s="12" t="s">
        <v>506</v>
      </c>
      <c r="E432" s="12" t="s">
        <v>9773</v>
      </c>
      <c r="F432" s="12">
        <v>92110</v>
      </c>
      <c r="G432" s="12" t="s">
        <v>6659</v>
      </c>
      <c r="H432" s="12" t="s">
        <v>119</v>
      </c>
      <c r="I432" s="12" t="s">
        <v>36</v>
      </c>
      <c r="J432" s="12" t="s">
        <v>27</v>
      </c>
      <c r="K432" s="12">
        <v>0</v>
      </c>
      <c r="L432" s="12" t="s">
        <v>29</v>
      </c>
      <c r="M432" s="12" t="s">
        <v>29</v>
      </c>
      <c r="N432" s="12" t="s">
        <v>29</v>
      </c>
      <c r="O432" s="12" t="s">
        <v>29</v>
      </c>
      <c r="P432" s="12" t="s">
        <v>29</v>
      </c>
      <c r="Q432" s="12" t="s">
        <v>29</v>
      </c>
      <c r="R432" s="12" t="s">
        <v>29</v>
      </c>
      <c r="S432" s="12">
        <v>2019</v>
      </c>
    </row>
    <row r="433" spans="1:19" x14ac:dyDescent="0.25">
      <c r="A433" s="11" t="s">
        <v>887</v>
      </c>
      <c r="B433" s="11" t="s">
        <v>888</v>
      </c>
      <c r="C433" s="11" t="s">
        <v>6660</v>
      </c>
      <c r="D433" s="11" t="s">
        <v>890</v>
      </c>
      <c r="E433" s="11" t="s">
        <v>9773</v>
      </c>
      <c r="F433" s="11">
        <v>94558</v>
      </c>
      <c r="G433" s="11" t="s">
        <v>891</v>
      </c>
      <c r="H433" s="11" t="s">
        <v>119</v>
      </c>
      <c r="I433" s="11" t="s">
        <v>114</v>
      </c>
      <c r="J433" s="11" t="s">
        <v>120</v>
      </c>
      <c r="K433" s="11">
        <v>0</v>
      </c>
      <c r="L433" s="11" t="s">
        <v>29</v>
      </c>
      <c r="M433" s="11" t="s">
        <v>29</v>
      </c>
      <c r="N433" s="11" t="s">
        <v>29</v>
      </c>
      <c r="O433" s="11" t="s">
        <v>29</v>
      </c>
      <c r="P433" s="11" t="s">
        <v>29</v>
      </c>
      <c r="Q433" s="11" t="s">
        <v>29</v>
      </c>
      <c r="R433" s="11" t="s">
        <v>29</v>
      </c>
      <c r="S433" s="11">
        <v>2019</v>
      </c>
    </row>
    <row r="434" spans="1:19" x14ac:dyDescent="0.25">
      <c r="A434" s="12" t="s">
        <v>892</v>
      </c>
      <c r="B434" s="12" t="s">
        <v>893</v>
      </c>
      <c r="C434" s="12" t="s">
        <v>894</v>
      </c>
      <c r="D434" s="12" t="s">
        <v>895</v>
      </c>
      <c r="E434" s="12" t="s">
        <v>9773</v>
      </c>
      <c r="F434" s="12">
        <v>95204</v>
      </c>
      <c r="G434" s="12" t="s">
        <v>896</v>
      </c>
      <c r="H434" s="12" t="s">
        <v>119</v>
      </c>
      <c r="I434" s="12" t="s">
        <v>108</v>
      </c>
      <c r="J434" s="12" t="s">
        <v>120</v>
      </c>
      <c r="K434" s="12">
        <v>0</v>
      </c>
      <c r="L434" s="12" t="s">
        <v>29</v>
      </c>
      <c r="M434" s="12" t="s">
        <v>29</v>
      </c>
      <c r="N434" s="12" t="s">
        <v>29</v>
      </c>
      <c r="O434" s="12" t="s">
        <v>29</v>
      </c>
      <c r="P434" s="12" t="s">
        <v>29</v>
      </c>
      <c r="Q434" s="12" t="s">
        <v>29</v>
      </c>
      <c r="R434" s="12" t="s">
        <v>29</v>
      </c>
      <c r="S434" s="12">
        <v>2019</v>
      </c>
    </row>
    <row r="435" spans="1:19" x14ac:dyDescent="0.25">
      <c r="A435" s="11" t="s">
        <v>897</v>
      </c>
      <c r="B435" s="11" t="s">
        <v>898</v>
      </c>
      <c r="C435" s="11" t="s">
        <v>899</v>
      </c>
      <c r="D435" s="11" t="s">
        <v>900</v>
      </c>
      <c r="E435" s="11" t="s">
        <v>9773</v>
      </c>
      <c r="F435" s="11">
        <v>95501</v>
      </c>
      <c r="G435" s="11" t="s">
        <v>901</v>
      </c>
      <c r="H435" s="11" t="s">
        <v>119</v>
      </c>
      <c r="I435" s="11" t="s">
        <v>36</v>
      </c>
      <c r="J435" s="11" t="s">
        <v>120</v>
      </c>
      <c r="K435" s="11">
        <v>0</v>
      </c>
      <c r="L435" s="11" t="s">
        <v>29</v>
      </c>
      <c r="M435" s="11" t="s">
        <v>29</v>
      </c>
      <c r="N435" s="11" t="s">
        <v>29</v>
      </c>
      <c r="O435" s="11" t="s">
        <v>29</v>
      </c>
      <c r="P435" s="11" t="s">
        <v>29</v>
      </c>
      <c r="Q435" s="11" t="s">
        <v>29</v>
      </c>
      <c r="R435" s="11" t="s">
        <v>29</v>
      </c>
      <c r="S435" s="11">
        <v>2019</v>
      </c>
    </row>
    <row r="436" spans="1:19" x14ac:dyDescent="0.25">
      <c r="A436" s="12" t="s">
        <v>902</v>
      </c>
      <c r="B436" s="12" t="s">
        <v>903</v>
      </c>
      <c r="C436" s="12" t="s">
        <v>904</v>
      </c>
      <c r="D436" s="12" t="s">
        <v>905</v>
      </c>
      <c r="E436" s="12" t="s">
        <v>9773</v>
      </c>
      <c r="F436" s="12">
        <v>93110</v>
      </c>
      <c r="G436" s="12" t="s">
        <v>906</v>
      </c>
      <c r="H436" s="12" t="s">
        <v>119</v>
      </c>
      <c r="I436" s="12" t="s">
        <v>36</v>
      </c>
      <c r="J436" s="12" t="s">
        <v>120</v>
      </c>
      <c r="K436" s="12">
        <v>0</v>
      </c>
      <c r="L436" s="12" t="s">
        <v>29</v>
      </c>
      <c r="M436" s="12" t="s">
        <v>29</v>
      </c>
      <c r="N436" s="12" t="s">
        <v>29</v>
      </c>
      <c r="O436" s="12" t="s">
        <v>29</v>
      </c>
      <c r="P436" s="12" t="s">
        <v>29</v>
      </c>
      <c r="Q436" s="12" t="s">
        <v>29</v>
      </c>
      <c r="R436" s="12" t="s">
        <v>29</v>
      </c>
      <c r="S436" s="12">
        <v>2019</v>
      </c>
    </row>
    <row r="437" spans="1:19" x14ac:dyDescent="0.25">
      <c r="A437" s="11" t="s">
        <v>907</v>
      </c>
      <c r="B437" s="11" t="s">
        <v>908</v>
      </c>
      <c r="C437" s="11" t="s">
        <v>909</v>
      </c>
      <c r="D437" s="11" t="s">
        <v>910</v>
      </c>
      <c r="E437" s="11" t="s">
        <v>9773</v>
      </c>
      <c r="F437" s="11">
        <v>92506</v>
      </c>
      <c r="G437" s="11" t="s">
        <v>911</v>
      </c>
      <c r="H437" s="11" t="s">
        <v>119</v>
      </c>
      <c r="I437" s="11" t="s">
        <v>26</v>
      </c>
      <c r="J437" s="11" t="s">
        <v>120</v>
      </c>
      <c r="K437" s="11">
        <v>0</v>
      </c>
      <c r="L437" s="11" t="s">
        <v>29</v>
      </c>
      <c r="M437" s="11" t="s">
        <v>29</v>
      </c>
      <c r="N437" s="11" t="s">
        <v>29</v>
      </c>
      <c r="O437" s="11" t="s">
        <v>29</v>
      </c>
      <c r="P437" s="11" t="s">
        <v>29</v>
      </c>
      <c r="Q437" s="11" t="s">
        <v>29</v>
      </c>
      <c r="R437" s="11" t="s">
        <v>29</v>
      </c>
      <c r="S437" s="11">
        <v>2019</v>
      </c>
    </row>
    <row r="438" spans="1:19" x14ac:dyDescent="0.25">
      <c r="A438" s="12" t="s">
        <v>912</v>
      </c>
      <c r="B438" s="12" t="s">
        <v>913</v>
      </c>
      <c r="C438" s="12" t="s">
        <v>914</v>
      </c>
      <c r="D438" s="12" t="s">
        <v>915</v>
      </c>
      <c r="E438" s="12" t="s">
        <v>9773</v>
      </c>
      <c r="F438" s="12">
        <v>94524</v>
      </c>
      <c r="G438" s="12" t="s">
        <v>916</v>
      </c>
      <c r="H438" s="12" t="s">
        <v>119</v>
      </c>
      <c r="I438" s="12" t="s">
        <v>108</v>
      </c>
      <c r="J438" s="12" t="s">
        <v>27</v>
      </c>
      <c r="K438" s="12">
        <v>0</v>
      </c>
      <c r="L438" s="12" t="s">
        <v>29</v>
      </c>
      <c r="M438" s="12" t="s">
        <v>29</v>
      </c>
      <c r="N438" s="12" t="s">
        <v>29</v>
      </c>
      <c r="O438" s="12" t="s">
        <v>29</v>
      </c>
      <c r="P438" s="12" t="s">
        <v>29</v>
      </c>
      <c r="Q438" s="12" t="s">
        <v>29</v>
      </c>
      <c r="R438" s="12" t="s">
        <v>29</v>
      </c>
      <c r="S438" s="12">
        <v>2019</v>
      </c>
    </row>
    <row r="439" spans="1:19" x14ac:dyDescent="0.25">
      <c r="A439" s="11" t="s">
        <v>917</v>
      </c>
      <c r="B439" s="11" t="s">
        <v>918</v>
      </c>
      <c r="C439" s="11" t="s">
        <v>919</v>
      </c>
      <c r="D439" s="11" t="s">
        <v>920</v>
      </c>
      <c r="E439" s="11" t="s">
        <v>9773</v>
      </c>
      <c r="F439" s="11">
        <v>90650</v>
      </c>
      <c r="G439" s="11" t="s">
        <v>921</v>
      </c>
      <c r="H439" s="11" t="s">
        <v>119</v>
      </c>
      <c r="I439" s="11" t="s">
        <v>114</v>
      </c>
      <c r="J439" s="11" t="s">
        <v>27</v>
      </c>
      <c r="K439" s="11">
        <v>0</v>
      </c>
      <c r="L439" s="11" t="s">
        <v>29</v>
      </c>
      <c r="M439" s="11" t="s">
        <v>29</v>
      </c>
      <c r="N439" s="11" t="s">
        <v>29</v>
      </c>
      <c r="O439" s="11" t="s">
        <v>29</v>
      </c>
      <c r="P439" s="11" t="s">
        <v>29</v>
      </c>
      <c r="Q439" s="11" t="s">
        <v>29</v>
      </c>
      <c r="R439" s="11" t="s">
        <v>29</v>
      </c>
      <c r="S439" s="11">
        <v>2019</v>
      </c>
    </row>
    <row r="440" spans="1:19" x14ac:dyDescent="0.25">
      <c r="A440" s="12" t="s">
        <v>922</v>
      </c>
      <c r="B440" s="12" t="s">
        <v>923</v>
      </c>
      <c r="C440" s="12" t="s">
        <v>924</v>
      </c>
      <c r="D440" s="12" t="s">
        <v>925</v>
      </c>
      <c r="E440" s="12" t="s">
        <v>9773</v>
      </c>
      <c r="F440" s="12">
        <v>92663</v>
      </c>
      <c r="G440" s="12" t="s">
        <v>926</v>
      </c>
      <c r="H440" s="12" t="s">
        <v>119</v>
      </c>
      <c r="I440" s="12" t="s">
        <v>26</v>
      </c>
      <c r="J440" s="12" t="s">
        <v>120</v>
      </c>
      <c r="K440" s="12">
        <v>0</v>
      </c>
      <c r="L440" s="12" t="s">
        <v>29</v>
      </c>
      <c r="M440" s="12" t="s">
        <v>29</v>
      </c>
      <c r="N440" s="12" t="s">
        <v>29</v>
      </c>
      <c r="O440" s="12" t="s">
        <v>29</v>
      </c>
      <c r="P440" s="12" t="s">
        <v>29</v>
      </c>
      <c r="Q440" s="12" t="s">
        <v>29</v>
      </c>
      <c r="R440" s="12" t="s">
        <v>29</v>
      </c>
      <c r="S440" s="12">
        <v>2019</v>
      </c>
    </row>
    <row r="441" spans="1:19" x14ac:dyDescent="0.25">
      <c r="A441" s="11" t="s">
        <v>927</v>
      </c>
      <c r="B441" s="11" t="s">
        <v>928</v>
      </c>
      <c r="C441" s="11" t="s">
        <v>929</v>
      </c>
      <c r="D441" s="11" t="s">
        <v>547</v>
      </c>
      <c r="E441" s="11" t="s">
        <v>9773</v>
      </c>
      <c r="F441" s="11">
        <v>94143</v>
      </c>
      <c r="G441" s="11" t="s">
        <v>930</v>
      </c>
      <c r="H441" s="11" t="s">
        <v>119</v>
      </c>
      <c r="I441" s="11" t="s">
        <v>114</v>
      </c>
      <c r="J441" s="11" t="s">
        <v>120</v>
      </c>
      <c r="K441" s="11">
        <v>0</v>
      </c>
      <c r="L441" s="11" t="s">
        <v>29</v>
      </c>
      <c r="M441" s="11" t="s">
        <v>29</v>
      </c>
      <c r="N441" s="11" t="s">
        <v>29</v>
      </c>
      <c r="O441" s="11" t="s">
        <v>29</v>
      </c>
      <c r="P441" s="11" t="s">
        <v>29</v>
      </c>
      <c r="Q441" s="11" t="s">
        <v>29</v>
      </c>
      <c r="R441" s="11" t="s">
        <v>29</v>
      </c>
      <c r="S441" s="11">
        <v>2019</v>
      </c>
    </row>
    <row r="442" spans="1:19" x14ac:dyDescent="0.25">
      <c r="A442" s="12" t="s">
        <v>931</v>
      </c>
      <c r="B442" s="12" t="s">
        <v>932</v>
      </c>
      <c r="C442" s="12" t="s">
        <v>933</v>
      </c>
      <c r="D442" s="12" t="s">
        <v>506</v>
      </c>
      <c r="E442" s="12" t="s">
        <v>9773</v>
      </c>
      <c r="F442" s="12">
        <v>92123</v>
      </c>
      <c r="G442" s="12" t="s">
        <v>934</v>
      </c>
      <c r="H442" s="12" t="s">
        <v>119</v>
      </c>
      <c r="I442" s="12" t="s">
        <v>108</v>
      </c>
      <c r="J442" s="12" t="s">
        <v>120</v>
      </c>
      <c r="K442" s="12">
        <v>0</v>
      </c>
      <c r="L442" s="12" t="s">
        <v>29</v>
      </c>
      <c r="M442" s="12" t="s">
        <v>29</v>
      </c>
      <c r="N442" s="12" t="s">
        <v>29</v>
      </c>
      <c r="O442" s="12" t="s">
        <v>29</v>
      </c>
      <c r="P442" s="12" t="s">
        <v>29</v>
      </c>
      <c r="Q442" s="12" t="s">
        <v>29</v>
      </c>
      <c r="R442" s="12" t="s">
        <v>29</v>
      </c>
      <c r="S442" s="12">
        <v>2019</v>
      </c>
    </row>
    <row r="443" spans="1:19" x14ac:dyDescent="0.25">
      <c r="A443" s="11" t="s">
        <v>935</v>
      </c>
      <c r="B443" s="11" t="s">
        <v>936</v>
      </c>
      <c r="C443" s="11" t="s">
        <v>937</v>
      </c>
      <c r="D443" s="11" t="s">
        <v>763</v>
      </c>
      <c r="E443" s="11" t="s">
        <v>9773</v>
      </c>
      <c r="F443" s="11">
        <v>94601</v>
      </c>
      <c r="G443" s="11" t="s">
        <v>938</v>
      </c>
      <c r="H443" s="11" t="s">
        <v>119</v>
      </c>
      <c r="I443" s="11" t="s">
        <v>26</v>
      </c>
      <c r="J443" s="11" t="s">
        <v>120</v>
      </c>
      <c r="K443" s="11">
        <v>0</v>
      </c>
      <c r="L443" s="11" t="s">
        <v>29</v>
      </c>
      <c r="M443" s="11" t="s">
        <v>29</v>
      </c>
      <c r="N443" s="11" t="s">
        <v>29</v>
      </c>
      <c r="O443" s="11" t="s">
        <v>29</v>
      </c>
      <c r="P443" s="11" t="s">
        <v>29</v>
      </c>
      <c r="Q443" s="11" t="s">
        <v>29</v>
      </c>
      <c r="R443" s="11" t="s">
        <v>29</v>
      </c>
      <c r="S443" s="11">
        <v>2019</v>
      </c>
    </row>
    <row r="444" spans="1:19" x14ac:dyDescent="0.25">
      <c r="A444" s="12" t="s">
        <v>939</v>
      </c>
      <c r="B444" s="12" t="s">
        <v>940</v>
      </c>
      <c r="C444" s="12" t="s">
        <v>941</v>
      </c>
      <c r="D444" s="12" t="s">
        <v>942</v>
      </c>
      <c r="E444" s="12" t="s">
        <v>9773</v>
      </c>
      <c r="F444" s="12">
        <v>91335</v>
      </c>
      <c r="G444" s="12" t="s">
        <v>943</v>
      </c>
      <c r="H444" s="12" t="s">
        <v>119</v>
      </c>
      <c r="I444" s="12" t="s">
        <v>108</v>
      </c>
      <c r="J444" s="12" t="s">
        <v>120</v>
      </c>
      <c r="K444" s="12">
        <v>0</v>
      </c>
      <c r="L444" s="12" t="s">
        <v>29</v>
      </c>
      <c r="M444" s="12" t="s">
        <v>29</v>
      </c>
      <c r="N444" s="12" t="s">
        <v>29</v>
      </c>
      <c r="O444" s="12" t="s">
        <v>29</v>
      </c>
      <c r="P444" s="12" t="s">
        <v>29</v>
      </c>
      <c r="Q444" s="12" t="s">
        <v>29</v>
      </c>
      <c r="R444" s="12" t="s">
        <v>29</v>
      </c>
      <c r="S444" s="12">
        <v>2019</v>
      </c>
    </row>
    <row r="445" spans="1:19" x14ac:dyDescent="0.25">
      <c r="A445" s="11" t="s">
        <v>944</v>
      </c>
      <c r="B445" s="11" t="s">
        <v>945</v>
      </c>
      <c r="C445" s="11" t="s">
        <v>946</v>
      </c>
      <c r="D445" s="11" t="s">
        <v>947</v>
      </c>
      <c r="E445" s="11" t="s">
        <v>9773</v>
      </c>
      <c r="F445" s="11">
        <v>91356</v>
      </c>
      <c r="G445" s="11" t="s">
        <v>948</v>
      </c>
      <c r="H445" s="11" t="s">
        <v>119</v>
      </c>
      <c r="I445" s="11" t="s">
        <v>108</v>
      </c>
      <c r="J445" s="11" t="s">
        <v>120</v>
      </c>
      <c r="K445" s="11">
        <v>0</v>
      </c>
      <c r="L445" s="11" t="s">
        <v>29</v>
      </c>
      <c r="M445" s="11" t="s">
        <v>29</v>
      </c>
      <c r="N445" s="11" t="s">
        <v>29</v>
      </c>
      <c r="O445" s="11" t="s">
        <v>29</v>
      </c>
      <c r="P445" s="11" t="s">
        <v>29</v>
      </c>
      <c r="Q445" s="11" t="s">
        <v>29</v>
      </c>
      <c r="R445" s="11" t="s">
        <v>29</v>
      </c>
      <c r="S445" s="11">
        <v>2019</v>
      </c>
    </row>
    <row r="446" spans="1:19" x14ac:dyDescent="0.25">
      <c r="A446" s="12" t="s">
        <v>949</v>
      </c>
      <c r="B446" s="12" t="s">
        <v>950</v>
      </c>
      <c r="C446" s="12" t="s">
        <v>951</v>
      </c>
      <c r="D446" s="12" t="s">
        <v>952</v>
      </c>
      <c r="E446" s="12" t="s">
        <v>9773</v>
      </c>
      <c r="F446" s="12">
        <v>94578</v>
      </c>
      <c r="G446" s="12" t="s">
        <v>953</v>
      </c>
      <c r="H446" s="12" t="s">
        <v>119</v>
      </c>
      <c r="I446" s="12" t="s">
        <v>26</v>
      </c>
      <c r="J446" s="12" t="s">
        <v>120</v>
      </c>
      <c r="K446" s="12">
        <v>0</v>
      </c>
      <c r="L446" s="12" t="s">
        <v>29</v>
      </c>
      <c r="M446" s="12" t="s">
        <v>29</v>
      </c>
      <c r="N446" s="12" t="s">
        <v>29</v>
      </c>
      <c r="O446" s="12" t="s">
        <v>29</v>
      </c>
      <c r="P446" s="12" t="s">
        <v>29</v>
      </c>
      <c r="Q446" s="12" t="s">
        <v>29</v>
      </c>
      <c r="R446" s="12" t="s">
        <v>29</v>
      </c>
      <c r="S446" s="12">
        <v>2019</v>
      </c>
    </row>
    <row r="447" spans="1:19" x14ac:dyDescent="0.25">
      <c r="A447" s="11" t="s">
        <v>954</v>
      </c>
      <c r="B447" s="11" t="s">
        <v>955</v>
      </c>
      <c r="C447" s="11" t="s">
        <v>956</v>
      </c>
      <c r="D447" s="11" t="s">
        <v>957</v>
      </c>
      <c r="E447" s="11" t="s">
        <v>9773</v>
      </c>
      <c r="F447" s="11">
        <v>95051</v>
      </c>
      <c r="G447" s="11" t="s">
        <v>958</v>
      </c>
      <c r="H447" s="11" t="s">
        <v>119</v>
      </c>
      <c r="I447" s="11" t="s">
        <v>26</v>
      </c>
      <c r="J447" s="11" t="s">
        <v>27</v>
      </c>
      <c r="K447" s="11">
        <v>0</v>
      </c>
      <c r="L447" s="11" t="s">
        <v>29</v>
      </c>
      <c r="M447" s="11" t="s">
        <v>29</v>
      </c>
      <c r="N447" s="11" t="s">
        <v>29</v>
      </c>
      <c r="O447" s="11" t="s">
        <v>29</v>
      </c>
      <c r="P447" s="11" t="s">
        <v>29</v>
      </c>
      <c r="Q447" s="11" t="s">
        <v>29</v>
      </c>
      <c r="R447" s="11" t="s">
        <v>29</v>
      </c>
      <c r="S447" s="11">
        <v>2019</v>
      </c>
    </row>
    <row r="448" spans="1:19" x14ac:dyDescent="0.25">
      <c r="A448" s="12" t="s">
        <v>959</v>
      </c>
      <c r="B448" s="12" t="s">
        <v>960</v>
      </c>
      <c r="C448" s="12" t="s">
        <v>961</v>
      </c>
      <c r="D448" s="12" t="s">
        <v>962</v>
      </c>
      <c r="E448" s="12" t="s">
        <v>9773</v>
      </c>
      <c r="F448" s="12">
        <v>95401</v>
      </c>
      <c r="G448" s="12" t="s">
        <v>963</v>
      </c>
      <c r="H448" s="12" t="s">
        <v>119</v>
      </c>
      <c r="I448" s="12" t="s">
        <v>26</v>
      </c>
      <c r="J448" s="12" t="s">
        <v>27</v>
      </c>
      <c r="K448" s="12">
        <v>0</v>
      </c>
      <c r="L448" s="12" t="s">
        <v>29</v>
      </c>
      <c r="M448" s="12" t="s">
        <v>29</v>
      </c>
      <c r="N448" s="12" t="s">
        <v>29</v>
      </c>
      <c r="O448" s="12" t="s">
        <v>29</v>
      </c>
      <c r="P448" s="12" t="s">
        <v>29</v>
      </c>
      <c r="Q448" s="12" t="s">
        <v>29</v>
      </c>
      <c r="R448" s="12" t="s">
        <v>29</v>
      </c>
      <c r="S448" s="12">
        <v>2019</v>
      </c>
    </row>
    <row r="449" spans="1:19" x14ac:dyDescent="0.25">
      <c r="A449" s="11" t="s">
        <v>964</v>
      </c>
      <c r="B449" s="11" t="s">
        <v>965</v>
      </c>
      <c r="C449" s="11" t="s">
        <v>966</v>
      </c>
      <c r="D449" s="11" t="s">
        <v>967</v>
      </c>
      <c r="E449" s="11" t="s">
        <v>9773</v>
      </c>
      <c r="F449" s="11">
        <v>95062</v>
      </c>
      <c r="G449" s="11" t="s">
        <v>968</v>
      </c>
      <c r="H449" s="11" t="s">
        <v>119</v>
      </c>
      <c r="I449" s="11" t="s">
        <v>26</v>
      </c>
      <c r="J449" s="11" t="s">
        <v>120</v>
      </c>
      <c r="K449" s="11">
        <v>0</v>
      </c>
      <c r="L449" s="11" t="s">
        <v>29</v>
      </c>
      <c r="M449" s="11" t="s">
        <v>29</v>
      </c>
      <c r="N449" s="11" t="s">
        <v>29</v>
      </c>
      <c r="O449" s="11" t="s">
        <v>29</v>
      </c>
      <c r="P449" s="11" t="s">
        <v>29</v>
      </c>
      <c r="Q449" s="11" t="s">
        <v>29</v>
      </c>
      <c r="R449" s="11" t="s">
        <v>29</v>
      </c>
      <c r="S449" s="11">
        <v>2019</v>
      </c>
    </row>
    <row r="450" spans="1:19" x14ac:dyDescent="0.25">
      <c r="A450" s="12" t="s">
        <v>969</v>
      </c>
      <c r="B450" s="12" t="s">
        <v>970</v>
      </c>
      <c r="C450" s="12" t="s">
        <v>971</v>
      </c>
      <c r="D450" s="12" t="s">
        <v>795</v>
      </c>
      <c r="E450" s="12" t="s">
        <v>9773</v>
      </c>
      <c r="F450" s="12">
        <v>90806</v>
      </c>
      <c r="G450" s="12" t="s">
        <v>972</v>
      </c>
      <c r="H450" s="12" t="s">
        <v>119</v>
      </c>
      <c r="I450" s="12" t="s">
        <v>26</v>
      </c>
      <c r="J450" s="12" t="s">
        <v>120</v>
      </c>
      <c r="K450" s="12">
        <v>0</v>
      </c>
      <c r="L450" s="12" t="s">
        <v>29</v>
      </c>
      <c r="M450" s="12" t="s">
        <v>29</v>
      </c>
      <c r="N450" s="12" t="s">
        <v>29</v>
      </c>
      <c r="O450" s="12" t="s">
        <v>29</v>
      </c>
      <c r="P450" s="12" t="s">
        <v>29</v>
      </c>
      <c r="Q450" s="12" t="s">
        <v>29</v>
      </c>
      <c r="R450" s="12" t="s">
        <v>29</v>
      </c>
      <c r="S450" s="12">
        <v>2019</v>
      </c>
    </row>
    <row r="451" spans="1:19" x14ac:dyDescent="0.25">
      <c r="A451" s="11" t="s">
        <v>973</v>
      </c>
      <c r="B451" s="11" t="s">
        <v>974</v>
      </c>
      <c r="C451" s="11" t="s">
        <v>975</v>
      </c>
      <c r="D451" s="11" t="s">
        <v>976</v>
      </c>
      <c r="E451" s="11" t="s">
        <v>9773</v>
      </c>
      <c r="F451" s="11">
        <v>95138</v>
      </c>
      <c r="G451" s="11" t="s">
        <v>6661</v>
      </c>
      <c r="H451" s="11" t="s">
        <v>119</v>
      </c>
      <c r="I451" s="11" t="s">
        <v>26</v>
      </c>
      <c r="J451" s="11" t="s">
        <v>120</v>
      </c>
      <c r="K451" s="11">
        <v>0</v>
      </c>
      <c r="L451" s="11" t="s">
        <v>29</v>
      </c>
      <c r="M451" s="11" t="s">
        <v>29</v>
      </c>
      <c r="N451" s="11" t="s">
        <v>29</v>
      </c>
      <c r="O451" s="11" t="s">
        <v>29</v>
      </c>
      <c r="P451" s="11" t="s">
        <v>29</v>
      </c>
      <c r="Q451" s="11" t="s">
        <v>29</v>
      </c>
      <c r="R451" s="11" t="s">
        <v>29</v>
      </c>
      <c r="S451" s="11">
        <v>2019</v>
      </c>
    </row>
    <row r="452" spans="1:19" x14ac:dyDescent="0.25">
      <c r="A452" s="12" t="s">
        <v>978</v>
      </c>
      <c r="B452" s="12" t="s">
        <v>979</v>
      </c>
      <c r="C452" s="12" t="s">
        <v>980</v>
      </c>
      <c r="D452" s="12" t="s">
        <v>557</v>
      </c>
      <c r="E452" s="12" t="s">
        <v>9773</v>
      </c>
      <c r="F452" s="12">
        <v>93309</v>
      </c>
      <c r="G452" s="12" t="s">
        <v>981</v>
      </c>
      <c r="H452" s="12" t="s">
        <v>119</v>
      </c>
      <c r="I452" s="12" t="s">
        <v>26</v>
      </c>
      <c r="J452" s="12" t="s">
        <v>120</v>
      </c>
      <c r="K452" s="12">
        <v>0</v>
      </c>
      <c r="L452" s="12" t="s">
        <v>29</v>
      </c>
      <c r="M452" s="12" t="s">
        <v>29</v>
      </c>
      <c r="N452" s="12" t="s">
        <v>29</v>
      </c>
      <c r="O452" s="12" t="s">
        <v>29</v>
      </c>
      <c r="P452" s="12" t="s">
        <v>29</v>
      </c>
      <c r="Q452" s="12" t="s">
        <v>29</v>
      </c>
      <c r="R452" s="12" t="s">
        <v>29</v>
      </c>
      <c r="S452" s="12">
        <v>2019</v>
      </c>
    </row>
    <row r="453" spans="1:19" x14ac:dyDescent="0.25">
      <c r="A453" s="11" t="s">
        <v>529</v>
      </c>
      <c r="B453" s="11" t="s">
        <v>530</v>
      </c>
      <c r="C453" s="11" t="s">
        <v>531</v>
      </c>
      <c r="D453" s="11" t="s">
        <v>532</v>
      </c>
      <c r="E453" s="11" t="s">
        <v>9773</v>
      </c>
      <c r="F453" s="11">
        <v>93930</v>
      </c>
      <c r="G453" s="11" t="s">
        <v>8305</v>
      </c>
      <c r="H453" s="11" t="s">
        <v>25</v>
      </c>
      <c r="I453" s="11" t="s">
        <v>75</v>
      </c>
      <c r="J453" s="11" t="s">
        <v>27</v>
      </c>
      <c r="K453" s="11">
        <v>3</v>
      </c>
      <c r="L453" s="11" t="s">
        <v>29</v>
      </c>
      <c r="M453" s="11" t="s">
        <v>29</v>
      </c>
      <c r="N453" s="11" t="s">
        <v>28</v>
      </c>
      <c r="O453" s="11" t="s">
        <v>28</v>
      </c>
      <c r="P453" s="11" t="s">
        <v>28</v>
      </c>
      <c r="Q453" s="11" t="s">
        <v>28</v>
      </c>
      <c r="R453" s="11" t="s">
        <v>29</v>
      </c>
      <c r="S453" s="11">
        <v>2018</v>
      </c>
    </row>
    <row r="454" spans="1:19" x14ac:dyDescent="0.25">
      <c r="A454" s="12" t="s">
        <v>8306</v>
      </c>
      <c r="B454" s="12" t="s">
        <v>8307</v>
      </c>
      <c r="C454" s="12" t="s">
        <v>8308</v>
      </c>
      <c r="D454" s="12" t="s">
        <v>8309</v>
      </c>
      <c r="E454" s="12" t="s">
        <v>9773</v>
      </c>
      <c r="F454" s="12">
        <v>94588</v>
      </c>
      <c r="G454" s="12" t="s">
        <v>8310</v>
      </c>
      <c r="H454" s="12" t="s">
        <v>25</v>
      </c>
      <c r="I454" s="12" t="s">
        <v>108</v>
      </c>
      <c r="J454" s="12" t="s">
        <v>27</v>
      </c>
      <c r="K454" s="12">
        <v>3</v>
      </c>
      <c r="L454" s="12" t="s">
        <v>28</v>
      </c>
      <c r="M454" s="12" t="s">
        <v>43</v>
      </c>
      <c r="N454" s="12" t="s">
        <v>30</v>
      </c>
      <c r="O454" s="12" t="s">
        <v>30</v>
      </c>
      <c r="P454" s="12" t="s">
        <v>28</v>
      </c>
      <c r="Q454" s="12" t="s">
        <v>28</v>
      </c>
      <c r="R454" s="12" t="s">
        <v>28</v>
      </c>
      <c r="S454" s="12">
        <v>2018</v>
      </c>
    </row>
    <row r="455" spans="1:19" x14ac:dyDescent="0.25">
      <c r="A455" s="11" t="s">
        <v>609</v>
      </c>
      <c r="B455" s="11" t="s">
        <v>610</v>
      </c>
      <c r="C455" s="11" t="s">
        <v>611</v>
      </c>
      <c r="D455" s="11" t="s">
        <v>612</v>
      </c>
      <c r="E455" s="11" t="s">
        <v>9773</v>
      </c>
      <c r="F455" s="11">
        <v>93257</v>
      </c>
      <c r="G455" s="11" t="s">
        <v>8311</v>
      </c>
      <c r="H455" s="11" t="s">
        <v>25</v>
      </c>
      <c r="I455" s="11" t="s">
        <v>114</v>
      </c>
      <c r="J455" s="11" t="s">
        <v>120</v>
      </c>
      <c r="K455" s="11">
        <v>0</v>
      </c>
      <c r="L455" s="11" t="s">
        <v>29</v>
      </c>
      <c r="M455" s="11" t="s">
        <v>29</v>
      </c>
      <c r="N455" s="11" t="s">
        <v>29</v>
      </c>
      <c r="O455" s="11" t="s">
        <v>29</v>
      </c>
      <c r="P455" s="11" t="s">
        <v>29</v>
      </c>
      <c r="Q455" s="11" t="s">
        <v>29</v>
      </c>
      <c r="R455" s="11" t="s">
        <v>29</v>
      </c>
      <c r="S455" s="11">
        <v>2018</v>
      </c>
    </row>
    <row r="456" spans="1:19" x14ac:dyDescent="0.25">
      <c r="A456" s="12" t="s">
        <v>614</v>
      </c>
      <c r="B456" s="12" t="s">
        <v>615</v>
      </c>
      <c r="C456" s="12" t="s">
        <v>616</v>
      </c>
      <c r="D456" s="12" t="s">
        <v>617</v>
      </c>
      <c r="E456" s="12" t="s">
        <v>9773</v>
      </c>
      <c r="F456" s="12">
        <v>95431</v>
      </c>
      <c r="G456" s="12" t="s">
        <v>8312</v>
      </c>
      <c r="H456" s="12" t="s">
        <v>25</v>
      </c>
      <c r="I456" s="12" t="s">
        <v>114</v>
      </c>
      <c r="J456" s="12" t="s">
        <v>120</v>
      </c>
      <c r="K456" s="12">
        <v>0</v>
      </c>
      <c r="L456" s="12" t="s">
        <v>29</v>
      </c>
      <c r="M456" s="12" t="s">
        <v>29</v>
      </c>
      <c r="N456" s="12" t="s">
        <v>29</v>
      </c>
      <c r="O456" s="12" t="s">
        <v>29</v>
      </c>
      <c r="P456" s="12" t="s">
        <v>29</v>
      </c>
      <c r="Q456" s="12" t="s">
        <v>29</v>
      </c>
      <c r="R456" s="12" t="s">
        <v>29</v>
      </c>
      <c r="S456" s="12">
        <v>2018</v>
      </c>
    </row>
    <row r="457" spans="1:19" x14ac:dyDescent="0.25">
      <c r="A457" s="11" t="s">
        <v>619</v>
      </c>
      <c r="B457" s="11" t="s">
        <v>620</v>
      </c>
      <c r="C457" s="11" t="s">
        <v>621</v>
      </c>
      <c r="D457" s="11" t="s">
        <v>622</v>
      </c>
      <c r="E457" s="11" t="s">
        <v>9773</v>
      </c>
      <c r="F457" s="11">
        <v>92626</v>
      </c>
      <c r="G457" s="11" t="s">
        <v>8313</v>
      </c>
      <c r="H457" s="11" t="s">
        <v>25</v>
      </c>
      <c r="I457" s="11" t="s">
        <v>36</v>
      </c>
      <c r="J457" s="11" t="s">
        <v>120</v>
      </c>
      <c r="K457" s="11">
        <v>0</v>
      </c>
      <c r="L457" s="11" t="s">
        <v>29</v>
      </c>
      <c r="M457" s="11" t="s">
        <v>29</v>
      </c>
      <c r="N457" s="11" t="s">
        <v>29</v>
      </c>
      <c r="O457" s="11" t="s">
        <v>29</v>
      </c>
      <c r="P457" s="11" t="s">
        <v>29</v>
      </c>
      <c r="Q457" s="11" t="s">
        <v>29</v>
      </c>
      <c r="R457" s="11" t="s">
        <v>29</v>
      </c>
      <c r="S457" s="11">
        <v>2018</v>
      </c>
    </row>
    <row r="458" spans="1:19" x14ac:dyDescent="0.25">
      <c r="A458" s="12" t="s">
        <v>8314</v>
      </c>
      <c r="B458" s="12" t="s">
        <v>8315</v>
      </c>
      <c r="C458" s="12" t="s">
        <v>8316</v>
      </c>
      <c r="D458" s="12" t="s">
        <v>8317</v>
      </c>
      <c r="E458" s="12" t="s">
        <v>9773</v>
      </c>
      <c r="F458" s="12">
        <v>91364</v>
      </c>
      <c r="G458" s="12" t="s">
        <v>8318</v>
      </c>
      <c r="H458" s="12" t="s">
        <v>25</v>
      </c>
      <c r="I458" s="12" t="s">
        <v>108</v>
      </c>
      <c r="J458" s="12" t="s">
        <v>120</v>
      </c>
      <c r="K458" s="12">
        <v>0</v>
      </c>
      <c r="L458" s="12" t="s">
        <v>29</v>
      </c>
      <c r="M458" s="12" t="s">
        <v>29</v>
      </c>
      <c r="N458" s="12" t="s">
        <v>29</v>
      </c>
      <c r="O458" s="12" t="s">
        <v>29</v>
      </c>
      <c r="P458" s="12" t="s">
        <v>29</v>
      </c>
      <c r="Q458" s="12" t="s">
        <v>29</v>
      </c>
      <c r="R458" s="12" t="s">
        <v>29</v>
      </c>
      <c r="S458" s="12">
        <v>2018</v>
      </c>
    </row>
    <row r="459" spans="1:19" x14ac:dyDescent="0.25">
      <c r="A459" s="11" t="s">
        <v>639</v>
      </c>
      <c r="B459" s="11" t="s">
        <v>640</v>
      </c>
      <c r="C459" s="11" t="s">
        <v>641</v>
      </c>
      <c r="D459" s="11" t="s">
        <v>547</v>
      </c>
      <c r="E459" s="11" t="s">
        <v>9773</v>
      </c>
      <c r="F459" s="11">
        <v>94116</v>
      </c>
      <c r="G459" s="11" t="s">
        <v>8319</v>
      </c>
      <c r="H459" s="11" t="s">
        <v>25</v>
      </c>
      <c r="I459" s="11" t="s">
        <v>36</v>
      </c>
      <c r="J459" s="11" t="s">
        <v>120</v>
      </c>
      <c r="K459" s="11">
        <v>0</v>
      </c>
      <c r="L459" s="11" t="s">
        <v>29</v>
      </c>
      <c r="M459" s="11" t="s">
        <v>29</v>
      </c>
      <c r="N459" s="11" t="s">
        <v>29</v>
      </c>
      <c r="O459" s="11" t="s">
        <v>29</v>
      </c>
      <c r="P459" s="11" t="s">
        <v>29</v>
      </c>
      <c r="Q459" s="11" t="s">
        <v>29</v>
      </c>
      <c r="R459" s="11" t="s">
        <v>29</v>
      </c>
      <c r="S459" s="11">
        <v>2018</v>
      </c>
    </row>
    <row r="460" spans="1:19" x14ac:dyDescent="0.25">
      <c r="A460" s="12" t="s">
        <v>643</v>
      </c>
      <c r="B460" s="12" t="s">
        <v>644</v>
      </c>
      <c r="C460" s="12" t="s">
        <v>645</v>
      </c>
      <c r="D460" s="12" t="s">
        <v>646</v>
      </c>
      <c r="E460" s="12" t="s">
        <v>9773</v>
      </c>
      <c r="F460" s="12">
        <v>96001</v>
      </c>
      <c r="G460" s="12" t="s">
        <v>8320</v>
      </c>
      <c r="H460" s="12" t="s">
        <v>25</v>
      </c>
      <c r="I460" s="12" t="s">
        <v>648</v>
      </c>
      <c r="J460" s="12" t="s">
        <v>120</v>
      </c>
      <c r="K460" s="12">
        <v>0</v>
      </c>
      <c r="L460" s="12" t="s">
        <v>29</v>
      </c>
      <c r="M460" s="12" t="s">
        <v>29</v>
      </c>
      <c r="N460" s="12" t="s">
        <v>29</v>
      </c>
      <c r="O460" s="12" t="s">
        <v>29</v>
      </c>
      <c r="P460" s="12" t="s">
        <v>29</v>
      </c>
      <c r="Q460" s="12" t="s">
        <v>29</v>
      </c>
      <c r="R460" s="12" t="s">
        <v>29</v>
      </c>
      <c r="S460" s="12">
        <v>2018</v>
      </c>
    </row>
    <row r="461" spans="1:19" x14ac:dyDescent="0.25">
      <c r="A461" s="11" t="s">
        <v>6628</v>
      </c>
      <c r="B461" s="11" t="s">
        <v>6629</v>
      </c>
      <c r="C461" s="11" t="s">
        <v>6630</v>
      </c>
      <c r="D461" s="11" t="s">
        <v>952</v>
      </c>
      <c r="E461" s="11" t="s">
        <v>9773</v>
      </c>
      <c r="F461" s="11">
        <v>94578</v>
      </c>
      <c r="G461" s="11" t="s">
        <v>8321</v>
      </c>
      <c r="H461" s="11" t="s">
        <v>25</v>
      </c>
      <c r="I461" s="11" t="s">
        <v>42</v>
      </c>
      <c r="J461" s="11" t="s">
        <v>27</v>
      </c>
      <c r="K461" s="11">
        <v>2</v>
      </c>
      <c r="L461" s="11" t="s">
        <v>28</v>
      </c>
      <c r="M461" s="11" t="s">
        <v>30</v>
      </c>
      <c r="N461" s="11" t="s">
        <v>43</v>
      </c>
      <c r="O461" s="11" t="s">
        <v>43</v>
      </c>
      <c r="P461" s="11" t="s">
        <v>28</v>
      </c>
      <c r="Q461" s="11" t="s">
        <v>43</v>
      </c>
      <c r="R461" s="11" t="s">
        <v>28</v>
      </c>
      <c r="S461" s="11">
        <v>2018</v>
      </c>
    </row>
    <row r="462" spans="1:19" x14ac:dyDescent="0.25">
      <c r="A462" s="12" t="s">
        <v>8322</v>
      </c>
      <c r="B462" s="12" t="s">
        <v>8323</v>
      </c>
      <c r="C462" s="12" t="s">
        <v>8324</v>
      </c>
      <c r="D462" s="12" t="s">
        <v>607</v>
      </c>
      <c r="E462" s="12" t="s">
        <v>9773</v>
      </c>
      <c r="F462" s="12">
        <v>90059</v>
      </c>
      <c r="G462" s="12" t="s">
        <v>8325</v>
      </c>
      <c r="H462" s="12" t="s">
        <v>25</v>
      </c>
      <c r="I462" s="12" t="s">
        <v>108</v>
      </c>
      <c r="J462" s="12" t="s">
        <v>27</v>
      </c>
      <c r="K462" s="12">
        <v>2</v>
      </c>
      <c r="L462" s="12" t="s">
        <v>29</v>
      </c>
      <c r="M462" s="12" t="s">
        <v>28</v>
      </c>
      <c r="N462" s="12" t="s">
        <v>29</v>
      </c>
      <c r="O462" s="12" t="s">
        <v>28</v>
      </c>
      <c r="P462" s="12" t="s">
        <v>28</v>
      </c>
      <c r="Q462" s="12" t="s">
        <v>43</v>
      </c>
      <c r="R462" s="12" t="s">
        <v>29</v>
      </c>
      <c r="S462" s="12">
        <v>2018</v>
      </c>
    </row>
    <row r="463" spans="1:19" x14ac:dyDescent="0.25">
      <c r="A463" s="11" t="s">
        <v>662</v>
      </c>
      <c r="B463" s="11" t="s">
        <v>8326</v>
      </c>
      <c r="C463" s="11" t="s">
        <v>664</v>
      </c>
      <c r="D463" s="11" t="s">
        <v>665</v>
      </c>
      <c r="E463" s="11" t="s">
        <v>9773</v>
      </c>
      <c r="F463" s="11">
        <v>95472</v>
      </c>
      <c r="G463" s="11" t="s">
        <v>8327</v>
      </c>
      <c r="H463" s="11" t="s">
        <v>25</v>
      </c>
      <c r="I463" s="11" t="s">
        <v>36</v>
      </c>
      <c r="J463" s="11" t="s">
        <v>27</v>
      </c>
      <c r="K463" s="11">
        <v>0</v>
      </c>
      <c r="L463" s="11" t="s">
        <v>29</v>
      </c>
      <c r="M463" s="11" t="s">
        <v>29</v>
      </c>
      <c r="N463" s="11" t="s">
        <v>29</v>
      </c>
      <c r="O463" s="11" t="s">
        <v>29</v>
      </c>
      <c r="P463" s="11" t="s">
        <v>29</v>
      </c>
      <c r="Q463" s="11" t="s">
        <v>29</v>
      </c>
      <c r="R463" s="11" t="s">
        <v>29</v>
      </c>
      <c r="S463" s="11">
        <v>2018</v>
      </c>
    </row>
    <row r="464" spans="1:19" x14ac:dyDescent="0.25">
      <c r="A464" s="12" t="s">
        <v>667</v>
      </c>
      <c r="B464" s="12" t="s">
        <v>668</v>
      </c>
      <c r="C464" s="12" t="s">
        <v>669</v>
      </c>
      <c r="D464" s="12" t="s">
        <v>670</v>
      </c>
      <c r="E464" s="12" t="s">
        <v>9773</v>
      </c>
      <c r="F464" s="12">
        <v>91767</v>
      </c>
      <c r="G464" s="12" t="s">
        <v>8328</v>
      </c>
      <c r="H464" s="12" t="s">
        <v>25</v>
      </c>
      <c r="I464" s="12" t="s">
        <v>108</v>
      </c>
      <c r="J464" s="12" t="s">
        <v>120</v>
      </c>
      <c r="K464" s="12">
        <v>0</v>
      </c>
      <c r="L464" s="12" t="s">
        <v>29</v>
      </c>
      <c r="M464" s="12" t="s">
        <v>29</v>
      </c>
      <c r="N464" s="12" t="s">
        <v>29</v>
      </c>
      <c r="O464" s="12" t="s">
        <v>29</v>
      </c>
      <c r="P464" s="12" t="s">
        <v>29</v>
      </c>
      <c r="Q464" s="12" t="s">
        <v>29</v>
      </c>
      <c r="R464" s="12" t="s">
        <v>29</v>
      </c>
      <c r="S464" s="12">
        <v>2018</v>
      </c>
    </row>
    <row r="465" spans="1:19" x14ac:dyDescent="0.25">
      <c r="A465" s="11" t="s">
        <v>797</v>
      </c>
      <c r="B465" s="11" t="s">
        <v>798</v>
      </c>
      <c r="C465" s="11" t="s">
        <v>799</v>
      </c>
      <c r="D465" s="11" t="s">
        <v>607</v>
      </c>
      <c r="E465" s="11" t="s">
        <v>9773</v>
      </c>
      <c r="F465" s="11">
        <v>90020</v>
      </c>
      <c r="G465" s="11" t="s">
        <v>8329</v>
      </c>
      <c r="H465" s="11" t="s">
        <v>107</v>
      </c>
      <c r="I465" s="11" t="s">
        <v>108</v>
      </c>
      <c r="J465" s="11" t="s">
        <v>120</v>
      </c>
      <c r="K465" s="11">
        <v>0</v>
      </c>
      <c r="L465" s="11" t="s">
        <v>29</v>
      </c>
      <c r="M465" s="11" t="s">
        <v>29</v>
      </c>
      <c r="N465" s="11" t="s">
        <v>29</v>
      </c>
      <c r="O465" s="11" t="s">
        <v>29</v>
      </c>
      <c r="P465" s="11" t="s">
        <v>29</v>
      </c>
      <c r="Q465" s="11" t="s">
        <v>29</v>
      </c>
      <c r="R465" s="11" t="s">
        <v>29</v>
      </c>
      <c r="S465" s="11">
        <v>2018</v>
      </c>
    </row>
    <row r="466" spans="1:19" x14ac:dyDescent="0.25">
      <c r="A466" s="12" t="s">
        <v>801</v>
      </c>
      <c r="B466" s="12" t="s">
        <v>802</v>
      </c>
      <c r="C466" s="12" t="s">
        <v>803</v>
      </c>
      <c r="D466" s="12" t="s">
        <v>804</v>
      </c>
      <c r="E466" s="12" t="s">
        <v>9773</v>
      </c>
      <c r="F466" s="12">
        <v>95817</v>
      </c>
      <c r="G466" s="12" t="s">
        <v>8330</v>
      </c>
      <c r="H466" s="12" t="s">
        <v>107</v>
      </c>
      <c r="I466" s="12" t="s">
        <v>108</v>
      </c>
      <c r="J466" s="12" t="s">
        <v>120</v>
      </c>
      <c r="K466" s="12">
        <v>0</v>
      </c>
      <c r="L466" s="12" t="s">
        <v>29</v>
      </c>
      <c r="M466" s="12" t="s">
        <v>29</v>
      </c>
      <c r="N466" s="12" t="s">
        <v>29</v>
      </c>
      <c r="O466" s="12" t="s">
        <v>29</v>
      </c>
      <c r="P466" s="12" t="s">
        <v>29</v>
      </c>
      <c r="Q466" s="12" t="s">
        <v>29</v>
      </c>
      <c r="R466" s="12" t="s">
        <v>29</v>
      </c>
      <c r="S466" s="12">
        <v>2018</v>
      </c>
    </row>
    <row r="467" spans="1:19" x14ac:dyDescent="0.25">
      <c r="A467" s="11" t="s">
        <v>8306</v>
      </c>
      <c r="B467" s="11" t="s">
        <v>8307</v>
      </c>
      <c r="C467" s="11" t="s">
        <v>8308</v>
      </c>
      <c r="D467" s="11" t="s">
        <v>8309</v>
      </c>
      <c r="E467" s="11" t="s">
        <v>9773</v>
      </c>
      <c r="F467" s="11">
        <v>94588</v>
      </c>
      <c r="G467" s="11" t="s">
        <v>8310</v>
      </c>
      <c r="H467" s="11" t="s">
        <v>25</v>
      </c>
      <c r="I467" s="11" t="s">
        <v>108</v>
      </c>
      <c r="J467" s="11" t="s">
        <v>27</v>
      </c>
      <c r="K467" s="11">
        <v>4</v>
      </c>
      <c r="L467" s="11" t="s">
        <v>28</v>
      </c>
      <c r="M467" s="11" t="s">
        <v>43</v>
      </c>
      <c r="N467" s="11" t="s">
        <v>30</v>
      </c>
      <c r="O467" s="11" t="s">
        <v>30</v>
      </c>
      <c r="P467" s="11" t="s">
        <v>28</v>
      </c>
      <c r="Q467" s="11" t="s">
        <v>28</v>
      </c>
      <c r="R467" s="11" t="s">
        <v>28</v>
      </c>
      <c r="S467" s="11">
        <v>2017</v>
      </c>
    </row>
    <row r="468" spans="1:19" x14ac:dyDescent="0.25">
      <c r="A468" s="12" t="s">
        <v>609</v>
      </c>
      <c r="B468" s="12" t="s">
        <v>610</v>
      </c>
      <c r="C468" s="12" t="s">
        <v>611</v>
      </c>
      <c r="D468" s="12" t="s">
        <v>612</v>
      </c>
      <c r="E468" s="12" t="s">
        <v>9773</v>
      </c>
      <c r="F468" s="12">
        <v>93257</v>
      </c>
      <c r="G468" s="12" t="s">
        <v>8311</v>
      </c>
      <c r="H468" s="12" t="s">
        <v>25</v>
      </c>
      <c r="I468" s="12" t="s">
        <v>114</v>
      </c>
      <c r="J468" s="12" t="s">
        <v>120</v>
      </c>
      <c r="K468" s="12">
        <v>0</v>
      </c>
      <c r="L468" s="12" t="s">
        <v>29</v>
      </c>
      <c r="M468" s="12" t="s">
        <v>29</v>
      </c>
      <c r="N468" s="12" t="s">
        <v>29</v>
      </c>
      <c r="O468" s="12" t="s">
        <v>29</v>
      </c>
      <c r="P468" s="12" t="s">
        <v>29</v>
      </c>
      <c r="Q468" s="12" t="s">
        <v>29</v>
      </c>
      <c r="R468" s="12" t="s">
        <v>29</v>
      </c>
      <c r="S468" s="12">
        <v>2017</v>
      </c>
    </row>
    <row r="469" spans="1:19" x14ac:dyDescent="0.25">
      <c r="A469" s="11" t="s">
        <v>614</v>
      </c>
      <c r="B469" s="11" t="s">
        <v>615</v>
      </c>
      <c r="C469" s="11" t="s">
        <v>616</v>
      </c>
      <c r="D469" s="11" t="s">
        <v>617</v>
      </c>
      <c r="E469" s="11" t="s">
        <v>9773</v>
      </c>
      <c r="F469" s="11">
        <v>95431</v>
      </c>
      <c r="G469" s="11" t="s">
        <v>8312</v>
      </c>
      <c r="H469" s="11" t="s">
        <v>25</v>
      </c>
      <c r="I469" s="11" t="s">
        <v>64</v>
      </c>
      <c r="J469" s="11" t="s">
        <v>120</v>
      </c>
      <c r="K469" s="11">
        <v>0</v>
      </c>
      <c r="L469" s="11" t="s">
        <v>29</v>
      </c>
      <c r="M469" s="11" t="s">
        <v>29</v>
      </c>
      <c r="N469" s="11" t="s">
        <v>29</v>
      </c>
      <c r="O469" s="11" t="s">
        <v>29</v>
      </c>
      <c r="P469" s="11" t="s">
        <v>29</v>
      </c>
      <c r="Q469" s="11" t="s">
        <v>29</v>
      </c>
      <c r="R469" s="11" t="s">
        <v>29</v>
      </c>
      <c r="S469" s="11">
        <v>2017</v>
      </c>
    </row>
    <row r="470" spans="1:19" x14ac:dyDescent="0.25">
      <c r="A470" s="12" t="s">
        <v>619</v>
      </c>
      <c r="B470" s="12" t="s">
        <v>620</v>
      </c>
      <c r="C470" s="12" t="s">
        <v>621</v>
      </c>
      <c r="D470" s="12" t="s">
        <v>622</v>
      </c>
      <c r="E470" s="12" t="s">
        <v>9773</v>
      </c>
      <c r="F470" s="12">
        <v>92626</v>
      </c>
      <c r="G470" s="12" t="s">
        <v>8313</v>
      </c>
      <c r="H470" s="12" t="s">
        <v>25</v>
      </c>
      <c r="I470" s="12" t="s">
        <v>36</v>
      </c>
      <c r="J470" s="12" t="s">
        <v>120</v>
      </c>
      <c r="K470" s="12">
        <v>0</v>
      </c>
      <c r="L470" s="12" t="s">
        <v>29</v>
      </c>
      <c r="M470" s="12" t="s">
        <v>29</v>
      </c>
      <c r="N470" s="12" t="s">
        <v>29</v>
      </c>
      <c r="O470" s="12" t="s">
        <v>29</v>
      </c>
      <c r="P470" s="12" t="s">
        <v>29</v>
      </c>
      <c r="Q470" s="12" t="s">
        <v>29</v>
      </c>
      <c r="R470" s="12" t="s">
        <v>29</v>
      </c>
      <c r="S470" s="12">
        <v>2017</v>
      </c>
    </row>
    <row r="471" spans="1:19" x14ac:dyDescent="0.25">
      <c r="A471" s="11" t="s">
        <v>8314</v>
      </c>
      <c r="B471" s="11" t="s">
        <v>8315</v>
      </c>
      <c r="C471" s="11" t="s">
        <v>8316</v>
      </c>
      <c r="D471" s="11" t="s">
        <v>8317</v>
      </c>
      <c r="E471" s="11" t="s">
        <v>9773</v>
      </c>
      <c r="F471" s="11">
        <v>91364</v>
      </c>
      <c r="G471" s="11" t="s">
        <v>8318</v>
      </c>
      <c r="H471" s="11" t="s">
        <v>25</v>
      </c>
      <c r="I471" s="11" t="s">
        <v>75</v>
      </c>
      <c r="J471" s="11" t="s">
        <v>120</v>
      </c>
      <c r="K471" s="11">
        <v>0</v>
      </c>
      <c r="L471" s="11" t="s">
        <v>29</v>
      </c>
      <c r="M471" s="11" t="s">
        <v>29</v>
      </c>
      <c r="N471" s="11" t="s">
        <v>29</v>
      </c>
      <c r="O471" s="11" t="s">
        <v>29</v>
      </c>
      <c r="P471" s="11" t="s">
        <v>29</v>
      </c>
      <c r="Q471" s="11" t="s">
        <v>29</v>
      </c>
      <c r="R471" s="11" t="s">
        <v>29</v>
      </c>
      <c r="S471" s="11">
        <v>2017</v>
      </c>
    </row>
    <row r="472" spans="1:19" x14ac:dyDescent="0.25">
      <c r="A472" s="12" t="s">
        <v>639</v>
      </c>
      <c r="B472" s="12" t="s">
        <v>640</v>
      </c>
      <c r="C472" s="12" t="s">
        <v>641</v>
      </c>
      <c r="D472" s="12" t="s">
        <v>547</v>
      </c>
      <c r="E472" s="12" t="s">
        <v>9773</v>
      </c>
      <c r="F472" s="12">
        <v>94116</v>
      </c>
      <c r="G472" s="12" t="s">
        <v>8319</v>
      </c>
      <c r="H472" s="12" t="s">
        <v>25</v>
      </c>
      <c r="I472" s="12" t="s">
        <v>36</v>
      </c>
      <c r="J472" s="12" t="s">
        <v>120</v>
      </c>
      <c r="K472" s="12">
        <v>0</v>
      </c>
      <c r="L472" s="12" t="s">
        <v>29</v>
      </c>
      <c r="M472" s="12" t="s">
        <v>29</v>
      </c>
      <c r="N472" s="12" t="s">
        <v>29</v>
      </c>
      <c r="O472" s="12" t="s">
        <v>29</v>
      </c>
      <c r="P472" s="12" t="s">
        <v>29</v>
      </c>
      <c r="Q472" s="12" t="s">
        <v>29</v>
      </c>
      <c r="R472" s="12" t="s">
        <v>29</v>
      </c>
      <c r="S472" s="12">
        <v>2017</v>
      </c>
    </row>
    <row r="473" spans="1:19" x14ac:dyDescent="0.25">
      <c r="A473" s="11" t="s">
        <v>643</v>
      </c>
      <c r="B473" s="11" t="s">
        <v>644</v>
      </c>
      <c r="C473" s="11" t="s">
        <v>645</v>
      </c>
      <c r="D473" s="11" t="s">
        <v>646</v>
      </c>
      <c r="E473" s="11" t="s">
        <v>9773</v>
      </c>
      <c r="F473" s="11">
        <v>96001</v>
      </c>
      <c r="G473" s="11" t="s">
        <v>8320</v>
      </c>
      <c r="H473" s="11" t="s">
        <v>25</v>
      </c>
      <c r="I473" s="11" t="s">
        <v>648</v>
      </c>
      <c r="J473" s="11" t="s">
        <v>120</v>
      </c>
      <c r="K473" s="11">
        <v>0</v>
      </c>
      <c r="L473" s="11" t="s">
        <v>29</v>
      </c>
      <c r="M473" s="11" t="s">
        <v>29</v>
      </c>
      <c r="N473" s="11" t="s">
        <v>29</v>
      </c>
      <c r="O473" s="11" t="s">
        <v>30</v>
      </c>
      <c r="P473" s="11" t="s">
        <v>29</v>
      </c>
      <c r="Q473" s="11" t="s">
        <v>29</v>
      </c>
      <c r="R473" s="11" t="s">
        <v>29</v>
      </c>
      <c r="S473" s="11">
        <v>2017</v>
      </c>
    </row>
    <row r="474" spans="1:19" x14ac:dyDescent="0.25">
      <c r="A474" s="12" t="s">
        <v>6628</v>
      </c>
      <c r="B474" s="12" t="s">
        <v>6629</v>
      </c>
      <c r="C474" s="12" t="s">
        <v>6630</v>
      </c>
      <c r="D474" s="12" t="s">
        <v>952</v>
      </c>
      <c r="E474" s="12" t="s">
        <v>9773</v>
      </c>
      <c r="F474" s="12">
        <v>94578</v>
      </c>
      <c r="G474" s="12" t="s">
        <v>8321</v>
      </c>
      <c r="H474" s="12" t="s">
        <v>25</v>
      </c>
      <c r="I474" s="12" t="s">
        <v>42</v>
      </c>
      <c r="J474" s="12" t="s">
        <v>27</v>
      </c>
      <c r="K474" s="12">
        <v>2</v>
      </c>
      <c r="L474" s="12" t="s">
        <v>28</v>
      </c>
      <c r="M474" s="12" t="s">
        <v>28</v>
      </c>
      <c r="N474" s="12" t="s">
        <v>43</v>
      </c>
      <c r="O474" s="12" t="s">
        <v>43</v>
      </c>
      <c r="P474" s="12" t="s">
        <v>28</v>
      </c>
      <c r="Q474" s="12" t="s">
        <v>43</v>
      </c>
      <c r="R474" s="12" t="s">
        <v>29</v>
      </c>
      <c r="S474" s="12">
        <v>2017</v>
      </c>
    </row>
    <row r="475" spans="1:19" x14ac:dyDescent="0.25">
      <c r="A475" s="11" t="s">
        <v>8616</v>
      </c>
      <c r="B475" s="11" t="s">
        <v>8617</v>
      </c>
      <c r="C475" s="11" t="s">
        <v>8618</v>
      </c>
      <c r="D475" s="11" t="s">
        <v>8619</v>
      </c>
      <c r="E475" s="11" t="s">
        <v>9773</v>
      </c>
      <c r="F475" s="11">
        <v>92354</v>
      </c>
      <c r="G475" s="11" t="s">
        <v>8620</v>
      </c>
      <c r="H475" s="11" t="s">
        <v>25</v>
      </c>
      <c r="I475" s="11" t="s">
        <v>513</v>
      </c>
      <c r="J475" s="11" t="s">
        <v>120</v>
      </c>
      <c r="K475" s="11">
        <v>0</v>
      </c>
      <c r="L475" s="11" t="s">
        <v>29</v>
      </c>
      <c r="M475" s="11" t="s">
        <v>28</v>
      </c>
      <c r="N475" s="11" t="s">
        <v>29</v>
      </c>
      <c r="O475" s="11" t="s">
        <v>29</v>
      </c>
      <c r="P475" s="11" t="s">
        <v>28</v>
      </c>
      <c r="Q475" s="11" t="s">
        <v>29</v>
      </c>
      <c r="R475" s="11" t="s">
        <v>29</v>
      </c>
      <c r="S475" s="11">
        <v>2017</v>
      </c>
    </row>
    <row r="476" spans="1:19" x14ac:dyDescent="0.25">
      <c r="A476" s="12" t="s">
        <v>8322</v>
      </c>
      <c r="B476" s="12" t="s">
        <v>8323</v>
      </c>
      <c r="C476" s="12" t="s">
        <v>8324</v>
      </c>
      <c r="D476" s="12" t="s">
        <v>607</v>
      </c>
      <c r="E476" s="12" t="s">
        <v>9773</v>
      </c>
      <c r="F476" s="12">
        <v>90059</v>
      </c>
      <c r="G476" s="12" t="s">
        <v>8325</v>
      </c>
      <c r="H476" s="12" t="s">
        <v>25</v>
      </c>
      <c r="I476" s="12" t="s">
        <v>108</v>
      </c>
      <c r="J476" s="12" t="s">
        <v>27</v>
      </c>
      <c r="K476" s="12">
        <v>0</v>
      </c>
      <c r="L476" s="12" t="s">
        <v>29</v>
      </c>
      <c r="M476" s="12" t="s">
        <v>29</v>
      </c>
      <c r="N476" s="12" t="s">
        <v>29</v>
      </c>
      <c r="O476" s="12" t="s">
        <v>29</v>
      </c>
      <c r="P476" s="12" t="s">
        <v>28</v>
      </c>
      <c r="Q476" s="12" t="s">
        <v>43</v>
      </c>
      <c r="R476" s="12" t="s">
        <v>29</v>
      </c>
      <c r="S476" s="12">
        <v>2017</v>
      </c>
    </row>
    <row r="477" spans="1:19" x14ac:dyDescent="0.25">
      <c r="A477" s="11" t="s">
        <v>662</v>
      </c>
      <c r="B477" s="11" t="s">
        <v>8326</v>
      </c>
      <c r="C477" s="11" t="s">
        <v>664</v>
      </c>
      <c r="D477" s="11" t="s">
        <v>665</v>
      </c>
      <c r="E477" s="11" t="s">
        <v>9773</v>
      </c>
      <c r="F477" s="11">
        <v>95472</v>
      </c>
      <c r="G477" s="11" t="s">
        <v>8327</v>
      </c>
      <c r="H477" s="11" t="s">
        <v>25</v>
      </c>
      <c r="I477" s="11" t="s">
        <v>36</v>
      </c>
      <c r="J477" s="11" t="s">
        <v>27</v>
      </c>
      <c r="K477" s="11">
        <v>0</v>
      </c>
      <c r="L477" s="11" t="s">
        <v>29</v>
      </c>
      <c r="M477" s="11" t="s">
        <v>29</v>
      </c>
      <c r="N477" s="11" t="s">
        <v>29</v>
      </c>
      <c r="O477" s="11" t="s">
        <v>29</v>
      </c>
      <c r="P477" s="11" t="s">
        <v>29</v>
      </c>
      <c r="Q477" s="11" t="s">
        <v>29</v>
      </c>
      <c r="R477" s="11" t="s">
        <v>29</v>
      </c>
      <c r="S477" s="11">
        <v>2017</v>
      </c>
    </row>
    <row r="478" spans="1:19" x14ac:dyDescent="0.25">
      <c r="A478" s="12" t="s">
        <v>667</v>
      </c>
      <c r="B478" s="12" t="s">
        <v>668</v>
      </c>
      <c r="C478" s="12" t="s">
        <v>669</v>
      </c>
      <c r="D478" s="12" t="s">
        <v>670</v>
      </c>
      <c r="E478" s="12" t="s">
        <v>9773</v>
      </c>
      <c r="F478" s="12">
        <v>91767</v>
      </c>
      <c r="G478" s="12" t="s">
        <v>8328</v>
      </c>
      <c r="H478" s="12" t="s">
        <v>25</v>
      </c>
      <c r="I478" s="12" t="s">
        <v>108</v>
      </c>
      <c r="J478" s="12" t="s">
        <v>120</v>
      </c>
      <c r="K478" s="12">
        <v>0</v>
      </c>
      <c r="L478" s="12" t="s">
        <v>29</v>
      </c>
      <c r="M478" s="12" t="s">
        <v>29</v>
      </c>
      <c r="N478" s="12" t="s">
        <v>29</v>
      </c>
      <c r="O478" s="12" t="s">
        <v>29</v>
      </c>
      <c r="P478" s="12" t="s">
        <v>29</v>
      </c>
      <c r="Q478" s="12" t="s">
        <v>29</v>
      </c>
      <c r="R478" s="12" t="s">
        <v>29</v>
      </c>
      <c r="S478" s="12">
        <v>2017</v>
      </c>
    </row>
    <row r="479" spans="1:19" x14ac:dyDescent="0.25">
      <c r="A479" s="11" t="s">
        <v>797</v>
      </c>
      <c r="B479" s="11" t="s">
        <v>798</v>
      </c>
      <c r="C479" s="11" t="s">
        <v>799</v>
      </c>
      <c r="D479" s="11" t="s">
        <v>607</v>
      </c>
      <c r="E479" s="11" t="s">
        <v>9773</v>
      </c>
      <c r="F479" s="11">
        <v>90020</v>
      </c>
      <c r="G479" s="11" t="s">
        <v>8329</v>
      </c>
      <c r="H479" s="11" t="s">
        <v>107</v>
      </c>
      <c r="I479" s="11" t="s">
        <v>108</v>
      </c>
      <c r="J479" s="11" t="s">
        <v>120</v>
      </c>
      <c r="K479" s="11">
        <v>0</v>
      </c>
      <c r="L479" s="11" t="s">
        <v>29</v>
      </c>
      <c r="M479" s="11" t="s">
        <v>29</v>
      </c>
      <c r="N479" s="11" t="s">
        <v>29</v>
      </c>
      <c r="O479" s="11" t="s">
        <v>29</v>
      </c>
      <c r="P479" s="11" t="s">
        <v>29</v>
      </c>
      <c r="Q479" s="11" t="s">
        <v>29</v>
      </c>
      <c r="R479" s="11" t="s">
        <v>29</v>
      </c>
      <c r="S479" s="11">
        <v>2017</v>
      </c>
    </row>
    <row r="480" spans="1:19" x14ac:dyDescent="0.25">
      <c r="A480" s="12" t="s">
        <v>8717</v>
      </c>
      <c r="B480" s="12" t="s">
        <v>8718</v>
      </c>
      <c r="C480" s="12" t="s">
        <v>8719</v>
      </c>
      <c r="D480" s="12" t="s">
        <v>68</v>
      </c>
      <c r="E480" s="12" t="s">
        <v>9773</v>
      </c>
      <c r="F480" s="12">
        <v>95642</v>
      </c>
      <c r="G480" s="12" t="s">
        <v>8720</v>
      </c>
      <c r="H480" s="12" t="s">
        <v>25</v>
      </c>
      <c r="I480" s="12" t="s">
        <v>108</v>
      </c>
      <c r="J480" s="12" t="s">
        <v>27</v>
      </c>
      <c r="K480" s="12">
        <v>2</v>
      </c>
      <c r="L480" s="12" t="s">
        <v>28</v>
      </c>
      <c r="M480" s="12" t="s">
        <v>43</v>
      </c>
      <c r="N480" s="12" t="s">
        <v>28</v>
      </c>
      <c r="O480" s="12" t="s">
        <v>28</v>
      </c>
      <c r="P480" s="12" t="s">
        <v>28</v>
      </c>
      <c r="Q480" s="12" t="s">
        <v>28</v>
      </c>
      <c r="R480" s="12" t="s">
        <v>28</v>
      </c>
      <c r="S480" s="12">
        <v>2016</v>
      </c>
    </row>
    <row r="481" spans="1:19" x14ac:dyDescent="0.25">
      <c r="A481" s="11" t="s">
        <v>8721</v>
      </c>
      <c r="B481" s="11" t="s">
        <v>8722</v>
      </c>
      <c r="C481" s="11" t="s">
        <v>8723</v>
      </c>
      <c r="D481" s="11" t="s">
        <v>8724</v>
      </c>
      <c r="E481" s="11" t="s">
        <v>9773</v>
      </c>
      <c r="F481" s="11">
        <v>91342</v>
      </c>
      <c r="G481" s="11" t="s">
        <v>8725</v>
      </c>
      <c r="H481" s="11" t="s">
        <v>25</v>
      </c>
      <c r="I481" s="11" t="s">
        <v>75</v>
      </c>
      <c r="J481" s="11" t="s">
        <v>27</v>
      </c>
      <c r="K481" s="11">
        <v>2</v>
      </c>
      <c r="L481" s="11" t="s">
        <v>29</v>
      </c>
      <c r="M481" s="11" t="s">
        <v>28</v>
      </c>
      <c r="N481" s="11" t="s">
        <v>28</v>
      </c>
      <c r="O481" s="11" t="s">
        <v>43</v>
      </c>
      <c r="P481" s="11" t="s">
        <v>43</v>
      </c>
      <c r="Q481" s="11" t="s">
        <v>43</v>
      </c>
      <c r="R481" s="11" t="s">
        <v>28</v>
      </c>
      <c r="S481" s="11">
        <v>2016</v>
      </c>
    </row>
    <row r="482" spans="1:19" x14ac:dyDescent="0.25">
      <c r="A482" s="12" t="s">
        <v>8726</v>
      </c>
      <c r="B482" s="12" t="s">
        <v>8727</v>
      </c>
      <c r="C482" s="12" t="s">
        <v>8728</v>
      </c>
      <c r="D482" s="12" t="s">
        <v>836</v>
      </c>
      <c r="E482" s="12" t="s">
        <v>9773</v>
      </c>
      <c r="F482" s="12">
        <v>94589</v>
      </c>
      <c r="G482" s="12" t="s">
        <v>8729</v>
      </c>
      <c r="H482" s="12" t="s">
        <v>25</v>
      </c>
      <c r="I482" s="12" t="s">
        <v>108</v>
      </c>
      <c r="J482" s="12" t="s">
        <v>27</v>
      </c>
      <c r="K482" s="12">
        <v>3</v>
      </c>
      <c r="L482" s="12" t="s">
        <v>28</v>
      </c>
      <c r="M482" s="12" t="s">
        <v>28</v>
      </c>
      <c r="N482" s="12" t="s">
        <v>28</v>
      </c>
      <c r="O482" s="12" t="s">
        <v>28</v>
      </c>
      <c r="P482" s="12" t="s">
        <v>28</v>
      </c>
      <c r="Q482" s="12" t="s">
        <v>43</v>
      </c>
      <c r="R482" s="12" t="s">
        <v>28</v>
      </c>
      <c r="S482" s="12">
        <v>2016</v>
      </c>
    </row>
    <row r="483" spans="1:19" x14ac:dyDescent="0.25">
      <c r="A483" s="11" t="s">
        <v>8730</v>
      </c>
      <c r="B483" s="11" t="s">
        <v>8731</v>
      </c>
      <c r="C483" s="11" t="s">
        <v>8732</v>
      </c>
      <c r="D483" s="11" t="s">
        <v>804</v>
      </c>
      <c r="E483" s="11" t="s">
        <v>9773</v>
      </c>
      <c r="F483" s="11">
        <v>95816</v>
      </c>
      <c r="G483" s="11" t="s">
        <v>8733</v>
      </c>
      <c r="H483" s="11" t="s">
        <v>25</v>
      </c>
      <c r="I483" s="11" t="s">
        <v>108</v>
      </c>
      <c r="J483" s="11" t="s">
        <v>27</v>
      </c>
      <c r="K483" s="11">
        <v>4</v>
      </c>
      <c r="L483" s="11" t="s">
        <v>28</v>
      </c>
      <c r="M483" s="11" t="s">
        <v>28</v>
      </c>
      <c r="N483" s="11" t="s">
        <v>30</v>
      </c>
      <c r="O483" s="11" t="s">
        <v>28</v>
      </c>
      <c r="P483" s="11" t="s">
        <v>28</v>
      </c>
      <c r="Q483" s="11" t="s">
        <v>43</v>
      </c>
      <c r="R483" s="11" t="s">
        <v>30</v>
      </c>
      <c r="S483" s="11">
        <v>2016</v>
      </c>
    </row>
    <row r="484" spans="1:19" x14ac:dyDescent="0.25">
      <c r="A484" s="12" t="s">
        <v>8734</v>
      </c>
      <c r="B484" s="12" t="s">
        <v>8735</v>
      </c>
      <c r="C484" s="12" t="s">
        <v>8736</v>
      </c>
      <c r="D484" s="12" t="s">
        <v>8737</v>
      </c>
      <c r="E484" s="12" t="s">
        <v>9773</v>
      </c>
      <c r="F484" s="12">
        <v>91325</v>
      </c>
      <c r="G484" s="12" t="s">
        <v>8738</v>
      </c>
      <c r="H484" s="12" t="s">
        <v>25</v>
      </c>
      <c r="I484" s="12" t="s">
        <v>108</v>
      </c>
      <c r="J484" s="12" t="s">
        <v>27</v>
      </c>
      <c r="K484" s="12">
        <v>2</v>
      </c>
      <c r="L484" s="12" t="s">
        <v>28</v>
      </c>
      <c r="M484" s="12" t="s">
        <v>43</v>
      </c>
      <c r="N484" s="12" t="s">
        <v>43</v>
      </c>
      <c r="O484" s="12" t="s">
        <v>43</v>
      </c>
      <c r="P484" s="12" t="s">
        <v>28</v>
      </c>
      <c r="Q484" s="12" t="s">
        <v>43</v>
      </c>
      <c r="R484" s="12" t="s">
        <v>28</v>
      </c>
      <c r="S484" s="12">
        <v>2016</v>
      </c>
    </row>
    <row r="485" spans="1:19" x14ac:dyDescent="0.25">
      <c r="A485" s="11" t="s">
        <v>8739</v>
      </c>
      <c r="B485" s="11" t="s">
        <v>8740</v>
      </c>
      <c r="C485" s="11" t="s">
        <v>8741</v>
      </c>
      <c r="D485" s="11" t="s">
        <v>8742</v>
      </c>
      <c r="E485" s="11" t="s">
        <v>9773</v>
      </c>
      <c r="F485" s="11">
        <v>92404</v>
      </c>
      <c r="G485" s="11" t="s">
        <v>8743</v>
      </c>
      <c r="H485" s="11" t="s">
        <v>25</v>
      </c>
      <c r="I485" s="11" t="s">
        <v>108</v>
      </c>
      <c r="J485" s="11" t="s">
        <v>27</v>
      </c>
      <c r="K485" s="11">
        <v>2</v>
      </c>
      <c r="L485" s="11" t="s">
        <v>28</v>
      </c>
      <c r="M485" s="11" t="s">
        <v>28</v>
      </c>
      <c r="N485" s="11" t="s">
        <v>28</v>
      </c>
      <c r="O485" s="11" t="s">
        <v>43</v>
      </c>
      <c r="P485" s="11" t="s">
        <v>28</v>
      </c>
      <c r="Q485" s="11" t="s">
        <v>43</v>
      </c>
      <c r="R485" s="11" t="s">
        <v>28</v>
      </c>
      <c r="S485" s="11">
        <v>2016</v>
      </c>
    </row>
    <row r="486" spans="1:19" x14ac:dyDescent="0.25">
      <c r="A486" s="12" t="s">
        <v>8744</v>
      </c>
      <c r="B486" s="12" t="s">
        <v>8745</v>
      </c>
      <c r="C486" s="12" t="s">
        <v>8746</v>
      </c>
      <c r="D486" s="12" t="s">
        <v>607</v>
      </c>
      <c r="E486" s="12" t="s">
        <v>9773</v>
      </c>
      <c r="F486" s="12">
        <v>90015</v>
      </c>
      <c r="G486" s="12" t="s">
        <v>8747</v>
      </c>
      <c r="H486" s="12" t="s">
        <v>25</v>
      </c>
      <c r="I486" s="12" t="s">
        <v>75</v>
      </c>
      <c r="J486" s="12" t="s">
        <v>27</v>
      </c>
      <c r="K486" s="12">
        <v>2</v>
      </c>
      <c r="L486" s="12" t="s">
        <v>28</v>
      </c>
      <c r="M486" s="12" t="s">
        <v>28</v>
      </c>
      <c r="N486" s="12" t="s">
        <v>43</v>
      </c>
      <c r="O486" s="12" t="s">
        <v>43</v>
      </c>
      <c r="P486" s="12" t="s">
        <v>28</v>
      </c>
      <c r="Q486" s="12" t="s">
        <v>43</v>
      </c>
      <c r="R486" s="12" t="s">
        <v>28</v>
      </c>
      <c r="S486" s="12">
        <v>2016</v>
      </c>
    </row>
    <row r="487" spans="1:19" x14ac:dyDescent="0.25">
      <c r="A487" s="11" t="s">
        <v>529</v>
      </c>
      <c r="B487" s="11" t="s">
        <v>530</v>
      </c>
      <c r="C487" s="11" t="s">
        <v>531</v>
      </c>
      <c r="D487" s="11" t="s">
        <v>532</v>
      </c>
      <c r="E487" s="11" t="s">
        <v>9773</v>
      </c>
      <c r="F487" s="11">
        <v>93930</v>
      </c>
      <c r="G487" s="11" t="s">
        <v>8305</v>
      </c>
      <c r="H487" s="11" t="s">
        <v>25</v>
      </c>
      <c r="I487" s="11" t="s">
        <v>75</v>
      </c>
      <c r="J487" s="11" t="s">
        <v>27</v>
      </c>
      <c r="K487" s="11">
        <v>3</v>
      </c>
      <c r="L487" s="11" t="s">
        <v>28</v>
      </c>
      <c r="M487" s="11" t="s">
        <v>29</v>
      </c>
      <c r="N487" s="11" t="s">
        <v>28</v>
      </c>
      <c r="O487" s="11" t="s">
        <v>29</v>
      </c>
      <c r="P487" s="11" t="s">
        <v>28</v>
      </c>
      <c r="Q487" s="11" t="s">
        <v>28</v>
      </c>
      <c r="R487" s="11" t="s">
        <v>29</v>
      </c>
      <c r="S487" s="11">
        <v>2016</v>
      </c>
    </row>
    <row r="488" spans="1:19" x14ac:dyDescent="0.25">
      <c r="A488" s="12" t="s">
        <v>8748</v>
      </c>
      <c r="B488" s="12" t="s">
        <v>8749</v>
      </c>
      <c r="C488" s="12" t="s">
        <v>8750</v>
      </c>
      <c r="D488" s="12" t="s">
        <v>795</v>
      </c>
      <c r="E488" s="12" t="s">
        <v>9773</v>
      </c>
      <c r="F488" s="12">
        <v>90813</v>
      </c>
      <c r="G488" s="12" t="s">
        <v>8751</v>
      </c>
      <c r="H488" s="12" t="s">
        <v>25</v>
      </c>
      <c r="I488" s="12" t="s">
        <v>513</v>
      </c>
      <c r="J488" s="12" t="s">
        <v>27</v>
      </c>
      <c r="K488" s="12">
        <v>3</v>
      </c>
      <c r="L488" s="12" t="s">
        <v>28</v>
      </c>
      <c r="M488" s="12" t="s">
        <v>28</v>
      </c>
      <c r="N488" s="12" t="s">
        <v>28</v>
      </c>
      <c r="O488" s="12" t="s">
        <v>43</v>
      </c>
      <c r="P488" s="12" t="s">
        <v>28</v>
      </c>
      <c r="Q488" s="12" t="s">
        <v>43</v>
      </c>
      <c r="R488" s="12" t="s">
        <v>28</v>
      </c>
      <c r="S488" s="12">
        <v>2016</v>
      </c>
    </row>
    <row r="489" spans="1:19" x14ac:dyDescent="0.25">
      <c r="A489" s="11" t="s">
        <v>8752</v>
      </c>
      <c r="B489" s="11" t="s">
        <v>8753</v>
      </c>
      <c r="C489" s="11" t="s">
        <v>8754</v>
      </c>
      <c r="D489" s="11" t="s">
        <v>8755</v>
      </c>
      <c r="E489" s="11" t="s">
        <v>9773</v>
      </c>
      <c r="F489" s="11">
        <v>93654</v>
      </c>
      <c r="G489" s="11" t="s">
        <v>8756</v>
      </c>
      <c r="H489" s="11" t="s">
        <v>25</v>
      </c>
      <c r="I489" s="11" t="s">
        <v>108</v>
      </c>
      <c r="J489" s="11" t="s">
        <v>120</v>
      </c>
      <c r="K489" s="11">
        <v>2</v>
      </c>
      <c r="L489" s="11" t="s">
        <v>29</v>
      </c>
      <c r="M489" s="11" t="s">
        <v>29</v>
      </c>
      <c r="N489" s="11" t="s">
        <v>28</v>
      </c>
      <c r="O489" s="11" t="s">
        <v>43</v>
      </c>
      <c r="P489" s="11" t="s">
        <v>28</v>
      </c>
      <c r="Q489" s="11" t="s">
        <v>28</v>
      </c>
      <c r="R489" s="11" t="s">
        <v>29</v>
      </c>
      <c r="S489" s="11">
        <v>2016</v>
      </c>
    </row>
    <row r="490" spans="1:19" x14ac:dyDescent="0.25">
      <c r="A490" s="12" t="s">
        <v>8757</v>
      </c>
      <c r="B490" s="12" t="s">
        <v>8758</v>
      </c>
      <c r="C490" s="12" t="s">
        <v>8759</v>
      </c>
      <c r="D490" s="12" t="s">
        <v>8760</v>
      </c>
      <c r="E490" s="12" t="s">
        <v>9773</v>
      </c>
      <c r="F490" s="12">
        <v>92324</v>
      </c>
      <c r="G490" s="12" t="s">
        <v>8761</v>
      </c>
      <c r="H490" s="12" t="s">
        <v>25</v>
      </c>
      <c r="I490" s="12" t="s">
        <v>36</v>
      </c>
      <c r="J490" s="12" t="s">
        <v>27</v>
      </c>
      <c r="K490" s="12">
        <v>2</v>
      </c>
      <c r="L490" s="12" t="s">
        <v>28</v>
      </c>
      <c r="M490" s="12" t="s">
        <v>43</v>
      </c>
      <c r="N490" s="12" t="s">
        <v>43</v>
      </c>
      <c r="O490" s="12" t="s">
        <v>43</v>
      </c>
      <c r="P490" s="12" t="s">
        <v>28</v>
      </c>
      <c r="Q490" s="12" t="s">
        <v>43</v>
      </c>
      <c r="R490" s="12" t="s">
        <v>28</v>
      </c>
      <c r="S490" s="12">
        <v>2016</v>
      </c>
    </row>
    <row r="491" spans="1:19" x14ac:dyDescent="0.25">
      <c r="A491" s="11" t="s">
        <v>8306</v>
      </c>
      <c r="B491" s="11" t="s">
        <v>8762</v>
      </c>
      <c r="C491" s="11" t="s">
        <v>8308</v>
      </c>
      <c r="D491" s="11" t="s">
        <v>8309</v>
      </c>
      <c r="E491" s="11" t="s">
        <v>9773</v>
      </c>
      <c r="F491" s="11">
        <v>94588</v>
      </c>
      <c r="G491" s="11" t="s">
        <v>8310</v>
      </c>
      <c r="H491" s="11" t="s">
        <v>25</v>
      </c>
      <c r="I491" s="11" t="s">
        <v>108</v>
      </c>
      <c r="J491" s="11" t="s">
        <v>27</v>
      </c>
      <c r="K491" s="11">
        <v>4</v>
      </c>
      <c r="L491" s="11" t="s">
        <v>28</v>
      </c>
      <c r="M491" s="11" t="s">
        <v>43</v>
      </c>
      <c r="N491" s="11" t="s">
        <v>30</v>
      </c>
      <c r="O491" s="11" t="s">
        <v>30</v>
      </c>
      <c r="P491" s="11" t="s">
        <v>28</v>
      </c>
      <c r="Q491" s="11" t="s">
        <v>28</v>
      </c>
      <c r="R491" s="11" t="s">
        <v>28</v>
      </c>
      <c r="S491" s="11">
        <v>2016</v>
      </c>
    </row>
    <row r="492" spans="1:19" x14ac:dyDescent="0.25">
      <c r="A492" s="12" t="s">
        <v>8763</v>
      </c>
      <c r="B492" s="12" t="s">
        <v>8764</v>
      </c>
      <c r="C492" s="12" t="s">
        <v>8765</v>
      </c>
      <c r="D492" s="12" t="s">
        <v>8766</v>
      </c>
      <c r="E492" s="12" t="s">
        <v>9773</v>
      </c>
      <c r="F492" s="12">
        <v>90404</v>
      </c>
      <c r="G492" s="12" t="s">
        <v>8767</v>
      </c>
      <c r="H492" s="12" t="s">
        <v>25</v>
      </c>
      <c r="I492" s="12" t="s">
        <v>108</v>
      </c>
      <c r="J492" s="12" t="s">
        <v>27</v>
      </c>
      <c r="K492" s="12">
        <v>4</v>
      </c>
      <c r="L492" s="12" t="s">
        <v>30</v>
      </c>
      <c r="M492" s="12" t="s">
        <v>43</v>
      </c>
      <c r="N492" s="12" t="s">
        <v>30</v>
      </c>
      <c r="O492" s="12" t="s">
        <v>43</v>
      </c>
      <c r="P492" s="12" t="s">
        <v>43</v>
      </c>
      <c r="Q492" s="12" t="s">
        <v>43</v>
      </c>
      <c r="R492" s="12" t="s">
        <v>28</v>
      </c>
      <c r="S492" s="12">
        <v>2016</v>
      </c>
    </row>
    <row r="493" spans="1:19" x14ac:dyDescent="0.25">
      <c r="A493" s="11" t="s">
        <v>8768</v>
      </c>
      <c r="B493" s="11" t="s">
        <v>8769</v>
      </c>
      <c r="C493" s="11" t="s">
        <v>8770</v>
      </c>
      <c r="D493" s="11" t="s">
        <v>962</v>
      </c>
      <c r="E493" s="11" t="s">
        <v>9773</v>
      </c>
      <c r="F493" s="11">
        <v>95403</v>
      </c>
      <c r="G493" s="11" t="s">
        <v>8771</v>
      </c>
      <c r="H493" s="11" t="s">
        <v>25</v>
      </c>
      <c r="I493" s="11" t="s">
        <v>75</v>
      </c>
      <c r="J493" s="11" t="s">
        <v>27</v>
      </c>
      <c r="K493" s="11">
        <v>3</v>
      </c>
      <c r="L493" s="11" t="s">
        <v>28</v>
      </c>
      <c r="M493" s="11" t="s">
        <v>28</v>
      </c>
      <c r="N493" s="11" t="s">
        <v>30</v>
      </c>
      <c r="O493" s="11" t="s">
        <v>28</v>
      </c>
      <c r="P493" s="11" t="s">
        <v>28</v>
      </c>
      <c r="Q493" s="11" t="s">
        <v>43</v>
      </c>
      <c r="R493" s="11" t="s">
        <v>28</v>
      </c>
      <c r="S493" s="11">
        <v>2016</v>
      </c>
    </row>
    <row r="494" spans="1:19" x14ac:dyDescent="0.25">
      <c r="A494" s="12" t="s">
        <v>8772</v>
      </c>
      <c r="B494" s="12" t="s">
        <v>8773</v>
      </c>
      <c r="C494" s="12" t="s">
        <v>8774</v>
      </c>
      <c r="D494" s="12" t="s">
        <v>8775</v>
      </c>
      <c r="E494" s="12" t="s">
        <v>9773</v>
      </c>
      <c r="F494" s="12">
        <v>92555</v>
      </c>
      <c r="G494" s="12" t="s">
        <v>8776</v>
      </c>
      <c r="H494" s="12" t="s">
        <v>25</v>
      </c>
      <c r="I494" s="12" t="s">
        <v>36</v>
      </c>
      <c r="J494" s="12" t="s">
        <v>27</v>
      </c>
      <c r="K494" s="12">
        <v>3</v>
      </c>
      <c r="L494" s="12" t="s">
        <v>28</v>
      </c>
      <c r="M494" s="12" t="s">
        <v>30</v>
      </c>
      <c r="N494" s="12" t="s">
        <v>28</v>
      </c>
      <c r="O494" s="12" t="s">
        <v>43</v>
      </c>
      <c r="P494" s="12" t="s">
        <v>28</v>
      </c>
      <c r="Q494" s="12" t="s">
        <v>43</v>
      </c>
      <c r="R494" s="12" t="s">
        <v>29</v>
      </c>
      <c r="S494" s="12">
        <v>2016</v>
      </c>
    </row>
    <row r="495" spans="1:19" x14ac:dyDescent="0.25">
      <c r="A495" s="11" t="s">
        <v>8777</v>
      </c>
      <c r="B495" s="11" t="s">
        <v>8778</v>
      </c>
      <c r="C495" s="11" t="s">
        <v>8779</v>
      </c>
      <c r="D495" s="11" t="s">
        <v>8780</v>
      </c>
      <c r="E495" s="11" t="s">
        <v>9773</v>
      </c>
      <c r="F495" s="11">
        <v>95661</v>
      </c>
      <c r="G495" s="11" t="s">
        <v>8781</v>
      </c>
      <c r="H495" s="11" t="s">
        <v>25</v>
      </c>
      <c r="I495" s="11" t="s">
        <v>75</v>
      </c>
      <c r="J495" s="11" t="s">
        <v>27</v>
      </c>
      <c r="K495" s="11">
        <v>4</v>
      </c>
      <c r="L495" s="11" t="s">
        <v>28</v>
      </c>
      <c r="M495" s="11" t="s">
        <v>28</v>
      </c>
      <c r="N495" s="11" t="s">
        <v>30</v>
      </c>
      <c r="O495" s="11" t="s">
        <v>28</v>
      </c>
      <c r="P495" s="11" t="s">
        <v>28</v>
      </c>
      <c r="Q495" s="11" t="s">
        <v>43</v>
      </c>
      <c r="R495" s="11" t="s">
        <v>30</v>
      </c>
      <c r="S495" s="11">
        <v>2016</v>
      </c>
    </row>
    <row r="496" spans="1:19" x14ac:dyDescent="0.25">
      <c r="A496" s="12" t="s">
        <v>8782</v>
      </c>
      <c r="B496" s="12" t="s">
        <v>8783</v>
      </c>
      <c r="C496" s="12" t="s">
        <v>8784</v>
      </c>
      <c r="D496" s="12" t="s">
        <v>607</v>
      </c>
      <c r="E496" s="12" t="s">
        <v>9773</v>
      </c>
      <c r="F496" s="12">
        <v>90033</v>
      </c>
      <c r="G496" s="12" t="s">
        <v>8785</v>
      </c>
      <c r="H496" s="12" t="s">
        <v>25</v>
      </c>
      <c r="I496" s="12" t="s">
        <v>36</v>
      </c>
      <c r="J496" s="12" t="s">
        <v>27</v>
      </c>
      <c r="K496" s="12">
        <v>2</v>
      </c>
      <c r="L496" s="12" t="s">
        <v>28</v>
      </c>
      <c r="M496" s="12" t="s">
        <v>30</v>
      </c>
      <c r="N496" s="12" t="s">
        <v>43</v>
      </c>
      <c r="O496" s="12" t="s">
        <v>43</v>
      </c>
      <c r="P496" s="12" t="s">
        <v>43</v>
      </c>
      <c r="Q496" s="12" t="s">
        <v>43</v>
      </c>
      <c r="R496" s="12" t="s">
        <v>29</v>
      </c>
      <c r="S496" s="12">
        <v>2016</v>
      </c>
    </row>
    <row r="497" spans="1:19" x14ac:dyDescent="0.25">
      <c r="A497" s="11" t="s">
        <v>8786</v>
      </c>
      <c r="B497" s="11" t="s">
        <v>8787</v>
      </c>
      <c r="C497" s="11" t="s">
        <v>8788</v>
      </c>
      <c r="D497" s="11" t="s">
        <v>822</v>
      </c>
      <c r="E497" s="11" t="s">
        <v>9773</v>
      </c>
      <c r="F497" s="11">
        <v>90502</v>
      </c>
      <c r="G497" s="11" t="s">
        <v>8789</v>
      </c>
      <c r="H497" s="11" t="s">
        <v>25</v>
      </c>
      <c r="I497" s="11" t="s">
        <v>36</v>
      </c>
      <c r="J497" s="11" t="s">
        <v>27</v>
      </c>
      <c r="K497" s="11">
        <v>2</v>
      </c>
      <c r="L497" s="11" t="s">
        <v>28</v>
      </c>
      <c r="M497" s="11" t="s">
        <v>28</v>
      </c>
      <c r="N497" s="11" t="s">
        <v>28</v>
      </c>
      <c r="O497" s="11" t="s">
        <v>43</v>
      </c>
      <c r="P497" s="11" t="s">
        <v>43</v>
      </c>
      <c r="Q497" s="11" t="s">
        <v>43</v>
      </c>
      <c r="R497" s="11" t="s">
        <v>29</v>
      </c>
      <c r="S497" s="11">
        <v>2016</v>
      </c>
    </row>
    <row r="498" spans="1:19" x14ac:dyDescent="0.25">
      <c r="A498" s="12" t="s">
        <v>8790</v>
      </c>
      <c r="B498" s="12" t="s">
        <v>8791</v>
      </c>
      <c r="C498" s="12" t="s">
        <v>8792</v>
      </c>
      <c r="D498" s="12" t="s">
        <v>8793</v>
      </c>
      <c r="E498" s="12" t="s">
        <v>9773</v>
      </c>
      <c r="F498" s="12">
        <v>90241</v>
      </c>
      <c r="G498" s="12" t="s">
        <v>8794</v>
      </c>
      <c r="H498" s="12" t="s">
        <v>25</v>
      </c>
      <c r="I498" s="12" t="s">
        <v>108</v>
      </c>
      <c r="J498" s="12" t="s">
        <v>27</v>
      </c>
      <c r="K498" s="12">
        <v>3</v>
      </c>
      <c r="L498" s="12" t="s">
        <v>30</v>
      </c>
      <c r="M498" s="12" t="s">
        <v>28</v>
      </c>
      <c r="N498" s="12" t="s">
        <v>28</v>
      </c>
      <c r="O498" s="12" t="s">
        <v>43</v>
      </c>
      <c r="P498" s="12" t="s">
        <v>28</v>
      </c>
      <c r="Q498" s="12" t="s">
        <v>43</v>
      </c>
      <c r="R498" s="12" t="s">
        <v>28</v>
      </c>
      <c r="S498" s="12">
        <v>2016</v>
      </c>
    </row>
    <row r="499" spans="1:19" x14ac:dyDescent="0.25">
      <c r="A499" s="11" t="s">
        <v>8795</v>
      </c>
      <c r="B499" s="11" t="s">
        <v>8796</v>
      </c>
      <c r="C499" s="11" t="s">
        <v>8797</v>
      </c>
      <c r="D499" s="11" t="s">
        <v>8798</v>
      </c>
      <c r="E499" s="11" t="s">
        <v>9773</v>
      </c>
      <c r="F499" s="11">
        <v>95531</v>
      </c>
      <c r="G499" s="11" t="s">
        <v>8799</v>
      </c>
      <c r="H499" s="11" t="s">
        <v>25</v>
      </c>
      <c r="I499" s="11" t="s">
        <v>42</v>
      </c>
      <c r="J499" s="11" t="s">
        <v>27</v>
      </c>
      <c r="K499" s="11">
        <v>2</v>
      </c>
      <c r="L499" s="11" t="s">
        <v>28</v>
      </c>
      <c r="M499" s="11" t="s">
        <v>29</v>
      </c>
      <c r="N499" s="11" t="s">
        <v>28</v>
      </c>
      <c r="O499" s="11" t="s">
        <v>43</v>
      </c>
      <c r="P499" s="11" t="s">
        <v>28</v>
      </c>
      <c r="Q499" s="11" t="s">
        <v>43</v>
      </c>
      <c r="R499" s="11" t="s">
        <v>43</v>
      </c>
      <c r="S499" s="11">
        <v>2016</v>
      </c>
    </row>
    <row r="500" spans="1:19" x14ac:dyDescent="0.25">
      <c r="A500" s="12" t="s">
        <v>8800</v>
      </c>
      <c r="B500" s="12" t="s">
        <v>8801</v>
      </c>
      <c r="C500" s="12" t="s">
        <v>8802</v>
      </c>
      <c r="D500" s="12" t="s">
        <v>1894</v>
      </c>
      <c r="E500" s="12" t="s">
        <v>9773</v>
      </c>
      <c r="F500" s="12">
        <v>95603</v>
      </c>
      <c r="G500" s="12" t="s">
        <v>8803</v>
      </c>
      <c r="H500" s="12" t="s">
        <v>25</v>
      </c>
      <c r="I500" s="12" t="s">
        <v>75</v>
      </c>
      <c r="J500" s="12" t="s">
        <v>27</v>
      </c>
      <c r="K500" s="12">
        <v>4</v>
      </c>
      <c r="L500" s="12" t="s">
        <v>28</v>
      </c>
      <c r="M500" s="12" t="s">
        <v>28</v>
      </c>
      <c r="N500" s="12" t="s">
        <v>30</v>
      </c>
      <c r="O500" s="12" t="s">
        <v>28</v>
      </c>
      <c r="P500" s="12" t="s">
        <v>28</v>
      </c>
      <c r="Q500" s="12" t="s">
        <v>28</v>
      </c>
      <c r="R500" s="12" t="s">
        <v>28</v>
      </c>
      <c r="S500" s="12">
        <v>2016</v>
      </c>
    </row>
    <row r="501" spans="1:19" x14ac:dyDescent="0.25">
      <c r="A501" s="11" t="s">
        <v>8804</v>
      </c>
      <c r="B501" s="11" t="s">
        <v>8805</v>
      </c>
      <c r="C501" s="11" t="s">
        <v>8806</v>
      </c>
      <c r="D501" s="11" t="s">
        <v>8807</v>
      </c>
      <c r="E501" s="11" t="s">
        <v>9773</v>
      </c>
      <c r="F501" s="11">
        <v>95616</v>
      </c>
      <c r="G501" s="11" t="s">
        <v>8808</v>
      </c>
      <c r="H501" s="11" t="s">
        <v>25</v>
      </c>
      <c r="I501" s="11" t="s">
        <v>26</v>
      </c>
      <c r="J501" s="11" t="s">
        <v>27</v>
      </c>
      <c r="K501" s="11">
        <v>4</v>
      </c>
      <c r="L501" s="11" t="s">
        <v>28</v>
      </c>
      <c r="M501" s="11" t="s">
        <v>28</v>
      </c>
      <c r="N501" s="11" t="s">
        <v>30</v>
      </c>
      <c r="O501" s="11" t="s">
        <v>30</v>
      </c>
      <c r="P501" s="11" t="s">
        <v>28</v>
      </c>
      <c r="Q501" s="11" t="s">
        <v>28</v>
      </c>
      <c r="R501" s="11" t="s">
        <v>28</v>
      </c>
      <c r="S501" s="11">
        <v>2016</v>
      </c>
    </row>
    <row r="502" spans="1:19" x14ac:dyDescent="0.25">
      <c r="A502" s="12" t="s">
        <v>609</v>
      </c>
      <c r="B502" s="12" t="s">
        <v>610</v>
      </c>
      <c r="C502" s="12" t="s">
        <v>611</v>
      </c>
      <c r="D502" s="12" t="s">
        <v>612</v>
      </c>
      <c r="E502" s="12" t="s">
        <v>9773</v>
      </c>
      <c r="F502" s="12">
        <v>93257</v>
      </c>
      <c r="G502" s="12" t="s">
        <v>8311</v>
      </c>
      <c r="H502" s="12" t="s">
        <v>25</v>
      </c>
      <c r="I502" s="12" t="s">
        <v>114</v>
      </c>
      <c r="J502" s="12" t="s">
        <v>120</v>
      </c>
      <c r="K502" s="12">
        <v>0</v>
      </c>
      <c r="L502" s="12" t="s">
        <v>29</v>
      </c>
      <c r="M502" s="12" t="s">
        <v>29</v>
      </c>
      <c r="N502" s="12" t="s">
        <v>29</v>
      </c>
      <c r="O502" s="12" t="s">
        <v>29</v>
      </c>
      <c r="P502" s="12" t="s">
        <v>29</v>
      </c>
      <c r="Q502" s="12" t="s">
        <v>29</v>
      </c>
      <c r="R502" s="12" t="s">
        <v>29</v>
      </c>
      <c r="S502" s="12">
        <v>2016</v>
      </c>
    </row>
    <row r="503" spans="1:19" x14ac:dyDescent="0.25">
      <c r="A503" s="11" t="s">
        <v>619</v>
      </c>
      <c r="B503" s="11" t="s">
        <v>620</v>
      </c>
      <c r="C503" s="11" t="s">
        <v>621</v>
      </c>
      <c r="D503" s="11" t="s">
        <v>622</v>
      </c>
      <c r="E503" s="11" t="s">
        <v>9773</v>
      </c>
      <c r="F503" s="11">
        <v>92626</v>
      </c>
      <c r="G503" s="11" t="s">
        <v>8313</v>
      </c>
      <c r="H503" s="11" t="s">
        <v>25</v>
      </c>
      <c r="I503" s="11" t="s">
        <v>36</v>
      </c>
      <c r="J503" s="11" t="s">
        <v>120</v>
      </c>
      <c r="K503" s="11">
        <v>0</v>
      </c>
      <c r="L503" s="11" t="s">
        <v>29</v>
      </c>
      <c r="M503" s="11" t="s">
        <v>29</v>
      </c>
      <c r="N503" s="11" t="s">
        <v>29</v>
      </c>
      <c r="O503" s="11" t="s">
        <v>29</v>
      </c>
      <c r="P503" s="11" t="s">
        <v>29</v>
      </c>
      <c r="Q503" s="11" t="s">
        <v>29</v>
      </c>
      <c r="R503" s="11" t="s">
        <v>29</v>
      </c>
      <c r="S503" s="11">
        <v>2016</v>
      </c>
    </row>
    <row r="504" spans="1:19" x14ac:dyDescent="0.25">
      <c r="A504" s="12" t="s">
        <v>8314</v>
      </c>
      <c r="B504" s="12" t="s">
        <v>8315</v>
      </c>
      <c r="C504" s="12" t="s">
        <v>8316</v>
      </c>
      <c r="D504" s="12" t="s">
        <v>8317</v>
      </c>
      <c r="E504" s="12" t="s">
        <v>9773</v>
      </c>
      <c r="F504" s="12">
        <v>91364</v>
      </c>
      <c r="G504" s="12" t="s">
        <v>8809</v>
      </c>
      <c r="H504" s="12" t="s">
        <v>25</v>
      </c>
      <c r="I504" s="12" t="s">
        <v>75</v>
      </c>
      <c r="J504" s="12" t="s">
        <v>120</v>
      </c>
      <c r="K504" s="12">
        <v>0</v>
      </c>
      <c r="L504" s="12" t="s">
        <v>29</v>
      </c>
      <c r="M504" s="12" t="s">
        <v>29</v>
      </c>
      <c r="N504" s="12" t="s">
        <v>29</v>
      </c>
      <c r="O504" s="12" t="s">
        <v>29</v>
      </c>
      <c r="P504" s="12" t="s">
        <v>29</v>
      </c>
      <c r="Q504" s="12" t="s">
        <v>29</v>
      </c>
      <c r="R504" s="12" t="s">
        <v>29</v>
      </c>
      <c r="S504" s="12">
        <v>2016</v>
      </c>
    </row>
    <row r="505" spans="1:19" x14ac:dyDescent="0.25">
      <c r="A505" s="11" t="s">
        <v>639</v>
      </c>
      <c r="B505" s="11" t="s">
        <v>640</v>
      </c>
      <c r="C505" s="11" t="s">
        <v>641</v>
      </c>
      <c r="D505" s="11" t="s">
        <v>547</v>
      </c>
      <c r="E505" s="11" t="s">
        <v>9773</v>
      </c>
      <c r="F505" s="11">
        <v>94116</v>
      </c>
      <c r="G505" s="11" t="s">
        <v>8319</v>
      </c>
      <c r="H505" s="11" t="s">
        <v>25</v>
      </c>
      <c r="I505" s="11" t="s">
        <v>75</v>
      </c>
      <c r="J505" s="11" t="s">
        <v>120</v>
      </c>
      <c r="K505" s="11">
        <v>0</v>
      </c>
      <c r="L505" s="11" t="s">
        <v>29</v>
      </c>
      <c r="M505" s="11" t="s">
        <v>29</v>
      </c>
      <c r="N505" s="11" t="s">
        <v>29</v>
      </c>
      <c r="O505" s="11" t="s">
        <v>29</v>
      </c>
      <c r="P505" s="11" t="s">
        <v>29</v>
      </c>
      <c r="Q505" s="11" t="s">
        <v>29</v>
      </c>
      <c r="R505" s="11" t="s">
        <v>29</v>
      </c>
      <c r="S505" s="11">
        <v>2016</v>
      </c>
    </row>
    <row r="506" spans="1:19" x14ac:dyDescent="0.25">
      <c r="A506" s="12" t="s">
        <v>643</v>
      </c>
      <c r="B506" s="12" t="s">
        <v>644</v>
      </c>
      <c r="C506" s="12" t="s">
        <v>645</v>
      </c>
      <c r="D506" s="12" t="s">
        <v>646</v>
      </c>
      <c r="E506" s="12" t="s">
        <v>9773</v>
      </c>
      <c r="F506" s="12">
        <v>96001</v>
      </c>
      <c r="G506" s="12" t="s">
        <v>8320</v>
      </c>
      <c r="H506" s="12" t="s">
        <v>25</v>
      </c>
      <c r="I506" s="12" t="s">
        <v>648</v>
      </c>
      <c r="J506" s="12" t="s">
        <v>120</v>
      </c>
      <c r="K506" s="12">
        <v>0</v>
      </c>
      <c r="L506" s="12" t="s">
        <v>29</v>
      </c>
      <c r="M506" s="12" t="s">
        <v>29</v>
      </c>
      <c r="N506" s="12" t="s">
        <v>29</v>
      </c>
      <c r="O506" s="12" t="s">
        <v>30</v>
      </c>
      <c r="P506" s="12" t="s">
        <v>29</v>
      </c>
      <c r="Q506" s="12" t="s">
        <v>29</v>
      </c>
      <c r="R506" s="12" t="s">
        <v>29</v>
      </c>
      <c r="S506" s="12">
        <v>2016</v>
      </c>
    </row>
    <row r="507" spans="1:19" x14ac:dyDescent="0.25">
      <c r="A507" s="11" t="s">
        <v>8810</v>
      </c>
      <c r="B507" s="11" t="s">
        <v>8811</v>
      </c>
      <c r="C507" s="11" t="s">
        <v>8812</v>
      </c>
      <c r="D507" s="11" t="s">
        <v>8793</v>
      </c>
      <c r="E507" s="11" t="s">
        <v>9773</v>
      </c>
      <c r="F507" s="11">
        <v>90242</v>
      </c>
      <c r="G507" s="11" t="s">
        <v>8813</v>
      </c>
      <c r="H507" s="11" t="s">
        <v>25</v>
      </c>
      <c r="I507" s="11" t="s">
        <v>36</v>
      </c>
      <c r="J507" s="11" t="s">
        <v>120</v>
      </c>
      <c r="K507" s="11">
        <v>0</v>
      </c>
      <c r="L507" s="11" t="s">
        <v>29</v>
      </c>
      <c r="M507" s="11" t="s">
        <v>28</v>
      </c>
      <c r="N507" s="11" t="s">
        <v>29</v>
      </c>
      <c r="O507" s="11" t="s">
        <v>28</v>
      </c>
      <c r="P507" s="11" t="s">
        <v>29</v>
      </c>
      <c r="Q507" s="11" t="s">
        <v>29</v>
      </c>
      <c r="R507" s="11" t="s">
        <v>29</v>
      </c>
      <c r="S507" s="11">
        <v>2016</v>
      </c>
    </row>
    <row r="508" spans="1:19" x14ac:dyDescent="0.25">
      <c r="A508" s="12" t="s">
        <v>6617</v>
      </c>
      <c r="B508" s="12" t="s">
        <v>6618</v>
      </c>
      <c r="C508" s="12" t="s">
        <v>6619</v>
      </c>
      <c r="D508" s="12" t="s">
        <v>795</v>
      </c>
      <c r="E508" s="12" t="s">
        <v>9773</v>
      </c>
      <c r="F508" s="12">
        <v>90804</v>
      </c>
      <c r="G508" s="12" t="s">
        <v>8814</v>
      </c>
      <c r="H508" s="12" t="s">
        <v>25</v>
      </c>
      <c r="I508" s="12" t="s">
        <v>108</v>
      </c>
      <c r="J508" s="12" t="s">
        <v>27</v>
      </c>
      <c r="K508" s="12">
        <v>2</v>
      </c>
      <c r="L508" s="12" t="s">
        <v>28</v>
      </c>
      <c r="M508" s="12" t="s">
        <v>28</v>
      </c>
      <c r="N508" s="12" t="s">
        <v>28</v>
      </c>
      <c r="O508" s="12" t="s">
        <v>43</v>
      </c>
      <c r="P508" s="12" t="s">
        <v>28</v>
      </c>
      <c r="Q508" s="12" t="s">
        <v>43</v>
      </c>
      <c r="R508" s="12" t="s">
        <v>29</v>
      </c>
      <c r="S508" s="12">
        <v>2016</v>
      </c>
    </row>
    <row r="509" spans="1:19" x14ac:dyDescent="0.25">
      <c r="A509" s="11" t="s">
        <v>6628</v>
      </c>
      <c r="B509" s="11" t="s">
        <v>6629</v>
      </c>
      <c r="C509" s="11" t="s">
        <v>6630</v>
      </c>
      <c r="D509" s="11" t="s">
        <v>952</v>
      </c>
      <c r="E509" s="11" t="s">
        <v>9773</v>
      </c>
      <c r="F509" s="11">
        <v>94578</v>
      </c>
      <c r="G509" s="11" t="s">
        <v>8321</v>
      </c>
      <c r="H509" s="11" t="s">
        <v>25</v>
      </c>
      <c r="I509" s="11" t="s">
        <v>42</v>
      </c>
      <c r="J509" s="11" t="s">
        <v>27</v>
      </c>
      <c r="K509" s="11">
        <v>2</v>
      </c>
      <c r="L509" s="11" t="s">
        <v>28</v>
      </c>
      <c r="M509" s="11" t="s">
        <v>28</v>
      </c>
      <c r="N509" s="11" t="s">
        <v>43</v>
      </c>
      <c r="O509" s="11" t="s">
        <v>43</v>
      </c>
      <c r="P509" s="11" t="s">
        <v>28</v>
      </c>
      <c r="Q509" s="11" t="s">
        <v>43</v>
      </c>
      <c r="R509" s="11" t="s">
        <v>29</v>
      </c>
      <c r="S509" s="11">
        <v>2016</v>
      </c>
    </row>
    <row r="510" spans="1:19" x14ac:dyDescent="0.25">
      <c r="A510" s="12" t="s">
        <v>8815</v>
      </c>
      <c r="B510" s="12" t="s">
        <v>8816</v>
      </c>
      <c r="C510" s="12" t="s">
        <v>8817</v>
      </c>
      <c r="D510" s="12" t="s">
        <v>8818</v>
      </c>
      <c r="E510" s="12" t="s">
        <v>9773</v>
      </c>
      <c r="F510" s="12">
        <v>92592</v>
      </c>
      <c r="G510" s="12" t="s">
        <v>8819</v>
      </c>
      <c r="H510" s="12" t="s">
        <v>25</v>
      </c>
      <c r="I510" s="12" t="s">
        <v>26</v>
      </c>
      <c r="J510" s="12" t="s">
        <v>27</v>
      </c>
      <c r="K510" s="12">
        <v>3</v>
      </c>
      <c r="L510" s="12" t="s">
        <v>28</v>
      </c>
      <c r="M510" s="12" t="s">
        <v>30</v>
      </c>
      <c r="N510" s="12" t="s">
        <v>28</v>
      </c>
      <c r="O510" s="12" t="s">
        <v>28</v>
      </c>
      <c r="P510" s="12" t="s">
        <v>28</v>
      </c>
      <c r="Q510" s="12" t="s">
        <v>43</v>
      </c>
      <c r="R510" s="12" t="s">
        <v>28</v>
      </c>
      <c r="S510" s="12">
        <v>2016</v>
      </c>
    </row>
    <row r="511" spans="1:19" x14ac:dyDescent="0.25">
      <c r="A511" s="11" t="s">
        <v>8820</v>
      </c>
      <c r="B511" s="11" t="s">
        <v>8821</v>
      </c>
      <c r="C511" s="11" t="s">
        <v>8822</v>
      </c>
      <c r="D511" s="11" t="s">
        <v>795</v>
      </c>
      <c r="E511" s="11" t="s">
        <v>9773</v>
      </c>
      <c r="F511" s="11">
        <v>90806</v>
      </c>
      <c r="G511" s="11" t="s">
        <v>8823</v>
      </c>
      <c r="H511" s="11" t="s">
        <v>25</v>
      </c>
      <c r="I511" s="11" t="s">
        <v>26</v>
      </c>
      <c r="J511" s="11" t="s">
        <v>27</v>
      </c>
      <c r="K511" s="11">
        <v>2</v>
      </c>
      <c r="L511" s="11" t="s">
        <v>29</v>
      </c>
      <c r="M511" s="11" t="s">
        <v>28</v>
      </c>
      <c r="N511" s="11" t="s">
        <v>29</v>
      </c>
      <c r="O511" s="11" t="s">
        <v>43</v>
      </c>
      <c r="P511" s="11" t="s">
        <v>28</v>
      </c>
      <c r="Q511" s="11" t="s">
        <v>28</v>
      </c>
      <c r="R511" s="11" t="s">
        <v>29</v>
      </c>
      <c r="S511" s="11">
        <v>2016</v>
      </c>
    </row>
    <row r="512" spans="1:19" x14ac:dyDescent="0.25">
      <c r="A512" s="12" t="s">
        <v>8824</v>
      </c>
      <c r="B512" s="12" t="s">
        <v>8825</v>
      </c>
      <c r="C512" s="12" t="s">
        <v>8826</v>
      </c>
      <c r="D512" s="12" t="s">
        <v>952</v>
      </c>
      <c r="E512" s="12" t="s">
        <v>9773</v>
      </c>
      <c r="F512" s="12">
        <v>94577</v>
      </c>
      <c r="G512" s="12" t="s">
        <v>8827</v>
      </c>
      <c r="H512" s="12" t="s">
        <v>25</v>
      </c>
      <c r="I512" s="12" t="s">
        <v>108</v>
      </c>
      <c r="J512" s="12" t="s">
        <v>27</v>
      </c>
      <c r="K512" s="12">
        <v>3</v>
      </c>
      <c r="L512" s="12" t="s">
        <v>29</v>
      </c>
      <c r="M512" s="12" t="s">
        <v>28</v>
      </c>
      <c r="N512" s="12" t="s">
        <v>29</v>
      </c>
      <c r="O512" s="12" t="s">
        <v>43</v>
      </c>
      <c r="P512" s="12" t="s">
        <v>28</v>
      </c>
      <c r="Q512" s="12" t="s">
        <v>29</v>
      </c>
      <c r="R512" s="12" t="s">
        <v>29</v>
      </c>
      <c r="S512" s="12">
        <v>2016</v>
      </c>
    </row>
    <row r="513" spans="1:19" x14ac:dyDescent="0.25">
      <c r="A513" s="11" t="s">
        <v>8616</v>
      </c>
      <c r="B513" s="11" t="s">
        <v>8617</v>
      </c>
      <c r="C513" s="11" t="s">
        <v>8618</v>
      </c>
      <c r="D513" s="11" t="s">
        <v>8619</v>
      </c>
      <c r="E513" s="11" t="s">
        <v>9773</v>
      </c>
      <c r="F513" s="11">
        <v>92354</v>
      </c>
      <c r="G513" s="11" t="s">
        <v>8620</v>
      </c>
      <c r="H513" s="11" t="s">
        <v>25</v>
      </c>
      <c r="I513" s="11" t="s">
        <v>108</v>
      </c>
      <c r="J513" s="11" t="s">
        <v>120</v>
      </c>
      <c r="K513" s="11">
        <v>0</v>
      </c>
      <c r="L513" s="11" t="s">
        <v>29</v>
      </c>
      <c r="M513" s="11" t="s">
        <v>28</v>
      </c>
      <c r="N513" s="11" t="s">
        <v>29</v>
      </c>
      <c r="O513" s="11" t="s">
        <v>29</v>
      </c>
      <c r="P513" s="11" t="s">
        <v>28</v>
      </c>
      <c r="Q513" s="11" t="s">
        <v>29</v>
      </c>
      <c r="R513" s="11" t="s">
        <v>29</v>
      </c>
      <c r="S513" s="11">
        <v>2016</v>
      </c>
    </row>
    <row r="514" spans="1:19" x14ac:dyDescent="0.25">
      <c r="A514" s="12" t="s">
        <v>8322</v>
      </c>
      <c r="B514" s="12" t="s">
        <v>8323</v>
      </c>
      <c r="C514" s="12" t="s">
        <v>8324</v>
      </c>
      <c r="D514" s="12" t="s">
        <v>607</v>
      </c>
      <c r="E514" s="12" t="s">
        <v>9773</v>
      </c>
      <c r="F514" s="12">
        <v>90059</v>
      </c>
      <c r="G514" s="12" t="s">
        <v>8325</v>
      </c>
      <c r="H514" s="12" t="s">
        <v>25</v>
      </c>
      <c r="I514" s="12" t="s">
        <v>108</v>
      </c>
      <c r="J514" s="12" t="s">
        <v>27</v>
      </c>
      <c r="K514" s="12">
        <v>0</v>
      </c>
      <c r="L514" s="12" t="s">
        <v>29</v>
      </c>
      <c r="M514" s="12" t="s">
        <v>29</v>
      </c>
      <c r="N514" s="12" t="s">
        <v>29</v>
      </c>
      <c r="O514" s="12" t="s">
        <v>29</v>
      </c>
      <c r="P514" s="12" t="s">
        <v>28</v>
      </c>
      <c r="Q514" s="12" t="s">
        <v>43</v>
      </c>
      <c r="R514" s="12" t="s">
        <v>29</v>
      </c>
      <c r="S514" s="12">
        <v>2016</v>
      </c>
    </row>
    <row r="515" spans="1:19" x14ac:dyDescent="0.25">
      <c r="A515" s="11" t="s">
        <v>8828</v>
      </c>
      <c r="B515" s="11" t="s">
        <v>8829</v>
      </c>
      <c r="C515" s="11" t="s">
        <v>8830</v>
      </c>
      <c r="D515" s="11" t="s">
        <v>8831</v>
      </c>
      <c r="E515" s="11" t="s">
        <v>9773</v>
      </c>
      <c r="F515" s="11">
        <v>92780</v>
      </c>
      <c r="G515" s="11" t="s">
        <v>8832</v>
      </c>
      <c r="H515" s="11" t="s">
        <v>25</v>
      </c>
      <c r="I515" s="11" t="s">
        <v>26</v>
      </c>
      <c r="J515" s="11" t="s">
        <v>120</v>
      </c>
      <c r="K515" s="11">
        <v>0</v>
      </c>
      <c r="L515" s="11" t="s">
        <v>29</v>
      </c>
      <c r="M515" s="11" t="s">
        <v>29</v>
      </c>
      <c r="N515" s="11" t="s">
        <v>29</v>
      </c>
      <c r="O515" s="11" t="s">
        <v>29</v>
      </c>
      <c r="P515" s="11" t="s">
        <v>29</v>
      </c>
      <c r="Q515" s="11" t="s">
        <v>29</v>
      </c>
      <c r="R515" s="11" t="s">
        <v>29</v>
      </c>
      <c r="S515" s="11">
        <v>2016</v>
      </c>
    </row>
    <row r="516" spans="1:19" x14ac:dyDescent="0.25">
      <c r="A516" s="12" t="s">
        <v>662</v>
      </c>
      <c r="B516" s="12" t="s">
        <v>8326</v>
      </c>
      <c r="C516" s="12" t="s">
        <v>664</v>
      </c>
      <c r="D516" s="12" t="s">
        <v>665</v>
      </c>
      <c r="E516" s="12" t="s">
        <v>9773</v>
      </c>
      <c r="F516" s="12">
        <v>95472</v>
      </c>
      <c r="G516" s="12" t="s">
        <v>8327</v>
      </c>
      <c r="H516" s="12" t="s">
        <v>25</v>
      </c>
      <c r="I516" s="12" t="s">
        <v>36</v>
      </c>
      <c r="J516" s="12" t="s">
        <v>27</v>
      </c>
      <c r="K516" s="12">
        <v>0</v>
      </c>
      <c r="L516" s="12" t="s">
        <v>29</v>
      </c>
      <c r="M516" s="12" t="s">
        <v>29</v>
      </c>
      <c r="N516" s="12" t="s">
        <v>29</v>
      </c>
      <c r="O516" s="12" t="s">
        <v>29</v>
      </c>
      <c r="P516" s="12" t="s">
        <v>29</v>
      </c>
      <c r="Q516" s="12" t="s">
        <v>29</v>
      </c>
      <c r="R516" s="12" t="s">
        <v>29</v>
      </c>
      <c r="S516" s="12">
        <v>2016</v>
      </c>
    </row>
    <row r="517" spans="1:19" x14ac:dyDescent="0.25">
      <c r="A517" s="11" t="s">
        <v>711</v>
      </c>
      <c r="B517" s="11" t="s">
        <v>712</v>
      </c>
      <c r="C517" s="11" t="s">
        <v>713</v>
      </c>
      <c r="D517" s="11" t="s">
        <v>714</v>
      </c>
      <c r="E517" s="11" t="s">
        <v>9773</v>
      </c>
      <c r="F517" s="11">
        <v>95542</v>
      </c>
      <c r="G517" s="11" t="s">
        <v>8833</v>
      </c>
      <c r="H517" s="11" t="s">
        <v>96</v>
      </c>
      <c r="I517" s="11" t="s">
        <v>42</v>
      </c>
      <c r="J517" s="11" t="s">
        <v>27</v>
      </c>
      <c r="K517" s="11">
        <v>0</v>
      </c>
      <c r="L517" s="11" t="s">
        <v>29</v>
      </c>
      <c r="M517" s="11" t="s">
        <v>29</v>
      </c>
      <c r="N517" s="11" t="s">
        <v>29</v>
      </c>
      <c r="O517" s="11" t="s">
        <v>29</v>
      </c>
      <c r="P517" s="11" t="s">
        <v>29</v>
      </c>
      <c r="Q517" s="11" t="s">
        <v>29</v>
      </c>
      <c r="R517" s="11" t="s">
        <v>29</v>
      </c>
      <c r="S517" s="11">
        <v>2016</v>
      </c>
    </row>
    <row r="518" spans="1:19" x14ac:dyDescent="0.25">
      <c r="A518" s="12" t="s">
        <v>721</v>
      </c>
      <c r="B518" s="12" t="s">
        <v>722</v>
      </c>
      <c r="C518" s="12" t="s">
        <v>723</v>
      </c>
      <c r="D518" s="12" t="s">
        <v>724</v>
      </c>
      <c r="E518" s="12" t="s">
        <v>9773</v>
      </c>
      <c r="F518" s="12">
        <v>96097</v>
      </c>
      <c r="G518" s="12" t="s">
        <v>8834</v>
      </c>
      <c r="H518" s="12" t="s">
        <v>96</v>
      </c>
      <c r="I518" s="12" t="s">
        <v>75</v>
      </c>
      <c r="J518" s="12" t="s">
        <v>27</v>
      </c>
      <c r="K518" s="12">
        <v>3</v>
      </c>
      <c r="L518" s="12" t="s">
        <v>28</v>
      </c>
      <c r="M518" s="12" t="s">
        <v>29</v>
      </c>
      <c r="N518" s="12" t="s">
        <v>28</v>
      </c>
      <c r="O518" s="12" t="s">
        <v>28</v>
      </c>
      <c r="P518" s="12" t="s">
        <v>28</v>
      </c>
      <c r="Q518" s="12" t="s">
        <v>29</v>
      </c>
      <c r="R518" s="12" t="s">
        <v>29</v>
      </c>
      <c r="S518" s="12">
        <v>2016</v>
      </c>
    </row>
    <row r="519" spans="1:19" x14ac:dyDescent="0.25">
      <c r="A519" s="11" t="s">
        <v>6642</v>
      </c>
      <c r="B519" s="11" t="s">
        <v>6643</v>
      </c>
      <c r="C519" s="11" t="s">
        <v>6644</v>
      </c>
      <c r="D519" s="11" t="s">
        <v>6645</v>
      </c>
      <c r="E519" s="11" t="s">
        <v>9773</v>
      </c>
      <c r="F519" s="11">
        <v>95448</v>
      </c>
      <c r="G519" s="11" t="s">
        <v>8835</v>
      </c>
      <c r="H519" s="11" t="s">
        <v>96</v>
      </c>
      <c r="I519" s="11" t="s">
        <v>42</v>
      </c>
      <c r="J519" s="11" t="s">
        <v>27</v>
      </c>
      <c r="K519" s="11">
        <v>3</v>
      </c>
      <c r="L519" s="11" t="s">
        <v>28</v>
      </c>
      <c r="M519" s="11" t="s">
        <v>29</v>
      </c>
      <c r="N519" s="11" t="s">
        <v>28</v>
      </c>
      <c r="O519" s="11" t="s">
        <v>28</v>
      </c>
      <c r="P519" s="11" t="s">
        <v>29</v>
      </c>
      <c r="Q519" s="11" t="s">
        <v>29</v>
      </c>
      <c r="R519" s="11" t="s">
        <v>28</v>
      </c>
      <c r="S519" s="11">
        <v>2016</v>
      </c>
    </row>
    <row r="520" spans="1:19" x14ac:dyDescent="0.25">
      <c r="A520" s="12" t="s">
        <v>8836</v>
      </c>
      <c r="B520" s="12" t="s">
        <v>8837</v>
      </c>
      <c r="C520" s="12" t="s">
        <v>8838</v>
      </c>
      <c r="D520" s="12" t="s">
        <v>8839</v>
      </c>
      <c r="E520" s="12" t="s">
        <v>9773</v>
      </c>
      <c r="F520" s="12">
        <v>96161</v>
      </c>
      <c r="G520" s="12" t="s">
        <v>8840</v>
      </c>
      <c r="H520" s="12" t="s">
        <v>96</v>
      </c>
      <c r="I520" s="12" t="s">
        <v>42</v>
      </c>
      <c r="J520" s="12" t="s">
        <v>27</v>
      </c>
      <c r="K520" s="12">
        <v>0</v>
      </c>
      <c r="L520" s="12" t="s">
        <v>29</v>
      </c>
      <c r="M520" s="12" t="s">
        <v>29</v>
      </c>
      <c r="N520" s="12" t="s">
        <v>28</v>
      </c>
      <c r="O520" s="12" t="s">
        <v>30</v>
      </c>
      <c r="P520" s="12" t="s">
        <v>29</v>
      </c>
      <c r="Q520" s="12" t="s">
        <v>29</v>
      </c>
      <c r="R520" s="12" t="s">
        <v>29</v>
      </c>
      <c r="S520" s="12">
        <v>2016</v>
      </c>
    </row>
    <row r="521" spans="1:19" x14ac:dyDescent="0.25">
      <c r="A521" s="11" t="s">
        <v>8841</v>
      </c>
      <c r="B521" s="11" t="s">
        <v>8842</v>
      </c>
      <c r="C521" s="11" t="s">
        <v>8843</v>
      </c>
      <c r="D521" s="11" t="s">
        <v>8844</v>
      </c>
      <c r="E521" s="11" t="s">
        <v>9773</v>
      </c>
      <c r="F521" s="11">
        <v>93555</v>
      </c>
      <c r="G521" s="11" t="s">
        <v>8845</v>
      </c>
      <c r="H521" s="11" t="s">
        <v>96</v>
      </c>
      <c r="I521" s="11" t="s">
        <v>108</v>
      </c>
      <c r="J521" s="11" t="s">
        <v>27</v>
      </c>
      <c r="K521" s="11">
        <v>0</v>
      </c>
      <c r="L521" s="11" t="s">
        <v>29</v>
      </c>
      <c r="M521" s="11" t="s">
        <v>29</v>
      </c>
      <c r="N521" s="11" t="s">
        <v>29</v>
      </c>
      <c r="O521" s="11" t="s">
        <v>29</v>
      </c>
      <c r="P521" s="11" t="s">
        <v>29</v>
      </c>
      <c r="Q521" s="11" t="s">
        <v>29</v>
      </c>
      <c r="R521" s="11" t="s">
        <v>29</v>
      </c>
      <c r="S521" s="11">
        <v>2016</v>
      </c>
    </row>
    <row r="522" spans="1:19" x14ac:dyDescent="0.25">
      <c r="A522" s="12" t="s">
        <v>797</v>
      </c>
      <c r="B522" s="12" t="s">
        <v>798</v>
      </c>
      <c r="C522" s="12" t="s">
        <v>799</v>
      </c>
      <c r="D522" s="12" t="s">
        <v>607</v>
      </c>
      <c r="E522" s="12" t="s">
        <v>9773</v>
      </c>
      <c r="F522" s="12">
        <v>90020</v>
      </c>
      <c r="G522" s="12" t="s">
        <v>8329</v>
      </c>
      <c r="H522" s="12" t="s">
        <v>107</v>
      </c>
      <c r="I522" s="12" t="s">
        <v>108</v>
      </c>
      <c r="J522" s="12" t="s">
        <v>120</v>
      </c>
      <c r="K522" s="12">
        <v>0</v>
      </c>
      <c r="L522" s="12" t="s">
        <v>29</v>
      </c>
      <c r="M522" s="12" t="s">
        <v>29</v>
      </c>
      <c r="N522" s="12" t="s">
        <v>29</v>
      </c>
      <c r="O522" s="12" t="s">
        <v>29</v>
      </c>
      <c r="P522" s="12" t="s">
        <v>29</v>
      </c>
      <c r="Q522" s="12" t="s">
        <v>29</v>
      </c>
      <c r="R522" s="12" t="s">
        <v>29</v>
      </c>
      <c r="S522" s="12">
        <v>2016</v>
      </c>
    </row>
    <row r="523" spans="1:19" x14ac:dyDescent="0.25">
      <c r="A523" s="11" t="s">
        <v>801</v>
      </c>
      <c r="B523" s="11" t="s">
        <v>802</v>
      </c>
      <c r="C523" s="11" t="s">
        <v>803</v>
      </c>
      <c r="D523" s="11" t="s">
        <v>804</v>
      </c>
      <c r="E523" s="11" t="s">
        <v>9773</v>
      </c>
      <c r="F523" s="11">
        <v>95817</v>
      </c>
      <c r="G523" s="11" t="s">
        <v>8330</v>
      </c>
      <c r="H523" s="11" t="s">
        <v>107</v>
      </c>
      <c r="I523" s="11" t="s">
        <v>108</v>
      </c>
      <c r="J523" s="11" t="s">
        <v>120</v>
      </c>
      <c r="K523" s="11">
        <v>0</v>
      </c>
      <c r="L523" s="11" t="s">
        <v>29</v>
      </c>
      <c r="M523" s="11" t="s">
        <v>29</v>
      </c>
      <c r="N523" s="11" t="s">
        <v>29</v>
      </c>
      <c r="O523" s="11" t="s">
        <v>29</v>
      </c>
      <c r="P523" s="11" t="s">
        <v>29</v>
      </c>
      <c r="Q523" s="11" t="s">
        <v>29</v>
      </c>
      <c r="R523" s="11" t="s">
        <v>29</v>
      </c>
      <c r="S523" s="11">
        <v>2016</v>
      </c>
    </row>
    <row r="524" spans="1:19" x14ac:dyDescent="0.25">
      <c r="A524" s="12" t="s">
        <v>982</v>
      </c>
      <c r="B524" s="12" t="s">
        <v>983</v>
      </c>
      <c r="C524" s="12" t="s">
        <v>984</v>
      </c>
      <c r="D524" s="12" t="s">
        <v>985</v>
      </c>
      <c r="E524" s="12" t="s">
        <v>9774</v>
      </c>
      <c r="F524" s="12">
        <v>80913</v>
      </c>
      <c r="G524" s="12" t="s">
        <v>986</v>
      </c>
      <c r="H524" s="12" t="s">
        <v>168</v>
      </c>
      <c r="I524" s="12" t="s">
        <v>169</v>
      </c>
      <c r="J524" s="12" t="s">
        <v>27</v>
      </c>
      <c r="K524" s="12">
        <v>0</v>
      </c>
      <c r="L524" s="12" t="s">
        <v>29</v>
      </c>
      <c r="M524" s="12" t="s">
        <v>29</v>
      </c>
      <c r="N524" s="12" t="s">
        <v>29</v>
      </c>
      <c r="O524" s="12" t="s">
        <v>29</v>
      </c>
      <c r="P524" s="12" t="s">
        <v>29</v>
      </c>
      <c r="Q524" s="12" t="s">
        <v>29</v>
      </c>
      <c r="R524" s="12" t="s">
        <v>29</v>
      </c>
      <c r="S524" s="12">
        <v>2020</v>
      </c>
    </row>
    <row r="525" spans="1:19" x14ac:dyDescent="0.25">
      <c r="A525" s="11" t="s">
        <v>987</v>
      </c>
      <c r="B525" s="11" t="s">
        <v>988</v>
      </c>
      <c r="C525" s="11" t="s">
        <v>989</v>
      </c>
      <c r="D525" s="11" t="s">
        <v>990</v>
      </c>
      <c r="E525" s="11" t="s">
        <v>9774</v>
      </c>
      <c r="F525" s="11">
        <v>81505</v>
      </c>
      <c r="G525" s="11" t="s">
        <v>991</v>
      </c>
      <c r="H525" s="11" t="s">
        <v>25</v>
      </c>
      <c r="I525" s="11" t="s">
        <v>108</v>
      </c>
      <c r="J525" s="11" t="s">
        <v>27</v>
      </c>
      <c r="K525" s="11">
        <v>5</v>
      </c>
      <c r="L525" s="11" t="s">
        <v>28</v>
      </c>
      <c r="M525" s="11" t="s">
        <v>30</v>
      </c>
      <c r="N525" s="11" t="s">
        <v>30</v>
      </c>
      <c r="O525" s="11" t="s">
        <v>28</v>
      </c>
      <c r="P525" s="11" t="s">
        <v>28</v>
      </c>
      <c r="Q525" s="11" t="s">
        <v>28</v>
      </c>
      <c r="R525" s="11" t="s">
        <v>28</v>
      </c>
      <c r="S525" s="11">
        <v>2020</v>
      </c>
    </row>
    <row r="526" spans="1:19" x14ac:dyDescent="0.25">
      <c r="A526" s="12" t="s">
        <v>992</v>
      </c>
      <c r="B526" s="12" t="s">
        <v>993</v>
      </c>
      <c r="C526" s="12" t="s">
        <v>994</v>
      </c>
      <c r="D526" s="12" t="s">
        <v>995</v>
      </c>
      <c r="E526" s="12" t="s">
        <v>9774</v>
      </c>
      <c r="F526" s="12">
        <v>80206</v>
      </c>
      <c r="G526" s="12" t="s">
        <v>996</v>
      </c>
      <c r="H526" s="12" t="s">
        <v>25</v>
      </c>
      <c r="I526" s="12" t="s">
        <v>108</v>
      </c>
      <c r="J526" s="12" t="s">
        <v>27</v>
      </c>
      <c r="K526" s="12">
        <v>0</v>
      </c>
      <c r="L526" s="12" t="s">
        <v>29</v>
      </c>
      <c r="M526" s="12" t="s">
        <v>29</v>
      </c>
      <c r="N526" s="12" t="s">
        <v>29</v>
      </c>
      <c r="O526" s="12" t="s">
        <v>29</v>
      </c>
      <c r="P526" s="12" t="s">
        <v>28</v>
      </c>
      <c r="Q526" s="12" t="s">
        <v>29</v>
      </c>
      <c r="R526" s="12" t="s">
        <v>28</v>
      </c>
      <c r="S526" s="12">
        <v>2020</v>
      </c>
    </row>
    <row r="527" spans="1:19" x14ac:dyDescent="0.25">
      <c r="A527" s="11" t="s">
        <v>997</v>
      </c>
      <c r="B527" s="11" t="s">
        <v>998</v>
      </c>
      <c r="C527" s="11" t="s">
        <v>999</v>
      </c>
      <c r="D527" s="11" t="s">
        <v>1000</v>
      </c>
      <c r="E527" s="11" t="s">
        <v>9774</v>
      </c>
      <c r="F527" s="11">
        <v>80918</v>
      </c>
      <c r="G527" s="11" t="s">
        <v>1001</v>
      </c>
      <c r="H527" s="11" t="s">
        <v>25</v>
      </c>
      <c r="I527" s="11" t="s">
        <v>108</v>
      </c>
      <c r="J527" s="11" t="s">
        <v>27</v>
      </c>
      <c r="K527" s="11">
        <v>0</v>
      </c>
      <c r="L527" s="11" t="s">
        <v>29</v>
      </c>
      <c r="M527" s="11" t="s">
        <v>29</v>
      </c>
      <c r="N527" s="11" t="s">
        <v>29</v>
      </c>
      <c r="O527" s="11" t="s">
        <v>29</v>
      </c>
      <c r="P527" s="11" t="s">
        <v>29</v>
      </c>
      <c r="Q527" s="11" t="s">
        <v>28</v>
      </c>
      <c r="R527" s="11" t="s">
        <v>29</v>
      </c>
      <c r="S527" s="11">
        <v>2020</v>
      </c>
    </row>
    <row r="528" spans="1:19" x14ac:dyDescent="0.25">
      <c r="A528" s="12" t="s">
        <v>1002</v>
      </c>
      <c r="B528" s="12" t="s">
        <v>1003</v>
      </c>
      <c r="C528" s="12" t="s">
        <v>1004</v>
      </c>
      <c r="D528" s="12" t="s">
        <v>1005</v>
      </c>
      <c r="E528" s="12" t="s">
        <v>9774</v>
      </c>
      <c r="F528" s="12">
        <v>80634</v>
      </c>
      <c r="G528" s="12" t="s">
        <v>1006</v>
      </c>
      <c r="H528" s="12" t="s">
        <v>25</v>
      </c>
      <c r="I528" s="12" t="s">
        <v>108</v>
      </c>
      <c r="J528" s="12" t="s">
        <v>27</v>
      </c>
      <c r="K528" s="12">
        <v>0</v>
      </c>
      <c r="L528" s="12" t="s">
        <v>29</v>
      </c>
      <c r="M528" s="12" t="s">
        <v>29</v>
      </c>
      <c r="N528" s="12" t="s">
        <v>29</v>
      </c>
      <c r="O528" s="12" t="s">
        <v>29</v>
      </c>
      <c r="P528" s="12" t="s">
        <v>29</v>
      </c>
      <c r="Q528" s="12" t="s">
        <v>29</v>
      </c>
      <c r="R528" s="12" t="s">
        <v>29</v>
      </c>
      <c r="S528" s="12">
        <v>2020</v>
      </c>
    </row>
    <row r="529" spans="1:19" x14ac:dyDescent="0.25">
      <c r="A529" s="11" t="s">
        <v>1007</v>
      </c>
      <c r="B529" s="11" t="s">
        <v>1008</v>
      </c>
      <c r="C529" s="11" t="s">
        <v>1009</v>
      </c>
      <c r="D529" s="11" t="s">
        <v>1010</v>
      </c>
      <c r="E529" s="11" t="s">
        <v>9774</v>
      </c>
      <c r="F529" s="11">
        <v>80129</v>
      </c>
      <c r="G529" s="11" t="s">
        <v>1011</v>
      </c>
      <c r="H529" s="11" t="s">
        <v>25</v>
      </c>
      <c r="I529" s="11" t="s">
        <v>108</v>
      </c>
      <c r="J529" s="11" t="s">
        <v>27</v>
      </c>
      <c r="K529" s="11">
        <v>0</v>
      </c>
      <c r="L529" s="11" t="s">
        <v>29</v>
      </c>
      <c r="M529" s="11" t="s">
        <v>29</v>
      </c>
      <c r="N529" s="11" t="s">
        <v>29</v>
      </c>
      <c r="O529" s="11" t="s">
        <v>29</v>
      </c>
      <c r="P529" s="11" t="s">
        <v>29</v>
      </c>
      <c r="Q529" s="11" t="s">
        <v>29</v>
      </c>
      <c r="R529" s="11" t="s">
        <v>29</v>
      </c>
      <c r="S529" s="11">
        <v>2020</v>
      </c>
    </row>
    <row r="530" spans="1:19" x14ac:dyDescent="0.25">
      <c r="A530" s="12" t="s">
        <v>1012</v>
      </c>
      <c r="B530" s="12" t="s">
        <v>1013</v>
      </c>
      <c r="C530" s="12" t="s">
        <v>1014</v>
      </c>
      <c r="D530" s="12" t="s">
        <v>1015</v>
      </c>
      <c r="E530" s="12" t="s">
        <v>9774</v>
      </c>
      <c r="F530" s="12">
        <v>80821</v>
      </c>
      <c r="G530" s="12" t="s">
        <v>1016</v>
      </c>
      <c r="H530" s="12" t="s">
        <v>96</v>
      </c>
      <c r="I530" s="12" t="s">
        <v>75</v>
      </c>
      <c r="J530" s="12" t="s">
        <v>27</v>
      </c>
      <c r="K530" s="12">
        <v>0</v>
      </c>
      <c r="L530" s="12" t="s">
        <v>29</v>
      </c>
      <c r="M530" s="12" t="s">
        <v>29</v>
      </c>
      <c r="N530" s="12" t="s">
        <v>28</v>
      </c>
      <c r="O530" s="12" t="s">
        <v>29</v>
      </c>
      <c r="P530" s="12" t="s">
        <v>29</v>
      </c>
      <c r="Q530" s="12" t="s">
        <v>29</v>
      </c>
      <c r="R530" s="12" t="s">
        <v>29</v>
      </c>
      <c r="S530" s="12">
        <v>2020</v>
      </c>
    </row>
    <row r="531" spans="1:19" x14ac:dyDescent="0.25">
      <c r="A531" s="11" t="s">
        <v>1017</v>
      </c>
      <c r="B531" s="11" t="s">
        <v>1018</v>
      </c>
      <c r="C531" s="11" t="s">
        <v>1019</v>
      </c>
      <c r="D531" s="11" t="s">
        <v>1020</v>
      </c>
      <c r="E531" s="11" t="s">
        <v>9774</v>
      </c>
      <c r="F531" s="11">
        <v>80517</v>
      </c>
      <c r="G531" s="11" t="s">
        <v>1021</v>
      </c>
      <c r="H531" s="11" t="s">
        <v>96</v>
      </c>
      <c r="I531" s="11" t="s">
        <v>42</v>
      </c>
      <c r="J531" s="11" t="s">
        <v>27</v>
      </c>
      <c r="K531" s="11">
        <v>0</v>
      </c>
      <c r="L531" s="11" t="s">
        <v>29</v>
      </c>
      <c r="M531" s="11" t="s">
        <v>29</v>
      </c>
      <c r="N531" s="11" t="s">
        <v>28</v>
      </c>
      <c r="O531" s="11" t="s">
        <v>29</v>
      </c>
      <c r="P531" s="11" t="s">
        <v>29</v>
      </c>
      <c r="Q531" s="11" t="s">
        <v>29</v>
      </c>
      <c r="R531" s="11" t="s">
        <v>28</v>
      </c>
      <c r="S531" s="11">
        <v>2020</v>
      </c>
    </row>
    <row r="532" spans="1:19" x14ac:dyDescent="0.25">
      <c r="A532" s="12" t="s">
        <v>1022</v>
      </c>
      <c r="B532" s="12" t="s">
        <v>1023</v>
      </c>
      <c r="C532" s="12" t="s">
        <v>1024</v>
      </c>
      <c r="D532" s="12" t="s">
        <v>1025</v>
      </c>
      <c r="E532" s="12" t="s">
        <v>9774</v>
      </c>
      <c r="F532" s="12">
        <v>81650</v>
      </c>
      <c r="G532" s="12" t="s">
        <v>1026</v>
      </c>
      <c r="H532" s="12" t="s">
        <v>96</v>
      </c>
      <c r="I532" s="12" t="s">
        <v>42</v>
      </c>
      <c r="J532" s="12" t="s">
        <v>27</v>
      </c>
      <c r="K532" s="12">
        <v>4</v>
      </c>
      <c r="L532" s="12" t="s">
        <v>29</v>
      </c>
      <c r="M532" s="12" t="s">
        <v>29</v>
      </c>
      <c r="N532" s="12" t="s">
        <v>30</v>
      </c>
      <c r="O532" s="12" t="s">
        <v>28</v>
      </c>
      <c r="P532" s="12" t="s">
        <v>29</v>
      </c>
      <c r="Q532" s="12" t="s">
        <v>28</v>
      </c>
      <c r="R532" s="12" t="s">
        <v>29</v>
      </c>
      <c r="S532" s="12">
        <v>2020</v>
      </c>
    </row>
    <row r="533" spans="1:19" x14ac:dyDescent="0.25">
      <c r="A533" s="11" t="s">
        <v>1027</v>
      </c>
      <c r="B533" s="11" t="s">
        <v>1028</v>
      </c>
      <c r="C533" s="11" t="s">
        <v>1029</v>
      </c>
      <c r="D533" s="11" t="s">
        <v>1030</v>
      </c>
      <c r="E533" s="11" t="s">
        <v>9774</v>
      </c>
      <c r="F533" s="11">
        <v>81611</v>
      </c>
      <c r="G533" s="11" t="s">
        <v>1031</v>
      </c>
      <c r="H533" s="11" t="s">
        <v>96</v>
      </c>
      <c r="I533" s="11" t="s">
        <v>42</v>
      </c>
      <c r="J533" s="11" t="s">
        <v>27</v>
      </c>
      <c r="K533" s="11">
        <v>0</v>
      </c>
      <c r="L533" s="11" t="s">
        <v>29</v>
      </c>
      <c r="M533" s="11" t="s">
        <v>29</v>
      </c>
      <c r="N533" s="11" t="s">
        <v>29</v>
      </c>
      <c r="O533" s="11" t="s">
        <v>30</v>
      </c>
      <c r="P533" s="11" t="s">
        <v>29</v>
      </c>
      <c r="Q533" s="11" t="s">
        <v>29</v>
      </c>
      <c r="R533" s="11" t="s">
        <v>28</v>
      </c>
      <c r="S533" s="11">
        <v>2020</v>
      </c>
    </row>
    <row r="534" spans="1:19" x14ac:dyDescent="0.25">
      <c r="A534" s="12" t="s">
        <v>1032</v>
      </c>
      <c r="B534" s="12" t="s">
        <v>1033</v>
      </c>
      <c r="C534" s="12" t="s">
        <v>1034</v>
      </c>
      <c r="D534" s="12" t="s">
        <v>1035</v>
      </c>
      <c r="E534" s="12" t="s">
        <v>9774</v>
      </c>
      <c r="F534" s="12">
        <v>81641</v>
      </c>
      <c r="G534" s="12" t="s">
        <v>1036</v>
      </c>
      <c r="H534" s="12" t="s">
        <v>96</v>
      </c>
      <c r="I534" s="12" t="s">
        <v>42</v>
      </c>
      <c r="J534" s="12" t="s">
        <v>27</v>
      </c>
      <c r="K534" s="12">
        <v>0</v>
      </c>
      <c r="L534" s="12" t="s">
        <v>29</v>
      </c>
      <c r="M534" s="12" t="s">
        <v>29</v>
      </c>
      <c r="N534" s="12" t="s">
        <v>29</v>
      </c>
      <c r="O534" s="12" t="s">
        <v>29</v>
      </c>
      <c r="P534" s="12" t="s">
        <v>29</v>
      </c>
      <c r="Q534" s="12" t="s">
        <v>29</v>
      </c>
      <c r="R534" s="12" t="s">
        <v>29</v>
      </c>
      <c r="S534" s="12">
        <v>2020</v>
      </c>
    </row>
    <row r="535" spans="1:19" x14ac:dyDescent="0.25">
      <c r="A535" s="11" t="s">
        <v>1037</v>
      </c>
      <c r="B535" s="11" t="s">
        <v>1038</v>
      </c>
      <c r="C535" s="11" t="s">
        <v>1039</v>
      </c>
      <c r="D535" s="11" t="s">
        <v>1040</v>
      </c>
      <c r="E535" s="11" t="s">
        <v>9774</v>
      </c>
      <c r="F535" s="11">
        <v>81050</v>
      </c>
      <c r="G535" s="11" t="s">
        <v>1041</v>
      </c>
      <c r="H535" s="11" t="s">
        <v>96</v>
      </c>
      <c r="I535" s="11" t="s">
        <v>108</v>
      </c>
      <c r="J535" s="11" t="s">
        <v>27</v>
      </c>
      <c r="K535" s="11">
        <v>2</v>
      </c>
      <c r="L535" s="11" t="s">
        <v>28</v>
      </c>
      <c r="M535" s="11" t="s">
        <v>29</v>
      </c>
      <c r="N535" s="11" t="s">
        <v>43</v>
      </c>
      <c r="O535" s="11" t="s">
        <v>43</v>
      </c>
      <c r="P535" s="11" t="s">
        <v>29</v>
      </c>
      <c r="Q535" s="11" t="s">
        <v>29</v>
      </c>
      <c r="R535" s="11" t="s">
        <v>28</v>
      </c>
      <c r="S535" s="11">
        <v>2020</v>
      </c>
    </row>
    <row r="536" spans="1:19" x14ac:dyDescent="0.25">
      <c r="A536" s="12" t="s">
        <v>1042</v>
      </c>
      <c r="B536" s="12" t="s">
        <v>1043</v>
      </c>
      <c r="C536" s="12" t="s">
        <v>1044</v>
      </c>
      <c r="D536" s="12" t="s">
        <v>1045</v>
      </c>
      <c r="E536" s="12" t="s">
        <v>9774</v>
      </c>
      <c r="F536" s="12">
        <v>80045</v>
      </c>
      <c r="G536" s="12" t="s">
        <v>1046</v>
      </c>
      <c r="H536" s="12" t="s">
        <v>107</v>
      </c>
      <c r="I536" s="12" t="s">
        <v>108</v>
      </c>
      <c r="J536" s="12" t="s">
        <v>27</v>
      </c>
      <c r="K536" s="12">
        <v>0</v>
      </c>
      <c r="L536" s="12" t="s">
        <v>29</v>
      </c>
      <c r="M536" s="12" t="s">
        <v>29</v>
      </c>
      <c r="N536" s="12" t="s">
        <v>29</v>
      </c>
      <c r="O536" s="12" t="s">
        <v>29</v>
      </c>
      <c r="P536" s="12" t="s">
        <v>29</v>
      </c>
      <c r="Q536" s="12" t="s">
        <v>29</v>
      </c>
      <c r="R536" s="12" t="s">
        <v>29</v>
      </c>
      <c r="S536" s="12">
        <v>2020</v>
      </c>
    </row>
    <row r="537" spans="1:19" x14ac:dyDescent="0.25">
      <c r="A537" s="11" t="s">
        <v>1047</v>
      </c>
      <c r="B537" s="11" t="s">
        <v>1048</v>
      </c>
      <c r="C537" s="11" t="s">
        <v>1049</v>
      </c>
      <c r="D537" s="11" t="s">
        <v>1000</v>
      </c>
      <c r="E537" s="11" t="s">
        <v>9774</v>
      </c>
      <c r="F537" s="11">
        <v>80920</v>
      </c>
      <c r="G537" s="11" t="s">
        <v>1050</v>
      </c>
      <c r="H537" s="11" t="s">
        <v>107</v>
      </c>
      <c r="I537" s="11" t="s">
        <v>108</v>
      </c>
      <c r="J537" s="11" t="s">
        <v>27</v>
      </c>
      <c r="K537" s="11">
        <v>0</v>
      </c>
      <c r="L537" s="11" t="s">
        <v>29</v>
      </c>
      <c r="M537" s="11" t="s">
        <v>29</v>
      </c>
      <c r="N537" s="11" t="s">
        <v>29</v>
      </c>
      <c r="O537" s="11" t="s">
        <v>29</v>
      </c>
      <c r="P537" s="11" t="s">
        <v>29</v>
      </c>
      <c r="Q537" s="11" t="s">
        <v>29</v>
      </c>
      <c r="R537" s="11" t="s">
        <v>29</v>
      </c>
      <c r="S537" s="11">
        <v>2020</v>
      </c>
    </row>
    <row r="538" spans="1:19" x14ac:dyDescent="0.25">
      <c r="A538" s="12" t="s">
        <v>1051</v>
      </c>
      <c r="B538" s="12" t="s">
        <v>1052</v>
      </c>
      <c r="C538" s="12" t="s">
        <v>1053</v>
      </c>
      <c r="D538" s="12" t="s">
        <v>1054</v>
      </c>
      <c r="E538" s="12" t="s">
        <v>9774</v>
      </c>
      <c r="F538" s="12">
        <v>81003</v>
      </c>
      <c r="G538" s="12" t="s">
        <v>1055</v>
      </c>
      <c r="H538" s="12" t="s">
        <v>119</v>
      </c>
      <c r="I538" s="12" t="s">
        <v>114</v>
      </c>
      <c r="J538" s="12" t="s">
        <v>27</v>
      </c>
      <c r="K538" s="12">
        <v>0</v>
      </c>
      <c r="L538" s="12" t="s">
        <v>29</v>
      </c>
      <c r="M538" s="12" t="s">
        <v>29</v>
      </c>
      <c r="N538" s="12" t="s">
        <v>29</v>
      </c>
      <c r="O538" s="12" t="s">
        <v>29</v>
      </c>
      <c r="P538" s="12" t="s">
        <v>29</v>
      </c>
      <c r="Q538" s="12" t="s">
        <v>29</v>
      </c>
      <c r="R538" s="12" t="s">
        <v>29</v>
      </c>
      <c r="S538" s="12">
        <v>2020</v>
      </c>
    </row>
    <row r="539" spans="1:19" x14ac:dyDescent="0.25">
      <c r="A539" s="11" t="s">
        <v>1056</v>
      </c>
      <c r="B539" s="11" t="s">
        <v>1057</v>
      </c>
      <c r="C539" s="11" t="s">
        <v>1058</v>
      </c>
      <c r="D539" s="11" t="s">
        <v>995</v>
      </c>
      <c r="E539" s="11" t="s">
        <v>9774</v>
      </c>
      <c r="F539" s="11">
        <v>80236</v>
      </c>
      <c r="G539" s="11" t="s">
        <v>1059</v>
      </c>
      <c r="H539" s="11" t="s">
        <v>119</v>
      </c>
      <c r="I539" s="11" t="s">
        <v>75</v>
      </c>
      <c r="J539" s="11" t="s">
        <v>120</v>
      </c>
      <c r="K539" s="11">
        <v>0</v>
      </c>
      <c r="L539" s="11" t="s">
        <v>29</v>
      </c>
      <c r="M539" s="11" t="s">
        <v>29</v>
      </c>
      <c r="N539" s="11" t="s">
        <v>29</v>
      </c>
      <c r="O539" s="11" t="s">
        <v>29</v>
      </c>
      <c r="P539" s="11" t="s">
        <v>29</v>
      </c>
      <c r="Q539" s="11" t="s">
        <v>29</v>
      </c>
      <c r="R539" s="11" t="s">
        <v>29</v>
      </c>
      <c r="S539" s="11">
        <v>2020</v>
      </c>
    </row>
    <row r="540" spans="1:19" x14ac:dyDescent="0.25">
      <c r="A540" s="12" t="s">
        <v>1060</v>
      </c>
      <c r="B540" s="12" t="s">
        <v>1061</v>
      </c>
      <c r="C540" s="12" t="s">
        <v>1062</v>
      </c>
      <c r="D540" s="12" t="s">
        <v>1063</v>
      </c>
      <c r="E540" s="12" t="s">
        <v>9774</v>
      </c>
      <c r="F540" s="12">
        <v>80027</v>
      </c>
      <c r="G540" s="12" t="s">
        <v>1064</v>
      </c>
      <c r="H540" s="12" t="s">
        <v>119</v>
      </c>
      <c r="I540" s="12" t="s">
        <v>42</v>
      </c>
      <c r="J540" s="12" t="s">
        <v>120</v>
      </c>
      <c r="K540" s="12">
        <v>0</v>
      </c>
      <c r="L540" s="12" t="s">
        <v>29</v>
      </c>
      <c r="M540" s="12" t="s">
        <v>29</v>
      </c>
      <c r="N540" s="12" t="s">
        <v>29</v>
      </c>
      <c r="O540" s="12" t="s">
        <v>29</v>
      </c>
      <c r="P540" s="12" t="s">
        <v>29</v>
      </c>
      <c r="Q540" s="12" t="s">
        <v>29</v>
      </c>
      <c r="R540" s="12" t="s">
        <v>29</v>
      </c>
      <c r="S540" s="12">
        <v>2020</v>
      </c>
    </row>
    <row r="541" spans="1:19" x14ac:dyDescent="0.25">
      <c r="A541" s="11" t="s">
        <v>1065</v>
      </c>
      <c r="B541" s="11" t="s">
        <v>1066</v>
      </c>
      <c r="C541" s="11" t="s">
        <v>1067</v>
      </c>
      <c r="D541" s="11" t="s">
        <v>1000</v>
      </c>
      <c r="E541" s="11" t="s">
        <v>9774</v>
      </c>
      <c r="F541" s="11">
        <v>80906</v>
      </c>
      <c r="G541" s="11" t="s">
        <v>1068</v>
      </c>
      <c r="H541" s="11" t="s">
        <v>119</v>
      </c>
      <c r="I541" s="11" t="s">
        <v>26</v>
      </c>
      <c r="J541" s="11" t="s">
        <v>27</v>
      </c>
      <c r="K541" s="11">
        <v>0</v>
      </c>
      <c r="L541" s="11" t="s">
        <v>29</v>
      </c>
      <c r="M541" s="11" t="s">
        <v>29</v>
      </c>
      <c r="N541" s="11" t="s">
        <v>29</v>
      </c>
      <c r="O541" s="11" t="s">
        <v>29</v>
      </c>
      <c r="P541" s="11" t="s">
        <v>29</v>
      </c>
      <c r="Q541" s="11" t="s">
        <v>29</v>
      </c>
      <c r="R541" s="11" t="s">
        <v>29</v>
      </c>
      <c r="S541" s="11">
        <v>2020</v>
      </c>
    </row>
    <row r="542" spans="1:19" x14ac:dyDescent="0.25">
      <c r="A542" s="12" t="s">
        <v>1069</v>
      </c>
      <c r="B542" s="12" t="s">
        <v>1070</v>
      </c>
      <c r="C542" s="12" t="s">
        <v>1071</v>
      </c>
      <c r="D542" s="12" t="s">
        <v>990</v>
      </c>
      <c r="E542" s="12" t="s">
        <v>9774</v>
      </c>
      <c r="F542" s="12">
        <v>81501</v>
      </c>
      <c r="G542" s="12" t="s">
        <v>1072</v>
      </c>
      <c r="H542" s="12" t="s">
        <v>119</v>
      </c>
      <c r="I542" s="12" t="s">
        <v>108</v>
      </c>
      <c r="J542" s="12" t="s">
        <v>120</v>
      </c>
      <c r="K542" s="12">
        <v>0</v>
      </c>
      <c r="L542" s="12" t="s">
        <v>29</v>
      </c>
      <c r="M542" s="12" t="s">
        <v>29</v>
      </c>
      <c r="N542" s="12" t="s">
        <v>29</v>
      </c>
      <c r="O542" s="12" t="s">
        <v>29</v>
      </c>
      <c r="P542" s="12" t="s">
        <v>29</v>
      </c>
      <c r="Q542" s="12" t="s">
        <v>29</v>
      </c>
      <c r="R542" s="12" t="s">
        <v>29</v>
      </c>
      <c r="S542" s="12">
        <v>2020</v>
      </c>
    </row>
    <row r="543" spans="1:19" x14ac:dyDescent="0.25">
      <c r="A543" s="11" t="s">
        <v>1073</v>
      </c>
      <c r="B543" s="11" t="s">
        <v>1074</v>
      </c>
      <c r="C543" s="11" t="s">
        <v>1075</v>
      </c>
      <c r="D543" s="11" t="s">
        <v>1076</v>
      </c>
      <c r="E543" s="11" t="s">
        <v>9774</v>
      </c>
      <c r="F543" s="11">
        <v>80130</v>
      </c>
      <c r="G543" s="11" t="s">
        <v>1077</v>
      </c>
      <c r="H543" s="11" t="s">
        <v>119</v>
      </c>
      <c r="I543" s="11" t="s">
        <v>26</v>
      </c>
      <c r="J543" s="11" t="s">
        <v>120</v>
      </c>
      <c r="K543" s="11">
        <v>0</v>
      </c>
      <c r="L543" s="11" t="s">
        <v>29</v>
      </c>
      <c r="M543" s="11" t="s">
        <v>29</v>
      </c>
      <c r="N543" s="11" t="s">
        <v>29</v>
      </c>
      <c r="O543" s="11" t="s">
        <v>29</v>
      </c>
      <c r="P543" s="11" t="s">
        <v>29</v>
      </c>
      <c r="Q543" s="11" t="s">
        <v>29</v>
      </c>
      <c r="R543" s="11" t="s">
        <v>29</v>
      </c>
      <c r="S543" s="11">
        <v>2020</v>
      </c>
    </row>
    <row r="544" spans="1:19" x14ac:dyDescent="0.25">
      <c r="A544" s="12" t="s">
        <v>1078</v>
      </c>
      <c r="B544" s="12" t="s">
        <v>1079</v>
      </c>
      <c r="C544" s="12" t="s">
        <v>1080</v>
      </c>
      <c r="D544" s="12" t="s">
        <v>1000</v>
      </c>
      <c r="E544" s="12" t="s">
        <v>9774</v>
      </c>
      <c r="F544" s="12">
        <v>80923</v>
      </c>
      <c r="G544" s="12" t="s">
        <v>1081</v>
      </c>
      <c r="H544" s="12" t="s">
        <v>119</v>
      </c>
      <c r="I544" s="12" t="s">
        <v>26</v>
      </c>
      <c r="J544" s="12" t="s">
        <v>120</v>
      </c>
      <c r="K544" s="12">
        <v>0</v>
      </c>
      <c r="L544" s="12" t="s">
        <v>29</v>
      </c>
      <c r="M544" s="12" t="s">
        <v>29</v>
      </c>
      <c r="N544" s="12" t="s">
        <v>29</v>
      </c>
      <c r="O544" s="12" t="s">
        <v>29</v>
      </c>
      <c r="P544" s="12" t="s">
        <v>29</v>
      </c>
      <c r="Q544" s="12" t="s">
        <v>29</v>
      </c>
      <c r="R544" s="12" t="s">
        <v>29</v>
      </c>
      <c r="S544" s="12">
        <v>2020</v>
      </c>
    </row>
    <row r="545" spans="1:19" x14ac:dyDescent="0.25">
      <c r="A545" s="11" t="s">
        <v>1082</v>
      </c>
      <c r="B545" s="11" t="s">
        <v>1083</v>
      </c>
      <c r="C545" s="11" t="s">
        <v>1084</v>
      </c>
      <c r="D545" s="11" t="s">
        <v>1085</v>
      </c>
      <c r="E545" s="11" t="s">
        <v>9774</v>
      </c>
      <c r="F545" s="11">
        <v>80534</v>
      </c>
      <c r="G545" s="11" t="s">
        <v>1086</v>
      </c>
      <c r="H545" s="11" t="s">
        <v>119</v>
      </c>
      <c r="I545" s="11" t="s">
        <v>26</v>
      </c>
      <c r="J545" s="11" t="s">
        <v>120</v>
      </c>
      <c r="K545" s="11">
        <v>0</v>
      </c>
      <c r="L545" s="11" t="s">
        <v>29</v>
      </c>
      <c r="M545" s="11" t="s">
        <v>29</v>
      </c>
      <c r="N545" s="11" t="s">
        <v>29</v>
      </c>
      <c r="O545" s="11" t="s">
        <v>29</v>
      </c>
      <c r="P545" s="11" t="s">
        <v>29</v>
      </c>
      <c r="Q545" s="11" t="s">
        <v>29</v>
      </c>
      <c r="R545" s="11" t="s">
        <v>29</v>
      </c>
      <c r="S545" s="11">
        <v>2020</v>
      </c>
    </row>
    <row r="546" spans="1:19" x14ac:dyDescent="0.25">
      <c r="A546" s="12" t="s">
        <v>1087</v>
      </c>
      <c r="B546" s="12" t="s">
        <v>1088</v>
      </c>
      <c r="C546" s="12" t="s">
        <v>1089</v>
      </c>
      <c r="D546" s="12" t="s">
        <v>1090</v>
      </c>
      <c r="E546" s="12" t="s">
        <v>9774</v>
      </c>
      <c r="F546" s="12">
        <v>80112</v>
      </c>
      <c r="G546" s="12" t="s">
        <v>1091</v>
      </c>
      <c r="H546" s="12" t="s">
        <v>119</v>
      </c>
      <c r="I546" s="12" t="s">
        <v>26</v>
      </c>
      <c r="J546" s="12" t="s">
        <v>120</v>
      </c>
      <c r="K546" s="12">
        <v>0</v>
      </c>
      <c r="L546" s="12" t="s">
        <v>29</v>
      </c>
      <c r="M546" s="12" t="s">
        <v>29</v>
      </c>
      <c r="N546" s="12" t="s">
        <v>29</v>
      </c>
      <c r="O546" s="12" t="s">
        <v>29</v>
      </c>
      <c r="P546" s="12" t="s">
        <v>29</v>
      </c>
      <c r="Q546" s="12" t="s">
        <v>29</v>
      </c>
      <c r="R546" s="12" t="s">
        <v>29</v>
      </c>
      <c r="S546" s="12">
        <v>2020</v>
      </c>
    </row>
    <row r="547" spans="1:19" x14ac:dyDescent="0.25">
      <c r="A547" s="11" t="s">
        <v>6662</v>
      </c>
      <c r="B547" s="11" t="s">
        <v>6663</v>
      </c>
      <c r="C547" s="11" t="s">
        <v>6664</v>
      </c>
      <c r="D547" s="11" t="s">
        <v>995</v>
      </c>
      <c r="E547" s="11" t="s">
        <v>9774</v>
      </c>
      <c r="F547" s="11">
        <v>80204</v>
      </c>
      <c r="G547" s="11" t="s">
        <v>6665</v>
      </c>
      <c r="H547" s="11" t="s">
        <v>25</v>
      </c>
      <c r="I547" s="11" t="s">
        <v>114</v>
      </c>
      <c r="J547" s="11" t="s">
        <v>27</v>
      </c>
      <c r="K547" s="11">
        <v>3</v>
      </c>
      <c r="L547" s="11" t="s">
        <v>28</v>
      </c>
      <c r="M547" s="11" t="s">
        <v>28</v>
      </c>
      <c r="N547" s="11" t="s">
        <v>28</v>
      </c>
      <c r="O547" s="11" t="s">
        <v>43</v>
      </c>
      <c r="P547" s="11" t="s">
        <v>28</v>
      </c>
      <c r="Q547" s="11" t="s">
        <v>28</v>
      </c>
      <c r="R547" s="11" t="s">
        <v>28</v>
      </c>
      <c r="S547" s="11">
        <v>2019</v>
      </c>
    </row>
    <row r="548" spans="1:19" x14ac:dyDescent="0.25">
      <c r="A548" s="12" t="s">
        <v>987</v>
      </c>
      <c r="B548" s="12" t="s">
        <v>988</v>
      </c>
      <c r="C548" s="12" t="s">
        <v>989</v>
      </c>
      <c r="D548" s="12" t="s">
        <v>990</v>
      </c>
      <c r="E548" s="12" t="s">
        <v>9774</v>
      </c>
      <c r="F548" s="12">
        <v>81505</v>
      </c>
      <c r="G548" s="12" t="s">
        <v>991</v>
      </c>
      <c r="H548" s="12" t="s">
        <v>25</v>
      </c>
      <c r="I548" s="12" t="s">
        <v>108</v>
      </c>
      <c r="J548" s="12" t="s">
        <v>27</v>
      </c>
      <c r="K548" s="12">
        <v>3</v>
      </c>
      <c r="L548" s="12" t="s">
        <v>28</v>
      </c>
      <c r="M548" s="12" t="s">
        <v>28</v>
      </c>
      <c r="N548" s="12" t="s">
        <v>30</v>
      </c>
      <c r="O548" s="12" t="s">
        <v>28</v>
      </c>
      <c r="P548" s="12" t="s">
        <v>28</v>
      </c>
      <c r="Q548" s="12" t="s">
        <v>28</v>
      </c>
      <c r="R548" s="12" t="s">
        <v>43</v>
      </c>
      <c r="S548" s="12">
        <v>2019</v>
      </c>
    </row>
    <row r="549" spans="1:19" x14ac:dyDescent="0.25">
      <c r="A549" s="11" t="s">
        <v>6666</v>
      </c>
      <c r="B549" s="11" t="s">
        <v>6667</v>
      </c>
      <c r="C549" s="11" t="s">
        <v>6668</v>
      </c>
      <c r="D549" s="11" t="s">
        <v>6669</v>
      </c>
      <c r="E549" s="11" t="s">
        <v>9774</v>
      </c>
      <c r="F549" s="11">
        <v>81657</v>
      </c>
      <c r="G549" s="11" t="s">
        <v>6670</v>
      </c>
      <c r="H549" s="11" t="s">
        <v>25</v>
      </c>
      <c r="I549" s="11" t="s">
        <v>75</v>
      </c>
      <c r="J549" s="11" t="s">
        <v>27</v>
      </c>
      <c r="K549" s="11">
        <v>4</v>
      </c>
      <c r="L549" s="11" t="s">
        <v>29</v>
      </c>
      <c r="M549" s="11" t="s">
        <v>28</v>
      </c>
      <c r="N549" s="11" t="s">
        <v>30</v>
      </c>
      <c r="O549" s="11" t="s">
        <v>30</v>
      </c>
      <c r="P549" s="11" t="s">
        <v>28</v>
      </c>
      <c r="Q549" s="11" t="s">
        <v>28</v>
      </c>
      <c r="R549" s="11" t="s">
        <v>28</v>
      </c>
      <c r="S549" s="11">
        <v>2019</v>
      </c>
    </row>
    <row r="550" spans="1:19" x14ac:dyDescent="0.25">
      <c r="A550" s="12" t="s">
        <v>992</v>
      </c>
      <c r="B550" s="12" t="s">
        <v>993</v>
      </c>
      <c r="C550" s="12" t="s">
        <v>994</v>
      </c>
      <c r="D550" s="12" t="s">
        <v>995</v>
      </c>
      <c r="E550" s="12" t="s">
        <v>9774</v>
      </c>
      <c r="F550" s="12">
        <v>80206</v>
      </c>
      <c r="G550" s="12" t="s">
        <v>996</v>
      </c>
      <c r="H550" s="12" t="s">
        <v>25</v>
      </c>
      <c r="I550" s="12" t="s">
        <v>108</v>
      </c>
      <c r="J550" s="12" t="s">
        <v>27</v>
      </c>
      <c r="K550" s="12">
        <v>0</v>
      </c>
      <c r="L550" s="12" t="s">
        <v>29</v>
      </c>
      <c r="M550" s="12" t="s">
        <v>29</v>
      </c>
      <c r="N550" s="12" t="s">
        <v>29</v>
      </c>
      <c r="O550" s="12" t="s">
        <v>29</v>
      </c>
      <c r="P550" s="12" t="s">
        <v>28</v>
      </c>
      <c r="Q550" s="12" t="s">
        <v>29</v>
      </c>
      <c r="R550" s="12" t="s">
        <v>28</v>
      </c>
      <c r="S550" s="12">
        <v>2019</v>
      </c>
    </row>
    <row r="551" spans="1:19" x14ac:dyDescent="0.25">
      <c r="A551" s="11" t="s">
        <v>6671</v>
      </c>
      <c r="B551" s="11" t="s">
        <v>6672</v>
      </c>
      <c r="C551" s="11" t="s">
        <v>6673</v>
      </c>
      <c r="D551" s="11" t="s">
        <v>6674</v>
      </c>
      <c r="E551" s="11" t="s">
        <v>9774</v>
      </c>
      <c r="F551" s="11">
        <v>80228</v>
      </c>
      <c r="G551" s="11" t="s">
        <v>6675</v>
      </c>
      <c r="H551" s="11" t="s">
        <v>25</v>
      </c>
      <c r="I551" s="11" t="s">
        <v>26</v>
      </c>
      <c r="J551" s="11" t="s">
        <v>27</v>
      </c>
      <c r="K551" s="11">
        <v>0</v>
      </c>
      <c r="L551" s="11" t="s">
        <v>29</v>
      </c>
      <c r="M551" s="11" t="s">
        <v>29</v>
      </c>
      <c r="N551" s="11" t="s">
        <v>29</v>
      </c>
      <c r="O551" s="11" t="s">
        <v>30</v>
      </c>
      <c r="P551" s="11" t="s">
        <v>29</v>
      </c>
      <c r="Q551" s="11" t="s">
        <v>29</v>
      </c>
      <c r="R551" s="11" t="s">
        <v>29</v>
      </c>
      <c r="S551" s="11">
        <v>2019</v>
      </c>
    </row>
    <row r="552" spans="1:19" x14ac:dyDescent="0.25">
      <c r="A552" s="12" t="s">
        <v>997</v>
      </c>
      <c r="B552" s="12" t="s">
        <v>998</v>
      </c>
      <c r="C552" s="12" t="s">
        <v>999</v>
      </c>
      <c r="D552" s="12" t="s">
        <v>1000</v>
      </c>
      <c r="E552" s="12" t="s">
        <v>9774</v>
      </c>
      <c r="F552" s="12">
        <v>80918</v>
      </c>
      <c r="G552" s="12" t="s">
        <v>1001</v>
      </c>
      <c r="H552" s="12" t="s">
        <v>25</v>
      </c>
      <c r="I552" s="12" t="s">
        <v>108</v>
      </c>
      <c r="J552" s="12" t="s">
        <v>27</v>
      </c>
      <c r="K552" s="12">
        <v>0</v>
      </c>
      <c r="L552" s="12" t="s">
        <v>29</v>
      </c>
      <c r="M552" s="12" t="s">
        <v>29</v>
      </c>
      <c r="N552" s="12" t="s">
        <v>29</v>
      </c>
      <c r="O552" s="12" t="s">
        <v>29</v>
      </c>
      <c r="P552" s="12" t="s">
        <v>29</v>
      </c>
      <c r="Q552" s="12" t="s">
        <v>29</v>
      </c>
      <c r="R552" s="12" t="s">
        <v>29</v>
      </c>
      <c r="S552" s="12">
        <v>2019</v>
      </c>
    </row>
    <row r="553" spans="1:19" x14ac:dyDescent="0.25">
      <c r="A553" s="11" t="s">
        <v>6676</v>
      </c>
      <c r="B553" s="11" t="s">
        <v>6677</v>
      </c>
      <c r="C553" s="11" t="s">
        <v>6678</v>
      </c>
      <c r="D553" s="11" t="s">
        <v>6679</v>
      </c>
      <c r="E553" s="11" t="s">
        <v>9774</v>
      </c>
      <c r="F553" s="11">
        <v>81132</v>
      </c>
      <c r="G553" s="11" t="s">
        <v>6680</v>
      </c>
      <c r="H553" s="11" t="s">
        <v>96</v>
      </c>
      <c r="I553" s="11" t="s">
        <v>108</v>
      </c>
      <c r="J553" s="11" t="s">
        <v>27</v>
      </c>
      <c r="K553" s="11">
        <v>4</v>
      </c>
      <c r="L553" s="11" t="s">
        <v>28</v>
      </c>
      <c r="M553" s="11" t="s">
        <v>29</v>
      </c>
      <c r="N553" s="11" t="s">
        <v>30</v>
      </c>
      <c r="O553" s="11" t="s">
        <v>29</v>
      </c>
      <c r="P553" s="11" t="s">
        <v>29</v>
      </c>
      <c r="Q553" s="11" t="s">
        <v>30</v>
      </c>
      <c r="R553" s="11" t="s">
        <v>29</v>
      </c>
      <c r="S553" s="11">
        <v>2019</v>
      </c>
    </row>
    <row r="554" spans="1:19" x14ac:dyDescent="0.25">
      <c r="A554" s="12" t="s">
        <v>1012</v>
      </c>
      <c r="B554" s="12" t="s">
        <v>1013</v>
      </c>
      <c r="C554" s="12" t="s">
        <v>1014</v>
      </c>
      <c r="D554" s="12" t="s">
        <v>1015</v>
      </c>
      <c r="E554" s="12" t="s">
        <v>9774</v>
      </c>
      <c r="F554" s="12">
        <v>80821</v>
      </c>
      <c r="G554" s="12" t="s">
        <v>1016</v>
      </c>
      <c r="H554" s="12" t="s">
        <v>96</v>
      </c>
      <c r="I554" s="12" t="s">
        <v>75</v>
      </c>
      <c r="J554" s="12" t="s">
        <v>27</v>
      </c>
      <c r="K554" s="12">
        <v>0</v>
      </c>
      <c r="L554" s="12" t="s">
        <v>29</v>
      </c>
      <c r="M554" s="12" t="s">
        <v>29</v>
      </c>
      <c r="N554" s="12" t="s">
        <v>29</v>
      </c>
      <c r="O554" s="12" t="s">
        <v>29</v>
      </c>
      <c r="P554" s="12" t="s">
        <v>29</v>
      </c>
      <c r="Q554" s="12" t="s">
        <v>29</v>
      </c>
      <c r="R554" s="12" t="s">
        <v>29</v>
      </c>
      <c r="S554" s="12">
        <v>2019</v>
      </c>
    </row>
    <row r="555" spans="1:19" x14ac:dyDescent="0.25">
      <c r="A555" s="11" t="s">
        <v>6681</v>
      </c>
      <c r="B555" s="11" t="s">
        <v>6682</v>
      </c>
      <c r="C555" s="11" t="s">
        <v>6683</v>
      </c>
      <c r="D555" s="11" t="s">
        <v>6684</v>
      </c>
      <c r="E555" s="11" t="s">
        <v>9774</v>
      </c>
      <c r="F555" s="11">
        <v>81648</v>
      </c>
      <c r="G555" s="11" t="s">
        <v>6685</v>
      </c>
      <c r="H555" s="11" t="s">
        <v>96</v>
      </c>
      <c r="I555" s="11" t="s">
        <v>42</v>
      </c>
      <c r="J555" s="11" t="s">
        <v>27</v>
      </c>
      <c r="K555" s="11">
        <v>0</v>
      </c>
      <c r="L555" s="11" t="s">
        <v>29</v>
      </c>
      <c r="M555" s="11" t="s">
        <v>29</v>
      </c>
      <c r="N555" s="11" t="s">
        <v>29</v>
      </c>
      <c r="O555" s="11" t="s">
        <v>29</v>
      </c>
      <c r="P555" s="11" t="s">
        <v>29</v>
      </c>
      <c r="Q555" s="11" t="s">
        <v>29</v>
      </c>
      <c r="R555" s="11" t="s">
        <v>29</v>
      </c>
      <c r="S555" s="11">
        <v>2019</v>
      </c>
    </row>
    <row r="556" spans="1:19" x14ac:dyDescent="0.25">
      <c r="A556" s="12" t="s">
        <v>1017</v>
      </c>
      <c r="B556" s="12" t="s">
        <v>1018</v>
      </c>
      <c r="C556" s="12" t="s">
        <v>6686</v>
      </c>
      <c r="D556" s="12" t="s">
        <v>1020</v>
      </c>
      <c r="E556" s="12" t="s">
        <v>9774</v>
      </c>
      <c r="F556" s="12">
        <v>80517</v>
      </c>
      <c r="G556" s="12" t="s">
        <v>1021</v>
      </c>
      <c r="H556" s="12" t="s">
        <v>96</v>
      </c>
      <c r="I556" s="12" t="s">
        <v>42</v>
      </c>
      <c r="J556" s="12" t="s">
        <v>27</v>
      </c>
      <c r="K556" s="12">
        <v>3</v>
      </c>
      <c r="L556" s="12" t="s">
        <v>29</v>
      </c>
      <c r="M556" s="12" t="s">
        <v>29</v>
      </c>
      <c r="N556" s="12" t="s">
        <v>28</v>
      </c>
      <c r="O556" s="12" t="s">
        <v>29</v>
      </c>
      <c r="P556" s="12" t="s">
        <v>28</v>
      </c>
      <c r="Q556" s="12" t="s">
        <v>28</v>
      </c>
      <c r="R556" s="12" t="s">
        <v>28</v>
      </c>
      <c r="S556" s="12">
        <v>2019</v>
      </c>
    </row>
    <row r="557" spans="1:19" x14ac:dyDescent="0.25">
      <c r="A557" s="11" t="s">
        <v>1022</v>
      </c>
      <c r="B557" s="11" t="s">
        <v>6687</v>
      </c>
      <c r="C557" s="11" t="s">
        <v>1024</v>
      </c>
      <c r="D557" s="11" t="s">
        <v>1025</v>
      </c>
      <c r="E557" s="11" t="s">
        <v>9774</v>
      </c>
      <c r="F557" s="11">
        <v>81650</v>
      </c>
      <c r="G557" s="11" t="s">
        <v>1026</v>
      </c>
      <c r="H557" s="11" t="s">
        <v>96</v>
      </c>
      <c r="I557" s="11" t="s">
        <v>42</v>
      </c>
      <c r="J557" s="11" t="s">
        <v>27</v>
      </c>
      <c r="K557" s="11">
        <v>4</v>
      </c>
      <c r="L557" s="11" t="s">
        <v>28</v>
      </c>
      <c r="M557" s="11" t="s">
        <v>29</v>
      </c>
      <c r="N557" s="11" t="s">
        <v>30</v>
      </c>
      <c r="O557" s="11" t="s">
        <v>30</v>
      </c>
      <c r="P557" s="11" t="s">
        <v>28</v>
      </c>
      <c r="Q557" s="11" t="s">
        <v>29</v>
      </c>
      <c r="R557" s="11" t="s">
        <v>29</v>
      </c>
      <c r="S557" s="11">
        <v>2019</v>
      </c>
    </row>
    <row r="558" spans="1:19" x14ac:dyDescent="0.25">
      <c r="A558" s="12" t="s">
        <v>6688</v>
      </c>
      <c r="B558" s="12" t="s">
        <v>6689</v>
      </c>
      <c r="C558" s="12" t="s">
        <v>6690</v>
      </c>
      <c r="D558" s="12" t="s">
        <v>6691</v>
      </c>
      <c r="E558" s="12" t="s">
        <v>9774</v>
      </c>
      <c r="F558" s="12">
        <v>81230</v>
      </c>
      <c r="G558" s="12" t="s">
        <v>6692</v>
      </c>
      <c r="H558" s="12" t="s">
        <v>96</v>
      </c>
      <c r="I558" s="12" t="s">
        <v>36</v>
      </c>
      <c r="J558" s="12" t="s">
        <v>27</v>
      </c>
      <c r="K558" s="12">
        <v>4</v>
      </c>
      <c r="L558" s="12" t="s">
        <v>29</v>
      </c>
      <c r="M558" s="12" t="s">
        <v>29</v>
      </c>
      <c r="N558" s="12" t="s">
        <v>28</v>
      </c>
      <c r="O558" s="12" t="s">
        <v>30</v>
      </c>
      <c r="P558" s="12" t="s">
        <v>29</v>
      </c>
      <c r="Q558" s="12" t="s">
        <v>29</v>
      </c>
      <c r="R558" s="12" t="s">
        <v>28</v>
      </c>
      <c r="S558" s="12">
        <v>2019</v>
      </c>
    </row>
    <row r="559" spans="1:19" x14ac:dyDescent="0.25">
      <c r="A559" s="11" t="s">
        <v>6693</v>
      </c>
      <c r="B559" s="11" t="s">
        <v>6694</v>
      </c>
      <c r="C559" s="11" t="s">
        <v>6695</v>
      </c>
      <c r="D559" s="11" t="s">
        <v>6696</v>
      </c>
      <c r="E559" s="11" t="s">
        <v>9774</v>
      </c>
      <c r="F559" s="11">
        <v>81082</v>
      </c>
      <c r="G559" s="11" t="s">
        <v>6697</v>
      </c>
      <c r="H559" s="11" t="s">
        <v>96</v>
      </c>
      <c r="I559" s="11" t="s">
        <v>108</v>
      </c>
      <c r="J559" s="11" t="s">
        <v>27</v>
      </c>
      <c r="K559" s="11">
        <v>4</v>
      </c>
      <c r="L559" s="11" t="s">
        <v>28</v>
      </c>
      <c r="M559" s="11" t="s">
        <v>29</v>
      </c>
      <c r="N559" s="11" t="s">
        <v>30</v>
      </c>
      <c r="O559" s="11" t="s">
        <v>29</v>
      </c>
      <c r="P559" s="11" t="s">
        <v>29</v>
      </c>
      <c r="Q559" s="11" t="s">
        <v>28</v>
      </c>
      <c r="R559" s="11" t="s">
        <v>28</v>
      </c>
      <c r="S559" s="11">
        <v>2019</v>
      </c>
    </row>
    <row r="560" spans="1:19" x14ac:dyDescent="0.25">
      <c r="A560" s="12" t="s">
        <v>1027</v>
      </c>
      <c r="B560" s="12" t="s">
        <v>1028</v>
      </c>
      <c r="C560" s="12" t="s">
        <v>6698</v>
      </c>
      <c r="D560" s="12" t="s">
        <v>1030</v>
      </c>
      <c r="E560" s="12" t="s">
        <v>9774</v>
      </c>
      <c r="F560" s="12">
        <v>81611</v>
      </c>
      <c r="G560" s="12" t="s">
        <v>1031</v>
      </c>
      <c r="H560" s="12" t="s">
        <v>96</v>
      </c>
      <c r="I560" s="12" t="s">
        <v>42</v>
      </c>
      <c r="J560" s="12" t="s">
        <v>27</v>
      </c>
      <c r="K560" s="12">
        <v>4</v>
      </c>
      <c r="L560" s="12" t="s">
        <v>29</v>
      </c>
      <c r="M560" s="12" t="s">
        <v>29</v>
      </c>
      <c r="N560" s="12" t="s">
        <v>30</v>
      </c>
      <c r="O560" s="12" t="s">
        <v>30</v>
      </c>
      <c r="P560" s="12" t="s">
        <v>28</v>
      </c>
      <c r="Q560" s="12" t="s">
        <v>29</v>
      </c>
      <c r="R560" s="12" t="s">
        <v>28</v>
      </c>
      <c r="S560" s="12">
        <v>2019</v>
      </c>
    </row>
    <row r="561" spans="1:19" x14ac:dyDescent="0.25">
      <c r="A561" s="11" t="s">
        <v>1032</v>
      </c>
      <c r="B561" s="11" t="s">
        <v>6699</v>
      </c>
      <c r="C561" s="11" t="s">
        <v>1034</v>
      </c>
      <c r="D561" s="11" t="s">
        <v>1035</v>
      </c>
      <c r="E561" s="11" t="s">
        <v>9774</v>
      </c>
      <c r="F561" s="11">
        <v>81641</v>
      </c>
      <c r="G561" s="11" t="s">
        <v>1036</v>
      </c>
      <c r="H561" s="11" t="s">
        <v>96</v>
      </c>
      <c r="I561" s="11" t="s">
        <v>42</v>
      </c>
      <c r="J561" s="11" t="s">
        <v>27</v>
      </c>
      <c r="K561" s="11">
        <v>0</v>
      </c>
      <c r="L561" s="11" t="s">
        <v>29</v>
      </c>
      <c r="M561" s="11" t="s">
        <v>29</v>
      </c>
      <c r="N561" s="11" t="s">
        <v>29</v>
      </c>
      <c r="O561" s="11" t="s">
        <v>29</v>
      </c>
      <c r="P561" s="11" t="s">
        <v>29</v>
      </c>
      <c r="Q561" s="11" t="s">
        <v>29</v>
      </c>
      <c r="R561" s="11" t="s">
        <v>29</v>
      </c>
      <c r="S561" s="11">
        <v>2019</v>
      </c>
    </row>
    <row r="562" spans="1:19" x14ac:dyDescent="0.25">
      <c r="A562" s="12" t="s">
        <v>1037</v>
      </c>
      <c r="B562" s="12" t="s">
        <v>1038</v>
      </c>
      <c r="C562" s="12" t="s">
        <v>1039</v>
      </c>
      <c r="D562" s="12" t="s">
        <v>1040</v>
      </c>
      <c r="E562" s="12" t="s">
        <v>9774</v>
      </c>
      <c r="F562" s="12">
        <v>81050</v>
      </c>
      <c r="G562" s="12" t="s">
        <v>1041</v>
      </c>
      <c r="H562" s="12" t="s">
        <v>96</v>
      </c>
      <c r="I562" s="12" t="s">
        <v>108</v>
      </c>
      <c r="J562" s="12" t="s">
        <v>27</v>
      </c>
      <c r="K562" s="12">
        <v>3</v>
      </c>
      <c r="L562" s="12" t="s">
        <v>29</v>
      </c>
      <c r="M562" s="12" t="s">
        <v>29</v>
      </c>
      <c r="N562" s="12" t="s">
        <v>30</v>
      </c>
      <c r="O562" s="12" t="s">
        <v>43</v>
      </c>
      <c r="P562" s="12" t="s">
        <v>29</v>
      </c>
      <c r="Q562" s="12" t="s">
        <v>28</v>
      </c>
      <c r="R562" s="12" t="s">
        <v>28</v>
      </c>
      <c r="S562" s="12">
        <v>2019</v>
      </c>
    </row>
    <row r="563" spans="1:19" x14ac:dyDescent="0.25">
      <c r="A563" s="11" t="s">
        <v>1042</v>
      </c>
      <c r="B563" s="11" t="s">
        <v>1043</v>
      </c>
      <c r="C563" s="11" t="s">
        <v>1044</v>
      </c>
      <c r="D563" s="11" t="s">
        <v>1045</v>
      </c>
      <c r="E563" s="11" t="s">
        <v>9774</v>
      </c>
      <c r="F563" s="11">
        <v>80045</v>
      </c>
      <c r="G563" s="11" t="s">
        <v>1046</v>
      </c>
      <c r="H563" s="11" t="s">
        <v>107</v>
      </c>
      <c r="I563" s="11" t="s">
        <v>108</v>
      </c>
      <c r="J563" s="11" t="s">
        <v>27</v>
      </c>
      <c r="K563" s="11">
        <v>0</v>
      </c>
      <c r="L563" s="11" t="s">
        <v>29</v>
      </c>
      <c r="M563" s="11" t="s">
        <v>29</v>
      </c>
      <c r="N563" s="11" t="s">
        <v>29</v>
      </c>
      <c r="O563" s="11" t="s">
        <v>29</v>
      </c>
      <c r="P563" s="11" t="s">
        <v>29</v>
      </c>
      <c r="Q563" s="11" t="s">
        <v>29</v>
      </c>
      <c r="R563" s="11" t="s">
        <v>29</v>
      </c>
      <c r="S563" s="11">
        <v>2019</v>
      </c>
    </row>
    <row r="564" spans="1:19" x14ac:dyDescent="0.25">
      <c r="A564" s="12" t="s">
        <v>1051</v>
      </c>
      <c r="B564" s="12" t="s">
        <v>1052</v>
      </c>
      <c r="C564" s="12" t="s">
        <v>6700</v>
      </c>
      <c r="D564" s="12" t="s">
        <v>1054</v>
      </c>
      <c r="E564" s="12" t="s">
        <v>9774</v>
      </c>
      <c r="F564" s="12">
        <v>81003</v>
      </c>
      <c r="G564" s="12" t="s">
        <v>1055</v>
      </c>
      <c r="H564" s="12" t="s">
        <v>119</v>
      </c>
      <c r="I564" s="12" t="s">
        <v>114</v>
      </c>
      <c r="J564" s="12" t="s">
        <v>27</v>
      </c>
      <c r="K564" s="12">
        <v>0</v>
      </c>
      <c r="L564" s="12" t="s">
        <v>29</v>
      </c>
      <c r="M564" s="12" t="s">
        <v>29</v>
      </c>
      <c r="N564" s="12" t="s">
        <v>29</v>
      </c>
      <c r="O564" s="12" t="s">
        <v>29</v>
      </c>
      <c r="P564" s="12" t="s">
        <v>29</v>
      </c>
      <c r="Q564" s="12" t="s">
        <v>29</v>
      </c>
      <c r="R564" s="12" t="s">
        <v>29</v>
      </c>
      <c r="S564" s="12">
        <v>2019</v>
      </c>
    </row>
    <row r="565" spans="1:19" x14ac:dyDescent="0.25">
      <c r="A565" s="11" t="s">
        <v>1056</v>
      </c>
      <c r="B565" s="11" t="s">
        <v>1057</v>
      </c>
      <c r="C565" s="11" t="s">
        <v>6701</v>
      </c>
      <c r="D565" s="11" t="s">
        <v>995</v>
      </c>
      <c r="E565" s="11" t="s">
        <v>9774</v>
      </c>
      <c r="F565" s="11">
        <v>80236</v>
      </c>
      <c r="G565" s="11" t="s">
        <v>1059</v>
      </c>
      <c r="H565" s="11" t="s">
        <v>119</v>
      </c>
      <c r="I565" s="11" t="s">
        <v>75</v>
      </c>
      <c r="J565" s="11" t="s">
        <v>120</v>
      </c>
      <c r="K565" s="11">
        <v>0</v>
      </c>
      <c r="L565" s="11" t="s">
        <v>29</v>
      </c>
      <c r="M565" s="11" t="s">
        <v>29</v>
      </c>
      <c r="N565" s="11" t="s">
        <v>29</v>
      </c>
      <c r="O565" s="11" t="s">
        <v>29</v>
      </c>
      <c r="P565" s="11" t="s">
        <v>29</v>
      </c>
      <c r="Q565" s="11" t="s">
        <v>29</v>
      </c>
      <c r="R565" s="11" t="s">
        <v>29</v>
      </c>
      <c r="S565" s="11">
        <v>2019</v>
      </c>
    </row>
    <row r="566" spans="1:19" x14ac:dyDescent="0.25">
      <c r="A566" s="12" t="s">
        <v>1060</v>
      </c>
      <c r="B566" s="12" t="s">
        <v>1061</v>
      </c>
      <c r="C566" s="12" t="s">
        <v>1062</v>
      </c>
      <c r="D566" s="12" t="s">
        <v>1063</v>
      </c>
      <c r="E566" s="12" t="s">
        <v>9774</v>
      </c>
      <c r="F566" s="12">
        <v>80027</v>
      </c>
      <c r="G566" s="12" t="s">
        <v>1064</v>
      </c>
      <c r="H566" s="12" t="s">
        <v>119</v>
      </c>
      <c r="I566" s="12" t="s">
        <v>42</v>
      </c>
      <c r="J566" s="12" t="s">
        <v>120</v>
      </c>
      <c r="K566" s="12">
        <v>0</v>
      </c>
      <c r="L566" s="12" t="s">
        <v>29</v>
      </c>
      <c r="M566" s="12" t="s">
        <v>29</v>
      </c>
      <c r="N566" s="12" t="s">
        <v>29</v>
      </c>
      <c r="O566" s="12" t="s">
        <v>29</v>
      </c>
      <c r="P566" s="12" t="s">
        <v>29</v>
      </c>
      <c r="Q566" s="12" t="s">
        <v>29</v>
      </c>
      <c r="R566" s="12" t="s">
        <v>29</v>
      </c>
      <c r="S566" s="12">
        <v>2019</v>
      </c>
    </row>
    <row r="567" spans="1:19" x14ac:dyDescent="0.25">
      <c r="A567" s="11" t="s">
        <v>1065</v>
      </c>
      <c r="B567" s="11" t="s">
        <v>1066</v>
      </c>
      <c r="C567" s="11" t="s">
        <v>6702</v>
      </c>
      <c r="D567" s="11" t="s">
        <v>1000</v>
      </c>
      <c r="E567" s="11" t="s">
        <v>9774</v>
      </c>
      <c r="F567" s="11">
        <v>80906</v>
      </c>
      <c r="G567" s="11" t="s">
        <v>1068</v>
      </c>
      <c r="H567" s="11" t="s">
        <v>119</v>
      </c>
      <c r="I567" s="11" t="s">
        <v>26</v>
      </c>
      <c r="J567" s="11" t="s">
        <v>27</v>
      </c>
      <c r="K567" s="11">
        <v>0</v>
      </c>
      <c r="L567" s="11" t="s">
        <v>29</v>
      </c>
      <c r="M567" s="11" t="s">
        <v>29</v>
      </c>
      <c r="N567" s="11" t="s">
        <v>29</v>
      </c>
      <c r="O567" s="11" t="s">
        <v>29</v>
      </c>
      <c r="P567" s="11" t="s">
        <v>29</v>
      </c>
      <c r="Q567" s="11" t="s">
        <v>29</v>
      </c>
      <c r="R567" s="11" t="s">
        <v>29</v>
      </c>
      <c r="S567" s="11">
        <v>2019</v>
      </c>
    </row>
    <row r="568" spans="1:19" x14ac:dyDescent="0.25">
      <c r="A568" s="12" t="s">
        <v>1069</v>
      </c>
      <c r="B568" s="12" t="s">
        <v>1070</v>
      </c>
      <c r="C568" s="12" t="s">
        <v>6703</v>
      </c>
      <c r="D568" s="12" t="s">
        <v>990</v>
      </c>
      <c r="E568" s="12" t="s">
        <v>9774</v>
      </c>
      <c r="F568" s="12">
        <v>81501</v>
      </c>
      <c r="G568" s="12" t="s">
        <v>1072</v>
      </c>
      <c r="H568" s="12" t="s">
        <v>119</v>
      </c>
      <c r="I568" s="12" t="s">
        <v>108</v>
      </c>
      <c r="J568" s="12" t="s">
        <v>120</v>
      </c>
      <c r="K568" s="12">
        <v>0</v>
      </c>
      <c r="L568" s="12" t="s">
        <v>29</v>
      </c>
      <c r="M568" s="12" t="s">
        <v>29</v>
      </c>
      <c r="N568" s="12" t="s">
        <v>29</v>
      </c>
      <c r="O568" s="12" t="s">
        <v>29</v>
      </c>
      <c r="P568" s="12" t="s">
        <v>29</v>
      </c>
      <c r="Q568" s="12" t="s">
        <v>29</v>
      </c>
      <c r="R568" s="12" t="s">
        <v>29</v>
      </c>
      <c r="S568" s="12">
        <v>2019</v>
      </c>
    </row>
    <row r="569" spans="1:19" x14ac:dyDescent="0.25">
      <c r="A569" s="11" t="s">
        <v>1073</v>
      </c>
      <c r="B569" s="11" t="s">
        <v>1074</v>
      </c>
      <c r="C569" s="11" t="s">
        <v>1075</v>
      </c>
      <c r="D569" s="11" t="s">
        <v>1076</v>
      </c>
      <c r="E569" s="11" t="s">
        <v>9774</v>
      </c>
      <c r="F569" s="11">
        <v>80130</v>
      </c>
      <c r="G569" s="11" t="s">
        <v>6704</v>
      </c>
      <c r="H569" s="11" t="s">
        <v>119</v>
      </c>
      <c r="I569" s="11" t="s">
        <v>26</v>
      </c>
      <c r="J569" s="11" t="s">
        <v>120</v>
      </c>
      <c r="K569" s="11">
        <v>0</v>
      </c>
      <c r="L569" s="11" t="s">
        <v>29</v>
      </c>
      <c r="M569" s="11" t="s">
        <v>29</v>
      </c>
      <c r="N569" s="11" t="s">
        <v>29</v>
      </c>
      <c r="O569" s="11" t="s">
        <v>29</v>
      </c>
      <c r="P569" s="11" t="s">
        <v>29</v>
      </c>
      <c r="Q569" s="11" t="s">
        <v>29</v>
      </c>
      <c r="R569" s="11" t="s">
        <v>29</v>
      </c>
      <c r="S569" s="11">
        <v>2019</v>
      </c>
    </row>
    <row r="570" spans="1:19" x14ac:dyDescent="0.25">
      <c r="A570" s="12" t="s">
        <v>1078</v>
      </c>
      <c r="B570" s="12" t="s">
        <v>1079</v>
      </c>
      <c r="C570" s="12" t="s">
        <v>1080</v>
      </c>
      <c r="D570" s="12" t="s">
        <v>1000</v>
      </c>
      <c r="E570" s="12" t="s">
        <v>9774</v>
      </c>
      <c r="F570" s="12">
        <v>80923</v>
      </c>
      <c r="G570" s="12" t="s">
        <v>1081</v>
      </c>
      <c r="H570" s="12" t="s">
        <v>119</v>
      </c>
      <c r="I570" s="12" t="s">
        <v>26</v>
      </c>
      <c r="J570" s="12" t="s">
        <v>120</v>
      </c>
      <c r="K570" s="12">
        <v>0</v>
      </c>
      <c r="L570" s="12" t="s">
        <v>29</v>
      </c>
      <c r="M570" s="12" t="s">
        <v>29</v>
      </c>
      <c r="N570" s="12" t="s">
        <v>29</v>
      </c>
      <c r="O570" s="12" t="s">
        <v>29</v>
      </c>
      <c r="P570" s="12" t="s">
        <v>29</v>
      </c>
      <c r="Q570" s="12" t="s">
        <v>29</v>
      </c>
      <c r="R570" s="12" t="s">
        <v>29</v>
      </c>
      <c r="S570" s="12">
        <v>2019</v>
      </c>
    </row>
    <row r="571" spans="1:19" x14ac:dyDescent="0.25">
      <c r="A571" s="11" t="s">
        <v>1082</v>
      </c>
      <c r="B571" s="11" t="s">
        <v>1083</v>
      </c>
      <c r="C571" s="11" t="s">
        <v>1084</v>
      </c>
      <c r="D571" s="11" t="s">
        <v>1085</v>
      </c>
      <c r="E571" s="11" t="s">
        <v>9774</v>
      </c>
      <c r="F571" s="11">
        <v>80534</v>
      </c>
      <c r="G571" s="11" t="s">
        <v>1086</v>
      </c>
      <c r="H571" s="11" t="s">
        <v>119</v>
      </c>
      <c r="I571" s="11" t="s">
        <v>26</v>
      </c>
      <c r="J571" s="11" t="s">
        <v>120</v>
      </c>
      <c r="K571" s="11">
        <v>0</v>
      </c>
      <c r="L571" s="11" t="s">
        <v>29</v>
      </c>
      <c r="M571" s="11" t="s">
        <v>29</v>
      </c>
      <c r="N571" s="11" t="s">
        <v>29</v>
      </c>
      <c r="O571" s="11" t="s">
        <v>29</v>
      </c>
      <c r="P571" s="11" t="s">
        <v>29</v>
      </c>
      <c r="Q571" s="11" t="s">
        <v>29</v>
      </c>
      <c r="R571" s="11" t="s">
        <v>29</v>
      </c>
      <c r="S571" s="11">
        <v>2019</v>
      </c>
    </row>
    <row r="572" spans="1:19" x14ac:dyDescent="0.25">
      <c r="A572" s="12" t="s">
        <v>1087</v>
      </c>
      <c r="B572" s="12" t="s">
        <v>1088</v>
      </c>
      <c r="C572" s="12" t="s">
        <v>1089</v>
      </c>
      <c r="D572" s="12" t="s">
        <v>1090</v>
      </c>
      <c r="E572" s="12" t="s">
        <v>9774</v>
      </c>
      <c r="F572" s="12">
        <v>80112</v>
      </c>
      <c r="G572" s="12" t="s">
        <v>1091</v>
      </c>
      <c r="H572" s="12" t="s">
        <v>119</v>
      </c>
      <c r="I572" s="12" t="s">
        <v>26</v>
      </c>
      <c r="J572" s="12" t="s">
        <v>120</v>
      </c>
      <c r="K572" s="12">
        <v>0</v>
      </c>
      <c r="L572" s="12" t="s">
        <v>29</v>
      </c>
      <c r="M572" s="12" t="s">
        <v>29</v>
      </c>
      <c r="N572" s="12" t="s">
        <v>29</v>
      </c>
      <c r="O572" s="12" t="s">
        <v>29</v>
      </c>
      <c r="P572" s="12" t="s">
        <v>29</v>
      </c>
      <c r="Q572" s="12" t="s">
        <v>29</v>
      </c>
      <c r="R572" s="12" t="s">
        <v>29</v>
      </c>
      <c r="S572" s="12">
        <v>2019</v>
      </c>
    </row>
    <row r="573" spans="1:19" x14ac:dyDescent="0.25">
      <c r="A573" s="11" t="s">
        <v>992</v>
      </c>
      <c r="B573" s="11" t="s">
        <v>993</v>
      </c>
      <c r="C573" s="11" t="s">
        <v>994</v>
      </c>
      <c r="D573" s="11" t="s">
        <v>995</v>
      </c>
      <c r="E573" s="11" t="s">
        <v>9774</v>
      </c>
      <c r="F573" s="11">
        <v>80206</v>
      </c>
      <c r="G573" s="11" t="s">
        <v>8331</v>
      </c>
      <c r="H573" s="11" t="s">
        <v>25</v>
      </c>
      <c r="I573" s="11" t="s">
        <v>108</v>
      </c>
      <c r="J573" s="11" t="s">
        <v>27</v>
      </c>
      <c r="K573" s="11">
        <v>0</v>
      </c>
      <c r="L573" s="11" t="s">
        <v>29</v>
      </c>
      <c r="M573" s="11" t="s">
        <v>29</v>
      </c>
      <c r="N573" s="11" t="s">
        <v>29</v>
      </c>
      <c r="O573" s="11" t="s">
        <v>29</v>
      </c>
      <c r="P573" s="11" t="s">
        <v>28</v>
      </c>
      <c r="Q573" s="11" t="s">
        <v>29</v>
      </c>
      <c r="R573" s="11" t="s">
        <v>28</v>
      </c>
      <c r="S573" s="11">
        <v>2018</v>
      </c>
    </row>
    <row r="574" spans="1:19" x14ac:dyDescent="0.25">
      <c r="A574" s="12" t="s">
        <v>8332</v>
      </c>
      <c r="B574" s="12" t="s">
        <v>8333</v>
      </c>
      <c r="C574" s="12" t="s">
        <v>8334</v>
      </c>
      <c r="D574" s="12" t="s">
        <v>8335</v>
      </c>
      <c r="E574" s="12" t="s">
        <v>9774</v>
      </c>
      <c r="F574" s="12">
        <v>80504</v>
      </c>
      <c r="G574" s="12" t="s">
        <v>8336</v>
      </c>
      <c r="H574" s="12" t="s">
        <v>25</v>
      </c>
      <c r="I574" s="12" t="s">
        <v>108</v>
      </c>
      <c r="J574" s="12" t="s">
        <v>27</v>
      </c>
      <c r="K574" s="12">
        <v>0</v>
      </c>
      <c r="L574" s="12" t="s">
        <v>29</v>
      </c>
      <c r="M574" s="12" t="s">
        <v>29</v>
      </c>
      <c r="N574" s="12" t="s">
        <v>29</v>
      </c>
      <c r="O574" s="12" t="s">
        <v>29</v>
      </c>
      <c r="P574" s="12" t="s">
        <v>29</v>
      </c>
      <c r="Q574" s="12" t="s">
        <v>29</v>
      </c>
      <c r="R574" s="12" t="s">
        <v>29</v>
      </c>
      <c r="S574" s="12">
        <v>2018</v>
      </c>
    </row>
    <row r="575" spans="1:19" x14ac:dyDescent="0.25">
      <c r="A575" s="11" t="s">
        <v>1027</v>
      </c>
      <c r="B575" s="11" t="s">
        <v>1028</v>
      </c>
      <c r="C575" s="11" t="s">
        <v>6698</v>
      </c>
      <c r="D575" s="11" t="s">
        <v>1030</v>
      </c>
      <c r="E575" s="11" t="s">
        <v>9774</v>
      </c>
      <c r="F575" s="11">
        <v>81611</v>
      </c>
      <c r="G575" s="11" t="s">
        <v>8337</v>
      </c>
      <c r="H575" s="11" t="s">
        <v>96</v>
      </c>
      <c r="I575" s="11" t="s">
        <v>42</v>
      </c>
      <c r="J575" s="11" t="s">
        <v>27</v>
      </c>
      <c r="K575" s="11">
        <v>5</v>
      </c>
      <c r="L575" s="11" t="s">
        <v>29</v>
      </c>
      <c r="M575" s="11" t="s">
        <v>29</v>
      </c>
      <c r="N575" s="11" t="s">
        <v>30</v>
      </c>
      <c r="O575" s="11" t="s">
        <v>30</v>
      </c>
      <c r="P575" s="11" t="s">
        <v>29</v>
      </c>
      <c r="Q575" s="11" t="s">
        <v>29</v>
      </c>
      <c r="R575" s="11" t="s">
        <v>28</v>
      </c>
      <c r="S575" s="11">
        <v>2018</v>
      </c>
    </row>
    <row r="576" spans="1:19" x14ac:dyDescent="0.25">
      <c r="A576" s="12" t="s">
        <v>1037</v>
      </c>
      <c r="B576" s="12" t="s">
        <v>1038</v>
      </c>
      <c r="C576" s="12" t="s">
        <v>1039</v>
      </c>
      <c r="D576" s="12" t="s">
        <v>1040</v>
      </c>
      <c r="E576" s="12" t="s">
        <v>9774</v>
      </c>
      <c r="F576" s="12">
        <v>81050</v>
      </c>
      <c r="G576" s="12" t="s">
        <v>8338</v>
      </c>
      <c r="H576" s="12" t="s">
        <v>96</v>
      </c>
      <c r="I576" s="12" t="s">
        <v>108</v>
      </c>
      <c r="J576" s="12" t="s">
        <v>27</v>
      </c>
      <c r="K576" s="12">
        <v>0</v>
      </c>
      <c r="L576" s="12" t="s">
        <v>29</v>
      </c>
      <c r="M576" s="12" t="s">
        <v>29</v>
      </c>
      <c r="N576" s="12" t="s">
        <v>29</v>
      </c>
      <c r="O576" s="12" t="s">
        <v>29</v>
      </c>
      <c r="P576" s="12" t="s">
        <v>29</v>
      </c>
      <c r="Q576" s="12" t="s">
        <v>28</v>
      </c>
      <c r="R576" s="12" t="s">
        <v>29</v>
      </c>
      <c r="S576" s="12">
        <v>2018</v>
      </c>
    </row>
    <row r="577" spans="1:19" x14ac:dyDescent="0.25">
      <c r="A577" s="11" t="s">
        <v>8339</v>
      </c>
      <c r="B577" s="11" t="s">
        <v>8340</v>
      </c>
      <c r="C577" s="11" t="s">
        <v>8341</v>
      </c>
      <c r="D577" s="11" t="s">
        <v>8342</v>
      </c>
      <c r="E577" s="11" t="s">
        <v>9774</v>
      </c>
      <c r="F577" s="11">
        <v>80810</v>
      </c>
      <c r="G577" s="11" t="s">
        <v>8343</v>
      </c>
      <c r="H577" s="11" t="s">
        <v>96</v>
      </c>
      <c r="I577" s="11" t="s">
        <v>42</v>
      </c>
      <c r="J577" s="11" t="s">
        <v>27</v>
      </c>
      <c r="K577" s="11">
        <v>0</v>
      </c>
      <c r="L577" s="11" t="s">
        <v>29</v>
      </c>
      <c r="M577" s="11" t="s">
        <v>29</v>
      </c>
      <c r="N577" s="11" t="s">
        <v>29</v>
      </c>
      <c r="O577" s="11" t="s">
        <v>29</v>
      </c>
      <c r="P577" s="11" t="s">
        <v>29</v>
      </c>
      <c r="Q577" s="11" t="s">
        <v>29</v>
      </c>
      <c r="R577" s="11" t="s">
        <v>29</v>
      </c>
      <c r="S577" s="11">
        <v>2018</v>
      </c>
    </row>
    <row r="578" spans="1:19" x14ac:dyDescent="0.25">
      <c r="A578" s="12" t="s">
        <v>992</v>
      </c>
      <c r="B578" s="12" t="s">
        <v>993</v>
      </c>
      <c r="C578" s="12" t="s">
        <v>994</v>
      </c>
      <c r="D578" s="12" t="s">
        <v>995</v>
      </c>
      <c r="E578" s="12" t="s">
        <v>9774</v>
      </c>
      <c r="F578" s="12">
        <v>80206</v>
      </c>
      <c r="G578" s="12" t="s">
        <v>8331</v>
      </c>
      <c r="H578" s="12" t="s">
        <v>25</v>
      </c>
      <c r="I578" s="12" t="s">
        <v>108</v>
      </c>
      <c r="J578" s="12" t="s">
        <v>27</v>
      </c>
      <c r="K578" s="12">
        <v>0</v>
      </c>
      <c r="L578" s="12" t="s">
        <v>29</v>
      </c>
      <c r="M578" s="12" t="s">
        <v>29</v>
      </c>
      <c r="N578" s="12" t="s">
        <v>29</v>
      </c>
      <c r="O578" s="12" t="s">
        <v>29</v>
      </c>
      <c r="P578" s="12" t="s">
        <v>28</v>
      </c>
      <c r="Q578" s="12" t="s">
        <v>29</v>
      </c>
      <c r="R578" s="12" t="s">
        <v>28</v>
      </c>
      <c r="S578" s="12">
        <v>2017</v>
      </c>
    </row>
    <row r="579" spans="1:19" x14ac:dyDescent="0.25">
      <c r="A579" s="11" t="s">
        <v>8621</v>
      </c>
      <c r="B579" s="11" t="s">
        <v>8622</v>
      </c>
      <c r="C579" s="11" t="s">
        <v>8623</v>
      </c>
      <c r="D579" s="11" t="s">
        <v>2686</v>
      </c>
      <c r="E579" s="11" t="s">
        <v>9774</v>
      </c>
      <c r="F579" s="11">
        <v>80020</v>
      </c>
      <c r="G579" s="11" t="s">
        <v>8624</v>
      </c>
      <c r="H579" s="11" t="s">
        <v>25</v>
      </c>
      <c r="I579" s="11" t="s">
        <v>26</v>
      </c>
      <c r="J579" s="11" t="s">
        <v>27</v>
      </c>
      <c r="K579" s="11">
        <v>0</v>
      </c>
      <c r="L579" s="11" t="s">
        <v>29</v>
      </c>
      <c r="M579" s="11" t="s">
        <v>29</v>
      </c>
      <c r="N579" s="11" t="s">
        <v>29</v>
      </c>
      <c r="O579" s="11" t="s">
        <v>29</v>
      </c>
      <c r="P579" s="11" t="s">
        <v>29</v>
      </c>
      <c r="Q579" s="11" t="s">
        <v>29</v>
      </c>
      <c r="R579" s="11" t="s">
        <v>29</v>
      </c>
      <c r="S579" s="11">
        <v>2017</v>
      </c>
    </row>
    <row r="580" spans="1:19" x14ac:dyDescent="0.25">
      <c r="A580" s="12" t="s">
        <v>1027</v>
      </c>
      <c r="B580" s="12" t="s">
        <v>1028</v>
      </c>
      <c r="C580" s="12" t="s">
        <v>8625</v>
      </c>
      <c r="D580" s="12" t="s">
        <v>1030</v>
      </c>
      <c r="E580" s="12" t="s">
        <v>9774</v>
      </c>
      <c r="F580" s="12">
        <v>81611</v>
      </c>
      <c r="G580" s="12" t="s">
        <v>8337</v>
      </c>
      <c r="H580" s="12" t="s">
        <v>96</v>
      </c>
      <c r="I580" s="12" t="s">
        <v>42</v>
      </c>
      <c r="J580" s="12" t="s">
        <v>27</v>
      </c>
      <c r="K580" s="12">
        <v>4</v>
      </c>
      <c r="L580" s="12" t="s">
        <v>29</v>
      </c>
      <c r="M580" s="12" t="s">
        <v>29</v>
      </c>
      <c r="N580" s="12" t="s">
        <v>28</v>
      </c>
      <c r="O580" s="12" t="s">
        <v>30</v>
      </c>
      <c r="P580" s="12" t="s">
        <v>28</v>
      </c>
      <c r="Q580" s="12" t="s">
        <v>29</v>
      </c>
      <c r="R580" s="12" t="s">
        <v>28</v>
      </c>
      <c r="S580" s="12">
        <v>2017</v>
      </c>
    </row>
    <row r="581" spans="1:19" x14ac:dyDescent="0.25">
      <c r="A581" s="11" t="s">
        <v>992</v>
      </c>
      <c r="B581" s="11" t="s">
        <v>993</v>
      </c>
      <c r="C581" s="11" t="s">
        <v>994</v>
      </c>
      <c r="D581" s="11" t="s">
        <v>995</v>
      </c>
      <c r="E581" s="11" t="s">
        <v>9774</v>
      </c>
      <c r="F581" s="11">
        <v>80206</v>
      </c>
      <c r="G581" s="11" t="s">
        <v>8331</v>
      </c>
      <c r="H581" s="11" t="s">
        <v>25</v>
      </c>
      <c r="I581" s="11" t="s">
        <v>108</v>
      </c>
      <c r="J581" s="11" t="s">
        <v>27</v>
      </c>
      <c r="K581" s="11">
        <v>0</v>
      </c>
      <c r="L581" s="11" t="s">
        <v>29</v>
      </c>
      <c r="M581" s="11" t="s">
        <v>29</v>
      </c>
      <c r="N581" s="11" t="s">
        <v>29</v>
      </c>
      <c r="O581" s="11" t="s">
        <v>29</v>
      </c>
      <c r="P581" s="11" t="s">
        <v>28</v>
      </c>
      <c r="Q581" s="11" t="s">
        <v>29</v>
      </c>
      <c r="R581" s="11" t="s">
        <v>28</v>
      </c>
      <c r="S581" s="11">
        <v>2016</v>
      </c>
    </row>
    <row r="582" spans="1:19" x14ac:dyDescent="0.25">
      <c r="A582" s="12" t="s">
        <v>8846</v>
      </c>
      <c r="B582" s="12" t="s">
        <v>8847</v>
      </c>
      <c r="C582" s="12" t="s">
        <v>8848</v>
      </c>
      <c r="D582" s="12" t="s">
        <v>8849</v>
      </c>
      <c r="E582" s="12" t="s">
        <v>9774</v>
      </c>
      <c r="F582" s="12">
        <v>80528</v>
      </c>
      <c r="G582" s="12" t="s">
        <v>8850</v>
      </c>
      <c r="H582" s="12" t="s">
        <v>25</v>
      </c>
      <c r="I582" s="12" t="s">
        <v>75</v>
      </c>
      <c r="J582" s="12" t="s">
        <v>27</v>
      </c>
      <c r="K582" s="12">
        <v>0</v>
      </c>
      <c r="L582" s="12" t="s">
        <v>29</v>
      </c>
      <c r="M582" s="12" t="s">
        <v>29</v>
      </c>
      <c r="N582" s="12" t="s">
        <v>29</v>
      </c>
      <c r="O582" s="12" t="s">
        <v>29</v>
      </c>
      <c r="P582" s="12" t="s">
        <v>29</v>
      </c>
      <c r="Q582" s="12" t="s">
        <v>30</v>
      </c>
      <c r="R582" s="12" t="s">
        <v>29</v>
      </c>
      <c r="S582" s="12">
        <v>2016</v>
      </c>
    </row>
    <row r="583" spans="1:19" x14ac:dyDescent="0.25">
      <c r="A583" s="11" t="s">
        <v>1027</v>
      </c>
      <c r="B583" s="11" t="s">
        <v>1028</v>
      </c>
      <c r="C583" s="11" t="s">
        <v>8625</v>
      </c>
      <c r="D583" s="11" t="s">
        <v>1030</v>
      </c>
      <c r="E583" s="11" t="s">
        <v>9774</v>
      </c>
      <c r="F583" s="11">
        <v>81611</v>
      </c>
      <c r="G583" s="11" t="s">
        <v>8337</v>
      </c>
      <c r="H583" s="11" t="s">
        <v>96</v>
      </c>
      <c r="I583" s="11" t="s">
        <v>42</v>
      </c>
      <c r="J583" s="11" t="s">
        <v>27</v>
      </c>
      <c r="K583" s="11">
        <v>4</v>
      </c>
      <c r="L583" s="11" t="s">
        <v>29</v>
      </c>
      <c r="M583" s="11" t="s">
        <v>29</v>
      </c>
      <c r="N583" s="11" t="s">
        <v>28</v>
      </c>
      <c r="O583" s="11" t="s">
        <v>30</v>
      </c>
      <c r="P583" s="11" t="s">
        <v>28</v>
      </c>
      <c r="Q583" s="11" t="s">
        <v>29</v>
      </c>
      <c r="R583" s="11" t="s">
        <v>28</v>
      </c>
      <c r="S583" s="11">
        <v>2016</v>
      </c>
    </row>
    <row r="584" spans="1:19" x14ac:dyDescent="0.25">
      <c r="A584" s="12" t="s">
        <v>1092</v>
      </c>
      <c r="B584" s="12" t="s">
        <v>1093</v>
      </c>
      <c r="C584" s="12" t="s">
        <v>1094</v>
      </c>
      <c r="D584" s="12" t="s">
        <v>1095</v>
      </c>
      <c r="E584" s="12" t="s">
        <v>9811</v>
      </c>
      <c r="F584" s="12">
        <v>6260</v>
      </c>
      <c r="G584" s="12" t="s">
        <v>1096</v>
      </c>
      <c r="H584" s="12" t="s">
        <v>25</v>
      </c>
      <c r="I584" s="12" t="s">
        <v>108</v>
      </c>
      <c r="J584" s="12" t="s">
        <v>27</v>
      </c>
      <c r="K584" s="12">
        <v>3</v>
      </c>
      <c r="L584" s="12" t="s">
        <v>28</v>
      </c>
      <c r="M584" s="12" t="s">
        <v>28</v>
      </c>
      <c r="N584" s="12" t="s">
        <v>30</v>
      </c>
      <c r="O584" s="12" t="s">
        <v>28</v>
      </c>
      <c r="P584" s="12" t="s">
        <v>28</v>
      </c>
      <c r="Q584" s="12" t="s">
        <v>28</v>
      </c>
      <c r="R584" s="12" t="s">
        <v>28</v>
      </c>
      <c r="S584" s="12">
        <v>2020</v>
      </c>
    </row>
    <row r="585" spans="1:19" x14ac:dyDescent="0.25">
      <c r="A585" s="11" t="s">
        <v>1097</v>
      </c>
      <c r="B585" s="11" t="s">
        <v>1098</v>
      </c>
      <c r="C585" s="11" t="s">
        <v>1099</v>
      </c>
      <c r="D585" s="11" t="s">
        <v>1100</v>
      </c>
      <c r="E585" s="11" t="s">
        <v>9811</v>
      </c>
      <c r="F585" s="11">
        <v>6405</v>
      </c>
      <c r="G585" s="11" t="s">
        <v>1101</v>
      </c>
      <c r="H585" s="11" t="s">
        <v>25</v>
      </c>
      <c r="I585" s="11" t="s">
        <v>108</v>
      </c>
      <c r="J585" s="11" t="s">
        <v>120</v>
      </c>
      <c r="K585" s="11">
        <v>0</v>
      </c>
      <c r="L585" s="11" t="s">
        <v>29</v>
      </c>
      <c r="M585" s="11" t="s">
        <v>29</v>
      </c>
      <c r="N585" s="11" t="s">
        <v>29</v>
      </c>
      <c r="O585" s="11" t="s">
        <v>29</v>
      </c>
      <c r="P585" s="11" t="s">
        <v>29</v>
      </c>
      <c r="Q585" s="11" t="s">
        <v>29</v>
      </c>
      <c r="R585" s="11" t="s">
        <v>29</v>
      </c>
      <c r="S585" s="11">
        <v>2020</v>
      </c>
    </row>
    <row r="586" spans="1:19" x14ac:dyDescent="0.25">
      <c r="A586" s="12" t="s">
        <v>1102</v>
      </c>
      <c r="B586" s="12" t="s">
        <v>1103</v>
      </c>
      <c r="C586" s="12" t="s">
        <v>1104</v>
      </c>
      <c r="D586" s="12" t="s">
        <v>1105</v>
      </c>
      <c r="E586" s="12" t="s">
        <v>9811</v>
      </c>
      <c r="F586" s="12">
        <v>6117</v>
      </c>
      <c r="G586" s="12" t="s">
        <v>1106</v>
      </c>
      <c r="H586" s="12" t="s">
        <v>25</v>
      </c>
      <c r="I586" s="12" t="s">
        <v>108</v>
      </c>
      <c r="J586" s="12" t="s">
        <v>120</v>
      </c>
      <c r="K586" s="12">
        <v>0</v>
      </c>
      <c r="L586" s="12" t="s">
        <v>29</v>
      </c>
      <c r="M586" s="12" t="s">
        <v>29</v>
      </c>
      <c r="N586" s="12" t="s">
        <v>29</v>
      </c>
      <c r="O586" s="12" t="s">
        <v>29</v>
      </c>
      <c r="P586" s="12" t="s">
        <v>29</v>
      </c>
      <c r="Q586" s="12" t="s">
        <v>29</v>
      </c>
      <c r="R586" s="12" t="s">
        <v>29</v>
      </c>
      <c r="S586" s="12">
        <v>2020</v>
      </c>
    </row>
    <row r="587" spans="1:19" x14ac:dyDescent="0.25">
      <c r="A587" s="11" t="s">
        <v>1107</v>
      </c>
      <c r="B587" s="11" t="s">
        <v>1108</v>
      </c>
      <c r="C587" s="11" t="s">
        <v>1109</v>
      </c>
      <c r="D587" s="11" t="s">
        <v>1110</v>
      </c>
      <c r="E587" s="11" t="s">
        <v>9811</v>
      </c>
      <c r="F587" s="11">
        <v>6106</v>
      </c>
      <c r="G587" s="11" t="s">
        <v>1111</v>
      </c>
      <c r="H587" s="11" t="s">
        <v>107</v>
      </c>
      <c r="I587" s="11" t="s">
        <v>108</v>
      </c>
      <c r="J587" s="11" t="s">
        <v>27</v>
      </c>
      <c r="K587" s="11">
        <v>0</v>
      </c>
      <c r="L587" s="11" t="s">
        <v>29</v>
      </c>
      <c r="M587" s="11" t="s">
        <v>29</v>
      </c>
      <c r="N587" s="11" t="s">
        <v>29</v>
      </c>
      <c r="O587" s="11" t="s">
        <v>29</v>
      </c>
      <c r="P587" s="11" t="s">
        <v>29</v>
      </c>
      <c r="Q587" s="11" t="s">
        <v>29</v>
      </c>
      <c r="R587" s="11" t="s">
        <v>29</v>
      </c>
      <c r="S587" s="11">
        <v>2020</v>
      </c>
    </row>
    <row r="588" spans="1:19" x14ac:dyDescent="0.25">
      <c r="A588" s="12" t="s">
        <v>1112</v>
      </c>
      <c r="B588" s="12" t="s">
        <v>1113</v>
      </c>
      <c r="C588" s="12" t="s">
        <v>1114</v>
      </c>
      <c r="D588" s="12" t="s">
        <v>1115</v>
      </c>
      <c r="E588" s="12" t="s">
        <v>9811</v>
      </c>
      <c r="F588" s="12">
        <v>6457</v>
      </c>
      <c r="G588" s="12" t="s">
        <v>1116</v>
      </c>
      <c r="H588" s="12" t="s">
        <v>119</v>
      </c>
      <c r="I588" s="12" t="s">
        <v>114</v>
      </c>
      <c r="J588" s="12" t="s">
        <v>120</v>
      </c>
      <c r="K588" s="12">
        <v>0</v>
      </c>
      <c r="L588" s="12" t="s">
        <v>29</v>
      </c>
      <c r="M588" s="12" t="s">
        <v>29</v>
      </c>
      <c r="N588" s="12" t="s">
        <v>29</v>
      </c>
      <c r="O588" s="12" t="s">
        <v>29</v>
      </c>
      <c r="P588" s="12" t="s">
        <v>29</v>
      </c>
      <c r="Q588" s="12" t="s">
        <v>29</v>
      </c>
      <c r="R588" s="12" t="s">
        <v>29</v>
      </c>
      <c r="S588" s="12">
        <v>2020</v>
      </c>
    </row>
    <row r="589" spans="1:19" x14ac:dyDescent="0.25">
      <c r="A589" s="11" t="s">
        <v>1117</v>
      </c>
      <c r="B589" s="11" t="s">
        <v>1118</v>
      </c>
      <c r="C589" s="11" t="s">
        <v>1119</v>
      </c>
      <c r="D589" s="11" t="s">
        <v>1120</v>
      </c>
      <c r="E589" s="11" t="s">
        <v>9811</v>
      </c>
      <c r="F589" s="11">
        <v>6250</v>
      </c>
      <c r="G589" s="11" t="s">
        <v>1121</v>
      </c>
      <c r="H589" s="11" t="s">
        <v>119</v>
      </c>
      <c r="I589" s="11" t="s">
        <v>108</v>
      </c>
      <c r="J589" s="11" t="s">
        <v>120</v>
      </c>
      <c r="K589" s="11">
        <v>0</v>
      </c>
      <c r="L589" s="11" t="s">
        <v>29</v>
      </c>
      <c r="M589" s="11" t="s">
        <v>29</v>
      </c>
      <c r="N589" s="11" t="s">
        <v>29</v>
      </c>
      <c r="O589" s="11" t="s">
        <v>29</v>
      </c>
      <c r="P589" s="11" t="s">
        <v>29</v>
      </c>
      <c r="Q589" s="11" t="s">
        <v>29</v>
      </c>
      <c r="R589" s="11" t="s">
        <v>29</v>
      </c>
      <c r="S589" s="11">
        <v>2020</v>
      </c>
    </row>
    <row r="590" spans="1:19" x14ac:dyDescent="0.25">
      <c r="A590" s="12" t="s">
        <v>1122</v>
      </c>
      <c r="B590" s="12" t="s">
        <v>1123</v>
      </c>
      <c r="C590" s="12" t="s">
        <v>1124</v>
      </c>
      <c r="D590" s="12" t="s">
        <v>1125</v>
      </c>
      <c r="E590" s="12" t="s">
        <v>9811</v>
      </c>
      <c r="F590" s="12">
        <v>6508</v>
      </c>
      <c r="G590" s="12" t="s">
        <v>1126</v>
      </c>
      <c r="H590" s="12" t="s">
        <v>119</v>
      </c>
      <c r="I590" s="12" t="s">
        <v>114</v>
      </c>
      <c r="J590" s="12" t="s">
        <v>120</v>
      </c>
      <c r="K590" s="12">
        <v>0</v>
      </c>
      <c r="L590" s="12" t="s">
        <v>29</v>
      </c>
      <c r="M590" s="12" t="s">
        <v>29</v>
      </c>
      <c r="N590" s="12" t="s">
        <v>29</v>
      </c>
      <c r="O590" s="12" t="s">
        <v>29</v>
      </c>
      <c r="P590" s="12" t="s">
        <v>29</v>
      </c>
      <c r="Q590" s="12" t="s">
        <v>29</v>
      </c>
      <c r="R590" s="12" t="s">
        <v>29</v>
      </c>
      <c r="S590" s="12">
        <v>2020</v>
      </c>
    </row>
    <row r="591" spans="1:19" x14ac:dyDescent="0.25">
      <c r="A591" s="11" t="s">
        <v>1127</v>
      </c>
      <c r="B591" s="11" t="s">
        <v>1128</v>
      </c>
      <c r="C591" s="11" t="s">
        <v>1129</v>
      </c>
      <c r="D591" s="11" t="s">
        <v>1130</v>
      </c>
      <c r="E591" s="11" t="s">
        <v>9811</v>
      </c>
      <c r="F591" s="11">
        <v>6610</v>
      </c>
      <c r="G591" s="11" t="s">
        <v>1131</v>
      </c>
      <c r="H591" s="11" t="s">
        <v>119</v>
      </c>
      <c r="I591" s="11" t="s">
        <v>114</v>
      </c>
      <c r="J591" s="11" t="s">
        <v>120</v>
      </c>
      <c r="K591" s="11">
        <v>0</v>
      </c>
      <c r="L591" s="11" t="s">
        <v>29</v>
      </c>
      <c r="M591" s="11" t="s">
        <v>29</v>
      </c>
      <c r="N591" s="11" t="s">
        <v>29</v>
      </c>
      <c r="O591" s="11" t="s">
        <v>29</v>
      </c>
      <c r="P591" s="11" t="s">
        <v>29</v>
      </c>
      <c r="Q591" s="11" t="s">
        <v>29</v>
      </c>
      <c r="R591" s="11" t="s">
        <v>29</v>
      </c>
      <c r="S591" s="11">
        <v>2020</v>
      </c>
    </row>
    <row r="592" spans="1:19" x14ac:dyDescent="0.25">
      <c r="A592" s="12" t="s">
        <v>1132</v>
      </c>
      <c r="B592" s="12" t="s">
        <v>1133</v>
      </c>
      <c r="C592" s="12" t="s">
        <v>1134</v>
      </c>
      <c r="D592" s="12" t="s">
        <v>1135</v>
      </c>
      <c r="E592" s="12" t="s">
        <v>9811</v>
      </c>
      <c r="F592" s="12">
        <v>6840</v>
      </c>
      <c r="G592" s="12" t="s">
        <v>1136</v>
      </c>
      <c r="H592" s="12" t="s">
        <v>119</v>
      </c>
      <c r="I592" s="12" t="s">
        <v>64</v>
      </c>
      <c r="J592" s="12" t="s">
        <v>120</v>
      </c>
      <c r="K592" s="12">
        <v>0</v>
      </c>
      <c r="L592" s="12" t="s">
        <v>29</v>
      </c>
      <c r="M592" s="12" t="s">
        <v>29</v>
      </c>
      <c r="N592" s="12" t="s">
        <v>29</v>
      </c>
      <c r="O592" s="12" t="s">
        <v>29</v>
      </c>
      <c r="P592" s="12" t="s">
        <v>29</v>
      </c>
      <c r="Q592" s="12" t="s">
        <v>29</v>
      </c>
      <c r="R592" s="12" t="s">
        <v>29</v>
      </c>
      <c r="S592" s="12">
        <v>2020</v>
      </c>
    </row>
    <row r="593" spans="1:19" x14ac:dyDescent="0.25">
      <c r="A593" s="11" t="s">
        <v>1137</v>
      </c>
      <c r="B593" s="11" t="s">
        <v>1138</v>
      </c>
      <c r="C593" s="11" t="s">
        <v>1139</v>
      </c>
      <c r="D593" s="11" t="s">
        <v>1115</v>
      </c>
      <c r="E593" s="11" t="s">
        <v>9811</v>
      </c>
      <c r="F593" s="11">
        <v>6457</v>
      </c>
      <c r="G593" s="11" t="s">
        <v>1140</v>
      </c>
      <c r="H593" s="11" t="s">
        <v>119</v>
      </c>
      <c r="I593" s="11" t="s">
        <v>114</v>
      </c>
      <c r="J593" s="11" t="s">
        <v>120</v>
      </c>
      <c r="K593" s="11">
        <v>0</v>
      </c>
      <c r="L593" s="11" t="s">
        <v>29</v>
      </c>
      <c r="M593" s="11" t="s">
        <v>29</v>
      </c>
      <c r="N593" s="11" t="s">
        <v>29</v>
      </c>
      <c r="O593" s="11" t="s">
        <v>29</v>
      </c>
      <c r="P593" s="11" t="s">
        <v>29</v>
      </c>
      <c r="Q593" s="11" t="s">
        <v>29</v>
      </c>
      <c r="R593" s="11" t="s">
        <v>29</v>
      </c>
      <c r="S593" s="11">
        <v>2020</v>
      </c>
    </row>
    <row r="594" spans="1:19" x14ac:dyDescent="0.25">
      <c r="A594" s="12" t="s">
        <v>1092</v>
      </c>
      <c r="B594" s="12" t="s">
        <v>1093</v>
      </c>
      <c r="C594" s="12" t="s">
        <v>1094</v>
      </c>
      <c r="D594" s="12" t="s">
        <v>1095</v>
      </c>
      <c r="E594" s="12" t="s">
        <v>9811</v>
      </c>
      <c r="F594" s="12">
        <v>6260</v>
      </c>
      <c r="G594" s="12" t="s">
        <v>1096</v>
      </c>
      <c r="H594" s="12" t="s">
        <v>25</v>
      </c>
      <c r="I594" s="12" t="s">
        <v>108</v>
      </c>
      <c r="J594" s="12" t="s">
        <v>27</v>
      </c>
      <c r="K594" s="12">
        <v>3</v>
      </c>
      <c r="L594" s="12" t="s">
        <v>28</v>
      </c>
      <c r="M594" s="12" t="s">
        <v>28</v>
      </c>
      <c r="N594" s="12" t="s">
        <v>28</v>
      </c>
      <c r="O594" s="12" t="s">
        <v>28</v>
      </c>
      <c r="P594" s="12" t="s">
        <v>30</v>
      </c>
      <c r="Q594" s="12" t="s">
        <v>28</v>
      </c>
      <c r="R594" s="12" t="s">
        <v>28</v>
      </c>
      <c r="S594" s="12">
        <v>2019</v>
      </c>
    </row>
    <row r="595" spans="1:19" x14ac:dyDescent="0.25">
      <c r="A595" s="11" t="s">
        <v>6705</v>
      </c>
      <c r="B595" s="11" t="s">
        <v>6706</v>
      </c>
      <c r="C595" s="11" t="s">
        <v>6707</v>
      </c>
      <c r="D595" s="11" t="s">
        <v>6708</v>
      </c>
      <c r="E595" s="11" t="s">
        <v>9811</v>
      </c>
      <c r="F595" s="11">
        <v>6460</v>
      </c>
      <c r="G595" s="11" t="s">
        <v>6709</v>
      </c>
      <c r="H595" s="11" t="s">
        <v>25</v>
      </c>
      <c r="I595" s="11" t="s">
        <v>108</v>
      </c>
      <c r="J595" s="11" t="s">
        <v>27</v>
      </c>
      <c r="K595" s="11">
        <v>4</v>
      </c>
      <c r="L595" s="11" t="s">
        <v>28</v>
      </c>
      <c r="M595" s="11" t="s">
        <v>30</v>
      </c>
      <c r="N595" s="11" t="s">
        <v>28</v>
      </c>
      <c r="O595" s="11" t="s">
        <v>30</v>
      </c>
      <c r="P595" s="11" t="s">
        <v>28</v>
      </c>
      <c r="Q595" s="11" t="s">
        <v>43</v>
      </c>
      <c r="R595" s="11" t="s">
        <v>28</v>
      </c>
      <c r="S595" s="11">
        <v>2019</v>
      </c>
    </row>
    <row r="596" spans="1:19" x14ac:dyDescent="0.25">
      <c r="A596" s="12" t="s">
        <v>6710</v>
      </c>
      <c r="B596" s="12" t="s">
        <v>6711</v>
      </c>
      <c r="C596" s="12" t="s">
        <v>6712</v>
      </c>
      <c r="D596" s="12" t="s">
        <v>2643</v>
      </c>
      <c r="E596" s="12" t="s">
        <v>9811</v>
      </c>
      <c r="F596" s="12">
        <v>6032</v>
      </c>
      <c r="G596" s="12" t="s">
        <v>6713</v>
      </c>
      <c r="H596" s="12" t="s">
        <v>25</v>
      </c>
      <c r="I596" s="12" t="s">
        <v>36</v>
      </c>
      <c r="J596" s="12" t="s">
        <v>27</v>
      </c>
      <c r="K596" s="12">
        <v>3</v>
      </c>
      <c r="L596" s="12" t="s">
        <v>28</v>
      </c>
      <c r="M596" s="12" t="s">
        <v>43</v>
      </c>
      <c r="N596" s="12" t="s">
        <v>43</v>
      </c>
      <c r="O596" s="12" t="s">
        <v>30</v>
      </c>
      <c r="P596" s="12" t="s">
        <v>28</v>
      </c>
      <c r="Q596" s="12" t="s">
        <v>43</v>
      </c>
      <c r="R596" s="12" t="s">
        <v>30</v>
      </c>
      <c r="S596" s="12">
        <v>2019</v>
      </c>
    </row>
    <row r="597" spans="1:19" x14ac:dyDescent="0.25">
      <c r="A597" s="11" t="s">
        <v>1097</v>
      </c>
      <c r="B597" s="11" t="s">
        <v>6714</v>
      </c>
      <c r="C597" s="11" t="s">
        <v>1099</v>
      </c>
      <c r="D597" s="11" t="s">
        <v>1100</v>
      </c>
      <c r="E597" s="11" t="s">
        <v>9811</v>
      </c>
      <c r="F597" s="11">
        <v>6405</v>
      </c>
      <c r="G597" s="11" t="s">
        <v>1101</v>
      </c>
      <c r="H597" s="11" t="s">
        <v>25</v>
      </c>
      <c r="I597" s="11" t="s">
        <v>108</v>
      </c>
      <c r="J597" s="11" t="s">
        <v>120</v>
      </c>
      <c r="K597" s="11">
        <v>0</v>
      </c>
      <c r="L597" s="11" t="s">
        <v>29</v>
      </c>
      <c r="M597" s="11" t="s">
        <v>29</v>
      </c>
      <c r="N597" s="11" t="s">
        <v>29</v>
      </c>
      <c r="O597" s="11" t="s">
        <v>29</v>
      </c>
      <c r="P597" s="11" t="s">
        <v>29</v>
      </c>
      <c r="Q597" s="11" t="s">
        <v>29</v>
      </c>
      <c r="R597" s="11" t="s">
        <v>29</v>
      </c>
      <c r="S597" s="11">
        <v>2019</v>
      </c>
    </row>
    <row r="598" spans="1:19" x14ac:dyDescent="0.25">
      <c r="A598" s="12" t="s">
        <v>1102</v>
      </c>
      <c r="B598" s="12" t="s">
        <v>1103</v>
      </c>
      <c r="C598" s="12" t="s">
        <v>1104</v>
      </c>
      <c r="D598" s="12" t="s">
        <v>1105</v>
      </c>
      <c r="E598" s="12" t="s">
        <v>9811</v>
      </c>
      <c r="F598" s="12">
        <v>6117</v>
      </c>
      <c r="G598" s="12" t="s">
        <v>1106</v>
      </c>
      <c r="H598" s="12" t="s">
        <v>25</v>
      </c>
      <c r="I598" s="12" t="s">
        <v>108</v>
      </c>
      <c r="J598" s="12" t="s">
        <v>120</v>
      </c>
      <c r="K598" s="12">
        <v>0</v>
      </c>
      <c r="L598" s="12" t="s">
        <v>29</v>
      </c>
      <c r="M598" s="12" t="s">
        <v>29</v>
      </c>
      <c r="N598" s="12" t="s">
        <v>29</v>
      </c>
      <c r="O598" s="12" t="s">
        <v>29</v>
      </c>
      <c r="P598" s="12" t="s">
        <v>29</v>
      </c>
      <c r="Q598" s="12" t="s">
        <v>29</v>
      </c>
      <c r="R598" s="12" t="s">
        <v>29</v>
      </c>
      <c r="S598" s="12">
        <v>2019</v>
      </c>
    </row>
    <row r="599" spans="1:19" x14ac:dyDescent="0.25">
      <c r="A599" s="11" t="s">
        <v>1107</v>
      </c>
      <c r="B599" s="11" t="s">
        <v>1108</v>
      </c>
      <c r="C599" s="11" t="s">
        <v>1109</v>
      </c>
      <c r="D599" s="11" t="s">
        <v>1110</v>
      </c>
      <c r="E599" s="11" t="s">
        <v>9811</v>
      </c>
      <c r="F599" s="11">
        <v>6106</v>
      </c>
      <c r="G599" s="11" t="s">
        <v>1111</v>
      </c>
      <c r="H599" s="11" t="s">
        <v>107</v>
      </c>
      <c r="I599" s="11" t="s">
        <v>108</v>
      </c>
      <c r="J599" s="11" t="s">
        <v>27</v>
      </c>
      <c r="K599" s="11">
        <v>0</v>
      </c>
      <c r="L599" s="11" t="s">
        <v>29</v>
      </c>
      <c r="M599" s="11" t="s">
        <v>29</v>
      </c>
      <c r="N599" s="11" t="s">
        <v>29</v>
      </c>
      <c r="O599" s="11" t="s">
        <v>29</v>
      </c>
      <c r="P599" s="11" t="s">
        <v>29</v>
      </c>
      <c r="Q599" s="11" t="s">
        <v>29</v>
      </c>
      <c r="R599" s="11" t="s">
        <v>29</v>
      </c>
      <c r="S599" s="11">
        <v>2019</v>
      </c>
    </row>
    <row r="600" spans="1:19" x14ac:dyDescent="0.25">
      <c r="A600" s="12" t="s">
        <v>1112</v>
      </c>
      <c r="B600" s="12" t="s">
        <v>1113</v>
      </c>
      <c r="C600" s="12" t="s">
        <v>1114</v>
      </c>
      <c r="D600" s="12" t="s">
        <v>1115</v>
      </c>
      <c r="E600" s="12" t="s">
        <v>9811</v>
      </c>
      <c r="F600" s="12">
        <v>6457</v>
      </c>
      <c r="G600" s="12" t="s">
        <v>1116</v>
      </c>
      <c r="H600" s="12" t="s">
        <v>119</v>
      </c>
      <c r="I600" s="12" t="s">
        <v>114</v>
      </c>
      <c r="J600" s="12" t="s">
        <v>120</v>
      </c>
      <c r="K600" s="12">
        <v>0</v>
      </c>
      <c r="L600" s="12" t="s">
        <v>29</v>
      </c>
      <c r="M600" s="12" t="s">
        <v>29</v>
      </c>
      <c r="N600" s="12" t="s">
        <v>29</v>
      </c>
      <c r="O600" s="12" t="s">
        <v>29</v>
      </c>
      <c r="P600" s="12" t="s">
        <v>29</v>
      </c>
      <c r="Q600" s="12" t="s">
        <v>29</v>
      </c>
      <c r="R600" s="12" t="s">
        <v>29</v>
      </c>
      <c r="S600" s="12">
        <v>2019</v>
      </c>
    </row>
    <row r="601" spans="1:19" x14ac:dyDescent="0.25">
      <c r="A601" s="11" t="s">
        <v>1117</v>
      </c>
      <c r="B601" s="11" t="s">
        <v>1118</v>
      </c>
      <c r="C601" s="11" t="s">
        <v>1119</v>
      </c>
      <c r="D601" s="11" t="s">
        <v>1120</v>
      </c>
      <c r="E601" s="11" t="s">
        <v>9811</v>
      </c>
      <c r="F601" s="11">
        <v>6250</v>
      </c>
      <c r="G601" s="11" t="s">
        <v>1121</v>
      </c>
      <c r="H601" s="11" t="s">
        <v>119</v>
      </c>
      <c r="I601" s="11" t="s">
        <v>108</v>
      </c>
      <c r="J601" s="11" t="s">
        <v>120</v>
      </c>
      <c r="K601" s="11">
        <v>0</v>
      </c>
      <c r="L601" s="11" t="s">
        <v>29</v>
      </c>
      <c r="M601" s="11" t="s">
        <v>29</v>
      </c>
      <c r="N601" s="11" t="s">
        <v>29</v>
      </c>
      <c r="O601" s="11" t="s">
        <v>29</v>
      </c>
      <c r="P601" s="11" t="s">
        <v>29</v>
      </c>
      <c r="Q601" s="11" t="s">
        <v>29</v>
      </c>
      <c r="R601" s="11" t="s">
        <v>29</v>
      </c>
      <c r="S601" s="11">
        <v>2019</v>
      </c>
    </row>
    <row r="602" spans="1:19" x14ac:dyDescent="0.25">
      <c r="A602" s="12" t="s">
        <v>1122</v>
      </c>
      <c r="B602" s="12" t="s">
        <v>1123</v>
      </c>
      <c r="C602" s="12" t="s">
        <v>1124</v>
      </c>
      <c r="D602" s="12" t="s">
        <v>1125</v>
      </c>
      <c r="E602" s="12" t="s">
        <v>9811</v>
      </c>
      <c r="F602" s="12">
        <v>6508</v>
      </c>
      <c r="G602" s="12" t="s">
        <v>1126</v>
      </c>
      <c r="H602" s="12" t="s">
        <v>119</v>
      </c>
      <c r="I602" s="12" t="s">
        <v>114</v>
      </c>
      <c r="J602" s="12" t="s">
        <v>120</v>
      </c>
      <c r="K602" s="12">
        <v>0</v>
      </c>
      <c r="L602" s="12" t="s">
        <v>29</v>
      </c>
      <c r="M602" s="12" t="s">
        <v>29</v>
      </c>
      <c r="N602" s="12" t="s">
        <v>29</v>
      </c>
      <c r="O602" s="12" t="s">
        <v>29</v>
      </c>
      <c r="P602" s="12" t="s">
        <v>29</v>
      </c>
      <c r="Q602" s="12" t="s">
        <v>29</v>
      </c>
      <c r="R602" s="12" t="s">
        <v>29</v>
      </c>
      <c r="S602" s="12">
        <v>2019</v>
      </c>
    </row>
    <row r="603" spans="1:19" x14ac:dyDescent="0.25">
      <c r="A603" s="11" t="s">
        <v>1127</v>
      </c>
      <c r="B603" s="11" t="s">
        <v>1128</v>
      </c>
      <c r="C603" s="11" t="s">
        <v>1129</v>
      </c>
      <c r="D603" s="11" t="s">
        <v>1130</v>
      </c>
      <c r="E603" s="11" t="s">
        <v>9811</v>
      </c>
      <c r="F603" s="11">
        <v>6610</v>
      </c>
      <c r="G603" s="11" t="s">
        <v>6715</v>
      </c>
      <c r="H603" s="11" t="s">
        <v>119</v>
      </c>
      <c r="I603" s="11" t="s">
        <v>114</v>
      </c>
      <c r="J603" s="11" t="s">
        <v>120</v>
      </c>
      <c r="K603" s="11">
        <v>0</v>
      </c>
      <c r="L603" s="11" t="s">
        <v>29</v>
      </c>
      <c r="M603" s="11" t="s">
        <v>29</v>
      </c>
      <c r="N603" s="11" t="s">
        <v>29</v>
      </c>
      <c r="O603" s="11" t="s">
        <v>29</v>
      </c>
      <c r="P603" s="11" t="s">
        <v>29</v>
      </c>
      <c r="Q603" s="11" t="s">
        <v>29</v>
      </c>
      <c r="R603" s="11" t="s">
        <v>29</v>
      </c>
      <c r="S603" s="11">
        <v>2019</v>
      </c>
    </row>
    <row r="604" spans="1:19" x14ac:dyDescent="0.25">
      <c r="A604" s="12" t="s">
        <v>1132</v>
      </c>
      <c r="B604" s="12" t="s">
        <v>1133</v>
      </c>
      <c r="C604" s="12" t="s">
        <v>1134</v>
      </c>
      <c r="D604" s="12" t="s">
        <v>1135</v>
      </c>
      <c r="E604" s="12" t="s">
        <v>9811</v>
      </c>
      <c r="F604" s="12">
        <v>6840</v>
      </c>
      <c r="G604" s="12" t="s">
        <v>1136</v>
      </c>
      <c r="H604" s="12" t="s">
        <v>119</v>
      </c>
      <c r="I604" s="12" t="s">
        <v>64</v>
      </c>
      <c r="J604" s="12" t="s">
        <v>120</v>
      </c>
      <c r="K604" s="12">
        <v>0</v>
      </c>
      <c r="L604" s="12" t="s">
        <v>29</v>
      </c>
      <c r="M604" s="12" t="s">
        <v>29</v>
      </c>
      <c r="N604" s="12" t="s">
        <v>29</v>
      </c>
      <c r="O604" s="12" t="s">
        <v>29</v>
      </c>
      <c r="P604" s="12" t="s">
        <v>29</v>
      </c>
      <c r="Q604" s="12" t="s">
        <v>29</v>
      </c>
      <c r="R604" s="12" t="s">
        <v>29</v>
      </c>
      <c r="S604" s="12">
        <v>2019</v>
      </c>
    </row>
    <row r="605" spans="1:19" x14ac:dyDescent="0.25">
      <c r="A605" s="11" t="s">
        <v>1137</v>
      </c>
      <c r="B605" s="11" t="s">
        <v>1138</v>
      </c>
      <c r="C605" s="11" t="s">
        <v>1139</v>
      </c>
      <c r="D605" s="11" t="s">
        <v>1115</v>
      </c>
      <c r="E605" s="11" t="s">
        <v>9811</v>
      </c>
      <c r="F605" s="11">
        <v>6457</v>
      </c>
      <c r="G605" s="11" t="s">
        <v>1140</v>
      </c>
      <c r="H605" s="11" t="s">
        <v>119</v>
      </c>
      <c r="I605" s="11" t="s">
        <v>114</v>
      </c>
      <c r="J605" s="11" t="s">
        <v>120</v>
      </c>
      <c r="K605" s="11">
        <v>0</v>
      </c>
      <c r="L605" s="11" t="s">
        <v>29</v>
      </c>
      <c r="M605" s="11" t="s">
        <v>29</v>
      </c>
      <c r="N605" s="11" t="s">
        <v>29</v>
      </c>
      <c r="O605" s="11" t="s">
        <v>29</v>
      </c>
      <c r="P605" s="11" t="s">
        <v>29</v>
      </c>
      <c r="Q605" s="11" t="s">
        <v>29</v>
      </c>
      <c r="R605" s="11" t="s">
        <v>29</v>
      </c>
      <c r="S605" s="11">
        <v>2019</v>
      </c>
    </row>
    <row r="606" spans="1:19" x14ac:dyDescent="0.25">
      <c r="A606" s="12" t="s">
        <v>1097</v>
      </c>
      <c r="B606" s="12" t="s">
        <v>6714</v>
      </c>
      <c r="C606" s="12" t="s">
        <v>1099</v>
      </c>
      <c r="D606" s="12" t="s">
        <v>1100</v>
      </c>
      <c r="E606" s="12" t="s">
        <v>9811</v>
      </c>
      <c r="F606" s="12">
        <v>6405</v>
      </c>
      <c r="G606" s="12" t="s">
        <v>8344</v>
      </c>
      <c r="H606" s="12" t="s">
        <v>25</v>
      </c>
      <c r="I606" s="12" t="s">
        <v>108</v>
      </c>
      <c r="J606" s="12" t="s">
        <v>120</v>
      </c>
      <c r="K606" s="12">
        <v>0</v>
      </c>
      <c r="L606" s="12" t="s">
        <v>29</v>
      </c>
      <c r="M606" s="12" t="s">
        <v>29</v>
      </c>
      <c r="N606" s="12" t="s">
        <v>29</v>
      </c>
      <c r="O606" s="12" t="s">
        <v>29</v>
      </c>
      <c r="P606" s="12" t="s">
        <v>29</v>
      </c>
      <c r="Q606" s="12" t="s">
        <v>29</v>
      </c>
      <c r="R606" s="12" t="s">
        <v>29</v>
      </c>
      <c r="S606" s="12">
        <v>2018</v>
      </c>
    </row>
    <row r="607" spans="1:19" x14ac:dyDescent="0.25">
      <c r="A607" s="11" t="s">
        <v>1102</v>
      </c>
      <c r="B607" s="11" t="s">
        <v>1103</v>
      </c>
      <c r="C607" s="11" t="s">
        <v>1104</v>
      </c>
      <c r="D607" s="11" t="s">
        <v>1105</v>
      </c>
      <c r="E607" s="11" t="s">
        <v>9811</v>
      </c>
      <c r="F607" s="11">
        <v>6117</v>
      </c>
      <c r="G607" s="11" t="s">
        <v>8345</v>
      </c>
      <c r="H607" s="11" t="s">
        <v>25</v>
      </c>
      <c r="I607" s="11" t="s">
        <v>108</v>
      </c>
      <c r="J607" s="11" t="s">
        <v>120</v>
      </c>
      <c r="K607" s="11">
        <v>0</v>
      </c>
      <c r="L607" s="11" t="s">
        <v>29</v>
      </c>
      <c r="M607" s="11" t="s">
        <v>29</v>
      </c>
      <c r="N607" s="11" t="s">
        <v>29</v>
      </c>
      <c r="O607" s="11" t="s">
        <v>29</v>
      </c>
      <c r="P607" s="11" t="s">
        <v>29</v>
      </c>
      <c r="Q607" s="11" t="s">
        <v>29</v>
      </c>
      <c r="R607" s="11" t="s">
        <v>29</v>
      </c>
      <c r="S607" s="11">
        <v>2018</v>
      </c>
    </row>
    <row r="608" spans="1:19" x14ac:dyDescent="0.25">
      <c r="A608" s="12" t="s">
        <v>1097</v>
      </c>
      <c r="B608" s="12" t="s">
        <v>6714</v>
      </c>
      <c r="C608" s="12" t="s">
        <v>1099</v>
      </c>
      <c r="D608" s="12" t="s">
        <v>1100</v>
      </c>
      <c r="E608" s="12" t="s">
        <v>9811</v>
      </c>
      <c r="F608" s="12">
        <v>6405</v>
      </c>
      <c r="G608" s="12" t="s">
        <v>8344</v>
      </c>
      <c r="H608" s="12" t="s">
        <v>25</v>
      </c>
      <c r="I608" s="12" t="s">
        <v>108</v>
      </c>
      <c r="J608" s="12" t="s">
        <v>120</v>
      </c>
      <c r="K608" s="12">
        <v>0</v>
      </c>
      <c r="L608" s="12" t="s">
        <v>29</v>
      </c>
      <c r="M608" s="12" t="s">
        <v>29</v>
      </c>
      <c r="N608" s="12" t="s">
        <v>29</v>
      </c>
      <c r="O608" s="12" t="s">
        <v>29</v>
      </c>
      <c r="P608" s="12" t="s">
        <v>29</v>
      </c>
      <c r="Q608" s="12" t="s">
        <v>29</v>
      </c>
      <c r="R608" s="12" t="s">
        <v>29</v>
      </c>
      <c r="S608" s="12">
        <v>2017</v>
      </c>
    </row>
    <row r="609" spans="1:19" x14ac:dyDescent="0.25">
      <c r="A609" s="11" t="s">
        <v>1102</v>
      </c>
      <c r="B609" s="11" t="s">
        <v>1103</v>
      </c>
      <c r="C609" s="11" t="s">
        <v>1104</v>
      </c>
      <c r="D609" s="11" t="s">
        <v>1105</v>
      </c>
      <c r="E609" s="11" t="s">
        <v>9811</v>
      </c>
      <c r="F609" s="11">
        <v>6117</v>
      </c>
      <c r="G609" s="11" t="s">
        <v>8345</v>
      </c>
      <c r="H609" s="11" t="s">
        <v>25</v>
      </c>
      <c r="I609" s="11" t="s">
        <v>108</v>
      </c>
      <c r="J609" s="11" t="s">
        <v>120</v>
      </c>
      <c r="K609" s="11">
        <v>0</v>
      </c>
      <c r="L609" s="11" t="s">
        <v>29</v>
      </c>
      <c r="M609" s="11" t="s">
        <v>29</v>
      </c>
      <c r="N609" s="11" t="s">
        <v>29</v>
      </c>
      <c r="O609" s="11" t="s">
        <v>29</v>
      </c>
      <c r="P609" s="11" t="s">
        <v>29</v>
      </c>
      <c r="Q609" s="11" t="s">
        <v>29</v>
      </c>
      <c r="R609" s="11" t="s">
        <v>29</v>
      </c>
      <c r="S609" s="11">
        <v>2017</v>
      </c>
    </row>
    <row r="610" spans="1:19" x14ac:dyDescent="0.25">
      <c r="A610" s="12" t="s">
        <v>8851</v>
      </c>
      <c r="B610" s="12" t="s">
        <v>8852</v>
      </c>
      <c r="C610" s="12" t="s">
        <v>8853</v>
      </c>
      <c r="D610" s="12" t="s">
        <v>8854</v>
      </c>
      <c r="E610" s="12" t="s">
        <v>9811</v>
      </c>
      <c r="F610" s="12">
        <v>6076</v>
      </c>
      <c r="G610" s="12" t="s">
        <v>8855</v>
      </c>
      <c r="H610" s="12" t="s">
        <v>25</v>
      </c>
      <c r="I610" s="12" t="s">
        <v>108</v>
      </c>
      <c r="J610" s="12" t="s">
        <v>27</v>
      </c>
      <c r="K610" s="12">
        <v>3</v>
      </c>
      <c r="L610" s="12" t="s">
        <v>28</v>
      </c>
      <c r="M610" s="12" t="s">
        <v>28</v>
      </c>
      <c r="N610" s="12" t="s">
        <v>28</v>
      </c>
      <c r="O610" s="12" t="s">
        <v>28</v>
      </c>
      <c r="P610" s="12" t="s">
        <v>28</v>
      </c>
      <c r="Q610" s="12" t="s">
        <v>43</v>
      </c>
      <c r="R610" s="12" t="s">
        <v>28</v>
      </c>
      <c r="S610" s="12">
        <v>2016</v>
      </c>
    </row>
    <row r="611" spans="1:19" x14ac:dyDescent="0.25">
      <c r="A611" s="11" t="s">
        <v>1097</v>
      </c>
      <c r="B611" s="11" t="s">
        <v>6714</v>
      </c>
      <c r="C611" s="11" t="s">
        <v>1099</v>
      </c>
      <c r="D611" s="11" t="s">
        <v>1100</v>
      </c>
      <c r="E611" s="11" t="s">
        <v>9811</v>
      </c>
      <c r="F611" s="11">
        <v>6405</v>
      </c>
      <c r="G611" s="11" t="s">
        <v>8344</v>
      </c>
      <c r="H611" s="11" t="s">
        <v>25</v>
      </c>
      <c r="I611" s="11" t="s">
        <v>108</v>
      </c>
      <c r="J611" s="11" t="s">
        <v>120</v>
      </c>
      <c r="K611" s="11">
        <v>0</v>
      </c>
      <c r="L611" s="11" t="s">
        <v>29</v>
      </c>
      <c r="M611" s="11" t="s">
        <v>29</v>
      </c>
      <c r="N611" s="11" t="s">
        <v>29</v>
      </c>
      <c r="O611" s="11" t="s">
        <v>29</v>
      </c>
      <c r="P611" s="11" t="s">
        <v>29</v>
      </c>
      <c r="Q611" s="11" t="s">
        <v>29</v>
      </c>
      <c r="R611" s="11" t="s">
        <v>29</v>
      </c>
      <c r="S611" s="11">
        <v>2016</v>
      </c>
    </row>
    <row r="612" spans="1:19" x14ac:dyDescent="0.25">
      <c r="A612" s="12" t="s">
        <v>1102</v>
      </c>
      <c r="B612" s="12" t="s">
        <v>1103</v>
      </c>
      <c r="C612" s="12" t="s">
        <v>1104</v>
      </c>
      <c r="D612" s="12" t="s">
        <v>1105</v>
      </c>
      <c r="E612" s="12" t="s">
        <v>9811</v>
      </c>
      <c r="F612" s="12">
        <v>6117</v>
      </c>
      <c r="G612" s="12" t="s">
        <v>8345</v>
      </c>
      <c r="H612" s="12" t="s">
        <v>25</v>
      </c>
      <c r="I612" s="12" t="s">
        <v>108</v>
      </c>
      <c r="J612" s="12" t="s">
        <v>120</v>
      </c>
      <c r="K612" s="12">
        <v>0</v>
      </c>
      <c r="L612" s="12" t="s">
        <v>29</v>
      </c>
      <c r="M612" s="12" t="s">
        <v>29</v>
      </c>
      <c r="N612" s="12" t="s">
        <v>29</v>
      </c>
      <c r="O612" s="12" t="s">
        <v>29</v>
      </c>
      <c r="P612" s="12" t="s">
        <v>29</v>
      </c>
      <c r="Q612" s="12" t="s">
        <v>29</v>
      </c>
      <c r="R612" s="12" t="s">
        <v>29</v>
      </c>
      <c r="S612" s="12">
        <v>2016</v>
      </c>
    </row>
    <row r="613" spans="1:19" x14ac:dyDescent="0.25">
      <c r="A613" s="11" t="s">
        <v>1141</v>
      </c>
      <c r="B613" s="11" t="s">
        <v>1142</v>
      </c>
      <c r="C613" s="11" t="s">
        <v>1143</v>
      </c>
      <c r="D613" s="11" t="s">
        <v>1144</v>
      </c>
      <c r="E613" s="11" t="s">
        <v>9817</v>
      </c>
      <c r="F613" s="11">
        <v>19899</v>
      </c>
      <c r="G613" s="11" t="s">
        <v>1145</v>
      </c>
      <c r="H613" s="11" t="s">
        <v>107</v>
      </c>
      <c r="I613" s="11" t="s">
        <v>108</v>
      </c>
      <c r="J613" s="11" t="s">
        <v>27</v>
      </c>
      <c r="K613" s="11">
        <v>0</v>
      </c>
      <c r="L613" s="11" t="s">
        <v>29</v>
      </c>
      <c r="M613" s="11" t="s">
        <v>29</v>
      </c>
      <c r="N613" s="11" t="s">
        <v>29</v>
      </c>
      <c r="O613" s="11" t="s">
        <v>29</v>
      </c>
      <c r="P613" s="11" t="s">
        <v>29</v>
      </c>
      <c r="Q613" s="11" t="s">
        <v>29</v>
      </c>
      <c r="R613" s="11" t="s">
        <v>29</v>
      </c>
      <c r="S613" s="11">
        <v>2020</v>
      </c>
    </row>
    <row r="614" spans="1:19" x14ac:dyDescent="0.25">
      <c r="A614" s="12" t="s">
        <v>1146</v>
      </c>
      <c r="B614" s="12" t="s">
        <v>1147</v>
      </c>
      <c r="C614" s="12" t="s">
        <v>1148</v>
      </c>
      <c r="D614" s="12" t="s">
        <v>1149</v>
      </c>
      <c r="E614" s="12" t="s">
        <v>9817</v>
      </c>
      <c r="F614" s="12">
        <v>19720</v>
      </c>
      <c r="G614" s="12" t="s">
        <v>1150</v>
      </c>
      <c r="H614" s="12" t="s">
        <v>119</v>
      </c>
      <c r="I614" s="12" t="s">
        <v>114</v>
      </c>
      <c r="J614" s="12" t="s">
        <v>120</v>
      </c>
      <c r="K614" s="12">
        <v>0</v>
      </c>
      <c r="L614" s="12" t="s">
        <v>29</v>
      </c>
      <c r="M614" s="12" t="s">
        <v>29</v>
      </c>
      <c r="N614" s="12" t="s">
        <v>29</v>
      </c>
      <c r="O614" s="12" t="s">
        <v>29</v>
      </c>
      <c r="P614" s="12" t="s">
        <v>29</v>
      </c>
      <c r="Q614" s="12" t="s">
        <v>29</v>
      </c>
      <c r="R614" s="12" t="s">
        <v>29</v>
      </c>
      <c r="S614" s="12">
        <v>2020</v>
      </c>
    </row>
    <row r="615" spans="1:19" x14ac:dyDescent="0.25">
      <c r="A615" s="11" t="s">
        <v>1151</v>
      </c>
      <c r="B615" s="11" t="s">
        <v>1152</v>
      </c>
      <c r="C615" s="11" t="s">
        <v>1153</v>
      </c>
      <c r="D615" s="11" t="s">
        <v>1154</v>
      </c>
      <c r="E615" s="11" t="s">
        <v>9817</v>
      </c>
      <c r="F615" s="11">
        <v>19713</v>
      </c>
      <c r="G615" s="11" t="s">
        <v>1155</v>
      </c>
      <c r="H615" s="11" t="s">
        <v>119</v>
      </c>
      <c r="I615" s="11" t="s">
        <v>26</v>
      </c>
      <c r="J615" s="11" t="s">
        <v>27</v>
      </c>
      <c r="K615" s="11">
        <v>0</v>
      </c>
      <c r="L615" s="11" t="s">
        <v>29</v>
      </c>
      <c r="M615" s="11" t="s">
        <v>29</v>
      </c>
      <c r="N615" s="11" t="s">
        <v>29</v>
      </c>
      <c r="O615" s="11" t="s">
        <v>29</v>
      </c>
      <c r="P615" s="11" t="s">
        <v>29</v>
      </c>
      <c r="Q615" s="11" t="s">
        <v>29</v>
      </c>
      <c r="R615" s="11" t="s">
        <v>29</v>
      </c>
      <c r="S615" s="11">
        <v>2020</v>
      </c>
    </row>
    <row r="616" spans="1:19" x14ac:dyDescent="0.25">
      <c r="A616" s="12" t="s">
        <v>1156</v>
      </c>
      <c r="B616" s="12" t="s">
        <v>1157</v>
      </c>
      <c r="C616" s="12" t="s">
        <v>1158</v>
      </c>
      <c r="D616" s="12" t="s">
        <v>1149</v>
      </c>
      <c r="E616" s="12" t="s">
        <v>9817</v>
      </c>
      <c r="F616" s="12">
        <v>19720</v>
      </c>
      <c r="G616" s="12" t="s">
        <v>1159</v>
      </c>
      <c r="H616" s="12" t="s">
        <v>119</v>
      </c>
      <c r="I616" s="12" t="s">
        <v>26</v>
      </c>
      <c r="J616" s="12" t="s">
        <v>120</v>
      </c>
      <c r="K616" s="12">
        <v>0</v>
      </c>
      <c r="L616" s="12" t="s">
        <v>29</v>
      </c>
      <c r="M616" s="12" t="s">
        <v>29</v>
      </c>
      <c r="N616" s="12" t="s">
        <v>29</v>
      </c>
      <c r="O616" s="12" t="s">
        <v>29</v>
      </c>
      <c r="P616" s="12" t="s">
        <v>29</v>
      </c>
      <c r="Q616" s="12" t="s">
        <v>29</v>
      </c>
      <c r="R616" s="12" t="s">
        <v>29</v>
      </c>
      <c r="S616" s="12">
        <v>2020</v>
      </c>
    </row>
    <row r="617" spans="1:19" x14ac:dyDescent="0.25">
      <c r="A617" s="11" t="s">
        <v>1160</v>
      </c>
      <c r="B617" s="11" t="s">
        <v>1161</v>
      </c>
      <c r="C617" s="11" t="s">
        <v>1162</v>
      </c>
      <c r="D617" s="11" t="s">
        <v>1163</v>
      </c>
      <c r="E617" s="11" t="s">
        <v>9817</v>
      </c>
      <c r="F617" s="11">
        <v>19901</v>
      </c>
      <c r="G617" s="11" t="s">
        <v>1164</v>
      </c>
      <c r="H617" s="11" t="s">
        <v>119</v>
      </c>
      <c r="I617" s="11" t="s">
        <v>26</v>
      </c>
      <c r="J617" s="11" t="s">
        <v>120</v>
      </c>
      <c r="K617" s="11">
        <v>0</v>
      </c>
      <c r="L617" s="11" t="s">
        <v>29</v>
      </c>
      <c r="M617" s="11" t="s">
        <v>29</v>
      </c>
      <c r="N617" s="11" t="s">
        <v>29</v>
      </c>
      <c r="O617" s="11" t="s">
        <v>29</v>
      </c>
      <c r="P617" s="11" t="s">
        <v>29</v>
      </c>
      <c r="Q617" s="11" t="s">
        <v>29</v>
      </c>
      <c r="R617" s="11" t="s">
        <v>29</v>
      </c>
      <c r="S617" s="11">
        <v>2020</v>
      </c>
    </row>
    <row r="618" spans="1:19" x14ac:dyDescent="0.25">
      <c r="A618" s="12" t="s">
        <v>1165</v>
      </c>
      <c r="B618" s="12" t="s">
        <v>1166</v>
      </c>
      <c r="C618" s="12" t="s">
        <v>1167</v>
      </c>
      <c r="D618" s="12" t="s">
        <v>1168</v>
      </c>
      <c r="E618" s="12" t="s">
        <v>9817</v>
      </c>
      <c r="F618" s="12">
        <v>19947</v>
      </c>
      <c r="G618" s="12" t="s">
        <v>1169</v>
      </c>
      <c r="H618" s="12" t="s">
        <v>119</v>
      </c>
      <c r="I618" s="12" t="s">
        <v>26</v>
      </c>
      <c r="J618" s="12" t="s">
        <v>120</v>
      </c>
      <c r="K618" s="12">
        <v>0</v>
      </c>
      <c r="L618" s="12" t="s">
        <v>29</v>
      </c>
      <c r="M618" s="12" t="s">
        <v>29</v>
      </c>
      <c r="N618" s="12" t="s">
        <v>29</v>
      </c>
      <c r="O618" s="12" t="s">
        <v>29</v>
      </c>
      <c r="P618" s="12" t="s">
        <v>29</v>
      </c>
      <c r="Q618" s="12" t="s">
        <v>29</v>
      </c>
      <c r="R618" s="12" t="s">
        <v>29</v>
      </c>
      <c r="S618" s="12">
        <v>2020</v>
      </c>
    </row>
    <row r="619" spans="1:19" x14ac:dyDescent="0.25">
      <c r="A619" s="11" t="s">
        <v>1141</v>
      </c>
      <c r="B619" s="11" t="s">
        <v>1142</v>
      </c>
      <c r="C619" s="11" t="s">
        <v>1143</v>
      </c>
      <c r="D619" s="11" t="s">
        <v>1144</v>
      </c>
      <c r="E619" s="11" t="s">
        <v>9817</v>
      </c>
      <c r="F619" s="11">
        <v>19899</v>
      </c>
      <c r="G619" s="11" t="s">
        <v>1145</v>
      </c>
      <c r="H619" s="11" t="s">
        <v>107</v>
      </c>
      <c r="I619" s="11" t="s">
        <v>108</v>
      </c>
      <c r="J619" s="11" t="s">
        <v>27</v>
      </c>
      <c r="K619" s="11">
        <v>0</v>
      </c>
      <c r="L619" s="11" t="s">
        <v>29</v>
      </c>
      <c r="M619" s="11" t="s">
        <v>29</v>
      </c>
      <c r="N619" s="11" t="s">
        <v>29</v>
      </c>
      <c r="O619" s="11" t="s">
        <v>29</v>
      </c>
      <c r="P619" s="11" t="s">
        <v>29</v>
      </c>
      <c r="Q619" s="11" t="s">
        <v>29</v>
      </c>
      <c r="R619" s="11" t="s">
        <v>29</v>
      </c>
      <c r="S619" s="11">
        <v>2019</v>
      </c>
    </row>
    <row r="620" spans="1:19" x14ac:dyDescent="0.25">
      <c r="A620" s="12" t="s">
        <v>1146</v>
      </c>
      <c r="B620" s="12" t="s">
        <v>1147</v>
      </c>
      <c r="C620" s="12" t="s">
        <v>1148</v>
      </c>
      <c r="D620" s="12" t="s">
        <v>1149</v>
      </c>
      <c r="E620" s="12" t="s">
        <v>9817</v>
      </c>
      <c r="F620" s="12">
        <v>19720</v>
      </c>
      <c r="G620" s="12" t="s">
        <v>1150</v>
      </c>
      <c r="H620" s="12" t="s">
        <v>119</v>
      </c>
      <c r="I620" s="12" t="s">
        <v>114</v>
      </c>
      <c r="J620" s="12" t="s">
        <v>120</v>
      </c>
      <c r="K620" s="12">
        <v>0</v>
      </c>
      <c r="L620" s="12" t="s">
        <v>29</v>
      </c>
      <c r="M620" s="12" t="s">
        <v>29</v>
      </c>
      <c r="N620" s="12" t="s">
        <v>29</v>
      </c>
      <c r="O620" s="12" t="s">
        <v>29</v>
      </c>
      <c r="P620" s="12" t="s">
        <v>29</v>
      </c>
      <c r="Q620" s="12" t="s">
        <v>29</v>
      </c>
      <c r="R620" s="12" t="s">
        <v>29</v>
      </c>
      <c r="S620" s="12">
        <v>2019</v>
      </c>
    </row>
    <row r="621" spans="1:19" x14ac:dyDescent="0.25">
      <c r="A621" s="11" t="s">
        <v>1151</v>
      </c>
      <c r="B621" s="11" t="s">
        <v>1152</v>
      </c>
      <c r="C621" s="11" t="s">
        <v>1153</v>
      </c>
      <c r="D621" s="11" t="s">
        <v>1154</v>
      </c>
      <c r="E621" s="11" t="s">
        <v>9817</v>
      </c>
      <c r="F621" s="11">
        <v>19713</v>
      </c>
      <c r="G621" s="11" t="s">
        <v>1155</v>
      </c>
      <c r="H621" s="11" t="s">
        <v>119</v>
      </c>
      <c r="I621" s="11" t="s">
        <v>26</v>
      </c>
      <c r="J621" s="11" t="s">
        <v>27</v>
      </c>
      <c r="K621" s="11">
        <v>0</v>
      </c>
      <c r="L621" s="11" t="s">
        <v>29</v>
      </c>
      <c r="M621" s="11" t="s">
        <v>29</v>
      </c>
      <c r="N621" s="11" t="s">
        <v>29</v>
      </c>
      <c r="O621" s="11" t="s">
        <v>29</v>
      </c>
      <c r="P621" s="11" t="s">
        <v>29</v>
      </c>
      <c r="Q621" s="11" t="s">
        <v>29</v>
      </c>
      <c r="R621" s="11" t="s">
        <v>29</v>
      </c>
      <c r="S621" s="11">
        <v>2019</v>
      </c>
    </row>
    <row r="622" spans="1:19" x14ac:dyDescent="0.25">
      <c r="A622" s="12" t="s">
        <v>1156</v>
      </c>
      <c r="B622" s="12" t="s">
        <v>1157</v>
      </c>
      <c r="C622" s="12" t="s">
        <v>1158</v>
      </c>
      <c r="D622" s="12" t="s">
        <v>1149</v>
      </c>
      <c r="E622" s="12" t="s">
        <v>9817</v>
      </c>
      <c r="F622" s="12">
        <v>19720</v>
      </c>
      <c r="G622" s="12" t="s">
        <v>1159</v>
      </c>
      <c r="H622" s="12" t="s">
        <v>119</v>
      </c>
      <c r="I622" s="12" t="s">
        <v>26</v>
      </c>
      <c r="J622" s="12" t="s">
        <v>120</v>
      </c>
      <c r="K622" s="12">
        <v>0</v>
      </c>
      <c r="L622" s="12" t="s">
        <v>29</v>
      </c>
      <c r="M622" s="12" t="s">
        <v>29</v>
      </c>
      <c r="N622" s="12" t="s">
        <v>29</v>
      </c>
      <c r="O622" s="12" t="s">
        <v>29</v>
      </c>
      <c r="P622" s="12" t="s">
        <v>29</v>
      </c>
      <c r="Q622" s="12" t="s">
        <v>29</v>
      </c>
      <c r="R622" s="12" t="s">
        <v>29</v>
      </c>
      <c r="S622" s="12">
        <v>2019</v>
      </c>
    </row>
    <row r="623" spans="1:19" x14ac:dyDescent="0.25">
      <c r="A623" s="11" t="s">
        <v>1160</v>
      </c>
      <c r="B623" s="11" t="s">
        <v>1161</v>
      </c>
      <c r="C623" s="11" t="s">
        <v>1162</v>
      </c>
      <c r="D623" s="11" t="s">
        <v>1163</v>
      </c>
      <c r="E623" s="11" t="s">
        <v>9817</v>
      </c>
      <c r="F623" s="11">
        <v>19901</v>
      </c>
      <c r="G623" s="11" t="s">
        <v>1164</v>
      </c>
      <c r="H623" s="11" t="s">
        <v>119</v>
      </c>
      <c r="I623" s="11" t="s">
        <v>26</v>
      </c>
      <c r="J623" s="11" t="s">
        <v>120</v>
      </c>
      <c r="K623" s="11">
        <v>0</v>
      </c>
      <c r="L623" s="11" t="s">
        <v>29</v>
      </c>
      <c r="M623" s="11" t="s">
        <v>29</v>
      </c>
      <c r="N623" s="11" t="s">
        <v>29</v>
      </c>
      <c r="O623" s="11" t="s">
        <v>29</v>
      </c>
      <c r="P623" s="11" t="s">
        <v>29</v>
      </c>
      <c r="Q623" s="11" t="s">
        <v>29</v>
      </c>
      <c r="R623" s="11" t="s">
        <v>29</v>
      </c>
      <c r="S623" s="11">
        <v>2019</v>
      </c>
    </row>
    <row r="624" spans="1:19" x14ac:dyDescent="0.25">
      <c r="A624" s="12" t="s">
        <v>8856</v>
      </c>
      <c r="B624" s="12" t="s">
        <v>8857</v>
      </c>
      <c r="C624" s="12" t="s">
        <v>8858</v>
      </c>
      <c r="D624" s="12" t="s">
        <v>1144</v>
      </c>
      <c r="E624" s="12" t="s">
        <v>9817</v>
      </c>
      <c r="F624" s="12">
        <v>19805</v>
      </c>
      <c r="G624" s="12" t="s">
        <v>8859</v>
      </c>
      <c r="H624" s="12" t="s">
        <v>25</v>
      </c>
      <c r="I624" s="12" t="s">
        <v>108</v>
      </c>
      <c r="J624" s="12" t="s">
        <v>27</v>
      </c>
      <c r="K624" s="12">
        <v>4</v>
      </c>
      <c r="L624" s="12" t="s">
        <v>28</v>
      </c>
      <c r="M624" s="12" t="s">
        <v>30</v>
      </c>
      <c r="N624" s="12" t="s">
        <v>28</v>
      </c>
      <c r="O624" s="12" t="s">
        <v>43</v>
      </c>
      <c r="P624" s="12" t="s">
        <v>28</v>
      </c>
      <c r="Q624" s="12" t="s">
        <v>43</v>
      </c>
      <c r="R624" s="12" t="s">
        <v>28</v>
      </c>
      <c r="S624" s="12">
        <v>2016</v>
      </c>
    </row>
    <row r="625" spans="1:19" x14ac:dyDescent="0.25">
      <c r="A625" s="11" t="s">
        <v>1170</v>
      </c>
      <c r="B625" s="11" t="s">
        <v>1171</v>
      </c>
      <c r="C625" s="11" t="s">
        <v>1172</v>
      </c>
      <c r="D625" s="11" t="s">
        <v>1173</v>
      </c>
      <c r="E625" s="11" t="s">
        <v>9824</v>
      </c>
      <c r="F625" s="11">
        <v>20010</v>
      </c>
      <c r="G625" s="11" t="s">
        <v>1174</v>
      </c>
      <c r="H625" s="11" t="s">
        <v>107</v>
      </c>
      <c r="I625" s="11" t="s">
        <v>108</v>
      </c>
      <c r="J625" s="11" t="s">
        <v>27</v>
      </c>
      <c r="K625" s="11">
        <v>0</v>
      </c>
      <c r="L625" s="11" t="s">
        <v>29</v>
      </c>
      <c r="M625" s="11" t="s">
        <v>29</v>
      </c>
      <c r="N625" s="11" t="s">
        <v>29</v>
      </c>
      <c r="O625" s="11" t="s">
        <v>29</v>
      </c>
      <c r="P625" s="11" t="s">
        <v>29</v>
      </c>
      <c r="Q625" s="11" t="s">
        <v>29</v>
      </c>
      <c r="R625" s="11" t="s">
        <v>29</v>
      </c>
      <c r="S625" s="11">
        <v>2020</v>
      </c>
    </row>
    <row r="626" spans="1:19" x14ac:dyDescent="0.25">
      <c r="A626" s="12" t="s">
        <v>1175</v>
      </c>
      <c r="B626" s="12" t="s">
        <v>1176</v>
      </c>
      <c r="C626" s="12" t="s">
        <v>1177</v>
      </c>
      <c r="D626" s="12" t="s">
        <v>1173</v>
      </c>
      <c r="E626" s="12" t="s">
        <v>9824</v>
      </c>
      <c r="F626" s="12">
        <v>20032</v>
      </c>
      <c r="G626" s="12" t="s">
        <v>1178</v>
      </c>
      <c r="H626" s="12" t="s">
        <v>119</v>
      </c>
      <c r="I626" s="12" t="s">
        <v>114</v>
      </c>
      <c r="J626" s="12" t="s">
        <v>120</v>
      </c>
      <c r="K626" s="12">
        <v>0</v>
      </c>
      <c r="L626" s="12" t="s">
        <v>29</v>
      </c>
      <c r="M626" s="12" t="s">
        <v>29</v>
      </c>
      <c r="N626" s="12" t="s">
        <v>29</v>
      </c>
      <c r="O626" s="12" t="s">
        <v>29</v>
      </c>
      <c r="P626" s="12" t="s">
        <v>29</v>
      </c>
      <c r="Q626" s="12" t="s">
        <v>29</v>
      </c>
      <c r="R626" s="12" t="s">
        <v>29</v>
      </c>
      <c r="S626" s="12">
        <v>2020</v>
      </c>
    </row>
    <row r="627" spans="1:19" x14ac:dyDescent="0.25">
      <c r="A627" s="11" t="s">
        <v>1179</v>
      </c>
      <c r="B627" s="11" t="s">
        <v>1180</v>
      </c>
      <c r="C627" s="11" t="s">
        <v>1181</v>
      </c>
      <c r="D627" s="11" t="s">
        <v>1173</v>
      </c>
      <c r="E627" s="11" t="s">
        <v>9824</v>
      </c>
      <c r="F627" s="11">
        <v>20016</v>
      </c>
      <c r="G627" s="11" t="s">
        <v>1182</v>
      </c>
      <c r="H627" s="11" t="s">
        <v>119</v>
      </c>
      <c r="I627" s="11" t="s">
        <v>108</v>
      </c>
      <c r="J627" s="11" t="s">
        <v>120</v>
      </c>
      <c r="K627" s="11">
        <v>0</v>
      </c>
      <c r="L627" s="11" t="s">
        <v>29</v>
      </c>
      <c r="M627" s="11" t="s">
        <v>29</v>
      </c>
      <c r="N627" s="11" t="s">
        <v>29</v>
      </c>
      <c r="O627" s="11" t="s">
        <v>29</v>
      </c>
      <c r="P627" s="11" t="s">
        <v>29</v>
      </c>
      <c r="Q627" s="11" t="s">
        <v>29</v>
      </c>
      <c r="R627" s="11" t="s">
        <v>29</v>
      </c>
      <c r="S627" s="11">
        <v>2020</v>
      </c>
    </row>
    <row r="628" spans="1:19" x14ac:dyDescent="0.25">
      <c r="A628" s="12" t="s">
        <v>1170</v>
      </c>
      <c r="B628" s="12" t="s">
        <v>1171</v>
      </c>
      <c r="C628" s="12" t="s">
        <v>1172</v>
      </c>
      <c r="D628" s="12" t="s">
        <v>1173</v>
      </c>
      <c r="E628" s="12" t="s">
        <v>9824</v>
      </c>
      <c r="F628" s="12">
        <v>20010</v>
      </c>
      <c r="G628" s="12" t="s">
        <v>1174</v>
      </c>
      <c r="H628" s="12" t="s">
        <v>107</v>
      </c>
      <c r="I628" s="12" t="s">
        <v>108</v>
      </c>
      <c r="J628" s="12" t="s">
        <v>27</v>
      </c>
      <c r="K628" s="12">
        <v>0</v>
      </c>
      <c r="L628" s="12" t="s">
        <v>29</v>
      </c>
      <c r="M628" s="12" t="s">
        <v>29</v>
      </c>
      <c r="N628" s="12" t="s">
        <v>29</v>
      </c>
      <c r="O628" s="12" t="s">
        <v>29</v>
      </c>
      <c r="P628" s="12" t="s">
        <v>29</v>
      </c>
      <c r="Q628" s="12" t="s">
        <v>29</v>
      </c>
      <c r="R628" s="12" t="s">
        <v>29</v>
      </c>
      <c r="S628" s="12">
        <v>2019</v>
      </c>
    </row>
    <row r="629" spans="1:19" x14ac:dyDescent="0.25">
      <c r="A629" s="11" t="s">
        <v>1175</v>
      </c>
      <c r="B629" s="11" t="s">
        <v>1176</v>
      </c>
      <c r="C629" s="11" t="s">
        <v>1177</v>
      </c>
      <c r="D629" s="11" t="s">
        <v>1173</v>
      </c>
      <c r="E629" s="11" t="s">
        <v>9824</v>
      </c>
      <c r="F629" s="11">
        <v>20032</v>
      </c>
      <c r="G629" s="11" t="s">
        <v>1178</v>
      </c>
      <c r="H629" s="11" t="s">
        <v>119</v>
      </c>
      <c r="I629" s="11" t="s">
        <v>114</v>
      </c>
      <c r="J629" s="11" t="s">
        <v>120</v>
      </c>
      <c r="K629" s="11">
        <v>0</v>
      </c>
      <c r="L629" s="11" t="s">
        <v>29</v>
      </c>
      <c r="M629" s="11" t="s">
        <v>29</v>
      </c>
      <c r="N629" s="11" t="s">
        <v>29</v>
      </c>
      <c r="O629" s="11" t="s">
        <v>29</v>
      </c>
      <c r="P629" s="11" t="s">
        <v>29</v>
      </c>
      <c r="Q629" s="11" t="s">
        <v>29</v>
      </c>
      <c r="R629" s="11" t="s">
        <v>29</v>
      </c>
      <c r="S629" s="11">
        <v>2019</v>
      </c>
    </row>
    <row r="630" spans="1:19" x14ac:dyDescent="0.25">
      <c r="A630" s="12" t="s">
        <v>1179</v>
      </c>
      <c r="B630" s="12" t="s">
        <v>1180</v>
      </c>
      <c r="C630" s="12" t="s">
        <v>1181</v>
      </c>
      <c r="D630" s="12" t="s">
        <v>1173</v>
      </c>
      <c r="E630" s="12" t="s">
        <v>9824</v>
      </c>
      <c r="F630" s="12">
        <v>20016</v>
      </c>
      <c r="G630" s="12" t="s">
        <v>1182</v>
      </c>
      <c r="H630" s="12" t="s">
        <v>119</v>
      </c>
      <c r="I630" s="12" t="s">
        <v>108</v>
      </c>
      <c r="J630" s="12" t="s">
        <v>120</v>
      </c>
      <c r="K630" s="12">
        <v>0</v>
      </c>
      <c r="L630" s="12" t="s">
        <v>29</v>
      </c>
      <c r="M630" s="12" t="s">
        <v>29</v>
      </c>
      <c r="N630" s="12" t="s">
        <v>29</v>
      </c>
      <c r="O630" s="12" t="s">
        <v>29</v>
      </c>
      <c r="P630" s="12" t="s">
        <v>29</v>
      </c>
      <c r="Q630" s="12" t="s">
        <v>29</v>
      </c>
      <c r="R630" s="12" t="s">
        <v>29</v>
      </c>
      <c r="S630" s="12">
        <v>2019</v>
      </c>
    </row>
    <row r="631" spans="1:19" x14ac:dyDescent="0.25">
      <c r="A631" s="11" t="s">
        <v>1183</v>
      </c>
      <c r="B631" s="11" t="s">
        <v>1184</v>
      </c>
      <c r="C631" s="11" t="s">
        <v>1185</v>
      </c>
      <c r="D631" s="11" t="s">
        <v>1186</v>
      </c>
      <c r="E631" s="11" t="s">
        <v>9793</v>
      </c>
      <c r="F631" s="11">
        <v>32401</v>
      </c>
      <c r="G631" s="11" t="s">
        <v>1187</v>
      </c>
      <c r="H631" s="11" t="s">
        <v>25</v>
      </c>
      <c r="I631" s="11" t="s">
        <v>42</v>
      </c>
      <c r="J631" s="11" t="s">
        <v>27</v>
      </c>
      <c r="K631" s="11">
        <v>3</v>
      </c>
      <c r="L631" s="11" t="s">
        <v>28</v>
      </c>
      <c r="M631" s="11" t="s">
        <v>43</v>
      </c>
      <c r="N631" s="11" t="s">
        <v>30</v>
      </c>
      <c r="O631" s="11" t="s">
        <v>43</v>
      </c>
      <c r="P631" s="11" t="s">
        <v>28</v>
      </c>
      <c r="Q631" s="11" t="s">
        <v>43</v>
      </c>
      <c r="R631" s="11" t="s">
        <v>28</v>
      </c>
      <c r="S631" s="11">
        <v>2020</v>
      </c>
    </row>
    <row r="632" spans="1:19" x14ac:dyDescent="0.25">
      <c r="A632" s="12" t="s">
        <v>1188</v>
      </c>
      <c r="B632" s="12" t="s">
        <v>1189</v>
      </c>
      <c r="C632" s="12" t="s">
        <v>1190</v>
      </c>
      <c r="D632" s="12" t="s">
        <v>1191</v>
      </c>
      <c r="E632" s="12" t="s">
        <v>9793</v>
      </c>
      <c r="F632" s="12">
        <v>34711</v>
      </c>
      <c r="G632" s="12" t="s">
        <v>1192</v>
      </c>
      <c r="H632" s="12" t="s">
        <v>25</v>
      </c>
      <c r="I632" s="12" t="s">
        <v>42</v>
      </c>
      <c r="J632" s="12" t="s">
        <v>120</v>
      </c>
      <c r="K632" s="12">
        <v>4</v>
      </c>
      <c r="L632" s="12" t="s">
        <v>30</v>
      </c>
      <c r="M632" s="12" t="s">
        <v>30</v>
      </c>
      <c r="N632" s="12" t="s">
        <v>43</v>
      </c>
      <c r="O632" s="12" t="s">
        <v>28</v>
      </c>
      <c r="P632" s="12" t="s">
        <v>30</v>
      </c>
      <c r="Q632" s="12" t="s">
        <v>28</v>
      </c>
      <c r="R632" s="12" t="s">
        <v>28</v>
      </c>
      <c r="S632" s="12">
        <v>2020</v>
      </c>
    </row>
    <row r="633" spans="1:19" x14ac:dyDescent="0.25">
      <c r="A633" s="11" t="s">
        <v>1193</v>
      </c>
      <c r="B633" s="11" t="s">
        <v>1194</v>
      </c>
      <c r="C633" s="11" t="s">
        <v>1195</v>
      </c>
      <c r="D633" s="11" t="s">
        <v>1196</v>
      </c>
      <c r="E633" s="11" t="s">
        <v>9793</v>
      </c>
      <c r="F633" s="11">
        <v>32086</v>
      </c>
      <c r="G633" s="11" t="s">
        <v>1197</v>
      </c>
      <c r="H633" s="11" t="s">
        <v>25</v>
      </c>
      <c r="I633" s="11" t="s">
        <v>108</v>
      </c>
      <c r="J633" s="11" t="s">
        <v>27</v>
      </c>
      <c r="K633" s="11">
        <v>4</v>
      </c>
      <c r="L633" s="11" t="s">
        <v>30</v>
      </c>
      <c r="M633" s="11" t="s">
        <v>28</v>
      </c>
      <c r="N633" s="11" t="s">
        <v>30</v>
      </c>
      <c r="O633" s="11" t="s">
        <v>43</v>
      </c>
      <c r="P633" s="11" t="s">
        <v>28</v>
      </c>
      <c r="Q633" s="11" t="s">
        <v>43</v>
      </c>
      <c r="R633" s="11" t="s">
        <v>28</v>
      </c>
      <c r="S633" s="11">
        <v>2020</v>
      </c>
    </row>
    <row r="634" spans="1:19" x14ac:dyDescent="0.25">
      <c r="A634" s="12" t="s">
        <v>1198</v>
      </c>
      <c r="B634" s="12" t="s">
        <v>1199</v>
      </c>
      <c r="C634" s="12" t="s">
        <v>1200</v>
      </c>
      <c r="D634" s="12" t="s">
        <v>1201</v>
      </c>
      <c r="E634" s="12" t="s">
        <v>9793</v>
      </c>
      <c r="F634" s="12">
        <v>32955</v>
      </c>
      <c r="G634" s="12" t="s">
        <v>1202</v>
      </c>
      <c r="H634" s="12" t="s">
        <v>25</v>
      </c>
      <c r="I634" s="12" t="s">
        <v>26</v>
      </c>
      <c r="J634" s="12" t="s">
        <v>27</v>
      </c>
      <c r="K634" s="12">
        <v>2</v>
      </c>
      <c r="L634" s="12" t="s">
        <v>28</v>
      </c>
      <c r="M634" s="12" t="s">
        <v>43</v>
      </c>
      <c r="N634" s="12" t="s">
        <v>43</v>
      </c>
      <c r="O634" s="12" t="s">
        <v>43</v>
      </c>
      <c r="P634" s="12" t="s">
        <v>28</v>
      </c>
      <c r="Q634" s="12" t="s">
        <v>43</v>
      </c>
      <c r="R634" s="12" t="s">
        <v>43</v>
      </c>
      <c r="S634" s="12">
        <v>2020</v>
      </c>
    </row>
    <row r="635" spans="1:19" x14ac:dyDescent="0.25">
      <c r="A635" s="11" t="s">
        <v>1203</v>
      </c>
      <c r="B635" s="11" t="s">
        <v>1204</v>
      </c>
      <c r="C635" s="11" t="s">
        <v>1205</v>
      </c>
      <c r="D635" s="11" t="s">
        <v>1206</v>
      </c>
      <c r="E635" s="11" t="s">
        <v>9793</v>
      </c>
      <c r="F635" s="11">
        <v>32212</v>
      </c>
      <c r="G635" s="11" t="s">
        <v>1207</v>
      </c>
      <c r="H635" s="11" t="s">
        <v>168</v>
      </c>
      <c r="I635" s="11" t="s">
        <v>169</v>
      </c>
      <c r="J635" s="11" t="s">
        <v>27</v>
      </c>
      <c r="K635" s="11">
        <v>0</v>
      </c>
      <c r="L635" s="11" t="s">
        <v>29</v>
      </c>
      <c r="M635" s="11" t="s">
        <v>29</v>
      </c>
      <c r="N635" s="11" t="s">
        <v>29</v>
      </c>
      <c r="O635" s="11" t="s">
        <v>29</v>
      </c>
      <c r="P635" s="11" t="s">
        <v>29</v>
      </c>
      <c r="Q635" s="11" t="s">
        <v>29</v>
      </c>
      <c r="R635" s="11" t="s">
        <v>29</v>
      </c>
      <c r="S635" s="11">
        <v>2020</v>
      </c>
    </row>
    <row r="636" spans="1:19" x14ac:dyDescent="0.25">
      <c r="A636" s="12" t="s">
        <v>1208</v>
      </c>
      <c r="B636" s="12" t="s">
        <v>1209</v>
      </c>
      <c r="C636" s="12" t="s">
        <v>1210</v>
      </c>
      <c r="D636" s="12" t="s">
        <v>1211</v>
      </c>
      <c r="E636" s="12" t="s">
        <v>9793</v>
      </c>
      <c r="F636" s="12">
        <v>32542</v>
      </c>
      <c r="G636" s="12" t="s">
        <v>1212</v>
      </c>
      <c r="H636" s="12" t="s">
        <v>168</v>
      </c>
      <c r="I636" s="12" t="s">
        <v>169</v>
      </c>
      <c r="J636" s="12" t="s">
        <v>27</v>
      </c>
      <c r="K636" s="12">
        <v>0</v>
      </c>
      <c r="L636" s="12" t="s">
        <v>29</v>
      </c>
      <c r="M636" s="12" t="s">
        <v>29</v>
      </c>
      <c r="N636" s="12" t="s">
        <v>29</v>
      </c>
      <c r="O636" s="12" t="s">
        <v>29</v>
      </c>
      <c r="P636" s="12" t="s">
        <v>29</v>
      </c>
      <c r="Q636" s="12" t="s">
        <v>29</v>
      </c>
      <c r="R636" s="12" t="s">
        <v>29</v>
      </c>
      <c r="S636" s="12">
        <v>2020</v>
      </c>
    </row>
    <row r="637" spans="1:19" x14ac:dyDescent="0.25">
      <c r="A637" s="11" t="s">
        <v>1213</v>
      </c>
      <c r="B637" s="11" t="s">
        <v>1214</v>
      </c>
      <c r="C637" s="11" t="s">
        <v>1215</v>
      </c>
      <c r="D637" s="11" t="s">
        <v>1216</v>
      </c>
      <c r="E637" s="11" t="s">
        <v>9793</v>
      </c>
      <c r="F637" s="11">
        <v>33458</v>
      </c>
      <c r="G637" s="11" t="s">
        <v>1217</v>
      </c>
      <c r="H637" s="11" t="s">
        <v>25</v>
      </c>
      <c r="I637" s="11" t="s">
        <v>108</v>
      </c>
      <c r="J637" s="11" t="s">
        <v>27</v>
      </c>
      <c r="K637" s="11">
        <v>4</v>
      </c>
      <c r="L637" s="11" t="s">
        <v>30</v>
      </c>
      <c r="M637" s="11" t="s">
        <v>30</v>
      </c>
      <c r="N637" s="11" t="s">
        <v>30</v>
      </c>
      <c r="O637" s="11" t="s">
        <v>28</v>
      </c>
      <c r="P637" s="11" t="s">
        <v>28</v>
      </c>
      <c r="Q637" s="11" t="s">
        <v>43</v>
      </c>
      <c r="R637" s="11" t="s">
        <v>28</v>
      </c>
      <c r="S637" s="11">
        <v>2020</v>
      </c>
    </row>
    <row r="638" spans="1:19" x14ac:dyDescent="0.25">
      <c r="A638" s="12" t="s">
        <v>1218</v>
      </c>
      <c r="B638" s="12" t="s">
        <v>1219</v>
      </c>
      <c r="C638" s="12" t="s">
        <v>1220</v>
      </c>
      <c r="D638" s="12" t="s">
        <v>1221</v>
      </c>
      <c r="E638" s="12" t="s">
        <v>9793</v>
      </c>
      <c r="F638" s="12">
        <v>33137</v>
      </c>
      <c r="G638" s="12" t="s">
        <v>1222</v>
      </c>
      <c r="H638" s="12" t="s">
        <v>25</v>
      </c>
      <c r="I638" s="12" t="s">
        <v>108</v>
      </c>
      <c r="J638" s="12" t="s">
        <v>120</v>
      </c>
      <c r="K638" s="12">
        <v>0</v>
      </c>
      <c r="L638" s="12" t="s">
        <v>29</v>
      </c>
      <c r="M638" s="12" t="s">
        <v>29</v>
      </c>
      <c r="N638" s="12" t="s">
        <v>29</v>
      </c>
      <c r="O638" s="12" t="s">
        <v>29</v>
      </c>
      <c r="P638" s="12" t="s">
        <v>29</v>
      </c>
      <c r="Q638" s="12" t="s">
        <v>29</v>
      </c>
      <c r="R638" s="12" t="s">
        <v>29</v>
      </c>
      <c r="S638" s="12">
        <v>2020</v>
      </c>
    </row>
    <row r="639" spans="1:19" x14ac:dyDescent="0.25">
      <c r="A639" s="11" t="s">
        <v>1223</v>
      </c>
      <c r="B639" s="11" t="s">
        <v>1224</v>
      </c>
      <c r="C639" s="11" t="s">
        <v>1225</v>
      </c>
      <c r="D639" s="11" t="s">
        <v>1226</v>
      </c>
      <c r="E639" s="11" t="s">
        <v>9793</v>
      </c>
      <c r="F639" s="11">
        <v>32324</v>
      </c>
      <c r="G639" s="11" t="s">
        <v>1227</v>
      </c>
      <c r="H639" s="11" t="s">
        <v>25</v>
      </c>
      <c r="I639" s="11" t="s">
        <v>114</v>
      </c>
      <c r="J639" s="11" t="s">
        <v>120</v>
      </c>
      <c r="K639" s="11">
        <v>0</v>
      </c>
      <c r="L639" s="11" t="s">
        <v>29</v>
      </c>
      <c r="M639" s="11" t="s">
        <v>29</v>
      </c>
      <c r="N639" s="11" t="s">
        <v>29</v>
      </c>
      <c r="O639" s="11" t="s">
        <v>29</v>
      </c>
      <c r="P639" s="11" t="s">
        <v>29</v>
      </c>
      <c r="Q639" s="11" t="s">
        <v>29</v>
      </c>
      <c r="R639" s="11" t="s">
        <v>29</v>
      </c>
      <c r="S639" s="11">
        <v>2020</v>
      </c>
    </row>
    <row r="640" spans="1:19" x14ac:dyDescent="0.25">
      <c r="A640" s="12" t="s">
        <v>1228</v>
      </c>
      <c r="B640" s="12" t="s">
        <v>1229</v>
      </c>
      <c r="C640" s="12" t="s">
        <v>1230</v>
      </c>
      <c r="D640" s="12" t="s">
        <v>1231</v>
      </c>
      <c r="E640" s="12" t="s">
        <v>9793</v>
      </c>
      <c r="F640" s="12">
        <v>32696</v>
      </c>
      <c r="G640" s="12" t="s">
        <v>1232</v>
      </c>
      <c r="H640" s="12" t="s">
        <v>25</v>
      </c>
      <c r="I640" s="12" t="s">
        <v>26</v>
      </c>
      <c r="J640" s="12" t="s">
        <v>27</v>
      </c>
      <c r="K640" s="12">
        <v>0</v>
      </c>
      <c r="L640" s="12" t="s">
        <v>29</v>
      </c>
      <c r="M640" s="12" t="s">
        <v>29</v>
      </c>
      <c r="N640" s="12" t="s">
        <v>29</v>
      </c>
      <c r="O640" s="12" t="s">
        <v>43</v>
      </c>
      <c r="P640" s="12" t="s">
        <v>29</v>
      </c>
      <c r="Q640" s="12" t="s">
        <v>30</v>
      </c>
      <c r="R640" s="12" t="s">
        <v>29</v>
      </c>
      <c r="S640" s="12">
        <v>2020</v>
      </c>
    </row>
    <row r="641" spans="1:19" x14ac:dyDescent="0.25">
      <c r="A641" s="11" t="s">
        <v>1233</v>
      </c>
      <c r="B641" s="11" t="s">
        <v>1234</v>
      </c>
      <c r="C641" s="11" t="s">
        <v>1235</v>
      </c>
      <c r="D641" s="11" t="s">
        <v>1236</v>
      </c>
      <c r="E641" s="11" t="s">
        <v>9793</v>
      </c>
      <c r="F641" s="11">
        <v>32424</v>
      </c>
      <c r="G641" s="11" t="s">
        <v>1237</v>
      </c>
      <c r="H641" s="11" t="s">
        <v>96</v>
      </c>
      <c r="I641" s="11" t="s">
        <v>108</v>
      </c>
      <c r="J641" s="11" t="s">
        <v>27</v>
      </c>
      <c r="K641" s="11">
        <v>0</v>
      </c>
      <c r="L641" s="11" t="s">
        <v>28</v>
      </c>
      <c r="M641" s="11" t="s">
        <v>29</v>
      </c>
      <c r="N641" s="11" t="s">
        <v>28</v>
      </c>
      <c r="O641" s="11" t="s">
        <v>29</v>
      </c>
      <c r="P641" s="11" t="s">
        <v>29</v>
      </c>
      <c r="Q641" s="11" t="s">
        <v>29</v>
      </c>
      <c r="R641" s="11" t="s">
        <v>29</v>
      </c>
      <c r="S641" s="11">
        <v>2020</v>
      </c>
    </row>
    <row r="642" spans="1:19" x14ac:dyDescent="0.25">
      <c r="A642" s="12" t="s">
        <v>1238</v>
      </c>
      <c r="B642" s="12" t="s">
        <v>1239</v>
      </c>
      <c r="C642" s="12" t="s">
        <v>1240</v>
      </c>
      <c r="D642" s="12" t="s">
        <v>1241</v>
      </c>
      <c r="E642" s="12" t="s">
        <v>9793</v>
      </c>
      <c r="F642" s="12">
        <v>33440</v>
      </c>
      <c r="G642" s="12" t="s">
        <v>1242</v>
      </c>
      <c r="H642" s="12" t="s">
        <v>96</v>
      </c>
      <c r="I642" s="12" t="s">
        <v>75</v>
      </c>
      <c r="J642" s="12" t="s">
        <v>27</v>
      </c>
      <c r="K642" s="12">
        <v>3</v>
      </c>
      <c r="L642" s="12" t="s">
        <v>28</v>
      </c>
      <c r="M642" s="12" t="s">
        <v>29</v>
      </c>
      <c r="N642" s="12" t="s">
        <v>28</v>
      </c>
      <c r="O642" s="12" t="s">
        <v>29</v>
      </c>
      <c r="P642" s="12" t="s">
        <v>29</v>
      </c>
      <c r="Q642" s="12" t="s">
        <v>29</v>
      </c>
      <c r="R642" s="12" t="s">
        <v>28</v>
      </c>
      <c r="S642" s="12">
        <v>2020</v>
      </c>
    </row>
    <row r="643" spans="1:19" x14ac:dyDescent="0.25">
      <c r="A643" s="11" t="s">
        <v>1243</v>
      </c>
      <c r="B643" s="11" t="s">
        <v>1244</v>
      </c>
      <c r="C643" s="11" t="s">
        <v>1245</v>
      </c>
      <c r="D643" s="11" t="s">
        <v>1246</v>
      </c>
      <c r="E643" s="11" t="s">
        <v>9793</v>
      </c>
      <c r="F643" s="11">
        <v>33050</v>
      </c>
      <c r="G643" s="11" t="s">
        <v>1247</v>
      </c>
      <c r="H643" s="11" t="s">
        <v>96</v>
      </c>
      <c r="I643" s="11" t="s">
        <v>108</v>
      </c>
      <c r="J643" s="11" t="s">
        <v>27</v>
      </c>
      <c r="K643" s="11">
        <v>0</v>
      </c>
      <c r="L643" s="11" t="s">
        <v>29</v>
      </c>
      <c r="M643" s="11" t="s">
        <v>29</v>
      </c>
      <c r="N643" s="11" t="s">
        <v>29</v>
      </c>
      <c r="O643" s="11" t="s">
        <v>29</v>
      </c>
      <c r="P643" s="11" t="s">
        <v>29</v>
      </c>
      <c r="Q643" s="11" t="s">
        <v>29</v>
      </c>
      <c r="R643" s="11" t="s">
        <v>29</v>
      </c>
      <c r="S643" s="11">
        <v>2020</v>
      </c>
    </row>
    <row r="644" spans="1:19" x14ac:dyDescent="0.25">
      <c r="A644" s="12" t="s">
        <v>1248</v>
      </c>
      <c r="B644" s="12" t="s">
        <v>1249</v>
      </c>
      <c r="C644" s="12" t="s">
        <v>1250</v>
      </c>
      <c r="D644" s="12" t="s">
        <v>1251</v>
      </c>
      <c r="E644" s="12" t="s">
        <v>9793</v>
      </c>
      <c r="F644" s="12">
        <v>33701</v>
      </c>
      <c r="G644" s="12" t="s">
        <v>1252</v>
      </c>
      <c r="H644" s="12" t="s">
        <v>107</v>
      </c>
      <c r="I644" s="12" t="s">
        <v>75</v>
      </c>
      <c r="J644" s="12" t="s">
        <v>27</v>
      </c>
      <c r="K644" s="12">
        <v>0</v>
      </c>
      <c r="L644" s="12" t="s">
        <v>29</v>
      </c>
      <c r="M644" s="12" t="s">
        <v>29</v>
      </c>
      <c r="N644" s="12" t="s">
        <v>29</v>
      </c>
      <c r="O644" s="12" t="s">
        <v>29</v>
      </c>
      <c r="P644" s="12" t="s">
        <v>29</v>
      </c>
      <c r="Q644" s="12" t="s">
        <v>29</v>
      </c>
      <c r="R644" s="12" t="s">
        <v>29</v>
      </c>
      <c r="S644" s="12">
        <v>2020</v>
      </c>
    </row>
    <row r="645" spans="1:19" x14ac:dyDescent="0.25">
      <c r="A645" s="11" t="s">
        <v>1253</v>
      </c>
      <c r="B645" s="11" t="s">
        <v>1254</v>
      </c>
      <c r="C645" s="11" t="s">
        <v>1255</v>
      </c>
      <c r="D645" s="11" t="s">
        <v>1221</v>
      </c>
      <c r="E645" s="11" t="s">
        <v>9793</v>
      </c>
      <c r="F645" s="11">
        <v>33155</v>
      </c>
      <c r="G645" s="11" t="s">
        <v>1256</v>
      </c>
      <c r="H645" s="11" t="s">
        <v>107</v>
      </c>
      <c r="I645" s="11" t="s">
        <v>108</v>
      </c>
      <c r="J645" s="11" t="s">
        <v>27</v>
      </c>
      <c r="K645" s="11">
        <v>0</v>
      </c>
      <c r="L645" s="11" t="s">
        <v>29</v>
      </c>
      <c r="M645" s="11" t="s">
        <v>29</v>
      </c>
      <c r="N645" s="11" t="s">
        <v>29</v>
      </c>
      <c r="O645" s="11" t="s">
        <v>29</v>
      </c>
      <c r="P645" s="11" t="s">
        <v>29</v>
      </c>
      <c r="Q645" s="11" t="s">
        <v>29</v>
      </c>
      <c r="R645" s="11" t="s">
        <v>29</v>
      </c>
      <c r="S645" s="11">
        <v>2020</v>
      </c>
    </row>
    <row r="646" spans="1:19" x14ac:dyDescent="0.25">
      <c r="A646" s="12" t="s">
        <v>1257</v>
      </c>
      <c r="B646" s="12" t="s">
        <v>1258</v>
      </c>
      <c r="C646" s="12" t="s">
        <v>1259</v>
      </c>
      <c r="D646" s="12" t="s">
        <v>1260</v>
      </c>
      <c r="E646" s="12" t="s">
        <v>9793</v>
      </c>
      <c r="F646" s="12">
        <v>32827</v>
      </c>
      <c r="G646" s="12" t="s">
        <v>1261</v>
      </c>
      <c r="H646" s="12" t="s">
        <v>107</v>
      </c>
      <c r="I646" s="12" t="s">
        <v>108</v>
      </c>
      <c r="J646" s="12" t="s">
        <v>27</v>
      </c>
      <c r="K646" s="12">
        <v>0</v>
      </c>
      <c r="L646" s="12" t="s">
        <v>29</v>
      </c>
      <c r="M646" s="12" t="s">
        <v>29</v>
      </c>
      <c r="N646" s="12" t="s">
        <v>29</v>
      </c>
      <c r="O646" s="12" t="s">
        <v>29</v>
      </c>
      <c r="P646" s="12" t="s">
        <v>29</v>
      </c>
      <c r="Q646" s="12" t="s">
        <v>29</v>
      </c>
      <c r="R646" s="12" t="s">
        <v>29</v>
      </c>
      <c r="S646" s="12">
        <v>2020</v>
      </c>
    </row>
    <row r="647" spans="1:19" x14ac:dyDescent="0.25">
      <c r="A647" s="11" t="s">
        <v>1262</v>
      </c>
      <c r="B647" s="11" t="s">
        <v>1263</v>
      </c>
      <c r="C647" s="11" t="s">
        <v>1264</v>
      </c>
      <c r="D647" s="11" t="s">
        <v>1265</v>
      </c>
      <c r="E647" s="11" t="s">
        <v>9793</v>
      </c>
      <c r="F647" s="11">
        <v>33025</v>
      </c>
      <c r="G647" s="11" t="s">
        <v>1266</v>
      </c>
      <c r="H647" s="11" t="s">
        <v>119</v>
      </c>
      <c r="I647" s="11" t="s">
        <v>114</v>
      </c>
      <c r="J647" s="11" t="s">
        <v>27</v>
      </c>
      <c r="K647" s="11">
        <v>0</v>
      </c>
      <c r="L647" s="11" t="s">
        <v>29</v>
      </c>
      <c r="M647" s="11" t="s">
        <v>29</v>
      </c>
      <c r="N647" s="11" t="s">
        <v>29</v>
      </c>
      <c r="O647" s="11" t="s">
        <v>29</v>
      </c>
      <c r="P647" s="11" t="s">
        <v>29</v>
      </c>
      <c r="Q647" s="11" t="s">
        <v>29</v>
      </c>
      <c r="R647" s="11" t="s">
        <v>29</v>
      </c>
      <c r="S647" s="11">
        <v>2020</v>
      </c>
    </row>
    <row r="648" spans="1:19" x14ac:dyDescent="0.25">
      <c r="A648" s="12" t="s">
        <v>1267</v>
      </c>
      <c r="B648" s="12" t="s">
        <v>1268</v>
      </c>
      <c r="C648" s="12" t="s">
        <v>1269</v>
      </c>
      <c r="D648" s="12" t="s">
        <v>1270</v>
      </c>
      <c r="E648" s="12" t="s">
        <v>9793</v>
      </c>
      <c r="F648" s="12">
        <v>33407</v>
      </c>
      <c r="G648" s="12" t="s">
        <v>1271</v>
      </c>
      <c r="H648" s="12" t="s">
        <v>119</v>
      </c>
      <c r="I648" s="12" t="s">
        <v>108</v>
      </c>
      <c r="J648" s="12" t="s">
        <v>27</v>
      </c>
      <c r="K648" s="12">
        <v>0</v>
      </c>
      <c r="L648" s="12" t="s">
        <v>29</v>
      </c>
      <c r="M648" s="12" t="s">
        <v>29</v>
      </c>
      <c r="N648" s="12" t="s">
        <v>29</v>
      </c>
      <c r="O648" s="12" t="s">
        <v>29</v>
      </c>
      <c r="P648" s="12" t="s">
        <v>29</v>
      </c>
      <c r="Q648" s="12" t="s">
        <v>29</v>
      </c>
      <c r="R648" s="12" t="s">
        <v>29</v>
      </c>
      <c r="S648" s="12">
        <v>2020</v>
      </c>
    </row>
    <row r="649" spans="1:19" x14ac:dyDescent="0.25">
      <c r="A649" s="11" t="s">
        <v>1272</v>
      </c>
      <c r="B649" s="11" t="s">
        <v>1273</v>
      </c>
      <c r="C649" s="11" t="s">
        <v>1274</v>
      </c>
      <c r="D649" s="11" t="s">
        <v>384</v>
      </c>
      <c r="E649" s="11" t="s">
        <v>9793</v>
      </c>
      <c r="F649" s="11">
        <v>32216</v>
      </c>
      <c r="G649" s="11" t="s">
        <v>1275</v>
      </c>
      <c r="H649" s="11" t="s">
        <v>119</v>
      </c>
      <c r="I649" s="11" t="s">
        <v>26</v>
      </c>
      <c r="J649" s="11" t="s">
        <v>120</v>
      </c>
      <c r="K649" s="11">
        <v>0</v>
      </c>
      <c r="L649" s="11" t="s">
        <v>29</v>
      </c>
      <c r="M649" s="11" t="s">
        <v>29</v>
      </c>
      <c r="N649" s="11" t="s">
        <v>29</v>
      </c>
      <c r="O649" s="11" t="s">
        <v>29</v>
      </c>
      <c r="P649" s="11" t="s">
        <v>29</v>
      </c>
      <c r="Q649" s="11" t="s">
        <v>29</v>
      </c>
      <c r="R649" s="11" t="s">
        <v>29</v>
      </c>
      <c r="S649" s="11">
        <v>2020</v>
      </c>
    </row>
    <row r="650" spans="1:19" x14ac:dyDescent="0.25">
      <c r="A650" s="12" t="s">
        <v>1276</v>
      </c>
      <c r="B650" s="12" t="s">
        <v>1277</v>
      </c>
      <c r="C650" s="12" t="s">
        <v>1278</v>
      </c>
      <c r="D650" s="12" t="s">
        <v>1279</v>
      </c>
      <c r="E650" s="12" t="s">
        <v>9793</v>
      </c>
      <c r="F650" s="12">
        <v>33764</v>
      </c>
      <c r="G650" s="12" t="s">
        <v>1280</v>
      </c>
      <c r="H650" s="12" t="s">
        <v>119</v>
      </c>
      <c r="I650" s="12" t="s">
        <v>26</v>
      </c>
      <c r="J650" s="12" t="s">
        <v>120</v>
      </c>
      <c r="K650" s="12">
        <v>0</v>
      </c>
      <c r="L650" s="12" t="s">
        <v>29</v>
      </c>
      <c r="M650" s="12" t="s">
        <v>29</v>
      </c>
      <c r="N650" s="12" t="s">
        <v>29</v>
      </c>
      <c r="O650" s="12" t="s">
        <v>29</v>
      </c>
      <c r="P650" s="12" t="s">
        <v>29</v>
      </c>
      <c r="Q650" s="12" t="s">
        <v>29</v>
      </c>
      <c r="R650" s="12" t="s">
        <v>29</v>
      </c>
      <c r="S650" s="12">
        <v>2020</v>
      </c>
    </row>
    <row r="651" spans="1:19" x14ac:dyDescent="0.25">
      <c r="A651" s="11" t="s">
        <v>1281</v>
      </c>
      <c r="B651" s="11" t="s">
        <v>1282</v>
      </c>
      <c r="C651" s="11" t="s">
        <v>1283</v>
      </c>
      <c r="D651" s="11" t="s">
        <v>1284</v>
      </c>
      <c r="E651" s="11" t="s">
        <v>9793</v>
      </c>
      <c r="F651" s="11">
        <v>34748</v>
      </c>
      <c r="G651" s="11" t="s">
        <v>1285</v>
      </c>
      <c r="H651" s="11" t="s">
        <v>119</v>
      </c>
      <c r="I651" s="11" t="s">
        <v>108</v>
      </c>
      <c r="J651" s="11" t="s">
        <v>120</v>
      </c>
      <c r="K651" s="11">
        <v>0</v>
      </c>
      <c r="L651" s="11" t="s">
        <v>29</v>
      </c>
      <c r="M651" s="11" t="s">
        <v>29</v>
      </c>
      <c r="N651" s="11" t="s">
        <v>29</v>
      </c>
      <c r="O651" s="11" t="s">
        <v>29</v>
      </c>
      <c r="P651" s="11" t="s">
        <v>29</v>
      </c>
      <c r="Q651" s="11" t="s">
        <v>29</v>
      </c>
      <c r="R651" s="11" t="s">
        <v>29</v>
      </c>
      <c r="S651" s="11">
        <v>2020</v>
      </c>
    </row>
    <row r="652" spans="1:19" x14ac:dyDescent="0.25">
      <c r="A652" s="12" t="s">
        <v>1286</v>
      </c>
      <c r="B652" s="12" t="s">
        <v>1287</v>
      </c>
      <c r="C652" s="12" t="s">
        <v>1288</v>
      </c>
      <c r="D652" s="12" t="s">
        <v>1289</v>
      </c>
      <c r="E652" s="12" t="s">
        <v>9793</v>
      </c>
      <c r="F652" s="12">
        <v>32901</v>
      </c>
      <c r="G652" s="12" t="s">
        <v>1290</v>
      </c>
      <c r="H652" s="12" t="s">
        <v>119</v>
      </c>
      <c r="I652" s="12" t="s">
        <v>108</v>
      </c>
      <c r="J652" s="12" t="s">
        <v>120</v>
      </c>
      <c r="K652" s="12">
        <v>0</v>
      </c>
      <c r="L652" s="12" t="s">
        <v>29</v>
      </c>
      <c r="M652" s="12" t="s">
        <v>29</v>
      </c>
      <c r="N652" s="12" t="s">
        <v>29</v>
      </c>
      <c r="O652" s="12" t="s">
        <v>29</v>
      </c>
      <c r="P652" s="12" t="s">
        <v>29</v>
      </c>
      <c r="Q652" s="12" t="s">
        <v>29</v>
      </c>
      <c r="R652" s="12" t="s">
        <v>29</v>
      </c>
      <c r="S652" s="12">
        <v>2020</v>
      </c>
    </row>
    <row r="653" spans="1:19" x14ac:dyDescent="0.25">
      <c r="A653" s="11" t="s">
        <v>1291</v>
      </c>
      <c r="B653" s="11" t="s">
        <v>1292</v>
      </c>
      <c r="C653" s="11" t="s">
        <v>1293</v>
      </c>
      <c r="D653" s="11" t="s">
        <v>1294</v>
      </c>
      <c r="E653" s="11" t="s">
        <v>9793</v>
      </c>
      <c r="F653" s="11">
        <v>33334</v>
      </c>
      <c r="G653" s="11" t="s">
        <v>1295</v>
      </c>
      <c r="H653" s="11" t="s">
        <v>119</v>
      </c>
      <c r="I653" s="11" t="s">
        <v>26</v>
      </c>
      <c r="J653" s="11" t="s">
        <v>120</v>
      </c>
      <c r="K653" s="11">
        <v>0</v>
      </c>
      <c r="L653" s="11" t="s">
        <v>29</v>
      </c>
      <c r="M653" s="11" t="s">
        <v>29</v>
      </c>
      <c r="N653" s="11" t="s">
        <v>29</v>
      </c>
      <c r="O653" s="11" t="s">
        <v>29</v>
      </c>
      <c r="P653" s="11" t="s">
        <v>29</v>
      </c>
      <c r="Q653" s="11" t="s">
        <v>29</v>
      </c>
      <c r="R653" s="11" t="s">
        <v>29</v>
      </c>
      <c r="S653" s="11">
        <v>2020</v>
      </c>
    </row>
    <row r="654" spans="1:19" x14ac:dyDescent="0.25">
      <c r="A654" s="12" t="s">
        <v>1296</v>
      </c>
      <c r="B654" s="12" t="s">
        <v>1297</v>
      </c>
      <c r="C654" s="12" t="s">
        <v>1298</v>
      </c>
      <c r="D654" s="12" t="s">
        <v>1299</v>
      </c>
      <c r="E654" s="12" t="s">
        <v>9793</v>
      </c>
      <c r="F654" s="12">
        <v>32570</v>
      </c>
      <c r="G654" s="12" t="s">
        <v>1300</v>
      </c>
      <c r="H654" s="12" t="s">
        <v>119</v>
      </c>
      <c r="I654" s="12" t="s">
        <v>114</v>
      </c>
      <c r="J654" s="12" t="s">
        <v>120</v>
      </c>
      <c r="K654" s="12">
        <v>0</v>
      </c>
      <c r="L654" s="12" t="s">
        <v>29</v>
      </c>
      <c r="M654" s="12" t="s">
        <v>29</v>
      </c>
      <c r="N654" s="12" t="s">
        <v>29</v>
      </c>
      <c r="O654" s="12" t="s">
        <v>29</v>
      </c>
      <c r="P654" s="12" t="s">
        <v>29</v>
      </c>
      <c r="Q654" s="12" t="s">
        <v>29</v>
      </c>
      <c r="R654" s="12" t="s">
        <v>29</v>
      </c>
      <c r="S654" s="12">
        <v>2020</v>
      </c>
    </row>
    <row r="655" spans="1:19" x14ac:dyDescent="0.25">
      <c r="A655" s="11" t="s">
        <v>1301</v>
      </c>
      <c r="B655" s="11" t="s">
        <v>1302</v>
      </c>
      <c r="C655" s="11" t="s">
        <v>1303</v>
      </c>
      <c r="D655" s="11" t="s">
        <v>1304</v>
      </c>
      <c r="E655" s="11" t="s">
        <v>9793</v>
      </c>
      <c r="F655" s="11">
        <v>34208</v>
      </c>
      <c r="G655" s="11" t="s">
        <v>1305</v>
      </c>
      <c r="H655" s="11" t="s">
        <v>119</v>
      </c>
      <c r="I655" s="11" t="s">
        <v>108</v>
      </c>
      <c r="J655" s="11" t="s">
        <v>120</v>
      </c>
      <c r="K655" s="11">
        <v>0</v>
      </c>
      <c r="L655" s="11" t="s">
        <v>29</v>
      </c>
      <c r="M655" s="11" t="s">
        <v>29</v>
      </c>
      <c r="N655" s="11" t="s">
        <v>29</v>
      </c>
      <c r="O655" s="11" t="s">
        <v>29</v>
      </c>
      <c r="P655" s="11" t="s">
        <v>29</v>
      </c>
      <c r="Q655" s="11" t="s">
        <v>29</v>
      </c>
      <c r="R655" s="11" t="s">
        <v>29</v>
      </c>
      <c r="S655" s="11">
        <v>2020</v>
      </c>
    </row>
    <row r="656" spans="1:19" x14ac:dyDescent="0.25">
      <c r="A656" s="12" t="s">
        <v>1306</v>
      </c>
      <c r="B656" s="12" t="s">
        <v>1307</v>
      </c>
      <c r="C656" s="12" t="s">
        <v>1308</v>
      </c>
      <c r="D656" s="12" t="s">
        <v>1309</v>
      </c>
      <c r="E656" s="12" t="s">
        <v>9793</v>
      </c>
      <c r="F656" s="12">
        <v>33012</v>
      </c>
      <c r="G656" s="12" t="s">
        <v>1310</v>
      </c>
      <c r="H656" s="12" t="s">
        <v>119</v>
      </c>
      <c r="I656" s="12" t="s">
        <v>26</v>
      </c>
      <c r="J656" s="12" t="s">
        <v>120</v>
      </c>
      <c r="K656" s="12">
        <v>0</v>
      </c>
      <c r="L656" s="12" t="s">
        <v>29</v>
      </c>
      <c r="M656" s="12" t="s">
        <v>29</v>
      </c>
      <c r="N656" s="12" t="s">
        <v>29</v>
      </c>
      <c r="O656" s="12" t="s">
        <v>29</v>
      </c>
      <c r="P656" s="12" t="s">
        <v>29</v>
      </c>
      <c r="Q656" s="12" t="s">
        <v>29</v>
      </c>
      <c r="R656" s="12" t="s">
        <v>29</v>
      </c>
      <c r="S656" s="12">
        <v>2020</v>
      </c>
    </row>
    <row r="657" spans="1:19" x14ac:dyDescent="0.25">
      <c r="A657" s="11" t="s">
        <v>1311</v>
      </c>
      <c r="B657" s="11" t="s">
        <v>1312</v>
      </c>
      <c r="C657" s="11" t="s">
        <v>1313</v>
      </c>
      <c r="D657" s="11" t="s">
        <v>1314</v>
      </c>
      <c r="E657" s="11" t="s">
        <v>9793</v>
      </c>
      <c r="F657" s="11">
        <v>34609</v>
      </c>
      <c r="G657" s="11" t="s">
        <v>1315</v>
      </c>
      <c r="H657" s="11" t="s">
        <v>119</v>
      </c>
      <c r="I657" s="11" t="s">
        <v>108</v>
      </c>
      <c r="J657" s="11" t="s">
        <v>120</v>
      </c>
      <c r="K657" s="11">
        <v>0</v>
      </c>
      <c r="L657" s="11" t="s">
        <v>29</v>
      </c>
      <c r="M657" s="11" t="s">
        <v>29</v>
      </c>
      <c r="N657" s="11" t="s">
        <v>29</v>
      </c>
      <c r="O657" s="11" t="s">
        <v>29</v>
      </c>
      <c r="P657" s="11" t="s">
        <v>29</v>
      </c>
      <c r="Q657" s="11" t="s">
        <v>29</v>
      </c>
      <c r="R657" s="11" t="s">
        <v>29</v>
      </c>
      <c r="S657" s="11">
        <v>2020</v>
      </c>
    </row>
    <row r="658" spans="1:19" x14ac:dyDescent="0.25">
      <c r="A658" s="12" t="s">
        <v>1316</v>
      </c>
      <c r="B658" s="12" t="s">
        <v>1317</v>
      </c>
      <c r="C658" s="12" t="s">
        <v>1318</v>
      </c>
      <c r="D658" s="12" t="s">
        <v>1319</v>
      </c>
      <c r="E658" s="12" t="s">
        <v>9793</v>
      </c>
      <c r="F658" s="12">
        <v>32308</v>
      </c>
      <c r="G658" s="12" t="s">
        <v>1320</v>
      </c>
      <c r="H658" s="12" t="s">
        <v>119</v>
      </c>
      <c r="I658" s="12" t="s">
        <v>108</v>
      </c>
      <c r="J658" s="12" t="s">
        <v>120</v>
      </c>
      <c r="K658" s="12">
        <v>0</v>
      </c>
      <c r="L658" s="12" t="s">
        <v>29</v>
      </c>
      <c r="M658" s="12" t="s">
        <v>29</v>
      </c>
      <c r="N658" s="12" t="s">
        <v>29</v>
      </c>
      <c r="O658" s="12" t="s">
        <v>29</v>
      </c>
      <c r="P658" s="12" t="s">
        <v>29</v>
      </c>
      <c r="Q658" s="12" t="s">
        <v>29</v>
      </c>
      <c r="R658" s="12" t="s">
        <v>29</v>
      </c>
      <c r="S658" s="12">
        <v>2020</v>
      </c>
    </row>
    <row r="659" spans="1:19" x14ac:dyDescent="0.25">
      <c r="A659" s="11" t="s">
        <v>1321</v>
      </c>
      <c r="B659" s="11" t="s">
        <v>1322</v>
      </c>
      <c r="C659" s="11" t="s">
        <v>1323</v>
      </c>
      <c r="D659" s="11" t="s">
        <v>1324</v>
      </c>
      <c r="E659" s="11" t="s">
        <v>9793</v>
      </c>
      <c r="F659" s="11">
        <v>34113</v>
      </c>
      <c r="G659" s="11" t="s">
        <v>1325</v>
      </c>
      <c r="H659" s="11" t="s">
        <v>119</v>
      </c>
      <c r="I659" s="11" t="s">
        <v>26</v>
      </c>
      <c r="J659" s="11" t="s">
        <v>120</v>
      </c>
      <c r="K659" s="11">
        <v>0</v>
      </c>
      <c r="L659" s="11" t="s">
        <v>29</v>
      </c>
      <c r="M659" s="11" t="s">
        <v>29</v>
      </c>
      <c r="N659" s="11" t="s">
        <v>29</v>
      </c>
      <c r="O659" s="11" t="s">
        <v>29</v>
      </c>
      <c r="P659" s="11" t="s">
        <v>29</v>
      </c>
      <c r="Q659" s="11" t="s">
        <v>29</v>
      </c>
      <c r="R659" s="11" t="s">
        <v>29</v>
      </c>
      <c r="S659" s="11">
        <v>2020</v>
      </c>
    </row>
    <row r="660" spans="1:19" x14ac:dyDescent="0.25">
      <c r="A660" s="12" t="s">
        <v>1326</v>
      </c>
      <c r="B660" s="12" t="s">
        <v>1327</v>
      </c>
      <c r="C660" s="12" t="s">
        <v>1328</v>
      </c>
      <c r="D660" s="12" t="s">
        <v>1260</v>
      </c>
      <c r="E660" s="12" t="s">
        <v>9793</v>
      </c>
      <c r="F660" s="12">
        <v>32808</v>
      </c>
      <c r="G660" s="12" t="s">
        <v>1329</v>
      </c>
      <c r="H660" s="12" t="s">
        <v>119</v>
      </c>
      <c r="I660" s="12" t="s">
        <v>108</v>
      </c>
      <c r="J660" s="12" t="s">
        <v>120</v>
      </c>
      <c r="K660" s="12">
        <v>0</v>
      </c>
      <c r="L660" s="12" t="s">
        <v>29</v>
      </c>
      <c r="M660" s="12" t="s">
        <v>29</v>
      </c>
      <c r="N660" s="12" t="s">
        <v>29</v>
      </c>
      <c r="O660" s="12" t="s">
        <v>29</v>
      </c>
      <c r="P660" s="12" t="s">
        <v>29</v>
      </c>
      <c r="Q660" s="12" t="s">
        <v>29</v>
      </c>
      <c r="R660" s="12" t="s">
        <v>29</v>
      </c>
      <c r="S660" s="12">
        <v>2020</v>
      </c>
    </row>
    <row r="661" spans="1:19" x14ac:dyDescent="0.25">
      <c r="A661" s="11" t="s">
        <v>1330</v>
      </c>
      <c r="B661" s="11" t="s">
        <v>1331</v>
      </c>
      <c r="C661" s="11" t="s">
        <v>1332</v>
      </c>
      <c r="D661" s="11" t="s">
        <v>384</v>
      </c>
      <c r="E661" s="11" t="s">
        <v>9793</v>
      </c>
      <c r="F661" s="11">
        <v>32216</v>
      </c>
      <c r="G661" s="11" t="s">
        <v>1333</v>
      </c>
      <c r="H661" s="11" t="s">
        <v>119</v>
      </c>
      <c r="I661" s="11" t="s">
        <v>26</v>
      </c>
      <c r="J661" s="11" t="s">
        <v>120</v>
      </c>
      <c r="K661" s="11">
        <v>0</v>
      </c>
      <c r="L661" s="11" t="s">
        <v>29</v>
      </c>
      <c r="M661" s="11" t="s">
        <v>29</v>
      </c>
      <c r="N661" s="11" t="s">
        <v>29</v>
      </c>
      <c r="O661" s="11" t="s">
        <v>29</v>
      </c>
      <c r="P661" s="11" t="s">
        <v>29</v>
      </c>
      <c r="Q661" s="11" t="s">
        <v>29</v>
      </c>
      <c r="R661" s="11" t="s">
        <v>29</v>
      </c>
      <c r="S661" s="11">
        <v>2020</v>
      </c>
    </row>
    <row r="662" spans="1:19" x14ac:dyDescent="0.25">
      <c r="A662" s="12" t="s">
        <v>1334</v>
      </c>
      <c r="B662" s="12" t="s">
        <v>1335</v>
      </c>
      <c r="C662" s="12" t="s">
        <v>1336</v>
      </c>
      <c r="D662" s="12" t="s">
        <v>1337</v>
      </c>
      <c r="E662" s="12" t="s">
        <v>9793</v>
      </c>
      <c r="F662" s="12">
        <v>34952</v>
      </c>
      <c r="G662" s="12" t="s">
        <v>1338</v>
      </c>
      <c r="H662" s="12" t="s">
        <v>119</v>
      </c>
      <c r="I662" s="12" t="s">
        <v>26</v>
      </c>
      <c r="J662" s="12" t="s">
        <v>27</v>
      </c>
      <c r="K662" s="12">
        <v>0</v>
      </c>
      <c r="L662" s="12" t="s">
        <v>29</v>
      </c>
      <c r="M662" s="12" t="s">
        <v>29</v>
      </c>
      <c r="N662" s="12" t="s">
        <v>29</v>
      </c>
      <c r="O662" s="12" t="s">
        <v>29</v>
      </c>
      <c r="P662" s="12" t="s">
        <v>29</v>
      </c>
      <c r="Q662" s="12" t="s">
        <v>29</v>
      </c>
      <c r="R662" s="12" t="s">
        <v>29</v>
      </c>
      <c r="S662" s="12">
        <v>2020</v>
      </c>
    </row>
    <row r="663" spans="1:19" x14ac:dyDescent="0.25">
      <c r="A663" s="11" t="s">
        <v>1339</v>
      </c>
      <c r="B663" s="11" t="s">
        <v>1340</v>
      </c>
      <c r="C663" s="11" t="s">
        <v>1341</v>
      </c>
      <c r="D663" s="11" t="s">
        <v>1342</v>
      </c>
      <c r="E663" s="11" t="s">
        <v>9793</v>
      </c>
      <c r="F663" s="11">
        <v>34474</v>
      </c>
      <c r="G663" s="11" t="s">
        <v>1343</v>
      </c>
      <c r="H663" s="11" t="s">
        <v>119</v>
      </c>
      <c r="I663" s="11" t="s">
        <v>26</v>
      </c>
      <c r="J663" s="11" t="s">
        <v>120</v>
      </c>
      <c r="K663" s="11">
        <v>0</v>
      </c>
      <c r="L663" s="11" t="s">
        <v>29</v>
      </c>
      <c r="M663" s="11" t="s">
        <v>29</v>
      </c>
      <c r="N663" s="11" t="s">
        <v>29</v>
      </c>
      <c r="O663" s="11" t="s">
        <v>29</v>
      </c>
      <c r="P663" s="11" t="s">
        <v>29</v>
      </c>
      <c r="Q663" s="11" t="s">
        <v>29</v>
      </c>
      <c r="R663" s="11" t="s">
        <v>29</v>
      </c>
      <c r="S663" s="11">
        <v>2020</v>
      </c>
    </row>
    <row r="664" spans="1:19" x14ac:dyDescent="0.25">
      <c r="A664" s="12" t="s">
        <v>1344</v>
      </c>
      <c r="B664" s="12" t="s">
        <v>1345</v>
      </c>
      <c r="C664" s="12" t="s">
        <v>1346</v>
      </c>
      <c r="D664" s="12" t="s">
        <v>1260</v>
      </c>
      <c r="E664" s="12" t="s">
        <v>9793</v>
      </c>
      <c r="F664" s="12">
        <v>32821</v>
      </c>
      <c r="G664" s="12" t="s">
        <v>1347</v>
      </c>
      <c r="H664" s="12" t="s">
        <v>119</v>
      </c>
      <c r="I664" s="12" t="s">
        <v>26</v>
      </c>
      <c r="J664" s="12" t="s">
        <v>120</v>
      </c>
      <c r="K664" s="12">
        <v>0</v>
      </c>
      <c r="L664" s="12" t="s">
        <v>29</v>
      </c>
      <c r="M664" s="12" t="s">
        <v>29</v>
      </c>
      <c r="N664" s="12" t="s">
        <v>29</v>
      </c>
      <c r="O664" s="12" t="s">
        <v>29</v>
      </c>
      <c r="P664" s="12" t="s">
        <v>29</v>
      </c>
      <c r="Q664" s="12" t="s">
        <v>29</v>
      </c>
      <c r="R664" s="12" t="s">
        <v>29</v>
      </c>
      <c r="S664" s="12">
        <v>2020</v>
      </c>
    </row>
    <row r="665" spans="1:19" x14ac:dyDescent="0.25">
      <c r="A665" s="11" t="s">
        <v>1348</v>
      </c>
      <c r="B665" s="11" t="s">
        <v>1349</v>
      </c>
      <c r="C665" s="11" t="s">
        <v>1350</v>
      </c>
      <c r="D665" s="11" t="s">
        <v>1186</v>
      </c>
      <c r="E665" s="11" t="s">
        <v>9793</v>
      </c>
      <c r="F665" s="11">
        <v>32405</v>
      </c>
      <c r="G665" s="11" t="s">
        <v>1351</v>
      </c>
      <c r="H665" s="11" t="s">
        <v>119</v>
      </c>
      <c r="I665" s="11" t="s">
        <v>26</v>
      </c>
      <c r="J665" s="11" t="s">
        <v>120</v>
      </c>
      <c r="K665" s="11">
        <v>0</v>
      </c>
      <c r="L665" s="11" t="s">
        <v>29</v>
      </c>
      <c r="M665" s="11" t="s">
        <v>29</v>
      </c>
      <c r="N665" s="11" t="s">
        <v>29</v>
      </c>
      <c r="O665" s="11" t="s">
        <v>29</v>
      </c>
      <c r="P665" s="11" t="s">
        <v>29</v>
      </c>
      <c r="Q665" s="11" t="s">
        <v>29</v>
      </c>
      <c r="R665" s="11" t="s">
        <v>29</v>
      </c>
      <c r="S665" s="11">
        <v>2020</v>
      </c>
    </row>
    <row r="666" spans="1:19" x14ac:dyDescent="0.25">
      <c r="A666" s="12" t="s">
        <v>1352</v>
      </c>
      <c r="B666" s="12" t="s">
        <v>1353</v>
      </c>
      <c r="C666" s="12" t="s">
        <v>1354</v>
      </c>
      <c r="D666" s="12" t="s">
        <v>1355</v>
      </c>
      <c r="E666" s="12" t="s">
        <v>9793</v>
      </c>
      <c r="F666" s="12">
        <v>33908</v>
      </c>
      <c r="G666" s="12" t="s">
        <v>1356</v>
      </c>
      <c r="H666" s="12" t="s">
        <v>119</v>
      </c>
      <c r="I666" s="12" t="s">
        <v>26</v>
      </c>
      <c r="J666" s="12" t="s">
        <v>120</v>
      </c>
      <c r="K666" s="12">
        <v>0</v>
      </c>
      <c r="L666" s="12" t="s">
        <v>29</v>
      </c>
      <c r="M666" s="12" t="s">
        <v>29</v>
      </c>
      <c r="N666" s="12" t="s">
        <v>29</v>
      </c>
      <c r="O666" s="12" t="s">
        <v>29</v>
      </c>
      <c r="P666" s="12" t="s">
        <v>29</v>
      </c>
      <c r="Q666" s="12" t="s">
        <v>29</v>
      </c>
      <c r="R666" s="12" t="s">
        <v>29</v>
      </c>
      <c r="S666" s="12">
        <v>2020</v>
      </c>
    </row>
    <row r="667" spans="1:19" x14ac:dyDescent="0.25">
      <c r="A667" s="11" t="s">
        <v>1357</v>
      </c>
      <c r="B667" s="11" t="s">
        <v>1358</v>
      </c>
      <c r="C667" s="11" t="s">
        <v>1359</v>
      </c>
      <c r="D667" s="11" t="s">
        <v>1360</v>
      </c>
      <c r="E667" s="11" t="s">
        <v>9793</v>
      </c>
      <c r="F667" s="11">
        <v>33543</v>
      </c>
      <c r="G667" s="11" t="s">
        <v>1361</v>
      </c>
      <c r="H667" s="11" t="s">
        <v>119</v>
      </c>
      <c r="I667" s="11" t="s">
        <v>108</v>
      </c>
      <c r="J667" s="11" t="s">
        <v>27</v>
      </c>
      <c r="K667" s="11">
        <v>0</v>
      </c>
      <c r="L667" s="11" t="s">
        <v>29</v>
      </c>
      <c r="M667" s="11" t="s">
        <v>29</v>
      </c>
      <c r="N667" s="11" t="s">
        <v>29</v>
      </c>
      <c r="O667" s="11" t="s">
        <v>29</v>
      </c>
      <c r="P667" s="11" t="s">
        <v>29</v>
      </c>
      <c r="Q667" s="11" t="s">
        <v>29</v>
      </c>
      <c r="R667" s="11" t="s">
        <v>29</v>
      </c>
      <c r="S667" s="11">
        <v>2020</v>
      </c>
    </row>
    <row r="668" spans="1:19" x14ac:dyDescent="0.25">
      <c r="A668" s="12" t="s">
        <v>1362</v>
      </c>
      <c r="B668" s="12" t="s">
        <v>1363</v>
      </c>
      <c r="C668" s="12" t="s">
        <v>1364</v>
      </c>
      <c r="D668" s="12" t="s">
        <v>1260</v>
      </c>
      <c r="E668" s="12" t="s">
        <v>9793</v>
      </c>
      <c r="F668" s="12">
        <v>32826</v>
      </c>
      <c r="G668" s="12" t="s">
        <v>1365</v>
      </c>
      <c r="H668" s="12" t="s">
        <v>119</v>
      </c>
      <c r="I668" s="12" t="s">
        <v>108</v>
      </c>
      <c r="J668" s="12" t="s">
        <v>120</v>
      </c>
      <c r="K668" s="12">
        <v>0</v>
      </c>
      <c r="L668" s="12" t="s">
        <v>29</v>
      </c>
      <c r="M668" s="12" t="s">
        <v>29</v>
      </c>
      <c r="N668" s="12" t="s">
        <v>29</v>
      </c>
      <c r="O668" s="12" t="s">
        <v>29</v>
      </c>
      <c r="P668" s="12" t="s">
        <v>29</v>
      </c>
      <c r="Q668" s="12" t="s">
        <v>29</v>
      </c>
      <c r="R668" s="12" t="s">
        <v>29</v>
      </c>
      <c r="S668" s="12">
        <v>2020</v>
      </c>
    </row>
    <row r="669" spans="1:19" x14ac:dyDescent="0.25">
      <c r="A669" s="11" t="s">
        <v>1366</v>
      </c>
      <c r="B669" s="11" t="s">
        <v>1367</v>
      </c>
      <c r="C669" s="11" t="s">
        <v>1368</v>
      </c>
      <c r="D669" s="11" t="s">
        <v>1304</v>
      </c>
      <c r="E669" s="11" t="s">
        <v>9793</v>
      </c>
      <c r="F669" s="11">
        <v>34210</v>
      </c>
      <c r="G669" s="11" t="s">
        <v>1369</v>
      </c>
      <c r="H669" s="11" t="s">
        <v>119</v>
      </c>
      <c r="I669" s="11" t="s">
        <v>26</v>
      </c>
      <c r="J669" s="11" t="s">
        <v>120</v>
      </c>
      <c r="K669" s="11">
        <v>0</v>
      </c>
      <c r="L669" s="11" t="s">
        <v>29</v>
      </c>
      <c r="M669" s="11" t="s">
        <v>29</v>
      </c>
      <c r="N669" s="11" t="s">
        <v>29</v>
      </c>
      <c r="O669" s="11" t="s">
        <v>29</v>
      </c>
      <c r="P669" s="11" t="s">
        <v>29</v>
      </c>
      <c r="Q669" s="11" t="s">
        <v>29</v>
      </c>
      <c r="R669" s="11" t="s">
        <v>29</v>
      </c>
      <c r="S669" s="11">
        <v>2020</v>
      </c>
    </row>
    <row r="670" spans="1:19" x14ac:dyDescent="0.25">
      <c r="A670" s="12" t="s">
        <v>1370</v>
      </c>
      <c r="B670" s="12" t="s">
        <v>1371</v>
      </c>
      <c r="C670" s="12" t="s">
        <v>1372</v>
      </c>
      <c r="D670" s="12" t="s">
        <v>1373</v>
      </c>
      <c r="E670" s="12" t="s">
        <v>9793</v>
      </c>
      <c r="F670" s="12">
        <v>33021</v>
      </c>
      <c r="G670" s="12" t="s">
        <v>1374</v>
      </c>
      <c r="H670" s="12" t="s">
        <v>119</v>
      </c>
      <c r="I670" s="12" t="s">
        <v>26</v>
      </c>
      <c r="J670" s="12" t="s">
        <v>120</v>
      </c>
      <c r="K670" s="12">
        <v>0</v>
      </c>
      <c r="L670" s="12" t="s">
        <v>29</v>
      </c>
      <c r="M670" s="12" t="s">
        <v>29</v>
      </c>
      <c r="N670" s="12" t="s">
        <v>29</v>
      </c>
      <c r="O670" s="12" t="s">
        <v>29</v>
      </c>
      <c r="P670" s="12" t="s">
        <v>29</v>
      </c>
      <c r="Q670" s="12" t="s">
        <v>29</v>
      </c>
      <c r="R670" s="12" t="s">
        <v>29</v>
      </c>
      <c r="S670" s="12">
        <v>2020</v>
      </c>
    </row>
    <row r="671" spans="1:19" x14ac:dyDescent="0.25">
      <c r="A671" s="11" t="s">
        <v>1375</v>
      </c>
      <c r="B671" s="11" t="s">
        <v>1376</v>
      </c>
      <c r="C671" s="11" t="s">
        <v>1377</v>
      </c>
      <c r="D671" s="11" t="s">
        <v>1378</v>
      </c>
      <c r="E671" s="11" t="s">
        <v>9793</v>
      </c>
      <c r="F671" s="11">
        <v>34997</v>
      </c>
      <c r="G671" s="11" t="s">
        <v>1379</v>
      </c>
      <c r="H671" s="11" t="s">
        <v>119</v>
      </c>
      <c r="I671" s="11" t="s">
        <v>75</v>
      </c>
      <c r="J671" s="11" t="s">
        <v>120</v>
      </c>
      <c r="K671" s="11">
        <v>0</v>
      </c>
      <c r="L671" s="11" t="s">
        <v>29</v>
      </c>
      <c r="M671" s="11" t="s">
        <v>29</v>
      </c>
      <c r="N671" s="11" t="s">
        <v>29</v>
      </c>
      <c r="O671" s="11" t="s">
        <v>29</v>
      </c>
      <c r="P671" s="11" t="s">
        <v>29</v>
      </c>
      <c r="Q671" s="11" t="s">
        <v>29</v>
      </c>
      <c r="R671" s="11" t="s">
        <v>29</v>
      </c>
      <c r="S671" s="11">
        <v>2020</v>
      </c>
    </row>
    <row r="672" spans="1:19" x14ac:dyDescent="0.25">
      <c r="A672" s="12" t="s">
        <v>1380</v>
      </c>
      <c r="B672" s="12" t="s">
        <v>1381</v>
      </c>
      <c r="C672" s="12" t="s">
        <v>1382</v>
      </c>
      <c r="D672" s="12" t="s">
        <v>1383</v>
      </c>
      <c r="E672" s="12" t="s">
        <v>9793</v>
      </c>
      <c r="F672" s="12">
        <v>34769</v>
      </c>
      <c r="G672" s="12" t="s">
        <v>1384</v>
      </c>
      <c r="H672" s="12" t="s">
        <v>119</v>
      </c>
      <c r="I672" s="12" t="s">
        <v>108</v>
      </c>
      <c r="J672" s="12" t="s">
        <v>120</v>
      </c>
      <c r="K672" s="12">
        <v>0</v>
      </c>
      <c r="L672" s="12" t="s">
        <v>29</v>
      </c>
      <c r="M672" s="12" t="s">
        <v>29</v>
      </c>
      <c r="N672" s="12" t="s">
        <v>29</v>
      </c>
      <c r="O672" s="12" t="s">
        <v>29</v>
      </c>
      <c r="P672" s="12" t="s">
        <v>29</v>
      </c>
      <c r="Q672" s="12" t="s">
        <v>29</v>
      </c>
      <c r="R672" s="12" t="s">
        <v>29</v>
      </c>
      <c r="S672" s="12">
        <v>2020</v>
      </c>
    </row>
    <row r="673" spans="1:19" x14ac:dyDescent="0.25">
      <c r="A673" s="11" t="s">
        <v>1385</v>
      </c>
      <c r="B673" s="11" t="s">
        <v>1386</v>
      </c>
      <c r="C673" s="11" t="s">
        <v>1387</v>
      </c>
      <c r="D673" s="11" t="s">
        <v>1388</v>
      </c>
      <c r="E673" s="11" t="s">
        <v>9793</v>
      </c>
      <c r="F673" s="11">
        <v>32796</v>
      </c>
      <c r="G673" s="11" t="s">
        <v>1389</v>
      </c>
      <c r="H673" s="11" t="s">
        <v>119</v>
      </c>
      <c r="I673" s="11" t="s">
        <v>26</v>
      </c>
      <c r="J673" s="11" t="s">
        <v>120</v>
      </c>
      <c r="K673" s="11">
        <v>0</v>
      </c>
      <c r="L673" s="11" t="s">
        <v>29</v>
      </c>
      <c r="M673" s="11" t="s">
        <v>29</v>
      </c>
      <c r="N673" s="11" t="s">
        <v>29</v>
      </c>
      <c r="O673" s="11" t="s">
        <v>29</v>
      </c>
      <c r="P673" s="11" t="s">
        <v>29</v>
      </c>
      <c r="Q673" s="11" t="s">
        <v>29</v>
      </c>
      <c r="R673" s="11" t="s">
        <v>29</v>
      </c>
      <c r="S673" s="11">
        <v>2020</v>
      </c>
    </row>
    <row r="674" spans="1:19" x14ac:dyDescent="0.25">
      <c r="A674" s="12" t="s">
        <v>6716</v>
      </c>
      <c r="B674" s="12" t="s">
        <v>6717</v>
      </c>
      <c r="C674" s="12" t="s">
        <v>6718</v>
      </c>
      <c r="D674" s="12" t="s">
        <v>1324</v>
      </c>
      <c r="E674" s="12" t="s">
        <v>9793</v>
      </c>
      <c r="F674" s="12">
        <v>34102</v>
      </c>
      <c r="G674" s="12" t="s">
        <v>6719</v>
      </c>
      <c r="H674" s="12" t="s">
        <v>25</v>
      </c>
      <c r="I674" s="12" t="s">
        <v>108</v>
      </c>
      <c r="J674" s="12" t="s">
        <v>27</v>
      </c>
      <c r="K674" s="12">
        <v>4</v>
      </c>
      <c r="L674" s="12" t="s">
        <v>28</v>
      </c>
      <c r="M674" s="12" t="s">
        <v>30</v>
      </c>
      <c r="N674" s="12" t="s">
        <v>30</v>
      </c>
      <c r="O674" s="12" t="s">
        <v>43</v>
      </c>
      <c r="P674" s="12" t="s">
        <v>43</v>
      </c>
      <c r="Q674" s="12" t="s">
        <v>28</v>
      </c>
      <c r="R674" s="12" t="s">
        <v>30</v>
      </c>
      <c r="S674" s="12">
        <v>2019</v>
      </c>
    </row>
    <row r="675" spans="1:19" x14ac:dyDescent="0.25">
      <c r="A675" s="11" t="s">
        <v>1183</v>
      </c>
      <c r="B675" s="11" t="s">
        <v>6720</v>
      </c>
      <c r="C675" s="11" t="s">
        <v>1185</v>
      </c>
      <c r="D675" s="11" t="s">
        <v>1186</v>
      </c>
      <c r="E675" s="11" t="s">
        <v>9793</v>
      </c>
      <c r="F675" s="11">
        <v>32401</v>
      </c>
      <c r="G675" s="11" t="s">
        <v>1187</v>
      </c>
      <c r="H675" s="11" t="s">
        <v>25</v>
      </c>
      <c r="I675" s="11" t="s">
        <v>42</v>
      </c>
      <c r="J675" s="11" t="s">
        <v>27</v>
      </c>
      <c r="K675" s="11">
        <v>2</v>
      </c>
      <c r="L675" s="11" t="s">
        <v>28</v>
      </c>
      <c r="M675" s="11" t="s">
        <v>30</v>
      </c>
      <c r="N675" s="11" t="s">
        <v>43</v>
      </c>
      <c r="O675" s="11" t="s">
        <v>43</v>
      </c>
      <c r="P675" s="11" t="s">
        <v>28</v>
      </c>
      <c r="Q675" s="11" t="s">
        <v>43</v>
      </c>
      <c r="R675" s="11" t="s">
        <v>28</v>
      </c>
      <c r="S675" s="11">
        <v>2019</v>
      </c>
    </row>
    <row r="676" spans="1:19" x14ac:dyDescent="0.25">
      <c r="A676" s="12" t="s">
        <v>6721</v>
      </c>
      <c r="B676" s="12" t="s">
        <v>6722</v>
      </c>
      <c r="C676" s="12" t="s">
        <v>6723</v>
      </c>
      <c r="D676" s="12" t="s">
        <v>6724</v>
      </c>
      <c r="E676" s="12" t="s">
        <v>9793</v>
      </c>
      <c r="F676" s="12">
        <v>33870</v>
      </c>
      <c r="G676" s="12" t="s">
        <v>6725</v>
      </c>
      <c r="H676" s="12" t="s">
        <v>25</v>
      </c>
      <c r="I676" s="12" t="s">
        <v>26</v>
      </c>
      <c r="J676" s="12" t="s">
        <v>27</v>
      </c>
      <c r="K676" s="12">
        <v>1</v>
      </c>
      <c r="L676" s="12" t="s">
        <v>28</v>
      </c>
      <c r="M676" s="12" t="s">
        <v>43</v>
      </c>
      <c r="N676" s="12" t="s">
        <v>43</v>
      </c>
      <c r="O676" s="12" t="s">
        <v>43</v>
      </c>
      <c r="P676" s="12" t="s">
        <v>28</v>
      </c>
      <c r="Q676" s="12" t="s">
        <v>30</v>
      </c>
      <c r="R676" s="12" t="s">
        <v>43</v>
      </c>
      <c r="S676" s="12">
        <v>2019</v>
      </c>
    </row>
    <row r="677" spans="1:19" x14ac:dyDescent="0.25">
      <c r="A677" s="11" t="s">
        <v>1188</v>
      </c>
      <c r="B677" s="11" t="s">
        <v>6726</v>
      </c>
      <c r="C677" s="11" t="s">
        <v>1190</v>
      </c>
      <c r="D677" s="11" t="s">
        <v>1191</v>
      </c>
      <c r="E677" s="11" t="s">
        <v>9793</v>
      </c>
      <c r="F677" s="11">
        <v>34711</v>
      </c>
      <c r="G677" s="11" t="s">
        <v>1192</v>
      </c>
      <c r="H677" s="11" t="s">
        <v>25</v>
      </c>
      <c r="I677" s="11" t="s">
        <v>42</v>
      </c>
      <c r="J677" s="11" t="s">
        <v>120</v>
      </c>
      <c r="K677" s="11">
        <v>4</v>
      </c>
      <c r="L677" s="11" t="s">
        <v>28</v>
      </c>
      <c r="M677" s="11" t="s">
        <v>30</v>
      </c>
      <c r="N677" s="11" t="s">
        <v>30</v>
      </c>
      <c r="O677" s="11" t="s">
        <v>28</v>
      </c>
      <c r="P677" s="11" t="s">
        <v>30</v>
      </c>
      <c r="Q677" s="11" t="s">
        <v>43</v>
      </c>
      <c r="R677" s="11" t="s">
        <v>28</v>
      </c>
      <c r="S677" s="11">
        <v>2019</v>
      </c>
    </row>
    <row r="678" spans="1:19" x14ac:dyDescent="0.25">
      <c r="A678" s="12" t="s">
        <v>6727</v>
      </c>
      <c r="B678" s="12" t="s">
        <v>6728</v>
      </c>
      <c r="C678" s="12" t="s">
        <v>6729</v>
      </c>
      <c r="D678" s="12" t="s">
        <v>1342</v>
      </c>
      <c r="E678" s="12" t="s">
        <v>9793</v>
      </c>
      <c r="F678" s="12">
        <v>34474</v>
      </c>
      <c r="G678" s="12" t="s">
        <v>6730</v>
      </c>
      <c r="H678" s="12" t="s">
        <v>25</v>
      </c>
      <c r="I678" s="12" t="s">
        <v>42</v>
      </c>
      <c r="J678" s="12" t="s">
        <v>27</v>
      </c>
      <c r="K678" s="12">
        <v>2</v>
      </c>
      <c r="L678" s="12" t="s">
        <v>43</v>
      </c>
      <c r="M678" s="12" t="s">
        <v>30</v>
      </c>
      <c r="N678" s="12" t="s">
        <v>30</v>
      </c>
      <c r="O678" s="12" t="s">
        <v>43</v>
      </c>
      <c r="P678" s="12" t="s">
        <v>43</v>
      </c>
      <c r="Q678" s="12" t="s">
        <v>43</v>
      </c>
      <c r="R678" s="12" t="s">
        <v>30</v>
      </c>
      <c r="S678" s="12">
        <v>2019</v>
      </c>
    </row>
    <row r="679" spans="1:19" x14ac:dyDescent="0.25">
      <c r="A679" s="11" t="s">
        <v>1193</v>
      </c>
      <c r="B679" s="11" t="s">
        <v>1194</v>
      </c>
      <c r="C679" s="11" t="s">
        <v>1195</v>
      </c>
      <c r="D679" s="11" t="s">
        <v>1196</v>
      </c>
      <c r="E679" s="11" t="s">
        <v>9793</v>
      </c>
      <c r="F679" s="11">
        <v>32086</v>
      </c>
      <c r="G679" s="11" t="s">
        <v>6731</v>
      </c>
      <c r="H679" s="11" t="s">
        <v>25</v>
      </c>
      <c r="I679" s="11" t="s">
        <v>108</v>
      </c>
      <c r="J679" s="11" t="s">
        <v>27</v>
      </c>
      <c r="K679" s="11">
        <v>2</v>
      </c>
      <c r="L679" s="11" t="s">
        <v>30</v>
      </c>
      <c r="M679" s="11" t="s">
        <v>43</v>
      </c>
      <c r="N679" s="11" t="s">
        <v>43</v>
      </c>
      <c r="O679" s="11" t="s">
        <v>43</v>
      </c>
      <c r="P679" s="11" t="s">
        <v>28</v>
      </c>
      <c r="Q679" s="11" t="s">
        <v>28</v>
      </c>
      <c r="R679" s="11" t="s">
        <v>28</v>
      </c>
      <c r="S679" s="11">
        <v>2019</v>
      </c>
    </row>
    <row r="680" spans="1:19" x14ac:dyDescent="0.25">
      <c r="A680" s="12" t="s">
        <v>1198</v>
      </c>
      <c r="B680" s="12" t="s">
        <v>1199</v>
      </c>
      <c r="C680" s="12" t="s">
        <v>1200</v>
      </c>
      <c r="D680" s="12" t="s">
        <v>1201</v>
      </c>
      <c r="E680" s="12" t="s">
        <v>9793</v>
      </c>
      <c r="F680" s="12">
        <v>32955</v>
      </c>
      <c r="G680" s="12" t="s">
        <v>1202</v>
      </c>
      <c r="H680" s="12" t="s">
        <v>25</v>
      </c>
      <c r="I680" s="12" t="s">
        <v>26</v>
      </c>
      <c r="J680" s="12" t="s">
        <v>27</v>
      </c>
      <c r="K680" s="12">
        <v>2</v>
      </c>
      <c r="L680" s="12" t="s">
        <v>28</v>
      </c>
      <c r="M680" s="12" t="s">
        <v>43</v>
      </c>
      <c r="N680" s="12" t="s">
        <v>43</v>
      </c>
      <c r="O680" s="12" t="s">
        <v>43</v>
      </c>
      <c r="P680" s="12" t="s">
        <v>28</v>
      </c>
      <c r="Q680" s="12" t="s">
        <v>28</v>
      </c>
      <c r="R680" s="12" t="s">
        <v>43</v>
      </c>
      <c r="S680" s="12">
        <v>2019</v>
      </c>
    </row>
    <row r="681" spans="1:19" x14ac:dyDescent="0.25">
      <c r="A681" s="11" t="s">
        <v>6732</v>
      </c>
      <c r="B681" s="11" t="s">
        <v>6733</v>
      </c>
      <c r="C681" s="11" t="s">
        <v>6734</v>
      </c>
      <c r="D681" s="11" t="s">
        <v>1972</v>
      </c>
      <c r="E681" s="11" t="s">
        <v>9793</v>
      </c>
      <c r="F681" s="11">
        <v>32348</v>
      </c>
      <c r="G681" s="11" t="s">
        <v>6735</v>
      </c>
      <c r="H681" s="11" t="s">
        <v>25</v>
      </c>
      <c r="I681" s="11" t="s">
        <v>108</v>
      </c>
      <c r="J681" s="11" t="s">
        <v>27</v>
      </c>
      <c r="K681" s="11">
        <v>2</v>
      </c>
      <c r="L681" s="11" t="s">
        <v>28</v>
      </c>
      <c r="M681" s="11" t="s">
        <v>29</v>
      </c>
      <c r="N681" s="11" t="s">
        <v>43</v>
      </c>
      <c r="O681" s="11" t="s">
        <v>28</v>
      </c>
      <c r="P681" s="11" t="s">
        <v>43</v>
      </c>
      <c r="Q681" s="11" t="s">
        <v>43</v>
      </c>
      <c r="R681" s="11" t="s">
        <v>29</v>
      </c>
      <c r="S681" s="11">
        <v>2019</v>
      </c>
    </row>
    <row r="682" spans="1:19" x14ac:dyDescent="0.25">
      <c r="A682" s="12" t="s">
        <v>6736</v>
      </c>
      <c r="B682" s="12" t="s">
        <v>6737</v>
      </c>
      <c r="C682" s="12" t="s">
        <v>6738</v>
      </c>
      <c r="D682" s="12" t="s">
        <v>6739</v>
      </c>
      <c r="E682" s="12" t="s">
        <v>9793</v>
      </c>
      <c r="F682" s="12">
        <v>33606</v>
      </c>
      <c r="G682" s="12" t="s">
        <v>6740</v>
      </c>
      <c r="H682" s="12" t="s">
        <v>25</v>
      </c>
      <c r="I682" s="12" t="s">
        <v>108</v>
      </c>
      <c r="J682" s="12" t="s">
        <v>27</v>
      </c>
      <c r="K682" s="12">
        <v>2</v>
      </c>
      <c r="L682" s="12" t="s">
        <v>28</v>
      </c>
      <c r="M682" s="12" t="s">
        <v>43</v>
      </c>
      <c r="N682" s="12" t="s">
        <v>43</v>
      </c>
      <c r="O682" s="12" t="s">
        <v>28</v>
      </c>
      <c r="P682" s="12" t="s">
        <v>28</v>
      </c>
      <c r="Q682" s="12" t="s">
        <v>43</v>
      </c>
      <c r="R682" s="12" t="s">
        <v>43</v>
      </c>
      <c r="S682" s="12">
        <v>2019</v>
      </c>
    </row>
    <row r="683" spans="1:19" x14ac:dyDescent="0.25">
      <c r="A683" s="11" t="s">
        <v>1213</v>
      </c>
      <c r="B683" s="11" t="s">
        <v>1214</v>
      </c>
      <c r="C683" s="11" t="s">
        <v>1215</v>
      </c>
      <c r="D683" s="11" t="s">
        <v>1216</v>
      </c>
      <c r="E683" s="11" t="s">
        <v>9793</v>
      </c>
      <c r="F683" s="11">
        <v>33458</v>
      </c>
      <c r="G683" s="11" t="s">
        <v>1217</v>
      </c>
      <c r="H683" s="11" t="s">
        <v>25</v>
      </c>
      <c r="I683" s="11" t="s">
        <v>108</v>
      </c>
      <c r="J683" s="11" t="s">
        <v>27</v>
      </c>
      <c r="K683" s="11">
        <v>5</v>
      </c>
      <c r="L683" s="11" t="s">
        <v>30</v>
      </c>
      <c r="M683" s="11" t="s">
        <v>30</v>
      </c>
      <c r="N683" s="11" t="s">
        <v>30</v>
      </c>
      <c r="O683" s="11" t="s">
        <v>30</v>
      </c>
      <c r="P683" s="11" t="s">
        <v>28</v>
      </c>
      <c r="Q683" s="11" t="s">
        <v>43</v>
      </c>
      <c r="R683" s="11" t="s">
        <v>43</v>
      </c>
      <c r="S683" s="11">
        <v>2019</v>
      </c>
    </row>
    <row r="684" spans="1:19" x14ac:dyDescent="0.25">
      <c r="A684" s="12" t="s">
        <v>6741</v>
      </c>
      <c r="B684" s="12" t="s">
        <v>6742</v>
      </c>
      <c r="C684" s="12" t="s">
        <v>6743</v>
      </c>
      <c r="D684" s="12" t="s">
        <v>6739</v>
      </c>
      <c r="E684" s="12" t="s">
        <v>9793</v>
      </c>
      <c r="F684" s="12">
        <v>33615</v>
      </c>
      <c r="G684" s="12" t="s">
        <v>6744</v>
      </c>
      <c r="H684" s="12" t="s">
        <v>25</v>
      </c>
      <c r="I684" s="12" t="s">
        <v>26</v>
      </c>
      <c r="J684" s="12" t="s">
        <v>27</v>
      </c>
      <c r="K684" s="12">
        <v>3</v>
      </c>
      <c r="L684" s="12" t="s">
        <v>28</v>
      </c>
      <c r="M684" s="12" t="s">
        <v>30</v>
      </c>
      <c r="N684" s="12" t="s">
        <v>43</v>
      </c>
      <c r="O684" s="12" t="s">
        <v>43</v>
      </c>
      <c r="P684" s="12" t="s">
        <v>28</v>
      </c>
      <c r="Q684" s="12" t="s">
        <v>30</v>
      </c>
      <c r="R684" s="12" t="s">
        <v>29</v>
      </c>
      <c r="S684" s="12">
        <v>2019</v>
      </c>
    </row>
    <row r="685" spans="1:19" x14ac:dyDescent="0.25">
      <c r="A685" s="11" t="s">
        <v>1218</v>
      </c>
      <c r="B685" s="11" t="s">
        <v>1219</v>
      </c>
      <c r="C685" s="11" t="s">
        <v>1220</v>
      </c>
      <c r="D685" s="11" t="s">
        <v>1221</v>
      </c>
      <c r="E685" s="11" t="s">
        <v>9793</v>
      </c>
      <c r="F685" s="11">
        <v>33137</v>
      </c>
      <c r="G685" s="11" t="s">
        <v>1222</v>
      </c>
      <c r="H685" s="11" t="s">
        <v>25</v>
      </c>
      <c r="I685" s="11" t="s">
        <v>108</v>
      </c>
      <c r="J685" s="11" t="s">
        <v>120</v>
      </c>
      <c r="K685" s="11">
        <v>0</v>
      </c>
      <c r="L685" s="11" t="s">
        <v>29</v>
      </c>
      <c r="M685" s="11" t="s">
        <v>29</v>
      </c>
      <c r="N685" s="11" t="s">
        <v>29</v>
      </c>
      <c r="O685" s="11" t="s">
        <v>29</v>
      </c>
      <c r="P685" s="11" t="s">
        <v>29</v>
      </c>
      <c r="Q685" s="11" t="s">
        <v>29</v>
      </c>
      <c r="R685" s="11" t="s">
        <v>29</v>
      </c>
      <c r="S685" s="11">
        <v>2019</v>
      </c>
    </row>
    <row r="686" spans="1:19" x14ac:dyDescent="0.25">
      <c r="A686" s="12" t="s">
        <v>1223</v>
      </c>
      <c r="B686" s="12" t="s">
        <v>1224</v>
      </c>
      <c r="C686" s="12" t="s">
        <v>1225</v>
      </c>
      <c r="D686" s="12" t="s">
        <v>1226</v>
      </c>
      <c r="E686" s="12" t="s">
        <v>9793</v>
      </c>
      <c r="F686" s="12">
        <v>32324</v>
      </c>
      <c r="G686" s="12" t="s">
        <v>1227</v>
      </c>
      <c r="H686" s="12" t="s">
        <v>25</v>
      </c>
      <c r="I686" s="12" t="s">
        <v>114</v>
      </c>
      <c r="J686" s="12" t="s">
        <v>120</v>
      </c>
      <c r="K686" s="12">
        <v>0</v>
      </c>
      <c r="L686" s="12" t="s">
        <v>29</v>
      </c>
      <c r="M686" s="12" t="s">
        <v>29</v>
      </c>
      <c r="N686" s="12" t="s">
        <v>29</v>
      </c>
      <c r="O686" s="12" t="s">
        <v>29</v>
      </c>
      <c r="P686" s="12" t="s">
        <v>29</v>
      </c>
      <c r="Q686" s="12" t="s">
        <v>29</v>
      </c>
      <c r="R686" s="12" t="s">
        <v>29</v>
      </c>
      <c r="S686" s="12">
        <v>2019</v>
      </c>
    </row>
    <row r="687" spans="1:19" x14ac:dyDescent="0.25">
      <c r="A687" s="11" t="s">
        <v>1228</v>
      </c>
      <c r="B687" s="11" t="s">
        <v>1229</v>
      </c>
      <c r="C687" s="11" t="s">
        <v>1230</v>
      </c>
      <c r="D687" s="11" t="s">
        <v>1231</v>
      </c>
      <c r="E687" s="11" t="s">
        <v>9793</v>
      </c>
      <c r="F687" s="11">
        <v>32696</v>
      </c>
      <c r="G687" s="11" t="s">
        <v>1232</v>
      </c>
      <c r="H687" s="11" t="s">
        <v>25</v>
      </c>
      <c r="I687" s="11" t="s">
        <v>26</v>
      </c>
      <c r="J687" s="11" t="s">
        <v>27</v>
      </c>
      <c r="K687" s="11">
        <v>0</v>
      </c>
      <c r="L687" s="11" t="s">
        <v>29</v>
      </c>
      <c r="M687" s="11" t="s">
        <v>29</v>
      </c>
      <c r="N687" s="11" t="s">
        <v>29</v>
      </c>
      <c r="O687" s="11" t="s">
        <v>43</v>
      </c>
      <c r="P687" s="11" t="s">
        <v>28</v>
      </c>
      <c r="Q687" s="11" t="s">
        <v>30</v>
      </c>
      <c r="R687" s="11" t="s">
        <v>29</v>
      </c>
      <c r="S687" s="11">
        <v>2019</v>
      </c>
    </row>
    <row r="688" spans="1:19" x14ac:dyDescent="0.25">
      <c r="A688" s="12" t="s">
        <v>1233</v>
      </c>
      <c r="B688" s="12" t="s">
        <v>1234</v>
      </c>
      <c r="C688" s="12" t="s">
        <v>1235</v>
      </c>
      <c r="D688" s="12" t="s">
        <v>1236</v>
      </c>
      <c r="E688" s="12" t="s">
        <v>9793</v>
      </c>
      <c r="F688" s="12">
        <v>32424</v>
      </c>
      <c r="G688" s="12" t="s">
        <v>6745</v>
      </c>
      <c r="H688" s="12" t="s">
        <v>96</v>
      </c>
      <c r="I688" s="12" t="s">
        <v>108</v>
      </c>
      <c r="J688" s="12" t="s">
        <v>27</v>
      </c>
      <c r="K688" s="12">
        <v>0</v>
      </c>
      <c r="L688" s="12" t="s">
        <v>28</v>
      </c>
      <c r="M688" s="12" t="s">
        <v>29</v>
      </c>
      <c r="N688" s="12" t="s">
        <v>28</v>
      </c>
      <c r="O688" s="12" t="s">
        <v>29</v>
      </c>
      <c r="P688" s="12" t="s">
        <v>29</v>
      </c>
      <c r="Q688" s="12" t="s">
        <v>29</v>
      </c>
      <c r="R688" s="12" t="s">
        <v>29</v>
      </c>
      <c r="S688" s="12">
        <v>2019</v>
      </c>
    </row>
    <row r="689" spans="1:19" x14ac:dyDescent="0.25">
      <c r="A689" s="11" t="s">
        <v>6746</v>
      </c>
      <c r="B689" s="11" t="s">
        <v>6747</v>
      </c>
      <c r="C689" s="11" t="s">
        <v>6748</v>
      </c>
      <c r="D689" s="11" t="s">
        <v>1854</v>
      </c>
      <c r="E689" s="11" t="s">
        <v>9793</v>
      </c>
      <c r="F689" s="11">
        <v>32340</v>
      </c>
      <c r="G689" s="11" t="s">
        <v>6749</v>
      </c>
      <c r="H689" s="11" t="s">
        <v>96</v>
      </c>
      <c r="I689" s="11" t="s">
        <v>42</v>
      </c>
      <c r="J689" s="11" t="s">
        <v>27</v>
      </c>
      <c r="K689" s="11">
        <v>0</v>
      </c>
      <c r="L689" s="11" t="s">
        <v>28</v>
      </c>
      <c r="M689" s="11" t="s">
        <v>29</v>
      </c>
      <c r="N689" s="11" t="s">
        <v>28</v>
      </c>
      <c r="O689" s="11" t="s">
        <v>29</v>
      </c>
      <c r="P689" s="11" t="s">
        <v>29</v>
      </c>
      <c r="Q689" s="11" t="s">
        <v>29</v>
      </c>
      <c r="R689" s="11" t="s">
        <v>29</v>
      </c>
      <c r="S689" s="11">
        <v>2019</v>
      </c>
    </row>
    <row r="690" spans="1:19" x14ac:dyDescent="0.25">
      <c r="A690" s="12" t="s">
        <v>1243</v>
      </c>
      <c r="B690" s="12" t="s">
        <v>1244</v>
      </c>
      <c r="C690" s="12" t="s">
        <v>1245</v>
      </c>
      <c r="D690" s="12" t="s">
        <v>1246</v>
      </c>
      <c r="E690" s="12" t="s">
        <v>9793</v>
      </c>
      <c r="F690" s="12">
        <v>33050</v>
      </c>
      <c r="G690" s="12" t="s">
        <v>1247</v>
      </c>
      <c r="H690" s="12" t="s">
        <v>96</v>
      </c>
      <c r="I690" s="12" t="s">
        <v>108</v>
      </c>
      <c r="J690" s="12" t="s">
        <v>27</v>
      </c>
      <c r="K690" s="12">
        <v>3</v>
      </c>
      <c r="L690" s="12" t="s">
        <v>28</v>
      </c>
      <c r="M690" s="12" t="s">
        <v>29</v>
      </c>
      <c r="N690" s="12" t="s">
        <v>28</v>
      </c>
      <c r="O690" s="12" t="s">
        <v>29</v>
      </c>
      <c r="P690" s="12" t="s">
        <v>29</v>
      </c>
      <c r="Q690" s="12" t="s">
        <v>29</v>
      </c>
      <c r="R690" s="12" t="s">
        <v>28</v>
      </c>
      <c r="S690" s="12">
        <v>2019</v>
      </c>
    </row>
    <row r="691" spans="1:19" x14ac:dyDescent="0.25">
      <c r="A691" s="11" t="s">
        <v>1248</v>
      </c>
      <c r="B691" s="11" t="s">
        <v>1249</v>
      </c>
      <c r="C691" s="11" t="s">
        <v>1250</v>
      </c>
      <c r="D691" s="11" t="s">
        <v>1251</v>
      </c>
      <c r="E691" s="11" t="s">
        <v>9793</v>
      </c>
      <c r="F691" s="11">
        <v>33701</v>
      </c>
      <c r="G691" s="11" t="s">
        <v>1252</v>
      </c>
      <c r="H691" s="11" t="s">
        <v>107</v>
      </c>
      <c r="I691" s="11" t="s">
        <v>75</v>
      </c>
      <c r="J691" s="11" t="s">
        <v>27</v>
      </c>
      <c r="K691" s="11">
        <v>0</v>
      </c>
      <c r="L691" s="11" t="s">
        <v>29</v>
      </c>
      <c r="M691" s="11" t="s">
        <v>29</v>
      </c>
      <c r="N691" s="11" t="s">
        <v>29</v>
      </c>
      <c r="O691" s="11" t="s">
        <v>29</v>
      </c>
      <c r="P691" s="11" t="s">
        <v>29</v>
      </c>
      <c r="Q691" s="11" t="s">
        <v>29</v>
      </c>
      <c r="R691" s="11" t="s">
        <v>29</v>
      </c>
      <c r="S691" s="11">
        <v>2019</v>
      </c>
    </row>
    <row r="692" spans="1:19" x14ac:dyDescent="0.25">
      <c r="A692" s="12" t="s">
        <v>1253</v>
      </c>
      <c r="B692" s="12" t="s">
        <v>1254</v>
      </c>
      <c r="C692" s="12" t="s">
        <v>1255</v>
      </c>
      <c r="D692" s="12" t="s">
        <v>1221</v>
      </c>
      <c r="E692" s="12" t="s">
        <v>9793</v>
      </c>
      <c r="F692" s="12">
        <v>33155</v>
      </c>
      <c r="G692" s="12" t="s">
        <v>1256</v>
      </c>
      <c r="H692" s="12" t="s">
        <v>107</v>
      </c>
      <c r="I692" s="12" t="s">
        <v>108</v>
      </c>
      <c r="J692" s="12" t="s">
        <v>27</v>
      </c>
      <c r="K692" s="12">
        <v>0</v>
      </c>
      <c r="L692" s="12" t="s">
        <v>29</v>
      </c>
      <c r="M692" s="12" t="s">
        <v>29</v>
      </c>
      <c r="N692" s="12" t="s">
        <v>29</v>
      </c>
      <c r="O692" s="12" t="s">
        <v>29</v>
      </c>
      <c r="P692" s="12" t="s">
        <v>29</v>
      </c>
      <c r="Q692" s="12" t="s">
        <v>29</v>
      </c>
      <c r="R692" s="12" t="s">
        <v>29</v>
      </c>
      <c r="S692" s="12">
        <v>2019</v>
      </c>
    </row>
    <row r="693" spans="1:19" x14ac:dyDescent="0.25">
      <c r="A693" s="11" t="s">
        <v>6750</v>
      </c>
      <c r="B693" s="11" t="s">
        <v>6751</v>
      </c>
      <c r="C693" s="11" t="s">
        <v>6752</v>
      </c>
      <c r="D693" s="11" t="s">
        <v>6739</v>
      </c>
      <c r="E693" s="11" t="s">
        <v>9793</v>
      </c>
      <c r="F693" s="11">
        <v>33612</v>
      </c>
      <c r="G693" s="11" t="s">
        <v>6753</v>
      </c>
      <c r="H693" s="11" t="s">
        <v>107</v>
      </c>
      <c r="I693" s="11" t="s">
        <v>75</v>
      </c>
      <c r="J693" s="11" t="s">
        <v>120</v>
      </c>
      <c r="K693" s="11">
        <v>0</v>
      </c>
      <c r="L693" s="11" t="s">
        <v>29</v>
      </c>
      <c r="M693" s="11" t="s">
        <v>29</v>
      </c>
      <c r="N693" s="11" t="s">
        <v>29</v>
      </c>
      <c r="O693" s="11" t="s">
        <v>29</v>
      </c>
      <c r="P693" s="11" t="s">
        <v>29</v>
      </c>
      <c r="Q693" s="11" t="s">
        <v>29</v>
      </c>
      <c r="R693" s="11" t="s">
        <v>29</v>
      </c>
      <c r="S693" s="11">
        <v>2019</v>
      </c>
    </row>
    <row r="694" spans="1:19" x14ac:dyDescent="0.25">
      <c r="A694" s="12" t="s">
        <v>1257</v>
      </c>
      <c r="B694" s="12" t="s">
        <v>1258</v>
      </c>
      <c r="C694" s="12" t="s">
        <v>1259</v>
      </c>
      <c r="D694" s="12" t="s">
        <v>1260</v>
      </c>
      <c r="E694" s="12" t="s">
        <v>9793</v>
      </c>
      <c r="F694" s="12">
        <v>32827</v>
      </c>
      <c r="G694" s="12" t="s">
        <v>1261</v>
      </c>
      <c r="H694" s="12" t="s">
        <v>107</v>
      </c>
      <c r="I694" s="12" t="s">
        <v>108</v>
      </c>
      <c r="J694" s="12" t="s">
        <v>27</v>
      </c>
      <c r="K694" s="12">
        <v>0</v>
      </c>
      <c r="L694" s="12" t="s">
        <v>29</v>
      </c>
      <c r="M694" s="12" t="s">
        <v>29</v>
      </c>
      <c r="N694" s="12" t="s">
        <v>29</v>
      </c>
      <c r="O694" s="12" t="s">
        <v>29</v>
      </c>
      <c r="P694" s="12" t="s">
        <v>29</v>
      </c>
      <c r="Q694" s="12" t="s">
        <v>29</v>
      </c>
      <c r="R694" s="12" t="s">
        <v>29</v>
      </c>
      <c r="S694" s="12">
        <v>2019</v>
      </c>
    </row>
    <row r="695" spans="1:19" x14ac:dyDescent="0.25">
      <c r="A695" s="11" t="s">
        <v>6754</v>
      </c>
      <c r="B695" s="11" t="s">
        <v>6755</v>
      </c>
      <c r="C695" s="11" t="s">
        <v>1225</v>
      </c>
      <c r="D695" s="11" t="s">
        <v>1226</v>
      </c>
      <c r="E695" s="11" t="s">
        <v>9793</v>
      </c>
      <c r="F695" s="11">
        <v>32324</v>
      </c>
      <c r="G695" s="11" t="s">
        <v>1227</v>
      </c>
      <c r="H695" s="11" t="s">
        <v>119</v>
      </c>
      <c r="I695" s="11" t="s">
        <v>114</v>
      </c>
      <c r="J695" s="11" t="s">
        <v>120</v>
      </c>
      <c r="K695" s="11">
        <v>0</v>
      </c>
      <c r="L695" s="11" t="s">
        <v>29</v>
      </c>
      <c r="M695" s="11" t="s">
        <v>29</v>
      </c>
      <c r="N695" s="11" t="s">
        <v>29</v>
      </c>
      <c r="O695" s="11" t="s">
        <v>29</v>
      </c>
      <c r="P695" s="11" t="s">
        <v>29</v>
      </c>
      <c r="Q695" s="11" t="s">
        <v>29</v>
      </c>
      <c r="R695" s="11" t="s">
        <v>29</v>
      </c>
      <c r="S695" s="11">
        <v>2019</v>
      </c>
    </row>
    <row r="696" spans="1:19" x14ac:dyDescent="0.25">
      <c r="A696" s="12" t="s">
        <v>1262</v>
      </c>
      <c r="B696" s="12" t="s">
        <v>1263</v>
      </c>
      <c r="C696" s="12" t="s">
        <v>1264</v>
      </c>
      <c r="D696" s="12" t="s">
        <v>1265</v>
      </c>
      <c r="E696" s="12" t="s">
        <v>9793</v>
      </c>
      <c r="F696" s="12">
        <v>33025</v>
      </c>
      <c r="G696" s="12" t="s">
        <v>1266</v>
      </c>
      <c r="H696" s="12" t="s">
        <v>119</v>
      </c>
      <c r="I696" s="12" t="s">
        <v>114</v>
      </c>
      <c r="J696" s="12" t="s">
        <v>27</v>
      </c>
      <c r="K696" s="12">
        <v>0</v>
      </c>
      <c r="L696" s="12" t="s">
        <v>29</v>
      </c>
      <c r="M696" s="12" t="s">
        <v>29</v>
      </c>
      <c r="N696" s="12" t="s">
        <v>29</v>
      </c>
      <c r="O696" s="12" t="s">
        <v>29</v>
      </c>
      <c r="P696" s="12" t="s">
        <v>29</v>
      </c>
      <c r="Q696" s="12" t="s">
        <v>29</v>
      </c>
      <c r="R696" s="12" t="s">
        <v>29</v>
      </c>
      <c r="S696" s="12">
        <v>2019</v>
      </c>
    </row>
    <row r="697" spans="1:19" x14ac:dyDescent="0.25">
      <c r="A697" s="11" t="s">
        <v>6756</v>
      </c>
      <c r="B697" s="11" t="s">
        <v>6757</v>
      </c>
      <c r="C697" s="11" t="s">
        <v>6758</v>
      </c>
      <c r="D697" s="11" t="s">
        <v>6759</v>
      </c>
      <c r="E697" s="11" t="s">
        <v>9793</v>
      </c>
      <c r="F697" s="11">
        <v>32063</v>
      </c>
      <c r="G697" s="11" t="s">
        <v>6760</v>
      </c>
      <c r="H697" s="11" t="s">
        <v>119</v>
      </c>
      <c r="I697" s="11" t="s">
        <v>114</v>
      </c>
      <c r="J697" s="11" t="s">
        <v>120</v>
      </c>
      <c r="K697" s="11">
        <v>0</v>
      </c>
      <c r="L697" s="11" t="s">
        <v>29</v>
      </c>
      <c r="M697" s="11" t="s">
        <v>29</v>
      </c>
      <c r="N697" s="11" t="s">
        <v>29</v>
      </c>
      <c r="O697" s="11" t="s">
        <v>29</v>
      </c>
      <c r="P697" s="11" t="s">
        <v>29</v>
      </c>
      <c r="Q697" s="11" t="s">
        <v>29</v>
      </c>
      <c r="R697" s="11" t="s">
        <v>29</v>
      </c>
      <c r="S697" s="11">
        <v>2019</v>
      </c>
    </row>
    <row r="698" spans="1:19" x14ac:dyDescent="0.25">
      <c r="A698" s="12" t="s">
        <v>1267</v>
      </c>
      <c r="B698" s="12" t="s">
        <v>1268</v>
      </c>
      <c r="C698" s="12" t="s">
        <v>1269</v>
      </c>
      <c r="D698" s="12" t="s">
        <v>1270</v>
      </c>
      <c r="E698" s="12" t="s">
        <v>9793</v>
      </c>
      <c r="F698" s="12">
        <v>33407</v>
      </c>
      <c r="G698" s="12" t="s">
        <v>1271</v>
      </c>
      <c r="H698" s="12" t="s">
        <v>119</v>
      </c>
      <c r="I698" s="12" t="s">
        <v>108</v>
      </c>
      <c r="J698" s="12" t="s">
        <v>27</v>
      </c>
      <c r="K698" s="12">
        <v>0</v>
      </c>
      <c r="L698" s="12" t="s">
        <v>29</v>
      </c>
      <c r="M698" s="12" t="s">
        <v>29</v>
      </c>
      <c r="N698" s="12" t="s">
        <v>29</v>
      </c>
      <c r="O698" s="12" t="s">
        <v>29</v>
      </c>
      <c r="P698" s="12" t="s">
        <v>29</v>
      </c>
      <c r="Q698" s="12" t="s">
        <v>29</v>
      </c>
      <c r="R698" s="12" t="s">
        <v>29</v>
      </c>
      <c r="S698" s="12">
        <v>2019</v>
      </c>
    </row>
    <row r="699" spans="1:19" x14ac:dyDescent="0.25">
      <c r="A699" s="11" t="s">
        <v>1272</v>
      </c>
      <c r="B699" s="11" t="s">
        <v>1273</v>
      </c>
      <c r="C699" s="11" t="s">
        <v>1274</v>
      </c>
      <c r="D699" s="11" t="s">
        <v>384</v>
      </c>
      <c r="E699" s="11" t="s">
        <v>9793</v>
      </c>
      <c r="F699" s="11">
        <v>32216</v>
      </c>
      <c r="G699" s="11" t="s">
        <v>1275</v>
      </c>
      <c r="H699" s="11" t="s">
        <v>119</v>
      </c>
      <c r="I699" s="11" t="s">
        <v>26</v>
      </c>
      <c r="J699" s="11" t="s">
        <v>120</v>
      </c>
      <c r="K699" s="11">
        <v>0</v>
      </c>
      <c r="L699" s="11" t="s">
        <v>29</v>
      </c>
      <c r="M699" s="11" t="s">
        <v>29</v>
      </c>
      <c r="N699" s="11" t="s">
        <v>29</v>
      </c>
      <c r="O699" s="11" t="s">
        <v>29</v>
      </c>
      <c r="P699" s="11" t="s">
        <v>29</v>
      </c>
      <c r="Q699" s="11" t="s">
        <v>29</v>
      </c>
      <c r="R699" s="11" t="s">
        <v>29</v>
      </c>
      <c r="S699" s="11">
        <v>2019</v>
      </c>
    </row>
    <row r="700" spans="1:19" x14ac:dyDescent="0.25">
      <c r="A700" s="12" t="s">
        <v>1276</v>
      </c>
      <c r="B700" s="12" t="s">
        <v>1277</v>
      </c>
      <c r="C700" s="12" t="s">
        <v>1278</v>
      </c>
      <c r="D700" s="12" t="s">
        <v>1279</v>
      </c>
      <c r="E700" s="12" t="s">
        <v>9793</v>
      </c>
      <c r="F700" s="12">
        <v>33764</v>
      </c>
      <c r="G700" s="12" t="s">
        <v>1280</v>
      </c>
      <c r="H700" s="12" t="s">
        <v>119</v>
      </c>
      <c r="I700" s="12" t="s">
        <v>26</v>
      </c>
      <c r="J700" s="12" t="s">
        <v>120</v>
      </c>
      <c r="K700" s="12">
        <v>0</v>
      </c>
      <c r="L700" s="12" t="s">
        <v>29</v>
      </c>
      <c r="M700" s="12" t="s">
        <v>29</v>
      </c>
      <c r="N700" s="12" t="s">
        <v>29</v>
      </c>
      <c r="O700" s="12" t="s">
        <v>29</v>
      </c>
      <c r="P700" s="12" t="s">
        <v>29</v>
      </c>
      <c r="Q700" s="12" t="s">
        <v>29</v>
      </c>
      <c r="R700" s="12" t="s">
        <v>29</v>
      </c>
      <c r="S700" s="12">
        <v>2019</v>
      </c>
    </row>
    <row r="701" spans="1:19" x14ac:dyDescent="0.25">
      <c r="A701" s="11" t="s">
        <v>1281</v>
      </c>
      <c r="B701" s="11" t="s">
        <v>1282</v>
      </c>
      <c r="C701" s="11" t="s">
        <v>1283</v>
      </c>
      <c r="D701" s="11" t="s">
        <v>1284</v>
      </c>
      <c r="E701" s="11" t="s">
        <v>9793</v>
      </c>
      <c r="F701" s="11">
        <v>34748</v>
      </c>
      <c r="G701" s="11" t="s">
        <v>1285</v>
      </c>
      <c r="H701" s="11" t="s">
        <v>119</v>
      </c>
      <c r="I701" s="11" t="s">
        <v>108</v>
      </c>
      <c r="J701" s="11" t="s">
        <v>120</v>
      </c>
      <c r="K701" s="11">
        <v>0</v>
      </c>
      <c r="L701" s="11" t="s">
        <v>29</v>
      </c>
      <c r="M701" s="11" t="s">
        <v>29</v>
      </c>
      <c r="N701" s="11" t="s">
        <v>29</v>
      </c>
      <c r="O701" s="11" t="s">
        <v>29</v>
      </c>
      <c r="P701" s="11" t="s">
        <v>29</v>
      </c>
      <c r="Q701" s="11" t="s">
        <v>29</v>
      </c>
      <c r="R701" s="11" t="s">
        <v>29</v>
      </c>
      <c r="S701" s="11">
        <v>2019</v>
      </c>
    </row>
    <row r="702" spans="1:19" x14ac:dyDescent="0.25">
      <c r="A702" s="12" t="s">
        <v>1286</v>
      </c>
      <c r="B702" s="12" t="s">
        <v>1287</v>
      </c>
      <c r="C702" s="12" t="s">
        <v>1288</v>
      </c>
      <c r="D702" s="12" t="s">
        <v>1289</v>
      </c>
      <c r="E702" s="12" t="s">
        <v>9793</v>
      </c>
      <c r="F702" s="12">
        <v>32901</v>
      </c>
      <c r="G702" s="12" t="s">
        <v>1290</v>
      </c>
      <c r="H702" s="12" t="s">
        <v>119</v>
      </c>
      <c r="I702" s="12" t="s">
        <v>108</v>
      </c>
      <c r="J702" s="12" t="s">
        <v>120</v>
      </c>
      <c r="K702" s="12">
        <v>0</v>
      </c>
      <c r="L702" s="12" t="s">
        <v>29</v>
      </c>
      <c r="M702" s="12" t="s">
        <v>29</v>
      </c>
      <c r="N702" s="12" t="s">
        <v>29</v>
      </c>
      <c r="O702" s="12" t="s">
        <v>29</v>
      </c>
      <c r="P702" s="12" t="s">
        <v>29</v>
      </c>
      <c r="Q702" s="12" t="s">
        <v>29</v>
      </c>
      <c r="R702" s="12" t="s">
        <v>29</v>
      </c>
      <c r="S702" s="12">
        <v>2019</v>
      </c>
    </row>
    <row r="703" spans="1:19" x14ac:dyDescent="0.25">
      <c r="A703" s="11" t="s">
        <v>1291</v>
      </c>
      <c r="B703" s="11" t="s">
        <v>1292</v>
      </c>
      <c r="C703" s="11" t="s">
        <v>1293</v>
      </c>
      <c r="D703" s="11" t="s">
        <v>1294</v>
      </c>
      <c r="E703" s="11" t="s">
        <v>9793</v>
      </c>
      <c r="F703" s="11">
        <v>33334</v>
      </c>
      <c r="G703" s="11" t="s">
        <v>1295</v>
      </c>
      <c r="H703" s="11" t="s">
        <v>119</v>
      </c>
      <c r="I703" s="11" t="s">
        <v>26</v>
      </c>
      <c r="J703" s="11" t="s">
        <v>120</v>
      </c>
      <c r="K703" s="11">
        <v>0</v>
      </c>
      <c r="L703" s="11" t="s">
        <v>29</v>
      </c>
      <c r="M703" s="11" t="s">
        <v>29</v>
      </c>
      <c r="N703" s="11" t="s">
        <v>29</v>
      </c>
      <c r="O703" s="11" t="s">
        <v>29</v>
      </c>
      <c r="P703" s="11" t="s">
        <v>29</v>
      </c>
      <c r="Q703" s="11" t="s">
        <v>29</v>
      </c>
      <c r="R703" s="11" t="s">
        <v>29</v>
      </c>
      <c r="S703" s="11">
        <v>2019</v>
      </c>
    </row>
    <row r="704" spans="1:19" x14ac:dyDescent="0.25">
      <c r="A704" s="12" t="s">
        <v>1296</v>
      </c>
      <c r="B704" s="12" t="s">
        <v>1297</v>
      </c>
      <c r="C704" s="12" t="s">
        <v>1298</v>
      </c>
      <c r="D704" s="12" t="s">
        <v>1299</v>
      </c>
      <c r="E704" s="12" t="s">
        <v>9793</v>
      </c>
      <c r="F704" s="12">
        <v>32570</v>
      </c>
      <c r="G704" s="12" t="s">
        <v>1300</v>
      </c>
      <c r="H704" s="12" t="s">
        <v>119</v>
      </c>
      <c r="I704" s="12" t="s">
        <v>114</v>
      </c>
      <c r="J704" s="12" t="s">
        <v>120</v>
      </c>
      <c r="K704" s="12">
        <v>0</v>
      </c>
      <c r="L704" s="12" t="s">
        <v>29</v>
      </c>
      <c r="M704" s="12" t="s">
        <v>29</v>
      </c>
      <c r="N704" s="12" t="s">
        <v>29</v>
      </c>
      <c r="O704" s="12" t="s">
        <v>29</v>
      </c>
      <c r="P704" s="12" t="s">
        <v>29</v>
      </c>
      <c r="Q704" s="12" t="s">
        <v>29</v>
      </c>
      <c r="R704" s="12" t="s">
        <v>29</v>
      </c>
      <c r="S704" s="12">
        <v>2019</v>
      </c>
    </row>
    <row r="705" spans="1:19" x14ac:dyDescent="0.25">
      <c r="A705" s="11" t="s">
        <v>1301</v>
      </c>
      <c r="B705" s="11" t="s">
        <v>1302</v>
      </c>
      <c r="C705" s="11" t="s">
        <v>1303</v>
      </c>
      <c r="D705" s="11" t="s">
        <v>1304</v>
      </c>
      <c r="E705" s="11" t="s">
        <v>9793</v>
      </c>
      <c r="F705" s="11">
        <v>34208</v>
      </c>
      <c r="G705" s="11" t="s">
        <v>1305</v>
      </c>
      <c r="H705" s="11" t="s">
        <v>119</v>
      </c>
      <c r="I705" s="11" t="s">
        <v>108</v>
      </c>
      <c r="J705" s="11" t="s">
        <v>120</v>
      </c>
      <c r="K705" s="11">
        <v>0</v>
      </c>
      <c r="L705" s="11" t="s">
        <v>29</v>
      </c>
      <c r="M705" s="11" t="s">
        <v>29</v>
      </c>
      <c r="N705" s="11" t="s">
        <v>29</v>
      </c>
      <c r="O705" s="11" t="s">
        <v>29</v>
      </c>
      <c r="P705" s="11" t="s">
        <v>29</v>
      </c>
      <c r="Q705" s="11" t="s">
        <v>29</v>
      </c>
      <c r="R705" s="11" t="s">
        <v>29</v>
      </c>
      <c r="S705" s="11">
        <v>2019</v>
      </c>
    </row>
    <row r="706" spans="1:19" x14ac:dyDescent="0.25">
      <c r="A706" s="12" t="s">
        <v>1306</v>
      </c>
      <c r="B706" s="12" t="s">
        <v>1307</v>
      </c>
      <c r="C706" s="12" t="s">
        <v>1308</v>
      </c>
      <c r="D706" s="12" t="s">
        <v>1309</v>
      </c>
      <c r="E706" s="12" t="s">
        <v>9793</v>
      </c>
      <c r="F706" s="12">
        <v>33012</v>
      </c>
      <c r="G706" s="12" t="s">
        <v>1310</v>
      </c>
      <c r="H706" s="12" t="s">
        <v>119</v>
      </c>
      <c r="I706" s="12" t="s">
        <v>26</v>
      </c>
      <c r="J706" s="12" t="s">
        <v>120</v>
      </c>
      <c r="K706" s="12">
        <v>0</v>
      </c>
      <c r="L706" s="12" t="s">
        <v>29</v>
      </c>
      <c r="M706" s="12" t="s">
        <v>29</v>
      </c>
      <c r="N706" s="12" t="s">
        <v>29</v>
      </c>
      <c r="O706" s="12" t="s">
        <v>29</v>
      </c>
      <c r="P706" s="12" t="s">
        <v>29</v>
      </c>
      <c r="Q706" s="12" t="s">
        <v>29</v>
      </c>
      <c r="R706" s="12" t="s">
        <v>29</v>
      </c>
      <c r="S706" s="12">
        <v>2019</v>
      </c>
    </row>
    <row r="707" spans="1:19" x14ac:dyDescent="0.25">
      <c r="A707" s="11" t="s">
        <v>1311</v>
      </c>
      <c r="B707" s="11" t="s">
        <v>1312</v>
      </c>
      <c r="C707" s="11" t="s">
        <v>1313</v>
      </c>
      <c r="D707" s="11" t="s">
        <v>1314</v>
      </c>
      <c r="E707" s="11" t="s">
        <v>9793</v>
      </c>
      <c r="F707" s="11">
        <v>34609</v>
      </c>
      <c r="G707" s="11" t="s">
        <v>1315</v>
      </c>
      <c r="H707" s="11" t="s">
        <v>119</v>
      </c>
      <c r="I707" s="11" t="s">
        <v>108</v>
      </c>
      <c r="J707" s="11" t="s">
        <v>120</v>
      </c>
      <c r="K707" s="11">
        <v>0</v>
      </c>
      <c r="L707" s="11" t="s">
        <v>29</v>
      </c>
      <c r="M707" s="11" t="s">
        <v>29</v>
      </c>
      <c r="N707" s="11" t="s">
        <v>29</v>
      </c>
      <c r="O707" s="11" t="s">
        <v>29</v>
      </c>
      <c r="P707" s="11" t="s">
        <v>29</v>
      </c>
      <c r="Q707" s="11" t="s">
        <v>29</v>
      </c>
      <c r="R707" s="11" t="s">
        <v>29</v>
      </c>
      <c r="S707" s="11">
        <v>2019</v>
      </c>
    </row>
    <row r="708" spans="1:19" x14ac:dyDescent="0.25">
      <c r="A708" s="12" t="s">
        <v>1316</v>
      </c>
      <c r="B708" s="12" t="s">
        <v>1317</v>
      </c>
      <c r="C708" s="12" t="s">
        <v>1318</v>
      </c>
      <c r="D708" s="12" t="s">
        <v>1319</v>
      </c>
      <c r="E708" s="12" t="s">
        <v>9793</v>
      </c>
      <c r="F708" s="12">
        <v>32308</v>
      </c>
      <c r="G708" s="12" t="s">
        <v>1320</v>
      </c>
      <c r="H708" s="12" t="s">
        <v>119</v>
      </c>
      <c r="I708" s="12" t="s">
        <v>108</v>
      </c>
      <c r="J708" s="12" t="s">
        <v>120</v>
      </c>
      <c r="K708" s="12">
        <v>0</v>
      </c>
      <c r="L708" s="12" t="s">
        <v>29</v>
      </c>
      <c r="M708" s="12" t="s">
        <v>29</v>
      </c>
      <c r="N708" s="12" t="s">
        <v>29</v>
      </c>
      <c r="O708" s="12" t="s">
        <v>29</v>
      </c>
      <c r="P708" s="12" t="s">
        <v>29</v>
      </c>
      <c r="Q708" s="12" t="s">
        <v>29</v>
      </c>
      <c r="R708" s="12" t="s">
        <v>29</v>
      </c>
      <c r="S708" s="12">
        <v>2019</v>
      </c>
    </row>
    <row r="709" spans="1:19" x14ac:dyDescent="0.25">
      <c r="A709" s="11" t="s">
        <v>1321</v>
      </c>
      <c r="B709" s="11" t="s">
        <v>1322</v>
      </c>
      <c r="C709" s="11" t="s">
        <v>1323</v>
      </c>
      <c r="D709" s="11" t="s">
        <v>1324</v>
      </c>
      <c r="E709" s="11" t="s">
        <v>9793</v>
      </c>
      <c r="F709" s="11">
        <v>34113</v>
      </c>
      <c r="G709" s="11" t="s">
        <v>1325</v>
      </c>
      <c r="H709" s="11" t="s">
        <v>119</v>
      </c>
      <c r="I709" s="11" t="s">
        <v>26</v>
      </c>
      <c r="J709" s="11" t="s">
        <v>120</v>
      </c>
      <c r="K709" s="11">
        <v>0</v>
      </c>
      <c r="L709" s="11" t="s">
        <v>29</v>
      </c>
      <c r="M709" s="11" t="s">
        <v>29</v>
      </c>
      <c r="N709" s="11" t="s">
        <v>29</v>
      </c>
      <c r="O709" s="11" t="s">
        <v>29</v>
      </c>
      <c r="P709" s="11" t="s">
        <v>29</v>
      </c>
      <c r="Q709" s="11" t="s">
        <v>29</v>
      </c>
      <c r="R709" s="11" t="s">
        <v>29</v>
      </c>
      <c r="S709" s="11">
        <v>2019</v>
      </c>
    </row>
    <row r="710" spans="1:19" x14ac:dyDescent="0.25">
      <c r="A710" s="12" t="s">
        <v>1326</v>
      </c>
      <c r="B710" s="12" t="s">
        <v>1327</v>
      </c>
      <c r="C710" s="12" t="s">
        <v>1328</v>
      </c>
      <c r="D710" s="12" t="s">
        <v>1260</v>
      </c>
      <c r="E710" s="12" t="s">
        <v>9793</v>
      </c>
      <c r="F710" s="12">
        <v>32808</v>
      </c>
      <c r="G710" s="12" t="s">
        <v>1329</v>
      </c>
      <c r="H710" s="12" t="s">
        <v>119</v>
      </c>
      <c r="I710" s="12" t="s">
        <v>108</v>
      </c>
      <c r="J710" s="12" t="s">
        <v>120</v>
      </c>
      <c r="K710" s="12">
        <v>0</v>
      </c>
      <c r="L710" s="12" t="s">
        <v>29</v>
      </c>
      <c r="M710" s="12" t="s">
        <v>29</v>
      </c>
      <c r="N710" s="12" t="s">
        <v>29</v>
      </c>
      <c r="O710" s="12" t="s">
        <v>29</v>
      </c>
      <c r="P710" s="12" t="s">
        <v>29</v>
      </c>
      <c r="Q710" s="12" t="s">
        <v>29</v>
      </c>
      <c r="R710" s="12" t="s">
        <v>29</v>
      </c>
      <c r="S710" s="12">
        <v>2019</v>
      </c>
    </row>
    <row r="711" spans="1:19" x14ac:dyDescent="0.25">
      <c r="A711" s="11" t="s">
        <v>6761</v>
      </c>
      <c r="B711" s="11" t="s">
        <v>6762</v>
      </c>
      <c r="C711" s="11" t="s">
        <v>6763</v>
      </c>
      <c r="D711" s="11" t="s">
        <v>1342</v>
      </c>
      <c r="E711" s="11" t="s">
        <v>9793</v>
      </c>
      <c r="F711" s="11">
        <v>34474</v>
      </c>
      <c r="G711" s="11" t="s">
        <v>6764</v>
      </c>
      <c r="H711" s="11" t="s">
        <v>119</v>
      </c>
      <c r="I711" s="11" t="s">
        <v>36</v>
      </c>
      <c r="J711" s="11" t="s">
        <v>120</v>
      </c>
      <c r="K711" s="11">
        <v>0</v>
      </c>
      <c r="L711" s="11" t="s">
        <v>29</v>
      </c>
      <c r="M711" s="11" t="s">
        <v>29</v>
      </c>
      <c r="N711" s="11" t="s">
        <v>29</v>
      </c>
      <c r="O711" s="11" t="s">
        <v>29</v>
      </c>
      <c r="P711" s="11" t="s">
        <v>29</v>
      </c>
      <c r="Q711" s="11" t="s">
        <v>29</v>
      </c>
      <c r="R711" s="11" t="s">
        <v>29</v>
      </c>
      <c r="S711" s="11">
        <v>2019</v>
      </c>
    </row>
    <row r="712" spans="1:19" x14ac:dyDescent="0.25">
      <c r="A712" s="12" t="s">
        <v>1330</v>
      </c>
      <c r="B712" s="12" t="s">
        <v>1331</v>
      </c>
      <c r="C712" s="12" t="s">
        <v>1332</v>
      </c>
      <c r="D712" s="12" t="s">
        <v>384</v>
      </c>
      <c r="E712" s="12" t="s">
        <v>9793</v>
      </c>
      <c r="F712" s="12">
        <v>32216</v>
      </c>
      <c r="G712" s="12" t="s">
        <v>1333</v>
      </c>
      <c r="H712" s="12" t="s">
        <v>119</v>
      </c>
      <c r="I712" s="12" t="s">
        <v>26</v>
      </c>
      <c r="J712" s="12" t="s">
        <v>120</v>
      </c>
      <c r="K712" s="12">
        <v>0</v>
      </c>
      <c r="L712" s="12" t="s">
        <v>29</v>
      </c>
      <c r="M712" s="12" t="s">
        <v>29</v>
      </c>
      <c r="N712" s="12" t="s">
        <v>29</v>
      </c>
      <c r="O712" s="12" t="s">
        <v>29</v>
      </c>
      <c r="P712" s="12" t="s">
        <v>29</v>
      </c>
      <c r="Q712" s="12" t="s">
        <v>29</v>
      </c>
      <c r="R712" s="12" t="s">
        <v>29</v>
      </c>
      <c r="S712" s="12">
        <v>2019</v>
      </c>
    </row>
    <row r="713" spans="1:19" x14ac:dyDescent="0.25">
      <c r="A713" s="11" t="s">
        <v>1334</v>
      </c>
      <c r="B713" s="11" t="s">
        <v>1335</v>
      </c>
      <c r="C713" s="11" t="s">
        <v>1336</v>
      </c>
      <c r="D713" s="11" t="s">
        <v>1337</v>
      </c>
      <c r="E713" s="11" t="s">
        <v>9793</v>
      </c>
      <c r="F713" s="11">
        <v>34952</v>
      </c>
      <c r="G713" s="11" t="s">
        <v>1338</v>
      </c>
      <c r="H713" s="11" t="s">
        <v>119</v>
      </c>
      <c r="I713" s="11" t="s">
        <v>26</v>
      </c>
      <c r="J713" s="11" t="s">
        <v>27</v>
      </c>
      <c r="K713" s="11">
        <v>0</v>
      </c>
      <c r="L713" s="11" t="s">
        <v>29</v>
      </c>
      <c r="M713" s="11" t="s">
        <v>29</v>
      </c>
      <c r="N713" s="11" t="s">
        <v>29</v>
      </c>
      <c r="O713" s="11" t="s">
        <v>29</v>
      </c>
      <c r="P713" s="11" t="s">
        <v>29</v>
      </c>
      <c r="Q713" s="11" t="s">
        <v>29</v>
      </c>
      <c r="R713" s="11" t="s">
        <v>29</v>
      </c>
      <c r="S713" s="11">
        <v>2019</v>
      </c>
    </row>
    <row r="714" spans="1:19" x14ac:dyDescent="0.25">
      <c r="A714" s="12" t="s">
        <v>1339</v>
      </c>
      <c r="B714" s="12" t="s">
        <v>1340</v>
      </c>
      <c r="C714" s="12" t="s">
        <v>1341</v>
      </c>
      <c r="D714" s="12" t="s">
        <v>1342</v>
      </c>
      <c r="E714" s="12" t="s">
        <v>9793</v>
      </c>
      <c r="F714" s="12">
        <v>34474</v>
      </c>
      <c r="G714" s="12" t="s">
        <v>1343</v>
      </c>
      <c r="H714" s="12" t="s">
        <v>119</v>
      </c>
      <c r="I714" s="12" t="s">
        <v>26</v>
      </c>
      <c r="J714" s="12" t="s">
        <v>120</v>
      </c>
      <c r="K714" s="12">
        <v>0</v>
      </c>
      <c r="L714" s="12" t="s">
        <v>29</v>
      </c>
      <c r="M714" s="12" t="s">
        <v>29</v>
      </c>
      <c r="N714" s="12" t="s">
        <v>29</v>
      </c>
      <c r="O714" s="12" t="s">
        <v>29</v>
      </c>
      <c r="P714" s="12" t="s">
        <v>29</v>
      </c>
      <c r="Q714" s="12" t="s">
        <v>29</v>
      </c>
      <c r="R714" s="12" t="s">
        <v>29</v>
      </c>
      <c r="S714" s="12">
        <v>2019</v>
      </c>
    </row>
    <row r="715" spans="1:19" x14ac:dyDescent="0.25">
      <c r="A715" s="11" t="s">
        <v>1344</v>
      </c>
      <c r="B715" s="11" t="s">
        <v>1345</v>
      </c>
      <c r="C715" s="11" t="s">
        <v>1346</v>
      </c>
      <c r="D715" s="11" t="s">
        <v>1260</v>
      </c>
      <c r="E715" s="11" t="s">
        <v>9793</v>
      </c>
      <c r="F715" s="11">
        <v>32821</v>
      </c>
      <c r="G715" s="11" t="s">
        <v>1347</v>
      </c>
      <c r="H715" s="11" t="s">
        <v>119</v>
      </c>
      <c r="I715" s="11" t="s">
        <v>26</v>
      </c>
      <c r="J715" s="11" t="s">
        <v>120</v>
      </c>
      <c r="K715" s="11">
        <v>0</v>
      </c>
      <c r="L715" s="11" t="s">
        <v>29</v>
      </c>
      <c r="M715" s="11" t="s">
        <v>29</v>
      </c>
      <c r="N715" s="11" t="s">
        <v>29</v>
      </c>
      <c r="O715" s="11" t="s">
        <v>29</v>
      </c>
      <c r="P715" s="11" t="s">
        <v>29</v>
      </c>
      <c r="Q715" s="11" t="s">
        <v>29</v>
      </c>
      <c r="R715" s="11" t="s">
        <v>29</v>
      </c>
      <c r="S715" s="11">
        <v>2019</v>
      </c>
    </row>
    <row r="716" spans="1:19" x14ac:dyDescent="0.25">
      <c r="A716" s="12" t="s">
        <v>1348</v>
      </c>
      <c r="B716" s="12" t="s">
        <v>1349</v>
      </c>
      <c r="C716" s="12" t="s">
        <v>1350</v>
      </c>
      <c r="D716" s="12" t="s">
        <v>1186</v>
      </c>
      <c r="E716" s="12" t="s">
        <v>9793</v>
      </c>
      <c r="F716" s="12">
        <v>32405</v>
      </c>
      <c r="G716" s="12" t="s">
        <v>1351</v>
      </c>
      <c r="H716" s="12" t="s">
        <v>119</v>
      </c>
      <c r="I716" s="12" t="s">
        <v>26</v>
      </c>
      <c r="J716" s="12" t="s">
        <v>120</v>
      </c>
      <c r="K716" s="12">
        <v>0</v>
      </c>
      <c r="L716" s="12" t="s">
        <v>29</v>
      </c>
      <c r="M716" s="12" t="s">
        <v>29</v>
      </c>
      <c r="N716" s="12" t="s">
        <v>29</v>
      </c>
      <c r="O716" s="12" t="s">
        <v>29</v>
      </c>
      <c r="P716" s="12" t="s">
        <v>29</v>
      </c>
      <c r="Q716" s="12" t="s">
        <v>29</v>
      </c>
      <c r="R716" s="12" t="s">
        <v>29</v>
      </c>
      <c r="S716" s="12">
        <v>2019</v>
      </c>
    </row>
    <row r="717" spans="1:19" x14ac:dyDescent="0.25">
      <c r="A717" s="11" t="s">
        <v>1352</v>
      </c>
      <c r="B717" s="11" t="s">
        <v>1353</v>
      </c>
      <c r="C717" s="11" t="s">
        <v>1354</v>
      </c>
      <c r="D717" s="11" t="s">
        <v>1355</v>
      </c>
      <c r="E717" s="11" t="s">
        <v>9793</v>
      </c>
      <c r="F717" s="11">
        <v>33908</v>
      </c>
      <c r="G717" s="11" t="s">
        <v>1356</v>
      </c>
      <c r="H717" s="11" t="s">
        <v>119</v>
      </c>
      <c r="I717" s="11" t="s">
        <v>26</v>
      </c>
      <c r="J717" s="11" t="s">
        <v>120</v>
      </c>
      <c r="K717" s="11">
        <v>0</v>
      </c>
      <c r="L717" s="11" t="s">
        <v>29</v>
      </c>
      <c r="M717" s="11" t="s">
        <v>29</v>
      </c>
      <c r="N717" s="11" t="s">
        <v>29</v>
      </c>
      <c r="O717" s="11" t="s">
        <v>29</v>
      </c>
      <c r="P717" s="11" t="s">
        <v>29</v>
      </c>
      <c r="Q717" s="11" t="s">
        <v>29</v>
      </c>
      <c r="R717" s="11" t="s">
        <v>29</v>
      </c>
      <c r="S717" s="11">
        <v>2019</v>
      </c>
    </row>
    <row r="718" spans="1:19" x14ac:dyDescent="0.25">
      <c r="A718" s="12" t="s">
        <v>1357</v>
      </c>
      <c r="B718" s="12" t="s">
        <v>1358</v>
      </c>
      <c r="C718" s="12" t="s">
        <v>1359</v>
      </c>
      <c r="D718" s="12" t="s">
        <v>1360</v>
      </c>
      <c r="E718" s="12" t="s">
        <v>9793</v>
      </c>
      <c r="F718" s="12">
        <v>33543</v>
      </c>
      <c r="G718" s="12" t="s">
        <v>1361</v>
      </c>
      <c r="H718" s="12" t="s">
        <v>119</v>
      </c>
      <c r="I718" s="12" t="s">
        <v>108</v>
      </c>
      <c r="J718" s="12" t="s">
        <v>27</v>
      </c>
      <c r="K718" s="12">
        <v>0</v>
      </c>
      <c r="L718" s="12" t="s">
        <v>29</v>
      </c>
      <c r="M718" s="12" t="s">
        <v>29</v>
      </c>
      <c r="N718" s="12" t="s">
        <v>29</v>
      </c>
      <c r="O718" s="12" t="s">
        <v>29</v>
      </c>
      <c r="P718" s="12" t="s">
        <v>29</v>
      </c>
      <c r="Q718" s="12" t="s">
        <v>29</v>
      </c>
      <c r="R718" s="12" t="s">
        <v>29</v>
      </c>
      <c r="S718" s="12">
        <v>2019</v>
      </c>
    </row>
    <row r="719" spans="1:19" x14ac:dyDescent="0.25">
      <c r="A719" s="11" t="s">
        <v>1362</v>
      </c>
      <c r="B719" s="11" t="s">
        <v>1363</v>
      </c>
      <c r="C719" s="11" t="s">
        <v>1364</v>
      </c>
      <c r="D719" s="11" t="s">
        <v>1260</v>
      </c>
      <c r="E719" s="11" t="s">
        <v>9793</v>
      </c>
      <c r="F719" s="11">
        <v>32826</v>
      </c>
      <c r="G719" s="11" t="s">
        <v>1365</v>
      </c>
      <c r="H719" s="11" t="s">
        <v>119</v>
      </c>
      <c r="I719" s="11" t="s">
        <v>108</v>
      </c>
      <c r="J719" s="11" t="s">
        <v>120</v>
      </c>
      <c r="K719" s="11">
        <v>0</v>
      </c>
      <c r="L719" s="11" t="s">
        <v>29</v>
      </c>
      <c r="M719" s="11" t="s">
        <v>29</v>
      </c>
      <c r="N719" s="11" t="s">
        <v>29</v>
      </c>
      <c r="O719" s="11" t="s">
        <v>29</v>
      </c>
      <c r="P719" s="11" t="s">
        <v>29</v>
      </c>
      <c r="Q719" s="11" t="s">
        <v>29</v>
      </c>
      <c r="R719" s="11" t="s">
        <v>29</v>
      </c>
      <c r="S719" s="11">
        <v>2019</v>
      </c>
    </row>
    <row r="720" spans="1:19" x14ac:dyDescent="0.25">
      <c r="A720" s="12" t="s">
        <v>1366</v>
      </c>
      <c r="B720" s="12" t="s">
        <v>1367</v>
      </c>
      <c r="C720" s="12" t="s">
        <v>1368</v>
      </c>
      <c r="D720" s="12" t="s">
        <v>1304</v>
      </c>
      <c r="E720" s="12" t="s">
        <v>9793</v>
      </c>
      <c r="F720" s="12">
        <v>34210</v>
      </c>
      <c r="G720" s="12" t="s">
        <v>1369</v>
      </c>
      <c r="H720" s="12" t="s">
        <v>119</v>
      </c>
      <c r="I720" s="12" t="s">
        <v>26</v>
      </c>
      <c r="J720" s="12" t="s">
        <v>120</v>
      </c>
      <c r="K720" s="12">
        <v>0</v>
      </c>
      <c r="L720" s="12" t="s">
        <v>29</v>
      </c>
      <c r="M720" s="12" t="s">
        <v>29</v>
      </c>
      <c r="N720" s="12" t="s">
        <v>29</v>
      </c>
      <c r="O720" s="12" t="s">
        <v>29</v>
      </c>
      <c r="P720" s="12" t="s">
        <v>29</v>
      </c>
      <c r="Q720" s="12" t="s">
        <v>29</v>
      </c>
      <c r="R720" s="12" t="s">
        <v>29</v>
      </c>
      <c r="S720" s="12">
        <v>2019</v>
      </c>
    </row>
    <row r="721" spans="1:19" x14ac:dyDescent="0.25">
      <c r="A721" s="11" t="s">
        <v>1370</v>
      </c>
      <c r="B721" s="11" t="s">
        <v>1371</v>
      </c>
      <c r="C721" s="11" t="s">
        <v>1372</v>
      </c>
      <c r="D721" s="11" t="s">
        <v>1373</v>
      </c>
      <c r="E721" s="11" t="s">
        <v>9793</v>
      </c>
      <c r="F721" s="11">
        <v>33021</v>
      </c>
      <c r="G721" s="11" t="s">
        <v>1374</v>
      </c>
      <c r="H721" s="11" t="s">
        <v>119</v>
      </c>
      <c r="I721" s="11" t="s">
        <v>26</v>
      </c>
      <c r="J721" s="11" t="s">
        <v>120</v>
      </c>
      <c r="K721" s="11">
        <v>0</v>
      </c>
      <c r="L721" s="11" t="s">
        <v>29</v>
      </c>
      <c r="M721" s="11" t="s">
        <v>29</v>
      </c>
      <c r="N721" s="11" t="s">
        <v>29</v>
      </c>
      <c r="O721" s="11" t="s">
        <v>29</v>
      </c>
      <c r="P721" s="11" t="s">
        <v>29</v>
      </c>
      <c r="Q721" s="11" t="s">
        <v>29</v>
      </c>
      <c r="R721" s="11" t="s">
        <v>29</v>
      </c>
      <c r="S721" s="11">
        <v>2019</v>
      </c>
    </row>
    <row r="722" spans="1:19" x14ac:dyDescent="0.25">
      <c r="A722" s="12" t="s">
        <v>1375</v>
      </c>
      <c r="B722" s="12" t="s">
        <v>1376</v>
      </c>
      <c r="C722" s="12" t="s">
        <v>1377</v>
      </c>
      <c r="D722" s="12" t="s">
        <v>1378</v>
      </c>
      <c r="E722" s="12" t="s">
        <v>9793</v>
      </c>
      <c r="F722" s="12">
        <v>34997</v>
      </c>
      <c r="G722" s="12" t="s">
        <v>1379</v>
      </c>
      <c r="H722" s="12" t="s">
        <v>119</v>
      </c>
      <c r="I722" s="12" t="s">
        <v>75</v>
      </c>
      <c r="J722" s="12" t="s">
        <v>120</v>
      </c>
      <c r="K722" s="12">
        <v>0</v>
      </c>
      <c r="L722" s="12" t="s">
        <v>29</v>
      </c>
      <c r="M722" s="12" t="s">
        <v>29</v>
      </c>
      <c r="N722" s="12" t="s">
        <v>29</v>
      </c>
      <c r="O722" s="12" t="s">
        <v>29</v>
      </c>
      <c r="P722" s="12" t="s">
        <v>29</v>
      </c>
      <c r="Q722" s="12" t="s">
        <v>29</v>
      </c>
      <c r="R722" s="12" t="s">
        <v>29</v>
      </c>
      <c r="S722" s="12">
        <v>2019</v>
      </c>
    </row>
    <row r="723" spans="1:19" x14ac:dyDescent="0.25">
      <c r="A723" s="11" t="s">
        <v>1380</v>
      </c>
      <c r="B723" s="11" t="s">
        <v>1381</v>
      </c>
      <c r="C723" s="11" t="s">
        <v>1382</v>
      </c>
      <c r="D723" s="11" t="s">
        <v>1383</v>
      </c>
      <c r="E723" s="11" t="s">
        <v>9793</v>
      </c>
      <c r="F723" s="11">
        <v>34769</v>
      </c>
      <c r="G723" s="11" t="s">
        <v>1384</v>
      </c>
      <c r="H723" s="11" t="s">
        <v>119</v>
      </c>
      <c r="I723" s="11" t="s">
        <v>108</v>
      </c>
      <c r="J723" s="11" t="s">
        <v>120</v>
      </c>
      <c r="K723" s="11">
        <v>0</v>
      </c>
      <c r="L723" s="11" t="s">
        <v>29</v>
      </c>
      <c r="M723" s="11" t="s">
        <v>29</v>
      </c>
      <c r="N723" s="11" t="s">
        <v>29</v>
      </c>
      <c r="O723" s="11" t="s">
        <v>29</v>
      </c>
      <c r="P723" s="11" t="s">
        <v>29</v>
      </c>
      <c r="Q723" s="11" t="s">
        <v>29</v>
      </c>
      <c r="R723" s="11" t="s">
        <v>29</v>
      </c>
      <c r="S723" s="11">
        <v>2019</v>
      </c>
    </row>
    <row r="724" spans="1:19" x14ac:dyDescent="0.25">
      <c r="A724" s="12" t="s">
        <v>1218</v>
      </c>
      <c r="B724" s="12" t="s">
        <v>1219</v>
      </c>
      <c r="C724" s="12" t="s">
        <v>1220</v>
      </c>
      <c r="D724" s="12" t="s">
        <v>1221</v>
      </c>
      <c r="E724" s="12" t="s">
        <v>9793</v>
      </c>
      <c r="F724" s="12">
        <v>33137</v>
      </c>
      <c r="G724" s="12" t="s">
        <v>8346</v>
      </c>
      <c r="H724" s="12" t="s">
        <v>25</v>
      </c>
      <c r="I724" s="12" t="s">
        <v>108</v>
      </c>
      <c r="J724" s="12" t="s">
        <v>120</v>
      </c>
      <c r="K724" s="12">
        <v>0</v>
      </c>
      <c r="L724" s="12" t="s">
        <v>29</v>
      </c>
      <c r="M724" s="12" t="s">
        <v>29</v>
      </c>
      <c r="N724" s="12" t="s">
        <v>29</v>
      </c>
      <c r="O724" s="12" t="s">
        <v>29</v>
      </c>
      <c r="P724" s="12" t="s">
        <v>29</v>
      </c>
      <c r="Q724" s="12" t="s">
        <v>29</v>
      </c>
      <c r="R724" s="12" t="s">
        <v>29</v>
      </c>
      <c r="S724" s="12">
        <v>2018</v>
      </c>
    </row>
    <row r="725" spans="1:19" x14ac:dyDescent="0.25">
      <c r="A725" s="11" t="s">
        <v>1223</v>
      </c>
      <c r="B725" s="11" t="s">
        <v>1224</v>
      </c>
      <c r="C725" s="11" t="s">
        <v>1225</v>
      </c>
      <c r="D725" s="11" t="s">
        <v>1226</v>
      </c>
      <c r="E725" s="11" t="s">
        <v>9793</v>
      </c>
      <c r="F725" s="11">
        <v>32324</v>
      </c>
      <c r="G725" s="11" t="s">
        <v>8347</v>
      </c>
      <c r="H725" s="11" t="s">
        <v>25</v>
      </c>
      <c r="I725" s="11" t="s">
        <v>114</v>
      </c>
      <c r="J725" s="11" t="s">
        <v>120</v>
      </c>
      <c r="K725" s="11">
        <v>0</v>
      </c>
      <c r="L725" s="11" t="s">
        <v>29</v>
      </c>
      <c r="M725" s="11" t="s">
        <v>29</v>
      </c>
      <c r="N725" s="11" t="s">
        <v>29</v>
      </c>
      <c r="O725" s="11" t="s">
        <v>29</v>
      </c>
      <c r="P725" s="11" t="s">
        <v>29</v>
      </c>
      <c r="Q725" s="11" t="s">
        <v>29</v>
      </c>
      <c r="R725" s="11" t="s">
        <v>29</v>
      </c>
      <c r="S725" s="11">
        <v>2018</v>
      </c>
    </row>
    <row r="726" spans="1:19" x14ac:dyDescent="0.25">
      <c r="A726" s="12" t="s">
        <v>8348</v>
      </c>
      <c r="B726" s="12" t="s">
        <v>8349</v>
      </c>
      <c r="C726" s="12" t="s">
        <v>8350</v>
      </c>
      <c r="D726" s="12" t="s">
        <v>1221</v>
      </c>
      <c r="E726" s="12" t="s">
        <v>9793</v>
      </c>
      <c r="F726" s="12">
        <v>33126</v>
      </c>
      <c r="G726" s="12" t="s">
        <v>8351</v>
      </c>
      <c r="H726" s="12" t="s">
        <v>25</v>
      </c>
      <c r="I726" s="12" t="s">
        <v>26</v>
      </c>
      <c r="J726" s="12" t="s">
        <v>120</v>
      </c>
      <c r="K726" s="12">
        <v>0</v>
      </c>
      <c r="L726" s="12" t="s">
        <v>29</v>
      </c>
      <c r="M726" s="12" t="s">
        <v>29</v>
      </c>
      <c r="N726" s="12" t="s">
        <v>29</v>
      </c>
      <c r="O726" s="12" t="s">
        <v>29</v>
      </c>
      <c r="P726" s="12" t="s">
        <v>29</v>
      </c>
      <c r="Q726" s="12" t="s">
        <v>29</v>
      </c>
      <c r="R726" s="12" t="s">
        <v>29</v>
      </c>
      <c r="S726" s="12">
        <v>2018</v>
      </c>
    </row>
    <row r="727" spans="1:19" x14ac:dyDescent="0.25">
      <c r="A727" s="11" t="s">
        <v>8352</v>
      </c>
      <c r="B727" s="11" t="s">
        <v>8353</v>
      </c>
      <c r="C727" s="11" t="s">
        <v>8354</v>
      </c>
      <c r="D727" s="11" t="s">
        <v>8355</v>
      </c>
      <c r="E727" s="11" t="s">
        <v>9793</v>
      </c>
      <c r="F727" s="11">
        <v>32765</v>
      </c>
      <c r="G727" s="11" t="s">
        <v>8356</v>
      </c>
      <c r="H727" s="11" t="s">
        <v>25</v>
      </c>
      <c r="I727" s="11" t="s">
        <v>26</v>
      </c>
      <c r="J727" s="11" t="s">
        <v>27</v>
      </c>
      <c r="K727" s="11">
        <v>0</v>
      </c>
      <c r="L727" s="11" t="s">
        <v>29</v>
      </c>
      <c r="M727" s="11" t="s">
        <v>29</v>
      </c>
      <c r="N727" s="11" t="s">
        <v>29</v>
      </c>
      <c r="O727" s="11" t="s">
        <v>29</v>
      </c>
      <c r="P727" s="11" t="s">
        <v>29</v>
      </c>
      <c r="Q727" s="11" t="s">
        <v>29</v>
      </c>
      <c r="R727" s="11" t="s">
        <v>29</v>
      </c>
      <c r="S727" s="11">
        <v>2018</v>
      </c>
    </row>
    <row r="728" spans="1:19" x14ac:dyDescent="0.25">
      <c r="A728" s="12" t="s">
        <v>1257</v>
      </c>
      <c r="B728" s="12" t="s">
        <v>1258</v>
      </c>
      <c r="C728" s="12" t="s">
        <v>1259</v>
      </c>
      <c r="D728" s="12" t="s">
        <v>1260</v>
      </c>
      <c r="E728" s="12" t="s">
        <v>9793</v>
      </c>
      <c r="F728" s="12">
        <v>32827</v>
      </c>
      <c r="G728" s="12" t="s">
        <v>8357</v>
      </c>
      <c r="H728" s="12" t="s">
        <v>107</v>
      </c>
      <c r="I728" s="12" t="s">
        <v>108</v>
      </c>
      <c r="J728" s="12" t="s">
        <v>27</v>
      </c>
      <c r="K728" s="12">
        <v>0</v>
      </c>
      <c r="L728" s="12" t="s">
        <v>29</v>
      </c>
      <c r="M728" s="12" t="s">
        <v>29</v>
      </c>
      <c r="N728" s="12" t="s">
        <v>29</v>
      </c>
      <c r="O728" s="12" t="s">
        <v>29</v>
      </c>
      <c r="P728" s="12" t="s">
        <v>29</v>
      </c>
      <c r="Q728" s="12" t="s">
        <v>29</v>
      </c>
      <c r="R728" s="12" t="s">
        <v>29</v>
      </c>
      <c r="S728" s="12">
        <v>2018</v>
      </c>
    </row>
    <row r="729" spans="1:19" x14ac:dyDescent="0.25">
      <c r="A729" s="11" t="s">
        <v>1218</v>
      </c>
      <c r="B729" s="11" t="s">
        <v>1219</v>
      </c>
      <c r="C729" s="11" t="s">
        <v>1220</v>
      </c>
      <c r="D729" s="11" t="s">
        <v>1221</v>
      </c>
      <c r="E729" s="11" t="s">
        <v>9793</v>
      </c>
      <c r="F729" s="11">
        <v>33137</v>
      </c>
      <c r="G729" s="11" t="s">
        <v>8346</v>
      </c>
      <c r="H729" s="11" t="s">
        <v>25</v>
      </c>
      <c r="I729" s="11" t="s">
        <v>108</v>
      </c>
      <c r="J729" s="11" t="s">
        <v>120</v>
      </c>
      <c r="K729" s="11">
        <v>0</v>
      </c>
      <c r="L729" s="11" t="s">
        <v>29</v>
      </c>
      <c r="M729" s="11" t="s">
        <v>29</v>
      </c>
      <c r="N729" s="11" t="s">
        <v>28</v>
      </c>
      <c r="O729" s="11" t="s">
        <v>29</v>
      </c>
      <c r="P729" s="11" t="s">
        <v>29</v>
      </c>
      <c r="Q729" s="11" t="s">
        <v>29</v>
      </c>
      <c r="R729" s="11" t="s">
        <v>29</v>
      </c>
      <c r="S729" s="11">
        <v>2017</v>
      </c>
    </row>
    <row r="730" spans="1:19" x14ac:dyDescent="0.25">
      <c r="A730" s="12" t="s">
        <v>1223</v>
      </c>
      <c r="B730" s="12" t="s">
        <v>1224</v>
      </c>
      <c r="C730" s="12" t="s">
        <v>1225</v>
      </c>
      <c r="D730" s="12" t="s">
        <v>1226</v>
      </c>
      <c r="E730" s="12" t="s">
        <v>9793</v>
      </c>
      <c r="F730" s="12">
        <v>32324</v>
      </c>
      <c r="G730" s="12" t="s">
        <v>8347</v>
      </c>
      <c r="H730" s="12" t="s">
        <v>25</v>
      </c>
      <c r="I730" s="12" t="s">
        <v>114</v>
      </c>
      <c r="J730" s="12" t="s">
        <v>120</v>
      </c>
      <c r="K730" s="12">
        <v>0</v>
      </c>
      <c r="L730" s="12" t="s">
        <v>29</v>
      </c>
      <c r="M730" s="12" t="s">
        <v>29</v>
      </c>
      <c r="N730" s="12" t="s">
        <v>29</v>
      </c>
      <c r="O730" s="12" t="s">
        <v>29</v>
      </c>
      <c r="P730" s="12" t="s">
        <v>29</v>
      </c>
      <c r="Q730" s="12" t="s">
        <v>29</v>
      </c>
      <c r="R730" s="12" t="s">
        <v>29</v>
      </c>
      <c r="S730" s="12">
        <v>2017</v>
      </c>
    </row>
    <row r="731" spans="1:19" x14ac:dyDescent="0.25">
      <c r="A731" s="11" t="s">
        <v>8626</v>
      </c>
      <c r="B731" s="11" t="s">
        <v>8627</v>
      </c>
      <c r="C731" s="11" t="s">
        <v>8628</v>
      </c>
      <c r="D731" s="11" t="s">
        <v>1324</v>
      </c>
      <c r="E731" s="11" t="s">
        <v>9793</v>
      </c>
      <c r="F731" s="11">
        <v>34108</v>
      </c>
      <c r="G731" s="11" t="s">
        <v>8629</v>
      </c>
      <c r="H731" s="11" t="s">
        <v>25</v>
      </c>
      <c r="I731" s="11" t="s">
        <v>26</v>
      </c>
      <c r="J731" s="11" t="s">
        <v>120</v>
      </c>
      <c r="K731" s="11">
        <v>0</v>
      </c>
      <c r="L731" s="11" t="s">
        <v>29</v>
      </c>
      <c r="M731" s="11" t="s">
        <v>29</v>
      </c>
      <c r="N731" s="11" t="s">
        <v>29</v>
      </c>
      <c r="O731" s="11" t="s">
        <v>29</v>
      </c>
      <c r="P731" s="11" t="s">
        <v>29</v>
      </c>
      <c r="Q731" s="11" t="s">
        <v>29</v>
      </c>
      <c r="R731" s="11" t="s">
        <v>29</v>
      </c>
      <c r="S731" s="11">
        <v>2017</v>
      </c>
    </row>
    <row r="732" spans="1:19" x14ac:dyDescent="0.25">
      <c r="A732" s="12" t="s">
        <v>8348</v>
      </c>
      <c r="B732" s="12" t="s">
        <v>8349</v>
      </c>
      <c r="C732" s="12" t="s">
        <v>8630</v>
      </c>
      <c r="D732" s="12" t="s">
        <v>1221</v>
      </c>
      <c r="E732" s="12" t="s">
        <v>9793</v>
      </c>
      <c r="F732" s="12">
        <v>33126</v>
      </c>
      <c r="G732" s="12" t="s">
        <v>8351</v>
      </c>
      <c r="H732" s="12" t="s">
        <v>25</v>
      </c>
      <c r="I732" s="12" t="s">
        <v>26</v>
      </c>
      <c r="J732" s="12" t="s">
        <v>120</v>
      </c>
      <c r="K732" s="12">
        <v>0</v>
      </c>
      <c r="L732" s="12" t="s">
        <v>29</v>
      </c>
      <c r="M732" s="12" t="s">
        <v>29</v>
      </c>
      <c r="N732" s="12" t="s">
        <v>29</v>
      </c>
      <c r="O732" s="12" t="s">
        <v>29</v>
      </c>
      <c r="P732" s="12" t="s">
        <v>29</v>
      </c>
      <c r="Q732" s="12" t="s">
        <v>29</v>
      </c>
      <c r="R732" s="12" t="s">
        <v>29</v>
      </c>
      <c r="S732" s="12">
        <v>2017</v>
      </c>
    </row>
    <row r="733" spans="1:19" x14ac:dyDescent="0.25">
      <c r="A733" s="11" t="s">
        <v>8860</v>
      </c>
      <c r="B733" s="11" t="s">
        <v>8861</v>
      </c>
      <c r="C733" s="11" t="s">
        <v>8862</v>
      </c>
      <c r="D733" s="11" t="s">
        <v>6759</v>
      </c>
      <c r="E733" s="11" t="s">
        <v>9793</v>
      </c>
      <c r="F733" s="11">
        <v>32063</v>
      </c>
      <c r="G733" s="11" t="s">
        <v>8863</v>
      </c>
      <c r="H733" s="11" t="s">
        <v>25</v>
      </c>
      <c r="I733" s="11" t="s">
        <v>42</v>
      </c>
      <c r="J733" s="11" t="s">
        <v>27</v>
      </c>
      <c r="K733" s="11">
        <v>0</v>
      </c>
      <c r="L733" s="11" t="s">
        <v>29</v>
      </c>
      <c r="M733" s="11" t="s">
        <v>29</v>
      </c>
      <c r="N733" s="11" t="s">
        <v>29</v>
      </c>
      <c r="O733" s="11" t="s">
        <v>29</v>
      </c>
      <c r="P733" s="11" t="s">
        <v>29</v>
      </c>
      <c r="Q733" s="11" t="s">
        <v>29</v>
      </c>
      <c r="R733" s="11" t="s">
        <v>29</v>
      </c>
      <c r="S733" s="11">
        <v>2016</v>
      </c>
    </row>
    <row r="734" spans="1:19" x14ac:dyDescent="0.25">
      <c r="A734" s="12" t="s">
        <v>8864</v>
      </c>
      <c r="B734" s="12" t="s">
        <v>8865</v>
      </c>
      <c r="C734" s="12" t="s">
        <v>8866</v>
      </c>
      <c r="D734" s="12" t="s">
        <v>1221</v>
      </c>
      <c r="E734" s="12" t="s">
        <v>9793</v>
      </c>
      <c r="F734" s="12">
        <v>33136</v>
      </c>
      <c r="G734" s="12" t="s">
        <v>8867</v>
      </c>
      <c r="H734" s="12" t="s">
        <v>25</v>
      </c>
      <c r="I734" s="12" t="s">
        <v>108</v>
      </c>
      <c r="J734" s="12" t="s">
        <v>27</v>
      </c>
      <c r="K734" s="12">
        <v>0</v>
      </c>
      <c r="L734" s="12" t="s">
        <v>29</v>
      </c>
      <c r="M734" s="12" t="s">
        <v>29</v>
      </c>
      <c r="N734" s="12" t="s">
        <v>29</v>
      </c>
      <c r="O734" s="12" t="s">
        <v>29</v>
      </c>
      <c r="P734" s="12" t="s">
        <v>28</v>
      </c>
      <c r="Q734" s="12" t="s">
        <v>29</v>
      </c>
      <c r="R734" s="12" t="s">
        <v>29</v>
      </c>
      <c r="S734" s="12">
        <v>2016</v>
      </c>
    </row>
    <row r="735" spans="1:19" x14ac:dyDescent="0.25">
      <c r="A735" s="11" t="s">
        <v>1218</v>
      </c>
      <c r="B735" s="11" t="s">
        <v>1219</v>
      </c>
      <c r="C735" s="11" t="s">
        <v>1220</v>
      </c>
      <c r="D735" s="11" t="s">
        <v>1221</v>
      </c>
      <c r="E735" s="11" t="s">
        <v>9793</v>
      </c>
      <c r="F735" s="11">
        <v>33137</v>
      </c>
      <c r="G735" s="11" t="s">
        <v>8346</v>
      </c>
      <c r="H735" s="11" t="s">
        <v>25</v>
      </c>
      <c r="I735" s="11" t="s">
        <v>108</v>
      </c>
      <c r="J735" s="11" t="s">
        <v>120</v>
      </c>
      <c r="K735" s="11">
        <v>0</v>
      </c>
      <c r="L735" s="11" t="s">
        <v>29</v>
      </c>
      <c r="M735" s="11" t="s">
        <v>29</v>
      </c>
      <c r="N735" s="11" t="s">
        <v>28</v>
      </c>
      <c r="O735" s="11" t="s">
        <v>29</v>
      </c>
      <c r="P735" s="11" t="s">
        <v>29</v>
      </c>
      <c r="Q735" s="11" t="s">
        <v>29</v>
      </c>
      <c r="R735" s="11" t="s">
        <v>29</v>
      </c>
      <c r="S735" s="11">
        <v>2016</v>
      </c>
    </row>
    <row r="736" spans="1:19" x14ac:dyDescent="0.25">
      <c r="A736" s="12" t="s">
        <v>1223</v>
      </c>
      <c r="B736" s="12" t="s">
        <v>1224</v>
      </c>
      <c r="C736" s="12" t="s">
        <v>1225</v>
      </c>
      <c r="D736" s="12" t="s">
        <v>1226</v>
      </c>
      <c r="E736" s="12" t="s">
        <v>9793</v>
      </c>
      <c r="F736" s="12">
        <v>32324</v>
      </c>
      <c r="G736" s="12" t="s">
        <v>8347</v>
      </c>
      <c r="H736" s="12" t="s">
        <v>25</v>
      </c>
      <c r="I736" s="12" t="s">
        <v>114</v>
      </c>
      <c r="J736" s="12" t="s">
        <v>120</v>
      </c>
      <c r="K736" s="12">
        <v>0</v>
      </c>
      <c r="L736" s="12" t="s">
        <v>29</v>
      </c>
      <c r="M736" s="12" t="s">
        <v>29</v>
      </c>
      <c r="N736" s="12" t="s">
        <v>29</v>
      </c>
      <c r="O736" s="12" t="s">
        <v>29</v>
      </c>
      <c r="P736" s="12" t="s">
        <v>29</v>
      </c>
      <c r="Q736" s="12" t="s">
        <v>29</v>
      </c>
      <c r="R736" s="12" t="s">
        <v>29</v>
      </c>
      <c r="S736" s="12">
        <v>2016</v>
      </c>
    </row>
    <row r="737" spans="1:19" x14ac:dyDescent="0.25">
      <c r="A737" s="11" t="s">
        <v>8868</v>
      </c>
      <c r="B737" s="11" t="s">
        <v>8869</v>
      </c>
      <c r="C737" s="11" t="s">
        <v>8870</v>
      </c>
      <c r="D737" s="11" t="s">
        <v>8871</v>
      </c>
      <c r="E737" s="11" t="s">
        <v>9793</v>
      </c>
      <c r="F737" s="11">
        <v>32068</v>
      </c>
      <c r="G737" s="11" t="s">
        <v>8872</v>
      </c>
      <c r="H737" s="11" t="s">
        <v>25</v>
      </c>
      <c r="I737" s="11" t="s">
        <v>108</v>
      </c>
      <c r="J737" s="11" t="s">
        <v>27</v>
      </c>
      <c r="K737" s="11">
        <v>3</v>
      </c>
      <c r="L737" s="11" t="s">
        <v>28</v>
      </c>
      <c r="M737" s="11" t="s">
        <v>28</v>
      </c>
      <c r="N737" s="11" t="s">
        <v>43</v>
      </c>
      <c r="O737" s="11" t="s">
        <v>28</v>
      </c>
      <c r="P737" s="11" t="s">
        <v>28</v>
      </c>
      <c r="Q737" s="11" t="s">
        <v>43</v>
      </c>
      <c r="R737" s="11" t="s">
        <v>28</v>
      </c>
      <c r="S737" s="11">
        <v>2016</v>
      </c>
    </row>
    <row r="738" spans="1:19" x14ac:dyDescent="0.25">
      <c r="A738" s="12" t="s">
        <v>8873</v>
      </c>
      <c r="B738" s="12" t="s">
        <v>8874</v>
      </c>
      <c r="C738" s="12" t="s">
        <v>8875</v>
      </c>
      <c r="D738" s="12" t="s">
        <v>8876</v>
      </c>
      <c r="E738" s="12" t="s">
        <v>9793</v>
      </c>
      <c r="F738" s="12">
        <v>32320</v>
      </c>
      <c r="G738" s="12" t="s">
        <v>8877</v>
      </c>
      <c r="H738" s="12" t="s">
        <v>96</v>
      </c>
      <c r="I738" s="12" t="s">
        <v>36</v>
      </c>
      <c r="J738" s="12" t="s">
        <v>27</v>
      </c>
      <c r="K738" s="12">
        <v>0</v>
      </c>
      <c r="L738" s="12" t="s">
        <v>29</v>
      </c>
      <c r="M738" s="12" t="s">
        <v>29</v>
      </c>
      <c r="N738" s="12" t="s">
        <v>29</v>
      </c>
      <c r="O738" s="12" t="s">
        <v>29</v>
      </c>
      <c r="P738" s="12" t="s">
        <v>29</v>
      </c>
      <c r="Q738" s="12" t="s">
        <v>29</v>
      </c>
      <c r="R738" s="12" t="s">
        <v>29</v>
      </c>
      <c r="S738" s="12">
        <v>2016</v>
      </c>
    </row>
    <row r="739" spans="1:19" x14ac:dyDescent="0.25">
      <c r="A739" s="11" t="s">
        <v>1257</v>
      </c>
      <c r="B739" s="11" t="s">
        <v>1258</v>
      </c>
      <c r="C739" s="11" t="s">
        <v>1259</v>
      </c>
      <c r="D739" s="11" t="s">
        <v>1260</v>
      </c>
      <c r="E739" s="11" t="s">
        <v>9793</v>
      </c>
      <c r="F739" s="11">
        <v>32827</v>
      </c>
      <c r="G739" s="11" t="s">
        <v>8357</v>
      </c>
      <c r="H739" s="11" t="s">
        <v>107</v>
      </c>
      <c r="I739" s="11" t="s">
        <v>108</v>
      </c>
      <c r="J739" s="11" t="s">
        <v>27</v>
      </c>
      <c r="K739" s="11">
        <v>0</v>
      </c>
      <c r="L739" s="11" t="s">
        <v>29</v>
      </c>
      <c r="M739" s="11" t="s">
        <v>29</v>
      </c>
      <c r="N739" s="11" t="s">
        <v>29</v>
      </c>
      <c r="O739" s="11" t="s">
        <v>29</v>
      </c>
      <c r="P739" s="11" t="s">
        <v>29</v>
      </c>
      <c r="Q739" s="11" t="s">
        <v>29</v>
      </c>
      <c r="R739" s="11" t="s">
        <v>29</v>
      </c>
      <c r="S739" s="11">
        <v>2016</v>
      </c>
    </row>
    <row r="740" spans="1:19" x14ac:dyDescent="0.25">
      <c r="A740" s="12" t="s">
        <v>1390</v>
      </c>
      <c r="B740" s="12" t="s">
        <v>1391</v>
      </c>
      <c r="C740" s="12" t="s">
        <v>1392</v>
      </c>
      <c r="D740" s="12" t="s">
        <v>1393</v>
      </c>
      <c r="E740" s="12" t="s">
        <v>9775</v>
      </c>
      <c r="F740" s="12">
        <v>30512</v>
      </c>
      <c r="G740" s="12" t="s">
        <v>1394</v>
      </c>
      <c r="H740" s="12" t="s">
        <v>25</v>
      </c>
      <c r="I740" s="12" t="s">
        <v>42</v>
      </c>
      <c r="J740" s="12" t="s">
        <v>27</v>
      </c>
      <c r="K740" s="12">
        <v>5</v>
      </c>
      <c r="L740" s="12" t="s">
        <v>28</v>
      </c>
      <c r="M740" s="12" t="s">
        <v>30</v>
      </c>
      <c r="N740" s="12" t="s">
        <v>30</v>
      </c>
      <c r="O740" s="12" t="s">
        <v>30</v>
      </c>
      <c r="P740" s="12" t="s">
        <v>28</v>
      </c>
      <c r="Q740" s="12" t="s">
        <v>28</v>
      </c>
      <c r="R740" s="12" t="s">
        <v>28</v>
      </c>
      <c r="S740" s="12">
        <v>2020</v>
      </c>
    </row>
    <row r="741" spans="1:19" x14ac:dyDescent="0.25">
      <c r="A741" s="11" t="s">
        <v>1395</v>
      </c>
      <c r="B741" s="11" t="s">
        <v>1396</v>
      </c>
      <c r="C741" s="11" t="s">
        <v>1397</v>
      </c>
      <c r="D741" s="11" t="s">
        <v>1398</v>
      </c>
      <c r="E741" s="11" t="s">
        <v>9775</v>
      </c>
      <c r="F741" s="11">
        <v>31750</v>
      </c>
      <c r="G741" s="11" t="s">
        <v>1399</v>
      </c>
      <c r="H741" s="11" t="s">
        <v>25</v>
      </c>
      <c r="I741" s="11" t="s">
        <v>36</v>
      </c>
      <c r="J741" s="11" t="s">
        <v>27</v>
      </c>
      <c r="K741" s="11">
        <v>3</v>
      </c>
      <c r="L741" s="11" t="s">
        <v>28</v>
      </c>
      <c r="M741" s="11" t="s">
        <v>29</v>
      </c>
      <c r="N741" s="11" t="s">
        <v>43</v>
      </c>
      <c r="O741" s="11" t="s">
        <v>28</v>
      </c>
      <c r="P741" s="11" t="s">
        <v>43</v>
      </c>
      <c r="Q741" s="11" t="s">
        <v>28</v>
      </c>
      <c r="R741" s="11" t="s">
        <v>29</v>
      </c>
      <c r="S741" s="11">
        <v>2020</v>
      </c>
    </row>
    <row r="742" spans="1:19" x14ac:dyDescent="0.25">
      <c r="A742" s="12" t="s">
        <v>1400</v>
      </c>
      <c r="B742" s="12" t="s">
        <v>1401</v>
      </c>
      <c r="C742" s="12" t="s">
        <v>1402</v>
      </c>
      <c r="D742" s="12" t="s">
        <v>1403</v>
      </c>
      <c r="E742" s="12" t="s">
        <v>9775</v>
      </c>
      <c r="F742" s="12">
        <v>31082</v>
      </c>
      <c r="G742" s="12" t="s">
        <v>1404</v>
      </c>
      <c r="H742" s="12" t="s">
        <v>25</v>
      </c>
      <c r="I742" s="12" t="s">
        <v>42</v>
      </c>
      <c r="J742" s="12" t="s">
        <v>27</v>
      </c>
      <c r="K742" s="12">
        <v>3</v>
      </c>
      <c r="L742" s="12" t="s">
        <v>29</v>
      </c>
      <c r="M742" s="12" t="s">
        <v>29</v>
      </c>
      <c r="N742" s="12" t="s">
        <v>28</v>
      </c>
      <c r="O742" s="12" t="s">
        <v>29</v>
      </c>
      <c r="P742" s="12" t="s">
        <v>28</v>
      </c>
      <c r="Q742" s="12" t="s">
        <v>28</v>
      </c>
      <c r="R742" s="12" t="s">
        <v>29</v>
      </c>
      <c r="S742" s="12">
        <v>2020</v>
      </c>
    </row>
    <row r="743" spans="1:19" x14ac:dyDescent="0.25">
      <c r="A743" s="11" t="s">
        <v>1405</v>
      </c>
      <c r="B743" s="11" t="s">
        <v>1406</v>
      </c>
      <c r="C743" s="11" t="s">
        <v>1407</v>
      </c>
      <c r="D743" s="11" t="s">
        <v>1408</v>
      </c>
      <c r="E743" s="11" t="s">
        <v>9775</v>
      </c>
      <c r="F743" s="11">
        <v>30045</v>
      </c>
      <c r="G743" s="11" t="s">
        <v>1409</v>
      </c>
      <c r="H743" s="11" t="s">
        <v>25</v>
      </c>
      <c r="I743" s="11" t="s">
        <v>42</v>
      </c>
      <c r="J743" s="11" t="s">
        <v>27</v>
      </c>
      <c r="K743" s="11">
        <v>3</v>
      </c>
      <c r="L743" s="11" t="s">
        <v>28</v>
      </c>
      <c r="M743" s="11" t="s">
        <v>43</v>
      </c>
      <c r="N743" s="11" t="s">
        <v>30</v>
      </c>
      <c r="O743" s="11" t="s">
        <v>43</v>
      </c>
      <c r="P743" s="11" t="s">
        <v>28</v>
      </c>
      <c r="Q743" s="11" t="s">
        <v>43</v>
      </c>
      <c r="R743" s="11" t="s">
        <v>30</v>
      </c>
      <c r="S743" s="11">
        <v>2020</v>
      </c>
    </row>
    <row r="744" spans="1:19" x14ac:dyDescent="0.25">
      <c r="A744" s="12" t="s">
        <v>1410</v>
      </c>
      <c r="B744" s="12" t="s">
        <v>1411</v>
      </c>
      <c r="C744" s="12" t="s">
        <v>1412</v>
      </c>
      <c r="D744" s="12" t="s">
        <v>1413</v>
      </c>
      <c r="E744" s="12" t="s">
        <v>9775</v>
      </c>
      <c r="F744" s="12">
        <v>31774</v>
      </c>
      <c r="G744" s="12" t="s">
        <v>1414</v>
      </c>
      <c r="H744" s="12" t="s">
        <v>25</v>
      </c>
      <c r="I744" s="12" t="s">
        <v>42</v>
      </c>
      <c r="J744" s="12" t="s">
        <v>120</v>
      </c>
      <c r="K744" s="12">
        <v>0</v>
      </c>
      <c r="L744" s="12" t="s">
        <v>29</v>
      </c>
      <c r="M744" s="12" t="s">
        <v>29</v>
      </c>
      <c r="N744" s="12" t="s">
        <v>29</v>
      </c>
      <c r="O744" s="12" t="s">
        <v>29</v>
      </c>
      <c r="P744" s="12" t="s">
        <v>28</v>
      </c>
      <c r="Q744" s="12" t="s">
        <v>30</v>
      </c>
      <c r="R744" s="12" t="s">
        <v>29</v>
      </c>
      <c r="S744" s="12">
        <v>2020</v>
      </c>
    </row>
    <row r="745" spans="1:19" x14ac:dyDescent="0.25">
      <c r="A745" s="11" t="s">
        <v>1415</v>
      </c>
      <c r="B745" s="11" t="s">
        <v>1416</v>
      </c>
      <c r="C745" s="11" t="s">
        <v>1417</v>
      </c>
      <c r="D745" s="11" t="s">
        <v>1418</v>
      </c>
      <c r="E745" s="11" t="s">
        <v>9775</v>
      </c>
      <c r="F745" s="11">
        <v>30417</v>
      </c>
      <c r="G745" s="11" t="s">
        <v>1419</v>
      </c>
      <c r="H745" s="11" t="s">
        <v>25</v>
      </c>
      <c r="I745" s="11" t="s">
        <v>42</v>
      </c>
      <c r="J745" s="11" t="s">
        <v>27</v>
      </c>
      <c r="K745" s="11">
        <v>4</v>
      </c>
      <c r="L745" s="11" t="s">
        <v>28</v>
      </c>
      <c r="M745" s="11" t="s">
        <v>29</v>
      </c>
      <c r="N745" s="11" t="s">
        <v>30</v>
      </c>
      <c r="O745" s="11" t="s">
        <v>29</v>
      </c>
      <c r="P745" s="11" t="s">
        <v>28</v>
      </c>
      <c r="Q745" s="11" t="s">
        <v>30</v>
      </c>
      <c r="R745" s="11" t="s">
        <v>29</v>
      </c>
      <c r="S745" s="11">
        <v>2020</v>
      </c>
    </row>
    <row r="746" spans="1:19" x14ac:dyDescent="0.25">
      <c r="A746" s="12" t="s">
        <v>1420</v>
      </c>
      <c r="B746" s="12" t="s">
        <v>1421</v>
      </c>
      <c r="C746" s="12" t="s">
        <v>1422</v>
      </c>
      <c r="D746" s="12" t="s">
        <v>1423</v>
      </c>
      <c r="E746" s="12" t="s">
        <v>9775</v>
      </c>
      <c r="F746" s="12">
        <v>30742</v>
      </c>
      <c r="G746" s="12" t="s">
        <v>1424</v>
      </c>
      <c r="H746" s="12" t="s">
        <v>25</v>
      </c>
      <c r="I746" s="12" t="s">
        <v>26</v>
      </c>
      <c r="J746" s="12" t="s">
        <v>27</v>
      </c>
      <c r="K746" s="12">
        <v>0</v>
      </c>
      <c r="L746" s="12" t="s">
        <v>29</v>
      </c>
      <c r="M746" s="12" t="s">
        <v>29</v>
      </c>
      <c r="N746" s="12" t="s">
        <v>29</v>
      </c>
      <c r="O746" s="12" t="s">
        <v>29</v>
      </c>
      <c r="P746" s="12" t="s">
        <v>28</v>
      </c>
      <c r="Q746" s="12" t="s">
        <v>28</v>
      </c>
      <c r="R746" s="12" t="s">
        <v>29</v>
      </c>
      <c r="S746" s="12">
        <v>2020</v>
      </c>
    </row>
    <row r="747" spans="1:19" x14ac:dyDescent="0.25">
      <c r="A747" s="11" t="s">
        <v>1425</v>
      </c>
      <c r="B747" s="11" t="s">
        <v>1426</v>
      </c>
      <c r="C747" s="11" t="s">
        <v>1427</v>
      </c>
      <c r="D747" s="11" t="s">
        <v>1428</v>
      </c>
      <c r="E747" s="11" t="s">
        <v>9775</v>
      </c>
      <c r="F747" s="11">
        <v>31905</v>
      </c>
      <c r="G747" s="11" t="s">
        <v>1429</v>
      </c>
      <c r="H747" s="11" t="s">
        <v>168</v>
      </c>
      <c r="I747" s="11" t="s">
        <v>169</v>
      </c>
      <c r="J747" s="11" t="s">
        <v>27</v>
      </c>
      <c r="K747" s="11">
        <v>0</v>
      </c>
      <c r="L747" s="11" t="s">
        <v>29</v>
      </c>
      <c r="M747" s="11" t="s">
        <v>29</v>
      </c>
      <c r="N747" s="11" t="s">
        <v>29</v>
      </c>
      <c r="O747" s="11" t="s">
        <v>29</v>
      </c>
      <c r="P747" s="11" t="s">
        <v>29</v>
      </c>
      <c r="Q747" s="11" t="s">
        <v>29</v>
      </c>
      <c r="R747" s="11" t="s">
        <v>29</v>
      </c>
      <c r="S747" s="11">
        <v>2020</v>
      </c>
    </row>
    <row r="748" spans="1:19" x14ac:dyDescent="0.25">
      <c r="A748" s="12" t="s">
        <v>1430</v>
      </c>
      <c r="B748" s="12" t="s">
        <v>1431</v>
      </c>
      <c r="C748" s="12" t="s">
        <v>1432</v>
      </c>
      <c r="D748" s="12" t="s">
        <v>1433</v>
      </c>
      <c r="E748" s="12" t="s">
        <v>9775</v>
      </c>
      <c r="F748" s="12">
        <v>30905</v>
      </c>
      <c r="G748" s="12" t="s">
        <v>1434</v>
      </c>
      <c r="H748" s="12" t="s">
        <v>168</v>
      </c>
      <c r="I748" s="12" t="s">
        <v>169</v>
      </c>
      <c r="J748" s="12" t="s">
        <v>27</v>
      </c>
      <c r="K748" s="12">
        <v>0</v>
      </c>
      <c r="L748" s="12" t="s">
        <v>29</v>
      </c>
      <c r="M748" s="12" t="s">
        <v>29</v>
      </c>
      <c r="N748" s="12" t="s">
        <v>29</v>
      </c>
      <c r="O748" s="12" t="s">
        <v>29</v>
      </c>
      <c r="P748" s="12" t="s">
        <v>29</v>
      </c>
      <c r="Q748" s="12" t="s">
        <v>29</v>
      </c>
      <c r="R748" s="12" t="s">
        <v>29</v>
      </c>
      <c r="S748" s="12">
        <v>2020</v>
      </c>
    </row>
    <row r="749" spans="1:19" x14ac:dyDescent="0.25">
      <c r="A749" s="11" t="s">
        <v>1435</v>
      </c>
      <c r="B749" s="11" t="s">
        <v>1436</v>
      </c>
      <c r="C749" s="11" t="s">
        <v>1437</v>
      </c>
      <c r="D749" s="11" t="s">
        <v>1438</v>
      </c>
      <c r="E749" s="11" t="s">
        <v>9775</v>
      </c>
      <c r="F749" s="11">
        <v>31314</v>
      </c>
      <c r="G749" s="11" t="s">
        <v>1439</v>
      </c>
      <c r="H749" s="11" t="s">
        <v>168</v>
      </c>
      <c r="I749" s="11" t="s">
        <v>169</v>
      </c>
      <c r="J749" s="11" t="s">
        <v>27</v>
      </c>
      <c r="K749" s="11">
        <v>0</v>
      </c>
      <c r="L749" s="11" t="s">
        <v>29</v>
      </c>
      <c r="M749" s="11" t="s">
        <v>29</v>
      </c>
      <c r="N749" s="11" t="s">
        <v>29</v>
      </c>
      <c r="O749" s="11" t="s">
        <v>29</v>
      </c>
      <c r="P749" s="11" t="s">
        <v>29</v>
      </c>
      <c r="Q749" s="11" t="s">
        <v>29</v>
      </c>
      <c r="R749" s="11" t="s">
        <v>29</v>
      </c>
      <c r="S749" s="11">
        <v>2020</v>
      </c>
    </row>
    <row r="750" spans="1:19" x14ac:dyDescent="0.25">
      <c r="A750" s="12" t="s">
        <v>1440</v>
      </c>
      <c r="B750" s="12" t="s">
        <v>1441</v>
      </c>
      <c r="C750" s="12" t="s">
        <v>1442</v>
      </c>
      <c r="D750" s="12" t="s">
        <v>1443</v>
      </c>
      <c r="E750" s="12" t="s">
        <v>9775</v>
      </c>
      <c r="F750" s="12">
        <v>39840</v>
      </c>
      <c r="G750" s="12" t="s">
        <v>1444</v>
      </c>
      <c r="H750" s="12" t="s">
        <v>96</v>
      </c>
      <c r="I750" s="12" t="s">
        <v>42</v>
      </c>
      <c r="J750" s="12" t="s">
        <v>27</v>
      </c>
      <c r="K750" s="12">
        <v>0</v>
      </c>
      <c r="L750" s="12" t="s">
        <v>29</v>
      </c>
      <c r="M750" s="12" t="s">
        <v>29</v>
      </c>
      <c r="N750" s="12" t="s">
        <v>29</v>
      </c>
      <c r="O750" s="12" t="s">
        <v>29</v>
      </c>
      <c r="P750" s="12" t="s">
        <v>29</v>
      </c>
      <c r="Q750" s="12" t="s">
        <v>28</v>
      </c>
      <c r="R750" s="12" t="s">
        <v>29</v>
      </c>
      <c r="S750" s="12">
        <v>2020</v>
      </c>
    </row>
    <row r="751" spans="1:19" x14ac:dyDescent="0.25">
      <c r="A751" s="11" t="s">
        <v>1445</v>
      </c>
      <c r="B751" s="11" t="s">
        <v>1446</v>
      </c>
      <c r="C751" s="11" t="s">
        <v>1447</v>
      </c>
      <c r="D751" s="11" t="s">
        <v>1448</v>
      </c>
      <c r="E751" s="11" t="s">
        <v>9775</v>
      </c>
      <c r="F751" s="11">
        <v>31329</v>
      </c>
      <c r="G751" s="11" t="s">
        <v>1449</v>
      </c>
      <c r="H751" s="11" t="s">
        <v>96</v>
      </c>
      <c r="I751" s="11" t="s">
        <v>42</v>
      </c>
      <c r="J751" s="11" t="s">
        <v>27</v>
      </c>
      <c r="K751" s="11">
        <v>0</v>
      </c>
      <c r="L751" s="11" t="s">
        <v>29</v>
      </c>
      <c r="M751" s="11" t="s">
        <v>29</v>
      </c>
      <c r="N751" s="11" t="s">
        <v>29</v>
      </c>
      <c r="O751" s="11" t="s">
        <v>29</v>
      </c>
      <c r="P751" s="11" t="s">
        <v>29</v>
      </c>
      <c r="Q751" s="11" t="s">
        <v>28</v>
      </c>
      <c r="R751" s="11" t="s">
        <v>28</v>
      </c>
      <c r="S751" s="11">
        <v>2020</v>
      </c>
    </row>
    <row r="752" spans="1:19" x14ac:dyDescent="0.25">
      <c r="A752" s="12" t="s">
        <v>1450</v>
      </c>
      <c r="B752" s="12" t="s">
        <v>1451</v>
      </c>
      <c r="C752" s="12" t="s">
        <v>1452</v>
      </c>
      <c r="D752" s="12" t="s">
        <v>1453</v>
      </c>
      <c r="E752" s="12" t="s">
        <v>9775</v>
      </c>
      <c r="F752" s="12">
        <v>39823</v>
      </c>
      <c r="G752" s="12" t="s">
        <v>1454</v>
      </c>
      <c r="H752" s="12" t="s">
        <v>96</v>
      </c>
      <c r="I752" s="12" t="s">
        <v>108</v>
      </c>
      <c r="J752" s="12" t="s">
        <v>27</v>
      </c>
      <c r="K752" s="12">
        <v>0</v>
      </c>
      <c r="L752" s="12" t="s">
        <v>29</v>
      </c>
      <c r="M752" s="12" t="s">
        <v>29</v>
      </c>
      <c r="N752" s="12" t="s">
        <v>29</v>
      </c>
      <c r="O752" s="12" t="s">
        <v>29</v>
      </c>
      <c r="P752" s="12" t="s">
        <v>29</v>
      </c>
      <c r="Q752" s="12" t="s">
        <v>30</v>
      </c>
      <c r="R752" s="12" t="s">
        <v>29</v>
      </c>
      <c r="S752" s="12">
        <v>2020</v>
      </c>
    </row>
    <row r="753" spans="1:19" x14ac:dyDescent="0.25">
      <c r="A753" s="11" t="s">
        <v>1455</v>
      </c>
      <c r="B753" s="11" t="s">
        <v>1456</v>
      </c>
      <c r="C753" s="11" t="s">
        <v>1457</v>
      </c>
      <c r="D753" s="11" t="s">
        <v>1458</v>
      </c>
      <c r="E753" s="11" t="s">
        <v>9775</v>
      </c>
      <c r="F753" s="11">
        <v>30546</v>
      </c>
      <c r="G753" s="11" t="s">
        <v>1459</v>
      </c>
      <c r="H753" s="11" t="s">
        <v>96</v>
      </c>
      <c r="I753" s="11" t="s">
        <v>42</v>
      </c>
      <c r="J753" s="11" t="s">
        <v>27</v>
      </c>
      <c r="K753" s="11">
        <v>4</v>
      </c>
      <c r="L753" s="11" t="s">
        <v>28</v>
      </c>
      <c r="M753" s="11" t="s">
        <v>29</v>
      </c>
      <c r="N753" s="11" t="s">
        <v>30</v>
      </c>
      <c r="O753" s="11" t="s">
        <v>29</v>
      </c>
      <c r="P753" s="11" t="s">
        <v>28</v>
      </c>
      <c r="Q753" s="11" t="s">
        <v>28</v>
      </c>
      <c r="R753" s="11" t="s">
        <v>28</v>
      </c>
      <c r="S753" s="11">
        <v>2020</v>
      </c>
    </row>
    <row r="754" spans="1:19" x14ac:dyDescent="0.25">
      <c r="A754" s="12" t="s">
        <v>1460</v>
      </c>
      <c r="B754" s="12" t="s">
        <v>1461</v>
      </c>
      <c r="C754" s="12" t="s">
        <v>1462</v>
      </c>
      <c r="D754" s="12" t="s">
        <v>1463</v>
      </c>
      <c r="E754" s="12" t="s">
        <v>9775</v>
      </c>
      <c r="F754" s="12">
        <v>31510</v>
      </c>
      <c r="G754" s="12" t="s">
        <v>1464</v>
      </c>
      <c r="H754" s="12" t="s">
        <v>96</v>
      </c>
      <c r="I754" s="12" t="s">
        <v>75</v>
      </c>
      <c r="J754" s="12" t="s">
        <v>27</v>
      </c>
      <c r="K754" s="12">
        <v>3</v>
      </c>
      <c r="L754" s="12" t="s">
        <v>28</v>
      </c>
      <c r="M754" s="12" t="s">
        <v>29</v>
      </c>
      <c r="N754" s="12" t="s">
        <v>43</v>
      </c>
      <c r="O754" s="12" t="s">
        <v>30</v>
      </c>
      <c r="P754" s="12" t="s">
        <v>29</v>
      </c>
      <c r="Q754" s="12" t="s">
        <v>28</v>
      </c>
      <c r="R754" s="12" t="s">
        <v>29</v>
      </c>
      <c r="S754" s="12">
        <v>2020</v>
      </c>
    </row>
    <row r="755" spans="1:19" x14ac:dyDescent="0.25">
      <c r="A755" s="11" t="s">
        <v>1465</v>
      </c>
      <c r="B755" s="11" t="s">
        <v>1466</v>
      </c>
      <c r="C755" s="11" t="s">
        <v>1467</v>
      </c>
      <c r="D755" s="11" t="s">
        <v>1468</v>
      </c>
      <c r="E755" s="11" t="s">
        <v>9775</v>
      </c>
      <c r="F755" s="11">
        <v>31539</v>
      </c>
      <c r="G755" s="11" t="s">
        <v>1469</v>
      </c>
      <c r="H755" s="11" t="s">
        <v>96</v>
      </c>
      <c r="I755" s="11" t="s">
        <v>42</v>
      </c>
      <c r="J755" s="11" t="s">
        <v>27</v>
      </c>
      <c r="K755" s="11">
        <v>3</v>
      </c>
      <c r="L755" s="11" t="s">
        <v>29</v>
      </c>
      <c r="M755" s="11" t="s">
        <v>29</v>
      </c>
      <c r="N755" s="11" t="s">
        <v>28</v>
      </c>
      <c r="O755" s="11" t="s">
        <v>29</v>
      </c>
      <c r="P755" s="11" t="s">
        <v>29</v>
      </c>
      <c r="Q755" s="11" t="s">
        <v>28</v>
      </c>
      <c r="R755" s="11" t="s">
        <v>28</v>
      </c>
      <c r="S755" s="11">
        <v>2020</v>
      </c>
    </row>
    <row r="756" spans="1:19" x14ac:dyDescent="0.25">
      <c r="A756" s="12" t="s">
        <v>1470</v>
      </c>
      <c r="B756" s="12" t="s">
        <v>1471</v>
      </c>
      <c r="C756" s="12" t="s">
        <v>1472</v>
      </c>
      <c r="D756" s="12" t="s">
        <v>1473</v>
      </c>
      <c r="E756" s="12" t="s">
        <v>9775</v>
      </c>
      <c r="F756" s="12">
        <v>30439</v>
      </c>
      <c r="G756" s="12" t="s">
        <v>1474</v>
      </c>
      <c r="H756" s="12" t="s">
        <v>96</v>
      </c>
      <c r="I756" s="12" t="s">
        <v>42</v>
      </c>
      <c r="J756" s="12" t="s">
        <v>27</v>
      </c>
      <c r="K756" s="12">
        <v>0</v>
      </c>
      <c r="L756" s="12" t="s">
        <v>29</v>
      </c>
      <c r="M756" s="12" t="s">
        <v>29</v>
      </c>
      <c r="N756" s="12" t="s">
        <v>29</v>
      </c>
      <c r="O756" s="12" t="s">
        <v>30</v>
      </c>
      <c r="P756" s="12" t="s">
        <v>29</v>
      </c>
      <c r="Q756" s="12" t="s">
        <v>28</v>
      </c>
      <c r="R756" s="12" t="s">
        <v>29</v>
      </c>
      <c r="S756" s="12">
        <v>2020</v>
      </c>
    </row>
    <row r="757" spans="1:19" x14ac:dyDescent="0.25">
      <c r="A757" s="11" t="s">
        <v>1475</v>
      </c>
      <c r="B757" s="11" t="s">
        <v>1476</v>
      </c>
      <c r="C757" s="11" t="s">
        <v>1477</v>
      </c>
      <c r="D757" s="11" t="s">
        <v>1478</v>
      </c>
      <c r="E757" s="11" t="s">
        <v>9775</v>
      </c>
      <c r="F757" s="11">
        <v>30525</v>
      </c>
      <c r="G757" s="11" t="s">
        <v>1479</v>
      </c>
      <c r="H757" s="11" t="s">
        <v>96</v>
      </c>
      <c r="I757" s="11" t="s">
        <v>26</v>
      </c>
      <c r="J757" s="11" t="s">
        <v>27</v>
      </c>
      <c r="K757" s="11">
        <v>0</v>
      </c>
      <c r="L757" s="11" t="s">
        <v>29</v>
      </c>
      <c r="M757" s="11" t="s">
        <v>29</v>
      </c>
      <c r="N757" s="11" t="s">
        <v>28</v>
      </c>
      <c r="O757" s="11" t="s">
        <v>29</v>
      </c>
      <c r="P757" s="11" t="s">
        <v>29</v>
      </c>
      <c r="Q757" s="11" t="s">
        <v>28</v>
      </c>
      <c r="R757" s="11" t="s">
        <v>29</v>
      </c>
      <c r="S757" s="11">
        <v>2020</v>
      </c>
    </row>
    <row r="758" spans="1:19" x14ac:dyDescent="0.25">
      <c r="A758" s="12" t="s">
        <v>1480</v>
      </c>
      <c r="B758" s="12" t="s">
        <v>1481</v>
      </c>
      <c r="C758" s="12" t="s">
        <v>1482</v>
      </c>
      <c r="D758" s="12" t="s">
        <v>1483</v>
      </c>
      <c r="E758" s="12" t="s">
        <v>9775</v>
      </c>
      <c r="F758" s="12">
        <v>30322</v>
      </c>
      <c r="G758" s="12" t="s">
        <v>1484</v>
      </c>
      <c r="H758" s="12" t="s">
        <v>107</v>
      </c>
      <c r="I758" s="12" t="s">
        <v>108</v>
      </c>
      <c r="J758" s="12" t="s">
        <v>27</v>
      </c>
      <c r="K758" s="12">
        <v>0</v>
      </c>
      <c r="L758" s="12" t="s">
        <v>29</v>
      </c>
      <c r="M758" s="12" t="s">
        <v>29</v>
      </c>
      <c r="N758" s="12" t="s">
        <v>29</v>
      </c>
      <c r="O758" s="12" t="s">
        <v>29</v>
      </c>
      <c r="P758" s="12" t="s">
        <v>29</v>
      </c>
      <c r="Q758" s="12" t="s">
        <v>29</v>
      </c>
      <c r="R758" s="12" t="s">
        <v>29</v>
      </c>
      <c r="S758" s="12">
        <v>2020</v>
      </c>
    </row>
    <row r="759" spans="1:19" x14ac:dyDescent="0.25">
      <c r="A759" s="11" t="s">
        <v>1485</v>
      </c>
      <c r="B759" s="11" t="s">
        <v>1486</v>
      </c>
      <c r="C759" s="11" t="s">
        <v>1487</v>
      </c>
      <c r="D759" s="11" t="s">
        <v>1483</v>
      </c>
      <c r="E759" s="11" t="s">
        <v>9775</v>
      </c>
      <c r="F759" s="11">
        <v>30342</v>
      </c>
      <c r="G759" s="11" t="s">
        <v>1488</v>
      </c>
      <c r="H759" s="11" t="s">
        <v>107</v>
      </c>
      <c r="I759" s="11" t="s">
        <v>75</v>
      </c>
      <c r="J759" s="11" t="s">
        <v>27</v>
      </c>
      <c r="K759" s="11">
        <v>0</v>
      </c>
      <c r="L759" s="11" t="s">
        <v>29</v>
      </c>
      <c r="M759" s="11" t="s">
        <v>29</v>
      </c>
      <c r="N759" s="11" t="s">
        <v>29</v>
      </c>
      <c r="O759" s="11" t="s">
        <v>29</v>
      </c>
      <c r="P759" s="11" t="s">
        <v>29</v>
      </c>
      <c r="Q759" s="11" t="s">
        <v>29</v>
      </c>
      <c r="R759" s="11" t="s">
        <v>29</v>
      </c>
      <c r="S759" s="11">
        <v>2020</v>
      </c>
    </row>
    <row r="760" spans="1:19" x14ac:dyDescent="0.25">
      <c r="A760" s="12" t="s">
        <v>1489</v>
      </c>
      <c r="B760" s="12" t="s">
        <v>1490</v>
      </c>
      <c r="C760" s="12" t="s">
        <v>1491</v>
      </c>
      <c r="D760" s="12" t="s">
        <v>1408</v>
      </c>
      <c r="E760" s="12" t="s">
        <v>9775</v>
      </c>
      <c r="F760" s="12">
        <v>30046</v>
      </c>
      <c r="G760" s="12" t="s">
        <v>1492</v>
      </c>
      <c r="H760" s="12" t="s">
        <v>119</v>
      </c>
      <c r="I760" s="12" t="s">
        <v>26</v>
      </c>
      <c r="J760" s="12" t="s">
        <v>120</v>
      </c>
      <c r="K760" s="12">
        <v>0</v>
      </c>
      <c r="L760" s="12" t="s">
        <v>29</v>
      </c>
      <c r="M760" s="12" t="s">
        <v>29</v>
      </c>
      <c r="N760" s="12" t="s">
        <v>29</v>
      </c>
      <c r="O760" s="12" t="s">
        <v>29</v>
      </c>
      <c r="P760" s="12" t="s">
        <v>29</v>
      </c>
      <c r="Q760" s="12" t="s">
        <v>29</v>
      </c>
      <c r="R760" s="12" t="s">
        <v>29</v>
      </c>
      <c r="S760" s="12">
        <v>2020</v>
      </c>
    </row>
    <row r="761" spans="1:19" x14ac:dyDescent="0.25">
      <c r="A761" s="11" t="s">
        <v>1493</v>
      </c>
      <c r="B761" s="11" t="s">
        <v>1494</v>
      </c>
      <c r="C761" s="11" t="s">
        <v>1495</v>
      </c>
      <c r="D761" s="11" t="s">
        <v>1496</v>
      </c>
      <c r="E761" s="11" t="s">
        <v>9775</v>
      </c>
      <c r="F761" s="11">
        <v>31406</v>
      </c>
      <c r="G761" s="11" t="s">
        <v>1497</v>
      </c>
      <c r="H761" s="11" t="s">
        <v>119</v>
      </c>
      <c r="I761" s="11" t="s">
        <v>26</v>
      </c>
      <c r="J761" s="11" t="s">
        <v>120</v>
      </c>
      <c r="K761" s="11">
        <v>0</v>
      </c>
      <c r="L761" s="11" t="s">
        <v>29</v>
      </c>
      <c r="M761" s="11" t="s">
        <v>29</v>
      </c>
      <c r="N761" s="11" t="s">
        <v>29</v>
      </c>
      <c r="O761" s="11" t="s">
        <v>29</v>
      </c>
      <c r="P761" s="11" t="s">
        <v>29</v>
      </c>
      <c r="Q761" s="11" t="s">
        <v>29</v>
      </c>
      <c r="R761" s="11" t="s">
        <v>29</v>
      </c>
      <c r="S761" s="11">
        <v>2020</v>
      </c>
    </row>
    <row r="762" spans="1:19" x14ac:dyDescent="0.25">
      <c r="A762" s="12" t="s">
        <v>1498</v>
      </c>
      <c r="B762" s="12" t="s">
        <v>1499</v>
      </c>
      <c r="C762" s="12" t="s">
        <v>1500</v>
      </c>
      <c r="D762" s="12" t="s">
        <v>1483</v>
      </c>
      <c r="E762" s="12" t="s">
        <v>9775</v>
      </c>
      <c r="F762" s="12">
        <v>30338</v>
      </c>
      <c r="G762" s="12" t="s">
        <v>1501</v>
      </c>
      <c r="H762" s="12" t="s">
        <v>119</v>
      </c>
      <c r="I762" s="12" t="s">
        <v>26</v>
      </c>
      <c r="J762" s="12" t="s">
        <v>27</v>
      </c>
      <c r="K762" s="12">
        <v>0</v>
      </c>
      <c r="L762" s="12" t="s">
        <v>29</v>
      </c>
      <c r="M762" s="12" t="s">
        <v>29</v>
      </c>
      <c r="N762" s="12" t="s">
        <v>29</v>
      </c>
      <c r="O762" s="12" t="s">
        <v>29</v>
      </c>
      <c r="P762" s="12" t="s">
        <v>29</v>
      </c>
      <c r="Q762" s="12" t="s">
        <v>29</v>
      </c>
      <c r="R762" s="12" t="s">
        <v>29</v>
      </c>
      <c r="S762" s="12">
        <v>2020</v>
      </c>
    </row>
    <row r="763" spans="1:19" x14ac:dyDescent="0.25">
      <c r="A763" s="11" t="s">
        <v>1502</v>
      </c>
      <c r="B763" s="11" t="s">
        <v>1503</v>
      </c>
      <c r="C763" s="11" t="s">
        <v>1504</v>
      </c>
      <c r="D763" s="11" t="s">
        <v>1505</v>
      </c>
      <c r="E763" s="11" t="s">
        <v>9775</v>
      </c>
      <c r="F763" s="11">
        <v>30080</v>
      </c>
      <c r="G763" s="11" t="s">
        <v>1506</v>
      </c>
      <c r="H763" s="11" t="s">
        <v>119</v>
      </c>
      <c r="I763" s="11" t="s">
        <v>26</v>
      </c>
      <c r="J763" s="11" t="s">
        <v>120</v>
      </c>
      <c r="K763" s="11">
        <v>0</v>
      </c>
      <c r="L763" s="11" t="s">
        <v>29</v>
      </c>
      <c r="M763" s="11" t="s">
        <v>29</v>
      </c>
      <c r="N763" s="11" t="s">
        <v>29</v>
      </c>
      <c r="O763" s="11" t="s">
        <v>29</v>
      </c>
      <c r="P763" s="11" t="s">
        <v>29</v>
      </c>
      <c r="Q763" s="11" t="s">
        <v>29</v>
      </c>
      <c r="R763" s="11" t="s">
        <v>29</v>
      </c>
      <c r="S763" s="11">
        <v>2020</v>
      </c>
    </row>
    <row r="764" spans="1:19" x14ac:dyDescent="0.25">
      <c r="A764" s="12" t="s">
        <v>1507</v>
      </c>
      <c r="B764" s="12" t="s">
        <v>1508</v>
      </c>
      <c r="C764" s="12" t="s">
        <v>1509</v>
      </c>
      <c r="D764" s="12" t="s">
        <v>1510</v>
      </c>
      <c r="E764" s="12" t="s">
        <v>9775</v>
      </c>
      <c r="F764" s="12">
        <v>31917</v>
      </c>
      <c r="G764" s="12" t="s">
        <v>1511</v>
      </c>
      <c r="H764" s="12" t="s">
        <v>119</v>
      </c>
      <c r="I764" s="12" t="s">
        <v>114</v>
      </c>
      <c r="J764" s="12" t="s">
        <v>120</v>
      </c>
      <c r="K764" s="12">
        <v>0</v>
      </c>
      <c r="L764" s="12" t="s">
        <v>29</v>
      </c>
      <c r="M764" s="12" t="s">
        <v>29</v>
      </c>
      <c r="N764" s="12" t="s">
        <v>29</v>
      </c>
      <c r="O764" s="12" t="s">
        <v>29</v>
      </c>
      <c r="P764" s="12" t="s">
        <v>29</v>
      </c>
      <c r="Q764" s="12" t="s">
        <v>29</v>
      </c>
      <c r="R764" s="12" t="s">
        <v>29</v>
      </c>
      <c r="S764" s="12">
        <v>2020</v>
      </c>
    </row>
    <row r="765" spans="1:19" x14ac:dyDescent="0.25">
      <c r="A765" s="11" t="s">
        <v>1512</v>
      </c>
      <c r="B765" s="11" t="s">
        <v>1513</v>
      </c>
      <c r="C765" s="11" t="s">
        <v>1514</v>
      </c>
      <c r="D765" s="11" t="s">
        <v>1515</v>
      </c>
      <c r="E765" s="11" t="s">
        <v>9775</v>
      </c>
      <c r="F765" s="11">
        <v>31522</v>
      </c>
      <c r="G765" s="11" t="s">
        <v>1516</v>
      </c>
      <c r="H765" s="11" t="s">
        <v>119</v>
      </c>
      <c r="I765" s="11" t="s">
        <v>64</v>
      </c>
      <c r="J765" s="11" t="s">
        <v>120</v>
      </c>
      <c r="K765" s="11">
        <v>0</v>
      </c>
      <c r="L765" s="11" t="s">
        <v>29</v>
      </c>
      <c r="M765" s="11" t="s">
        <v>29</v>
      </c>
      <c r="N765" s="11" t="s">
        <v>29</v>
      </c>
      <c r="O765" s="11" t="s">
        <v>29</v>
      </c>
      <c r="P765" s="11" t="s">
        <v>29</v>
      </c>
      <c r="Q765" s="11" t="s">
        <v>29</v>
      </c>
      <c r="R765" s="11" t="s">
        <v>29</v>
      </c>
      <c r="S765" s="11">
        <v>2020</v>
      </c>
    </row>
    <row r="766" spans="1:19" x14ac:dyDescent="0.25">
      <c r="A766" s="12" t="s">
        <v>1517</v>
      </c>
      <c r="B766" s="12" t="s">
        <v>1518</v>
      </c>
      <c r="C766" s="12" t="s">
        <v>1519</v>
      </c>
      <c r="D766" s="12" t="s">
        <v>1520</v>
      </c>
      <c r="E766" s="12" t="s">
        <v>9775</v>
      </c>
      <c r="F766" s="12">
        <v>30034</v>
      </c>
      <c r="G766" s="12" t="s">
        <v>1521</v>
      </c>
      <c r="H766" s="12" t="s">
        <v>119</v>
      </c>
      <c r="I766" s="12" t="s">
        <v>114</v>
      </c>
      <c r="J766" s="12" t="s">
        <v>120</v>
      </c>
      <c r="K766" s="12">
        <v>0</v>
      </c>
      <c r="L766" s="12" t="s">
        <v>29</v>
      </c>
      <c r="M766" s="12" t="s">
        <v>29</v>
      </c>
      <c r="N766" s="12" t="s">
        <v>29</v>
      </c>
      <c r="O766" s="12" t="s">
        <v>29</v>
      </c>
      <c r="P766" s="12" t="s">
        <v>29</v>
      </c>
      <c r="Q766" s="12" t="s">
        <v>29</v>
      </c>
      <c r="R766" s="12" t="s">
        <v>29</v>
      </c>
      <c r="S766" s="12">
        <v>2020</v>
      </c>
    </row>
    <row r="767" spans="1:19" x14ac:dyDescent="0.25">
      <c r="A767" s="11" t="s">
        <v>1522</v>
      </c>
      <c r="B767" s="11" t="s">
        <v>1523</v>
      </c>
      <c r="C767" s="11" t="s">
        <v>1524</v>
      </c>
      <c r="D767" s="11" t="s">
        <v>1496</v>
      </c>
      <c r="E767" s="11" t="s">
        <v>9775</v>
      </c>
      <c r="F767" s="11">
        <v>31416</v>
      </c>
      <c r="G767" s="11" t="s">
        <v>1525</v>
      </c>
      <c r="H767" s="11" t="s">
        <v>119</v>
      </c>
      <c r="I767" s="11" t="s">
        <v>114</v>
      </c>
      <c r="J767" s="11" t="s">
        <v>27</v>
      </c>
      <c r="K767" s="11">
        <v>0</v>
      </c>
      <c r="L767" s="11" t="s">
        <v>29</v>
      </c>
      <c r="M767" s="11" t="s">
        <v>29</v>
      </c>
      <c r="N767" s="11" t="s">
        <v>29</v>
      </c>
      <c r="O767" s="11" t="s">
        <v>29</v>
      </c>
      <c r="P767" s="11" t="s">
        <v>29</v>
      </c>
      <c r="Q767" s="11" t="s">
        <v>29</v>
      </c>
      <c r="R767" s="11" t="s">
        <v>29</v>
      </c>
      <c r="S767" s="11">
        <v>2020</v>
      </c>
    </row>
    <row r="768" spans="1:19" x14ac:dyDescent="0.25">
      <c r="A768" s="12" t="s">
        <v>1526</v>
      </c>
      <c r="B768" s="12" t="s">
        <v>1527</v>
      </c>
      <c r="C768" s="12" t="s">
        <v>1528</v>
      </c>
      <c r="D768" s="12" t="s">
        <v>1529</v>
      </c>
      <c r="E768" s="12" t="s">
        <v>9775</v>
      </c>
      <c r="F768" s="12">
        <v>30906</v>
      </c>
      <c r="G768" s="12" t="s">
        <v>1530</v>
      </c>
      <c r="H768" s="12" t="s">
        <v>119</v>
      </c>
      <c r="I768" s="12" t="s">
        <v>114</v>
      </c>
      <c r="J768" s="12" t="s">
        <v>120</v>
      </c>
      <c r="K768" s="12">
        <v>0</v>
      </c>
      <c r="L768" s="12" t="s">
        <v>29</v>
      </c>
      <c r="M768" s="12" t="s">
        <v>29</v>
      </c>
      <c r="N768" s="12" t="s">
        <v>29</v>
      </c>
      <c r="O768" s="12" t="s">
        <v>29</v>
      </c>
      <c r="P768" s="12" t="s">
        <v>29</v>
      </c>
      <c r="Q768" s="12" t="s">
        <v>29</v>
      </c>
      <c r="R768" s="12" t="s">
        <v>29</v>
      </c>
      <c r="S768" s="12">
        <v>2020</v>
      </c>
    </row>
    <row r="769" spans="1:19" x14ac:dyDescent="0.25">
      <c r="A769" s="11" t="s">
        <v>1531</v>
      </c>
      <c r="B769" s="11" t="s">
        <v>1532</v>
      </c>
      <c r="C769" s="11" t="s">
        <v>1533</v>
      </c>
      <c r="D769" s="11" t="s">
        <v>1534</v>
      </c>
      <c r="E769" s="11" t="s">
        <v>9775</v>
      </c>
      <c r="F769" s="11">
        <v>30349</v>
      </c>
      <c r="G769" s="11" t="s">
        <v>1535</v>
      </c>
      <c r="H769" s="11" t="s">
        <v>119</v>
      </c>
      <c r="I769" s="11" t="s">
        <v>26</v>
      </c>
      <c r="J769" s="11" t="s">
        <v>120</v>
      </c>
      <c r="K769" s="11">
        <v>0</v>
      </c>
      <c r="L769" s="11" t="s">
        <v>29</v>
      </c>
      <c r="M769" s="11" t="s">
        <v>29</v>
      </c>
      <c r="N769" s="11" t="s">
        <v>29</v>
      </c>
      <c r="O769" s="11" t="s">
        <v>29</v>
      </c>
      <c r="P769" s="11" t="s">
        <v>29</v>
      </c>
      <c r="Q769" s="11" t="s">
        <v>29</v>
      </c>
      <c r="R769" s="11" t="s">
        <v>29</v>
      </c>
      <c r="S769" s="11">
        <v>2020</v>
      </c>
    </row>
    <row r="770" spans="1:19" x14ac:dyDescent="0.25">
      <c r="A770" s="12" t="s">
        <v>1536</v>
      </c>
      <c r="B770" s="12" t="s">
        <v>1537</v>
      </c>
      <c r="C770" s="12" t="s">
        <v>1538</v>
      </c>
      <c r="D770" s="12" t="s">
        <v>1539</v>
      </c>
      <c r="E770" s="12" t="s">
        <v>9775</v>
      </c>
      <c r="F770" s="12">
        <v>30274</v>
      </c>
      <c r="G770" s="12" t="s">
        <v>1540</v>
      </c>
      <c r="H770" s="12" t="s">
        <v>119</v>
      </c>
      <c r="I770" s="12" t="s">
        <v>26</v>
      </c>
      <c r="J770" s="12" t="s">
        <v>120</v>
      </c>
      <c r="K770" s="12">
        <v>0</v>
      </c>
      <c r="L770" s="12" t="s">
        <v>29</v>
      </c>
      <c r="M770" s="12" t="s">
        <v>29</v>
      </c>
      <c r="N770" s="12" t="s">
        <v>29</v>
      </c>
      <c r="O770" s="12" t="s">
        <v>29</v>
      </c>
      <c r="P770" s="12" t="s">
        <v>29</v>
      </c>
      <c r="Q770" s="12" t="s">
        <v>29</v>
      </c>
      <c r="R770" s="12" t="s">
        <v>29</v>
      </c>
      <c r="S770" s="12">
        <v>2020</v>
      </c>
    </row>
    <row r="771" spans="1:19" x14ac:dyDescent="0.25">
      <c r="A771" s="11" t="s">
        <v>1541</v>
      </c>
      <c r="B771" s="11" t="s">
        <v>1542</v>
      </c>
      <c r="C771" s="11" t="s">
        <v>1543</v>
      </c>
      <c r="D771" s="11" t="s">
        <v>1544</v>
      </c>
      <c r="E771" s="11" t="s">
        <v>9775</v>
      </c>
      <c r="F771" s="11">
        <v>31602</v>
      </c>
      <c r="G771" s="11" t="s">
        <v>1545</v>
      </c>
      <c r="H771" s="11" t="s">
        <v>119</v>
      </c>
      <c r="I771" s="11" t="s">
        <v>26</v>
      </c>
      <c r="J771" s="11" t="s">
        <v>120</v>
      </c>
      <c r="K771" s="11">
        <v>0</v>
      </c>
      <c r="L771" s="11" t="s">
        <v>29</v>
      </c>
      <c r="M771" s="11" t="s">
        <v>29</v>
      </c>
      <c r="N771" s="11" t="s">
        <v>29</v>
      </c>
      <c r="O771" s="11" t="s">
        <v>29</v>
      </c>
      <c r="P771" s="11" t="s">
        <v>29</v>
      </c>
      <c r="Q771" s="11" t="s">
        <v>29</v>
      </c>
      <c r="R771" s="11" t="s">
        <v>29</v>
      </c>
      <c r="S771" s="11">
        <v>2020</v>
      </c>
    </row>
    <row r="772" spans="1:19" x14ac:dyDescent="0.25">
      <c r="A772" s="12" t="s">
        <v>1546</v>
      </c>
      <c r="B772" s="12" t="s">
        <v>1547</v>
      </c>
      <c r="C772" s="12" t="s">
        <v>1548</v>
      </c>
      <c r="D772" s="12" t="s">
        <v>1549</v>
      </c>
      <c r="E772" s="12" t="s">
        <v>9775</v>
      </c>
      <c r="F772" s="12">
        <v>30655</v>
      </c>
      <c r="G772" s="12" t="s">
        <v>1550</v>
      </c>
      <c r="H772" s="12" t="s">
        <v>119</v>
      </c>
      <c r="I772" s="12" t="s">
        <v>26</v>
      </c>
      <c r="J772" s="12" t="s">
        <v>120</v>
      </c>
      <c r="K772" s="12">
        <v>0</v>
      </c>
      <c r="L772" s="12" t="s">
        <v>29</v>
      </c>
      <c r="M772" s="12" t="s">
        <v>29</v>
      </c>
      <c r="N772" s="12" t="s">
        <v>29</v>
      </c>
      <c r="O772" s="12" t="s">
        <v>29</v>
      </c>
      <c r="P772" s="12" t="s">
        <v>29</v>
      </c>
      <c r="Q772" s="12" t="s">
        <v>29</v>
      </c>
      <c r="R772" s="12" t="s">
        <v>29</v>
      </c>
      <c r="S772" s="12">
        <v>2020</v>
      </c>
    </row>
    <row r="773" spans="1:19" x14ac:dyDescent="0.25">
      <c r="A773" s="11" t="s">
        <v>6765</v>
      </c>
      <c r="B773" s="11" t="s">
        <v>6766</v>
      </c>
      <c r="C773" s="11" t="s">
        <v>6767</v>
      </c>
      <c r="D773" s="11" t="s">
        <v>6768</v>
      </c>
      <c r="E773" s="11" t="s">
        <v>9775</v>
      </c>
      <c r="F773" s="11">
        <v>31501</v>
      </c>
      <c r="G773" s="11" t="s">
        <v>6769</v>
      </c>
      <c r="H773" s="11" t="s">
        <v>25</v>
      </c>
      <c r="I773" s="11" t="s">
        <v>108</v>
      </c>
      <c r="J773" s="11" t="s">
        <v>27</v>
      </c>
      <c r="K773" s="11">
        <v>3</v>
      </c>
      <c r="L773" s="11" t="s">
        <v>28</v>
      </c>
      <c r="M773" s="11" t="s">
        <v>30</v>
      </c>
      <c r="N773" s="11" t="s">
        <v>28</v>
      </c>
      <c r="O773" s="11" t="s">
        <v>43</v>
      </c>
      <c r="P773" s="11" t="s">
        <v>28</v>
      </c>
      <c r="Q773" s="11" t="s">
        <v>43</v>
      </c>
      <c r="R773" s="11" t="s">
        <v>28</v>
      </c>
      <c r="S773" s="11">
        <v>2019</v>
      </c>
    </row>
    <row r="774" spans="1:19" x14ac:dyDescent="0.25">
      <c r="A774" s="12" t="s">
        <v>6770</v>
      </c>
      <c r="B774" s="12" t="s">
        <v>6771</v>
      </c>
      <c r="C774" s="12" t="s">
        <v>6772</v>
      </c>
      <c r="D774" s="12" t="s">
        <v>4032</v>
      </c>
      <c r="E774" s="12" t="s">
        <v>9775</v>
      </c>
      <c r="F774" s="12">
        <v>31703</v>
      </c>
      <c r="G774" s="12" t="s">
        <v>6773</v>
      </c>
      <c r="H774" s="12" t="s">
        <v>25</v>
      </c>
      <c r="I774" s="12" t="s">
        <v>42</v>
      </c>
      <c r="J774" s="12" t="s">
        <v>27</v>
      </c>
      <c r="K774" s="12">
        <v>1</v>
      </c>
      <c r="L774" s="12" t="s">
        <v>43</v>
      </c>
      <c r="M774" s="12" t="s">
        <v>30</v>
      </c>
      <c r="N774" s="12" t="s">
        <v>43</v>
      </c>
      <c r="O774" s="12" t="s">
        <v>43</v>
      </c>
      <c r="P774" s="12" t="s">
        <v>43</v>
      </c>
      <c r="Q774" s="12" t="s">
        <v>43</v>
      </c>
      <c r="R774" s="12" t="s">
        <v>28</v>
      </c>
      <c r="S774" s="12">
        <v>2019</v>
      </c>
    </row>
    <row r="775" spans="1:19" x14ac:dyDescent="0.25">
      <c r="A775" s="11" t="s">
        <v>6774</v>
      </c>
      <c r="B775" s="11" t="s">
        <v>6775</v>
      </c>
      <c r="C775" s="11" t="s">
        <v>6776</v>
      </c>
      <c r="D775" s="11" t="s">
        <v>6777</v>
      </c>
      <c r="E775" s="11" t="s">
        <v>9775</v>
      </c>
      <c r="F775" s="11">
        <v>31520</v>
      </c>
      <c r="G775" s="11" t="s">
        <v>6778</v>
      </c>
      <c r="H775" s="11" t="s">
        <v>25</v>
      </c>
      <c r="I775" s="11" t="s">
        <v>42</v>
      </c>
      <c r="J775" s="11" t="s">
        <v>27</v>
      </c>
      <c r="K775" s="11">
        <v>2</v>
      </c>
      <c r="L775" s="11" t="s">
        <v>43</v>
      </c>
      <c r="M775" s="11" t="s">
        <v>28</v>
      </c>
      <c r="N775" s="11" t="s">
        <v>43</v>
      </c>
      <c r="O775" s="11" t="s">
        <v>43</v>
      </c>
      <c r="P775" s="11" t="s">
        <v>28</v>
      </c>
      <c r="Q775" s="11" t="s">
        <v>43</v>
      </c>
      <c r="R775" s="11" t="s">
        <v>43</v>
      </c>
      <c r="S775" s="11">
        <v>2019</v>
      </c>
    </row>
    <row r="776" spans="1:19" x14ac:dyDescent="0.25">
      <c r="A776" s="12" t="s">
        <v>1390</v>
      </c>
      <c r="B776" s="12" t="s">
        <v>1391</v>
      </c>
      <c r="C776" s="12" t="s">
        <v>1392</v>
      </c>
      <c r="D776" s="12" t="s">
        <v>1393</v>
      </c>
      <c r="E776" s="12" t="s">
        <v>9775</v>
      </c>
      <c r="F776" s="12">
        <v>30512</v>
      </c>
      <c r="G776" s="12" t="s">
        <v>1394</v>
      </c>
      <c r="H776" s="12" t="s">
        <v>25</v>
      </c>
      <c r="I776" s="12" t="s">
        <v>42</v>
      </c>
      <c r="J776" s="12" t="s">
        <v>27</v>
      </c>
      <c r="K776" s="12">
        <v>4</v>
      </c>
      <c r="L776" s="12" t="s">
        <v>28</v>
      </c>
      <c r="M776" s="12" t="s">
        <v>30</v>
      </c>
      <c r="N776" s="12" t="s">
        <v>30</v>
      </c>
      <c r="O776" s="12" t="s">
        <v>30</v>
      </c>
      <c r="P776" s="12" t="s">
        <v>28</v>
      </c>
      <c r="Q776" s="12" t="s">
        <v>28</v>
      </c>
      <c r="R776" s="12" t="s">
        <v>28</v>
      </c>
      <c r="S776" s="12">
        <v>2019</v>
      </c>
    </row>
    <row r="777" spans="1:19" x14ac:dyDescent="0.25">
      <c r="A777" s="11" t="s">
        <v>1395</v>
      </c>
      <c r="B777" s="11" t="s">
        <v>1396</v>
      </c>
      <c r="C777" s="11" t="s">
        <v>1397</v>
      </c>
      <c r="D777" s="11" t="s">
        <v>1398</v>
      </c>
      <c r="E777" s="11" t="s">
        <v>9775</v>
      </c>
      <c r="F777" s="11">
        <v>31750</v>
      </c>
      <c r="G777" s="11" t="s">
        <v>1399</v>
      </c>
      <c r="H777" s="11" t="s">
        <v>25</v>
      </c>
      <c r="I777" s="11" t="s">
        <v>36</v>
      </c>
      <c r="J777" s="11" t="s">
        <v>27</v>
      </c>
      <c r="K777" s="11">
        <v>3</v>
      </c>
      <c r="L777" s="11" t="s">
        <v>28</v>
      </c>
      <c r="M777" s="11" t="s">
        <v>29</v>
      </c>
      <c r="N777" s="11" t="s">
        <v>28</v>
      </c>
      <c r="O777" s="11" t="s">
        <v>28</v>
      </c>
      <c r="P777" s="11" t="s">
        <v>43</v>
      </c>
      <c r="Q777" s="11" t="s">
        <v>30</v>
      </c>
      <c r="R777" s="11" t="s">
        <v>28</v>
      </c>
      <c r="S777" s="11">
        <v>2019</v>
      </c>
    </row>
    <row r="778" spans="1:19" x14ac:dyDescent="0.25">
      <c r="A778" s="12" t="s">
        <v>6779</v>
      </c>
      <c r="B778" s="12" t="s">
        <v>6780</v>
      </c>
      <c r="C778" s="12" t="s">
        <v>6781</v>
      </c>
      <c r="D778" s="12" t="s">
        <v>1483</v>
      </c>
      <c r="E778" s="12" t="s">
        <v>9775</v>
      </c>
      <c r="F778" s="12">
        <v>30342</v>
      </c>
      <c r="G778" s="12" t="s">
        <v>6782</v>
      </c>
      <c r="H778" s="12" t="s">
        <v>25</v>
      </c>
      <c r="I778" s="12" t="s">
        <v>108</v>
      </c>
      <c r="J778" s="12" t="s">
        <v>27</v>
      </c>
      <c r="K778" s="12">
        <v>4</v>
      </c>
      <c r="L778" s="12" t="s">
        <v>30</v>
      </c>
      <c r="M778" s="12" t="s">
        <v>30</v>
      </c>
      <c r="N778" s="12" t="s">
        <v>43</v>
      </c>
      <c r="O778" s="12" t="s">
        <v>30</v>
      </c>
      <c r="P778" s="12" t="s">
        <v>43</v>
      </c>
      <c r="Q778" s="12" t="s">
        <v>28</v>
      </c>
      <c r="R778" s="12" t="s">
        <v>28</v>
      </c>
      <c r="S778" s="12">
        <v>2019</v>
      </c>
    </row>
    <row r="779" spans="1:19" x14ac:dyDescent="0.25">
      <c r="A779" s="11" t="s">
        <v>1400</v>
      </c>
      <c r="B779" s="11" t="s">
        <v>1401</v>
      </c>
      <c r="C779" s="11" t="s">
        <v>1402</v>
      </c>
      <c r="D779" s="11" t="s">
        <v>1403</v>
      </c>
      <c r="E779" s="11" t="s">
        <v>9775</v>
      </c>
      <c r="F779" s="11">
        <v>31082</v>
      </c>
      <c r="G779" s="11" t="s">
        <v>1404</v>
      </c>
      <c r="H779" s="11" t="s">
        <v>25</v>
      </c>
      <c r="I779" s="11" t="s">
        <v>42</v>
      </c>
      <c r="J779" s="11" t="s">
        <v>27</v>
      </c>
      <c r="K779" s="11">
        <v>4</v>
      </c>
      <c r="L779" s="11" t="s">
        <v>28</v>
      </c>
      <c r="M779" s="11" t="s">
        <v>29</v>
      </c>
      <c r="N779" s="11" t="s">
        <v>28</v>
      </c>
      <c r="O779" s="11" t="s">
        <v>29</v>
      </c>
      <c r="P779" s="11" t="s">
        <v>28</v>
      </c>
      <c r="Q779" s="11" t="s">
        <v>28</v>
      </c>
      <c r="R779" s="11" t="s">
        <v>29</v>
      </c>
      <c r="S779" s="11">
        <v>2019</v>
      </c>
    </row>
    <row r="780" spans="1:19" x14ac:dyDescent="0.25">
      <c r="A780" s="12" t="s">
        <v>1405</v>
      </c>
      <c r="B780" s="12" t="s">
        <v>6783</v>
      </c>
      <c r="C780" s="12" t="s">
        <v>1407</v>
      </c>
      <c r="D780" s="12" t="s">
        <v>1408</v>
      </c>
      <c r="E780" s="12" t="s">
        <v>9775</v>
      </c>
      <c r="F780" s="12">
        <v>30045</v>
      </c>
      <c r="G780" s="12" t="s">
        <v>1409</v>
      </c>
      <c r="H780" s="12" t="s">
        <v>25</v>
      </c>
      <c r="I780" s="12" t="s">
        <v>42</v>
      </c>
      <c r="J780" s="12" t="s">
        <v>27</v>
      </c>
      <c r="K780" s="12">
        <v>3</v>
      </c>
      <c r="L780" s="12" t="s">
        <v>28</v>
      </c>
      <c r="M780" s="12" t="s">
        <v>43</v>
      </c>
      <c r="N780" s="12" t="s">
        <v>30</v>
      </c>
      <c r="O780" s="12" t="s">
        <v>28</v>
      </c>
      <c r="P780" s="12" t="s">
        <v>28</v>
      </c>
      <c r="Q780" s="12" t="s">
        <v>43</v>
      </c>
      <c r="R780" s="12" t="s">
        <v>28</v>
      </c>
      <c r="S780" s="12">
        <v>2019</v>
      </c>
    </row>
    <row r="781" spans="1:19" x14ac:dyDescent="0.25">
      <c r="A781" s="11" t="s">
        <v>1410</v>
      </c>
      <c r="B781" s="11" t="s">
        <v>1411</v>
      </c>
      <c r="C781" s="11" t="s">
        <v>1412</v>
      </c>
      <c r="D781" s="11" t="s">
        <v>1413</v>
      </c>
      <c r="E781" s="11" t="s">
        <v>9775</v>
      </c>
      <c r="F781" s="11">
        <v>31774</v>
      </c>
      <c r="G781" s="11" t="s">
        <v>1414</v>
      </c>
      <c r="H781" s="11" t="s">
        <v>25</v>
      </c>
      <c r="I781" s="11" t="s">
        <v>42</v>
      </c>
      <c r="J781" s="11" t="s">
        <v>120</v>
      </c>
      <c r="K781" s="11">
        <v>0</v>
      </c>
      <c r="L781" s="11" t="s">
        <v>29</v>
      </c>
      <c r="M781" s="11" t="s">
        <v>29</v>
      </c>
      <c r="N781" s="11" t="s">
        <v>29</v>
      </c>
      <c r="O781" s="11" t="s">
        <v>29</v>
      </c>
      <c r="P781" s="11" t="s">
        <v>28</v>
      </c>
      <c r="Q781" s="11" t="s">
        <v>30</v>
      </c>
      <c r="R781" s="11" t="s">
        <v>29</v>
      </c>
      <c r="S781" s="11">
        <v>2019</v>
      </c>
    </row>
    <row r="782" spans="1:19" x14ac:dyDescent="0.25">
      <c r="A782" s="12" t="s">
        <v>1415</v>
      </c>
      <c r="B782" s="12" t="s">
        <v>1416</v>
      </c>
      <c r="C782" s="12" t="s">
        <v>1417</v>
      </c>
      <c r="D782" s="12" t="s">
        <v>1418</v>
      </c>
      <c r="E782" s="12" t="s">
        <v>9775</v>
      </c>
      <c r="F782" s="12">
        <v>30417</v>
      </c>
      <c r="G782" s="12" t="s">
        <v>1419</v>
      </c>
      <c r="H782" s="12" t="s">
        <v>25</v>
      </c>
      <c r="I782" s="12" t="s">
        <v>42</v>
      </c>
      <c r="J782" s="12" t="s">
        <v>27</v>
      </c>
      <c r="K782" s="12">
        <v>4</v>
      </c>
      <c r="L782" s="12" t="s">
        <v>28</v>
      </c>
      <c r="M782" s="12" t="s">
        <v>29</v>
      </c>
      <c r="N782" s="12" t="s">
        <v>30</v>
      </c>
      <c r="O782" s="12" t="s">
        <v>28</v>
      </c>
      <c r="P782" s="12" t="s">
        <v>28</v>
      </c>
      <c r="Q782" s="12" t="s">
        <v>30</v>
      </c>
      <c r="R782" s="12" t="s">
        <v>29</v>
      </c>
      <c r="S782" s="12">
        <v>2019</v>
      </c>
    </row>
    <row r="783" spans="1:19" x14ac:dyDescent="0.25">
      <c r="A783" s="11" t="s">
        <v>6784</v>
      </c>
      <c r="B783" s="11" t="s">
        <v>6785</v>
      </c>
      <c r="C783" s="11" t="s">
        <v>6786</v>
      </c>
      <c r="D783" s="11" t="s">
        <v>6787</v>
      </c>
      <c r="E783" s="11" t="s">
        <v>9775</v>
      </c>
      <c r="F783" s="11">
        <v>31558</v>
      </c>
      <c r="G783" s="11" t="s">
        <v>6788</v>
      </c>
      <c r="H783" s="11" t="s">
        <v>25</v>
      </c>
      <c r="I783" s="11" t="s">
        <v>42</v>
      </c>
      <c r="J783" s="11" t="s">
        <v>27</v>
      </c>
      <c r="K783" s="11">
        <v>3</v>
      </c>
      <c r="L783" s="11" t="s">
        <v>28</v>
      </c>
      <c r="M783" s="11" t="s">
        <v>28</v>
      </c>
      <c r="N783" s="11" t="s">
        <v>28</v>
      </c>
      <c r="O783" s="11" t="s">
        <v>28</v>
      </c>
      <c r="P783" s="11" t="s">
        <v>43</v>
      </c>
      <c r="Q783" s="11" t="s">
        <v>28</v>
      </c>
      <c r="R783" s="11" t="s">
        <v>43</v>
      </c>
      <c r="S783" s="11">
        <v>2019</v>
      </c>
    </row>
    <row r="784" spans="1:19" x14ac:dyDescent="0.25">
      <c r="A784" s="12" t="s">
        <v>6789</v>
      </c>
      <c r="B784" s="12" t="s">
        <v>6790</v>
      </c>
      <c r="C784" s="12" t="s">
        <v>6791</v>
      </c>
      <c r="D784" s="12" t="s">
        <v>6792</v>
      </c>
      <c r="E784" s="12" t="s">
        <v>9775</v>
      </c>
      <c r="F784" s="12">
        <v>31061</v>
      </c>
      <c r="G784" s="12" t="s">
        <v>6793</v>
      </c>
      <c r="H784" s="12" t="s">
        <v>25</v>
      </c>
      <c r="I784" s="12" t="s">
        <v>26</v>
      </c>
      <c r="J784" s="12" t="s">
        <v>27</v>
      </c>
      <c r="K784" s="12">
        <v>3</v>
      </c>
      <c r="L784" s="12" t="s">
        <v>28</v>
      </c>
      <c r="M784" s="12" t="s">
        <v>28</v>
      </c>
      <c r="N784" s="12" t="s">
        <v>28</v>
      </c>
      <c r="O784" s="12" t="s">
        <v>43</v>
      </c>
      <c r="P784" s="12" t="s">
        <v>28</v>
      </c>
      <c r="Q784" s="12" t="s">
        <v>43</v>
      </c>
      <c r="R784" s="12" t="s">
        <v>28</v>
      </c>
      <c r="S784" s="12">
        <v>2019</v>
      </c>
    </row>
    <row r="785" spans="1:19" x14ac:dyDescent="0.25">
      <c r="A785" s="11" t="s">
        <v>6794</v>
      </c>
      <c r="B785" s="11" t="s">
        <v>6795</v>
      </c>
      <c r="C785" s="11" t="s">
        <v>6796</v>
      </c>
      <c r="D785" s="11" t="s">
        <v>6797</v>
      </c>
      <c r="E785" s="11" t="s">
        <v>9775</v>
      </c>
      <c r="F785" s="11">
        <v>30533</v>
      </c>
      <c r="G785" s="11" t="s">
        <v>6798</v>
      </c>
      <c r="H785" s="11" t="s">
        <v>25</v>
      </c>
      <c r="I785" s="11" t="s">
        <v>26</v>
      </c>
      <c r="J785" s="11" t="s">
        <v>27</v>
      </c>
      <c r="K785" s="11">
        <v>2</v>
      </c>
      <c r="L785" s="11" t="s">
        <v>28</v>
      </c>
      <c r="M785" s="11" t="s">
        <v>28</v>
      </c>
      <c r="N785" s="11" t="s">
        <v>43</v>
      </c>
      <c r="O785" s="11" t="s">
        <v>29</v>
      </c>
      <c r="P785" s="11" t="s">
        <v>28</v>
      </c>
      <c r="Q785" s="11" t="s">
        <v>28</v>
      </c>
      <c r="R785" s="11" t="s">
        <v>29</v>
      </c>
      <c r="S785" s="11">
        <v>2019</v>
      </c>
    </row>
    <row r="786" spans="1:19" x14ac:dyDescent="0.25">
      <c r="A786" s="12" t="s">
        <v>6799</v>
      </c>
      <c r="B786" s="12" t="s">
        <v>6800</v>
      </c>
      <c r="C786" s="12" t="s">
        <v>6801</v>
      </c>
      <c r="D786" s="12" t="s">
        <v>6802</v>
      </c>
      <c r="E786" s="12" t="s">
        <v>9775</v>
      </c>
      <c r="F786" s="12">
        <v>31788</v>
      </c>
      <c r="G786" s="12" t="s">
        <v>6803</v>
      </c>
      <c r="H786" s="12" t="s">
        <v>25</v>
      </c>
      <c r="I786" s="12" t="s">
        <v>26</v>
      </c>
      <c r="J786" s="12" t="s">
        <v>120</v>
      </c>
      <c r="K786" s="12">
        <v>0</v>
      </c>
      <c r="L786" s="12" t="s">
        <v>29</v>
      </c>
      <c r="M786" s="12" t="s">
        <v>29</v>
      </c>
      <c r="N786" s="12" t="s">
        <v>29</v>
      </c>
      <c r="O786" s="12" t="s">
        <v>29</v>
      </c>
      <c r="P786" s="12" t="s">
        <v>29</v>
      </c>
      <c r="Q786" s="12" t="s">
        <v>29</v>
      </c>
      <c r="R786" s="12" t="s">
        <v>29</v>
      </c>
      <c r="S786" s="12">
        <v>2019</v>
      </c>
    </row>
    <row r="787" spans="1:19" x14ac:dyDescent="0.25">
      <c r="A787" s="11" t="s">
        <v>1420</v>
      </c>
      <c r="B787" s="11" t="s">
        <v>1421</v>
      </c>
      <c r="C787" s="11" t="s">
        <v>1422</v>
      </c>
      <c r="D787" s="11" t="s">
        <v>1423</v>
      </c>
      <c r="E787" s="11" t="s">
        <v>9775</v>
      </c>
      <c r="F787" s="11">
        <v>30742</v>
      </c>
      <c r="G787" s="11" t="s">
        <v>1424</v>
      </c>
      <c r="H787" s="11" t="s">
        <v>25</v>
      </c>
      <c r="I787" s="11" t="s">
        <v>26</v>
      </c>
      <c r="J787" s="11" t="s">
        <v>27</v>
      </c>
      <c r="K787" s="11">
        <v>0</v>
      </c>
      <c r="L787" s="11" t="s">
        <v>29</v>
      </c>
      <c r="M787" s="11" t="s">
        <v>29</v>
      </c>
      <c r="N787" s="11" t="s">
        <v>29</v>
      </c>
      <c r="O787" s="11" t="s">
        <v>28</v>
      </c>
      <c r="P787" s="11" t="s">
        <v>28</v>
      </c>
      <c r="Q787" s="11" t="s">
        <v>28</v>
      </c>
      <c r="R787" s="11" t="s">
        <v>29</v>
      </c>
      <c r="S787" s="11">
        <v>2019</v>
      </c>
    </row>
    <row r="788" spans="1:19" x14ac:dyDescent="0.25">
      <c r="A788" s="12" t="s">
        <v>1440</v>
      </c>
      <c r="B788" s="12" t="s">
        <v>1441</v>
      </c>
      <c r="C788" s="12" t="s">
        <v>1442</v>
      </c>
      <c r="D788" s="12" t="s">
        <v>1443</v>
      </c>
      <c r="E788" s="12" t="s">
        <v>9775</v>
      </c>
      <c r="F788" s="12">
        <v>39840</v>
      </c>
      <c r="G788" s="12" t="s">
        <v>1444</v>
      </c>
      <c r="H788" s="12" t="s">
        <v>96</v>
      </c>
      <c r="I788" s="12" t="s">
        <v>42</v>
      </c>
      <c r="J788" s="12" t="s">
        <v>27</v>
      </c>
      <c r="K788" s="12">
        <v>0</v>
      </c>
      <c r="L788" s="12" t="s">
        <v>29</v>
      </c>
      <c r="M788" s="12" t="s">
        <v>29</v>
      </c>
      <c r="N788" s="12" t="s">
        <v>29</v>
      </c>
      <c r="O788" s="12" t="s">
        <v>29</v>
      </c>
      <c r="P788" s="12" t="s">
        <v>28</v>
      </c>
      <c r="Q788" s="12" t="s">
        <v>30</v>
      </c>
      <c r="R788" s="12" t="s">
        <v>29</v>
      </c>
      <c r="S788" s="12">
        <v>2019</v>
      </c>
    </row>
    <row r="789" spans="1:19" x14ac:dyDescent="0.25">
      <c r="A789" s="11" t="s">
        <v>6804</v>
      </c>
      <c r="B789" s="11" t="s">
        <v>6805</v>
      </c>
      <c r="C789" s="11" t="s">
        <v>6806</v>
      </c>
      <c r="D789" s="11" t="s">
        <v>1854</v>
      </c>
      <c r="E789" s="11" t="s">
        <v>9775</v>
      </c>
      <c r="F789" s="11">
        <v>30650</v>
      </c>
      <c r="G789" s="11" t="s">
        <v>6807</v>
      </c>
      <c r="H789" s="11" t="s">
        <v>96</v>
      </c>
      <c r="I789" s="11" t="s">
        <v>42</v>
      </c>
      <c r="J789" s="11" t="s">
        <v>27</v>
      </c>
      <c r="K789" s="11">
        <v>0</v>
      </c>
      <c r="L789" s="11" t="s">
        <v>29</v>
      </c>
      <c r="M789" s="11" t="s">
        <v>29</v>
      </c>
      <c r="N789" s="11" t="s">
        <v>29</v>
      </c>
      <c r="O789" s="11" t="s">
        <v>29</v>
      </c>
      <c r="P789" s="11" t="s">
        <v>28</v>
      </c>
      <c r="Q789" s="11" t="s">
        <v>30</v>
      </c>
      <c r="R789" s="11" t="s">
        <v>29</v>
      </c>
      <c r="S789" s="11">
        <v>2019</v>
      </c>
    </row>
    <row r="790" spans="1:19" x14ac:dyDescent="0.25">
      <c r="A790" s="12" t="s">
        <v>6808</v>
      </c>
      <c r="B790" s="12" t="s">
        <v>6809</v>
      </c>
      <c r="C790" s="12" t="s">
        <v>6810</v>
      </c>
      <c r="D790" s="12" t="s">
        <v>6811</v>
      </c>
      <c r="E790" s="12" t="s">
        <v>9775</v>
      </c>
      <c r="F790" s="12">
        <v>39837</v>
      </c>
      <c r="G790" s="12" t="s">
        <v>6812</v>
      </c>
      <c r="H790" s="12" t="s">
        <v>96</v>
      </c>
      <c r="I790" s="12" t="s">
        <v>42</v>
      </c>
      <c r="J790" s="12" t="s">
        <v>27</v>
      </c>
      <c r="K790" s="12">
        <v>3</v>
      </c>
      <c r="L790" s="12" t="s">
        <v>29</v>
      </c>
      <c r="M790" s="12" t="s">
        <v>29</v>
      </c>
      <c r="N790" s="12" t="s">
        <v>28</v>
      </c>
      <c r="O790" s="12" t="s">
        <v>29</v>
      </c>
      <c r="P790" s="12" t="s">
        <v>28</v>
      </c>
      <c r="Q790" s="12" t="s">
        <v>30</v>
      </c>
      <c r="R790" s="12" t="s">
        <v>29</v>
      </c>
      <c r="S790" s="12">
        <v>2019</v>
      </c>
    </row>
    <row r="791" spans="1:19" x14ac:dyDescent="0.25">
      <c r="A791" s="11" t="s">
        <v>1445</v>
      </c>
      <c r="B791" s="11" t="s">
        <v>1446</v>
      </c>
      <c r="C791" s="11" t="s">
        <v>1447</v>
      </c>
      <c r="D791" s="11" t="s">
        <v>1448</v>
      </c>
      <c r="E791" s="11" t="s">
        <v>9775</v>
      </c>
      <c r="F791" s="11">
        <v>31329</v>
      </c>
      <c r="G791" s="11" t="s">
        <v>1449</v>
      </c>
      <c r="H791" s="11" t="s">
        <v>96</v>
      </c>
      <c r="I791" s="11" t="s">
        <v>42</v>
      </c>
      <c r="J791" s="11" t="s">
        <v>27</v>
      </c>
      <c r="K791" s="11">
        <v>4</v>
      </c>
      <c r="L791" s="11" t="s">
        <v>29</v>
      </c>
      <c r="M791" s="11" t="s">
        <v>29</v>
      </c>
      <c r="N791" s="11" t="s">
        <v>28</v>
      </c>
      <c r="O791" s="11" t="s">
        <v>29</v>
      </c>
      <c r="P791" s="11" t="s">
        <v>28</v>
      </c>
      <c r="Q791" s="11" t="s">
        <v>28</v>
      </c>
      <c r="R791" s="11" t="s">
        <v>43</v>
      </c>
      <c r="S791" s="11">
        <v>2019</v>
      </c>
    </row>
    <row r="792" spans="1:19" x14ac:dyDescent="0.25">
      <c r="A792" s="12" t="s">
        <v>6813</v>
      </c>
      <c r="B792" s="12" t="s">
        <v>6814</v>
      </c>
      <c r="C792" s="12" t="s">
        <v>6815</v>
      </c>
      <c r="D792" s="12" t="s">
        <v>6816</v>
      </c>
      <c r="E792" s="12" t="s">
        <v>9775</v>
      </c>
      <c r="F792" s="12">
        <v>31024</v>
      </c>
      <c r="G792" s="12" t="s">
        <v>6817</v>
      </c>
      <c r="H792" s="12" t="s">
        <v>96</v>
      </c>
      <c r="I792" s="12" t="s">
        <v>42</v>
      </c>
      <c r="J792" s="12" t="s">
        <v>27</v>
      </c>
      <c r="K792" s="12">
        <v>4</v>
      </c>
      <c r="L792" s="12" t="s">
        <v>28</v>
      </c>
      <c r="M792" s="12" t="s">
        <v>29</v>
      </c>
      <c r="N792" s="12" t="s">
        <v>30</v>
      </c>
      <c r="O792" s="12" t="s">
        <v>29</v>
      </c>
      <c r="P792" s="12" t="s">
        <v>28</v>
      </c>
      <c r="Q792" s="12" t="s">
        <v>28</v>
      </c>
      <c r="R792" s="12" t="s">
        <v>28</v>
      </c>
      <c r="S792" s="12">
        <v>2019</v>
      </c>
    </row>
    <row r="793" spans="1:19" x14ac:dyDescent="0.25">
      <c r="A793" s="11" t="s">
        <v>1450</v>
      </c>
      <c r="B793" s="11" t="s">
        <v>1451</v>
      </c>
      <c r="C793" s="11" t="s">
        <v>1452</v>
      </c>
      <c r="D793" s="11" t="s">
        <v>1453</v>
      </c>
      <c r="E793" s="11" t="s">
        <v>9775</v>
      </c>
      <c r="F793" s="11">
        <v>39823</v>
      </c>
      <c r="G793" s="11" t="s">
        <v>1454</v>
      </c>
      <c r="H793" s="11" t="s">
        <v>96</v>
      </c>
      <c r="I793" s="11" t="s">
        <v>108</v>
      </c>
      <c r="J793" s="11" t="s">
        <v>27</v>
      </c>
      <c r="K793" s="11">
        <v>0</v>
      </c>
      <c r="L793" s="11" t="s">
        <v>29</v>
      </c>
      <c r="M793" s="11" t="s">
        <v>29</v>
      </c>
      <c r="N793" s="11" t="s">
        <v>29</v>
      </c>
      <c r="O793" s="11" t="s">
        <v>29</v>
      </c>
      <c r="P793" s="11" t="s">
        <v>29</v>
      </c>
      <c r="Q793" s="11" t="s">
        <v>30</v>
      </c>
      <c r="R793" s="11" t="s">
        <v>29</v>
      </c>
      <c r="S793" s="11">
        <v>2019</v>
      </c>
    </row>
    <row r="794" spans="1:19" x14ac:dyDescent="0.25">
      <c r="A794" s="12" t="s">
        <v>6818</v>
      </c>
      <c r="B794" s="12" t="s">
        <v>6534</v>
      </c>
      <c r="C794" s="12" t="s">
        <v>6819</v>
      </c>
      <c r="D794" s="12" t="s">
        <v>6820</v>
      </c>
      <c r="E794" s="12" t="s">
        <v>9775</v>
      </c>
      <c r="F794" s="12">
        <v>31029</v>
      </c>
      <c r="G794" s="12" t="s">
        <v>6821</v>
      </c>
      <c r="H794" s="12" t="s">
        <v>96</v>
      </c>
      <c r="I794" s="12" t="s">
        <v>42</v>
      </c>
      <c r="J794" s="12" t="s">
        <v>27</v>
      </c>
      <c r="K794" s="12">
        <v>3</v>
      </c>
      <c r="L794" s="12" t="s">
        <v>29</v>
      </c>
      <c r="M794" s="12" t="s">
        <v>29</v>
      </c>
      <c r="N794" s="12" t="s">
        <v>28</v>
      </c>
      <c r="O794" s="12" t="s">
        <v>29</v>
      </c>
      <c r="P794" s="12" t="s">
        <v>28</v>
      </c>
      <c r="Q794" s="12" t="s">
        <v>28</v>
      </c>
      <c r="R794" s="12" t="s">
        <v>29</v>
      </c>
      <c r="S794" s="12">
        <v>2019</v>
      </c>
    </row>
    <row r="795" spans="1:19" x14ac:dyDescent="0.25">
      <c r="A795" s="11" t="s">
        <v>1455</v>
      </c>
      <c r="B795" s="11" t="s">
        <v>1456</v>
      </c>
      <c r="C795" s="11" t="s">
        <v>1457</v>
      </c>
      <c r="D795" s="11" t="s">
        <v>1458</v>
      </c>
      <c r="E795" s="11" t="s">
        <v>9775</v>
      </c>
      <c r="F795" s="11">
        <v>30546</v>
      </c>
      <c r="G795" s="11" t="s">
        <v>1459</v>
      </c>
      <c r="H795" s="11" t="s">
        <v>96</v>
      </c>
      <c r="I795" s="11" t="s">
        <v>42</v>
      </c>
      <c r="J795" s="11" t="s">
        <v>27</v>
      </c>
      <c r="K795" s="11">
        <v>5</v>
      </c>
      <c r="L795" s="11" t="s">
        <v>28</v>
      </c>
      <c r="M795" s="11" t="s">
        <v>29</v>
      </c>
      <c r="N795" s="11" t="s">
        <v>30</v>
      </c>
      <c r="O795" s="11" t="s">
        <v>29</v>
      </c>
      <c r="P795" s="11" t="s">
        <v>28</v>
      </c>
      <c r="Q795" s="11" t="s">
        <v>30</v>
      </c>
      <c r="R795" s="11" t="s">
        <v>28</v>
      </c>
      <c r="S795" s="11">
        <v>2019</v>
      </c>
    </row>
    <row r="796" spans="1:19" x14ac:dyDescent="0.25">
      <c r="A796" s="12" t="s">
        <v>1460</v>
      </c>
      <c r="B796" s="12" t="s">
        <v>1461</v>
      </c>
      <c r="C796" s="12" t="s">
        <v>1462</v>
      </c>
      <c r="D796" s="12" t="s">
        <v>1463</v>
      </c>
      <c r="E796" s="12" t="s">
        <v>9775</v>
      </c>
      <c r="F796" s="12">
        <v>31510</v>
      </c>
      <c r="G796" s="12" t="s">
        <v>1464</v>
      </c>
      <c r="H796" s="12" t="s">
        <v>96</v>
      </c>
      <c r="I796" s="12" t="s">
        <v>75</v>
      </c>
      <c r="J796" s="12" t="s">
        <v>27</v>
      </c>
      <c r="K796" s="12">
        <v>4</v>
      </c>
      <c r="L796" s="12" t="s">
        <v>28</v>
      </c>
      <c r="M796" s="12" t="s">
        <v>29</v>
      </c>
      <c r="N796" s="12" t="s">
        <v>28</v>
      </c>
      <c r="O796" s="12" t="s">
        <v>30</v>
      </c>
      <c r="P796" s="12" t="s">
        <v>28</v>
      </c>
      <c r="Q796" s="12" t="s">
        <v>28</v>
      </c>
      <c r="R796" s="12" t="s">
        <v>28</v>
      </c>
      <c r="S796" s="12">
        <v>2019</v>
      </c>
    </row>
    <row r="797" spans="1:19" x14ac:dyDescent="0.25">
      <c r="A797" s="11" t="s">
        <v>1465</v>
      </c>
      <c r="B797" s="11" t="s">
        <v>1466</v>
      </c>
      <c r="C797" s="11" t="s">
        <v>1467</v>
      </c>
      <c r="D797" s="11" t="s">
        <v>1468</v>
      </c>
      <c r="E797" s="11" t="s">
        <v>9775</v>
      </c>
      <c r="F797" s="11">
        <v>31539</v>
      </c>
      <c r="G797" s="11" t="s">
        <v>1469</v>
      </c>
      <c r="H797" s="11" t="s">
        <v>96</v>
      </c>
      <c r="I797" s="11" t="s">
        <v>42</v>
      </c>
      <c r="J797" s="11" t="s">
        <v>27</v>
      </c>
      <c r="K797" s="11">
        <v>2</v>
      </c>
      <c r="L797" s="11" t="s">
        <v>28</v>
      </c>
      <c r="M797" s="11" t="s">
        <v>29</v>
      </c>
      <c r="N797" s="11" t="s">
        <v>28</v>
      </c>
      <c r="O797" s="11" t="s">
        <v>29</v>
      </c>
      <c r="P797" s="11" t="s">
        <v>43</v>
      </c>
      <c r="Q797" s="11" t="s">
        <v>43</v>
      </c>
      <c r="R797" s="11" t="s">
        <v>28</v>
      </c>
      <c r="S797" s="11">
        <v>2019</v>
      </c>
    </row>
    <row r="798" spans="1:19" x14ac:dyDescent="0.25">
      <c r="A798" s="12" t="s">
        <v>1470</v>
      </c>
      <c r="B798" s="12" t="s">
        <v>1471</v>
      </c>
      <c r="C798" s="12" t="s">
        <v>1472</v>
      </c>
      <c r="D798" s="12" t="s">
        <v>1473</v>
      </c>
      <c r="E798" s="12" t="s">
        <v>9775</v>
      </c>
      <c r="F798" s="12">
        <v>30439</v>
      </c>
      <c r="G798" s="12" t="s">
        <v>1474</v>
      </c>
      <c r="H798" s="12" t="s">
        <v>96</v>
      </c>
      <c r="I798" s="12" t="s">
        <v>42</v>
      </c>
      <c r="J798" s="12" t="s">
        <v>27</v>
      </c>
      <c r="K798" s="12">
        <v>3</v>
      </c>
      <c r="L798" s="12" t="s">
        <v>29</v>
      </c>
      <c r="M798" s="12" t="s">
        <v>29</v>
      </c>
      <c r="N798" s="12" t="s">
        <v>28</v>
      </c>
      <c r="O798" s="12" t="s">
        <v>28</v>
      </c>
      <c r="P798" s="12" t="s">
        <v>28</v>
      </c>
      <c r="Q798" s="12" t="s">
        <v>28</v>
      </c>
      <c r="R798" s="12" t="s">
        <v>29</v>
      </c>
      <c r="S798" s="12">
        <v>2019</v>
      </c>
    </row>
    <row r="799" spans="1:19" x14ac:dyDescent="0.25">
      <c r="A799" s="11" t="s">
        <v>1475</v>
      </c>
      <c r="B799" s="11" t="s">
        <v>1476</v>
      </c>
      <c r="C799" s="11" t="s">
        <v>1477</v>
      </c>
      <c r="D799" s="11" t="s">
        <v>1478</v>
      </c>
      <c r="E799" s="11" t="s">
        <v>9775</v>
      </c>
      <c r="F799" s="11">
        <v>30525</v>
      </c>
      <c r="G799" s="11" t="s">
        <v>1479</v>
      </c>
      <c r="H799" s="11" t="s">
        <v>96</v>
      </c>
      <c r="I799" s="11" t="s">
        <v>26</v>
      </c>
      <c r="J799" s="11" t="s">
        <v>27</v>
      </c>
      <c r="K799" s="11">
        <v>0</v>
      </c>
      <c r="L799" s="11" t="s">
        <v>29</v>
      </c>
      <c r="M799" s="11" t="s">
        <v>29</v>
      </c>
      <c r="N799" s="11" t="s">
        <v>28</v>
      </c>
      <c r="O799" s="11" t="s">
        <v>29</v>
      </c>
      <c r="P799" s="11" t="s">
        <v>29</v>
      </c>
      <c r="Q799" s="11" t="s">
        <v>29</v>
      </c>
      <c r="R799" s="11" t="s">
        <v>29</v>
      </c>
      <c r="S799" s="11">
        <v>2019</v>
      </c>
    </row>
    <row r="800" spans="1:19" x14ac:dyDescent="0.25">
      <c r="A800" s="12" t="s">
        <v>1480</v>
      </c>
      <c r="B800" s="12" t="s">
        <v>1481</v>
      </c>
      <c r="C800" s="12" t="s">
        <v>1482</v>
      </c>
      <c r="D800" s="12" t="s">
        <v>1483</v>
      </c>
      <c r="E800" s="12" t="s">
        <v>9775</v>
      </c>
      <c r="F800" s="12">
        <v>30322</v>
      </c>
      <c r="G800" s="12" t="s">
        <v>1484</v>
      </c>
      <c r="H800" s="12" t="s">
        <v>107</v>
      </c>
      <c r="I800" s="12" t="s">
        <v>75</v>
      </c>
      <c r="J800" s="12" t="s">
        <v>27</v>
      </c>
      <c r="K800" s="12">
        <v>0</v>
      </c>
      <c r="L800" s="12" t="s">
        <v>29</v>
      </c>
      <c r="M800" s="12" t="s">
        <v>29</v>
      </c>
      <c r="N800" s="12" t="s">
        <v>29</v>
      </c>
      <c r="O800" s="12" t="s">
        <v>29</v>
      </c>
      <c r="P800" s="12" t="s">
        <v>29</v>
      </c>
      <c r="Q800" s="12" t="s">
        <v>29</v>
      </c>
      <c r="R800" s="12" t="s">
        <v>29</v>
      </c>
      <c r="S800" s="12">
        <v>2019</v>
      </c>
    </row>
    <row r="801" spans="1:19" x14ac:dyDescent="0.25">
      <c r="A801" s="11" t="s">
        <v>1485</v>
      </c>
      <c r="B801" s="11" t="s">
        <v>1486</v>
      </c>
      <c r="C801" s="11" t="s">
        <v>1487</v>
      </c>
      <c r="D801" s="11" t="s">
        <v>1483</v>
      </c>
      <c r="E801" s="11" t="s">
        <v>9775</v>
      </c>
      <c r="F801" s="11">
        <v>30342</v>
      </c>
      <c r="G801" s="11" t="s">
        <v>1488</v>
      </c>
      <c r="H801" s="11" t="s">
        <v>107</v>
      </c>
      <c r="I801" s="11" t="s">
        <v>75</v>
      </c>
      <c r="J801" s="11" t="s">
        <v>27</v>
      </c>
      <c r="K801" s="11">
        <v>0</v>
      </c>
      <c r="L801" s="11" t="s">
        <v>29</v>
      </c>
      <c r="M801" s="11" t="s">
        <v>29</v>
      </c>
      <c r="N801" s="11" t="s">
        <v>29</v>
      </c>
      <c r="O801" s="11" t="s">
        <v>29</v>
      </c>
      <c r="P801" s="11" t="s">
        <v>29</v>
      </c>
      <c r="Q801" s="11" t="s">
        <v>29</v>
      </c>
      <c r="R801" s="11" t="s">
        <v>29</v>
      </c>
      <c r="S801" s="11">
        <v>2019</v>
      </c>
    </row>
    <row r="802" spans="1:19" x14ac:dyDescent="0.25">
      <c r="A802" s="12" t="s">
        <v>1489</v>
      </c>
      <c r="B802" s="12" t="s">
        <v>1490</v>
      </c>
      <c r="C802" s="12" t="s">
        <v>1491</v>
      </c>
      <c r="D802" s="12" t="s">
        <v>1408</v>
      </c>
      <c r="E802" s="12" t="s">
        <v>9775</v>
      </c>
      <c r="F802" s="12">
        <v>30046</v>
      </c>
      <c r="G802" s="12" t="s">
        <v>1492</v>
      </c>
      <c r="H802" s="12" t="s">
        <v>119</v>
      </c>
      <c r="I802" s="12" t="s">
        <v>26</v>
      </c>
      <c r="J802" s="12" t="s">
        <v>120</v>
      </c>
      <c r="K802" s="12">
        <v>0</v>
      </c>
      <c r="L802" s="12" t="s">
        <v>29</v>
      </c>
      <c r="M802" s="12" t="s">
        <v>29</v>
      </c>
      <c r="N802" s="12" t="s">
        <v>29</v>
      </c>
      <c r="O802" s="12" t="s">
        <v>29</v>
      </c>
      <c r="P802" s="12" t="s">
        <v>29</v>
      </c>
      <c r="Q802" s="12" t="s">
        <v>29</v>
      </c>
      <c r="R802" s="12" t="s">
        <v>29</v>
      </c>
      <c r="S802" s="12">
        <v>2019</v>
      </c>
    </row>
    <row r="803" spans="1:19" x14ac:dyDescent="0.25">
      <c r="A803" s="11" t="s">
        <v>1493</v>
      </c>
      <c r="B803" s="11" t="s">
        <v>1494</v>
      </c>
      <c r="C803" s="11" t="s">
        <v>1495</v>
      </c>
      <c r="D803" s="11" t="s">
        <v>1496</v>
      </c>
      <c r="E803" s="11" t="s">
        <v>9775</v>
      </c>
      <c r="F803" s="11">
        <v>31406</v>
      </c>
      <c r="G803" s="11" t="s">
        <v>1497</v>
      </c>
      <c r="H803" s="11" t="s">
        <v>119</v>
      </c>
      <c r="I803" s="11" t="s">
        <v>26</v>
      </c>
      <c r="J803" s="11" t="s">
        <v>120</v>
      </c>
      <c r="K803" s="11">
        <v>0</v>
      </c>
      <c r="L803" s="11" t="s">
        <v>29</v>
      </c>
      <c r="M803" s="11" t="s">
        <v>29</v>
      </c>
      <c r="N803" s="11" t="s">
        <v>29</v>
      </c>
      <c r="O803" s="11" t="s">
        <v>29</v>
      </c>
      <c r="P803" s="11" t="s">
        <v>29</v>
      </c>
      <c r="Q803" s="11" t="s">
        <v>29</v>
      </c>
      <c r="R803" s="11" t="s">
        <v>29</v>
      </c>
      <c r="S803" s="11">
        <v>2019</v>
      </c>
    </row>
    <row r="804" spans="1:19" x14ac:dyDescent="0.25">
      <c r="A804" s="12" t="s">
        <v>1498</v>
      </c>
      <c r="B804" s="12" t="s">
        <v>1499</v>
      </c>
      <c r="C804" s="12" t="s">
        <v>1500</v>
      </c>
      <c r="D804" s="12" t="s">
        <v>1483</v>
      </c>
      <c r="E804" s="12" t="s">
        <v>9775</v>
      </c>
      <c r="F804" s="12">
        <v>30338</v>
      </c>
      <c r="G804" s="12" t="s">
        <v>1501</v>
      </c>
      <c r="H804" s="12" t="s">
        <v>119</v>
      </c>
      <c r="I804" s="12" t="s">
        <v>26</v>
      </c>
      <c r="J804" s="12" t="s">
        <v>27</v>
      </c>
      <c r="K804" s="12">
        <v>0</v>
      </c>
      <c r="L804" s="12" t="s">
        <v>29</v>
      </c>
      <c r="M804" s="12" t="s">
        <v>29</v>
      </c>
      <c r="N804" s="12" t="s">
        <v>29</v>
      </c>
      <c r="O804" s="12" t="s">
        <v>29</v>
      </c>
      <c r="P804" s="12" t="s">
        <v>29</v>
      </c>
      <c r="Q804" s="12" t="s">
        <v>29</v>
      </c>
      <c r="R804" s="12" t="s">
        <v>29</v>
      </c>
      <c r="S804" s="12">
        <v>2019</v>
      </c>
    </row>
    <row r="805" spans="1:19" x14ac:dyDescent="0.25">
      <c r="A805" s="11" t="s">
        <v>1502</v>
      </c>
      <c r="B805" s="11" t="s">
        <v>1503</v>
      </c>
      <c r="C805" s="11" t="s">
        <v>1504</v>
      </c>
      <c r="D805" s="11" t="s">
        <v>1505</v>
      </c>
      <c r="E805" s="11" t="s">
        <v>9775</v>
      </c>
      <c r="F805" s="11">
        <v>30080</v>
      </c>
      <c r="G805" s="11" t="s">
        <v>1506</v>
      </c>
      <c r="H805" s="11" t="s">
        <v>119</v>
      </c>
      <c r="I805" s="11" t="s">
        <v>26</v>
      </c>
      <c r="J805" s="11" t="s">
        <v>120</v>
      </c>
      <c r="K805" s="11">
        <v>0</v>
      </c>
      <c r="L805" s="11" t="s">
        <v>29</v>
      </c>
      <c r="M805" s="11" t="s">
        <v>29</v>
      </c>
      <c r="N805" s="11" t="s">
        <v>29</v>
      </c>
      <c r="O805" s="11" t="s">
        <v>29</v>
      </c>
      <c r="P805" s="11" t="s">
        <v>29</v>
      </c>
      <c r="Q805" s="11" t="s">
        <v>29</v>
      </c>
      <c r="R805" s="11" t="s">
        <v>29</v>
      </c>
      <c r="S805" s="11">
        <v>2019</v>
      </c>
    </row>
    <row r="806" spans="1:19" x14ac:dyDescent="0.25">
      <c r="A806" s="12" t="s">
        <v>1507</v>
      </c>
      <c r="B806" s="12" t="s">
        <v>1508</v>
      </c>
      <c r="C806" s="12" t="s">
        <v>1509</v>
      </c>
      <c r="D806" s="12" t="s">
        <v>1510</v>
      </c>
      <c r="E806" s="12" t="s">
        <v>9775</v>
      </c>
      <c r="F806" s="12">
        <v>31917</v>
      </c>
      <c r="G806" s="12" t="s">
        <v>1511</v>
      </c>
      <c r="H806" s="12" t="s">
        <v>119</v>
      </c>
      <c r="I806" s="12" t="s">
        <v>114</v>
      </c>
      <c r="J806" s="12" t="s">
        <v>120</v>
      </c>
      <c r="K806" s="12">
        <v>0</v>
      </c>
      <c r="L806" s="12" t="s">
        <v>29</v>
      </c>
      <c r="M806" s="12" t="s">
        <v>29</v>
      </c>
      <c r="N806" s="12" t="s">
        <v>29</v>
      </c>
      <c r="O806" s="12" t="s">
        <v>29</v>
      </c>
      <c r="P806" s="12" t="s">
        <v>29</v>
      </c>
      <c r="Q806" s="12" t="s">
        <v>29</v>
      </c>
      <c r="R806" s="12" t="s">
        <v>29</v>
      </c>
      <c r="S806" s="12">
        <v>2019</v>
      </c>
    </row>
    <row r="807" spans="1:19" x14ac:dyDescent="0.25">
      <c r="A807" s="11" t="s">
        <v>1512</v>
      </c>
      <c r="B807" s="11" t="s">
        <v>1513</v>
      </c>
      <c r="C807" s="11" t="s">
        <v>1514</v>
      </c>
      <c r="D807" s="11" t="s">
        <v>1515</v>
      </c>
      <c r="E807" s="11" t="s">
        <v>9775</v>
      </c>
      <c r="F807" s="11">
        <v>31522</v>
      </c>
      <c r="G807" s="11" t="s">
        <v>1516</v>
      </c>
      <c r="H807" s="11" t="s">
        <v>119</v>
      </c>
      <c r="I807" s="11" t="s">
        <v>64</v>
      </c>
      <c r="J807" s="11" t="s">
        <v>120</v>
      </c>
      <c r="K807" s="11">
        <v>0</v>
      </c>
      <c r="L807" s="11" t="s">
        <v>29</v>
      </c>
      <c r="M807" s="11" t="s">
        <v>29</v>
      </c>
      <c r="N807" s="11" t="s">
        <v>29</v>
      </c>
      <c r="O807" s="11" t="s">
        <v>29</v>
      </c>
      <c r="P807" s="11" t="s">
        <v>29</v>
      </c>
      <c r="Q807" s="11" t="s">
        <v>29</v>
      </c>
      <c r="R807" s="11" t="s">
        <v>29</v>
      </c>
      <c r="S807" s="11">
        <v>2019</v>
      </c>
    </row>
    <row r="808" spans="1:19" x14ac:dyDescent="0.25">
      <c r="A808" s="12" t="s">
        <v>1517</v>
      </c>
      <c r="B808" s="12" t="s">
        <v>1518</v>
      </c>
      <c r="C808" s="12" t="s">
        <v>1519</v>
      </c>
      <c r="D808" s="12" t="s">
        <v>1520</v>
      </c>
      <c r="E808" s="12" t="s">
        <v>9775</v>
      </c>
      <c r="F808" s="12">
        <v>30034</v>
      </c>
      <c r="G808" s="12" t="s">
        <v>1521</v>
      </c>
      <c r="H808" s="12" t="s">
        <v>119</v>
      </c>
      <c r="I808" s="12" t="s">
        <v>114</v>
      </c>
      <c r="J808" s="12" t="s">
        <v>120</v>
      </c>
      <c r="K808" s="12">
        <v>0</v>
      </c>
      <c r="L808" s="12" t="s">
        <v>29</v>
      </c>
      <c r="M808" s="12" t="s">
        <v>29</v>
      </c>
      <c r="N808" s="12" t="s">
        <v>29</v>
      </c>
      <c r="O808" s="12" t="s">
        <v>29</v>
      </c>
      <c r="P808" s="12" t="s">
        <v>29</v>
      </c>
      <c r="Q808" s="12" t="s">
        <v>29</v>
      </c>
      <c r="R808" s="12" t="s">
        <v>29</v>
      </c>
      <c r="S808" s="12">
        <v>2019</v>
      </c>
    </row>
    <row r="809" spans="1:19" x14ac:dyDescent="0.25">
      <c r="A809" s="11" t="s">
        <v>1522</v>
      </c>
      <c r="B809" s="11" t="s">
        <v>1523</v>
      </c>
      <c r="C809" s="11" t="s">
        <v>1524</v>
      </c>
      <c r="D809" s="11" t="s">
        <v>1496</v>
      </c>
      <c r="E809" s="11" t="s">
        <v>9775</v>
      </c>
      <c r="F809" s="11">
        <v>31416</v>
      </c>
      <c r="G809" s="11" t="s">
        <v>1525</v>
      </c>
      <c r="H809" s="11" t="s">
        <v>119</v>
      </c>
      <c r="I809" s="11" t="s">
        <v>26</v>
      </c>
      <c r="J809" s="11" t="s">
        <v>120</v>
      </c>
      <c r="K809" s="11">
        <v>0</v>
      </c>
      <c r="L809" s="11" t="s">
        <v>29</v>
      </c>
      <c r="M809" s="11" t="s">
        <v>29</v>
      </c>
      <c r="N809" s="11" t="s">
        <v>29</v>
      </c>
      <c r="O809" s="11" t="s">
        <v>29</v>
      </c>
      <c r="P809" s="11" t="s">
        <v>29</v>
      </c>
      <c r="Q809" s="11" t="s">
        <v>29</v>
      </c>
      <c r="R809" s="11" t="s">
        <v>29</v>
      </c>
      <c r="S809" s="11">
        <v>2019</v>
      </c>
    </row>
    <row r="810" spans="1:19" x14ac:dyDescent="0.25">
      <c r="A810" s="12" t="s">
        <v>1526</v>
      </c>
      <c r="B810" s="12" t="s">
        <v>1527</v>
      </c>
      <c r="C810" s="12" t="s">
        <v>1528</v>
      </c>
      <c r="D810" s="12" t="s">
        <v>1529</v>
      </c>
      <c r="E810" s="12" t="s">
        <v>9775</v>
      </c>
      <c r="F810" s="12">
        <v>30906</v>
      </c>
      <c r="G810" s="12" t="s">
        <v>1530</v>
      </c>
      <c r="H810" s="12" t="s">
        <v>119</v>
      </c>
      <c r="I810" s="12" t="s">
        <v>114</v>
      </c>
      <c r="J810" s="12" t="s">
        <v>120</v>
      </c>
      <c r="K810" s="12">
        <v>0</v>
      </c>
      <c r="L810" s="12" t="s">
        <v>29</v>
      </c>
      <c r="M810" s="12" t="s">
        <v>29</v>
      </c>
      <c r="N810" s="12" t="s">
        <v>29</v>
      </c>
      <c r="O810" s="12" t="s">
        <v>29</v>
      </c>
      <c r="P810" s="12" t="s">
        <v>29</v>
      </c>
      <c r="Q810" s="12" t="s">
        <v>29</v>
      </c>
      <c r="R810" s="12" t="s">
        <v>29</v>
      </c>
      <c r="S810" s="12">
        <v>2019</v>
      </c>
    </row>
    <row r="811" spans="1:19" x14ac:dyDescent="0.25">
      <c r="A811" s="11" t="s">
        <v>1531</v>
      </c>
      <c r="B811" s="11" t="s">
        <v>1532</v>
      </c>
      <c r="C811" s="11" t="s">
        <v>1533</v>
      </c>
      <c r="D811" s="11" t="s">
        <v>1534</v>
      </c>
      <c r="E811" s="11" t="s">
        <v>9775</v>
      </c>
      <c r="F811" s="11">
        <v>30349</v>
      </c>
      <c r="G811" s="11" t="s">
        <v>1535</v>
      </c>
      <c r="H811" s="11" t="s">
        <v>119</v>
      </c>
      <c r="I811" s="11" t="s">
        <v>26</v>
      </c>
      <c r="J811" s="11" t="s">
        <v>120</v>
      </c>
      <c r="K811" s="11">
        <v>0</v>
      </c>
      <c r="L811" s="11" t="s">
        <v>29</v>
      </c>
      <c r="M811" s="11" t="s">
        <v>29</v>
      </c>
      <c r="N811" s="11" t="s">
        <v>29</v>
      </c>
      <c r="O811" s="11" t="s">
        <v>29</v>
      </c>
      <c r="P811" s="11" t="s">
        <v>29</v>
      </c>
      <c r="Q811" s="11" t="s">
        <v>29</v>
      </c>
      <c r="R811" s="11" t="s">
        <v>29</v>
      </c>
      <c r="S811" s="11">
        <v>2019</v>
      </c>
    </row>
    <row r="812" spans="1:19" x14ac:dyDescent="0.25">
      <c r="A812" s="12" t="s">
        <v>1536</v>
      </c>
      <c r="B812" s="12" t="s">
        <v>1537</v>
      </c>
      <c r="C812" s="12" t="s">
        <v>1538</v>
      </c>
      <c r="D812" s="12" t="s">
        <v>1539</v>
      </c>
      <c r="E812" s="12" t="s">
        <v>9775</v>
      </c>
      <c r="F812" s="12">
        <v>30274</v>
      </c>
      <c r="G812" s="12" t="s">
        <v>1540</v>
      </c>
      <c r="H812" s="12" t="s">
        <v>119</v>
      </c>
      <c r="I812" s="12" t="s">
        <v>26</v>
      </c>
      <c r="J812" s="12" t="s">
        <v>120</v>
      </c>
      <c r="K812" s="12">
        <v>0</v>
      </c>
      <c r="L812" s="12" t="s">
        <v>29</v>
      </c>
      <c r="M812" s="12" t="s">
        <v>29</v>
      </c>
      <c r="N812" s="12" t="s">
        <v>29</v>
      </c>
      <c r="O812" s="12" t="s">
        <v>29</v>
      </c>
      <c r="P812" s="12" t="s">
        <v>29</v>
      </c>
      <c r="Q812" s="12" t="s">
        <v>29</v>
      </c>
      <c r="R812" s="12" t="s">
        <v>29</v>
      </c>
      <c r="S812" s="12">
        <v>2019</v>
      </c>
    </row>
    <row r="813" spans="1:19" x14ac:dyDescent="0.25">
      <c r="A813" s="11" t="s">
        <v>1541</v>
      </c>
      <c r="B813" s="11" t="s">
        <v>1542</v>
      </c>
      <c r="C813" s="11" t="s">
        <v>1543</v>
      </c>
      <c r="D813" s="11" t="s">
        <v>1544</v>
      </c>
      <c r="E813" s="11" t="s">
        <v>9775</v>
      </c>
      <c r="F813" s="11">
        <v>31602</v>
      </c>
      <c r="G813" s="11" t="s">
        <v>1545</v>
      </c>
      <c r="H813" s="11" t="s">
        <v>119</v>
      </c>
      <c r="I813" s="11" t="s">
        <v>26</v>
      </c>
      <c r="J813" s="11" t="s">
        <v>120</v>
      </c>
      <c r="K813" s="11">
        <v>0</v>
      </c>
      <c r="L813" s="11" t="s">
        <v>29</v>
      </c>
      <c r="M813" s="11" t="s">
        <v>29</v>
      </c>
      <c r="N813" s="11" t="s">
        <v>29</v>
      </c>
      <c r="O813" s="11" t="s">
        <v>29</v>
      </c>
      <c r="P813" s="11" t="s">
        <v>29</v>
      </c>
      <c r="Q813" s="11" t="s">
        <v>29</v>
      </c>
      <c r="R813" s="11" t="s">
        <v>29</v>
      </c>
      <c r="S813" s="11">
        <v>2019</v>
      </c>
    </row>
    <row r="814" spans="1:19" x14ac:dyDescent="0.25">
      <c r="A814" s="12" t="s">
        <v>1546</v>
      </c>
      <c r="B814" s="12" t="s">
        <v>1547</v>
      </c>
      <c r="C814" s="12" t="s">
        <v>1548</v>
      </c>
      <c r="D814" s="12" t="s">
        <v>1549</v>
      </c>
      <c r="E814" s="12" t="s">
        <v>9775</v>
      </c>
      <c r="F814" s="12">
        <v>30655</v>
      </c>
      <c r="G814" s="12" t="s">
        <v>1550</v>
      </c>
      <c r="H814" s="12" t="s">
        <v>119</v>
      </c>
      <c r="I814" s="12" t="s">
        <v>26</v>
      </c>
      <c r="J814" s="12" t="s">
        <v>120</v>
      </c>
      <c r="K814" s="12">
        <v>0</v>
      </c>
      <c r="L814" s="12" t="s">
        <v>29</v>
      </c>
      <c r="M814" s="12" t="s">
        <v>29</v>
      </c>
      <c r="N814" s="12" t="s">
        <v>29</v>
      </c>
      <c r="O814" s="12" t="s">
        <v>29</v>
      </c>
      <c r="P814" s="12" t="s">
        <v>29</v>
      </c>
      <c r="Q814" s="12" t="s">
        <v>29</v>
      </c>
      <c r="R814" s="12" t="s">
        <v>29</v>
      </c>
      <c r="S814" s="12">
        <v>2019</v>
      </c>
    </row>
    <row r="815" spans="1:19" x14ac:dyDescent="0.25">
      <c r="A815" s="11" t="s">
        <v>8358</v>
      </c>
      <c r="B815" s="11" t="s">
        <v>8359</v>
      </c>
      <c r="C815" s="11" t="s">
        <v>8360</v>
      </c>
      <c r="D815" s="11" t="s">
        <v>5195</v>
      </c>
      <c r="E815" s="11" t="s">
        <v>9775</v>
      </c>
      <c r="F815" s="11">
        <v>31639</v>
      </c>
      <c r="G815" s="11" t="s">
        <v>8361</v>
      </c>
      <c r="H815" s="11" t="s">
        <v>25</v>
      </c>
      <c r="I815" s="11" t="s">
        <v>42</v>
      </c>
      <c r="J815" s="11" t="s">
        <v>27</v>
      </c>
      <c r="K815" s="11">
        <v>0</v>
      </c>
      <c r="L815" s="11" t="s">
        <v>29</v>
      </c>
      <c r="M815" s="11" t="s">
        <v>29</v>
      </c>
      <c r="N815" s="11" t="s">
        <v>29</v>
      </c>
      <c r="O815" s="11" t="s">
        <v>29</v>
      </c>
      <c r="P815" s="11" t="s">
        <v>28</v>
      </c>
      <c r="Q815" s="11" t="s">
        <v>30</v>
      </c>
      <c r="R815" s="11" t="s">
        <v>29</v>
      </c>
      <c r="S815" s="11">
        <v>2018</v>
      </c>
    </row>
    <row r="816" spans="1:19" x14ac:dyDescent="0.25">
      <c r="A816" s="12" t="s">
        <v>1420</v>
      </c>
      <c r="B816" s="12" t="s">
        <v>1421</v>
      </c>
      <c r="C816" s="12" t="s">
        <v>1422</v>
      </c>
      <c r="D816" s="12" t="s">
        <v>1423</v>
      </c>
      <c r="E816" s="12" t="s">
        <v>9775</v>
      </c>
      <c r="F816" s="12">
        <v>30742</v>
      </c>
      <c r="G816" s="12" t="s">
        <v>8362</v>
      </c>
      <c r="H816" s="12" t="s">
        <v>25</v>
      </c>
      <c r="I816" s="12" t="s">
        <v>26</v>
      </c>
      <c r="J816" s="12" t="s">
        <v>27</v>
      </c>
      <c r="K816" s="12">
        <v>0</v>
      </c>
      <c r="L816" s="12" t="s">
        <v>29</v>
      </c>
      <c r="M816" s="12" t="s">
        <v>29</v>
      </c>
      <c r="N816" s="12" t="s">
        <v>29</v>
      </c>
      <c r="O816" s="12" t="s">
        <v>29</v>
      </c>
      <c r="P816" s="12" t="s">
        <v>29</v>
      </c>
      <c r="Q816" s="12" t="s">
        <v>29</v>
      </c>
      <c r="R816" s="12" t="s">
        <v>29</v>
      </c>
      <c r="S816" s="12">
        <v>2018</v>
      </c>
    </row>
    <row r="817" spans="1:19" x14ac:dyDescent="0.25">
      <c r="A817" s="11" t="s">
        <v>8363</v>
      </c>
      <c r="B817" s="11" t="s">
        <v>8364</v>
      </c>
      <c r="C817" s="11" t="s">
        <v>8365</v>
      </c>
      <c r="D817" s="11" t="s">
        <v>5849</v>
      </c>
      <c r="E817" s="11" t="s">
        <v>9775</v>
      </c>
      <c r="F817" s="11">
        <v>31064</v>
      </c>
      <c r="G817" s="11" t="s">
        <v>8366</v>
      </c>
      <c r="H817" s="11" t="s">
        <v>96</v>
      </c>
      <c r="I817" s="11" t="s">
        <v>36</v>
      </c>
      <c r="J817" s="11" t="s">
        <v>27</v>
      </c>
      <c r="K817" s="11">
        <v>0</v>
      </c>
      <c r="L817" s="11" t="s">
        <v>29</v>
      </c>
      <c r="M817" s="11" t="s">
        <v>29</v>
      </c>
      <c r="N817" s="11" t="s">
        <v>29</v>
      </c>
      <c r="O817" s="11" t="s">
        <v>29</v>
      </c>
      <c r="P817" s="11" t="s">
        <v>28</v>
      </c>
      <c r="Q817" s="11" t="s">
        <v>28</v>
      </c>
      <c r="R817" s="11" t="s">
        <v>29</v>
      </c>
      <c r="S817" s="11">
        <v>2018</v>
      </c>
    </row>
    <row r="818" spans="1:19" x14ac:dyDescent="0.25">
      <c r="A818" s="12" t="s">
        <v>8367</v>
      </c>
      <c r="B818" s="12" t="s">
        <v>8368</v>
      </c>
      <c r="C818" s="12" t="s">
        <v>8369</v>
      </c>
      <c r="D818" s="12" t="s">
        <v>8370</v>
      </c>
      <c r="E818" s="12" t="s">
        <v>9775</v>
      </c>
      <c r="F818" s="12">
        <v>31635</v>
      </c>
      <c r="G818" s="12" t="s">
        <v>8371</v>
      </c>
      <c r="H818" s="12" t="s">
        <v>96</v>
      </c>
      <c r="I818" s="12" t="s">
        <v>42</v>
      </c>
      <c r="J818" s="12" t="s">
        <v>27</v>
      </c>
      <c r="K818" s="12">
        <v>0</v>
      </c>
      <c r="L818" s="12" t="s">
        <v>29</v>
      </c>
      <c r="M818" s="12" t="s">
        <v>29</v>
      </c>
      <c r="N818" s="12" t="s">
        <v>29</v>
      </c>
      <c r="O818" s="12" t="s">
        <v>29</v>
      </c>
      <c r="P818" s="12" t="s">
        <v>29</v>
      </c>
      <c r="Q818" s="12" t="s">
        <v>29</v>
      </c>
      <c r="R818" s="12" t="s">
        <v>29</v>
      </c>
      <c r="S818" s="12">
        <v>2018</v>
      </c>
    </row>
    <row r="819" spans="1:19" x14ac:dyDescent="0.25">
      <c r="A819" s="11" t="s">
        <v>6799</v>
      </c>
      <c r="B819" s="11" t="s">
        <v>6800</v>
      </c>
      <c r="C819" s="11" t="s">
        <v>6801</v>
      </c>
      <c r="D819" s="11" t="s">
        <v>6802</v>
      </c>
      <c r="E819" s="11" t="s">
        <v>9775</v>
      </c>
      <c r="F819" s="11">
        <v>31788</v>
      </c>
      <c r="G819" s="11" t="s">
        <v>8631</v>
      </c>
      <c r="H819" s="11" t="s">
        <v>25</v>
      </c>
      <c r="I819" s="11" t="s">
        <v>26</v>
      </c>
      <c r="J819" s="11" t="s">
        <v>120</v>
      </c>
      <c r="K819" s="11">
        <v>0</v>
      </c>
      <c r="L819" s="11" t="s">
        <v>29</v>
      </c>
      <c r="M819" s="11" t="s">
        <v>29</v>
      </c>
      <c r="N819" s="11" t="s">
        <v>29</v>
      </c>
      <c r="O819" s="11" t="s">
        <v>29</v>
      </c>
      <c r="P819" s="11" t="s">
        <v>29</v>
      </c>
      <c r="Q819" s="11" t="s">
        <v>29</v>
      </c>
      <c r="R819" s="11" t="s">
        <v>29</v>
      </c>
      <c r="S819" s="11">
        <v>2017</v>
      </c>
    </row>
    <row r="820" spans="1:19" x14ac:dyDescent="0.25">
      <c r="A820" s="12" t="s">
        <v>8358</v>
      </c>
      <c r="B820" s="12" t="s">
        <v>8359</v>
      </c>
      <c r="C820" s="12" t="s">
        <v>8360</v>
      </c>
      <c r="D820" s="12" t="s">
        <v>5195</v>
      </c>
      <c r="E820" s="12" t="s">
        <v>9775</v>
      </c>
      <c r="F820" s="12">
        <v>31639</v>
      </c>
      <c r="G820" s="12" t="s">
        <v>8361</v>
      </c>
      <c r="H820" s="12" t="s">
        <v>25</v>
      </c>
      <c r="I820" s="12" t="s">
        <v>42</v>
      </c>
      <c r="J820" s="12" t="s">
        <v>27</v>
      </c>
      <c r="K820" s="12">
        <v>0</v>
      </c>
      <c r="L820" s="12" t="s">
        <v>29</v>
      </c>
      <c r="M820" s="12" t="s">
        <v>29</v>
      </c>
      <c r="N820" s="12" t="s">
        <v>29</v>
      </c>
      <c r="O820" s="12" t="s">
        <v>29</v>
      </c>
      <c r="P820" s="12" t="s">
        <v>28</v>
      </c>
      <c r="Q820" s="12" t="s">
        <v>30</v>
      </c>
      <c r="R820" s="12" t="s">
        <v>29</v>
      </c>
      <c r="S820" s="12">
        <v>2017</v>
      </c>
    </row>
    <row r="821" spans="1:19" x14ac:dyDescent="0.25">
      <c r="A821" s="11" t="s">
        <v>1420</v>
      </c>
      <c r="B821" s="11" t="s">
        <v>8632</v>
      </c>
      <c r="C821" s="11" t="s">
        <v>1422</v>
      </c>
      <c r="D821" s="11" t="s">
        <v>8633</v>
      </c>
      <c r="E821" s="11" t="s">
        <v>9775</v>
      </c>
      <c r="F821" s="11">
        <v>30742</v>
      </c>
      <c r="G821" s="11" t="s">
        <v>8634</v>
      </c>
      <c r="H821" s="11" t="s">
        <v>25</v>
      </c>
      <c r="I821" s="11" t="s">
        <v>26</v>
      </c>
      <c r="J821" s="11" t="s">
        <v>27</v>
      </c>
      <c r="K821" s="11">
        <v>0</v>
      </c>
      <c r="L821" s="11" t="s">
        <v>29</v>
      </c>
      <c r="M821" s="11" t="s">
        <v>29</v>
      </c>
      <c r="N821" s="11" t="s">
        <v>29</v>
      </c>
      <c r="O821" s="11" t="s">
        <v>29</v>
      </c>
      <c r="P821" s="11" t="s">
        <v>29</v>
      </c>
      <c r="Q821" s="11" t="s">
        <v>29</v>
      </c>
      <c r="R821" s="11" t="s">
        <v>29</v>
      </c>
      <c r="S821" s="11">
        <v>2017</v>
      </c>
    </row>
    <row r="822" spans="1:19" x14ac:dyDescent="0.25">
      <c r="A822" s="12" t="s">
        <v>8363</v>
      </c>
      <c r="B822" s="12" t="s">
        <v>8364</v>
      </c>
      <c r="C822" s="12" t="s">
        <v>8365</v>
      </c>
      <c r="D822" s="12" t="s">
        <v>5849</v>
      </c>
      <c r="E822" s="12" t="s">
        <v>9775</v>
      </c>
      <c r="F822" s="12">
        <v>31064</v>
      </c>
      <c r="G822" s="12" t="s">
        <v>8366</v>
      </c>
      <c r="H822" s="12" t="s">
        <v>96</v>
      </c>
      <c r="I822" s="12" t="s">
        <v>36</v>
      </c>
      <c r="J822" s="12" t="s">
        <v>27</v>
      </c>
      <c r="K822" s="12">
        <v>0</v>
      </c>
      <c r="L822" s="12" t="s">
        <v>29</v>
      </c>
      <c r="M822" s="12" t="s">
        <v>29</v>
      </c>
      <c r="N822" s="12" t="s">
        <v>29</v>
      </c>
      <c r="O822" s="12" t="s">
        <v>29</v>
      </c>
      <c r="P822" s="12" t="s">
        <v>28</v>
      </c>
      <c r="Q822" s="12" t="s">
        <v>30</v>
      </c>
      <c r="R822" s="12" t="s">
        <v>29</v>
      </c>
      <c r="S822" s="12">
        <v>2017</v>
      </c>
    </row>
    <row r="823" spans="1:19" x14ac:dyDescent="0.25">
      <c r="A823" s="11" t="s">
        <v>8367</v>
      </c>
      <c r="B823" s="11" t="s">
        <v>8368</v>
      </c>
      <c r="C823" s="11" t="s">
        <v>8369</v>
      </c>
      <c r="D823" s="11" t="s">
        <v>8370</v>
      </c>
      <c r="E823" s="11" t="s">
        <v>9775</v>
      </c>
      <c r="F823" s="11">
        <v>31635</v>
      </c>
      <c r="G823" s="11" t="s">
        <v>8371</v>
      </c>
      <c r="H823" s="11" t="s">
        <v>96</v>
      </c>
      <c r="I823" s="11" t="s">
        <v>42</v>
      </c>
      <c r="J823" s="11" t="s">
        <v>27</v>
      </c>
      <c r="K823" s="11">
        <v>0</v>
      </c>
      <c r="L823" s="11" t="s">
        <v>29</v>
      </c>
      <c r="M823" s="11" t="s">
        <v>29</v>
      </c>
      <c r="N823" s="11" t="s">
        <v>28</v>
      </c>
      <c r="O823" s="11" t="s">
        <v>29</v>
      </c>
      <c r="P823" s="11" t="s">
        <v>29</v>
      </c>
      <c r="Q823" s="11" t="s">
        <v>29</v>
      </c>
      <c r="R823" s="11" t="s">
        <v>29</v>
      </c>
      <c r="S823" s="11">
        <v>2017</v>
      </c>
    </row>
    <row r="824" spans="1:19" x14ac:dyDescent="0.25">
      <c r="A824" s="12" t="s">
        <v>8884</v>
      </c>
      <c r="B824" s="12" t="s">
        <v>8885</v>
      </c>
      <c r="C824" s="12" t="s">
        <v>8886</v>
      </c>
      <c r="D824" s="12" t="s">
        <v>8887</v>
      </c>
      <c r="E824" s="12" t="s">
        <v>9775</v>
      </c>
      <c r="F824" s="12">
        <v>30060</v>
      </c>
      <c r="G824" s="12" t="s">
        <v>8888</v>
      </c>
      <c r="H824" s="12" t="s">
        <v>25</v>
      </c>
      <c r="I824" s="12" t="s">
        <v>75</v>
      </c>
      <c r="J824" s="12" t="s">
        <v>27</v>
      </c>
      <c r="K824" s="12">
        <v>3</v>
      </c>
      <c r="L824" s="12" t="s">
        <v>28</v>
      </c>
      <c r="M824" s="12" t="s">
        <v>43</v>
      </c>
      <c r="N824" s="12" t="s">
        <v>28</v>
      </c>
      <c r="O824" s="12" t="s">
        <v>43</v>
      </c>
      <c r="P824" s="12" t="s">
        <v>28</v>
      </c>
      <c r="Q824" s="12" t="s">
        <v>43</v>
      </c>
      <c r="R824" s="12" t="s">
        <v>28</v>
      </c>
      <c r="S824" s="12">
        <v>2016</v>
      </c>
    </row>
    <row r="825" spans="1:19" x14ac:dyDescent="0.25">
      <c r="A825" s="11" t="s">
        <v>6799</v>
      </c>
      <c r="B825" s="11" t="s">
        <v>6800</v>
      </c>
      <c r="C825" s="11" t="s">
        <v>6801</v>
      </c>
      <c r="D825" s="11" t="s">
        <v>6802</v>
      </c>
      <c r="E825" s="11" t="s">
        <v>9775</v>
      </c>
      <c r="F825" s="11">
        <v>31788</v>
      </c>
      <c r="G825" s="11" t="s">
        <v>8631</v>
      </c>
      <c r="H825" s="11" t="s">
        <v>25</v>
      </c>
      <c r="I825" s="11" t="s">
        <v>26</v>
      </c>
      <c r="J825" s="11" t="s">
        <v>120</v>
      </c>
      <c r="K825" s="11">
        <v>0</v>
      </c>
      <c r="L825" s="11" t="s">
        <v>29</v>
      </c>
      <c r="M825" s="11" t="s">
        <v>29</v>
      </c>
      <c r="N825" s="11" t="s">
        <v>29</v>
      </c>
      <c r="O825" s="11" t="s">
        <v>29</v>
      </c>
      <c r="P825" s="11" t="s">
        <v>29</v>
      </c>
      <c r="Q825" s="11" t="s">
        <v>29</v>
      </c>
      <c r="R825" s="11" t="s">
        <v>29</v>
      </c>
      <c r="S825" s="11">
        <v>2016</v>
      </c>
    </row>
    <row r="826" spans="1:19" x14ac:dyDescent="0.25">
      <c r="A826" s="12" t="s">
        <v>8889</v>
      </c>
      <c r="B826" s="12" t="s">
        <v>8890</v>
      </c>
      <c r="C826" s="12" t="s">
        <v>8891</v>
      </c>
      <c r="D826" s="12" t="s">
        <v>8892</v>
      </c>
      <c r="E826" s="12" t="s">
        <v>9775</v>
      </c>
      <c r="F826" s="12">
        <v>30265</v>
      </c>
      <c r="G826" s="12" t="s">
        <v>8893</v>
      </c>
      <c r="H826" s="12" t="s">
        <v>25</v>
      </c>
      <c r="I826" s="12" t="s">
        <v>26</v>
      </c>
      <c r="J826" s="12" t="s">
        <v>120</v>
      </c>
      <c r="K826" s="12">
        <v>4</v>
      </c>
      <c r="L826" s="12" t="s">
        <v>29</v>
      </c>
      <c r="M826" s="12" t="s">
        <v>28</v>
      </c>
      <c r="N826" s="12" t="s">
        <v>29</v>
      </c>
      <c r="O826" s="12" t="s">
        <v>30</v>
      </c>
      <c r="P826" s="12" t="s">
        <v>28</v>
      </c>
      <c r="Q826" s="12" t="s">
        <v>29</v>
      </c>
      <c r="R826" s="12" t="s">
        <v>29</v>
      </c>
      <c r="S826" s="12">
        <v>2016</v>
      </c>
    </row>
    <row r="827" spans="1:19" x14ac:dyDescent="0.25">
      <c r="A827" s="11" t="s">
        <v>8358</v>
      </c>
      <c r="B827" s="11" t="s">
        <v>8359</v>
      </c>
      <c r="C827" s="11" t="s">
        <v>8360</v>
      </c>
      <c r="D827" s="11" t="s">
        <v>5195</v>
      </c>
      <c r="E827" s="11" t="s">
        <v>9775</v>
      </c>
      <c r="F827" s="11">
        <v>31639</v>
      </c>
      <c r="G827" s="11" t="s">
        <v>8361</v>
      </c>
      <c r="H827" s="11" t="s">
        <v>25</v>
      </c>
      <c r="I827" s="11" t="s">
        <v>42</v>
      </c>
      <c r="J827" s="11" t="s">
        <v>27</v>
      </c>
      <c r="K827" s="11">
        <v>0</v>
      </c>
      <c r="L827" s="11" t="s">
        <v>29</v>
      </c>
      <c r="M827" s="11" t="s">
        <v>29</v>
      </c>
      <c r="N827" s="11" t="s">
        <v>29</v>
      </c>
      <c r="O827" s="11" t="s">
        <v>29</v>
      </c>
      <c r="P827" s="11" t="s">
        <v>28</v>
      </c>
      <c r="Q827" s="11" t="s">
        <v>30</v>
      </c>
      <c r="R827" s="11" t="s">
        <v>29</v>
      </c>
      <c r="S827" s="11">
        <v>2016</v>
      </c>
    </row>
    <row r="828" spans="1:19" x14ac:dyDescent="0.25">
      <c r="A828" s="12" t="s">
        <v>8363</v>
      </c>
      <c r="B828" s="12" t="s">
        <v>8364</v>
      </c>
      <c r="C828" s="12" t="s">
        <v>8365</v>
      </c>
      <c r="D828" s="12" t="s">
        <v>5849</v>
      </c>
      <c r="E828" s="12" t="s">
        <v>9775</v>
      </c>
      <c r="F828" s="12">
        <v>31064</v>
      </c>
      <c r="G828" s="12" t="s">
        <v>8366</v>
      </c>
      <c r="H828" s="12" t="s">
        <v>96</v>
      </c>
      <c r="I828" s="12" t="s">
        <v>36</v>
      </c>
      <c r="J828" s="12" t="s">
        <v>27</v>
      </c>
      <c r="K828" s="12">
        <v>0</v>
      </c>
      <c r="L828" s="12" t="s">
        <v>29</v>
      </c>
      <c r="M828" s="12" t="s">
        <v>29</v>
      </c>
      <c r="N828" s="12" t="s">
        <v>29</v>
      </c>
      <c r="O828" s="12" t="s">
        <v>29</v>
      </c>
      <c r="P828" s="12" t="s">
        <v>28</v>
      </c>
      <c r="Q828" s="12" t="s">
        <v>30</v>
      </c>
      <c r="R828" s="12" t="s">
        <v>29</v>
      </c>
      <c r="S828" s="12">
        <v>2016</v>
      </c>
    </row>
    <row r="829" spans="1:19" x14ac:dyDescent="0.25">
      <c r="A829" s="11" t="s">
        <v>8894</v>
      </c>
      <c r="B829" s="11" t="s">
        <v>8895</v>
      </c>
      <c r="C829" s="11" t="s">
        <v>8896</v>
      </c>
      <c r="D829" s="11" t="s">
        <v>8897</v>
      </c>
      <c r="E829" s="11" t="s">
        <v>9775</v>
      </c>
      <c r="F829" s="11">
        <v>30442</v>
      </c>
      <c r="G829" s="11" t="s">
        <v>8898</v>
      </c>
      <c r="H829" s="11" t="s">
        <v>96</v>
      </c>
      <c r="I829" s="11" t="s">
        <v>648</v>
      </c>
      <c r="J829" s="11" t="s">
        <v>27</v>
      </c>
      <c r="K829" s="11">
        <v>0</v>
      </c>
      <c r="L829" s="11" t="s">
        <v>29</v>
      </c>
      <c r="M829" s="11" t="s">
        <v>29</v>
      </c>
      <c r="N829" s="11" t="s">
        <v>29</v>
      </c>
      <c r="O829" s="11" t="s">
        <v>29</v>
      </c>
      <c r="P829" s="11" t="s">
        <v>29</v>
      </c>
      <c r="Q829" s="11" t="s">
        <v>28</v>
      </c>
      <c r="R829" s="11" t="s">
        <v>29</v>
      </c>
      <c r="S829" s="11">
        <v>2016</v>
      </c>
    </row>
    <row r="830" spans="1:19" x14ac:dyDescent="0.25">
      <c r="A830" s="12" t="s">
        <v>8899</v>
      </c>
      <c r="B830" s="12" t="s">
        <v>8900</v>
      </c>
      <c r="C830" s="12" t="s">
        <v>8901</v>
      </c>
      <c r="D830" s="12" t="s">
        <v>8902</v>
      </c>
      <c r="E830" s="12" t="s">
        <v>9775</v>
      </c>
      <c r="F830" s="12">
        <v>30467</v>
      </c>
      <c r="G830" s="12" t="s">
        <v>8903</v>
      </c>
      <c r="H830" s="12" t="s">
        <v>96</v>
      </c>
      <c r="I830" s="12" t="s">
        <v>648</v>
      </c>
      <c r="J830" s="12" t="s">
        <v>27</v>
      </c>
      <c r="K830" s="12">
        <v>0</v>
      </c>
      <c r="L830" s="12" t="s">
        <v>29</v>
      </c>
      <c r="M830" s="12" t="s">
        <v>29</v>
      </c>
      <c r="N830" s="12" t="s">
        <v>29</v>
      </c>
      <c r="O830" s="12" t="s">
        <v>29</v>
      </c>
      <c r="P830" s="12" t="s">
        <v>29</v>
      </c>
      <c r="Q830" s="12" t="s">
        <v>28</v>
      </c>
      <c r="R830" s="12" t="s">
        <v>29</v>
      </c>
      <c r="S830" s="12">
        <v>2016</v>
      </c>
    </row>
    <row r="831" spans="1:19" x14ac:dyDescent="0.25">
      <c r="A831" s="11" t="s">
        <v>8367</v>
      </c>
      <c r="B831" s="11" t="s">
        <v>8368</v>
      </c>
      <c r="C831" s="11" t="s">
        <v>8369</v>
      </c>
      <c r="D831" s="11" t="s">
        <v>8370</v>
      </c>
      <c r="E831" s="11" t="s">
        <v>9775</v>
      </c>
      <c r="F831" s="11">
        <v>31635</v>
      </c>
      <c r="G831" s="11" t="s">
        <v>8371</v>
      </c>
      <c r="H831" s="11" t="s">
        <v>96</v>
      </c>
      <c r="I831" s="11" t="s">
        <v>42</v>
      </c>
      <c r="J831" s="11" t="s">
        <v>27</v>
      </c>
      <c r="K831" s="11">
        <v>0</v>
      </c>
      <c r="L831" s="11" t="s">
        <v>29</v>
      </c>
      <c r="M831" s="11" t="s">
        <v>29</v>
      </c>
      <c r="N831" s="11" t="s">
        <v>28</v>
      </c>
      <c r="O831" s="11" t="s">
        <v>29</v>
      </c>
      <c r="P831" s="11" t="s">
        <v>29</v>
      </c>
      <c r="Q831" s="11" t="s">
        <v>29</v>
      </c>
      <c r="R831" s="11" t="s">
        <v>29</v>
      </c>
      <c r="S831" s="11">
        <v>2016</v>
      </c>
    </row>
    <row r="832" spans="1:19" x14ac:dyDescent="0.25">
      <c r="A832" s="12" t="s">
        <v>8904</v>
      </c>
      <c r="B832" s="12" t="s">
        <v>8905</v>
      </c>
      <c r="C832" s="12" t="s">
        <v>8906</v>
      </c>
      <c r="D832" s="12" t="s">
        <v>8907</v>
      </c>
      <c r="E832" s="12" t="s">
        <v>9775</v>
      </c>
      <c r="F832" s="12">
        <v>30642</v>
      </c>
      <c r="G832" s="12" t="s">
        <v>8908</v>
      </c>
      <c r="H832" s="12" t="s">
        <v>96</v>
      </c>
      <c r="I832" s="12" t="s">
        <v>26</v>
      </c>
      <c r="J832" s="12" t="s">
        <v>27</v>
      </c>
      <c r="K832" s="12">
        <v>3</v>
      </c>
      <c r="L832" s="12" t="s">
        <v>28</v>
      </c>
      <c r="M832" s="12" t="s">
        <v>29</v>
      </c>
      <c r="N832" s="12" t="s">
        <v>28</v>
      </c>
      <c r="O832" s="12" t="s">
        <v>29</v>
      </c>
      <c r="P832" s="12" t="s">
        <v>28</v>
      </c>
      <c r="Q832" s="12" t="s">
        <v>30</v>
      </c>
      <c r="R832" s="12" t="s">
        <v>29</v>
      </c>
      <c r="S832" s="12">
        <v>2016</v>
      </c>
    </row>
    <row r="833" spans="1:19" x14ac:dyDescent="0.25">
      <c r="A833" s="11" t="s">
        <v>6378</v>
      </c>
      <c r="B833" s="11" t="s">
        <v>6379</v>
      </c>
      <c r="C833" s="11" t="s">
        <v>6380</v>
      </c>
      <c r="D833" s="11" t="s">
        <v>6381</v>
      </c>
      <c r="E833" s="11" t="s">
        <v>9827</v>
      </c>
      <c r="F833" s="11">
        <v>96913</v>
      </c>
      <c r="G833" s="11" t="s">
        <v>6382</v>
      </c>
      <c r="H833" s="11" t="s">
        <v>25</v>
      </c>
      <c r="I833" s="11" t="s">
        <v>36</v>
      </c>
      <c r="J833" s="11" t="s">
        <v>27</v>
      </c>
      <c r="K833" s="11">
        <v>0</v>
      </c>
      <c r="L833" s="11" t="s">
        <v>28</v>
      </c>
      <c r="M833" s="11" t="s">
        <v>29</v>
      </c>
      <c r="N833" s="11" t="s">
        <v>43</v>
      </c>
      <c r="O833" s="11" t="s">
        <v>29</v>
      </c>
      <c r="P833" s="11" t="s">
        <v>29</v>
      </c>
      <c r="Q833" s="11" t="s">
        <v>29</v>
      </c>
      <c r="R833" s="11" t="s">
        <v>29</v>
      </c>
      <c r="S833" s="11">
        <v>2020</v>
      </c>
    </row>
    <row r="834" spans="1:19" x14ac:dyDescent="0.25">
      <c r="A834" s="12" t="s">
        <v>6383</v>
      </c>
      <c r="B834" s="12" t="s">
        <v>6384</v>
      </c>
      <c r="C834" s="12" t="s">
        <v>6385</v>
      </c>
      <c r="D834" s="12" t="s">
        <v>6386</v>
      </c>
      <c r="E834" s="12" t="s">
        <v>9827</v>
      </c>
      <c r="F834" s="12">
        <v>96929</v>
      </c>
      <c r="G834" s="12" t="s">
        <v>6387</v>
      </c>
      <c r="H834" s="12" t="s">
        <v>25</v>
      </c>
      <c r="I834" s="12" t="s">
        <v>108</v>
      </c>
      <c r="J834" s="12" t="s">
        <v>27</v>
      </c>
      <c r="K834" s="12">
        <v>0</v>
      </c>
      <c r="L834" s="12" t="s">
        <v>29</v>
      </c>
      <c r="M834" s="12" t="s">
        <v>29</v>
      </c>
      <c r="N834" s="12" t="s">
        <v>29</v>
      </c>
      <c r="O834" s="12" t="s">
        <v>29</v>
      </c>
      <c r="P834" s="12" t="s">
        <v>29</v>
      </c>
      <c r="Q834" s="12" t="s">
        <v>29</v>
      </c>
      <c r="R834" s="12" t="s">
        <v>29</v>
      </c>
      <c r="S834" s="12">
        <v>2020</v>
      </c>
    </row>
    <row r="835" spans="1:19" x14ac:dyDescent="0.25">
      <c r="A835" s="11" t="s">
        <v>6378</v>
      </c>
      <c r="B835" s="11" t="s">
        <v>8251</v>
      </c>
      <c r="C835" s="11" t="s">
        <v>6380</v>
      </c>
      <c r="D835" s="11" t="s">
        <v>6381</v>
      </c>
      <c r="E835" s="11" t="s">
        <v>9827</v>
      </c>
      <c r="F835" s="11">
        <v>96913</v>
      </c>
      <c r="G835" s="11" t="s">
        <v>6382</v>
      </c>
      <c r="H835" s="11" t="s">
        <v>25</v>
      </c>
      <c r="I835" s="11" t="s">
        <v>36</v>
      </c>
      <c r="J835" s="11" t="s">
        <v>27</v>
      </c>
      <c r="K835" s="11">
        <v>0</v>
      </c>
      <c r="L835" s="11" t="s">
        <v>28</v>
      </c>
      <c r="M835" s="11" t="s">
        <v>29</v>
      </c>
      <c r="N835" s="11" t="s">
        <v>43</v>
      </c>
      <c r="O835" s="11" t="s">
        <v>29</v>
      </c>
      <c r="P835" s="11" t="s">
        <v>29</v>
      </c>
      <c r="Q835" s="11" t="s">
        <v>29</v>
      </c>
      <c r="R835" s="11" t="s">
        <v>29</v>
      </c>
      <c r="S835" s="11">
        <v>2019</v>
      </c>
    </row>
    <row r="836" spans="1:19" x14ac:dyDescent="0.25">
      <c r="A836" s="12" t="s">
        <v>6383</v>
      </c>
      <c r="B836" s="12" t="s">
        <v>6384</v>
      </c>
      <c r="C836" s="12" t="s">
        <v>6385</v>
      </c>
      <c r="D836" s="12" t="s">
        <v>6386</v>
      </c>
      <c r="E836" s="12" t="s">
        <v>9827</v>
      </c>
      <c r="F836" s="12">
        <v>96929</v>
      </c>
      <c r="G836" s="12" t="s">
        <v>6387</v>
      </c>
      <c r="H836" s="12" t="s">
        <v>25</v>
      </c>
      <c r="I836" s="12" t="s">
        <v>108</v>
      </c>
      <c r="J836" s="12" t="s">
        <v>27</v>
      </c>
      <c r="K836" s="12">
        <v>0</v>
      </c>
      <c r="L836" s="12" t="s">
        <v>29</v>
      </c>
      <c r="M836" s="12" t="s">
        <v>29</v>
      </c>
      <c r="N836" s="12" t="s">
        <v>29</v>
      </c>
      <c r="O836" s="12" t="s">
        <v>29</v>
      </c>
      <c r="P836" s="12" t="s">
        <v>29</v>
      </c>
      <c r="Q836" s="12" t="s">
        <v>29</v>
      </c>
      <c r="R836" s="12" t="s">
        <v>29</v>
      </c>
      <c r="S836" s="12">
        <v>2019</v>
      </c>
    </row>
    <row r="837" spans="1:19" x14ac:dyDescent="0.25">
      <c r="A837" s="11" t="s">
        <v>6383</v>
      </c>
      <c r="B837" s="11" t="s">
        <v>6384</v>
      </c>
      <c r="C837" s="11" t="s">
        <v>6385</v>
      </c>
      <c r="D837" s="11" t="s">
        <v>6386</v>
      </c>
      <c r="E837" s="11" t="s">
        <v>9827</v>
      </c>
      <c r="F837" s="11">
        <v>96929</v>
      </c>
      <c r="G837" s="11" t="s">
        <v>8571</v>
      </c>
      <c r="H837" s="11" t="s">
        <v>25</v>
      </c>
      <c r="I837" s="11" t="s">
        <v>108</v>
      </c>
      <c r="J837" s="11" t="s">
        <v>27</v>
      </c>
      <c r="K837" s="11">
        <v>0</v>
      </c>
      <c r="L837" s="11" t="s">
        <v>29</v>
      </c>
      <c r="M837" s="11" t="s">
        <v>29</v>
      </c>
      <c r="N837" s="11" t="s">
        <v>29</v>
      </c>
      <c r="O837" s="11" t="s">
        <v>29</v>
      </c>
      <c r="P837" s="11" t="s">
        <v>29</v>
      </c>
      <c r="Q837" s="11" t="s">
        <v>29</v>
      </c>
      <c r="R837" s="11" t="s">
        <v>29</v>
      </c>
      <c r="S837" s="11">
        <v>2018</v>
      </c>
    </row>
    <row r="838" spans="1:19" x14ac:dyDescent="0.25">
      <c r="A838" s="12" t="s">
        <v>6383</v>
      </c>
      <c r="B838" s="12" t="s">
        <v>6384</v>
      </c>
      <c r="C838" s="12" t="s">
        <v>6385</v>
      </c>
      <c r="D838" s="12" t="s">
        <v>6386</v>
      </c>
      <c r="E838" s="12" t="s">
        <v>9827</v>
      </c>
      <c r="F838" s="12">
        <v>96929</v>
      </c>
      <c r="G838" s="12" t="s">
        <v>8571</v>
      </c>
      <c r="H838" s="12" t="s">
        <v>25</v>
      </c>
      <c r="I838" s="12" t="s">
        <v>108</v>
      </c>
      <c r="J838" s="12" t="s">
        <v>27</v>
      </c>
      <c r="K838" s="12">
        <v>0</v>
      </c>
      <c r="L838" s="12" t="s">
        <v>29</v>
      </c>
      <c r="M838" s="12" t="s">
        <v>29</v>
      </c>
      <c r="N838" s="12" t="s">
        <v>29</v>
      </c>
      <c r="O838" s="12" t="s">
        <v>29</v>
      </c>
      <c r="P838" s="12" t="s">
        <v>29</v>
      </c>
      <c r="Q838" s="12" t="s">
        <v>29</v>
      </c>
      <c r="R838" s="12" t="s">
        <v>29</v>
      </c>
      <c r="S838" s="12">
        <v>2017</v>
      </c>
    </row>
    <row r="839" spans="1:19" x14ac:dyDescent="0.25">
      <c r="A839" s="11" t="s">
        <v>6383</v>
      </c>
      <c r="B839" s="11" t="s">
        <v>6384</v>
      </c>
      <c r="C839" s="11" t="s">
        <v>6385</v>
      </c>
      <c r="D839" s="11" t="s">
        <v>6386</v>
      </c>
      <c r="E839" s="11" t="s">
        <v>9827</v>
      </c>
      <c r="F839" s="11">
        <v>96929</v>
      </c>
      <c r="G839" s="11" t="s">
        <v>8571</v>
      </c>
      <c r="H839" s="11" t="s">
        <v>25</v>
      </c>
      <c r="I839" s="11" t="s">
        <v>108</v>
      </c>
      <c r="J839" s="11" t="s">
        <v>27</v>
      </c>
      <c r="K839" s="11">
        <v>0</v>
      </c>
      <c r="L839" s="11" t="s">
        <v>29</v>
      </c>
      <c r="M839" s="11" t="s">
        <v>29</v>
      </c>
      <c r="N839" s="11" t="s">
        <v>29</v>
      </c>
      <c r="O839" s="11" t="s">
        <v>29</v>
      </c>
      <c r="P839" s="11" t="s">
        <v>29</v>
      </c>
      <c r="Q839" s="11" t="s">
        <v>29</v>
      </c>
      <c r="R839" s="11" t="s">
        <v>29</v>
      </c>
      <c r="S839" s="11">
        <v>2016</v>
      </c>
    </row>
    <row r="840" spans="1:19" x14ac:dyDescent="0.25">
      <c r="A840" s="12" t="s">
        <v>1551</v>
      </c>
      <c r="B840" s="12" t="s">
        <v>1552</v>
      </c>
      <c r="C840" s="12" t="s">
        <v>1553</v>
      </c>
      <c r="D840" s="12" t="s">
        <v>1554</v>
      </c>
      <c r="E840" s="12" t="s">
        <v>9820</v>
      </c>
      <c r="F840" s="12">
        <v>96859</v>
      </c>
      <c r="G840" s="12" t="s">
        <v>1555</v>
      </c>
      <c r="H840" s="12" t="s">
        <v>168</v>
      </c>
      <c r="I840" s="12" t="s">
        <v>169</v>
      </c>
      <c r="J840" s="12" t="s">
        <v>27</v>
      </c>
      <c r="K840" s="12">
        <v>0</v>
      </c>
      <c r="L840" s="12" t="s">
        <v>29</v>
      </c>
      <c r="M840" s="12" t="s">
        <v>29</v>
      </c>
      <c r="N840" s="12" t="s">
        <v>29</v>
      </c>
      <c r="O840" s="12" t="s">
        <v>29</v>
      </c>
      <c r="P840" s="12" t="s">
        <v>29</v>
      </c>
      <c r="Q840" s="12" t="s">
        <v>29</v>
      </c>
      <c r="R840" s="12" t="s">
        <v>29</v>
      </c>
      <c r="S840" s="12">
        <v>2020</v>
      </c>
    </row>
    <row r="841" spans="1:19" x14ac:dyDescent="0.25">
      <c r="A841" s="11" t="s">
        <v>1556</v>
      </c>
      <c r="B841" s="11" t="s">
        <v>1557</v>
      </c>
      <c r="C841" s="11" t="s">
        <v>1558</v>
      </c>
      <c r="D841" s="11" t="s">
        <v>1559</v>
      </c>
      <c r="E841" s="11" t="s">
        <v>9820</v>
      </c>
      <c r="F841" s="11">
        <v>96763</v>
      </c>
      <c r="G841" s="11" t="s">
        <v>1560</v>
      </c>
      <c r="H841" s="11" t="s">
        <v>96</v>
      </c>
      <c r="I841" s="11" t="s">
        <v>114</v>
      </c>
      <c r="J841" s="11" t="s">
        <v>27</v>
      </c>
      <c r="K841" s="11">
        <v>0</v>
      </c>
      <c r="L841" s="11" t="s">
        <v>29</v>
      </c>
      <c r="M841" s="11" t="s">
        <v>29</v>
      </c>
      <c r="N841" s="11" t="s">
        <v>29</v>
      </c>
      <c r="O841" s="11" t="s">
        <v>29</v>
      </c>
      <c r="P841" s="11" t="s">
        <v>29</v>
      </c>
      <c r="Q841" s="11" t="s">
        <v>29</v>
      </c>
      <c r="R841" s="11" t="s">
        <v>29</v>
      </c>
      <c r="S841" s="11">
        <v>2020</v>
      </c>
    </row>
    <row r="842" spans="1:19" x14ac:dyDescent="0.25">
      <c r="A842" s="12" t="s">
        <v>1561</v>
      </c>
      <c r="B842" s="12" t="s">
        <v>1562</v>
      </c>
      <c r="C842" s="12" t="s">
        <v>1563</v>
      </c>
      <c r="D842" s="12" t="s">
        <v>1564</v>
      </c>
      <c r="E842" s="12" t="s">
        <v>9820</v>
      </c>
      <c r="F842" s="12">
        <v>96727</v>
      </c>
      <c r="G842" s="12" t="s">
        <v>1565</v>
      </c>
      <c r="H842" s="12" t="s">
        <v>96</v>
      </c>
      <c r="I842" s="12" t="s">
        <v>114</v>
      </c>
      <c r="J842" s="12" t="s">
        <v>27</v>
      </c>
      <c r="K842" s="12">
        <v>0</v>
      </c>
      <c r="L842" s="12" t="s">
        <v>29</v>
      </c>
      <c r="M842" s="12" t="s">
        <v>29</v>
      </c>
      <c r="N842" s="12" t="s">
        <v>29</v>
      </c>
      <c r="O842" s="12" t="s">
        <v>29</v>
      </c>
      <c r="P842" s="12" t="s">
        <v>29</v>
      </c>
      <c r="Q842" s="12" t="s">
        <v>29</v>
      </c>
      <c r="R842" s="12" t="s">
        <v>29</v>
      </c>
      <c r="S842" s="12">
        <v>2020</v>
      </c>
    </row>
    <row r="843" spans="1:19" x14ac:dyDescent="0.25">
      <c r="A843" s="11" t="s">
        <v>1566</v>
      </c>
      <c r="B843" s="11" t="s">
        <v>1567</v>
      </c>
      <c r="C843" s="11" t="s">
        <v>1568</v>
      </c>
      <c r="D843" s="11" t="s">
        <v>1569</v>
      </c>
      <c r="E843" s="11" t="s">
        <v>9820</v>
      </c>
      <c r="F843" s="11">
        <v>96790</v>
      </c>
      <c r="G843" s="11" t="s">
        <v>1570</v>
      </c>
      <c r="H843" s="11" t="s">
        <v>96</v>
      </c>
      <c r="I843" s="11" t="s">
        <v>114</v>
      </c>
      <c r="J843" s="11" t="s">
        <v>27</v>
      </c>
      <c r="K843" s="11">
        <v>0</v>
      </c>
      <c r="L843" s="11" t="s">
        <v>29</v>
      </c>
      <c r="M843" s="11" t="s">
        <v>29</v>
      </c>
      <c r="N843" s="11" t="s">
        <v>29</v>
      </c>
      <c r="O843" s="11" t="s">
        <v>29</v>
      </c>
      <c r="P843" s="11" t="s">
        <v>29</v>
      </c>
      <c r="Q843" s="11" t="s">
        <v>29</v>
      </c>
      <c r="R843" s="11" t="s">
        <v>29</v>
      </c>
      <c r="S843" s="11">
        <v>2020</v>
      </c>
    </row>
    <row r="844" spans="1:19" x14ac:dyDescent="0.25">
      <c r="A844" s="12" t="s">
        <v>1571</v>
      </c>
      <c r="B844" s="12" t="s">
        <v>1572</v>
      </c>
      <c r="C844" s="12" t="s">
        <v>1573</v>
      </c>
      <c r="D844" s="12" t="s">
        <v>1574</v>
      </c>
      <c r="E844" s="12" t="s">
        <v>9820</v>
      </c>
      <c r="F844" s="12">
        <v>96826</v>
      </c>
      <c r="G844" s="12" t="s">
        <v>1575</v>
      </c>
      <c r="H844" s="12" t="s">
        <v>107</v>
      </c>
      <c r="I844" s="12" t="s">
        <v>108</v>
      </c>
      <c r="J844" s="12" t="s">
        <v>27</v>
      </c>
      <c r="K844" s="12">
        <v>0</v>
      </c>
      <c r="L844" s="12" t="s">
        <v>29</v>
      </c>
      <c r="M844" s="12" t="s">
        <v>29</v>
      </c>
      <c r="N844" s="12" t="s">
        <v>29</v>
      </c>
      <c r="O844" s="12" t="s">
        <v>29</v>
      </c>
      <c r="P844" s="12" t="s">
        <v>29</v>
      </c>
      <c r="Q844" s="12" t="s">
        <v>29</v>
      </c>
      <c r="R844" s="12" t="s">
        <v>29</v>
      </c>
      <c r="S844" s="12">
        <v>2020</v>
      </c>
    </row>
    <row r="845" spans="1:19" x14ac:dyDescent="0.25">
      <c r="A845" s="11" t="s">
        <v>1576</v>
      </c>
      <c r="B845" s="11" t="s">
        <v>1577</v>
      </c>
      <c r="C845" s="11" t="s">
        <v>1578</v>
      </c>
      <c r="D845" s="11" t="s">
        <v>1574</v>
      </c>
      <c r="E845" s="11" t="s">
        <v>9820</v>
      </c>
      <c r="F845" s="11">
        <v>96826</v>
      </c>
      <c r="G845" s="11" t="s">
        <v>1579</v>
      </c>
      <c r="H845" s="11" t="s">
        <v>107</v>
      </c>
      <c r="I845" s="11" t="s">
        <v>108</v>
      </c>
      <c r="J845" s="11" t="s">
        <v>120</v>
      </c>
      <c r="K845" s="11">
        <v>0</v>
      </c>
      <c r="L845" s="11" t="s">
        <v>29</v>
      </c>
      <c r="M845" s="11" t="s">
        <v>29</v>
      </c>
      <c r="N845" s="11" t="s">
        <v>29</v>
      </c>
      <c r="O845" s="11" t="s">
        <v>29</v>
      </c>
      <c r="P845" s="11" t="s">
        <v>29</v>
      </c>
      <c r="Q845" s="11" t="s">
        <v>29</v>
      </c>
      <c r="R845" s="11" t="s">
        <v>29</v>
      </c>
      <c r="S845" s="11">
        <v>2020</v>
      </c>
    </row>
    <row r="846" spans="1:19" x14ac:dyDescent="0.25">
      <c r="A846" s="12" t="s">
        <v>1580</v>
      </c>
      <c r="B846" s="12" t="s">
        <v>1581</v>
      </c>
      <c r="C846" s="12" t="s">
        <v>1582</v>
      </c>
      <c r="D846" s="12" t="s">
        <v>1583</v>
      </c>
      <c r="E846" s="12" t="s">
        <v>9820</v>
      </c>
      <c r="F846" s="12">
        <v>96706</v>
      </c>
      <c r="G846" s="12" t="s">
        <v>1584</v>
      </c>
      <c r="H846" s="12" t="s">
        <v>119</v>
      </c>
      <c r="I846" s="12" t="s">
        <v>108</v>
      </c>
      <c r="J846" s="12" t="s">
        <v>120</v>
      </c>
      <c r="K846" s="12">
        <v>0</v>
      </c>
      <c r="L846" s="12" t="s">
        <v>29</v>
      </c>
      <c r="M846" s="12" t="s">
        <v>29</v>
      </c>
      <c r="N846" s="12" t="s">
        <v>29</v>
      </c>
      <c r="O846" s="12" t="s">
        <v>29</v>
      </c>
      <c r="P846" s="12" t="s">
        <v>29</v>
      </c>
      <c r="Q846" s="12" t="s">
        <v>29</v>
      </c>
      <c r="R846" s="12" t="s">
        <v>29</v>
      </c>
      <c r="S846" s="12">
        <v>2020</v>
      </c>
    </row>
    <row r="847" spans="1:19" x14ac:dyDescent="0.25">
      <c r="A847" s="11" t="s">
        <v>6822</v>
      </c>
      <c r="B847" s="11" t="s">
        <v>6823</v>
      </c>
      <c r="C847" s="11" t="s">
        <v>6824</v>
      </c>
      <c r="D847" s="11" t="s">
        <v>6825</v>
      </c>
      <c r="E847" s="11" t="s">
        <v>9820</v>
      </c>
      <c r="F847" s="11">
        <v>96793</v>
      </c>
      <c r="G847" s="11" t="s">
        <v>6826</v>
      </c>
      <c r="H847" s="11" t="s">
        <v>25</v>
      </c>
      <c r="I847" s="11" t="s">
        <v>114</v>
      </c>
      <c r="J847" s="11" t="s">
        <v>120</v>
      </c>
      <c r="K847" s="11">
        <v>3</v>
      </c>
      <c r="L847" s="11" t="s">
        <v>28</v>
      </c>
      <c r="M847" s="11" t="s">
        <v>30</v>
      </c>
      <c r="N847" s="11" t="s">
        <v>30</v>
      </c>
      <c r="O847" s="11" t="s">
        <v>43</v>
      </c>
      <c r="P847" s="11" t="s">
        <v>43</v>
      </c>
      <c r="Q847" s="11" t="s">
        <v>43</v>
      </c>
      <c r="R847" s="11" t="s">
        <v>30</v>
      </c>
      <c r="S847" s="11">
        <v>2019</v>
      </c>
    </row>
    <row r="848" spans="1:19" x14ac:dyDescent="0.25">
      <c r="A848" s="12" t="s">
        <v>6827</v>
      </c>
      <c r="B848" s="12" t="s">
        <v>6828</v>
      </c>
      <c r="C848" s="12" t="s">
        <v>6829</v>
      </c>
      <c r="D848" s="12" t="s">
        <v>1574</v>
      </c>
      <c r="E848" s="12" t="s">
        <v>9820</v>
      </c>
      <c r="F848" s="12">
        <v>96817</v>
      </c>
      <c r="G848" s="12" t="s">
        <v>6830</v>
      </c>
      <c r="H848" s="12" t="s">
        <v>25</v>
      </c>
      <c r="I848" s="12" t="s">
        <v>108</v>
      </c>
      <c r="J848" s="12" t="s">
        <v>27</v>
      </c>
      <c r="K848" s="12">
        <v>3</v>
      </c>
      <c r="L848" s="12" t="s">
        <v>28</v>
      </c>
      <c r="M848" s="12" t="s">
        <v>28</v>
      </c>
      <c r="N848" s="12" t="s">
        <v>30</v>
      </c>
      <c r="O848" s="12" t="s">
        <v>43</v>
      </c>
      <c r="P848" s="12" t="s">
        <v>28</v>
      </c>
      <c r="Q848" s="12" t="s">
        <v>28</v>
      </c>
      <c r="R848" s="12" t="s">
        <v>28</v>
      </c>
      <c r="S848" s="12">
        <v>2019</v>
      </c>
    </row>
    <row r="849" spans="1:19" x14ac:dyDescent="0.25">
      <c r="A849" s="11" t="s">
        <v>1556</v>
      </c>
      <c r="B849" s="11" t="s">
        <v>1557</v>
      </c>
      <c r="C849" s="11" t="s">
        <v>1558</v>
      </c>
      <c r="D849" s="11" t="s">
        <v>1559</v>
      </c>
      <c r="E849" s="11" t="s">
        <v>9820</v>
      </c>
      <c r="F849" s="11">
        <v>96763</v>
      </c>
      <c r="G849" s="11" t="s">
        <v>1560</v>
      </c>
      <c r="H849" s="11" t="s">
        <v>96</v>
      </c>
      <c r="I849" s="11" t="s">
        <v>114</v>
      </c>
      <c r="J849" s="11" t="s">
        <v>27</v>
      </c>
      <c r="K849" s="11">
        <v>0</v>
      </c>
      <c r="L849" s="11" t="s">
        <v>29</v>
      </c>
      <c r="M849" s="11" t="s">
        <v>29</v>
      </c>
      <c r="N849" s="11" t="s">
        <v>29</v>
      </c>
      <c r="O849" s="11" t="s">
        <v>29</v>
      </c>
      <c r="P849" s="11" t="s">
        <v>29</v>
      </c>
      <c r="Q849" s="11" t="s">
        <v>29</v>
      </c>
      <c r="R849" s="11" t="s">
        <v>29</v>
      </c>
      <c r="S849" s="11">
        <v>2019</v>
      </c>
    </row>
    <row r="850" spans="1:19" x14ac:dyDescent="0.25">
      <c r="A850" s="12" t="s">
        <v>1561</v>
      </c>
      <c r="B850" s="12" t="s">
        <v>1562</v>
      </c>
      <c r="C850" s="12" t="s">
        <v>1563</v>
      </c>
      <c r="D850" s="12" t="s">
        <v>1564</v>
      </c>
      <c r="E850" s="12" t="s">
        <v>9820</v>
      </c>
      <c r="F850" s="12">
        <v>96727</v>
      </c>
      <c r="G850" s="12" t="s">
        <v>1565</v>
      </c>
      <c r="H850" s="12" t="s">
        <v>96</v>
      </c>
      <c r="I850" s="12" t="s">
        <v>114</v>
      </c>
      <c r="J850" s="12" t="s">
        <v>27</v>
      </c>
      <c r="K850" s="12">
        <v>0</v>
      </c>
      <c r="L850" s="12" t="s">
        <v>29</v>
      </c>
      <c r="M850" s="12" t="s">
        <v>29</v>
      </c>
      <c r="N850" s="12" t="s">
        <v>29</v>
      </c>
      <c r="O850" s="12" t="s">
        <v>29</v>
      </c>
      <c r="P850" s="12" t="s">
        <v>29</v>
      </c>
      <c r="Q850" s="12" t="s">
        <v>29</v>
      </c>
      <c r="R850" s="12" t="s">
        <v>29</v>
      </c>
      <c r="S850" s="12">
        <v>2019</v>
      </c>
    </row>
    <row r="851" spans="1:19" x14ac:dyDescent="0.25">
      <c r="A851" s="11" t="s">
        <v>1566</v>
      </c>
      <c r="B851" s="11" t="s">
        <v>1567</v>
      </c>
      <c r="C851" s="11" t="s">
        <v>1568</v>
      </c>
      <c r="D851" s="11" t="s">
        <v>1569</v>
      </c>
      <c r="E851" s="11" t="s">
        <v>9820</v>
      </c>
      <c r="F851" s="11">
        <v>96790</v>
      </c>
      <c r="G851" s="11" t="s">
        <v>1570</v>
      </c>
      <c r="H851" s="11" t="s">
        <v>96</v>
      </c>
      <c r="I851" s="11" t="s">
        <v>114</v>
      </c>
      <c r="J851" s="11" t="s">
        <v>27</v>
      </c>
      <c r="K851" s="11">
        <v>0</v>
      </c>
      <c r="L851" s="11" t="s">
        <v>29</v>
      </c>
      <c r="M851" s="11" t="s">
        <v>29</v>
      </c>
      <c r="N851" s="11" t="s">
        <v>29</v>
      </c>
      <c r="O851" s="11" t="s">
        <v>29</v>
      </c>
      <c r="P851" s="11" t="s">
        <v>29</v>
      </c>
      <c r="Q851" s="11" t="s">
        <v>29</v>
      </c>
      <c r="R851" s="11" t="s">
        <v>29</v>
      </c>
      <c r="S851" s="11">
        <v>2019</v>
      </c>
    </row>
    <row r="852" spans="1:19" x14ac:dyDescent="0.25">
      <c r="A852" s="12" t="s">
        <v>1571</v>
      </c>
      <c r="B852" s="12" t="s">
        <v>1572</v>
      </c>
      <c r="C852" s="12" t="s">
        <v>1573</v>
      </c>
      <c r="D852" s="12" t="s">
        <v>1574</v>
      </c>
      <c r="E852" s="12" t="s">
        <v>9820</v>
      </c>
      <c r="F852" s="12">
        <v>96826</v>
      </c>
      <c r="G852" s="12" t="s">
        <v>1575</v>
      </c>
      <c r="H852" s="12" t="s">
        <v>107</v>
      </c>
      <c r="I852" s="12" t="s">
        <v>108</v>
      </c>
      <c r="J852" s="12" t="s">
        <v>27</v>
      </c>
      <c r="K852" s="12">
        <v>0</v>
      </c>
      <c r="L852" s="12" t="s">
        <v>29</v>
      </c>
      <c r="M852" s="12" t="s">
        <v>29</v>
      </c>
      <c r="N852" s="12" t="s">
        <v>29</v>
      </c>
      <c r="O852" s="12" t="s">
        <v>29</v>
      </c>
      <c r="P852" s="12" t="s">
        <v>29</v>
      </c>
      <c r="Q852" s="12" t="s">
        <v>29</v>
      </c>
      <c r="R852" s="12" t="s">
        <v>29</v>
      </c>
      <c r="S852" s="12">
        <v>2019</v>
      </c>
    </row>
    <row r="853" spans="1:19" x14ac:dyDescent="0.25">
      <c r="A853" s="11" t="s">
        <v>1576</v>
      </c>
      <c r="B853" s="11" t="s">
        <v>1577</v>
      </c>
      <c r="C853" s="11" t="s">
        <v>1578</v>
      </c>
      <c r="D853" s="11" t="s">
        <v>1574</v>
      </c>
      <c r="E853" s="11" t="s">
        <v>9820</v>
      </c>
      <c r="F853" s="11">
        <v>96826</v>
      </c>
      <c r="G853" s="11" t="s">
        <v>1579</v>
      </c>
      <c r="H853" s="11" t="s">
        <v>107</v>
      </c>
      <c r="I853" s="11" t="s">
        <v>108</v>
      </c>
      <c r="J853" s="11" t="s">
        <v>120</v>
      </c>
      <c r="K853" s="11">
        <v>0</v>
      </c>
      <c r="L853" s="11" t="s">
        <v>29</v>
      </c>
      <c r="M853" s="11" t="s">
        <v>29</v>
      </c>
      <c r="N853" s="11" t="s">
        <v>29</v>
      </c>
      <c r="O853" s="11" t="s">
        <v>29</v>
      </c>
      <c r="P853" s="11" t="s">
        <v>29</v>
      </c>
      <c r="Q853" s="11" t="s">
        <v>29</v>
      </c>
      <c r="R853" s="11" t="s">
        <v>29</v>
      </c>
      <c r="S853" s="11">
        <v>2019</v>
      </c>
    </row>
    <row r="854" spans="1:19" x14ac:dyDescent="0.25">
      <c r="A854" s="12" t="s">
        <v>1580</v>
      </c>
      <c r="B854" s="12" t="s">
        <v>1581</v>
      </c>
      <c r="C854" s="12" t="s">
        <v>1582</v>
      </c>
      <c r="D854" s="12" t="s">
        <v>1583</v>
      </c>
      <c r="E854" s="12" t="s">
        <v>9820</v>
      </c>
      <c r="F854" s="12">
        <v>96706</v>
      </c>
      <c r="G854" s="12" t="s">
        <v>1584</v>
      </c>
      <c r="H854" s="12" t="s">
        <v>119</v>
      </c>
      <c r="I854" s="12" t="s">
        <v>108</v>
      </c>
      <c r="J854" s="12" t="s">
        <v>120</v>
      </c>
      <c r="K854" s="12">
        <v>0</v>
      </c>
      <c r="L854" s="12" t="s">
        <v>29</v>
      </c>
      <c r="M854" s="12" t="s">
        <v>29</v>
      </c>
      <c r="N854" s="12" t="s">
        <v>29</v>
      </c>
      <c r="O854" s="12" t="s">
        <v>29</v>
      </c>
      <c r="P854" s="12" t="s">
        <v>29</v>
      </c>
      <c r="Q854" s="12" t="s">
        <v>29</v>
      </c>
      <c r="R854" s="12" t="s">
        <v>29</v>
      </c>
      <c r="S854" s="12">
        <v>2019</v>
      </c>
    </row>
    <row r="855" spans="1:19" x14ac:dyDescent="0.25">
      <c r="A855" s="11" t="s">
        <v>8909</v>
      </c>
      <c r="B855" s="11" t="s">
        <v>8910</v>
      </c>
      <c r="C855" s="11" t="s">
        <v>8911</v>
      </c>
      <c r="D855" s="11" t="s">
        <v>8912</v>
      </c>
      <c r="E855" s="11" t="s">
        <v>9820</v>
      </c>
      <c r="F855" s="11">
        <v>96796</v>
      </c>
      <c r="G855" s="11" t="s">
        <v>8913</v>
      </c>
      <c r="H855" s="11" t="s">
        <v>96</v>
      </c>
      <c r="I855" s="11" t="s">
        <v>114</v>
      </c>
      <c r="J855" s="11" t="s">
        <v>27</v>
      </c>
      <c r="K855" s="11">
        <v>3</v>
      </c>
      <c r="L855" s="11" t="s">
        <v>29</v>
      </c>
      <c r="M855" s="11" t="s">
        <v>29</v>
      </c>
      <c r="N855" s="11" t="s">
        <v>28</v>
      </c>
      <c r="O855" s="11" t="s">
        <v>28</v>
      </c>
      <c r="P855" s="11" t="s">
        <v>28</v>
      </c>
      <c r="Q855" s="11" t="s">
        <v>28</v>
      </c>
      <c r="R855" s="11" t="s">
        <v>29</v>
      </c>
      <c r="S855" s="11">
        <v>2016</v>
      </c>
    </row>
    <row r="856" spans="1:19" x14ac:dyDescent="0.25">
      <c r="A856" s="12" t="s">
        <v>8914</v>
      </c>
      <c r="B856" s="12" t="s">
        <v>8915</v>
      </c>
      <c r="C856" s="12" t="s">
        <v>8916</v>
      </c>
      <c r="D856" s="12" t="s">
        <v>8917</v>
      </c>
      <c r="E856" s="12" t="s">
        <v>9820</v>
      </c>
      <c r="F856" s="12">
        <v>96748</v>
      </c>
      <c r="G856" s="12" t="s">
        <v>8918</v>
      </c>
      <c r="H856" s="12" t="s">
        <v>96</v>
      </c>
      <c r="I856" s="12" t="s">
        <v>108</v>
      </c>
      <c r="J856" s="12" t="s">
        <v>27</v>
      </c>
      <c r="K856" s="12">
        <v>0</v>
      </c>
      <c r="L856" s="12" t="s">
        <v>29</v>
      </c>
      <c r="M856" s="12" t="s">
        <v>29</v>
      </c>
      <c r="N856" s="12" t="s">
        <v>29</v>
      </c>
      <c r="O856" s="12" t="s">
        <v>29</v>
      </c>
      <c r="P856" s="12" t="s">
        <v>29</v>
      </c>
      <c r="Q856" s="12" t="s">
        <v>29</v>
      </c>
      <c r="R856" s="12" t="s">
        <v>29</v>
      </c>
      <c r="S856" s="12">
        <v>2016</v>
      </c>
    </row>
    <row r="857" spans="1:19" x14ac:dyDescent="0.25">
      <c r="A857" s="11" t="s">
        <v>1556</v>
      </c>
      <c r="B857" s="11" t="s">
        <v>1557</v>
      </c>
      <c r="C857" s="11" t="s">
        <v>1558</v>
      </c>
      <c r="D857" s="11" t="s">
        <v>1559</v>
      </c>
      <c r="E857" s="11" t="s">
        <v>9820</v>
      </c>
      <c r="F857" s="11">
        <v>96763</v>
      </c>
      <c r="G857" s="11" t="s">
        <v>8919</v>
      </c>
      <c r="H857" s="11" t="s">
        <v>96</v>
      </c>
      <c r="I857" s="11" t="s">
        <v>114</v>
      </c>
      <c r="J857" s="11" t="s">
        <v>27</v>
      </c>
      <c r="K857" s="11">
        <v>0</v>
      </c>
      <c r="L857" s="11" t="s">
        <v>29</v>
      </c>
      <c r="M857" s="11" t="s">
        <v>29</v>
      </c>
      <c r="N857" s="11" t="s">
        <v>29</v>
      </c>
      <c r="O857" s="11" t="s">
        <v>29</v>
      </c>
      <c r="P857" s="11" t="s">
        <v>29</v>
      </c>
      <c r="Q857" s="11" t="s">
        <v>29</v>
      </c>
      <c r="R857" s="11" t="s">
        <v>29</v>
      </c>
      <c r="S857" s="11">
        <v>2016</v>
      </c>
    </row>
    <row r="858" spans="1:19" x14ac:dyDescent="0.25">
      <c r="A858" s="12" t="s">
        <v>8920</v>
      </c>
      <c r="B858" s="12" t="s">
        <v>8921</v>
      </c>
      <c r="C858" s="12" t="s">
        <v>8922</v>
      </c>
      <c r="D858" s="12" t="s">
        <v>8923</v>
      </c>
      <c r="E858" s="12" t="s">
        <v>9820</v>
      </c>
      <c r="F858" s="12">
        <v>96746</v>
      </c>
      <c r="G858" s="12" t="s">
        <v>8924</v>
      </c>
      <c r="H858" s="12" t="s">
        <v>96</v>
      </c>
      <c r="I858" s="12" t="s">
        <v>114</v>
      </c>
      <c r="J858" s="12" t="s">
        <v>27</v>
      </c>
      <c r="K858" s="12">
        <v>0</v>
      </c>
      <c r="L858" s="12" t="s">
        <v>29</v>
      </c>
      <c r="M858" s="12" t="s">
        <v>29</v>
      </c>
      <c r="N858" s="12" t="s">
        <v>29</v>
      </c>
      <c r="O858" s="12" t="s">
        <v>29</v>
      </c>
      <c r="P858" s="12" t="s">
        <v>29</v>
      </c>
      <c r="Q858" s="12" t="s">
        <v>30</v>
      </c>
      <c r="R858" s="12" t="s">
        <v>29</v>
      </c>
      <c r="S858" s="12">
        <v>2016</v>
      </c>
    </row>
    <row r="859" spans="1:19" x14ac:dyDescent="0.25">
      <c r="A859" s="11" t="s">
        <v>1566</v>
      </c>
      <c r="B859" s="11" t="s">
        <v>1567</v>
      </c>
      <c r="C859" s="11" t="s">
        <v>8925</v>
      </c>
      <c r="D859" s="11" t="s">
        <v>1569</v>
      </c>
      <c r="E859" s="11" t="s">
        <v>9820</v>
      </c>
      <c r="F859" s="11">
        <v>96790</v>
      </c>
      <c r="G859" s="11" t="s">
        <v>8926</v>
      </c>
      <c r="H859" s="11" t="s">
        <v>96</v>
      </c>
      <c r="I859" s="11" t="s">
        <v>114</v>
      </c>
      <c r="J859" s="11" t="s">
        <v>27</v>
      </c>
      <c r="K859" s="11">
        <v>0</v>
      </c>
      <c r="L859" s="11" t="s">
        <v>29</v>
      </c>
      <c r="M859" s="11" t="s">
        <v>29</v>
      </c>
      <c r="N859" s="11" t="s">
        <v>29</v>
      </c>
      <c r="O859" s="11" t="s">
        <v>29</v>
      </c>
      <c r="P859" s="11" t="s">
        <v>29</v>
      </c>
      <c r="Q859" s="11" t="s">
        <v>29</v>
      </c>
      <c r="R859" s="11" t="s">
        <v>29</v>
      </c>
      <c r="S859" s="11">
        <v>2016</v>
      </c>
    </row>
    <row r="860" spans="1:19" x14ac:dyDescent="0.25">
      <c r="A860" s="12" t="s">
        <v>1585</v>
      </c>
      <c r="B860" s="12" t="s">
        <v>1586</v>
      </c>
      <c r="C860" s="12" t="s">
        <v>1587</v>
      </c>
      <c r="D860" s="12" t="s">
        <v>1588</v>
      </c>
      <c r="E860" s="12" t="s">
        <v>9776</v>
      </c>
      <c r="F860" s="12">
        <v>83201</v>
      </c>
      <c r="G860" s="12" t="s">
        <v>1589</v>
      </c>
      <c r="H860" s="12" t="s">
        <v>25</v>
      </c>
      <c r="I860" s="12" t="s">
        <v>26</v>
      </c>
      <c r="J860" s="12" t="s">
        <v>27</v>
      </c>
      <c r="K860" s="12">
        <v>5</v>
      </c>
      <c r="L860" s="12" t="s">
        <v>28</v>
      </c>
      <c r="M860" s="12" t="s">
        <v>30</v>
      </c>
      <c r="N860" s="12" t="s">
        <v>30</v>
      </c>
      <c r="O860" s="12" t="s">
        <v>28</v>
      </c>
      <c r="P860" s="12" t="s">
        <v>28</v>
      </c>
      <c r="Q860" s="12" t="s">
        <v>30</v>
      </c>
      <c r="R860" s="12" t="s">
        <v>28</v>
      </c>
      <c r="S860" s="12">
        <v>2020</v>
      </c>
    </row>
    <row r="861" spans="1:19" x14ac:dyDescent="0.25">
      <c r="A861" s="11" t="s">
        <v>1590</v>
      </c>
      <c r="B861" s="11" t="s">
        <v>1591</v>
      </c>
      <c r="C861" s="11" t="s">
        <v>1592</v>
      </c>
      <c r="D861" s="11" t="s">
        <v>1593</v>
      </c>
      <c r="E861" s="11" t="s">
        <v>9776</v>
      </c>
      <c r="F861" s="11">
        <v>83704</v>
      </c>
      <c r="G861" s="11" t="s">
        <v>1594</v>
      </c>
      <c r="H861" s="11" t="s">
        <v>25</v>
      </c>
      <c r="I861" s="11" t="s">
        <v>26</v>
      </c>
      <c r="J861" s="11" t="s">
        <v>120</v>
      </c>
      <c r="K861" s="11">
        <v>0</v>
      </c>
      <c r="L861" s="11" t="s">
        <v>29</v>
      </c>
      <c r="M861" s="11" t="s">
        <v>29</v>
      </c>
      <c r="N861" s="11" t="s">
        <v>29</v>
      </c>
      <c r="O861" s="11" t="s">
        <v>30</v>
      </c>
      <c r="P861" s="11" t="s">
        <v>29</v>
      </c>
      <c r="Q861" s="11" t="s">
        <v>29</v>
      </c>
      <c r="R861" s="11" t="s">
        <v>29</v>
      </c>
      <c r="S861" s="11">
        <v>2020</v>
      </c>
    </row>
    <row r="862" spans="1:19" x14ac:dyDescent="0.25">
      <c r="A862" s="12" t="s">
        <v>1595</v>
      </c>
      <c r="B862" s="12" t="s">
        <v>1596</v>
      </c>
      <c r="C862" s="12" t="s">
        <v>1597</v>
      </c>
      <c r="D862" s="12" t="s">
        <v>1598</v>
      </c>
      <c r="E862" s="12" t="s">
        <v>9776</v>
      </c>
      <c r="F862" s="12">
        <v>83221</v>
      </c>
      <c r="G862" s="12" t="s">
        <v>1599</v>
      </c>
      <c r="H862" s="12" t="s">
        <v>25</v>
      </c>
      <c r="I862" s="12" t="s">
        <v>108</v>
      </c>
      <c r="J862" s="12" t="s">
        <v>120</v>
      </c>
      <c r="K862" s="12">
        <v>0</v>
      </c>
      <c r="L862" s="12" t="s">
        <v>29</v>
      </c>
      <c r="M862" s="12" t="s">
        <v>29</v>
      </c>
      <c r="N862" s="12" t="s">
        <v>29</v>
      </c>
      <c r="O862" s="12" t="s">
        <v>29</v>
      </c>
      <c r="P862" s="12" t="s">
        <v>29</v>
      </c>
      <c r="Q862" s="12" t="s">
        <v>29</v>
      </c>
      <c r="R862" s="12" t="s">
        <v>29</v>
      </c>
      <c r="S862" s="12">
        <v>2020</v>
      </c>
    </row>
    <row r="863" spans="1:19" x14ac:dyDescent="0.25">
      <c r="A863" s="11" t="s">
        <v>1600</v>
      </c>
      <c r="B863" s="11" t="s">
        <v>1601</v>
      </c>
      <c r="C863" s="11" t="s">
        <v>1602</v>
      </c>
      <c r="D863" s="11" t="s">
        <v>1603</v>
      </c>
      <c r="E863" s="11" t="s">
        <v>9776</v>
      </c>
      <c r="F863" s="11">
        <v>83467</v>
      </c>
      <c r="G863" s="11" t="s">
        <v>1604</v>
      </c>
      <c r="H863" s="11" t="s">
        <v>96</v>
      </c>
      <c r="I863" s="11" t="s">
        <v>36</v>
      </c>
      <c r="J863" s="11" t="s">
        <v>27</v>
      </c>
      <c r="K863" s="11">
        <v>0</v>
      </c>
      <c r="L863" s="11" t="s">
        <v>29</v>
      </c>
      <c r="M863" s="11" t="s">
        <v>29</v>
      </c>
      <c r="N863" s="11" t="s">
        <v>28</v>
      </c>
      <c r="O863" s="11" t="s">
        <v>30</v>
      </c>
      <c r="P863" s="11" t="s">
        <v>29</v>
      </c>
      <c r="Q863" s="11" t="s">
        <v>29</v>
      </c>
      <c r="R863" s="11" t="s">
        <v>29</v>
      </c>
      <c r="S863" s="11">
        <v>2020</v>
      </c>
    </row>
    <row r="864" spans="1:19" x14ac:dyDescent="0.25">
      <c r="A864" s="12" t="s">
        <v>1605</v>
      </c>
      <c r="B864" s="12" t="s">
        <v>1606</v>
      </c>
      <c r="C864" s="12" t="s">
        <v>1607</v>
      </c>
      <c r="D864" s="12" t="s">
        <v>1608</v>
      </c>
      <c r="E864" s="12" t="s">
        <v>9776</v>
      </c>
      <c r="F864" s="12">
        <v>83672</v>
      </c>
      <c r="G864" s="12" t="s">
        <v>1609</v>
      </c>
      <c r="H864" s="12" t="s">
        <v>96</v>
      </c>
      <c r="I864" s="12" t="s">
        <v>42</v>
      </c>
      <c r="J864" s="12" t="s">
        <v>27</v>
      </c>
      <c r="K864" s="12">
        <v>4</v>
      </c>
      <c r="L864" s="12" t="s">
        <v>29</v>
      </c>
      <c r="M864" s="12" t="s">
        <v>29</v>
      </c>
      <c r="N864" s="12" t="s">
        <v>30</v>
      </c>
      <c r="O864" s="12" t="s">
        <v>29</v>
      </c>
      <c r="P864" s="12" t="s">
        <v>28</v>
      </c>
      <c r="Q864" s="12" t="s">
        <v>30</v>
      </c>
      <c r="R864" s="12" t="s">
        <v>28</v>
      </c>
      <c r="S864" s="12">
        <v>2020</v>
      </c>
    </row>
    <row r="865" spans="1:19" x14ac:dyDescent="0.25">
      <c r="A865" s="11" t="s">
        <v>1610</v>
      </c>
      <c r="B865" s="11" t="s">
        <v>1611</v>
      </c>
      <c r="C865" s="11" t="s">
        <v>1612</v>
      </c>
      <c r="D865" s="11" t="s">
        <v>1613</v>
      </c>
      <c r="E865" s="11" t="s">
        <v>9776</v>
      </c>
      <c r="F865" s="11">
        <v>83276</v>
      </c>
      <c r="G865" s="11" t="s">
        <v>1614</v>
      </c>
      <c r="H865" s="11" t="s">
        <v>96</v>
      </c>
      <c r="I865" s="11" t="s">
        <v>36</v>
      </c>
      <c r="J865" s="11" t="s">
        <v>27</v>
      </c>
      <c r="K865" s="11">
        <v>0</v>
      </c>
      <c r="L865" s="11" t="s">
        <v>29</v>
      </c>
      <c r="M865" s="11" t="s">
        <v>29</v>
      </c>
      <c r="N865" s="11" t="s">
        <v>29</v>
      </c>
      <c r="O865" s="11" t="s">
        <v>29</v>
      </c>
      <c r="P865" s="11" t="s">
        <v>29</v>
      </c>
      <c r="Q865" s="11" t="s">
        <v>30</v>
      </c>
      <c r="R865" s="11" t="s">
        <v>29</v>
      </c>
      <c r="S865" s="11">
        <v>2020</v>
      </c>
    </row>
    <row r="866" spans="1:19" x14ac:dyDescent="0.25">
      <c r="A866" s="12" t="s">
        <v>1615</v>
      </c>
      <c r="B866" s="12" t="s">
        <v>1616</v>
      </c>
      <c r="C866" s="12" t="s">
        <v>1617</v>
      </c>
      <c r="D866" s="12" t="s">
        <v>1618</v>
      </c>
      <c r="E866" s="12" t="s">
        <v>9776</v>
      </c>
      <c r="F866" s="12">
        <v>83254</v>
      </c>
      <c r="G866" s="12" t="s">
        <v>1619</v>
      </c>
      <c r="H866" s="12" t="s">
        <v>96</v>
      </c>
      <c r="I866" s="12" t="s">
        <v>36</v>
      </c>
      <c r="J866" s="12" t="s">
        <v>27</v>
      </c>
      <c r="K866" s="12">
        <v>0</v>
      </c>
      <c r="L866" s="12" t="s">
        <v>29</v>
      </c>
      <c r="M866" s="12" t="s">
        <v>29</v>
      </c>
      <c r="N866" s="12" t="s">
        <v>28</v>
      </c>
      <c r="O866" s="12" t="s">
        <v>29</v>
      </c>
      <c r="P866" s="12" t="s">
        <v>29</v>
      </c>
      <c r="Q866" s="12" t="s">
        <v>30</v>
      </c>
      <c r="R866" s="12" t="s">
        <v>29</v>
      </c>
      <c r="S866" s="12">
        <v>2020</v>
      </c>
    </row>
    <row r="867" spans="1:19" x14ac:dyDescent="0.25">
      <c r="A867" s="11" t="s">
        <v>1620</v>
      </c>
      <c r="B867" s="11" t="s">
        <v>1621</v>
      </c>
      <c r="C867" s="11" t="s">
        <v>1622</v>
      </c>
      <c r="D867" s="11" t="s">
        <v>1623</v>
      </c>
      <c r="E867" s="11" t="s">
        <v>9776</v>
      </c>
      <c r="F867" s="11">
        <v>83213</v>
      </c>
      <c r="G867" s="11" t="s">
        <v>1624</v>
      </c>
      <c r="H867" s="11" t="s">
        <v>96</v>
      </c>
      <c r="I867" s="11" t="s">
        <v>42</v>
      </c>
      <c r="J867" s="11" t="s">
        <v>27</v>
      </c>
      <c r="K867" s="11">
        <v>0</v>
      </c>
      <c r="L867" s="11" t="s">
        <v>29</v>
      </c>
      <c r="M867" s="11" t="s">
        <v>29</v>
      </c>
      <c r="N867" s="11" t="s">
        <v>29</v>
      </c>
      <c r="O867" s="11" t="s">
        <v>29</v>
      </c>
      <c r="P867" s="11" t="s">
        <v>29</v>
      </c>
      <c r="Q867" s="11" t="s">
        <v>30</v>
      </c>
      <c r="R867" s="11" t="s">
        <v>29</v>
      </c>
      <c r="S867" s="11">
        <v>2020</v>
      </c>
    </row>
    <row r="868" spans="1:19" x14ac:dyDescent="0.25">
      <c r="A868" s="12" t="s">
        <v>1625</v>
      </c>
      <c r="B868" s="12" t="s">
        <v>1626</v>
      </c>
      <c r="C868" s="12" t="s">
        <v>1627</v>
      </c>
      <c r="D868" s="12" t="s">
        <v>1593</v>
      </c>
      <c r="E868" s="12" t="s">
        <v>9776</v>
      </c>
      <c r="F868" s="12">
        <v>83704</v>
      </c>
      <c r="G868" s="12" t="s">
        <v>1628</v>
      </c>
      <c r="H868" s="12" t="s">
        <v>119</v>
      </c>
      <c r="I868" s="12" t="s">
        <v>26</v>
      </c>
      <c r="J868" s="12" t="s">
        <v>120</v>
      </c>
      <c r="K868" s="12">
        <v>0</v>
      </c>
      <c r="L868" s="12" t="s">
        <v>29</v>
      </c>
      <c r="M868" s="12" t="s">
        <v>29</v>
      </c>
      <c r="N868" s="12" t="s">
        <v>29</v>
      </c>
      <c r="O868" s="12" t="s">
        <v>29</v>
      </c>
      <c r="P868" s="12" t="s">
        <v>29</v>
      </c>
      <c r="Q868" s="12" t="s">
        <v>29</v>
      </c>
      <c r="R868" s="12" t="s">
        <v>29</v>
      </c>
      <c r="S868" s="12">
        <v>2020</v>
      </c>
    </row>
    <row r="869" spans="1:19" x14ac:dyDescent="0.25">
      <c r="A869" s="11" t="s">
        <v>1629</v>
      </c>
      <c r="B869" s="11" t="s">
        <v>1630</v>
      </c>
      <c r="C869" s="11" t="s">
        <v>1631</v>
      </c>
      <c r="D869" s="11" t="s">
        <v>1593</v>
      </c>
      <c r="E869" s="11" t="s">
        <v>9776</v>
      </c>
      <c r="F869" s="11">
        <v>83704</v>
      </c>
      <c r="G869" s="11" t="s">
        <v>1632</v>
      </c>
      <c r="H869" s="11" t="s">
        <v>119</v>
      </c>
      <c r="I869" s="11" t="s">
        <v>108</v>
      </c>
      <c r="J869" s="11" t="s">
        <v>120</v>
      </c>
      <c r="K869" s="11">
        <v>0</v>
      </c>
      <c r="L869" s="11" t="s">
        <v>29</v>
      </c>
      <c r="M869" s="11" t="s">
        <v>29</v>
      </c>
      <c r="N869" s="11" t="s">
        <v>29</v>
      </c>
      <c r="O869" s="11" t="s">
        <v>29</v>
      </c>
      <c r="P869" s="11" t="s">
        <v>29</v>
      </c>
      <c r="Q869" s="11" t="s">
        <v>29</v>
      </c>
      <c r="R869" s="11" t="s">
        <v>29</v>
      </c>
      <c r="S869" s="11">
        <v>2020</v>
      </c>
    </row>
    <row r="870" spans="1:19" x14ac:dyDescent="0.25">
      <c r="A870" s="12" t="s">
        <v>1633</v>
      </c>
      <c r="B870" s="12" t="s">
        <v>1634</v>
      </c>
      <c r="C870" s="12" t="s">
        <v>1635</v>
      </c>
      <c r="D870" s="12" t="s">
        <v>1598</v>
      </c>
      <c r="E870" s="12" t="s">
        <v>9776</v>
      </c>
      <c r="F870" s="12">
        <v>83221</v>
      </c>
      <c r="G870" s="12" t="s">
        <v>1636</v>
      </c>
      <c r="H870" s="12" t="s">
        <v>119</v>
      </c>
      <c r="I870" s="12" t="s">
        <v>114</v>
      </c>
      <c r="J870" s="12" t="s">
        <v>120</v>
      </c>
      <c r="K870" s="12">
        <v>0</v>
      </c>
      <c r="L870" s="12" t="s">
        <v>29</v>
      </c>
      <c r="M870" s="12" t="s">
        <v>29</v>
      </c>
      <c r="N870" s="12" t="s">
        <v>29</v>
      </c>
      <c r="O870" s="12" t="s">
        <v>29</v>
      </c>
      <c r="P870" s="12" t="s">
        <v>29</v>
      </c>
      <c r="Q870" s="12" t="s">
        <v>29</v>
      </c>
      <c r="R870" s="12" t="s">
        <v>29</v>
      </c>
      <c r="S870" s="12">
        <v>2020</v>
      </c>
    </row>
    <row r="871" spans="1:19" x14ac:dyDescent="0.25">
      <c r="A871" s="11" t="s">
        <v>1585</v>
      </c>
      <c r="B871" s="11" t="s">
        <v>1586</v>
      </c>
      <c r="C871" s="11" t="s">
        <v>1587</v>
      </c>
      <c r="D871" s="11" t="s">
        <v>1588</v>
      </c>
      <c r="E871" s="11" t="s">
        <v>9776</v>
      </c>
      <c r="F871" s="11">
        <v>83201</v>
      </c>
      <c r="G871" s="11" t="s">
        <v>1589</v>
      </c>
      <c r="H871" s="11" t="s">
        <v>25</v>
      </c>
      <c r="I871" s="11" t="s">
        <v>26</v>
      </c>
      <c r="J871" s="11" t="s">
        <v>27</v>
      </c>
      <c r="K871" s="11">
        <v>4</v>
      </c>
      <c r="L871" s="11" t="s">
        <v>28</v>
      </c>
      <c r="M871" s="11" t="s">
        <v>30</v>
      </c>
      <c r="N871" s="11" t="s">
        <v>30</v>
      </c>
      <c r="O871" s="11" t="s">
        <v>28</v>
      </c>
      <c r="P871" s="11" t="s">
        <v>28</v>
      </c>
      <c r="Q871" s="11" t="s">
        <v>30</v>
      </c>
      <c r="R871" s="11" t="s">
        <v>28</v>
      </c>
      <c r="S871" s="11">
        <v>2019</v>
      </c>
    </row>
    <row r="872" spans="1:19" x14ac:dyDescent="0.25">
      <c r="A872" s="12" t="s">
        <v>1590</v>
      </c>
      <c r="B872" s="12" t="s">
        <v>1591</v>
      </c>
      <c r="C872" s="12" t="s">
        <v>1592</v>
      </c>
      <c r="D872" s="12" t="s">
        <v>1593</v>
      </c>
      <c r="E872" s="12" t="s">
        <v>9776</v>
      </c>
      <c r="F872" s="12">
        <v>83704</v>
      </c>
      <c r="G872" s="12" t="s">
        <v>1594</v>
      </c>
      <c r="H872" s="12" t="s">
        <v>25</v>
      </c>
      <c r="I872" s="12" t="s">
        <v>26</v>
      </c>
      <c r="J872" s="12" t="s">
        <v>120</v>
      </c>
      <c r="K872" s="12">
        <v>0</v>
      </c>
      <c r="L872" s="12" t="s">
        <v>29</v>
      </c>
      <c r="M872" s="12" t="s">
        <v>29</v>
      </c>
      <c r="N872" s="12" t="s">
        <v>29</v>
      </c>
      <c r="O872" s="12" t="s">
        <v>30</v>
      </c>
      <c r="P872" s="12" t="s">
        <v>29</v>
      </c>
      <c r="Q872" s="12" t="s">
        <v>29</v>
      </c>
      <c r="R872" s="12" t="s">
        <v>29</v>
      </c>
      <c r="S872" s="12">
        <v>2019</v>
      </c>
    </row>
    <row r="873" spans="1:19" x14ac:dyDescent="0.25">
      <c r="A873" s="11" t="s">
        <v>6831</v>
      </c>
      <c r="B873" s="11" t="s">
        <v>6832</v>
      </c>
      <c r="C873" s="11" t="s">
        <v>6833</v>
      </c>
      <c r="D873" s="11" t="s">
        <v>1598</v>
      </c>
      <c r="E873" s="11" t="s">
        <v>9776</v>
      </c>
      <c r="F873" s="11">
        <v>83221</v>
      </c>
      <c r="G873" s="11" t="s">
        <v>1599</v>
      </c>
      <c r="H873" s="11" t="s">
        <v>25</v>
      </c>
      <c r="I873" s="11" t="s">
        <v>26</v>
      </c>
      <c r="J873" s="11" t="s">
        <v>120</v>
      </c>
      <c r="K873" s="11">
        <v>0</v>
      </c>
      <c r="L873" s="11" t="s">
        <v>29</v>
      </c>
      <c r="M873" s="11" t="s">
        <v>29</v>
      </c>
      <c r="N873" s="11" t="s">
        <v>29</v>
      </c>
      <c r="O873" s="11" t="s">
        <v>29</v>
      </c>
      <c r="P873" s="11" t="s">
        <v>29</v>
      </c>
      <c r="Q873" s="11" t="s">
        <v>29</v>
      </c>
      <c r="R873" s="11" t="s">
        <v>29</v>
      </c>
      <c r="S873" s="11">
        <v>2019</v>
      </c>
    </row>
    <row r="874" spans="1:19" x14ac:dyDescent="0.25">
      <c r="A874" s="12" t="s">
        <v>6834</v>
      </c>
      <c r="B874" s="12" t="s">
        <v>6835</v>
      </c>
      <c r="C874" s="12" t="s">
        <v>6836</v>
      </c>
      <c r="D874" s="12" t="s">
        <v>6837</v>
      </c>
      <c r="E874" s="12" t="s">
        <v>9776</v>
      </c>
      <c r="F874" s="12">
        <v>83687</v>
      </c>
      <c r="G874" s="12" t="s">
        <v>6838</v>
      </c>
      <c r="H874" s="12" t="s">
        <v>25</v>
      </c>
      <c r="I874" s="12" t="s">
        <v>108</v>
      </c>
      <c r="J874" s="12" t="s">
        <v>27</v>
      </c>
      <c r="K874" s="12">
        <v>0</v>
      </c>
      <c r="L874" s="12" t="s">
        <v>29</v>
      </c>
      <c r="M874" s="12" t="s">
        <v>29</v>
      </c>
      <c r="N874" s="12" t="s">
        <v>29</v>
      </c>
      <c r="O874" s="12" t="s">
        <v>29</v>
      </c>
      <c r="P874" s="12" t="s">
        <v>28</v>
      </c>
      <c r="Q874" s="12" t="s">
        <v>28</v>
      </c>
      <c r="R874" s="12" t="s">
        <v>29</v>
      </c>
      <c r="S874" s="12">
        <v>2019</v>
      </c>
    </row>
    <row r="875" spans="1:19" x14ac:dyDescent="0.25">
      <c r="A875" s="11" t="s">
        <v>6839</v>
      </c>
      <c r="B875" s="11" t="s">
        <v>6840</v>
      </c>
      <c r="C875" s="11" t="s">
        <v>6841</v>
      </c>
      <c r="D875" s="11" t="s">
        <v>6837</v>
      </c>
      <c r="E875" s="11" t="s">
        <v>9776</v>
      </c>
      <c r="F875" s="11">
        <v>83686</v>
      </c>
      <c r="G875" s="11" t="s">
        <v>6842</v>
      </c>
      <c r="H875" s="11" t="s">
        <v>25</v>
      </c>
      <c r="I875" s="11" t="s">
        <v>26</v>
      </c>
      <c r="J875" s="11" t="s">
        <v>27</v>
      </c>
      <c r="K875" s="11">
        <v>0</v>
      </c>
      <c r="L875" s="11" t="s">
        <v>29</v>
      </c>
      <c r="M875" s="11" t="s">
        <v>29</v>
      </c>
      <c r="N875" s="11" t="s">
        <v>29</v>
      </c>
      <c r="O875" s="11" t="s">
        <v>29</v>
      </c>
      <c r="P875" s="11" t="s">
        <v>29</v>
      </c>
      <c r="Q875" s="11" t="s">
        <v>29</v>
      </c>
      <c r="R875" s="11" t="s">
        <v>29</v>
      </c>
      <c r="S875" s="11">
        <v>2019</v>
      </c>
    </row>
    <row r="876" spans="1:19" x14ac:dyDescent="0.25">
      <c r="A876" s="12" t="s">
        <v>6843</v>
      </c>
      <c r="B876" s="12" t="s">
        <v>6844</v>
      </c>
      <c r="C876" s="12" t="s">
        <v>6845</v>
      </c>
      <c r="D876" s="12" t="s">
        <v>6846</v>
      </c>
      <c r="E876" s="12" t="s">
        <v>9776</v>
      </c>
      <c r="F876" s="12">
        <v>83211</v>
      </c>
      <c r="G876" s="12" t="s">
        <v>6847</v>
      </c>
      <c r="H876" s="12" t="s">
        <v>96</v>
      </c>
      <c r="I876" s="12" t="s">
        <v>42</v>
      </c>
      <c r="J876" s="12" t="s">
        <v>27</v>
      </c>
      <c r="K876" s="12">
        <v>0</v>
      </c>
      <c r="L876" s="12" t="s">
        <v>29</v>
      </c>
      <c r="M876" s="12" t="s">
        <v>29</v>
      </c>
      <c r="N876" s="12" t="s">
        <v>29</v>
      </c>
      <c r="O876" s="12" t="s">
        <v>29</v>
      </c>
      <c r="P876" s="12" t="s">
        <v>29</v>
      </c>
      <c r="Q876" s="12" t="s">
        <v>29</v>
      </c>
      <c r="R876" s="12" t="s">
        <v>29</v>
      </c>
      <c r="S876" s="12">
        <v>2019</v>
      </c>
    </row>
    <row r="877" spans="1:19" x14ac:dyDescent="0.25">
      <c r="A877" s="11" t="s">
        <v>1600</v>
      </c>
      <c r="B877" s="11" t="s">
        <v>1601</v>
      </c>
      <c r="C877" s="11" t="s">
        <v>1602</v>
      </c>
      <c r="D877" s="11" t="s">
        <v>1603</v>
      </c>
      <c r="E877" s="11" t="s">
        <v>9776</v>
      </c>
      <c r="F877" s="11">
        <v>83467</v>
      </c>
      <c r="G877" s="11" t="s">
        <v>1604</v>
      </c>
      <c r="H877" s="11" t="s">
        <v>96</v>
      </c>
      <c r="I877" s="11" t="s">
        <v>36</v>
      </c>
      <c r="J877" s="11" t="s">
        <v>27</v>
      </c>
      <c r="K877" s="11">
        <v>4</v>
      </c>
      <c r="L877" s="11" t="s">
        <v>29</v>
      </c>
      <c r="M877" s="11" t="s">
        <v>29</v>
      </c>
      <c r="N877" s="11" t="s">
        <v>30</v>
      </c>
      <c r="O877" s="11" t="s">
        <v>30</v>
      </c>
      <c r="P877" s="11" t="s">
        <v>29</v>
      </c>
      <c r="Q877" s="11" t="s">
        <v>28</v>
      </c>
      <c r="R877" s="11" t="s">
        <v>28</v>
      </c>
      <c r="S877" s="11">
        <v>2019</v>
      </c>
    </row>
    <row r="878" spans="1:19" x14ac:dyDescent="0.25">
      <c r="A878" s="12" t="s">
        <v>1605</v>
      </c>
      <c r="B878" s="12" t="s">
        <v>1606</v>
      </c>
      <c r="C878" s="12" t="s">
        <v>1607</v>
      </c>
      <c r="D878" s="12" t="s">
        <v>1608</v>
      </c>
      <c r="E878" s="12" t="s">
        <v>9776</v>
      </c>
      <c r="F878" s="12">
        <v>83672</v>
      </c>
      <c r="G878" s="12" t="s">
        <v>1609</v>
      </c>
      <c r="H878" s="12" t="s">
        <v>96</v>
      </c>
      <c r="I878" s="12" t="s">
        <v>42</v>
      </c>
      <c r="J878" s="12" t="s">
        <v>27</v>
      </c>
      <c r="K878" s="12">
        <v>3</v>
      </c>
      <c r="L878" s="12" t="s">
        <v>29</v>
      </c>
      <c r="M878" s="12" t="s">
        <v>29</v>
      </c>
      <c r="N878" s="12" t="s">
        <v>28</v>
      </c>
      <c r="O878" s="12" t="s">
        <v>29</v>
      </c>
      <c r="P878" s="12" t="s">
        <v>28</v>
      </c>
      <c r="Q878" s="12" t="s">
        <v>30</v>
      </c>
      <c r="R878" s="12" t="s">
        <v>28</v>
      </c>
      <c r="S878" s="12">
        <v>2019</v>
      </c>
    </row>
    <row r="879" spans="1:19" x14ac:dyDescent="0.25">
      <c r="A879" s="11" t="s">
        <v>1610</v>
      </c>
      <c r="B879" s="11" t="s">
        <v>1611</v>
      </c>
      <c r="C879" s="11" t="s">
        <v>1612</v>
      </c>
      <c r="D879" s="11" t="s">
        <v>1613</v>
      </c>
      <c r="E879" s="11" t="s">
        <v>9776</v>
      </c>
      <c r="F879" s="11">
        <v>83276</v>
      </c>
      <c r="G879" s="11" t="s">
        <v>1614</v>
      </c>
      <c r="H879" s="11" t="s">
        <v>96</v>
      </c>
      <c r="I879" s="11" t="s">
        <v>36</v>
      </c>
      <c r="J879" s="11" t="s">
        <v>27</v>
      </c>
      <c r="K879" s="11">
        <v>0</v>
      </c>
      <c r="L879" s="11" t="s">
        <v>29</v>
      </c>
      <c r="M879" s="11" t="s">
        <v>29</v>
      </c>
      <c r="N879" s="11" t="s">
        <v>29</v>
      </c>
      <c r="O879" s="11" t="s">
        <v>29</v>
      </c>
      <c r="P879" s="11" t="s">
        <v>29</v>
      </c>
      <c r="Q879" s="11" t="s">
        <v>29</v>
      </c>
      <c r="R879" s="11" t="s">
        <v>29</v>
      </c>
      <c r="S879" s="11">
        <v>2019</v>
      </c>
    </row>
    <row r="880" spans="1:19" x14ac:dyDescent="0.25">
      <c r="A880" s="12" t="s">
        <v>1615</v>
      </c>
      <c r="B880" s="12" t="s">
        <v>1616</v>
      </c>
      <c r="C880" s="12" t="s">
        <v>1617</v>
      </c>
      <c r="D880" s="12" t="s">
        <v>1618</v>
      </c>
      <c r="E880" s="12" t="s">
        <v>9776</v>
      </c>
      <c r="F880" s="12">
        <v>83254</v>
      </c>
      <c r="G880" s="12" t="s">
        <v>1619</v>
      </c>
      <c r="H880" s="12" t="s">
        <v>96</v>
      </c>
      <c r="I880" s="12" t="s">
        <v>36</v>
      </c>
      <c r="J880" s="12" t="s">
        <v>27</v>
      </c>
      <c r="K880" s="12">
        <v>3</v>
      </c>
      <c r="L880" s="12" t="s">
        <v>29</v>
      </c>
      <c r="M880" s="12" t="s">
        <v>29</v>
      </c>
      <c r="N880" s="12" t="s">
        <v>28</v>
      </c>
      <c r="O880" s="12" t="s">
        <v>29</v>
      </c>
      <c r="P880" s="12" t="s">
        <v>28</v>
      </c>
      <c r="Q880" s="12" t="s">
        <v>30</v>
      </c>
      <c r="R880" s="12" t="s">
        <v>29</v>
      </c>
      <c r="S880" s="12">
        <v>2019</v>
      </c>
    </row>
    <row r="881" spans="1:19" x14ac:dyDescent="0.25">
      <c r="A881" s="11" t="s">
        <v>6848</v>
      </c>
      <c r="B881" s="11" t="s">
        <v>6849</v>
      </c>
      <c r="C881" s="11" t="s">
        <v>6850</v>
      </c>
      <c r="D881" s="11" t="s">
        <v>6851</v>
      </c>
      <c r="E881" s="11" t="s">
        <v>9776</v>
      </c>
      <c r="F881" s="11">
        <v>83350</v>
      </c>
      <c r="G881" s="11" t="s">
        <v>6852</v>
      </c>
      <c r="H881" s="11" t="s">
        <v>96</v>
      </c>
      <c r="I881" s="11" t="s">
        <v>36</v>
      </c>
      <c r="J881" s="11" t="s">
        <v>27</v>
      </c>
      <c r="K881" s="11">
        <v>0</v>
      </c>
      <c r="L881" s="11" t="s">
        <v>29</v>
      </c>
      <c r="M881" s="11" t="s">
        <v>29</v>
      </c>
      <c r="N881" s="11" t="s">
        <v>30</v>
      </c>
      <c r="O881" s="11" t="s">
        <v>30</v>
      </c>
      <c r="P881" s="11" t="s">
        <v>29</v>
      </c>
      <c r="Q881" s="11" t="s">
        <v>29</v>
      </c>
      <c r="R881" s="11" t="s">
        <v>29</v>
      </c>
      <c r="S881" s="11">
        <v>2019</v>
      </c>
    </row>
    <row r="882" spans="1:19" x14ac:dyDescent="0.25">
      <c r="A882" s="12" t="s">
        <v>1620</v>
      </c>
      <c r="B882" s="12" t="s">
        <v>1621</v>
      </c>
      <c r="C882" s="12" t="s">
        <v>1622</v>
      </c>
      <c r="D882" s="12" t="s">
        <v>1623</v>
      </c>
      <c r="E882" s="12" t="s">
        <v>9776</v>
      </c>
      <c r="F882" s="12">
        <v>83213</v>
      </c>
      <c r="G882" s="12" t="s">
        <v>1624</v>
      </c>
      <c r="H882" s="12" t="s">
        <v>96</v>
      </c>
      <c r="I882" s="12" t="s">
        <v>42</v>
      </c>
      <c r="J882" s="12" t="s">
        <v>27</v>
      </c>
      <c r="K882" s="12">
        <v>0</v>
      </c>
      <c r="L882" s="12" t="s">
        <v>29</v>
      </c>
      <c r="M882" s="12" t="s">
        <v>29</v>
      </c>
      <c r="N882" s="12" t="s">
        <v>29</v>
      </c>
      <c r="O882" s="12" t="s">
        <v>29</v>
      </c>
      <c r="P882" s="12" t="s">
        <v>29</v>
      </c>
      <c r="Q882" s="12" t="s">
        <v>29</v>
      </c>
      <c r="R882" s="12" t="s">
        <v>29</v>
      </c>
      <c r="S882" s="12">
        <v>2019</v>
      </c>
    </row>
    <row r="883" spans="1:19" x14ac:dyDescent="0.25">
      <c r="A883" s="11" t="s">
        <v>1625</v>
      </c>
      <c r="B883" s="11" t="s">
        <v>1626</v>
      </c>
      <c r="C883" s="11" t="s">
        <v>1627</v>
      </c>
      <c r="D883" s="11" t="s">
        <v>1593</v>
      </c>
      <c r="E883" s="11" t="s">
        <v>9776</v>
      </c>
      <c r="F883" s="11">
        <v>83704</v>
      </c>
      <c r="G883" s="11" t="s">
        <v>1628</v>
      </c>
      <c r="H883" s="11" t="s">
        <v>119</v>
      </c>
      <c r="I883" s="11" t="s">
        <v>26</v>
      </c>
      <c r="J883" s="11" t="s">
        <v>120</v>
      </c>
      <c r="K883" s="11">
        <v>0</v>
      </c>
      <c r="L883" s="11" t="s">
        <v>29</v>
      </c>
      <c r="M883" s="11" t="s">
        <v>29</v>
      </c>
      <c r="N883" s="11" t="s">
        <v>29</v>
      </c>
      <c r="O883" s="11" t="s">
        <v>29</v>
      </c>
      <c r="P883" s="11" t="s">
        <v>29</v>
      </c>
      <c r="Q883" s="11" t="s">
        <v>29</v>
      </c>
      <c r="R883" s="11" t="s">
        <v>29</v>
      </c>
      <c r="S883" s="11">
        <v>2019</v>
      </c>
    </row>
    <row r="884" spans="1:19" x14ac:dyDescent="0.25">
      <c r="A884" s="12" t="s">
        <v>1629</v>
      </c>
      <c r="B884" s="12" t="s">
        <v>1630</v>
      </c>
      <c r="C884" s="12" t="s">
        <v>1631</v>
      </c>
      <c r="D884" s="12" t="s">
        <v>1593</v>
      </c>
      <c r="E884" s="12" t="s">
        <v>9776</v>
      </c>
      <c r="F884" s="12">
        <v>83704</v>
      </c>
      <c r="G884" s="12" t="s">
        <v>1632</v>
      </c>
      <c r="H884" s="12" t="s">
        <v>119</v>
      </c>
      <c r="I884" s="12" t="s">
        <v>26</v>
      </c>
      <c r="J884" s="12" t="s">
        <v>120</v>
      </c>
      <c r="K884" s="12">
        <v>0</v>
      </c>
      <c r="L884" s="12" t="s">
        <v>29</v>
      </c>
      <c r="M884" s="12" t="s">
        <v>29</v>
      </c>
      <c r="N884" s="12" t="s">
        <v>29</v>
      </c>
      <c r="O884" s="12" t="s">
        <v>29</v>
      </c>
      <c r="P884" s="12" t="s">
        <v>29</v>
      </c>
      <c r="Q884" s="12" t="s">
        <v>29</v>
      </c>
      <c r="R884" s="12" t="s">
        <v>29</v>
      </c>
      <c r="S884" s="12">
        <v>2019</v>
      </c>
    </row>
    <row r="885" spans="1:19" x14ac:dyDescent="0.25">
      <c r="A885" s="11" t="s">
        <v>1633</v>
      </c>
      <c r="B885" s="11" t="s">
        <v>1634</v>
      </c>
      <c r="C885" s="11" t="s">
        <v>1635</v>
      </c>
      <c r="D885" s="11" t="s">
        <v>1598</v>
      </c>
      <c r="E885" s="11" t="s">
        <v>9776</v>
      </c>
      <c r="F885" s="11">
        <v>83221</v>
      </c>
      <c r="G885" s="11" t="s">
        <v>1636</v>
      </c>
      <c r="H885" s="11" t="s">
        <v>119</v>
      </c>
      <c r="I885" s="11" t="s">
        <v>114</v>
      </c>
      <c r="J885" s="11" t="s">
        <v>120</v>
      </c>
      <c r="K885" s="11">
        <v>0</v>
      </c>
      <c r="L885" s="11" t="s">
        <v>29</v>
      </c>
      <c r="M885" s="11" t="s">
        <v>29</v>
      </c>
      <c r="N885" s="11" t="s">
        <v>29</v>
      </c>
      <c r="O885" s="11" t="s">
        <v>29</v>
      </c>
      <c r="P885" s="11" t="s">
        <v>29</v>
      </c>
      <c r="Q885" s="11" t="s">
        <v>29</v>
      </c>
      <c r="R885" s="11" t="s">
        <v>29</v>
      </c>
      <c r="S885" s="11">
        <v>2019</v>
      </c>
    </row>
    <row r="886" spans="1:19" x14ac:dyDescent="0.25">
      <c r="A886" s="12" t="s">
        <v>6853</v>
      </c>
      <c r="B886" s="12" t="s">
        <v>6854</v>
      </c>
      <c r="C886" s="12" t="s">
        <v>6855</v>
      </c>
      <c r="D886" s="12" t="s">
        <v>1588</v>
      </c>
      <c r="E886" s="12" t="s">
        <v>9776</v>
      </c>
      <c r="F886" s="12">
        <v>83201</v>
      </c>
      <c r="G886" s="12" t="s">
        <v>6856</v>
      </c>
      <c r="H886" s="12" t="s">
        <v>119</v>
      </c>
      <c r="I886" s="12" t="s">
        <v>108</v>
      </c>
      <c r="J886" s="12" t="s">
        <v>120</v>
      </c>
      <c r="K886" s="12">
        <v>0</v>
      </c>
      <c r="L886" s="12" t="s">
        <v>29</v>
      </c>
      <c r="M886" s="12" t="s">
        <v>29</v>
      </c>
      <c r="N886" s="12" t="s">
        <v>29</v>
      </c>
      <c r="O886" s="12" t="s">
        <v>29</v>
      </c>
      <c r="P886" s="12" t="s">
        <v>29</v>
      </c>
      <c r="Q886" s="12" t="s">
        <v>29</v>
      </c>
      <c r="R886" s="12" t="s">
        <v>29</v>
      </c>
      <c r="S886" s="12">
        <v>2019</v>
      </c>
    </row>
    <row r="887" spans="1:19" x14ac:dyDescent="0.25">
      <c r="A887" s="11" t="s">
        <v>6834</v>
      </c>
      <c r="B887" s="11" t="s">
        <v>6835</v>
      </c>
      <c r="C887" s="11" t="s">
        <v>8372</v>
      </c>
      <c r="D887" s="11" t="s">
        <v>6837</v>
      </c>
      <c r="E887" s="11" t="s">
        <v>9776</v>
      </c>
      <c r="F887" s="11">
        <v>83687</v>
      </c>
      <c r="G887" s="11" t="s">
        <v>8373</v>
      </c>
      <c r="H887" s="11" t="s">
        <v>25</v>
      </c>
      <c r="I887" s="11" t="s">
        <v>108</v>
      </c>
      <c r="J887" s="11" t="s">
        <v>27</v>
      </c>
      <c r="K887" s="11">
        <v>0</v>
      </c>
      <c r="L887" s="11" t="s">
        <v>29</v>
      </c>
      <c r="M887" s="11" t="s">
        <v>29</v>
      </c>
      <c r="N887" s="11" t="s">
        <v>29</v>
      </c>
      <c r="O887" s="11" t="s">
        <v>29</v>
      </c>
      <c r="P887" s="11" t="s">
        <v>29</v>
      </c>
      <c r="Q887" s="11" t="s">
        <v>29</v>
      </c>
      <c r="R887" s="11" t="s">
        <v>29</v>
      </c>
      <c r="S887" s="11">
        <v>2018</v>
      </c>
    </row>
    <row r="888" spans="1:19" x14ac:dyDescent="0.25">
      <c r="A888" s="12" t="s">
        <v>8374</v>
      </c>
      <c r="B888" s="12" t="s">
        <v>8375</v>
      </c>
      <c r="C888" s="12" t="s">
        <v>8376</v>
      </c>
      <c r="D888" s="12" t="s">
        <v>8377</v>
      </c>
      <c r="E888" s="12" t="s">
        <v>9776</v>
      </c>
      <c r="F888" s="12">
        <v>83422</v>
      </c>
      <c r="G888" s="12" t="s">
        <v>8378</v>
      </c>
      <c r="H888" s="12" t="s">
        <v>96</v>
      </c>
      <c r="I888" s="12" t="s">
        <v>108</v>
      </c>
      <c r="J888" s="12" t="s">
        <v>27</v>
      </c>
      <c r="K888" s="12">
        <v>0</v>
      </c>
      <c r="L888" s="12" t="s">
        <v>29</v>
      </c>
      <c r="M888" s="12" t="s">
        <v>29</v>
      </c>
      <c r="N888" s="12" t="s">
        <v>29</v>
      </c>
      <c r="O888" s="12" t="s">
        <v>29</v>
      </c>
      <c r="P888" s="12" t="s">
        <v>28</v>
      </c>
      <c r="Q888" s="12" t="s">
        <v>28</v>
      </c>
      <c r="R888" s="12" t="s">
        <v>29</v>
      </c>
      <c r="S888" s="12">
        <v>2018</v>
      </c>
    </row>
    <row r="889" spans="1:19" x14ac:dyDescent="0.25">
      <c r="A889" s="11" t="s">
        <v>8374</v>
      </c>
      <c r="B889" s="11" t="s">
        <v>8375</v>
      </c>
      <c r="C889" s="11" t="s">
        <v>8376</v>
      </c>
      <c r="D889" s="11" t="s">
        <v>8377</v>
      </c>
      <c r="E889" s="11" t="s">
        <v>9776</v>
      </c>
      <c r="F889" s="11">
        <v>83422</v>
      </c>
      <c r="G889" s="11" t="s">
        <v>8378</v>
      </c>
      <c r="H889" s="11" t="s">
        <v>96</v>
      </c>
      <c r="I889" s="11" t="s">
        <v>108</v>
      </c>
      <c r="J889" s="11" t="s">
        <v>27</v>
      </c>
      <c r="K889" s="11">
        <v>0</v>
      </c>
      <c r="L889" s="11" t="s">
        <v>29</v>
      </c>
      <c r="M889" s="11" t="s">
        <v>29</v>
      </c>
      <c r="N889" s="11" t="s">
        <v>29</v>
      </c>
      <c r="O889" s="11" t="s">
        <v>29</v>
      </c>
      <c r="P889" s="11" t="s">
        <v>28</v>
      </c>
      <c r="Q889" s="11" t="s">
        <v>28</v>
      </c>
      <c r="R889" s="11" t="s">
        <v>29</v>
      </c>
      <c r="S889" s="11">
        <v>2017</v>
      </c>
    </row>
    <row r="890" spans="1:19" x14ac:dyDescent="0.25">
      <c r="A890" s="12" t="s">
        <v>8927</v>
      </c>
      <c r="B890" s="12" t="s">
        <v>8928</v>
      </c>
      <c r="C890" s="12" t="s">
        <v>8929</v>
      </c>
      <c r="D890" s="12" t="s">
        <v>8930</v>
      </c>
      <c r="E890" s="12" t="s">
        <v>9776</v>
      </c>
      <c r="F890" s="12">
        <v>83301</v>
      </c>
      <c r="G890" s="12" t="s">
        <v>8931</v>
      </c>
      <c r="H890" s="12" t="s">
        <v>25</v>
      </c>
      <c r="I890" s="12" t="s">
        <v>108</v>
      </c>
      <c r="J890" s="12" t="s">
        <v>27</v>
      </c>
      <c r="K890" s="12">
        <v>3</v>
      </c>
      <c r="L890" s="12" t="s">
        <v>28</v>
      </c>
      <c r="M890" s="12" t="s">
        <v>28</v>
      </c>
      <c r="N890" s="12" t="s">
        <v>28</v>
      </c>
      <c r="O890" s="12" t="s">
        <v>30</v>
      </c>
      <c r="P890" s="12" t="s">
        <v>28</v>
      </c>
      <c r="Q890" s="12" t="s">
        <v>28</v>
      </c>
      <c r="R890" s="12" t="s">
        <v>28</v>
      </c>
      <c r="S890" s="12">
        <v>2016</v>
      </c>
    </row>
    <row r="891" spans="1:19" x14ac:dyDescent="0.25">
      <c r="A891" s="11" t="s">
        <v>8932</v>
      </c>
      <c r="B891" s="11" t="s">
        <v>8933</v>
      </c>
      <c r="C891" s="11" t="s">
        <v>8934</v>
      </c>
      <c r="D891" s="11" t="s">
        <v>1593</v>
      </c>
      <c r="E891" s="11" t="s">
        <v>9776</v>
      </c>
      <c r="F891" s="11">
        <v>83712</v>
      </c>
      <c r="G891" s="11" t="s">
        <v>8935</v>
      </c>
      <c r="H891" s="11" t="s">
        <v>25</v>
      </c>
      <c r="I891" s="11" t="s">
        <v>108</v>
      </c>
      <c r="J891" s="11" t="s">
        <v>27</v>
      </c>
      <c r="K891" s="11">
        <v>5</v>
      </c>
      <c r="L891" s="11" t="s">
        <v>28</v>
      </c>
      <c r="M891" s="11" t="s">
        <v>30</v>
      </c>
      <c r="N891" s="11" t="s">
        <v>30</v>
      </c>
      <c r="O891" s="11" t="s">
        <v>30</v>
      </c>
      <c r="P891" s="11" t="s">
        <v>28</v>
      </c>
      <c r="Q891" s="11" t="s">
        <v>28</v>
      </c>
      <c r="R891" s="11" t="s">
        <v>28</v>
      </c>
      <c r="S891" s="11">
        <v>2016</v>
      </c>
    </row>
    <row r="892" spans="1:19" x14ac:dyDescent="0.25">
      <c r="A892" s="12" t="s">
        <v>8936</v>
      </c>
      <c r="B892" s="12" t="s">
        <v>8937</v>
      </c>
      <c r="C892" s="12" t="s">
        <v>8938</v>
      </c>
      <c r="D892" s="12" t="s">
        <v>8939</v>
      </c>
      <c r="E892" s="12" t="s">
        <v>9776</v>
      </c>
      <c r="F892" s="12">
        <v>83338</v>
      </c>
      <c r="G892" s="12" t="s">
        <v>8940</v>
      </c>
      <c r="H892" s="12" t="s">
        <v>96</v>
      </c>
      <c r="I892" s="12" t="s">
        <v>108</v>
      </c>
      <c r="J892" s="12" t="s">
        <v>27</v>
      </c>
      <c r="K892" s="12">
        <v>0</v>
      </c>
      <c r="L892" s="12" t="s">
        <v>29</v>
      </c>
      <c r="M892" s="12" t="s">
        <v>29</v>
      </c>
      <c r="N892" s="12" t="s">
        <v>29</v>
      </c>
      <c r="O892" s="12" t="s">
        <v>29</v>
      </c>
      <c r="P892" s="12" t="s">
        <v>29</v>
      </c>
      <c r="Q892" s="12" t="s">
        <v>29</v>
      </c>
      <c r="R892" s="12" t="s">
        <v>29</v>
      </c>
      <c r="S892" s="12">
        <v>2016</v>
      </c>
    </row>
    <row r="893" spans="1:19" x14ac:dyDescent="0.25">
      <c r="A893" s="11" t="s">
        <v>8941</v>
      </c>
      <c r="B893" s="11" t="s">
        <v>8942</v>
      </c>
      <c r="C893" s="11" t="s">
        <v>8943</v>
      </c>
      <c r="D893" s="11" t="s">
        <v>8944</v>
      </c>
      <c r="E893" s="11" t="s">
        <v>9776</v>
      </c>
      <c r="F893" s="11">
        <v>83638</v>
      </c>
      <c r="G893" s="11" t="s">
        <v>8945</v>
      </c>
      <c r="H893" s="11" t="s">
        <v>96</v>
      </c>
      <c r="I893" s="11" t="s">
        <v>108</v>
      </c>
      <c r="J893" s="11" t="s">
        <v>27</v>
      </c>
      <c r="K893" s="11">
        <v>0</v>
      </c>
      <c r="L893" s="11" t="s">
        <v>29</v>
      </c>
      <c r="M893" s="11" t="s">
        <v>29</v>
      </c>
      <c r="N893" s="11" t="s">
        <v>28</v>
      </c>
      <c r="O893" s="11" t="s">
        <v>30</v>
      </c>
      <c r="P893" s="11" t="s">
        <v>29</v>
      </c>
      <c r="Q893" s="11" t="s">
        <v>29</v>
      </c>
      <c r="R893" s="11" t="s">
        <v>29</v>
      </c>
      <c r="S893" s="11">
        <v>2016</v>
      </c>
    </row>
    <row r="894" spans="1:19" x14ac:dyDescent="0.25">
      <c r="A894" s="12" t="s">
        <v>8374</v>
      </c>
      <c r="B894" s="12" t="s">
        <v>8375</v>
      </c>
      <c r="C894" s="12" t="s">
        <v>8376</v>
      </c>
      <c r="D894" s="12" t="s">
        <v>8377</v>
      </c>
      <c r="E894" s="12" t="s">
        <v>9776</v>
      </c>
      <c r="F894" s="12">
        <v>83422</v>
      </c>
      <c r="G894" s="12" t="s">
        <v>8378</v>
      </c>
      <c r="H894" s="12" t="s">
        <v>96</v>
      </c>
      <c r="I894" s="12" t="s">
        <v>108</v>
      </c>
      <c r="J894" s="12" t="s">
        <v>27</v>
      </c>
      <c r="K894" s="12">
        <v>0</v>
      </c>
      <c r="L894" s="12" t="s">
        <v>29</v>
      </c>
      <c r="M894" s="12" t="s">
        <v>29</v>
      </c>
      <c r="N894" s="12" t="s">
        <v>29</v>
      </c>
      <c r="O894" s="12" t="s">
        <v>29</v>
      </c>
      <c r="P894" s="12" t="s">
        <v>28</v>
      </c>
      <c r="Q894" s="12" t="s">
        <v>28</v>
      </c>
      <c r="R894" s="12" t="s">
        <v>29</v>
      </c>
      <c r="S894" s="12">
        <v>2016</v>
      </c>
    </row>
    <row r="895" spans="1:19" x14ac:dyDescent="0.25">
      <c r="A895" s="11" t="s">
        <v>8946</v>
      </c>
      <c r="B895" s="11" t="s">
        <v>8947</v>
      </c>
      <c r="C895" s="11" t="s">
        <v>4352</v>
      </c>
      <c r="D895" s="11" t="s">
        <v>8948</v>
      </c>
      <c r="E895" s="11" t="s">
        <v>9776</v>
      </c>
      <c r="F895" s="11">
        <v>83340</v>
      </c>
      <c r="G895" s="11" t="s">
        <v>8949</v>
      </c>
      <c r="H895" s="11" t="s">
        <v>96</v>
      </c>
      <c r="I895" s="11" t="s">
        <v>108</v>
      </c>
      <c r="J895" s="11" t="s">
        <v>27</v>
      </c>
      <c r="K895" s="11">
        <v>0</v>
      </c>
      <c r="L895" s="11" t="s">
        <v>29</v>
      </c>
      <c r="M895" s="11" t="s">
        <v>29</v>
      </c>
      <c r="N895" s="11" t="s">
        <v>28</v>
      </c>
      <c r="O895" s="11" t="s">
        <v>30</v>
      </c>
      <c r="P895" s="11" t="s">
        <v>29</v>
      </c>
      <c r="Q895" s="11" t="s">
        <v>29</v>
      </c>
      <c r="R895" s="11" t="s">
        <v>29</v>
      </c>
      <c r="S895" s="11">
        <v>2016</v>
      </c>
    </row>
    <row r="896" spans="1:19" x14ac:dyDescent="0.25">
      <c r="A896" s="12" t="s">
        <v>1620</v>
      </c>
      <c r="B896" s="12" t="s">
        <v>8950</v>
      </c>
      <c r="C896" s="12" t="s">
        <v>1622</v>
      </c>
      <c r="D896" s="12" t="s">
        <v>1623</v>
      </c>
      <c r="E896" s="12" t="s">
        <v>9776</v>
      </c>
      <c r="F896" s="12">
        <v>83213</v>
      </c>
      <c r="G896" s="12" t="s">
        <v>8951</v>
      </c>
      <c r="H896" s="12" t="s">
        <v>96</v>
      </c>
      <c r="I896" s="12" t="s">
        <v>42</v>
      </c>
      <c r="J896" s="12" t="s">
        <v>27</v>
      </c>
      <c r="K896" s="12">
        <v>0</v>
      </c>
      <c r="L896" s="12" t="s">
        <v>29</v>
      </c>
      <c r="M896" s="12" t="s">
        <v>29</v>
      </c>
      <c r="N896" s="12" t="s">
        <v>29</v>
      </c>
      <c r="O896" s="12" t="s">
        <v>29</v>
      </c>
      <c r="P896" s="12" t="s">
        <v>29</v>
      </c>
      <c r="Q896" s="12" t="s">
        <v>29</v>
      </c>
      <c r="R896" s="12" t="s">
        <v>29</v>
      </c>
      <c r="S896" s="12">
        <v>2016</v>
      </c>
    </row>
    <row r="897" spans="1:19" x14ac:dyDescent="0.25">
      <c r="A897" s="11" t="s">
        <v>1637</v>
      </c>
      <c r="B897" s="11" t="s">
        <v>1638</v>
      </c>
      <c r="C897" s="11" t="s">
        <v>1639</v>
      </c>
      <c r="D897" s="11" t="s">
        <v>1045</v>
      </c>
      <c r="E897" s="11" t="s">
        <v>9777</v>
      </c>
      <c r="F897" s="11">
        <v>60504</v>
      </c>
      <c r="G897" s="11" t="s">
        <v>1640</v>
      </c>
      <c r="H897" s="11" t="s">
        <v>25</v>
      </c>
      <c r="I897" s="11" t="s">
        <v>108</v>
      </c>
      <c r="J897" s="11" t="s">
        <v>27</v>
      </c>
      <c r="K897" s="11">
        <v>4</v>
      </c>
      <c r="L897" s="11" t="s">
        <v>28</v>
      </c>
      <c r="M897" s="11" t="s">
        <v>30</v>
      </c>
      <c r="N897" s="11" t="s">
        <v>43</v>
      </c>
      <c r="O897" s="11" t="s">
        <v>30</v>
      </c>
      <c r="P897" s="11" t="s">
        <v>28</v>
      </c>
      <c r="Q897" s="11" t="s">
        <v>28</v>
      </c>
      <c r="R897" s="11" t="s">
        <v>28</v>
      </c>
      <c r="S897" s="11">
        <v>2020</v>
      </c>
    </row>
    <row r="898" spans="1:19" x14ac:dyDescent="0.25">
      <c r="A898" s="12" t="s">
        <v>1641</v>
      </c>
      <c r="B898" s="12" t="s">
        <v>1642</v>
      </c>
      <c r="C898" s="12" t="s">
        <v>1643</v>
      </c>
      <c r="D898" s="12" t="s">
        <v>1644</v>
      </c>
      <c r="E898" s="12" t="s">
        <v>9777</v>
      </c>
      <c r="F898" s="12">
        <v>60085</v>
      </c>
      <c r="G898" s="12" t="s">
        <v>1645</v>
      </c>
      <c r="H898" s="12" t="s">
        <v>25</v>
      </c>
      <c r="I898" s="12" t="s">
        <v>26</v>
      </c>
      <c r="J898" s="12" t="s">
        <v>27</v>
      </c>
      <c r="K898" s="12">
        <v>0</v>
      </c>
      <c r="L898" s="12" t="s">
        <v>29</v>
      </c>
      <c r="M898" s="12" t="s">
        <v>29</v>
      </c>
      <c r="N898" s="12" t="s">
        <v>29</v>
      </c>
      <c r="O898" s="12" t="s">
        <v>29</v>
      </c>
      <c r="P898" s="12" t="s">
        <v>29</v>
      </c>
      <c r="Q898" s="12" t="s">
        <v>29</v>
      </c>
      <c r="R898" s="12" t="s">
        <v>29</v>
      </c>
      <c r="S898" s="12">
        <v>2020</v>
      </c>
    </row>
    <row r="899" spans="1:19" x14ac:dyDescent="0.25">
      <c r="A899" s="11" t="s">
        <v>1646</v>
      </c>
      <c r="B899" s="11" t="s">
        <v>1647</v>
      </c>
      <c r="C899" s="11" t="s">
        <v>1648</v>
      </c>
      <c r="D899" s="11" t="s">
        <v>1649</v>
      </c>
      <c r="E899" s="11" t="s">
        <v>9777</v>
      </c>
      <c r="F899" s="11">
        <v>60402</v>
      </c>
      <c r="G899" s="11" t="s">
        <v>1650</v>
      </c>
      <c r="H899" s="11" t="s">
        <v>25</v>
      </c>
      <c r="I899" s="11" t="s">
        <v>26</v>
      </c>
      <c r="J899" s="11" t="s">
        <v>27</v>
      </c>
      <c r="K899" s="11">
        <v>2</v>
      </c>
      <c r="L899" s="11" t="s">
        <v>28</v>
      </c>
      <c r="M899" s="11" t="s">
        <v>28</v>
      </c>
      <c r="N899" s="11" t="s">
        <v>43</v>
      </c>
      <c r="O899" s="11" t="s">
        <v>43</v>
      </c>
      <c r="P899" s="11" t="s">
        <v>28</v>
      </c>
      <c r="Q899" s="11" t="s">
        <v>43</v>
      </c>
      <c r="R899" s="11" t="s">
        <v>28</v>
      </c>
      <c r="S899" s="11">
        <v>2020</v>
      </c>
    </row>
    <row r="900" spans="1:19" x14ac:dyDescent="0.25">
      <c r="A900" s="12" t="s">
        <v>1651</v>
      </c>
      <c r="B900" s="12" t="s">
        <v>1652</v>
      </c>
      <c r="C900" s="12" t="s">
        <v>1653</v>
      </c>
      <c r="D900" s="12" t="s">
        <v>1654</v>
      </c>
      <c r="E900" s="12" t="s">
        <v>9777</v>
      </c>
      <c r="F900" s="12">
        <v>62207</v>
      </c>
      <c r="G900" s="12" t="s">
        <v>1655</v>
      </c>
      <c r="H900" s="12" t="s">
        <v>25</v>
      </c>
      <c r="I900" s="12" t="s">
        <v>108</v>
      </c>
      <c r="J900" s="12" t="s">
        <v>27</v>
      </c>
      <c r="K900" s="12">
        <v>3</v>
      </c>
      <c r="L900" s="12" t="s">
        <v>29</v>
      </c>
      <c r="M900" s="12" t="s">
        <v>29</v>
      </c>
      <c r="N900" s="12" t="s">
        <v>28</v>
      </c>
      <c r="O900" s="12" t="s">
        <v>29</v>
      </c>
      <c r="P900" s="12" t="s">
        <v>28</v>
      </c>
      <c r="Q900" s="12" t="s">
        <v>28</v>
      </c>
      <c r="R900" s="12" t="s">
        <v>29</v>
      </c>
      <c r="S900" s="12">
        <v>2020</v>
      </c>
    </row>
    <row r="901" spans="1:19" x14ac:dyDescent="0.25">
      <c r="A901" s="11" t="s">
        <v>1656</v>
      </c>
      <c r="B901" s="11" t="s">
        <v>1657</v>
      </c>
      <c r="C901" s="11" t="s">
        <v>1658</v>
      </c>
      <c r="D901" s="11" t="s">
        <v>1659</v>
      </c>
      <c r="E901" s="11" t="s">
        <v>9777</v>
      </c>
      <c r="F901" s="11">
        <v>60649</v>
      </c>
      <c r="G901" s="11" t="s">
        <v>1660</v>
      </c>
      <c r="H901" s="11" t="s">
        <v>25</v>
      </c>
      <c r="I901" s="11" t="s">
        <v>108</v>
      </c>
      <c r="J901" s="11" t="s">
        <v>27</v>
      </c>
      <c r="K901" s="11">
        <v>1</v>
      </c>
      <c r="L901" s="11" t="s">
        <v>28</v>
      </c>
      <c r="M901" s="11" t="s">
        <v>28</v>
      </c>
      <c r="N901" s="11" t="s">
        <v>43</v>
      </c>
      <c r="O901" s="11" t="s">
        <v>43</v>
      </c>
      <c r="P901" s="11" t="s">
        <v>43</v>
      </c>
      <c r="Q901" s="11" t="s">
        <v>43</v>
      </c>
      <c r="R901" s="11" t="s">
        <v>28</v>
      </c>
      <c r="S901" s="11">
        <v>2020</v>
      </c>
    </row>
    <row r="902" spans="1:19" x14ac:dyDescent="0.25">
      <c r="A902" s="12" t="s">
        <v>1661</v>
      </c>
      <c r="B902" s="12" t="s">
        <v>1662</v>
      </c>
      <c r="C902" s="12" t="s">
        <v>1663</v>
      </c>
      <c r="D902" s="12" t="s">
        <v>1664</v>
      </c>
      <c r="E902" s="12" t="s">
        <v>9777</v>
      </c>
      <c r="F902" s="12">
        <v>61354</v>
      </c>
      <c r="G902" s="12" t="s">
        <v>1665</v>
      </c>
      <c r="H902" s="12" t="s">
        <v>25</v>
      </c>
      <c r="I902" s="12" t="s">
        <v>108</v>
      </c>
      <c r="J902" s="12" t="s">
        <v>27</v>
      </c>
      <c r="K902" s="12">
        <v>5</v>
      </c>
      <c r="L902" s="12" t="s">
        <v>28</v>
      </c>
      <c r="M902" s="12" t="s">
        <v>30</v>
      </c>
      <c r="N902" s="12" t="s">
        <v>30</v>
      </c>
      <c r="O902" s="12" t="s">
        <v>30</v>
      </c>
      <c r="P902" s="12" t="s">
        <v>28</v>
      </c>
      <c r="Q902" s="12" t="s">
        <v>28</v>
      </c>
      <c r="R902" s="12" t="s">
        <v>28</v>
      </c>
      <c r="S902" s="12">
        <v>2020</v>
      </c>
    </row>
    <row r="903" spans="1:19" x14ac:dyDescent="0.25">
      <c r="A903" s="11" t="s">
        <v>1666</v>
      </c>
      <c r="B903" s="11" t="s">
        <v>1667</v>
      </c>
      <c r="C903" s="11" t="s">
        <v>1668</v>
      </c>
      <c r="D903" s="11" t="s">
        <v>1669</v>
      </c>
      <c r="E903" s="11" t="s">
        <v>9777</v>
      </c>
      <c r="F903" s="11">
        <v>62016</v>
      </c>
      <c r="G903" s="11" t="s">
        <v>1670</v>
      </c>
      <c r="H903" s="11" t="s">
        <v>96</v>
      </c>
      <c r="I903" s="11" t="s">
        <v>108</v>
      </c>
      <c r="J903" s="11" t="s">
        <v>27</v>
      </c>
      <c r="K903" s="11">
        <v>0</v>
      </c>
      <c r="L903" s="11" t="s">
        <v>29</v>
      </c>
      <c r="M903" s="11" t="s">
        <v>29</v>
      </c>
      <c r="N903" s="11" t="s">
        <v>29</v>
      </c>
      <c r="O903" s="11" t="s">
        <v>29</v>
      </c>
      <c r="P903" s="11" t="s">
        <v>29</v>
      </c>
      <c r="Q903" s="11" t="s">
        <v>29</v>
      </c>
      <c r="R903" s="11" t="s">
        <v>29</v>
      </c>
      <c r="S903" s="11">
        <v>2020</v>
      </c>
    </row>
    <row r="904" spans="1:19" x14ac:dyDescent="0.25">
      <c r="A904" s="12" t="s">
        <v>1671</v>
      </c>
      <c r="B904" s="12" t="s">
        <v>1672</v>
      </c>
      <c r="C904" s="12" t="s">
        <v>1673</v>
      </c>
      <c r="D904" s="12" t="s">
        <v>1674</v>
      </c>
      <c r="E904" s="12" t="s">
        <v>9777</v>
      </c>
      <c r="F904" s="12">
        <v>62859</v>
      </c>
      <c r="G904" s="12" t="s">
        <v>1675</v>
      </c>
      <c r="H904" s="12" t="s">
        <v>96</v>
      </c>
      <c r="I904" s="12" t="s">
        <v>42</v>
      </c>
      <c r="J904" s="12" t="s">
        <v>27</v>
      </c>
      <c r="K904" s="12">
        <v>2</v>
      </c>
      <c r="L904" s="12" t="s">
        <v>28</v>
      </c>
      <c r="M904" s="12" t="s">
        <v>29</v>
      </c>
      <c r="N904" s="12" t="s">
        <v>43</v>
      </c>
      <c r="O904" s="12" t="s">
        <v>29</v>
      </c>
      <c r="P904" s="12" t="s">
        <v>28</v>
      </c>
      <c r="Q904" s="12" t="s">
        <v>30</v>
      </c>
      <c r="R904" s="12" t="s">
        <v>28</v>
      </c>
      <c r="S904" s="12">
        <v>2020</v>
      </c>
    </row>
    <row r="905" spans="1:19" x14ac:dyDescent="0.25">
      <c r="A905" s="11" t="s">
        <v>1676</v>
      </c>
      <c r="B905" s="11" t="s">
        <v>1677</v>
      </c>
      <c r="C905" s="11" t="s">
        <v>1678</v>
      </c>
      <c r="D905" s="11" t="s">
        <v>1679</v>
      </c>
      <c r="E905" s="11" t="s">
        <v>9777</v>
      </c>
      <c r="F905" s="11">
        <v>61270</v>
      </c>
      <c r="G905" s="11" t="s">
        <v>1680</v>
      </c>
      <c r="H905" s="11" t="s">
        <v>96</v>
      </c>
      <c r="I905" s="11" t="s">
        <v>42</v>
      </c>
      <c r="J905" s="11" t="s">
        <v>27</v>
      </c>
      <c r="K905" s="11">
        <v>0</v>
      </c>
      <c r="L905" s="11" t="s">
        <v>29</v>
      </c>
      <c r="M905" s="11" t="s">
        <v>29</v>
      </c>
      <c r="N905" s="11" t="s">
        <v>29</v>
      </c>
      <c r="O905" s="11" t="s">
        <v>29</v>
      </c>
      <c r="P905" s="11" t="s">
        <v>29</v>
      </c>
      <c r="Q905" s="11" t="s">
        <v>29</v>
      </c>
      <c r="R905" s="11" t="s">
        <v>29</v>
      </c>
      <c r="S905" s="11">
        <v>2020</v>
      </c>
    </row>
    <row r="906" spans="1:19" x14ac:dyDescent="0.25">
      <c r="A906" s="12" t="s">
        <v>1681</v>
      </c>
      <c r="B906" s="12" t="s">
        <v>1682</v>
      </c>
      <c r="C906" s="12" t="s">
        <v>1683</v>
      </c>
      <c r="D906" s="12" t="s">
        <v>1684</v>
      </c>
      <c r="E906" s="12" t="s">
        <v>9777</v>
      </c>
      <c r="F906" s="12">
        <v>61747</v>
      </c>
      <c r="G906" s="12" t="s">
        <v>1685</v>
      </c>
      <c r="H906" s="12" t="s">
        <v>96</v>
      </c>
      <c r="I906" s="12" t="s">
        <v>108</v>
      </c>
      <c r="J906" s="12" t="s">
        <v>27</v>
      </c>
      <c r="K906" s="12">
        <v>0</v>
      </c>
      <c r="L906" s="12" t="s">
        <v>29</v>
      </c>
      <c r="M906" s="12" t="s">
        <v>29</v>
      </c>
      <c r="N906" s="12" t="s">
        <v>28</v>
      </c>
      <c r="O906" s="12" t="s">
        <v>30</v>
      </c>
      <c r="P906" s="12" t="s">
        <v>29</v>
      </c>
      <c r="Q906" s="12" t="s">
        <v>29</v>
      </c>
      <c r="R906" s="12" t="s">
        <v>29</v>
      </c>
      <c r="S906" s="12">
        <v>2020</v>
      </c>
    </row>
    <row r="907" spans="1:19" x14ac:dyDescent="0.25">
      <c r="A907" s="11" t="s">
        <v>1686</v>
      </c>
      <c r="B907" s="11" t="s">
        <v>1687</v>
      </c>
      <c r="C907" s="11" t="s">
        <v>1688</v>
      </c>
      <c r="D907" s="11" t="s">
        <v>1689</v>
      </c>
      <c r="E907" s="11" t="s">
        <v>9777</v>
      </c>
      <c r="F907" s="11">
        <v>62832</v>
      </c>
      <c r="G907" s="11" t="s">
        <v>1690</v>
      </c>
      <c r="H907" s="11" t="s">
        <v>96</v>
      </c>
      <c r="I907" s="11" t="s">
        <v>108</v>
      </c>
      <c r="J907" s="11" t="s">
        <v>27</v>
      </c>
      <c r="K907" s="11">
        <v>2</v>
      </c>
      <c r="L907" s="11" t="s">
        <v>28</v>
      </c>
      <c r="M907" s="11" t="s">
        <v>29</v>
      </c>
      <c r="N907" s="11" t="s">
        <v>43</v>
      </c>
      <c r="O907" s="11" t="s">
        <v>29</v>
      </c>
      <c r="P907" s="11" t="s">
        <v>29</v>
      </c>
      <c r="Q907" s="11" t="s">
        <v>29</v>
      </c>
      <c r="R907" s="11" t="s">
        <v>28</v>
      </c>
      <c r="S907" s="11">
        <v>2020</v>
      </c>
    </row>
    <row r="908" spans="1:19" x14ac:dyDescent="0.25">
      <c r="A908" s="12" t="s">
        <v>1691</v>
      </c>
      <c r="B908" s="12" t="s">
        <v>1692</v>
      </c>
      <c r="C908" s="12" t="s">
        <v>1693</v>
      </c>
      <c r="D908" s="12" t="s">
        <v>1694</v>
      </c>
      <c r="E908" s="12" t="s">
        <v>9777</v>
      </c>
      <c r="F908" s="12">
        <v>62557</v>
      </c>
      <c r="G908" s="12" t="s">
        <v>1695</v>
      </c>
      <c r="H908" s="12" t="s">
        <v>96</v>
      </c>
      <c r="I908" s="12" t="s">
        <v>108</v>
      </c>
      <c r="J908" s="12" t="s">
        <v>27</v>
      </c>
      <c r="K908" s="12">
        <v>3</v>
      </c>
      <c r="L908" s="12" t="s">
        <v>28</v>
      </c>
      <c r="M908" s="12" t="s">
        <v>29</v>
      </c>
      <c r="N908" s="12" t="s">
        <v>28</v>
      </c>
      <c r="O908" s="12" t="s">
        <v>29</v>
      </c>
      <c r="P908" s="12" t="s">
        <v>29</v>
      </c>
      <c r="Q908" s="12" t="s">
        <v>29</v>
      </c>
      <c r="R908" s="12" t="s">
        <v>28</v>
      </c>
      <c r="S908" s="12">
        <v>2020</v>
      </c>
    </row>
    <row r="909" spans="1:19" x14ac:dyDescent="0.25">
      <c r="A909" s="11" t="s">
        <v>1696</v>
      </c>
      <c r="B909" s="11" t="s">
        <v>1697</v>
      </c>
      <c r="C909" s="11" t="s">
        <v>1698</v>
      </c>
      <c r="D909" s="11" t="s">
        <v>1699</v>
      </c>
      <c r="E909" s="11" t="s">
        <v>9777</v>
      </c>
      <c r="F909" s="11">
        <v>62471</v>
      </c>
      <c r="G909" s="11" t="s">
        <v>1700</v>
      </c>
      <c r="H909" s="11" t="s">
        <v>96</v>
      </c>
      <c r="I909" s="11" t="s">
        <v>75</v>
      </c>
      <c r="J909" s="11" t="s">
        <v>27</v>
      </c>
      <c r="K909" s="11">
        <v>0</v>
      </c>
      <c r="L909" s="11" t="s">
        <v>28</v>
      </c>
      <c r="M909" s="11" t="s">
        <v>29</v>
      </c>
      <c r="N909" s="11" t="s">
        <v>43</v>
      </c>
      <c r="O909" s="11" t="s">
        <v>29</v>
      </c>
      <c r="P909" s="11" t="s">
        <v>29</v>
      </c>
      <c r="Q909" s="11" t="s">
        <v>29</v>
      </c>
      <c r="R909" s="11" t="s">
        <v>29</v>
      </c>
      <c r="S909" s="11">
        <v>2020</v>
      </c>
    </row>
    <row r="910" spans="1:19" x14ac:dyDescent="0.25">
      <c r="A910" s="12" t="s">
        <v>1701</v>
      </c>
      <c r="B910" s="12" t="s">
        <v>1702</v>
      </c>
      <c r="C910" s="12" t="s">
        <v>1703</v>
      </c>
      <c r="D910" s="12" t="s">
        <v>1659</v>
      </c>
      <c r="E910" s="12" t="s">
        <v>9777</v>
      </c>
      <c r="F910" s="12">
        <v>60611</v>
      </c>
      <c r="G910" s="12" t="s">
        <v>1704</v>
      </c>
      <c r="H910" s="12" t="s">
        <v>107</v>
      </c>
      <c r="I910" s="12" t="s">
        <v>108</v>
      </c>
      <c r="J910" s="12" t="s">
        <v>27</v>
      </c>
      <c r="K910" s="12">
        <v>0</v>
      </c>
      <c r="L910" s="12" t="s">
        <v>29</v>
      </c>
      <c r="M910" s="12" t="s">
        <v>29</v>
      </c>
      <c r="N910" s="12" t="s">
        <v>29</v>
      </c>
      <c r="O910" s="12" t="s">
        <v>29</v>
      </c>
      <c r="P910" s="12" t="s">
        <v>29</v>
      </c>
      <c r="Q910" s="12" t="s">
        <v>29</v>
      </c>
      <c r="R910" s="12" t="s">
        <v>29</v>
      </c>
      <c r="S910" s="12">
        <v>2020</v>
      </c>
    </row>
    <row r="911" spans="1:19" x14ac:dyDescent="0.25">
      <c r="A911" s="11" t="s">
        <v>1705</v>
      </c>
      <c r="B911" s="11" t="s">
        <v>1706</v>
      </c>
      <c r="C911" s="11" t="s">
        <v>1707</v>
      </c>
      <c r="D911" s="11" t="s">
        <v>1659</v>
      </c>
      <c r="E911" s="11" t="s">
        <v>9777</v>
      </c>
      <c r="F911" s="11">
        <v>60649</v>
      </c>
      <c r="G911" s="11" t="s">
        <v>1708</v>
      </c>
      <c r="H911" s="11" t="s">
        <v>107</v>
      </c>
      <c r="I911" s="11" t="s">
        <v>108</v>
      </c>
      <c r="J911" s="11" t="s">
        <v>120</v>
      </c>
      <c r="K911" s="11">
        <v>0</v>
      </c>
      <c r="L911" s="11" t="s">
        <v>29</v>
      </c>
      <c r="M911" s="11" t="s">
        <v>29</v>
      </c>
      <c r="N911" s="11" t="s">
        <v>29</v>
      </c>
      <c r="O911" s="11" t="s">
        <v>29</v>
      </c>
      <c r="P911" s="11" t="s">
        <v>29</v>
      </c>
      <c r="Q911" s="11" t="s">
        <v>29</v>
      </c>
      <c r="R911" s="11" t="s">
        <v>29</v>
      </c>
      <c r="S911" s="11">
        <v>2020</v>
      </c>
    </row>
    <row r="912" spans="1:19" x14ac:dyDescent="0.25">
      <c r="A912" s="12" t="s">
        <v>1709</v>
      </c>
      <c r="B912" s="12" t="s">
        <v>1577</v>
      </c>
      <c r="C912" s="12" t="s">
        <v>1710</v>
      </c>
      <c r="D912" s="12" t="s">
        <v>1659</v>
      </c>
      <c r="E912" s="12" t="s">
        <v>9777</v>
      </c>
      <c r="F912" s="12">
        <v>60707</v>
      </c>
      <c r="G912" s="12" t="s">
        <v>1711</v>
      </c>
      <c r="H912" s="12" t="s">
        <v>107</v>
      </c>
      <c r="I912" s="12" t="s">
        <v>108</v>
      </c>
      <c r="J912" s="12" t="s">
        <v>120</v>
      </c>
      <c r="K912" s="12">
        <v>0</v>
      </c>
      <c r="L912" s="12" t="s">
        <v>29</v>
      </c>
      <c r="M912" s="12" t="s">
        <v>29</v>
      </c>
      <c r="N912" s="12" t="s">
        <v>29</v>
      </c>
      <c r="O912" s="12" t="s">
        <v>29</v>
      </c>
      <c r="P912" s="12" t="s">
        <v>29</v>
      </c>
      <c r="Q912" s="12" t="s">
        <v>29</v>
      </c>
      <c r="R912" s="12" t="s">
        <v>29</v>
      </c>
      <c r="S912" s="12">
        <v>2020</v>
      </c>
    </row>
    <row r="913" spans="1:19" x14ac:dyDescent="0.25">
      <c r="A913" s="11" t="s">
        <v>1712</v>
      </c>
      <c r="B913" s="11" t="s">
        <v>1713</v>
      </c>
      <c r="C913" s="11" t="s">
        <v>1714</v>
      </c>
      <c r="D913" s="11" t="s">
        <v>1715</v>
      </c>
      <c r="E913" s="11" t="s">
        <v>9777</v>
      </c>
      <c r="F913" s="11">
        <v>60130</v>
      </c>
      <c r="G913" s="11" t="s">
        <v>1716</v>
      </c>
      <c r="H913" s="11" t="s">
        <v>119</v>
      </c>
      <c r="I913" s="11" t="s">
        <v>26</v>
      </c>
      <c r="J913" s="11" t="s">
        <v>120</v>
      </c>
      <c r="K913" s="11">
        <v>0</v>
      </c>
      <c r="L913" s="11" t="s">
        <v>29</v>
      </c>
      <c r="M913" s="11" t="s">
        <v>29</v>
      </c>
      <c r="N913" s="11" t="s">
        <v>29</v>
      </c>
      <c r="O913" s="11" t="s">
        <v>29</v>
      </c>
      <c r="P913" s="11" t="s">
        <v>29</v>
      </c>
      <c r="Q913" s="11" t="s">
        <v>29</v>
      </c>
      <c r="R913" s="11" t="s">
        <v>29</v>
      </c>
      <c r="S913" s="11">
        <v>2020</v>
      </c>
    </row>
    <row r="914" spans="1:19" x14ac:dyDescent="0.25">
      <c r="A914" s="12" t="s">
        <v>1717</v>
      </c>
      <c r="B914" s="12" t="s">
        <v>1718</v>
      </c>
      <c r="C914" s="12" t="s">
        <v>1719</v>
      </c>
      <c r="D914" s="12" t="s">
        <v>1659</v>
      </c>
      <c r="E914" s="12" t="s">
        <v>9777</v>
      </c>
      <c r="F914" s="12">
        <v>60634</v>
      </c>
      <c r="G914" s="12" t="s">
        <v>1720</v>
      </c>
      <c r="H914" s="12" t="s">
        <v>119</v>
      </c>
      <c r="I914" s="12" t="s">
        <v>114</v>
      </c>
      <c r="J914" s="12" t="s">
        <v>120</v>
      </c>
      <c r="K914" s="12">
        <v>0</v>
      </c>
      <c r="L914" s="12" t="s">
        <v>29</v>
      </c>
      <c r="M914" s="12" t="s">
        <v>29</v>
      </c>
      <c r="N914" s="12" t="s">
        <v>29</v>
      </c>
      <c r="O914" s="12" t="s">
        <v>29</v>
      </c>
      <c r="P914" s="12" t="s">
        <v>29</v>
      </c>
      <c r="Q914" s="12" t="s">
        <v>29</v>
      </c>
      <c r="R914" s="12" t="s">
        <v>29</v>
      </c>
      <c r="S914" s="12">
        <v>2020</v>
      </c>
    </row>
    <row r="915" spans="1:19" x14ac:dyDescent="0.25">
      <c r="A915" s="11" t="s">
        <v>1721</v>
      </c>
      <c r="B915" s="11" t="s">
        <v>1722</v>
      </c>
      <c r="C915" s="11" t="s">
        <v>1723</v>
      </c>
      <c r="D915" s="11" t="s">
        <v>1724</v>
      </c>
      <c r="E915" s="11" t="s">
        <v>9777</v>
      </c>
      <c r="F915" s="11">
        <v>62002</v>
      </c>
      <c r="G915" s="11" t="s">
        <v>1725</v>
      </c>
      <c r="H915" s="11" t="s">
        <v>119</v>
      </c>
      <c r="I915" s="11" t="s">
        <v>114</v>
      </c>
      <c r="J915" s="11" t="s">
        <v>120</v>
      </c>
      <c r="K915" s="11">
        <v>0</v>
      </c>
      <c r="L915" s="11" t="s">
        <v>29</v>
      </c>
      <c r="M915" s="11" t="s">
        <v>29</v>
      </c>
      <c r="N915" s="11" t="s">
        <v>29</v>
      </c>
      <c r="O915" s="11" t="s">
        <v>29</v>
      </c>
      <c r="P915" s="11" t="s">
        <v>29</v>
      </c>
      <c r="Q915" s="11" t="s">
        <v>29</v>
      </c>
      <c r="R915" s="11" t="s">
        <v>29</v>
      </c>
      <c r="S915" s="11">
        <v>2020</v>
      </c>
    </row>
    <row r="916" spans="1:19" x14ac:dyDescent="0.25">
      <c r="A916" s="12" t="s">
        <v>1726</v>
      </c>
      <c r="B916" s="12" t="s">
        <v>1727</v>
      </c>
      <c r="C916" s="12" t="s">
        <v>1728</v>
      </c>
      <c r="D916" s="12" t="s">
        <v>1448</v>
      </c>
      <c r="E916" s="12" t="s">
        <v>9777</v>
      </c>
      <c r="F916" s="12">
        <v>62703</v>
      </c>
      <c r="G916" s="12" t="s">
        <v>1729</v>
      </c>
      <c r="H916" s="12" t="s">
        <v>119</v>
      </c>
      <c r="I916" s="12" t="s">
        <v>114</v>
      </c>
      <c r="J916" s="12" t="s">
        <v>120</v>
      </c>
      <c r="K916" s="12">
        <v>0</v>
      </c>
      <c r="L916" s="12" t="s">
        <v>29</v>
      </c>
      <c r="M916" s="12" t="s">
        <v>29</v>
      </c>
      <c r="N916" s="12" t="s">
        <v>29</v>
      </c>
      <c r="O916" s="12" t="s">
        <v>29</v>
      </c>
      <c r="P916" s="12" t="s">
        <v>29</v>
      </c>
      <c r="Q916" s="12" t="s">
        <v>29</v>
      </c>
      <c r="R916" s="12" t="s">
        <v>29</v>
      </c>
      <c r="S916" s="12">
        <v>2020</v>
      </c>
    </row>
    <row r="917" spans="1:19" x14ac:dyDescent="0.25">
      <c r="A917" s="11" t="s">
        <v>1730</v>
      </c>
      <c r="B917" s="11" t="s">
        <v>1731</v>
      </c>
      <c r="C917" s="11" t="s">
        <v>1732</v>
      </c>
      <c r="D917" s="11" t="s">
        <v>1659</v>
      </c>
      <c r="E917" s="11" t="s">
        <v>9777</v>
      </c>
      <c r="F917" s="11">
        <v>60644</v>
      </c>
      <c r="G917" s="11" t="s">
        <v>1733</v>
      </c>
      <c r="H917" s="11" t="s">
        <v>119</v>
      </c>
      <c r="I917" s="11" t="s">
        <v>26</v>
      </c>
      <c r="J917" s="11" t="s">
        <v>27</v>
      </c>
      <c r="K917" s="11">
        <v>0</v>
      </c>
      <c r="L917" s="11" t="s">
        <v>29</v>
      </c>
      <c r="M917" s="11" t="s">
        <v>29</v>
      </c>
      <c r="N917" s="11" t="s">
        <v>29</v>
      </c>
      <c r="O917" s="11" t="s">
        <v>29</v>
      </c>
      <c r="P917" s="11" t="s">
        <v>29</v>
      </c>
      <c r="Q917" s="11" t="s">
        <v>29</v>
      </c>
      <c r="R917" s="11" t="s">
        <v>29</v>
      </c>
      <c r="S917" s="11">
        <v>2020</v>
      </c>
    </row>
    <row r="918" spans="1:19" x14ac:dyDescent="0.25">
      <c r="A918" s="12" t="s">
        <v>1734</v>
      </c>
      <c r="B918" s="12" t="s">
        <v>1735</v>
      </c>
      <c r="C918" s="12" t="s">
        <v>1736</v>
      </c>
      <c r="D918" s="12" t="s">
        <v>1737</v>
      </c>
      <c r="E918" s="12" t="s">
        <v>9777</v>
      </c>
      <c r="F918" s="12">
        <v>60141</v>
      </c>
      <c r="G918" s="12" t="s">
        <v>1738</v>
      </c>
      <c r="H918" s="12" t="s">
        <v>119</v>
      </c>
      <c r="I918" s="12" t="s">
        <v>114</v>
      </c>
      <c r="J918" s="12" t="s">
        <v>120</v>
      </c>
      <c r="K918" s="12">
        <v>0</v>
      </c>
      <c r="L918" s="12" t="s">
        <v>29</v>
      </c>
      <c r="M918" s="12" t="s">
        <v>29</v>
      </c>
      <c r="N918" s="12" t="s">
        <v>29</v>
      </c>
      <c r="O918" s="12" t="s">
        <v>29</v>
      </c>
      <c r="P918" s="12" t="s">
        <v>29</v>
      </c>
      <c r="Q918" s="12" t="s">
        <v>29</v>
      </c>
      <c r="R918" s="12" t="s">
        <v>29</v>
      </c>
      <c r="S918" s="12">
        <v>2020</v>
      </c>
    </row>
    <row r="919" spans="1:19" x14ac:dyDescent="0.25">
      <c r="A919" s="11" t="s">
        <v>1739</v>
      </c>
      <c r="B919" s="11" t="s">
        <v>1740</v>
      </c>
      <c r="C919" s="11" t="s">
        <v>1741</v>
      </c>
      <c r="D919" s="11" t="s">
        <v>1742</v>
      </c>
      <c r="E919" s="11" t="s">
        <v>9777</v>
      </c>
      <c r="F919" s="11">
        <v>61820</v>
      </c>
      <c r="G919" s="11" t="s">
        <v>1743</v>
      </c>
      <c r="H919" s="11" t="s">
        <v>119</v>
      </c>
      <c r="I919" s="11" t="s">
        <v>26</v>
      </c>
      <c r="J919" s="11" t="s">
        <v>120</v>
      </c>
      <c r="K919" s="11">
        <v>0</v>
      </c>
      <c r="L919" s="11" t="s">
        <v>29</v>
      </c>
      <c r="M919" s="11" t="s">
        <v>29</v>
      </c>
      <c r="N919" s="11" t="s">
        <v>29</v>
      </c>
      <c r="O919" s="11" t="s">
        <v>29</v>
      </c>
      <c r="P919" s="11" t="s">
        <v>29</v>
      </c>
      <c r="Q919" s="11" t="s">
        <v>29</v>
      </c>
      <c r="R919" s="11" t="s">
        <v>29</v>
      </c>
      <c r="S919" s="11">
        <v>2020</v>
      </c>
    </row>
    <row r="920" spans="1:19" x14ac:dyDescent="0.25">
      <c r="A920" s="12" t="s">
        <v>1744</v>
      </c>
      <c r="B920" s="12" t="s">
        <v>1745</v>
      </c>
      <c r="C920" s="12" t="s">
        <v>1746</v>
      </c>
      <c r="D920" s="12" t="s">
        <v>1747</v>
      </c>
      <c r="E920" s="12" t="s">
        <v>9777</v>
      </c>
      <c r="F920" s="12">
        <v>60169</v>
      </c>
      <c r="G920" s="12" t="s">
        <v>1748</v>
      </c>
      <c r="H920" s="12" t="s">
        <v>119</v>
      </c>
      <c r="I920" s="12" t="s">
        <v>513</v>
      </c>
      <c r="J920" s="12" t="s">
        <v>120</v>
      </c>
      <c r="K920" s="12">
        <v>0</v>
      </c>
      <c r="L920" s="12" t="s">
        <v>29</v>
      </c>
      <c r="M920" s="12" t="s">
        <v>29</v>
      </c>
      <c r="N920" s="12" t="s">
        <v>29</v>
      </c>
      <c r="O920" s="12" t="s">
        <v>29</v>
      </c>
      <c r="P920" s="12" t="s">
        <v>29</v>
      </c>
      <c r="Q920" s="12" t="s">
        <v>29</v>
      </c>
      <c r="R920" s="12" t="s">
        <v>29</v>
      </c>
      <c r="S920" s="12">
        <v>2020</v>
      </c>
    </row>
    <row r="921" spans="1:19" x14ac:dyDescent="0.25">
      <c r="A921" s="11" t="s">
        <v>1749</v>
      </c>
      <c r="B921" s="11" t="s">
        <v>1750</v>
      </c>
      <c r="C921" s="11" t="s">
        <v>1751</v>
      </c>
      <c r="D921" s="11" t="s">
        <v>1752</v>
      </c>
      <c r="E921" s="11" t="s">
        <v>9777</v>
      </c>
      <c r="F921" s="11">
        <v>60107</v>
      </c>
      <c r="G921" s="11" t="s">
        <v>1753</v>
      </c>
      <c r="H921" s="11" t="s">
        <v>119</v>
      </c>
      <c r="I921" s="11" t="s">
        <v>26</v>
      </c>
      <c r="J921" s="11" t="s">
        <v>27</v>
      </c>
      <c r="K921" s="11">
        <v>0</v>
      </c>
      <c r="L921" s="11" t="s">
        <v>29</v>
      </c>
      <c r="M921" s="11" t="s">
        <v>29</v>
      </c>
      <c r="N921" s="11" t="s">
        <v>29</v>
      </c>
      <c r="O921" s="11" t="s">
        <v>29</v>
      </c>
      <c r="P921" s="11" t="s">
        <v>29</v>
      </c>
      <c r="Q921" s="11" t="s">
        <v>29</v>
      </c>
      <c r="R921" s="11" t="s">
        <v>29</v>
      </c>
      <c r="S921" s="11">
        <v>2020</v>
      </c>
    </row>
    <row r="922" spans="1:19" x14ac:dyDescent="0.25">
      <c r="A922" s="12" t="s">
        <v>1754</v>
      </c>
      <c r="B922" s="12" t="s">
        <v>1755</v>
      </c>
      <c r="C922" s="12" t="s">
        <v>1756</v>
      </c>
      <c r="D922" s="12" t="s">
        <v>1757</v>
      </c>
      <c r="E922" s="12" t="s">
        <v>9777</v>
      </c>
      <c r="F922" s="12">
        <v>60540</v>
      </c>
      <c r="G922" s="12" t="s">
        <v>1758</v>
      </c>
      <c r="H922" s="12" t="s">
        <v>119</v>
      </c>
      <c r="I922" s="12" t="s">
        <v>108</v>
      </c>
      <c r="J922" s="12" t="s">
        <v>120</v>
      </c>
      <c r="K922" s="12">
        <v>0</v>
      </c>
      <c r="L922" s="12" t="s">
        <v>29</v>
      </c>
      <c r="M922" s="12" t="s">
        <v>29</v>
      </c>
      <c r="N922" s="12" t="s">
        <v>29</v>
      </c>
      <c r="O922" s="12" t="s">
        <v>29</v>
      </c>
      <c r="P922" s="12" t="s">
        <v>29</v>
      </c>
      <c r="Q922" s="12" t="s">
        <v>29</v>
      </c>
      <c r="R922" s="12" t="s">
        <v>29</v>
      </c>
      <c r="S922" s="12">
        <v>2020</v>
      </c>
    </row>
    <row r="923" spans="1:19" x14ac:dyDescent="0.25">
      <c r="A923" s="11" t="s">
        <v>1759</v>
      </c>
      <c r="B923" s="11" t="s">
        <v>1760</v>
      </c>
      <c r="C923" s="11" t="s">
        <v>1761</v>
      </c>
      <c r="D923" s="11" t="s">
        <v>1762</v>
      </c>
      <c r="E923" s="11" t="s">
        <v>9777</v>
      </c>
      <c r="F923" s="11">
        <v>60123</v>
      </c>
      <c r="G923" s="11" t="s">
        <v>1763</v>
      </c>
      <c r="H923" s="11" t="s">
        <v>119</v>
      </c>
      <c r="I923" s="11" t="s">
        <v>114</v>
      </c>
      <c r="J923" s="11" t="s">
        <v>120</v>
      </c>
      <c r="K923" s="11">
        <v>0</v>
      </c>
      <c r="L923" s="11" t="s">
        <v>29</v>
      </c>
      <c r="M923" s="11" t="s">
        <v>29</v>
      </c>
      <c r="N923" s="11" t="s">
        <v>29</v>
      </c>
      <c r="O923" s="11" t="s">
        <v>29</v>
      </c>
      <c r="P923" s="11" t="s">
        <v>29</v>
      </c>
      <c r="Q923" s="11" t="s">
        <v>29</v>
      </c>
      <c r="R923" s="11" t="s">
        <v>29</v>
      </c>
      <c r="S923" s="11">
        <v>2020</v>
      </c>
    </row>
    <row r="924" spans="1:19" x14ac:dyDescent="0.25">
      <c r="A924" s="12" t="s">
        <v>1764</v>
      </c>
      <c r="B924" s="12" t="s">
        <v>1765</v>
      </c>
      <c r="C924" s="12" t="s">
        <v>1766</v>
      </c>
      <c r="D924" s="12" t="s">
        <v>1767</v>
      </c>
      <c r="E924" s="12" t="s">
        <v>9777</v>
      </c>
      <c r="F924" s="12">
        <v>62906</v>
      </c>
      <c r="G924" s="12" t="s">
        <v>1768</v>
      </c>
      <c r="H924" s="12" t="s">
        <v>119</v>
      </c>
      <c r="I924" s="12" t="s">
        <v>114</v>
      </c>
      <c r="J924" s="12" t="s">
        <v>120</v>
      </c>
      <c r="K924" s="12">
        <v>0</v>
      </c>
      <c r="L924" s="12" t="s">
        <v>29</v>
      </c>
      <c r="M924" s="12" t="s">
        <v>29</v>
      </c>
      <c r="N924" s="12" t="s">
        <v>29</v>
      </c>
      <c r="O924" s="12" t="s">
        <v>29</v>
      </c>
      <c r="P924" s="12" t="s">
        <v>29</v>
      </c>
      <c r="Q924" s="12" t="s">
        <v>29</v>
      </c>
      <c r="R924" s="12" t="s">
        <v>29</v>
      </c>
      <c r="S924" s="12">
        <v>2020</v>
      </c>
    </row>
    <row r="925" spans="1:19" x14ac:dyDescent="0.25">
      <c r="A925" s="11" t="s">
        <v>1769</v>
      </c>
      <c r="B925" s="11" t="s">
        <v>1770</v>
      </c>
      <c r="C925" s="11" t="s">
        <v>1771</v>
      </c>
      <c r="D925" s="11" t="s">
        <v>1659</v>
      </c>
      <c r="E925" s="11" t="s">
        <v>9777</v>
      </c>
      <c r="F925" s="11">
        <v>60624</v>
      </c>
      <c r="G925" s="11" t="s">
        <v>1772</v>
      </c>
      <c r="H925" s="11" t="s">
        <v>119</v>
      </c>
      <c r="I925" s="11" t="s">
        <v>26</v>
      </c>
      <c r="J925" s="11" t="s">
        <v>120</v>
      </c>
      <c r="K925" s="11">
        <v>0</v>
      </c>
      <c r="L925" s="11" t="s">
        <v>29</v>
      </c>
      <c r="M925" s="11" t="s">
        <v>29</v>
      </c>
      <c r="N925" s="11" t="s">
        <v>29</v>
      </c>
      <c r="O925" s="11" t="s">
        <v>29</v>
      </c>
      <c r="P925" s="11" t="s">
        <v>29</v>
      </c>
      <c r="Q925" s="11" t="s">
        <v>29</v>
      </c>
      <c r="R925" s="11" t="s">
        <v>29</v>
      </c>
      <c r="S925" s="11">
        <v>2020</v>
      </c>
    </row>
    <row r="926" spans="1:19" x14ac:dyDescent="0.25">
      <c r="A926" s="12" t="s">
        <v>1773</v>
      </c>
      <c r="B926" s="12" t="s">
        <v>1774</v>
      </c>
      <c r="C926" s="12" t="s">
        <v>1775</v>
      </c>
      <c r="D926" s="12" t="s">
        <v>1776</v>
      </c>
      <c r="E926" s="12" t="s">
        <v>9777</v>
      </c>
      <c r="F926" s="12">
        <v>60016</v>
      </c>
      <c r="G926" s="12" t="s">
        <v>1777</v>
      </c>
      <c r="H926" s="12" t="s">
        <v>119</v>
      </c>
      <c r="I926" s="12" t="s">
        <v>26</v>
      </c>
      <c r="J926" s="12" t="s">
        <v>120</v>
      </c>
      <c r="K926" s="12">
        <v>0</v>
      </c>
      <c r="L926" s="12" t="s">
        <v>29</v>
      </c>
      <c r="M926" s="12" t="s">
        <v>29</v>
      </c>
      <c r="N926" s="12" t="s">
        <v>29</v>
      </c>
      <c r="O926" s="12" t="s">
        <v>29</v>
      </c>
      <c r="P926" s="12" t="s">
        <v>29</v>
      </c>
      <c r="Q926" s="12" t="s">
        <v>29</v>
      </c>
      <c r="R926" s="12" t="s">
        <v>29</v>
      </c>
      <c r="S926" s="12">
        <v>2020</v>
      </c>
    </row>
    <row r="927" spans="1:19" x14ac:dyDescent="0.25">
      <c r="A927" s="11" t="s">
        <v>1637</v>
      </c>
      <c r="B927" s="11" t="s">
        <v>6857</v>
      </c>
      <c r="C927" s="11" t="s">
        <v>1639</v>
      </c>
      <c r="D927" s="11" t="s">
        <v>1045</v>
      </c>
      <c r="E927" s="11" t="s">
        <v>9777</v>
      </c>
      <c r="F927" s="11">
        <v>60504</v>
      </c>
      <c r="G927" s="11" t="s">
        <v>1640</v>
      </c>
      <c r="H927" s="11" t="s">
        <v>25</v>
      </c>
      <c r="I927" s="11" t="s">
        <v>108</v>
      </c>
      <c r="J927" s="11" t="s">
        <v>27</v>
      </c>
      <c r="K927" s="11">
        <v>4</v>
      </c>
      <c r="L927" s="11" t="s">
        <v>28</v>
      </c>
      <c r="M927" s="11" t="s">
        <v>30</v>
      </c>
      <c r="N927" s="11" t="s">
        <v>43</v>
      </c>
      <c r="O927" s="11" t="s">
        <v>30</v>
      </c>
      <c r="P927" s="11" t="s">
        <v>28</v>
      </c>
      <c r="Q927" s="11" t="s">
        <v>28</v>
      </c>
      <c r="R927" s="11" t="s">
        <v>30</v>
      </c>
      <c r="S927" s="11">
        <v>2019</v>
      </c>
    </row>
    <row r="928" spans="1:19" x14ac:dyDescent="0.25">
      <c r="A928" s="12" t="s">
        <v>1641</v>
      </c>
      <c r="B928" s="12" t="s">
        <v>1642</v>
      </c>
      <c r="C928" s="12" t="s">
        <v>1643</v>
      </c>
      <c r="D928" s="12" t="s">
        <v>1644</v>
      </c>
      <c r="E928" s="12" t="s">
        <v>9777</v>
      </c>
      <c r="F928" s="12">
        <v>60085</v>
      </c>
      <c r="G928" s="12" t="s">
        <v>1645</v>
      </c>
      <c r="H928" s="12" t="s">
        <v>25</v>
      </c>
      <c r="I928" s="12" t="s">
        <v>26</v>
      </c>
      <c r="J928" s="12" t="s">
        <v>27</v>
      </c>
      <c r="K928" s="12">
        <v>0</v>
      </c>
      <c r="L928" s="12" t="s">
        <v>29</v>
      </c>
      <c r="M928" s="12" t="s">
        <v>29</v>
      </c>
      <c r="N928" s="12" t="s">
        <v>29</v>
      </c>
      <c r="O928" s="12" t="s">
        <v>29</v>
      </c>
      <c r="P928" s="12" t="s">
        <v>28</v>
      </c>
      <c r="Q928" s="12" t="s">
        <v>28</v>
      </c>
      <c r="R928" s="12" t="s">
        <v>29</v>
      </c>
      <c r="S928" s="12">
        <v>2019</v>
      </c>
    </row>
    <row r="929" spans="1:19" x14ac:dyDescent="0.25">
      <c r="A929" s="11" t="s">
        <v>1646</v>
      </c>
      <c r="B929" s="11" t="s">
        <v>1647</v>
      </c>
      <c r="C929" s="11" t="s">
        <v>1648</v>
      </c>
      <c r="D929" s="11" t="s">
        <v>1649</v>
      </c>
      <c r="E929" s="11" t="s">
        <v>9777</v>
      </c>
      <c r="F929" s="11">
        <v>60402</v>
      </c>
      <c r="G929" s="11" t="s">
        <v>1650</v>
      </c>
      <c r="H929" s="11" t="s">
        <v>25</v>
      </c>
      <c r="I929" s="11" t="s">
        <v>26</v>
      </c>
      <c r="J929" s="11" t="s">
        <v>27</v>
      </c>
      <c r="K929" s="11">
        <v>2</v>
      </c>
      <c r="L929" s="11" t="s">
        <v>28</v>
      </c>
      <c r="M929" s="11" t="s">
        <v>43</v>
      </c>
      <c r="N929" s="11" t="s">
        <v>28</v>
      </c>
      <c r="O929" s="11" t="s">
        <v>43</v>
      </c>
      <c r="P929" s="11" t="s">
        <v>28</v>
      </c>
      <c r="Q929" s="11" t="s">
        <v>43</v>
      </c>
      <c r="R929" s="11" t="s">
        <v>28</v>
      </c>
      <c r="S929" s="11">
        <v>2019</v>
      </c>
    </row>
    <row r="930" spans="1:19" x14ac:dyDescent="0.25">
      <c r="A930" s="12" t="s">
        <v>6858</v>
      </c>
      <c r="B930" s="12" t="s">
        <v>6859</v>
      </c>
      <c r="C930" s="12" t="s">
        <v>6860</v>
      </c>
      <c r="D930" s="12" t="s">
        <v>6861</v>
      </c>
      <c r="E930" s="12" t="s">
        <v>9777</v>
      </c>
      <c r="F930" s="12">
        <v>62052</v>
      </c>
      <c r="G930" s="12" t="s">
        <v>6862</v>
      </c>
      <c r="H930" s="12" t="s">
        <v>25</v>
      </c>
      <c r="I930" s="12" t="s">
        <v>36</v>
      </c>
      <c r="J930" s="12" t="s">
        <v>27</v>
      </c>
      <c r="K930" s="12">
        <v>4</v>
      </c>
      <c r="L930" s="12" t="s">
        <v>28</v>
      </c>
      <c r="M930" s="12" t="s">
        <v>29</v>
      </c>
      <c r="N930" s="12" t="s">
        <v>30</v>
      </c>
      <c r="O930" s="12" t="s">
        <v>30</v>
      </c>
      <c r="P930" s="12" t="s">
        <v>28</v>
      </c>
      <c r="Q930" s="12" t="s">
        <v>28</v>
      </c>
      <c r="R930" s="12" t="s">
        <v>28</v>
      </c>
      <c r="S930" s="12">
        <v>2019</v>
      </c>
    </row>
    <row r="931" spans="1:19" x14ac:dyDescent="0.25">
      <c r="A931" s="11" t="s">
        <v>1651</v>
      </c>
      <c r="B931" s="11" t="s">
        <v>1652</v>
      </c>
      <c r="C931" s="11" t="s">
        <v>1653</v>
      </c>
      <c r="D931" s="11" t="s">
        <v>1654</v>
      </c>
      <c r="E931" s="11" t="s">
        <v>9777</v>
      </c>
      <c r="F931" s="11">
        <v>62207</v>
      </c>
      <c r="G931" s="11" t="s">
        <v>1655</v>
      </c>
      <c r="H931" s="11" t="s">
        <v>25</v>
      </c>
      <c r="I931" s="11" t="s">
        <v>108</v>
      </c>
      <c r="J931" s="11" t="s">
        <v>27</v>
      </c>
      <c r="K931" s="11">
        <v>3</v>
      </c>
      <c r="L931" s="11" t="s">
        <v>29</v>
      </c>
      <c r="M931" s="11" t="s">
        <v>29</v>
      </c>
      <c r="N931" s="11" t="s">
        <v>28</v>
      </c>
      <c r="O931" s="11" t="s">
        <v>29</v>
      </c>
      <c r="P931" s="11" t="s">
        <v>28</v>
      </c>
      <c r="Q931" s="11" t="s">
        <v>43</v>
      </c>
      <c r="R931" s="11" t="s">
        <v>29</v>
      </c>
      <c r="S931" s="11">
        <v>2019</v>
      </c>
    </row>
    <row r="932" spans="1:19" x14ac:dyDescent="0.25">
      <c r="A932" s="12" t="s">
        <v>6863</v>
      </c>
      <c r="B932" s="12" t="s">
        <v>6864</v>
      </c>
      <c r="C932" s="12" t="s">
        <v>6865</v>
      </c>
      <c r="D932" s="12" t="s">
        <v>6866</v>
      </c>
      <c r="E932" s="12" t="s">
        <v>9777</v>
      </c>
      <c r="F932" s="12">
        <v>61032</v>
      </c>
      <c r="G932" s="12" t="s">
        <v>6867</v>
      </c>
      <c r="H932" s="12" t="s">
        <v>25</v>
      </c>
      <c r="I932" s="12" t="s">
        <v>108</v>
      </c>
      <c r="J932" s="12" t="s">
        <v>27</v>
      </c>
      <c r="K932" s="12">
        <v>3</v>
      </c>
      <c r="L932" s="12" t="s">
        <v>28</v>
      </c>
      <c r="M932" s="12" t="s">
        <v>30</v>
      </c>
      <c r="N932" s="12" t="s">
        <v>43</v>
      </c>
      <c r="O932" s="12" t="s">
        <v>28</v>
      </c>
      <c r="P932" s="12" t="s">
        <v>28</v>
      </c>
      <c r="Q932" s="12" t="s">
        <v>30</v>
      </c>
      <c r="R932" s="12" t="s">
        <v>28</v>
      </c>
      <c r="S932" s="12">
        <v>2019</v>
      </c>
    </row>
    <row r="933" spans="1:19" x14ac:dyDescent="0.25">
      <c r="A933" s="11" t="s">
        <v>1656</v>
      </c>
      <c r="B933" s="11" t="s">
        <v>1657</v>
      </c>
      <c r="C933" s="11" t="s">
        <v>1658</v>
      </c>
      <c r="D933" s="11" t="s">
        <v>1659</v>
      </c>
      <c r="E933" s="11" t="s">
        <v>9777</v>
      </c>
      <c r="F933" s="11">
        <v>60649</v>
      </c>
      <c r="G933" s="11" t="s">
        <v>1660</v>
      </c>
      <c r="H933" s="11" t="s">
        <v>25</v>
      </c>
      <c r="I933" s="11" t="s">
        <v>108</v>
      </c>
      <c r="J933" s="11" t="s">
        <v>27</v>
      </c>
      <c r="K933" s="11">
        <v>1</v>
      </c>
      <c r="L933" s="11" t="s">
        <v>28</v>
      </c>
      <c r="M933" s="11" t="s">
        <v>28</v>
      </c>
      <c r="N933" s="11" t="s">
        <v>43</v>
      </c>
      <c r="O933" s="11" t="s">
        <v>43</v>
      </c>
      <c r="P933" s="11" t="s">
        <v>43</v>
      </c>
      <c r="Q933" s="11" t="s">
        <v>30</v>
      </c>
      <c r="R933" s="11" t="s">
        <v>29</v>
      </c>
      <c r="S933" s="11">
        <v>2019</v>
      </c>
    </row>
    <row r="934" spans="1:19" x14ac:dyDescent="0.25">
      <c r="A934" s="12" t="s">
        <v>6868</v>
      </c>
      <c r="B934" s="12" t="s">
        <v>6869</v>
      </c>
      <c r="C934" s="12" t="s">
        <v>6870</v>
      </c>
      <c r="D934" s="12" t="s">
        <v>1757</v>
      </c>
      <c r="E934" s="12" t="s">
        <v>9777</v>
      </c>
      <c r="F934" s="12">
        <v>60540</v>
      </c>
      <c r="G934" s="12" t="s">
        <v>6871</v>
      </c>
      <c r="H934" s="12" t="s">
        <v>25</v>
      </c>
      <c r="I934" s="12" t="s">
        <v>108</v>
      </c>
      <c r="J934" s="12" t="s">
        <v>27</v>
      </c>
      <c r="K934" s="12">
        <v>5</v>
      </c>
      <c r="L934" s="12" t="s">
        <v>30</v>
      </c>
      <c r="M934" s="12" t="s">
        <v>30</v>
      </c>
      <c r="N934" s="12" t="s">
        <v>30</v>
      </c>
      <c r="O934" s="12" t="s">
        <v>30</v>
      </c>
      <c r="P934" s="12" t="s">
        <v>28</v>
      </c>
      <c r="Q934" s="12" t="s">
        <v>28</v>
      </c>
      <c r="R934" s="12" t="s">
        <v>28</v>
      </c>
      <c r="S934" s="12">
        <v>2019</v>
      </c>
    </row>
    <row r="935" spans="1:19" x14ac:dyDescent="0.25">
      <c r="A935" s="11" t="s">
        <v>1661</v>
      </c>
      <c r="B935" s="11" t="s">
        <v>1662</v>
      </c>
      <c r="C935" s="11" t="s">
        <v>1663</v>
      </c>
      <c r="D935" s="11" t="s">
        <v>1664</v>
      </c>
      <c r="E935" s="11" t="s">
        <v>9777</v>
      </c>
      <c r="F935" s="11">
        <v>61354</v>
      </c>
      <c r="G935" s="11" t="s">
        <v>1665</v>
      </c>
      <c r="H935" s="11" t="s">
        <v>25</v>
      </c>
      <c r="I935" s="11" t="s">
        <v>108</v>
      </c>
      <c r="J935" s="11" t="s">
        <v>27</v>
      </c>
      <c r="K935" s="11">
        <v>3</v>
      </c>
      <c r="L935" s="11" t="s">
        <v>28</v>
      </c>
      <c r="M935" s="11" t="s">
        <v>30</v>
      </c>
      <c r="N935" s="11" t="s">
        <v>43</v>
      </c>
      <c r="O935" s="11" t="s">
        <v>30</v>
      </c>
      <c r="P935" s="11" t="s">
        <v>28</v>
      </c>
      <c r="Q935" s="11" t="s">
        <v>30</v>
      </c>
      <c r="R935" s="11" t="s">
        <v>28</v>
      </c>
      <c r="S935" s="11">
        <v>2019</v>
      </c>
    </row>
    <row r="936" spans="1:19" x14ac:dyDescent="0.25">
      <c r="A936" s="12" t="s">
        <v>6872</v>
      </c>
      <c r="B936" s="12" t="s">
        <v>6873</v>
      </c>
      <c r="C936" s="12" t="s">
        <v>6874</v>
      </c>
      <c r="D936" s="12" t="s">
        <v>6875</v>
      </c>
      <c r="E936" s="12" t="s">
        <v>9777</v>
      </c>
      <c r="F936" s="12">
        <v>60942</v>
      </c>
      <c r="G936" s="12" t="s">
        <v>6876</v>
      </c>
      <c r="H936" s="12" t="s">
        <v>96</v>
      </c>
      <c r="I936" s="12" t="s">
        <v>108</v>
      </c>
      <c r="J936" s="12" t="s">
        <v>27</v>
      </c>
      <c r="K936" s="12">
        <v>0</v>
      </c>
      <c r="L936" s="12" t="s">
        <v>28</v>
      </c>
      <c r="M936" s="12" t="s">
        <v>29</v>
      </c>
      <c r="N936" s="12" t="s">
        <v>28</v>
      </c>
      <c r="O936" s="12" t="s">
        <v>29</v>
      </c>
      <c r="P936" s="12" t="s">
        <v>29</v>
      </c>
      <c r="Q936" s="12" t="s">
        <v>29</v>
      </c>
      <c r="R936" s="12" t="s">
        <v>29</v>
      </c>
      <c r="S936" s="12">
        <v>2019</v>
      </c>
    </row>
    <row r="937" spans="1:19" x14ac:dyDescent="0.25">
      <c r="A937" s="11" t="s">
        <v>6877</v>
      </c>
      <c r="B937" s="11" t="s">
        <v>6878</v>
      </c>
      <c r="C937" s="11" t="s">
        <v>6879</v>
      </c>
      <c r="D937" s="11" t="s">
        <v>6880</v>
      </c>
      <c r="E937" s="11" t="s">
        <v>9777</v>
      </c>
      <c r="F937" s="11">
        <v>60936</v>
      </c>
      <c r="G937" s="11" t="s">
        <v>6881</v>
      </c>
      <c r="H937" s="11" t="s">
        <v>96</v>
      </c>
      <c r="I937" s="11" t="s">
        <v>108</v>
      </c>
      <c r="J937" s="11" t="s">
        <v>27</v>
      </c>
      <c r="K937" s="11">
        <v>4</v>
      </c>
      <c r="L937" s="11" t="s">
        <v>29</v>
      </c>
      <c r="M937" s="11" t="s">
        <v>29</v>
      </c>
      <c r="N937" s="11" t="s">
        <v>30</v>
      </c>
      <c r="O937" s="11" t="s">
        <v>30</v>
      </c>
      <c r="P937" s="11" t="s">
        <v>29</v>
      </c>
      <c r="Q937" s="11" t="s">
        <v>29</v>
      </c>
      <c r="R937" s="11" t="s">
        <v>43</v>
      </c>
      <c r="S937" s="11">
        <v>2019</v>
      </c>
    </row>
    <row r="938" spans="1:19" x14ac:dyDescent="0.25">
      <c r="A938" s="12" t="s">
        <v>6882</v>
      </c>
      <c r="B938" s="12" t="s">
        <v>6883</v>
      </c>
      <c r="C938" s="12" t="s">
        <v>6884</v>
      </c>
      <c r="D938" s="12" t="s">
        <v>3479</v>
      </c>
      <c r="E938" s="12" t="s">
        <v>9777</v>
      </c>
      <c r="F938" s="12">
        <v>62656</v>
      </c>
      <c r="G938" s="12" t="s">
        <v>6885</v>
      </c>
      <c r="H938" s="12" t="s">
        <v>96</v>
      </c>
      <c r="I938" s="12" t="s">
        <v>108</v>
      </c>
      <c r="J938" s="12" t="s">
        <v>27</v>
      </c>
      <c r="K938" s="12">
        <v>4</v>
      </c>
      <c r="L938" s="12" t="s">
        <v>28</v>
      </c>
      <c r="M938" s="12" t="s">
        <v>28</v>
      </c>
      <c r="N938" s="12" t="s">
        <v>30</v>
      </c>
      <c r="O938" s="12" t="s">
        <v>30</v>
      </c>
      <c r="P938" s="12" t="s">
        <v>28</v>
      </c>
      <c r="Q938" s="12" t="s">
        <v>28</v>
      </c>
      <c r="R938" s="12" t="s">
        <v>28</v>
      </c>
      <c r="S938" s="12">
        <v>2019</v>
      </c>
    </row>
    <row r="939" spans="1:19" x14ac:dyDescent="0.25">
      <c r="A939" s="11" t="s">
        <v>1671</v>
      </c>
      <c r="B939" s="11" t="s">
        <v>6886</v>
      </c>
      <c r="C939" s="11" t="s">
        <v>1673</v>
      </c>
      <c r="D939" s="11" t="s">
        <v>1674</v>
      </c>
      <c r="E939" s="11" t="s">
        <v>9777</v>
      </c>
      <c r="F939" s="11">
        <v>62859</v>
      </c>
      <c r="G939" s="11" t="s">
        <v>1675</v>
      </c>
      <c r="H939" s="11" t="s">
        <v>96</v>
      </c>
      <c r="I939" s="11" t="s">
        <v>42</v>
      </c>
      <c r="J939" s="11" t="s">
        <v>27</v>
      </c>
      <c r="K939" s="11">
        <v>2</v>
      </c>
      <c r="L939" s="11" t="s">
        <v>28</v>
      </c>
      <c r="M939" s="11" t="s">
        <v>29</v>
      </c>
      <c r="N939" s="11" t="s">
        <v>43</v>
      </c>
      <c r="O939" s="11" t="s">
        <v>43</v>
      </c>
      <c r="P939" s="11" t="s">
        <v>29</v>
      </c>
      <c r="Q939" s="11" t="s">
        <v>29</v>
      </c>
      <c r="R939" s="11" t="s">
        <v>29</v>
      </c>
      <c r="S939" s="11">
        <v>2019</v>
      </c>
    </row>
    <row r="940" spans="1:19" x14ac:dyDescent="0.25">
      <c r="A940" s="12" t="s">
        <v>1676</v>
      </c>
      <c r="B940" s="12" t="s">
        <v>1677</v>
      </c>
      <c r="C940" s="12" t="s">
        <v>1678</v>
      </c>
      <c r="D940" s="12" t="s">
        <v>1679</v>
      </c>
      <c r="E940" s="12" t="s">
        <v>9777</v>
      </c>
      <c r="F940" s="12">
        <v>61270</v>
      </c>
      <c r="G940" s="12" t="s">
        <v>1680</v>
      </c>
      <c r="H940" s="12" t="s">
        <v>96</v>
      </c>
      <c r="I940" s="12" t="s">
        <v>42</v>
      </c>
      <c r="J940" s="12" t="s">
        <v>27</v>
      </c>
      <c r="K940" s="12">
        <v>0</v>
      </c>
      <c r="L940" s="12" t="s">
        <v>29</v>
      </c>
      <c r="M940" s="12" t="s">
        <v>29</v>
      </c>
      <c r="N940" s="12" t="s">
        <v>29</v>
      </c>
      <c r="O940" s="12" t="s">
        <v>29</v>
      </c>
      <c r="P940" s="12" t="s">
        <v>28</v>
      </c>
      <c r="Q940" s="12" t="s">
        <v>28</v>
      </c>
      <c r="R940" s="12" t="s">
        <v>29</v>
      </c>
      <c r="S940" s="12">
        <v>2019</v>
      </c>
    </row>
    <row r="941" spans="1:19" x14ac:dyDescent="0.25">
      <c r="A941" s="11" t="s">
        <v>1681</v>
      </c>
      <c r="B941" s="11" t="s">
        <v>1682</v>
      </c>
      <c r="C941" s="11" t="s">
        <v>1683</v>
      </c>
      <c r="D941" s="11" t="s">
        <v>1684</v>
      </c>
      <c r="E941" s="11" t="s">
        <v>9777</v>
      </c>
      <c r="F941" s="11">
        <v>61747</v>
      </c>
      <c r="G941" s="11" t="s">
        <v>1685</v>
      </c>
      <c r="H941" s="11" t="s">
        <v>96</v>
      </c>
      <c r="I941" s="11" t="s">
        <v>108</v>
      </c>
      <c r="J941" s="11" t="s">
        <v>27</v>
      </c>
      <c r="K941" s="11">
        <v>5</v>
      </c>
      <c r="L941" s="11" t="s">
        <v>29</v>
      </c>
      <c r="M941" s="11" t="s">
        <v>29</v>
      </c>
      <c r="N941" s="11" t="s">
        <v>28</v>
      </c>
      <c r="O941" s="11" t="s">
        <v>30</v>
      </c>
      <c r="P941" s="11" t="s">
        <v>29</v>
      </c>
      <c r="Q941" s="11" t="s">
        <v>30</v>
      </c>
      <c r="R941" s="11" t="s">
        <v>29</v>
      </c>
      <c r="S941" s="11">
        <v>2019</v>
      </c>
    </row>
    <row r="942" spans="1:19" x14ac:dyDescent="0.25">
      <c r="A942" s="12" t="s">
        <v>1686</v>
      </c>
      <c r="B942" s="12" t="s">
        <v>1687</v>
      </c>
      <c r="C942" s="12" t="s">
        <v>1688</v>
      </c>
      <c r="D942" s="12" t="s">
        <v>1689</v>
      </c>
      <c r="E942" s="12" t="s">
        <v>9777</v>
      </c>
      <c r="F942" s="12">
        <v>62832</v>
      </c>
      <c r="G942" s="12" t="s">
        <v>1690</v>
      </c>
      <c r="H942" s="12" t="s">
        <v>96</v>
      </c>
      <c r="I942" s="12" t="s">
        <v>108</v>
      </c>
      <c r="J942" s="12" t="s">
        <v>27</v>
      </c>
      <c r="K942" s="12">
        <v>2</v>
      </c>
      <c r="L942" s="12" t="s">
        <v>28</v>
      </c>
      <c r="M942" s="12" t="s">
        <v>29</v>
      </c>
      <c r="N942" s="12" t="s">
        <v>43</v>
      </c>
      <c r="O942" s="12" t="s">
        <v>29</v>
      </c>
      <c r="P942" s="12" t="s">
        <v>28</v>
      </c>
      <c r="Q942" s="12" t="s">
        <v>28</v>
      </c>
      <c r="R942" s="12" t="s">
        <v>28</v>
      </c>
      <c r="S942" s="12">
        <v>2019</v>
      </c>
    </row>
    <row r="943" spans="1:19" x14ac:dyDescent="0.25">
      <c r="A943" s="11" t="s">
        <v>1691</v>
      </c>
      <c r="B943" s="11" t="s">
        <v>1692</v>
      </c>
      <c r="C943" s="11" t="s">
        <v>1693</v>
      </c>
      <c r="D943" s="11" t="s">
        <v>1694</v>
      </c>
      <c r="E943" s="11" t="s">
        <v>9777</v>
      </c>
      <c r="F943" s="11">
        <v>62557</v>
      </c>
      <c r="G943" s="11" t="s">
        <v>1695</v>
      </c>
      <c r="H943" s="11" t="s">
        <v>96</v>
      </c>
      <c r="I943" s="11" t="s">
        <v>108</v>
      </c>
      <c r="J943" s="11" t="s">
        <v>27</v>
      </c>
      <c r="K943" s="11">
        <v>3</v>
      </c>
      <c r="L943" s="11" t="s">
        <v>28</v>
      </c>
      <c r="M943" s="11" t="s">
        <v>29</v>
      </c>
      <c r="N943" s="11" t="s">
        <v>28</v>
      </c>
      <c r="O943" s="11" t="s">
        <v>29</v>
      </c>
      <c r="P943" s="11" t="s">
        <v>29</v>
      </c>
      <c r="Q943" s="11" t="s">
        <v>29</v>
      </c>
      <c r="R943" s="11" t="s">
        <v>28</v>
      </c>
      <c r="S943" s="11">
        <v>2019</v>
      </c>
    </row>
    <row r="944" spans="1:19" x14ac:dyDescent="0.25">
      <c r="A944" s="12" t="s">
        <v>1696</v>
      </c>
      <c r="B944" s="12" t="s">
        <v>1697</v>
      </c>
      <c r="C944" s="12" t="s">
        <v>1698</v>
      </c>
      <c r="D944" s="12" t="s">
        <v>1699</v>
      </c>
      <c r="E944" s="12" t="s">
        <v>9777</v>
      </c>
      <c r="F944" s="12">
        <v>62471</v>
      </c>
      <c r="G944" s="12" t="s">
        <v>1700</v>
      </c>
      <c r="H944" s="12" t="s">
        <v>96</v>
      </c>
      <c r="I944" s="12" t="s">
        <v>75</v>
      </c>
      <c r="J944" s="12" t="s">
        <v>27</v>
      </c>
      <c r="K944" s="12">
        <v>3</v>
      </c>
      <c r="L944" s="12" t="s">
        <v>28</v>
      </c>
      <c r="M944" s="12" t="s">
        <v>29</v>
      </c>
      <c r="N944" s="12" t="s">
        <v>43</v>
      </c>
      <c r="O944" s="12" t="s">
        <v>30</v>
      </c>
      <c r="P944" s="12" t="s">
        <v>29</v>
      </c>
      <c r="Q944" s="12" t="s">
        <v>29</v>
      </c>
      <c r="R944" s="12" t="s">
        <v>29</v>
      </c>
      <c r="S944" s="12">
        <v>2019</v>
      </c>
    </row>
    <row r="945" spans="1:19" x14ac:dyDescent="0.25">
      <c r="A945" s="11" t="s">
        <v>1701</v>
      </c>
      <c r="B945" s="11" t="s">
        <v>1702</v>
      </c>
      <c r="C945" s="11" t="s">
        <v>1703</v>
      </c>
      <c r="D945" s="11" t="s">
        <v>1659</v>
      </c>
      <c r="E945" s="11" t="s">
        <v>9777</v>
      </c>
      <c r="F945" s="11">
        <v>60611</v>
      </c>
      <c r="G945" s="11" t="s">
        <v>1704</v>
      </c>
      <c r="H945" s="11" t="s">
        <v>107</v>
      </c>
      <c r="I945" s="11" t="s">
        <v>108</v>
      </c>
      <c r="J945" s="11" t="s">
        <v>27</v>
      </c>
      <c r="K945" s="11">
        <v>0</v>
      </c>
      <c r="L945" s="11" t="s">
        <v>29</v>
      </c>
      <c r="M945" s="11" t="s">
        <v>29</v>
      </c>
      <c r="N945" s="11" t="s">
        <v>29</v>
      </c>
      <c r="O945" s="11" t="s">
        <v>29</v>
      </c>
      <c r="P945" s="11" t="s">
        <v>29</v>
      </c>
      <c r="Q945" s="11" t="s">
        <v>29</v>
      </c>
      <c r="R945" s="11" t="s">
        <v>29</v>
      </c>
      <c r="S945" s="11">
        <v>2019</v>
      </c>
    </row>
    <row r="946" spans="1:19" x14ac:dyDescent="0.25">
      <c r="A946" s="12" t="s">
        <v>1705</v>
      </c>
      <c r="B946" s="12" t="s">
        <v>1706</v>
      </c>
      <c r="C946" s="12" t="s">
        <v>1707</v>
      </c>
      <c r="D946" s="12" t="s">
        <v>1659</v>
      </c>
      <c r="E946" s="12" t="s">
        <v>9777</v>
      </c>
      <c r="F946" s="12">
        <v>60649</v>
      </c>
      <c r="G946" s="12" t="s">
        <v>1708</v>
      </c>
      <c r="H946" s="12" t="s">
        <v>107</v>
      </c>
      <c r="I946" s="12" t="s">
        <v>108</v>
      </c>
      <c r="J946" s="12" t="s">
        <v>120</v>
      </c>
      <c r="K946" s="12">
        <v>0</v>
      </c>
      <c r="L946" s="12" t="s">
        <v>29</v>
      </c>
      <c r="M946" s="12" t="s">
        <v>29</v>
      </c>
      <c r="N946" s="12" t="s">
        <v>29</v>
      </c>
      <c r="O946" s="12" t="s">
        <v>29</v>
      </c>
      <c r="P946" s="12" t="s">
        <v>29</v>
      </c>
      <c r="Q946" s="12" t="s">
        <v>29</v>
      </c>
      <c r="R946" s="12" t="s">
        <v>29</v>
      </c>
      <c r="S946" s="12">
        <v>2019</v>
      </c>
    </row>
    <row r="947" spans="1:19" x14ac:dyDescent="0.25">
      <c r="A947" s="11" t="s">
        <v>1709</v>
      </c>
      <c r="B947" s="11" t="s">
        <v>1577</v>
      </c>
      <c r="C947" s="11" t="s">
        <v>1710</v>
      </c>
      <c r="D947" s="11" t="s">
        <v>1659</v>
      </c>
      <c r="E947" s="11" t="s">
        <v>9777</v>
      </c>
      <c r="F947" s="11">
        <v>60707</v>
      </c>
      <c r="G947" s="11" t="s">
        <v>1711</v>
      </c>
      <c r="H947" s="11" t="s">
        <v>107</v>
      </c>
      <c r="I947" s="11" t="s">
        <v>108</v>
      </c>
      <c r="J947" s="11" t="s">
        <v>120</v>
      </c>
      <c r="K947" s="11">
        <v>0</v>
      </c>
      <c r="L947" s="11" t="s">
        <v>29</v>
      </c>
      <c r="M947" s="11" t="s">
        <v>29</v>
      </c>
      <c r="N947" s="11" t="s">
        <v>29</v>
      </c>
      <c r="O947" s="11" t="s">
        <v>29</v>
      </c>
      <c r="P947" s="11" t="s">
        <v>29</v>
      </c>
      <c r="Q947" s="11" t="s">
        <v>29</v>
      </c>
      <c r="R947" s="11" t="s">
        <v>29</v>
      </c>
      <c r="S947" s="11">
        <v>2019</v>
      </c>
    </row>
    <row r="948" spans="1:19" x14ac:dyDescent="0.25">
      <c r="A948" s="12" t="s">
        <v>6887</v>
      </c>
      <c r="B948" s="12" t="s">
        <v>6888</v>
      </c>
      <c r="C948" s="12" t="s">
        <v>6889</v>
      </c>
      <c r="D948" s="12" t="s">
        <v>1659</v>
      </c>
      <c r="E948" s="12" t="s">
        <v>9777</v>
      </c>
      <c r="F948" s="12">
        <v>60640</v>
      </c>
      <c r="G948" s="12" t="s">
        <v>6890</v>
      </c>
      <c r="H948" s="12" t="s">
        <v>119</v>
      </c>
      <c r="I948" s="12" t="s">
        <v>26</v>
      </c>
      <c r="J948" s="12" t="s">
        <v>27</v>
      </c>
      <c r="K948" s="12">
        <v>0</v>
      </c>
      <c r="L948" s="12" t="s">
        <v>29</v>
      </c>
      <c r="M948" s="12" t="s">
        <v>29</v>
      </c>
      <c r="N948" s="12" t="s">
        <v>29</v>
      </c>
      <c r="O948" s="12" t="s">
        <v>29</v>
      </c>
      <c r="P948" s="12" t="s">
        <v>29</v>
      </c>
      <c r="Q948" s="12" t="s">
        <v>29</v>
      </c>
      <c r="R948" s="12" t="s">
        <v>29</v>
      </c>
      <c r="S948" s="12">
        <v>2019</v>
      </c>
    </row>
    <row r="949" spans="1:19" x14ac:dyDescent="0.25">
      <c r="A949" s="11" t="s">
        <v>1712</v>
      </c>
      <c r="B949" s="11" t="s">
        <v>1713</v>
      </c>
      <c r="C949" s="11" t="s">
        <v>1714</v>
      </c>
      <c r="D949" s="11" t="s">
        <v>1715</v>
      </c>
      <c r="E949" s="11" t="s">
        <v>9777</v>
      </c>
      <c r="F949" s="11">
        <v>60130</v>
      </c>
      <c r="G949" s="11" t="s">
        <v>1716</v>
      </c>
      <c r="H949" s="11" t="s">
        <v>119</v>
      </c>
      <c r="I949" s="11" t="s">
        <v>26</v>
      </c>
      <c r="J949" s="11" t="s">
        <v>120</v>
      </c>
      <c r="K949" s="11">
        <v>0</v>
      </c>
      <c r="L949" s="11" t="s">
        <v>29</v>
      </c>
      <c r="M949" s="11" t="s">
        <v>29</v>
      </c>
      <c r="N949" s="11" t="s">
        <v>29</v>
      </c>
      <c r="O949" s="11" t="s">
        <v>29</v>
      </c>
      <c r="P949" s="11" t="s">
        <v>29</v>
      </c>
      <c r="Q949" s="11" t="s">
        <v>29</v>
      </c>
      <c r="R949" s="11" t="s">
        <v>29</v>
      </c>
      <c r="S949" s="11">
        <v>2019</v>
      </c>
    </row>
    <row r="950" spans="1:19" x14ac:dyDescent="0.25">
      <c r="A950" s="12" t="s">
        <v>1717</v>
      </c>
      <c r="B950" s="12" t="s">
        <v>1718</v>
      </c>
      <c r="C950" s="12" t="s">
        <v>1719</v>
      </c>
      <c r="D950" s="12" t="s">
        <v>1659</v>
      </c>
      <c r="E950" s="12" t="s">
        <v>9777</v>
      </c>
      <c r="F950" s="12">
        <v>60634</v>
      </c>
      <c r="G950" s="12" t="s">
        <v>1720</v>
      </c>
      <c r="H950" s="12" t="s">
        <v>119</v>
      </c>
      <c r="I950" s="12" t="s">
        <v>114</v>
      </c>
      <c r="J950" s="12" t="s">
        <v>120</v>
      </c>
      <c r="K950" s="12">
        <v>0</v>
      </c>
      <c r="L950" s="12" t="s">
        <v>29</v>
      </c>
      <c r="M950" s="12" t="s">
        <v>29</v>
      </c>
      <c r="N950" s="12" t="s">
        <v>29</v>
      </c>
      <c r="O950" s="12" t="s">
        <v>29</v>
      </c>
      <c r="P950" s="12" t="s">
        <v>29</v>
      </c>
      <c r="Q950" s="12" t="s">
        <v>29</v>
      </c>
      <c r="R950" s="12" t="s">
        <v>29</v>
      </c>
      <c r="S950" s="12">
        <v>2019</v>
      </c>
    </row>
    <row r="951" spans="1:19" x14ac:dyDescent="0.25">
      <c r="A951" s="11" t="s">
        <v>1721</v>
      </c>
      <c r="B951" s="11" t="s">
        <v>1722</v>
      </c>
      <c r="C951" s="11" t="s">
        <v>1723</v>
      </c>
      <c r="D951" s="11" t="s">
        <v>1724</v>
      </c>
      <c r="E951" s="11" t="s">
        <v>9777</v>
      </c>
      <c r="F951" s="11">
        <v>62002</v>
      </c>
      <c r="G951" s="11" t="s">
        <v>1725</v>
      </c>
      <c r="H951" s="11" t="s">
        <v>119</v>
      </c>
      <c r="I951" s="11" t="s">
        <v>114</v>
      </c>
      <c r="J951" s="11" t="s">
        <v>120</v>
      </c>
      <c r="K951" s="11">
        <v>0</v>
      </c>
      <c r="L951" s="11" t="s">
        <v>29</v>
      </c>
      <c r="M951" s="11" t="s">
        <v>29</v>
      </c>
      <c r="N951" s="11" t="s">
        <v>29</v>
      </c>
      <c r="O951" s="11" t="s">
        <v>29</v>
      </c>
      <c r="P951" s="11" t="s">
        <v>29</v>
      </c>
      <c r="Q951" s="11" t="s">
        <v>29</v>
      </c>
      <c r="R951" s="11" t="s">
        <v>29</v>
      </c>
      <c r="S951" s="11">
        <v>2019</v>
      </c>
    </row>
    <row r="952" spans="1:19" x14ac:dyDescent="0.25">
      <c r="A952" s="12" t="s">
        <v>1726</v>
      </c>
      <c r="B952" s="12" t="s">
        <v>1727</v>
      </c>
      <c r="C952" s="12" t="s">
        <v>1728</v>
      </c>
      <c r="D952" s="12" t="s">
        <v>1448</v>
      </c>
      <c r="E952" s="12" t="s">
        <v>9777</v>
      </c>
      <c r="F952" s="12">
        <v>62703</v>
      </c>
      <c r="G952" s="12" t="s">
        <v>1729</v>
      </c>
      <c r="H952" s="12" t="s">
        <v>119</v>
      </c>
      <c r="I952" s="12" t="s">
        <v>114</v>
      </c>
      <c r="J952" s="12" t="s">
        <v>120</v>
      </c>
      <c r="K952" s="12">
        <v>0</v>
      </c>
      <c r="L952" s="12" t="s">
        <v>29</v>
      </c>
      <c r="M952" s="12" t="s">
        <v>29</v>
      </c>
      <c r="N952" s="12" t="s">
        <v>29</v>
      </c>
      <c r="O952" s="12" t="s">
        <v>29</v>
      </c>
      <c r="P952" s="12" t="s">
        <v>29</v>
      </c>
      <c r="Q952" s="12" t="s">
        <v>29</v>
      </c>
      <c r="R952" s="12" t="s">
        <v>29</v>
      </c>
      <c r="S952" s="12">
        <v>2019</v>
      </c>
    </row>
    <row r="953" spans="1:19" x14ac:dyDescent="0.25">
      <c r="A953" s="11" t="s">
        <v>1730</v>
      </c>
      <c r="B953" s="11" t="s">
        <v>1731</v>
      </c>
      <c r="C953" s="11" t="s">
        <v>1732</v>
      </c>
      <c r="D953" s="11" t="s">
        <v>1659</v>
      </c>
      <c r="E953" s="11" t="s">
        <v>9777</v>
      </c>
      <c r="F953" s="11">
        <v>60644</v>
      </c>
      <c r="G953" s="11" t="s">
        <v>1733</v>
      </c>
      <c r="H953" s="11" t="s">
        <v>119</v>
      </c>
      <c r="I953" s="11" t="s">
        <v>26</v>
      </c>
      <c r="J953" s="11" t="s">
        <v>120</v>
      </c>
      <c r="K953" s="11">
        <v>0</v>
      </c>
      <c r="L953" s="11" t="s">
        <v>29</v>
      </c>
      <c r="M953" s="11" t="s">
        <v>29</v>
      </c>
      <c r="N953" s="11" t="s">
        <v>29</v>
      </c>
      <c r="O953" s="11" t="s">
        <v>29</v>
      </c>
      <c r="P953" s="11" t="s">
        <v>29</v>
      </c>
      <c r="Q953" s="11" t="s">
        <v>29</v>
      </c>
      <c r="R953" s="11" t="s">
        <v>29</v>
      </c>
      <c r="S953" s="11">
        <v>2019</v>
      </c>
    </row>
    <row r="954" spans="1:19" x14ac:dyDescent="0.25">
      <c r="A954" s="12" t="s">
        <v>1734</v>
      </c>
      <c r="B954" s="12" t="s">
        <v>1735</v>
      </c>
      <c r="C954" s="12" t="s">
        <v>1736</v>
      </c>
      <c r="D954" s="12" t="s">
        <v>1737</v>
      </c>
      <c r="E954" s="12" t="s">
        <v>9777</v>
      </c>
      <c r="F954" s="12">
        <v>60141</v>
      </c>
      <c r="G954" s="12" t="s">
        <v>1738</v>
      </c>
      <c r="H954" s="12" t="s">
        <v>119</v>
      </c>
      <c r="I954" s="12" t="s">
        <v>114</v>
      </c>
      <c r="J954" s="12" t="s">
        <v>120</v>
      </c>
      <c r="K954" s="12">
        <v>0</v>
      </c>
      <c r="L954" s="12" t="s">
        <v>29</v>
      </c>
      <c r="M954" s="12" t="s">
        <v>29</v>
      </c>
      <c r="N954" s="12" t="s">
        <v>29</v>
      </c>
      <c r="O954" s="12" t="s">
        <v>29</v>
      </c>
      <c r="P954" s="12" t="s">
        <v>29</v>
      </c>
      <c r="Q954" s="12" t="s">
        <v>29</v>
      </c>
      <c r="R954" s="12" t="s">
        <v>29</v>
      </c>
      <c r="S954" s="12">
        <v>2019</v>
      </c>
    </row>
    <row r="955" spans="1:19" x14ac:dyDescent="0.25">
      <c r="A955" s="11" t="s">
        <v>1739</v>
      </c>
      <c r="B955" s="11" t="s">
        <v>1740</v>
      </c>
      <c r="C955" s="11" t="s">
        <v>1741</v>
      </c>
      <c r="D955" s="11" t="s">
        <v>1742</v>
      </c>
      <c r="E955" s="11" t="s">
        <v>9777</v>
      </c>
      <c r="F955" s="11">
        <v>61820</v>
      </c>
      <c r="G955" s="11" t="s">
        <v>1743</v>
      </c>
      <c r="H955" s="11" t="s">
        <v>119</v>
      </c>
      <c r="I955" s="11" t="s">
        <v>26</v>
      </c>
      <c r="J955" s="11" t="s">
        <v>120</v>
      </c>
      <c r="K955" s="11">
        <v>0</v>
      </c>
      <c r="L955" s="11" t="s">
        <v>29</v>
      </c>
      <c r="M955" s="11" t="s">
        <v>29</v>
      </c>
      <c r="N955" s="11" t="s">
        <v>29</v>
      </c>
      <c r="O955" s="11" t="s">
        <v>29</v>
      </c>
      <c r="P955" s="11" t="s">
        <v>29</v>
      </c>
      <c r="Q955" s="11" t="s">
        <v>29</v>
      </c>
      <c r="R955" s="11" t="s">
        <v>29</v>
      </c>
      <c r="S955" s="11">
        <v>2019</v>
      </c>
    </row>
    <row r="956" spans="1:19" x14ac:dyDescent="0.25">
      <c r="A956" s="12" t="s">
        <v>1744</v>
      </c>
      <c r="B956" s="12" t="s">
        <v>1745</v>
      </c>
      <c r="C956" s="12" t="s">
        <v>1746</v>
      </c>
      <c r="D956" s="12" t="s">
        <v>1747</v>
      </c>
      <c r="E956" s="12" t="s">
        <v>9777</v>
      </c>
      <c r="F956" s="12">
        <v>60169</v>
      </c>
      <c r="G956" s="12" t="s">
        <v>1748</v>
      </c>
      <c r="H956" s="12" t="s">
        <v>119</v>
      </c>
      <c r="I956" s="12" t="s">
        <v>513</v>
      </c>
      <c r="J956" s="12" t="s">
        <v>120</v>
      </c>
      <c r="K956" s="12">
        <v>0</v>
      </c>
      <c r="L956" s="12" t="s">
        <v>29</v>
      </c>
      <c r="M956" s="12" t="s">
        <v>29</v>
      </c>
      <c r="N956" s="12" t="s">
        <v>29</v>
      </c>
      <c r="O956" s="12" t="s">
        <v>29</v>
      </c>
      <c r="P956" s="12" t="s">
        <v>29</v>
      </c>
      <c r="Q956" s="12" t="s">
        <v>29</v>
      </c>
      <c r="R956" s="12" t="s">
        <v>29</v>
      </c>
      <c r="S956" s="12">
        <v>2019</v>
      </c>
    </row>
    <row r="957" spans="1:19" x14ac:dyDescent="0.25">
      <c r="A957" s="11" t="s">
        <v>1749</v>
      </c>
      <c r="B957" s="11" t="s">
        <v>1750</v>
      </c>
      <c r="C957" s="11" t="s">
        <v>1751</v>
      </c>
      <c r="D957" s="11" t="s">
        <v>1752</v>
      </c>
      <c r="E957" s="11" t="s">
        <v>9777</v>
      </c>
      <c r="F957" s="11">
        <v>60107</v>
      </c>
      <c r="G957" s="11" t="s">
        <v>1753</v>
      </c>
      <c r="H957" s="11" t="s">
        <v>119</v>
      </c>
      <c r="I957" s="11" t="s">
        <v>26</v>
      </c>
      <c r="J957" s="11" t="s">
        <v>27</v>
      </c>
      <c r="K957" s="11">
        <v>0</v>
      </c>
      <c r="L957" s="11" t="s">
        <v>29</v>
      </c>
      <c r="M957" s="11" t="s">
        <v>29</v>
      </c>
      <c r="N957" s="11" t="s">
        <v>29</v>
      </c>
      <c r="O957" s="11" t="s">
        <v>29</v>
      </c>
      <c r="P957" s="11" t="s">
        <v>29</v>
      </c>
      <c r="Q957" s="11" t="s">
        <v>29</v>
      </c>
      <c r="R957" s="11" t="s">
        <v>29</v>
      </c>
      <c r="S957" s="11">
        <v>2019</v>
      </c>
    </row>
    <row r="958" spans="1:19" x14ac:dyDescent="0.25">
      <c r="A958" s="12" t="s">
        <v>1754</v>
      </c>
      <c r="B958" s="12" t="s">
        <v>1755</v>
      </c>
      <c r="C958" s="12" t="s">
        <v>1756</v>
      </c>
      <c r="D958" s="12" t="s">
        <v>1757</v>
      </c>
      <c r="E958" s="12" t="s">
        <v>9777</v>
      </c>
      <c r="F958" s="12">
        <v>60540</v>
      </c>
      <c r="G958" s="12" t="s">
        <v>1758</v>
      </c>
      <c r="H958" s="12" t="s">
        <v>119</v>
      </c>
      <c r="I958" s="12" t="s">
        <v>108</v>
      </c>
      <c r="J958" s="12" t="s">
        <v>120</v>
      </c>
      <c r="K958" s="12">
        <v>0</v>
      </c>
      <c r="L958" s="12" t="s">
        <v>29</v>
      </c>
      <c r="M958" s="12" t="s">
        <v>29</v>
      </c>
      <c r="N958" s="12" t="s">
        <v>29</v>
      </c>
      <c r="O958" s="12" t="s">
        <v>29</v>
      </c>
      <c r="P958" s="12" t="s">
        <v>29</v>
      </c>
      <c r="Q958" s="12" t="s">
        <v>29</v>
      </c>
      <c r="R958" s="12" t="s">
        <v>29</v>
      </c>
      <c r="S958" s="12">
        <v>2019</v>
      </c>
    </row>
    <row r="959" spans="1:19" x14ac:dyDescent="0.25">
      <c r="A959" s="11" t="s">
        <v>1759</v>
      </c>
      <c r="B959" s="11" t="s">
        <v>1760</v>
      </c>
      <c r="C959" s="11" t="s">
        <v>1761</v>
      </c>
      <c r="D959" s="11" t="s">
        <v>1762</v>
      </c>
      <c r="E959" s="11" t="s">
        <v>9777</v>
      </c>
      <c r="F959" s="11">
        <v>60123</v>
      </c>
      <c r="G959" s="11" t="s">
        <v>1763</v>
      </c>
      <c r="H959" s="11" t="s">
        <v>119</v>
      </c>
      <c r="I959" s="11" t="s">
        <v>114</v>
      </c>
      <c r="J959" s="11" t="s">
        <v>120</v>
      </c>
      <c r="K959" s="11">
        <v>0</v>
      </c>
      <c r="L959" s="11" t="s">
        <v>29</v>
      </c>
      <c r="M959" s="11" t="s">
        <v>29</v>
      </c>
      <c r="N959" s="11" t="s">
        <v>29</v>
      </c>
      <c r="O959" s="11" t="s">
        <v>29</v>
      </c>
      <c r="P959" s="11" t="s">
        <v>29</v>
      </c>
      <c r="Q959" s="11" t="s">
        <v>29</v>
      </c>
      <c r="R959" s="11" t="s">
        <v>29</v>
      </c>
      <c r="S959" s="11">
        <v>2019</v>
      </c>
    </row>
    <row r="960" spans="1:19" x14ac:dyDescent="0.25">
      <c r="A960" s="12" t="s">
        <v>1764</v>
      </c>
      <c r="B960" s="12" t="s">
        <v>1765</v>
      </c>
      <c r="C960" s="12" t="s">
        <v>1766</v>
      </c>
      <c r="D960" s="12" t="s">
        <v>1767</v>
      </c>
      <c r="E960" s="12" t="s">
        <v>9777</v>
      </c>
      <c r="F960" s="12">
        <v>62906</v>
      </c>
      <c r="G960" s="12" t="s">
        <v>1768</v>
      </c>
      <c r="H960" s="12" t="s">
        <v>119</v>
      </c>
      <c r="I960" s="12" t="s">
        <v>114</v>
      </c>
      <c r="J960" s="12" t="s">
        <v>120</v>
      </c>
      <c r="K960" s="12">
        <v>0</v>
      </c>
      <c r="L960" s="12" t="s">
        <v>29</v>
      </c>
      <c r="M960" s="12" t="s">
        <v>29</v>
      </c>
      <c r="N960" s="12" t="s">
        <v>29</v>
      </c>
      <c r="O960" s="12" t="s">
        <v>29</v>
      </c>
      <c r="P960" s="12" t="s">
        <v>29</v>
      </c>
      <c r="Q960" s="12" t="s">
        <v>29</v>
      </c>
      <c r="R960" s="12" t="s">
        <v>29</v>
      </c>
      <c r="S960" s="12">
        <v>2019</v>
      </c>
    </row>
    <row r="961" spans="1:19" x14ac:dyDescent="0.25">
      <c r="A961" s="11" t="s">
        <v>1769</v>
      </c>
      <c r="B961" s="11" t="s">
        <v>1770</v>
      </c>
      <c r="C961" s="11" t="s">
        <v>1771</v>
      </c>
      <c r="D961" s="11" t="s">
        <v>1659</v>
      </c>
      <c r="E961" s="11" t="s">
        <v>9777</v>
      </c>
      <c r="F961" s="11">
        <v>60624</v>
      </c>
      <c r="G961" s="11" t="s">
        <v>1772</v>
      </c>
      <c r="H961" s="11" t="s">
        <v>119</v>
      </c>
      <c r="I961" s="11" t="s">
        <v>26</v>
      </c>
      <c r="J961" s="11" t="s">
        <v>120</v>
      </c>
      <c r="K961" s="11">
        <v>0</v>
      </c>
      <c r="L961" s="11" t="s">
        <v>29</v>
      </c>
      <c r="M961" s="11" t="s">
        <v>29</v>
      </c>
      <c r="N961" s="11" t="s">
        <v>29</v>
      </c>
      <c r="O961" s="11" t="s">
        <v>29</v>
      </c>
      <c r="P961" s="11" t="s">
        <v>29</v>
      </c>
      <c r="Q961" s="11" t="s">
        <v>29</v>
      </c>
      <c r="R961" s="11" t="s">
        <v>29</v>
      </c>
      <c r="S961" s="11">
        <v>2019</v>
      </c>
    </row>
    <row r="962" spans="1:19" x14ac:dyDescent="0.25">
      <c r="A962" s="12" t="s">
        <v>1773</v>
      </c>
      <c r="B962" s="12" t="s">
        <v>1774</v>
      </c>
      <c r="C962" s="12" t="s">
        <v>1775</v>
      </c>
      <c r="D962" s="12" t="s">
        <v>1776</v>
      </c>
      <c r="E962" s="12" t="s">
        <v>9777</v>
      </c>
      <c r="F962" s="12">
        <v>60016</v>
      </c>
      <c r="G962" s="12" t="s">
        <v>1777</v>
      </c>
      <c r="H962" s="12" t="s">
        <v>119</v>
      </c>
      <c r="I962" s="12" t="s">
        <v>26</v>
      </c>
      <c r="J962" s="12" t="s">
        <v>120</v>
      </c>
      <c r="K962" s="12">
        <v>0</v>
      </c>
      <c r="L962" s="12" t="s">
        <v>29</v>
      </c>
      <c r="M962" s="12" t="s">
        <v>29</v>
      </c>
      <c r="N962" s="12" t="s">
        <v>29</v>
      </c>
      <c r="O962" s="12" t="s">
        <v>29</v>
      </c>
      <c r="P962" s="12" t="s">
        <v>29</v>
      </c>
      <c r="Q962" s="12" t="s">
        <v>29</v>
      </c>
      <c r="R962" s="12" t="s">
        <v>29</v>
      </c>
      <c r="S962" s="12">
        <v>2019</v>
      </c>
    </row>
    <row r="963" spans="1:19" x14ac:dyDescent="0.25">
      <c r="A963" s="11" t="s">
        <v>8635</v>
      </c>
      <c r="B963" s="11" t="s">
        <v>8636</v>
      </c>
      <c r="C963" s="11" t="s">
        <v>8637</v>
      </c>
      <c r="D963" s="11" t="s">
        <v>8638</v>
      </c>
      <c r="E963" s="11" t="s">
        <v>9777</v>
      </c>
      <c r="F963" s="11">
        <v>62269</v>
      </c>
      <c r="G963" s="11" t="s">
        <v>8639</v>
      </c>
      <c r="H963" s="11" t="s">
        <v>25</v>
      </c>
      <c r="I963" s="11" t="s">
        <v>108</v>
      </c>
      <c r="J963" s="11" t="s">
        <v>27</v>
      </c>
      <c r="K963" s="11">
        <v>0</v>
      </c>
      <c r="L963" s="11" t="s">
        <v>29</v>
      </c>
      <c r="M963" s="11" t="s">
        <v>29</v>
      </c>
      <c r="N963" s="11" t="s">
        <v>29</v>
      </c>
      <c r="O963" s="11" t="s">
        <v>29</v>
      </c>
      <c r="P963" s="11" t="s">
        <v>29</v>
      </c>
      <c r="Q963" s="11" t="s">
        <v>29</v>
      </c>
      <c r="R963" s="11" t="s">
        <v>29</v>
      </c>
      <c r="S963" s="11">
        <v>2017</v>
      </c>
    </row>
    <row r="964" spans="1:19" x14ac:dyDescent="0.25">
      <c r="A964" s="12" t="s">
        <v>8952</v>
      </c>
      <c r="B964" s="12" t="s">
        <v>8953</v>
      </c>
      <c r="C964" s="12" t="s">
        <v>8954</v>
      </c>
      <c r="D964" s="12" t="s">
        <v>8955</v>
      </c>
      <c r="E964" s="12" t="s">
        <v>9777</v>
      </c>
      <c r="F964" s="12">
        <v>60099</v>
      </c>
      <c r="G964" s="12" t="s">
        <v>8956</v>
      </c>
      <c r="H964" s="12" t="s">
        <v>25</v>
      </c>
      <c r="I964" s="12" t="s">
        <v>26</v>
      </c>
      <c r="J964" s="12" t="s">
        <v>27</v>
      </c>
      <c r="K964" s="12">
        <v>4</v>
      </c>
      <c r="L964" s="12" t="s">
        <v>29</v>
      </c>
      <c r="M964" s="12" t="s">
        <v>28</v>
      </c>
      <c r="N964" s="12" t="s">
        <v>29</v>
      </c>
      <c r="O964" s="12" t="s">
        <v>30</v>
      </c>
      <c r="P964" s="12" t="s">
        <v>28</v>
      </c>
      <c r="Q964" s="12" t="s">
        <v>28</v>
      </c>
      <c r="R964" s="12" t="s">
        <v>29</v>
      </c>
      <c r="S964" s="12">
        <v>2016</v>
      </c>
    </row>
    <row r="965" spans="1:19" x14ac:dyDescent="0.25">
      <c r="A965" s="11" t="s">
        <v>8635</v>
      </c>
      <c r="B965" s="11" t="s">
        <v>8636</v>
      </c>
      <c r="C965" s="11" t="s">
        <v>8637</v>
      </c>
      <c r="D965" s="11" t="s">
        <v>8638</v>
      </c>
      <c r="E965" s="11" t="s">
        <v>9777</v>
      </c>
      <c r="F965" s="11">
        <v>62269</v>
      </c>
      <c r="G965" s="11" t="s">
        <v>8639</v>
      </c>
      <c r="H965" s="11" t="s">
        <v>25</v>
      </c>
      <c r="I965" s="11" t="s">
        <v>108</v>
      </c>
      <c r="J965" s="11" t="s">
        <v>27</v>
      </c>
      <c r="K965" s="11">
        <v>0</v>
      </c>
      <c r="L965" s="11" t="s">
        <v>29</v>
      </c>
      <c r="M965" s="11" t="s">
        <v>29</v>
      </c>
      <c r="N965" s="11" t="s">
        <v>29</v>
      </c>
      <c r="O965" s="11" t="s">
        <v>29</v>
      </c>
      <c r="P965" s="11" t="s">
        <v>29</v>
      </c>
      <c r="Q965" s="11" t="s">
        <v>29</v>
      </c>
      <c r="R965" s="11" t="s">
        <v>29</v>
      </c>
      <c r="S965" s="11">
        <v>2016</v>
      </c>
    </row>
    <row r="966" spans="1:19" x14ac:dyDescent="0.25">
      <c r="A966" s="12" t="s">
        <v>1676</v>
      </c>
      <c r="B966" s="12" t="s">
        <v>1677</v>
      </c>
      <c r="C966" s="12" t="s">
        <v>1678</v>
      </c>
      <c r="D966" s="12" t="s">
        <v>1679</v>
      </c>
      <c r="E966" s="12" t="s">
        <v>9777</v>
      </c>
      <c r="F966" s="12">
        <v>61270</v>
      </c>
      <c r="G966" s="12" t="s">
        <v>8957</v>
      </c>
      <c r="H966" s="12" t="s">
        <v>96</v>
      </c>
      <c r="I966" s="12" t="s">
        <v>42</v>
      </c>
      <c r="J966" s="12" t="s">
        <v>27</v>
      </c>
      <c r="K966" s="12">
        <v>0</v>
      </c>
      <c r="L966" s="12" t="s">
        <v>29</v>
      </c>
      <c r="M966" s="12" t="s">
        <v>29</v>
      </c>
      <c r="N966" s="12" t="s">
        <v>29</v>
      </c>
      <c r="O966" s="12" t="s">
        <v>29</v>
      </c>
      <c r="P966" s="12" t="s">
        <v>29</v>
      </c>
      <c r="Q966" s="12" t="s">
        <v>28</v>
      </c>
      <c r="R966" s="12" t="s">
        <v>29</v>
      </c>
      <c r="S966" s="12">
        <v>2016</v>
      </c>
    </row>
    <row r="967" spans="1:19" x14ac:dyDescent="0.25">
      <c r="A967" s="11" t="s">
        <v>1681</v>
      </c>
      <c r="B967" s="11" t="s">
        <v>8958</v>
      </c>
      <c r="C967" s="11" t="s">
        <v>1683</v>
      </c>
      <c r="D967" s="11" t="s">
        <v>1684</v>
      </c>
      <c r="E967" s="11" t="s">
        <v>9777</v>
      </c>
      <c r="F967" s="11">
        <v>61747</v>
      </c>
      <c r="G967" s="11" t="s">
        <v>8959</v>
      </c>
      <c r="H967" s="11" t="s">
        <v>96</v>
      </c>
      <c r="I967" s="11" t="s">
        <v>108</v>
      </c>
      <c r="J967" s="11" t="s">
        <v>27</v>
      </c>
      <c r="K967" s="11">
        <v>0</v>
      </c>
      <c r="L967" s="11" t="s">
        <v>29</v>
      </c>
      <c r="M967" s="11" t="s">
        <v>29</v>
      </c>
      <c r="N967" s="11" t="s">
        <v>29</v>
      </c>
      <c r="O967" s="11" t="s">
        <v>30</v>
      </c>
      <c r="P967" s="11" t="s">
        <v>29</v>
      </c>
      <c r="Q967" s="11" t="s">
        <v>30</v>
      </c>
      <c r="R967" s="11" t="s">
        <v>29</v>
      </c>
      <c r="S967" s="11">
        <v>2016</v>
      </c>
    </row>
    <row r="968" spans="1:19" x14ac:dyDescent="0.25">
      <c r="A968" s="12" t="s">
        <v>1778</v>
      </c>
      <c r="B968" s="12" t="s">
        <v>1779</v>
      </c>
      <c r="C968" s="12" t="s">
        <v>1780</v>
      </c>
      <c r="D968" s="12" t="s">
        <v>1781</v>
      </c>
      <c r="E968" s="12" t="s">
        <v>9778</v>
      </c>
      <c r="F968" s="12">
        <v>47630</v>
      </c>
      <c r="G968" s="12" t="s">
        <v>1782</v>
      </c>
      <c r="H968" s="12" t="s">
        <v>25</v>
      </c>
      <c r="I968" s="12" t="s">
        <v>26</v>
      </c>
      <c r="J968" s="12" t="s">
        <v>27</v>
      </c>
      <c r="K968" s="12">
        <v>5</v>
      </c>
      <c r="L968" s="12" t="s">
        <v>29</v>
      </c>
      <c r="M968" s="12" t="s">
        <v>28</v>
      </c>
      <c r="N968" s="12" t="s">
        <v>29</v>
      </c>
      <c r="O968" s="12" t="s">
        <v>30</v>
      </c>
      <c r="P968" s="12" t="s">
        <v>28</v>
      </c>
      <c r="Q968" s="12" t="s">
        <v>30</v>
      </c>
      <c r="R968" s="12" t="s">
        <v>29</v>
      </c>
      <c r="S968" s="12">
        <v>2020</v>
      </c>
    </row>
    <row r="969" spans="1:19" x14ac:dyDescent="0.25">
      <c r="A969" s="11" t="s">
        <v>1783</v>
      </c>
      <c r="B969" s="11" t="s">
        <v>1784</v>
      </c>
      <c r="C969" s="11" t="s">
        <v>1785</v>
      </c>
      <c r="D969" s="11" t="s">
        <v>1786</v>
      </c>
      <c r="E969" s="11" t="s">
        <v>9778</v>
      </c>
      <c r="F969" s="11">
        <v>46278</v>
      </c>
      <c r="G969" s="11" t="s">
        <v>1787</v>
      </c>
      <c r="H969" s="11" t="s">
        <v>25</v>
      </c>
      <c r="I969" s="11" t="s">
        <v>648</v>
      </c>
      <c r="J969" s="11" t="s">
        <v>120</v>
      </c>
      <c r="K969" s="11">
        <v>0</v>
      </c>
      <c r="L969" s="11" t="s">
        <v>29</v>
      </c>
      <c r="M969" s="11" t="s">
        <v>29</v>
      </c>
      <c r="N969" s="11" t="s">
        <v>29</v>
      </c>
      <c r="O969" s="11" t="s">
        <v>30</v>
      </c>
      <c r="P969" s="11" t="s">
        <v>29</v>
      </c>
      <c r="Q969" s="11" t="s">
        <v>29</v>
      </c>
      <c r="R969" s="11" t="s">
        <v>29</v>
      </c>
      <c r="S969" s="11">
        <v>2020</v>
      </c>
    </row>
    <row r="970" spans="1:19" x14ac:dyDescent="0.25">
      <c r="A970" s="12" t="s">
        <v>1788</v>
      </c>
      <c r="B970" s="12" t="s">
        <v>1789</v>
      </c>
      <c r="C970" s="12" t="s">
        <v>1790</v>
      </c>
      <c r="D970" s="12" t="s">
        <v>1791</v>
      </c>
      <c r="E970" s="12" t="s">
        <v>9778</v>
      </c>
      <c r="F970" s="12">
        <v>46307</v>
      </c>
      <c r="G970" s="12" t="s">
        <v>1792</v>
      </c>
      <c r="H970" s="12" t="s">
        <v>25</v>
      </c>
      <c r="I970" s="12" t="s">
        <v>648</v>
      </c>
      <c r="J970" s="12" t="s">
        <v>120</v>
      </c>
      <c r="K970" s="12">
        <v>4</v>
      </c>
      <c r="L970" s="12" t="s">
        <v>28</v>
      </c>
      <c r="M970" s="12" t="s">
        <v>29</v>
      </c>
      <c r="N970" s="12" t="s">
        <v>28</v>
      </c>
      <c r="O970" s="12" t="s">
        <v>30</v>
      </c>
      <c r="P970" s="12" t="s">
        <v>29</v>
      </c>
      <c r="Q970" s="12" t="s">
        <v>29</v>
      </c>
      <c r="R970" s="12" t="s">
        <v>29</v>
      </c>
      <c r="S970" s="12">
        <v>2020</v>
      </c>
    </row>
    <row r="971" spans="1:19" x14ac:dyDescent="0.25">
      <c r="A971" s="11" t="s">
        <v>1793</v>
      </c>
      <c r="B971" s="11" t="s">
        <v>1794</v>
      </c>
      <c r="C971" s="11" t="s">
        <v>1795</v>
      </c>
      <c r="D971" s="11" t="s">
        <v>1796</v>
      </c>
      <c r="E971" s="11" t="s">
        <v>9778</v>
      </c>
      <c r="F971" s="11">
        <v>47150</v>
      </c>
      <c r="G971" s="11" t="s">
        <v>1797</v>
      </c>
      <c r="H971" s="11" t="s">
        <v>25</v>
      </c>
      <c r="I971" s="11" t="s">
        <v>648</v>
      </c>
      <c r="J971" s="11" t="s">
        <v>120</v>
      </c>
      <c r="K971" s="11">
        <v>0</v>
      </c>
      <c r="L971" s="11" t="s">
        <v>29</v>
      </c>
      <c r="M971" s="11" t="s">
        <v>29</v>
      </c>
      <c r="N971" s="11" t="s">
        <v>29</v>
      </c>
      <c r="O971" s="11" t="s">
        <v>30</v>
      </c>
      <c r="P971" s="11" t="s">
        <v>43</v>
      </c>
      <c r="Q971" s="11" t="s">
        <v>29</v>
      </c>
      <c r="R971" s="11" t="s">
        <v>29</v>
      </c>
      <c r="S971" s="11">
        <v>2020</v>
      </c>
    </row>
    <row r="972" spans="1:19" x14ac:dyDescent="0.25">
      <c r="A972" s="12" t="s">
        <v>1798</v>
      </c>
      <c r="B972" s="12" t="s">
        <v>1799</v>
      </c>
      <c r="C972" s="12" t="s">
        <v>1800</v>
      </c>
      <c r="D972" s="12" t="s">
        <v>1786</v>
      </c>
      <c r="E972" s="12" t="s">
        <v>9778</v>
      </c>
      <c r="F972" s="12">
        <v>46256</v>
      </c>
      <c r="G972" s="12" t="s">
        <v>1801</v>
      </c>
      <c r="H972" s="12" t="s">
        <v>25</v>
      </c>
      <c r="I972" s="12" t="s">
        <v>108</v>
      </c>
      <c r="J972" s="12" t="s">
        <v>120</v>
      </c>
      <c r="K972" s="12">
        <v>0</v>
      </c>
      <c r="L972" s="12" t="s">
        <v>29</v>
      </c>
      <c r="M972" s="12" t="s">
        <v>29</v>
      </c>
      <c r="N972" s="12" t="s">
        <v>29</v>
      </c>
      <c r="O972" s="12" t="s">
        <v>29</v>
      </c>
      <c r="P972" s="12" t="s">
        <v>29</v>
      </c>
      <c r="Q972" s="12" t="s">
        <v>29</v>
      </c>
      <c r="R972" s="12" t="s">
        <v>29</v>
      </c>
      <c r="S972" s="12">
        <v>2020</v>
      </c>
    </row>
    <row r="973" spans="1:19" x14ac:dyDescent="0.25">
      <c r="A973" s="11" t="s">
        <v>1802</v>
      </c>
      <c r="B973" s="11" t="s">
        <v>1803</v>
      </c>
      <c r="C973" s="11" t="s">
        <v>1804</v>
      </c>
      <c r="D973" s="11" t="s">
        <v>1805</v>
      </c>
      <c r="E973" s="11" t="s">
        <v>9778</v>
      </c>
      <c r="F973" s="11">
        <v>46506</v>
      </c>
      <c r="G973" s="11" t="s">
        <v>1806</v>
      </c>
      <c r="H973" s="11" t="s">
        <v>96</v>
      </c>
      <c r="I973" s="11" t="s">
        <v>108</v>
      </c>
      <c r="J973" s="11" t="s">
        <v>27</v>
      </c>
      <c r="K973" s="11">
        <v>0</v>
      </c>
      <c r="L973" s="11" t="s">
        <v>29</v>
      </c>
      <c r="M973" s="11" t="s">
        <v>29</v>
      </c>
      <c r="N973" s="11" t="s">
        <v>28</v>
      </c>
      <c r="O973" s="11" t="s">
        <v>29</v>
      </c>
      <c r="P973" s="11" t="s">
        <v>29</v>
      </c>
      <c r="Q973" s="11" t="s">
        <v>29</v>
      </c>
      <c r="R973" s="11" t="s">
        <v>28</v>
      </c>
      <c r="S973" s="11">
        <v>2020</v>
      </c>
    </row>
    <row r="974" spans="1:19" x14ac:dyDescent="0.25">
      <c r="A974" s="12" t="s">
        <v>1807</v>
      </c>
      <c r="B974" s="12" t="s">
        <v>1808</v>
      </c>
      <c r="C974" s="12" t="s">
        <v>1809</v>
      </c>
      <c r="D974" s="12" t="s">
        <v>1810</v>
      </c>
      <c r="E974" s="12" t="s">
        <v>9778</v>
      </c>
      <c r="F974" s="12">
        <v>47670</v>
      </c>
      <c r="G974" s="12" t="s">
        <v>1811</v>
      </c>
      <c r="H974" s="12" t="s">
        <v>96</v>
      </c>
      <c r="I974" s="12" t="s">
        <v>108</v>
      </c>
      <c r="J974" s="12" t="s">
        <v>27</v>
      </c>
      <c r="K974" s="12">
        <v>3</v>
      </c>
      <c r="L974" s="12" t="s">
        <v>29</v>
      </c>
      <c r="M974" s="12" t="s">
        <v>29</v>
      </c>
      <c r="N974" s="12" t="s">
        <v>28</v>
      </c>
      <c r="O974" s="12" t="s">
        <v>29</v>
      </c>
      <c r="P974" s="12" t="s">
        <v>29</v>
      </c>
      <c r="Q974" s="12" t="s">
        <v>30</v>
      </c>
      <c r="R974" s="12" t="s">
        <v>28</v>
      </c>
      <c r="S974" s="12">
        <v>2020</v>
      </c>
    </row>
    <row r="975" spans="1:19" x14ac:dyDescent="0.25">
      <c r="A975" s="11" t="s">
        <v>1812</v>
      </c>
      <c r="B975" s="11" t="s">
        <v>1813</v>
      </c>
      <c r="C975" s="11" t="s">
        <v>1814</v>
      </c>
      <c r="D975" s="11" t="s">
        <v>1815</v>
      </c>
      <c r="E975" s="11" t="s">
        <v>9778</v>
      </c>
      <c r="F975" s="11">
        <v>47586</v>
      </c>
      <c r="G975" s="11" t="s">
        <v>1816</v>
      </c>
      <c r="H975" s="11" t="s">
        <v>96</v>
      </c>
      <c r="I975" s="11" t="s">
        <v>75</v>
      </c>
      <c r="J975" s="11" t="s">
        <v>27</v>
      </c>
      <c r="K975" s="11">
        <v>2</v>
      </c>
      <c r="L975" s="11" t="s">
        <v>28</v>
      </c>
      <c r="M975" s="11" t="s">
        <v>29</v>
      </c>
      <c r="N975" s="11" t="s">
        <v>43</v>
      </c>
      <c r="O975" s="11" t="s">
        <v>28</v>
      </c>
      <c r="P975" s="11" t="s">
        <v>29</v>
      </c>
      <c r="Q975" s="11" t="s">
        <v>29</v>
      </c>
      <c r="R975" s="11" t="s">
        <v>43</v>
      </c>
      <c r="S975" s="11">
        <v>2020</v>
      </c>
    </row>
    <row r="976" spans="1:19" x14ac:dyDescent="0.25">
      <c r="A976" s="12" t="s">
        <v>1817</v>
      </c>
      <c r="B976" s="12" t="s">
        <v>1818</v>
      </c>
      <c r="C976" s="12" t="s">
        <v>1819</v>
      </c>
      <c r="D976" s="12" t="s">
        <v>1820</v>
      </c>
      <c r="E976" s="12" t="s">
        <v>9778</v>
      </c>
      <c r="F976" s="12">
        <v>47240</v>
      </c>
      <c r="G976" s="12" t="s">
        <v>1821</v>
      </c>
      <c r="H976" s="12" t="s">
        <v>96</v>
      </c>
      <c r="I976" s="12" t="s">
        <v>36</v>
      </c>
      <c r="J976" s="12" t="s">
        <v>27</v>
      </c>
      <c r="K976" s="12">
        <v>3</v>
      </c>
      <c r="L976" s="12" t="s">
        <v>28</v>
      </c>
      <c r="M976" s="12" t="s">
        <v>29</v>
      </c>
      <c r="N976" s="12" t="s">
        <v>28</v>
      </c>
      <c r="O976" s="12" t="s">
        <v>30</v>
      </c>
      <c r="P976" s="12" t="s">
        <v>28</v>
      </c>
      <c r="Q976" s="12" t="s">
        <v>30</v>
      </c>
      <c r="R976" s="12" t="s">
        <v>28</v>
      </c>
      <c r="S976" s="12">
        <v>2020</v>
      </c>
    </row>
    <row r="977" spans="1:19" x14ac:dyDescent="0.25">
      <c r="A977" s="11" t="s">
        <v>1822</v>
      </c>
      <c r="B977" s="11" t="s">
        <v>1823</v>
      </c>
      <c r="C977" s="11" t="s">
        <v>1824</v>
      </c>
      <c r="D977" s="11" t="s">
        <v>1825</v>
      </c>
      <c r="E977" s="11" t="s">
        <v>9778</v>
      </c>
      <c r="F977" s="11">
        <v>47906</v>
      </c>
      <c r="G977" s="11" t="s">
        <v>1826</v>
      </c>
      <c r="H977" s="11" t="s">
        <v>119</v>
      </c>
      <c r="I977" s="11" t="s">
        <v>108</v>
      </c>
      <c r="J977" s="11" t="s">
        <v>120</v>
      </c>
      <c r="K977" s="11">
        <v>0</v>
      </c>
      <c r="L977" s="11" t="s">
        <v>29</v>
      </c>
      <c r="M977" s="11" t="s">
        <v>29</v>
      </c>
      <c r="N977" s="11" t="s">
        <v>29</v>
      </c>
      <c r="O977" s="11" t="s">
        <v>29</v>
      </c>
      <c r="P977" s="11" t="s">
        <v>29</v>
      </c>
      <c r="Q977" s="11" t="s">
        <v>29</v>
      </c>
      <c r="R977" s="11" t="s">
        <v>29</v>
      </c>
      <c r="S977" s="11">
        <v>2020</v>
      </c>
    </row>
    <row r="978" spans="1:19" x14ac:dyDescent="0.25">
      <c r="A978" s="12" t="s">
        <v>1827</v>
      </c>
      <c r="B978" s="12" t="s">
        <v>1828</v>
      </c>
      <c r="C978" s="12" t="s">
        <v>1829</v>
      </c>
      <c r="D978" s="12" t="s">
        <v>1786</v>
      </c>
      <c r="E978" s="12" t="s">
        <v>9778</v>
      </c>
      <c r="F978" s="12">
        <v>46218</v>
      </c>
      <c r="G978" s="12" t="s">
        <v>1830</v>
      </c>
      <c r="H978" s="12" t="s">
        <v>119</v>
      </c>
      <c r="I978" s="12" t="s">
        <v>114</v>
      </c>
      <c r="J978" s="12" t="s">
        <v>27</v>
      </c>
      <c r="K978" s="12">
        <v>0</v>
      </c>
      <c r="L978" s="12" t="s">
        <v>29</v>
      </c>
      <c r="M978" s="12" t="s">
        <v>29</v>
      </c>
      <c r="N978" s="12" t="s">
        <v>29</v>
      </c>
      <c r="O978" s="12" t="s">
        <v>29</v>
      </c>
      <c r="P978" s="12" t="s">
        <v>29</v>
      </c>
      <c r="Q978" s="12" t="s">
        <v>29</v>
      </c>
      <c r="R978" s="12" t="s">
        <v>29</v>
      </c>
      <c r="S978" s="12">
        <v>2020</v>
      </c>
    </row>
    <row r="979" spans="1:19" x14ac:dyDescent="0.25">
      <c r="A979" s="11" t="s">
        <v>1831</v>
      </c>
      <c r="B979" s="11" t="s">
        <v>1832</v>
      </c>
      <c r="C979" s="11" t="s">
        <v>1833</v>
      </c>
      <c r="D979" s="11" t="s">
        <v>1834</v>
      </c>
      <c r="E979" s="11" t="s">
        <v>9778</v>
      </c>
      <c r="F979" s="11">
        <v>47804</v>
      </c>
      <c r="G979" s="11" t="s">
        <v>1835</v>
      </c>
      <c r="H979" s="11" t="s">
        <v>119</v>
      </c>
      <c r="I979" s="11" t="s">
        <v>108</v>
      </c>
      <c r="J979" s="11" t="s">
        <v>120</v>
      </c>
      <c r="K979" s="11">
        <v>0</v>
      </c>
      <c r="L979" s="11" t="s">
        <v>29</v>
      </c>
      <c r="M979" s="11" t="s">
        <v>29</v>
      </c>
      <c r="N979" s="11" t="s">
        <v>29</v>
      </c>
      <c r="O979" s="11" t="s">
        <v>29</v>
      </c>
      <c r="P979" s="11" t="s">
        <v>29</v>
      </c>
      <c r="Q979" s="11" t="s">
        <v>29</v>
      </c>
      <c r="R979" s="11" t="s">
        <v>29</v>
      </c>
      <c r="S979" s="11">
        <v>2020</v>
      </c>
    </row>
    <row r="980" spans="1:19" x14ac:dyDescent="0.25">
      <c r="A980" s="12" t="s">
        <v>1836</v>
      </c>
      <c r="B980" s="12" t="s">
        <v>1837</v>
      </c>
      <c r="C980" s="12" t="s">
        <v>1838</v>
      </c>
      <c r="D980" s="12" t="s">
        <v>1839</v>
      </c>
      <c r="E980" s="12" t="s">
        <v>9778</v>
      </c>
      <c r="F980" s="12">
        <v>47025</v>
      </c>
      <c r="G980" s="12" t="s">
        <v>1840</v>
      </c>
      <c r="H980" s="12" t="s">
        <v>119</v>
      </c>
      <c r="I980" s="12" t="s">
        <v>108</v>
      </c>
      <c r="J980" s="12" t="s">
        <v>27</v>
      </c>
      <c r="K980" s="12">
        <v>0</v>
      </c>
      <c r="L980" s="12" t="s">
        <v>29</v>
      </c>
      <c r="M980" s="12" t="s">
        <v>29</v>
      </c>
      <c r="N980" s="12" t="s">
        <v>29</v>
      </c>
      <c r="O980" s="12" t="s">
        <v>29</v>
      </c>
      <c r="P980" s="12" t="s">
        <v>29</v>
      </c>
      <c r="Q980" s="12" t="s">
        <v>29</v>
      </c>
      <c r="R980" s="12" t="s">
        <v>29</v>
      </c>
      <c r="S980" s="12">
        <v>2020</v>
      </c>
    </row>
    <row r="981" spans="1:19" x14ac:dyDescent="0.25">
      <c r="A981" s="11" t="s">
        <v>1841</v>
      </c>
      <c r="B981" s="11" t="s">
        <v>1842</v>
      </c>
      <c r="C981" s="11" t="s">
        <v>1843</v>
      </c>
      <c r="D981" s="11" t="s">
        <v>1844</v>
      </c>
      <c r="E981" s="11" t="s">
        <v>9778</v>
      </c>
      <c r="F981" s="11">
        <v>46562</v>
      </c>
      <c r="G981" s="11" t="s">
        <v>1845</v>
      </c>
      <c r="H981" s="11" t="s">
        <v>119</v>
      </c>
      <c r="I981" s="11" t="s">
        <v>108</v>
      </c>
      <c r="J981" s="11" t="s">
        <v>27</v>
      </c>
      <c r="K981" s="11">
        <v>0</v>
      </c>
      <c r="L981" s="11" t="s">
        <v>29</v>
      </c>
      <c r="M981" s="11" t="s">
        <v>29</v>
      </c>
      <c r="N981" s="11" t="s">
        <v>29</v>
      </c>
      <c r="O981" s="11" t="s">
        <v>29</v>
      </c>
      <c r="P981" s="11" t="s">
        <v>29</v>
      </c>
      <c r="Q981" s="11" t="s">
        <v>29</v>
      </c>
      <c r="R981" s="11" t="s">
        <v>29</v>
      </c>
      <c r="S981" s="11">
        <v>2020</v>
      </c>
    </row>
    <row r="982" spans="1:19" x14ac:dyDescent="0.25">
      <c r="A982" s="12" t="s">
        <v>1846</v>
      </c>
      <c r="B982" s="12" t="s">
        <v>1847</v>
      </c>
      <c r="C982" s="12" t="s">
        <v>1848</v>
      </c>
      <c r="D982" s="12" t="s">
        <v>1849</v>
      </c>
      <c r="E982" s="12" t="s">
        <v>9778</v>
      </c>
      <c r="F982" s="12">
        <v>47374</v>
      </c>
      <c r="G982" s="12" t="s">
        <v>1850</v>
      </c>
      <c r="H982" s="12" t="s">
        <v>119</v>
      </c>
      <c r="I982" s="12" t="s">
        <v>26</v>
      </c>
      <c r="J982" s="12" t="s">
        <v>27</v>
      </c>
      <c r="K982" s="12">
        <v>0</v>
      </c>
      <c r="L982" s="12" t="s">
        <v>29</v>
      </c>
      <c r="M982" s="12" t="s">
        <v>29</v>
      </c>
      <c r="N982" s="12" t="s">
        <v>29</v>
      </c>
      <c r="O982" s="12" t="s">
        <v>29</v>
      </c>
      <c r="P982" s="12" t="s">
        <v>29</v>
      </c>
      <c r="Q982" s="12" t="s">
        <v>29</v>
      </c>
      <c r="R982" s="12" t="s">
        <v>29</v>
      </c>
      <c r="S982" s="12">
        <v>2020</v>
      </c>
    </row>
    <row r="983" spans="1:19" x14ac:dyDescent="0.25">
      <c r="A983" s="11" t="s">
        <v>1851</v>
      </c>
      <c r="B983" s="11" t="s">
        <v>1852</v>
      </c>
      <c r="C983" s="11" t="s">
        <v>1853</v>
      </c>
      <c r="D983" s="11" t="s">
        <v>1854</v>
      </c>
      <c r="E983" s="11" t="s">
        <v>9778</v>
      </c>
      <c r="F983" s="11">
        <v>47250</v>
      </c>
      <c r="G983" s="11" t="s">
        <v>1855</v>
      </c>
      <c r="H983" s="11" t="s">
        <v>119</v>
      </c>
      <c r="I983" s="11" t="s">
        <v>114</v>
      </c>
      <c r="J983" s="11" t="s">
        <v>27</v>
      </c>
      <c r="K983" s="11">
        <v>0</v>
      </c>
      <c r="L983" s="11" t="s">
        <v>29</v>
      </c>
      <c r="M983" s="11" t="s">
        <v>29</v>
      </c>
      <c r="N983" s="11" t="s">
        <v>29</v>
      </c>
      <c r="O983" s="11" t="s">
        <v>29</v>
      </c>
      <c r="P983" s="11" t="s">
        <v>29</v>
      </c>
      <c r="Q983" s="11" t="s">
        <v>29</v>
      </c>
      <c r="R983" s="11" t="s">
        <v>29</v>
      </c>
      <c r="S983" s="11">
        <v>2020</v>
      </c>
    </row>
    <row r="984" spans="1:19" x14ac:dyDescent="0.25">
      <c r="A984" s="12" t="s">
        <v>1856</v>
      </c>
      <c r="B984" s="12" t="s">
        <v>1857</v>
      </c>
      <c r="C984" s="12" t="s">
        <v>1858</v>
      </c>
      <c r="D984" s="12" t="s">
        <v>1859</v>
      </c>
      <c r="E984" s="12" t="s">
        <v>9778</v>
      </c>
      <c r="F984" s="12">
        <v>46410</v>
      </c>
      <c r="G984" s="12" t="s">
        <v>1860</v>
      </c>
      <c r="H984" s="12" t="s">
        <v>119</v>
      </c>
      <c r="I984" s="12" t="s">
        <v>108</v>
      </c>
      <c r="J984" s="12" t="s">
        <v>120</v>
      </c>
      <c r="K984" s="12">
        <v>0</v>
      </c>
      <c r="L984" s="12" t="s">
        <v>29</v>
      </c>
      <c r="M984" s="12" t="s">
        <v>29</v>
      </c>
      <c r="N984" s="12" t="s">
        <v>29</v>
      </c>
      <c r="O984" s="12" t="s">
        <v>29</v>
      </c>
      <c r="P984" s="12" t="s">
        <v>29</v>
      </c>
      <c r="Q984" s="12" t="s">
        <v>29</v>
      </c>
      <c r="R984" s="12" t="s">
        <v>29</v>
      </c>
      <c r="S984" s="12">
        <v>2020</v>
      </c>
    </row>
    <row r="985" spans="1:19" x14ac:dyDescent="0.25">
      <c r="A985" s="11" t="s">
        <v>1861</v>
      </c>
      <c r="B985" s="11" t="s">
        <v>1862</v>
      </c>
      <c r="C985" s="11" t="s">
        <v>1863</v>
      </c>
      <c r="D985" s="11" t="s">
        <v>1864</v>
      </c>
      <c r="E985" s="11" t="s">
        <v>9778</v>
      </c>
      <c r="F985" s="11">
        <v>46952</v>
      </c>
      <c r="G985" s="11" t="s">
        <v>1865</v>
      </c>
      <c r="H985" s="11" t="s">
        <v>119</v>
      </c>
      <c r="I985" s="11" t="s">
        <v>108</v>
      </c>
      <c r="J985" s="11" t="s">
        <v>120</v>
      </c>
      <c r="K985" s="11">
        <v>0</v>
      </c>
      <c r="L985" s="11" t="s">
        <v>29</v>
      </c>
      <c r="M985" s="11" t="s">
        <v>29</v>
      </c>
      <c r="N985" s="11" t="s">
        <v>29</v>
      </c>
      <c r="O985" s="11" t="s">
        <v>29</v>
      </c>
      <c r="P985" s="11" t="s">
        <v>29</v>
      </c>
      <c r="Q985" s="11" t="s">
        <v>29</v>
      </c>
      <c r="R985" s="11" t="s">
        <v>29</v>
      </c>
      <c r="S985" s="11">
        <v>2020</v>
      </c>
    </row>
    <row r="986" spans="1:19" x14ac:dyDescent="0.25">
      <c r="A986" s="12" t="s">
        <v>1866</v>
      </c>
      <c r="B986" s="12" t="s">
        <v>1867</v>
      </c>
      <c r="C986" s="12" t="s">
        <v>1868</v>
      </c>
      <c r="D986" s="12" t="s">
        <v>1869</v>
      </c>
      <c r="E986" s="12" t="s">
        <v>9778</v>
      </c>
      <c r="F986" s="12">
        <v>46143</v>
      </c>
      <c r="G986" s="12" t="s">
        <v>1870</v>
      </c>
      <c r="H986" s="12" t="s">
        <v>119</v>
      </c>
      <c r="I986" s="12" t="s">
        <v>26</v>
      </c>
      <c r="J986" s="12" t="s">
        <v>120</v>
      </c>
      <c r="K986" s="12">
        <v>0</v>
      </c>
      <c r="L986" s="12" t="s">
        <v>29</v>
      </c>
      <c r="M986" s="12" t="s">
        <v>29</v>
      </c>
      <c r="N986" s="12" t="s">
        <v>29</v>
      </c>
      <c r="O986" s="12" t="s">
        <v>29</v>
      </c>
      <c r="P986" s="12" t="s">
        <v>29</v>
      </c>
      <c r="Q986" s="12" t="s">
        <v>29</v>
      </c>
      <c r="R986" s="12" t="s">
        <v>29</v>
      </c>
      <c r="S986" s="12">
        <v>2020</v>
      </c>
    </row>
    <row r="987" spans="1:19" x14ac:dyDescent="0.25">
      <c r="A987" s="11" t="s">
        <v>1871</v>
      </c>
      <c r="B987" s="11" t="s">
        <v>1872</v>
      </c>
      <c r="C987" s="11" t="s">
        <v>1873</v>
      </c>
      <c r="D987" s="11" t="s">
        <v>1874</v>
      </c>
      <c r="E987" s="11" t="s">
        <v>9778</v>
      </c>
      <c r="F987" s="11">
        <v>46527</v>
      </c>
      <c r="G987" s="11" t="s">
        <v>1875</v>
      </c>
      <c r="H987" s="11" t="s">
        <v>119</v>
      </c>
      <c r="I987" s="11" t="s">
        <v>108</v>
      </c>
      <c r="J987" s="11" t="s">
        <v>120</v>
      </c>
      <c r="K987" s="11">
        <v>0</v>
      </c>
      <c r="L987" s="11" t="s">
        <v>29</v>
      </c>
      <c r="M987" s="11" t="s">
        <v>29</v>
      </c>
      <c r="N987" s="11" t="s">
        <v>29</v>
      </c>
      <c r="O987" s="11" t="s">
        <v>29</v>
      </c>
      <c r="P987" s="11" t="s">
        <v>29</v>
      </c>
      <c r="Q987" s="11" t="s">
        <v>29</v>
      </c>
      <c r="R987" s="11" t="s">
        <v>29</v>
      </c>
      <c r="S987" s="11">
        <v>2020</v>
      </c>
    </row>
    <row r="988" spans="1:19" x14ac:dyDescent="0.25">
      <c r="A988" s="12" t="s">
        <v>1876</v>
      </c>
      <c r="B988" s="12" t="s">
        <v>1877</v>
      </c>
      <c r="C988" s="12" t="s">
        <v>1878</v>
      </c>
      <c r="D988" s="12" t="s">
        <v>1879</v>
      </c>
      <c r="E988" s="12" t="s">
        <v>9778</v>
      </c>
      <c r="F988" s="12">
        <v>46947</v>
      </c>
      <c r="G988" s="12" t="s">
        <v>1880</v>
      </c>
      <c r="H988" s="12" t="s">
        <v>119</v>
      </c>
      <c r="I988" s="12" t="s">
        <v>108</v>
      </c>
      <c r="J988" s="12" t="s">
        <v>120</v>
      </c>
      <c r="K988" s="12">
        <v>0</v>
      </c>
      <c r="L988" s="12" t="s">
        <v>29</v>
      </c>
      <c r="M988" s="12" t="s">
        <v>29</v>
      </c>
      <c r="N988" s="12" t="s">
        <v>29</v>
      </c>
      <c r="O988" s="12" t="s">
        <v>29</v>
      </c>
      <c r="P988" s="12" t="s">
        <v>29</v>
      </c>
      <c r="Q988" s="12" t="s">
        <v>29</v>
      </c>
      <c r="R988" s="12" t="s">
        <v>29</v>
      </c>
      <c r="S988" s="12">
        <v>2020</v>
      </c>
    </row>
    <row r="989" spans="1:19" x14ac:dyDescent="0.25">
      <c r="A989" s="11" t="s">
        <v>1881</v>
      </c>
      <c r="B989" s="11" t="s">
        <v>1882</v>
      </c>
      <c r="C989" s="11" t="s">
        <v>1883</v>
      </c>
      <c r="D989" s="11" t="s">
        <v>1884</v>
      </c>
      <c r="E989" s="11" t="s">
        <v>9778</v>
      </c>
      <c r="F989" s="11">
        <v>47404</v>
      </c>
      <c r="G989" s="11" t="s">
        <v>1885</v>
      </c>
      <c r="H989" s="11" t="s">
        <v>119</v>
      </c>
      <c r="I989" s="11" t="s">
        <v>26</v>
      </c>
      <c r="J989" s="11" t="s">
        <v>120</v>
      </c>
      <c r="K989" s="11">
        <v>0</v>
      </c>
      <c r="L989" s="11" t="s">
        <v>29</v>
      </c>
      <c r="M989" s="11" t="s">
        <v>29</v>
      </c>
      <c r="N989" s="11" t="s">
        <v>29</v>
      </c>
      <c r="O989" s="11" t="s">
        <v>29</v>
      </c>
      <c r="P989" s="11" t="s">
        <v>29</v>
      </c>
      <c r="Q989" s="11" t="s">
        <v>29</v>
      </c>
      <c r="R989" s="11" t="s">
        <v>29</v>
      </c>
      <c r="S989" s="11">
        <v>2020</v>
      </c>
    </row>
    <row r="990" spans="1:19" x14ac:dyDescent="0.25">
      <c r="A990" s="12" t="s">
        <v>1886</v>
      </c>
      <c r="B990" s="12" t="s">
        <v>1887</v>
      </c>
      <c r="C990" s="12" t="s">
        <v>1888</v>
      </c>
      <c r="D990" s="12" t="s">
        <v>1889</v>
      </c>
      <c r="E990" s="12" t="s">
        <v>9778</v>
      </c>
      <c r="F990" s="12">
        <v>46563</v>
      </c>
      <c r="G990" s="12" t="s">
        <v>1890</v>
      </c>
      <c r="H990" s="12" t="s">
        <v>119</v>
      </c>
      <c r="I990" s="12" t="s">
        <v>75</v>
      </c>
      <c r="J990" s="12" t="s">
        <v>27</v>
      </c>
      <c r="K990" s="12">
        <v>0</v>
      </c>
      <c r="L990" s="12" t="s">
        <v>29</v>
      </c>
      <c r="M990" s="12" t="s">
        <v>29</v>
      </c>
      <c r="N990" s="12" t="s">
        <v>29</v>
      </c>
      <c r="O990" s="12" t="s">
        <v>29</v>
      </c>
      <c r="P990" s="12" t="s">
        <v>29</v>
      </c>
      <c r="Q990" s="12" t="s">
        <v>29</v>
      </c>
      <c r="R990" s="12" t="s">
        <v>29</v>
      </c>
      <c r="S990" s="12">
        <v>2020</v>
      </c>
    </row>
    <row r="991" spans="1:19" x14ac:dyDescent="0.25">
      <c r="A991" s="11" t="s">
        <v>1891</v>
      </c>
      <c r="B991" s="11" t="s">
        <v>1892</v>
      </c>
      <c r="C991" s="11" t="s">
        <v>1893</v>
      </c>
      <c r="D991" s="11" t="s">
        <v>1894</v>
      </c>
      <c r="E991" s="11" t="s">
        <v>9778</v>
      </c>
      <c r="F991" s="11">
        <v>46706</v>
      </c>
      <c r="G991" s="11" t="s">
        <v>1895</v>
      </c>
      <c r="H991" s="11" t="s">
        <v>119</v>
      </c>
      <c r="I991" s="11" t="s">
        <v>108</v>
      </c>
      <c r="J991" s="11" t="s">
        <v>120</v>
      </c>
      <c r="K991" s="11">
        <v>0</v>
      </c>
      <c r="L991" s="11" t="s">
        <v>29</v>
      </c>
      <c r="M991" s="11" t="s">
        <v>29</v>
      </c>
      <c r="N991" s="11" t="s">
        <v>29</v>
      </c>
      <c r="O991" s="11" t="s">
        <v>29</v>
      </c>
      <c r="P991" s="11" t="s">
        <v>29</v>
      </c>
      <c r="Q991" s="11" t="s">
        <v>29</v>
      </c>
      <c r="R991" s="11" t="s">
        <v>29</v>
      </c>
      <c r="S991" s="11">
        <v>2020</v>
      </c>
    </row>
    <row r="992" spans="1:19" x14ac:dyDescent="0.25">
      <c r="A992" s="12" t="s">
        <v>1896</v>
      </c>
      <c r="B992" s="12" t="s">
        <v>1897</v>
      </c>
      <c r="C992" s="12" t="s">
        <v>1898</v>
      </c>
      <c r="D992" s="12" t="s">
        <v>1899</v>
      </c>
      <c r="E992" s="12" t="s">
        <v>9778</v>
      </c>
      <c r="F992" s="12">
        <v>47130</v>
      </c>
      <c r="G992" s="12" t="s">
        <v>1900</v>
      </c>
      <c r="H992" s="12" t="s">
        <v>119</v>
      </c>
      <c r="I992" s="12" t="s">
        <v>26</v>
      </c>
      <c r="J992" s="12" t="s">
        <v>27</v>
      </c>
      <c r="K992" s="12">
        <v>0</v>
      </c>
      <c r="L992" s="12" t="s">
        <v>29</v>
      </c>
      <c r="M992" s="12" t="s">
        <v>29</v>
      </c>
      <c r="N992" s="12" t="s">
        <v>29</v>
      </c>
      <c r="O992" s="12" t="s">
        <v>29</v>
      </c>
      <c r="P992" s="12" t="s">
        <v>29</v>
      </c>
      <c r="Q992" s="12" t="s">
        <v>29</v>
      </c>
      <c r="R992" s="12" t="s">
        <v>29</v>
      </c>
      <c r="S992" s="12">
        <v>2020</v>
      </c>
    </row>
    <row r="993" spans="1:19" x14ac:dyDescent="0.25">
      <c r="A993" s="11" t="s">
        <v>1901</v>
      </c>
      <c r="B993" s="11" t="s">
        <v>1902</v>
      </c>
      <c r="C993" s="11" t="s">
        <v>1903</v>
      </c>
      <c r="D993" s="11" t="s">
        <v>1904</v>
      </c>
      <c r="E993" s="11" t="s">
        <v>9778</v>
      </c>
      <c r="F993" s="11">
        <v>46383</v>
      </c>
      <c r="G993" s="11" t="s">
        <v>1905</v>
      </c>
      <c r="H993" s="11" t="s">
        <v>119</v>
      </c>
      <c r="I993" s="11" t="s">
        <v>108</v>
      </c>
      <c r="J993" s="11" t="s">
        <v>120</v>
      </c>
      <c r="K993" s="11">
        <v>0</v>
      </c>
      <c r="L993" s="11" t="s">
        <v>29</v>
      </c>
      <c r="M993" s="11" t="s">
        <v>29</v>
      </c>
      <c r="N993" s="11" t="s">
        <v>29</v>
      </c>
      <c r="O993" s="11" t="s">
        <v>29</v>
      </c>
      <c r="P993" s="11" t="s">
        <v>29</v>
      </c>
      <c r="Q993" s="11" t="s">
        <v>29</v>
      </c>
      <c r="R993" s="11" t="s">
        <v>29</v>
      </c>
      <c r="S993" s="11">
        <v>2020</v>
      </c>
    </row>
    <row r="994" spans="1:19" x14ac:dyDescent="0.25">
      <c r="A994" s="12" t="s">
        <v>1906</v>
      </c>
      <c r="B994" s="12" t="s">
        <v>1907</v>
      </c>
      <c r="C994" s="12" t="s">
        <v>1908</v>
      </c>
      <c r="D994" s="12" t="s">
        <v>1909</v>
      </c>
      <c r="E994" s="12" t="s">
        <v>9778</v>
      </c>
      <c r="F994" s="12">
        <v>47303</v>
      </c>
      <c r="G994" s="12" t="s">
        <v>1910</v>
      </c>
      <c r="H994" s="12" t="s">
        <v>119</v>
      </c>
      <c r="I994" s="12" t="s">
        <v>108</v>
      </c>
      <c r="J994" s="12" t="s">
        <v>120</v>
      </c>
      <c r="K994" s="12">
        <v>0</v>
      </c>
      <c r="L994" s="12" t="s">
        <v>29</v>
      </c>
      <c r="M994" s="12" t="s">
        <v>29</v>
      </c>
      <c r="N994" s="12" t="s">
        <v>29</v>
      </c>
      <c r="O994" s="12" t="s">
        <v>29</v>
      </c>
      <c r="P994" s="12" t="s">
        <v>29</v>
      </c>
      <c r="Q994" s="12" t="s">
        <v>29</v>
      </c>
      <c r="R994" s="12" t="s">
        <v>29</v>
      </c>
      <c r="S994" s="12">
        <v>2020</v>
      </c>
    </row>
    <row r="995" spans="1:19" x14ac:dyDescent="0.25">
      <c r="A995" s="11" t="s">
        <v>1911</v>
      </c>
      <c r="B995" s="11" t="s">
        <v>1912</v>
      </c>
      <c r="C995" s="11" t="s">
        <v>1913</v>
      </c>
      <c r="D995" s="11" t="s">
        <v>1834</v>
      </c>
      <c r="E995" s="11" t="s">
        <v>9778</v>
      </c>
      <c r="F995" s="11">
        <v>47802</v>
      </c>
      <c r="G995" s="11" t="s">
        <v>1914</v>
      </c>
      <c r="H995" s="11" t="s">
        <v>119</v>
      </c>
      <c r="I995" s="11" t="s">
        <v>75</v>
      </c>
      <c r="J995" s="11" t="s">
        <v>120</v>
      </c>
      <c r="K995" s="11">
        <v>0</v>
      </c>
      <c r="L995" s="11" t="s">
        <v>29</v>
      </c>
      <c r="M995" s="11" t="s">
        <v>29</v>
      </c>
      <c r="N995" s="11" t="s">
        <v>29</v>
      </c>
      <c r="O995" s="11" t="s">
        <v>29</v>
      </c>
      <c r="P995" s="11" t="s">
        <v>29</v>
      </c>
      <c r="Q995" s="11" t="s">
        <v>29</v>
      </c>
      <c r="R995" s="11" t="s">
        <v>29</v>
      </c>
      <c r="S995" s="11">
        <v>2020</v>
      </c>
    </row>
    <row r="996" spans="1:19" x14ac:dyDescent="0.25">
      <c r="A996" s="12" t="s">
        <v>1915</v>
      </c>
      <c r="B996" s="12" t="s">
        <v>1916</v>
      </c>
      <c r="C996" s="12" t="s">
        <v>1917</v>
      </c>
      <c r="D996" s="12" t="s">
        <v>1781</v>
      </c>
      <c r="E996" s="12" t="s">
        <v>9778</v>
      </c>
      <c r="F996" s="12">
        <v>47630</v>
      </c>
      <c r="G996" s="12" t="s">
        <v>1918</v>
      </c>
      <c r="H996" s="12" t="s">
        <v>119</v>
      </c>
      <c r="I996" s="12" t="s">
        <v>108</v>
      </c>
      <c r="J996" s="12" t="s">
        <v>120</v>
      </c>
      <c r="K996" s="12">
        <v>0</v>
      </c>
      <c r="L996" s="12" t="s">
        <v>29</v>
      </c>
      <c r="M996" s="12" t="s">
        <v>29</v>
      </c>
      <c r="N996" s="12" t="s">
        <v>29</v>
      </c>
      <c r="O996" s="12" t="s">
        <v>29</v>
      </c>
      <c r="P996" s="12" t="s">
        <v>29</v>
      </c>
      <c r="Q996" s="12" t="s">
        <v>29</v>
      </c>
      <c r="R996" s="12" t="s">
        <v>29</v>
      </c>
      <c r="S996" s="12">
        <v>2020</v>
      </c>
    </row>
    <row r="997" spans="1:19" x14ac:dyDescent="0.25">
      <c r="A997" s="11" t="s">
        <v>1919</v>
      </c>
      <c r="B997" s="11" t="s">
        <v>1920</v>
      </c>
      <c r="C997" s="11" t="s">
        <v>1921</v>
      </c>
      <c r="D997" s="11" t="s">
        <v>1922</v>
      </c>
      <c r="E997" s="11" t="s">
        <v>9778</v>
      </c>
      <c r="F997" s="11">
        <v>47714</v>
      </c>
      <c r="G997" s="11" t="s">
        <v>1923</v>
      </c>
      <c r="H997" s="11" t="s">
        <v>119</v>
      </c>
      <c r="I997" s="11" t="s">
        <v>114</v>
      </c>
      <c r="J997" s="11" t="s">
        <v>120</v>
      </c>
      <c r="K997" s="11">
        <v>0</v>
      </c>
      <c r="L997" s="11" t="s">
        <v>29</v>
      </c>
      <c r="M997" s="11" t="s">
        <v>29</v>
      </c>
      <c r="N997" s="11" t="s">
        <v>29</v>
      </c>
      <c r="O997" s="11" t="s">
        <v>29</v>
      </c>
      <c r="P997" s="11" t="s">
        <v>29</v>
      </c>
      <c r="Q997" s="11" t="s">
        <v>29</v>
      </c>
      <c r="R997" s="11" t="s">
        <v>29</v>
      </c>
      <c r="S997" s="11">
        <v>2020</v>
      </c>
    </row>
    <row r="998" spans="1:19" x14ac:dyDescent="0.25">
      <c r="A998" s="12" t="s">
        <v>1924</v>
      </c>
      <c r="B998" s="12" t="s">
        <v>1925</v>
      </c>
      <c r="C998" s="12" t="s">
        <v>1926</v>
      </c>
      <c r="D998" s="12" t="s">
        <v>1786</v>
      </c>
      <c r="E998" s="12" t="s">
        <v>9778</v>
      </c>
      <c r="F998" s="12">
        <v>46226</v>
      </c>
      <c r="G998" s="12" t="s">
        <v>1927</v>
      </c>
      <c r="H998" s="12" t="s">
        <v>119</v>
      </c>
      <c r="I998" s="12" t="s">
        <v>26</v>
      </c>
      <c r="J998" s="12" t="s">
        <v>120</v>
      </c>
      <c r="K998" s="12">
        <v>0</v>
      </c>
      <c r="L998" s="12" t="s">
        <v>29</v>
      </c>
      <c r="M998" s="12" t="s">
        <v>29</v>
      </c>
      <c r="N998" s="12" t="s">
        <v>29</v>
      </c>
      <c r="O998" s="12" t="s">
        <v>29</v>
      </c>
      <c r="P998" s="12" t="s">
        <v>29</v>
      </c>
      <c r="Q998" s="12" t="s">
        <v>29</v>
      </c>
      <c r="R998" s="12" t="s">
        <v>29</v>
      </c>
      <c r="S998" s="12">
        <v>2020</v>
      </c>
    </row>
    <row r="999" spans="1:19" x14ac:dyDescent="0.25">
      <c r="A999" s="11" t="s">
        <v>1928</v>
      </c>
      <c r="B999" s="11" t="s">
        <v>1929</v>
      </c>
      <c r="C999" s="11" t="s">
        <v>1930</v>
      </c>
      <c r="D999" s="11" t="s">
        <v>1805</v>
      </c>
      <c r="E999" s="11" t="s">
        <v>9778</v>
      </c>
      <c r="F999" s="11">
        <v>46506</v>
      </c>
      <c r="G999" s="11" t="s">
        <v>1931</v>
      </c>
      <c r="H999" s="11" t="s">
        <v>119</v>
      </c>
      <c r="I999" s="11" t="s">
        <v>26</v>
      </c>
      <c r="J999" s="11" t="s">
        <v>120</v>
      </c>
      <c r="K999" s="11">
        <v>0</v>
      </c>
      <c r="L999" s="11" t="s">
        <v>29</v>
      </c>
      <c r="M999" s="11" t="s">
        <v>29</v>
      </c>
      <c r="N999" s="11" t="s">
        <v>29</v>
      </c>
      <c r="O999" s="11" t="s">
        <v>29</v>
      </c>
      <c r="P999" s="11" t="s">
        <v>29</v>
      </c>
      <c r="Q999" s="11" t="s">
        <v>29</v>
      </c>
      <c r="R999" s="11" t="s">
        <v>29</v>
      </c>
      <c r="S999" s="11">
        <v>2020</v>
      </c>
    </row>
    <row r="1000" spans="1:19" x14ac:dyDescent="0.25">
      <c r="A1000" s="12" t="s">
        <v>1932</v>
      </c>
      <c r="B1000" s="12" t="s">
        <v>1933</v>
      </c>
      <c r="C1000" s="12" t="s">
        <v>1934</v>
      </c>
      <c r="D1000" s="12" t="s">
        <v>1935</v>
      </c>
      <c r="E1000" s="12" t="s">
        <v>9778</v>
      </c>
      <c r="F1000" s="12">
        <v>47905</v>
      </c>
      <c r="G1000" s="12" t="s">
        <v>1936</v>
      </c>
      <c r="H1000" s="12" t="s">
        <v>119</v>
      </c>
      <c r="I1000" s="12" t="s">
        <v>26</v>
      </c>
      <c r="J1000" s="12" t="s">
        <v>120</v>
      </c>
      <c r="K1000" s="12">
        <v>0</v>
      </c>
      <c r="L1000" s="12" t="s">
        <v>29</v>
      </c>
      <c r="M1000" s="12" t="s">
        <v>29</v>
      </c>
      <c r="N1000" s="12" t="s">
        <v>29</v>
      </c>
      <c r="O1000" s="12" t="s">
        <v>29</v>
      </c>
      <c r="P1000" s="12" t="s">
        <v>29</v>
      </c>
      <c r="Q1000" s="12" t="s">
        <v>29</v>
      </c>
      <c r="R1000" s="12" t="s">
        <v>29</v>
      </c>
      <c r="S1000" s="12">
        <v>2020</v>
      </c>
    </row>
    <row r="1001" spans="1:19" x14ac:dyDescent="0.25">
      <c r="A1001" s="11" t="s">
        <v>1937</v>
      </c>
      <c r="B1001" s="11" t="s">
        <v>1938</v>
      </c>
      <c r="C1001" s="11" t="s">
        <v>1939</v>
      </c>
      <c r="D1001" s="11" t="s">
        <v>1940</v>
      </c>
      <c r="E1001" s="11" t="s">
        <v>9778</v>
      </c>
      <c r="F1001" s="11">
        <v>46805</v>
      </c>
      <c r="G1001" s="11" t="s">
        <v>1941</v>
      </c>
      <c r="H1001" s="11" t="s">
        <v>119</v>
      </c>
      <c r="I1001" s="11" t="s">
        <v>108</v>
      </c>
      <c r="J1001" s="11" t="s">
        <v>120</v>
      </c>
      <c r="K1001" s="11">
        <v>0</v>
      </c>
      <c r="L1001" s="11" t="s">
        <v>29</v>
      </c>
      <c r="M1001" s="11" t="s">
        <v>29</v>
      </c>
      <c r="N1001" s="11" t="s">
        <v>29</v>
      </c>
      <c r="O1001" s="11" t="s">
        <v>29</v>
      </c>
      <c r="P1001" s="11" t="s">
        <v>29</v>
      </c>
      <c r="Q1001" s="11" t="s">
        <v>29</v>
      </c>
      <c r="R1001" s="11" t="s">
        <v>29</v>
      </c>
      <c r="S1001" s="11">
        <v>2020</v>
      </c>
    </row>
    <row r="1002" spans="1:19" x14ac:dyDescent="0.25">
      <c r="A1002" s="12" t="s">
        <v>1942</v>
      </c>
      <c r="B1002" s="12" t="s">
        <v>1943</v>
      </c>
      <c r="C1002" s="12" t="s">
        <v>1944</v>
      </c>
      <c r="D1002" s="12" t="s">
        <v>1945</v>
      </c>
      <c r="E1002" s="12" t="s">
        <v>9778</v>
      </c>
      <c r="F1002" s="12">
        <v>46545</v>
      </c>
      <c r="G1002" s="12" t="s">
        <v>1946</v>
      </c>
      <c r="H1002" s="12" t="s">
        <v>119</v>
      </c>
      <c r="I1002" s="12" t="s">
        <v>26</v>
      </c>
      <c r="J1002" s="12" t="s">
        <v>120</v>
      </c>
      <c r="K1002" s="12">
        <v>0</v>
      </c>
      <c r="L1002" s="12" t="s">
        <v>29</v>
      </c>
      <c r="M1002" s="12" t="s">
        <v>29</v>
      </c>
      <c r="N1002" s="12" t="s">
        <v>29</v>
      </c>
      <c r="O1002" s="12" t="s">
        <v>29</v>
      </c>
      <c r="P1002" s="12" t="s">
        <v>29</v>
      </c>
      <c r="Q1002" s="12" t="s">
        <v>29</v>
      </c>
      <c r="R1002" s="12" t="s">
        <v>29</v>
      </c>
      <c r="S1002" s="12">
        <v>2020</v>
      </c>
    </row>
    <row r="1003" spans="1:19" x14ac:dyDescent="0.25">
      <c r="A1003" s="11" t="s">
        <v>1947</v>
      </c>
      <c r="B1003" s="11" t="s">
        <v>1948</v>
      </c>
      <c r="C1003" s="11" t="s">
        <v>1949</v>
      </c>
      <c r="D1003" s="11" t="s">
        <v>1786</v>
      </c>
      <c r="E1003" s="11" t="s">
        <v>9778</v>
      </c>
      <c r="F1003" s="11">
        <v>46254</v>
      </c>
      <c r="G1003" s="11" t="s">
        <v>1950</v>
      </c>
      <c r="H1003" s="11" t="s">
        <v>119</v>
      </c>
      <c r="I1003" s="11" t="s">
        <v>26</v>
      </c>
      <c r="J1003" s="11" t="s">
        <v>120</v>
      </c>
      <c r="K1003" s="11">
        <v>0</v>
      </c>
      <c r="L1003" s="11" t="s">
        <v>29</v>
      </c>
      <c r="M1003" s="11" t="s">
        <v>29</v>
      </c>
      <c r="N1003" s="11" t="s">
        <v>29</v>
      </c>
      <c r="O1003" s="11" t="s">
        <v>29</v>
      </c>
      <c r="P1003" s="11" t="s">
        <v>29</v>
      </c>
      <c r="Q1003" s="11" t="s">
        <v>29</v>
      </c>
      <c r="R1003" s="11" t="s">
        <v>29</v>
      </c>
      <c r="S1003" s="11">
        <v>2020</v>
      </c>
    </row>
    <row r="1004" spans="1:19" x14ac:dyDescent="0.25">
      <c r="A1004" s="12" t="s">
        <v>1951</v>
      </c>
      <c r="B1004" s="12" t="s">
        <v>1952</v>
      </c>
      <c r="C1004" s="12" t="s">
        <v>1953</v>
      </c>
      <c r="D1004" s="12" t="s">
        <v>1786</v>
      </c>
      <c r="E1004" s="12" t="s">
        <v>9778</v>
      </c>
      <c r="F1004" s="12">
        <v>46214</v>
      </c>
      <c r="G1004" s="12" t="s">
        <v>1954</v>
      </c>
      <c r="H1004" s="12" t="s">
        <v>119</v>
      </c>
      <c r="I1004" s="12" t="s">
        <v>26</v>
      </c>
      <c r="J1004" s="12" t="s">
        <v>120</v>
      </c>
      <c r="K1004" s="12">
        <v>0</v>
      </c>
      <c r="L1004" s="12" t="s">
        <v>29</v>
      </c>
      <c r="M1004" s="12" t="s">
        <v>29</v>
      </c>
      <c r="N1004" s="12" t="s">
        <v>29</v>
      </c>
      <c r="O1004" s="12" t="s">
        <v>29</v>
      </c>
      <c r="P1004" s="12" t="s">
        <v>29</v>
      </c>
      <c r="Q1004" s="12" t="s">
        <v>29</v>
      </c>
      <c r="R1004" s="12" t="s">
        <v>29</v>
      </c>
      <c r="S1004" s="12">
        <v>2020</v>
      </c>
    </row>
    <row r="1005" spans="1:19" x14ac:dyDescent="0.25">
      <c r="A1005" s="11" t="s">
        <v>1955</v>
      </c>
      <c r="B1005" s="11" t="s">
        <v>1956</v>
      </c>
      <c r="C1005" s="11" t="s">
        <v>1957</v>
      </c>
      <c r="D1005" s="11" t="s">
        <v>1791</v>
      </c>
      <c r="E1005" s="11" t="s">
        <v>9778</v>
      </c>
      <c r="F1005" s="11">
        <v>46307</v>
      </c>
      <c r="G1005" s="11" t="s">
        <v>1958</v>
      </c>
      <c r="H1005" s="11" t="s">
        <v>119</v>
      </c>
      <c r="I1005" s="11" t="s">
        <v>26</v>
      </c>
      <c r="J1005" s="11" t="s">
        <v>120</v>
      </c>
      <c r="K1005" s="11">
        <v>0</v>
      </c>
      <c r="L1005" s="11" t="s">
        <v>29</v>
      </c>
      <c r="M1005" s="11" t="s">
        <v>29</v>
      </c>
      <c r="N1005" s="11" t="s">
        <v>29</v>
      </c>
      <c r="O1005" s="11" t="s">
        <v>29</v>
      </c>
      <c r="P1005" s="11" t="s">
        <v>29</v>
      </c>
      <c r="Q1005" s="11" t="s">
        <v>29</v>
      </c>
      <c r="R1005" s="11" t="s">
        <v>29</v>
      </c>
      <c r="S1005" s="11">
        <v>2020</v>
      </c>
    </row>
    <row r="1006" spans="1:19" x14ac:dyDescent="0.25">
      <c r="A1006" s="12" t="s">
        <v>6891</v>
      </c>
      <c r="B1006" s="12" t="s">
        <v>6892</v>
      </c>
      <c r="C1006" s="12" t="s">
        <v>6893</v>
      </c>
      <c r="D1006" s="12" t="s">
        <v>379</v>
      </c>
      <c r="E1006" s="12" t="s">
        <v>9778</v>
      </c>
      <c r="F1006" s="12">
        <v>46122</v>
      </c>
      <c r="G1006" s="12" t="s">
        <v>6894</v>
      </c>
      <c r="H1006" s="12" t="s">
        <v>25</v>
      </c>
      <c r="I1006" s="12" t="s">
        <v>36</v>
      </c>
      <c r="J1006" s="12" t="s">
        <v>27</v>
      </c>
      <c r="K1006" s="12">
        <v>4</v>
      </c>
      <c r="L1006" s="12" t="s">
        <v>28</v>
      </c>
      <c r="M1006" s="12" t="s">
        <v>30</v>
      </c>
      <c r="N1006" s="12" t="s">
        <v>28</v>
      </c>
      <c r="O1006" s="12" t="s">
        <v>30</v>
      </c>
      <c r="P1006" s="12" t="s">
        <v>30</v>
      </c>
      <c r="Q1006" s="12" t="s">
        <v>30</v>
      </c>
      <c r="R1006" s="12" t="s">
        <v>43</v>
      </c>
      <c r="S1006" s="12">
        <v>2019</v>
      </c>
    </row>
    <row r="1007" spans="1:19" x14ac:dyDescent="0.25">
      <c r="A1007" s="11" t="s">
        <v>6895</v>
      </c>
      <c r="B1007" s="11" t="s">
        <v>6896</v>
      </c>
      <c r="C1007" s="11" t="s">
        <v>6897</v>
      </c>
      <c r="D1007" s="11" t="s">
        <v>1796</v>
      </c>
      <c r="E1007" s="11" t="s">
        <v>9778</v>
      </c>
      <c r="F1007" s="11">
        <v>47150</v>
      </c>
      <c r="G1007" s="11" t="s">
        <v>6898</v>
      </c>
      <c r="H1007" s="11" t="s">
        <v>25</v>
      </c>
      <c r="I1007" s="11" t="s">
        <v>108</v>
      </c>
      <c r="J1007" s="11" t="s">
        <v>27</v>
      </c>
      <c r="K1007" s="11">
        <v>3</v>
      </c>
      <c r="L1007" s="11" t="s">
        <v>30</v>
      </c>
      <c r="M1007" s="11" t="s">
        <v>43</v>
      </c>
      <c r="N1007" s="11" t="s">
        <v>43</v>
      </c>
      <c r="O1007" s="11" t="s">
        <v>43</v>
      </c>
      <c r="P1007" s="11" t="s">
        <v>28</v>
      </c>
      <c r="Q1007" s="11" t="s">
        <v>28</v>
      </c>
      <c r="R1007" s="11" t="s">
        <v>28</v>
      </c>
      <c r="S1007" s="11">
        <v>2019</v>
      </c>
    </row>
    <row r="1008" spans="1:19" x14ac:dyDescent="0.25">
      <c r="A1008" s="12" t="s">
        <v>1778</v>
      </c>
      <c r="B1008" s="12" t="s">
        <v>1779</v>
      </c>
      <c r="C1008" s="12" t="s">
        <v>1780</v>
      </c>
      <c r="D1008" s="12" t="s">
        <v>1781</v>
      </c>
      <c r="E1008" s="12" t="s">
        <v>9778</v>
      </c>
      <c r="F1008" s="12">
        <v>47630</v>
      </c>
      <c r="G1008" s="12" t="s">
        <v>1782</v>
      </c>
      <c r="H1008" s="12" t="s">
        <v>25</v>
      </c>
      <c r="I1008" s="12" t="s">
        <v>26</v>
      </c>
      <c r="J1008" s="12" t="s">
        <v>27</v>
      </c>
      <c r="K1008" s="12">
        <v>5</v>
      </c>
      <c r="L1008" s="12" t="s">
        <v>29</v>
      </c>
      <c r="M1008" s="12" t="s">
        <v>28</v>
      </c>
      <c r="N1008" s="12" t="s">
        <v>29</v>
      </c>
      <c r="O1008" s="12" t="s">
        <v>30</v>
      </c>
      <c r="P1008" s="12" t="s">
        <v>28</v>
      </c>
      <c r="Q1008" s="12" t="s">
        <v>30</v>
      </c>
      <c r="R1008" s="12" t="s">
        <v>29</v>
      </c>
      <c r="S1008" s="12">
        <v>2019</v>
      </c>
    </row>
    <row r="1009" spans="1:19" x14ac:dyDescent="0.25">
      <c r="A1009" s="11" t="s">
        <v>1783</v>
      </c>
      <c r="B1009" s="11" t="s">
        <v>6899</v>
      </c>
      <c r="C1009" s="11" t="s">
        <v>1785</v>
      </c>
      <c r="D1009" s="11" t="s">
        <v>1786</v>
      </c>
      <c r="E1009" s="11" t="s">
        <v>9778</v>
      </c>
      <c r="F1009" s="11">
        <v>46278</v>
      </c>
      <c r="G1009" s="11" t="s">
        <v>1787</v>
      </c>
      <c r="H1009" s="11" t="s">
        <v>25</v>
      </c>
      <c r="I1009" s="11" t="s">
        <v>648</v>
      </c>
      <c r="J1009" s="11" t="s">
        <v>120</v>
      </c>
      <c r="K1009" s="11">
        <v>0</v>
      </c>
      <c r="L1009" s="11" t="s">
        <v>29</v>
      </c>
      <c r="M1009" s="11" t="s">
        <v>29</v>
      </c>
      <c r="N1009" s="11" t="s">
        <v>29</v>
      </c>
      <c r="O1009" s="11" t="s">
        <v>30</v>
      </c>
      <c r="P1009" s="11" t="s">
        <v>29</v>
      </c>
      <c r="Q1009" s="11" t="s">
        <v>29</v>
      </c>
      <c r="R1009" s="11" t="s">
        <v>29</v>
      </c>
      <c r="S1009" s="11">
        <v>2019</v>
      </c>
    </row>
    <row r="1010" spans="1:19" x14ac:dyDescent="0.25">
      <c r="A1010" s="12" t="s">
        <v>1788</v>
      </c>
      <c r="B1010" s="12" t="s">
        <v>1789</v>
      </c>
      <c r="C1010" s="12" t="s">
        <v>1790</v>
      </c>
      <c r="D1010" s="12" t="s">
        <v>1791</v>
      </c>
      <c r="E1010" s="12" t="s">
        <v>9778</v>
      </c>
      <c r="F1010" s="12">
        <v>46307</v>
      </c>
      <c r="G1010" s="12" t="s">
        <v>1792</v>
      </c>
      <c r="H1010" s="12" t="s">
        <v>25</v>
      </c>
      <c r="I1010" s="12" t="s">
        <v>648</v>
      </c>
      <c r="J1010" s="12" t="s">
        <v>120</v>
      </c>
      <c r="K1010" s="12">
        <v>4</v>
      </c>
      <c r="L1010" s="12" t="s">
        <v>28</v>
      </c>
      <c r="M1010" s="12" t="s">
        <v>30</v>
      </c>
      <c r="N1010" s="12" t="s">
        <v>28</v>
      </c>
      <c r="O1010" s="12" t="s">
        <v>30</v>
      </c>
      <c r="P1010" s="12" t="s">
        <v>29</v>
      </c>
      <c r="Q1010" s="12" t="s">
        <v>29</v>
      </c>
      <c r="R1010" s="12" t="s">
        <v>29</v>
      </c>
      <c r="S1010" s="12">
        <v>2019</v>
      </c>
    </row>
    <row r="1011" spans="1:19" x14ac:dyDescent="0.25">
      <c r="A1011" s="11" t="s">
        <v>1793</v>
      </c>
      <c r="B1011" s="11" t="s">
        <v>1794</v>
      </c>
      <c r="C1011" s="11" t="s">
        <v>1795</v>
      </c>
      <c r="D1011" s="11" t="s">
        <v>1796</v>
      </c>
      <c r="E1011" s="11" t="s">
        <v>9778</v>
      </c>
      <c r="F1011" s="11">
        <v>47150</v>
      </c>
      <c r="G1011" s="11" t="s">
        <v>1797</v>
      </c>
      <c r="H1011" s="11" t="s">
        <v>25</v>
      </c>
      <c r="I1011" s="11" t="s">
        <v>648</v>
      </c>
      <c r="J1011" s="11" t="s">
        <v>120</v>
      </c>
      <c r="K1011" s="11">
        <v>5</v>
      </c>
      <c r="L1011" s="11" t="s">
        <v>29</v>
      </c>
      <c r="M1011" s="11" t="s">
        <v>29</v>
      </c>
      <c r="N1011" s="11" t="s">
        <v>28</v>
      </c>
      <c r="O1011" s="11" t="s">
        <v>30</v>
      </c>
      <c r="P1011" s="11" t="s">
        <v>43</v>
      </c>
      <c r="Q1011" s="11" t="s">
        <v>29</v>
      </c>
      <c r="R1011" s="11" t="s">
        <v>29</v>
      </c>
      <c r="S1011" s="11">
        <v>2019</v>
      </c>
    </row>
    <row r="1012" spans="1:19" x14ac:dyDescent="0.25">
      <c r="A1012" s="12" t="s">
        <v>1798</v>
      </c>
      <c r="B1012" s="12" t="s">
        <v>1799</v>
      </c>
      <c r="C1012" s="12" t="s">
        <v>1800</v>
      </c>
      <c r="D1012" s="12" t="s">
        <v>1786</v>
      </c>
      <c r="E1012" s="12" t="s">
        <v>9778</v>
      </c>
      <c r="F1012" s="12">
        <v>46256</v>
      </c>
      <c r="G1012" s="12" t="s">
        <v>1801</v>
      </c>
      <c r="H1012" s="12" t="s">
        <v>25</v>
      </c>
      <c r="I1012" s="12" t="s">
        <v>108</v>
      </c>
      <c r="J1012" s="12" t="s">
        <v>120</v>
      </c>
      <c r="K1012" s="12">
        <v>0</v>
      </c>
      <c r="L1012" s="12" t="s">
        <v>29</v>
      </c>
      <c r="M1012" s="12" t="s">
        <v>29</v>
      </c>
      <c r="N1012" s="12" t="s">
        <v>29</v>
      </c>
      <c r="O1012" s="12" t="s">
        <v>29</v>
      </c>
      <c r="P1012" s="12" t="s">
        <v>29</v>
      </c>
      <c r="Q1012" s="12" t="s">
        <v>29</v>
      </c>
      <c r="R1012" s="12" t="s">
        <v>29</v>
      </c>
      <c r="S1012" s="12">
        <v>2019</v>
      </c>
    </row>
    <row r="1013" spans="1:19" x14ac:dyDescent="0.25">
      <c r="A1013" s="11" t="s">
        <v>6900</v>
      </c>
      <c r="B1013" s="11" t="s">
        <v>6901</v>
      </c>
      <c r="C1013" s="11" t="s">
        <v>6902</v>
      </c>
      <c r="D1013" s="11" t="s">
        <v>6903</v>
      </c>
      <c r="E1013" s="11" t="s">
        <v>9778</v>
      </c>
      <c r="F1013" s="11">
        <v>46123</v>
      </c>
      <c r="G1013" s="11" t="s">
        <v>6904</v>
      </c>
      <c r="H1013" s="11" t="s">
        <v>25</v>
      </c>
      <c r="I1013" s="11" t="s">
        <v>26</v>
      </c>
      <c r="J1013" s="11" t="s">
        <v>27</v>
      </c>
      <c r="K1013" s="11">
        <v>0</v>
      </c>
      <c r="L1013" s="11" t="s">
        <v>29</v>
      </c>
      <c r="M1013" s="11" t="s">
        <v>29</v>
      </c>
      <c r="N1013" s="11" t="s">
        <v>29</v>
      </c>
      <c r="O1013" s="11" t="s">
        <v>29</v>
      </c>
      <c r="P1013" s="11" t="s">
        <v>29</v>
      </c>
      <c r="Q1013" s="11" t="s">
        <v>29</v>
      </c>
      <c r="R1013" s="11" t="s">
        <v>29</v>
      </c>
      <c r="S1013" s="11">
        <v>2019</v>
      </c>
    </row>
    <row r="1014" spans="1:19" x14ac:dyDescent="0.25">
      <c r="A1014" s="12" t="s">
        <v>1802</v>
      </c>
      <c r="B1014" s="12" t="s">
        <v>1803</v>
      </c>
      <c r="C1014" s="12" t="s">
        <v>1804</v>
      </c>
      <c r="D1014" s="12" t="s">
        <v>1805</v>
      </c>
      <c r="E1014" s="12" t="s">
        <v>9778</v>
      </c>
      <c r="F1014" s="12">
        <v>46506</v>
      </c>
      <c r="G1014" s="12" t="s">
        <v>1806</v>
      </c>
      <c r="H1014" s="12" t="s">
        <v>96</v>
      </c>
      <c r="I1014" s="12" t="s">
        <v>108</v>
      </c>
      <c r="J1014" s="12" t="s">
        <v>27</v>
      </c>
      <c r="K1014" s="12">
        <v>0</v>
      </c>
      <c r="L1014" s="12" t="s">
        <v>29</v>
      </c>
      <c r="M1014" s="12" t="s">
        <v>29</v>
      </c>
      <c r="N1014" s="12" t="s">
        <v>28</v>
      </c>
      <c r="O1014" s="12" t="s">
        <v>29</v>
      </c>
      <c r="P1014" s="12" t="s">
        <v>29</v>
      </c>
      <c r="Q1014" s="12" t="s">
        <v>29</v>
      </c>
      <c r="R1014" s="12" t="s">
        <v>28</v>
      </c>
      <c r="S1014" s="12">
        <v>2019</v>
      </c>
    </row>
    <row r="1015" spans="1:19" x14ac:dyDescent="0.25">
      <c r="A1015" s="11" t="s">
        <v>6905</v>
      </c>
      <c r="B1015" s="11" t="s">
        <v>6906</v>
      </c>
      <c r="C1015" s="11" t="s">
        <v>6907</v>
      </c>
      <c r="D1015" s="11" t="s">
        <v>6908</v>
      </c>
      <c r="E1015" s="11" t="s">
        <v>9778</v>
      </c>
      <c r="F1015" s="11">
        <v>47265</v>
      </c>
      <c r="G1015" s="11" t="s">
        <v>6909</v>
      </c>
      <c r="H1015" s="11" t="s">
        <v>96</v>
      </c>
      <c r="I1015" s="11" t="s">
        <v>513</v>
      </c>
      <c r="J1015" s="11" t="s">
        <v>27</v>
      </c>
      <c r="K1015" s="11">
        <v>4</v>
      </c>
      <c r="L1015" s="11" t="s">
        <v>29</v>
      </c>
      <c r="M1015" s="11" t="s">
        <v>29</v>
      </c>
      <c r="N1015" s="11" t="s">
        <v>28</v>
      </c>
      <c r="O1015" s="11" t="s">
        <v>29</v>
      </c>
      <c r="P1015" s="11" t="s">
        <v>28</v>
      </c>
      <c r="Q1015" s="11" t="s">
        <v>28</v>
      </c>
      <c r="R1015" s="11" t="s">
        <v>29</v>
      </c>
      <c r="S1015" s="11">
        <v>2019</v>
      </c>
    </row>
    <row r="1016" spans="1:19" x14ac:dyDescent="0.25">
      <c r="A1016" s="12" t="s">
        <v>6910</v>
      </c>
      <c r="B1016" s="12" t="s">
        <v>6911</v>
      </c>
      <c r="C1016" s="12" t="s">
        <v>6912</v>
      </c>
      <c r="D1016" s="12" t="s">
        <v>4680</v>
      </c>
      <c r="E1016" s="12" t="s">
        <v>9778</v>
      </c>
      <c r="F1016" s="12">
        <v>47167</v>
      </c>
      <c r="G1016" s="12" t="s">
        <v>6913</v>
      </c>
      <c r="H1016" s="12" t="s">
        <v>96</v>
      </c>
      <c r="I1016" s="12" t="s">
        <v>108</v>
      </c>
      <c r="J1016" s="12" t="s">
        <v>27</v>
      </c>
      <c r="K1016" s="12">
        <v>0</v>
      </c>
      <c r="L1016" s="12" t="s">
        <v>29</v>
      </c>
      <c r="M1016" s="12" t="s">
        <v>29</v>
      </c>
      <c r="N1016" s="12" t="s">
        <v>29</v>
      </c>
      <c r="O1016" s="12" t="s">
        <v>29</v>
      </c>
      <c r="P1016" s="12" t="s">
        <v>28</v>
      </c>
      <c r="Q1016" s="12" t="s">
        <v>28</v>
      </c>
      <c r="R1016" s="12" t="s">
        <v>28</v>
      </c>
      <c r="S1016" s="12">
        <v>2019</v>
      </c>
    </row>
    <row r="1017" spans="1:19" x14ac:dyDescent="0.25">
      <c r="A1017" s="11" t="s">
        <v>1807</v>
      </c>
      <c r="B1017" s="11" t="s">
        <v>1808</v>
      </c>
      <c r="C1017" s="11" t="s">
        <v>1809</v>
      </c>
      <c r="D1017" s="11" t="s">
        <v>1810</v>
      </c>
      <c r="E1017" s="11" t="s">
        <v>9778</v>
      </c>
      <c r="F1017" s="11">
        <v>47670</v>
      </c>
      <c r="G1017" s="11" t="s">
        <v>1811</v>
      </c>
      <c r="H1017" s="11" t="s">
        <v>96</v>
      </c>
      <c r="I1017" s="11" t="s">
        <v>108</v>
      </c>
      <c r="J1017" s="11" t="s">
        <v>27</v>
      </c>
      <c r="K1017" s="11">
        <v>0</v>
      </c>
      <c r="L1017" s="11" t="s">
        <v>29</v>
      </c>
      <c r="M1017" s="11" t="s">
        <v>29</v>
      </c>
      <c r="N1017" s="11" t="s">
        <v>30</v>
      </c>
      <c r="O1017" s="11" t="s">
        <v>29</v>
      </c>
      <c r="P1017" s="11" t="s">
        <v>29</v>
      </c>
      <c r="Q1017" s="11" t="s">
        <v>30</v>
      </c>
      <c r="R1017" s="11" t="s">
        <v>29</v>
      </c>
      <c r="S1017" s="11">
        <v>2019</v>
      </c>
    </row>
    <row r="1018" spans="1:19" x14ac:dyDescent="0.25">
      <c r="A1018" s="12" t="s">
        <v>1812</v>
      </c>
      <c r="B1018" s="12" t="s">
        <v>1813</v>
      </c>
      <c r="C1018" s="12" t="s">
        <v>1814</v>
      </c>
      <c r="D1018" s="12" t="s">
        <v>1815</v>
      </c>
      <c r="E1018" s="12" t="s">
        <v>9778</v>
      </c>
      <c r="F1018" s="12">
        <v>47586</v>
      </c>
      <c r="G1018" s="12" t="s">
        <v>1816</v>
      </c>
      <c r="H1018" s="12" t="s">
        <v>96</v>
      </c>
      <c r="I1018" s="12" t="s">
        <v>75</v>
      </c>
      <c r="J1018" s="12" t="s">
        <v>27</v>
      </c>
      <c r="K1018" s="12">
        <v>3</v>
      </c>
      <c r="L1018" s="12" t="s">
        <v>28</v>
      </c>
      <c r="M1018" s="12" t="s">
        <v>29</v>
      </c>
      <c r="N1018" s="12" t="s">
        <v>30</v>
      </c>
      <c r="O1018" s="12" t="s">
        <v>30</v>
      </c>
      <c r="P1018" s="12" t="s">
        <v>28</v>
      </c>
      <c r="Q1018" s="12" t="s">
        <v>29</v>
      </c>
      <c r="R1018" s="12" t="s">
        <v>43</v>
      </c>
      <c r="S1018" s="12">
        <v>2019</v>
      </c>
    </row>
    <row r="1019" spans="1:19" x14ac:dyDescent="0.25">
      <c r="A1019" s="11" t="s">
        <v>1817</v>
      </c>
      <c r="B1019" s="11" t="s">
        <v>1818</v>
      </c>
      <c r="C1019" s="11" t="s">
        <v>1819</v>
      </c>
      <c r="D1019" s="11" t="s">
        <v>1820</v>
      </c>
      <c r="E1019" s="11" t="s">
        <v>9778</v>
      </c>
      <c r="F1019" s="11">
        <v>47240</v>
      </c>
      <c r="G1019" s="11" t="s">
        <v>1821</v>
      </c>
      <c r="H1019" s="11" t="s">
        <v>96</v>
      </c>
      <c r="I1019" s="11" t="s">
        <v>36</v>
      </c>
      <c r="J1019" s="11" t="s">
        <v>27</v>
      </c>
      <c r="K1019" s="11">
        <v>3</v>
      </c>
      <c r="L1019" s="11" t="s">
        <v>28</v>
      </c>
      <c r="M1019" s="11" t="s">
        <v>29</v>
      </c>
      <c r="N1019" s="11" t="s">
        <v>28</v>
      </c>
      <c r="O1019" s="11" t="s">
        <v>30</v>
      </c>
      <c r="P1019" s="11" t="s">
        <v>28</v>
      </c>
      <c r="Q1019" s="11" t="s">
        <v>30</v>
      </c>
      <c r="R1019" s="11" t="s">
        <v>43</v>
      </c>
      <c r="S1019" s="11">
        <v>2019</v>
      </c>
    </row>
    <row r="1020" spans="1:19" x14ac:dyDescent="0.25">
      <c r="A1020" s="12" t="s">
        <v>1822</v>
      </c>
      <c r="B1020" s="12" t="s">
        <v>1823</v>
      </c>
      <c r="C1020" s="12" t="s">
        <v>1824</v>
      </c>
      <c r="D1020" s="12" t="s">
        <v>1825</v>
      </c>
      <c r="E1020" s="12" t="s">
        <v>9778</v>
      </c>
      <c r="F1020" s="12">
        <v>47906</v>
      </c>
      <c r="G1020" s="12" t="s">
        <v>1826</v>
      </c>
      <c r="H1020" s="12" t="s">
        <v>119</v>
      </c>
      <c r="I1020" s="12" t="s">
        <v>108</v>
      </c>
      <c r="J1020" s="12" t="s">
        <v>120</v>
      </c>
      <c r="K1020" s="12">
        <v>0</v>
      </c>
      <c r="L1020" s="12" t="s">
        <v>29</v>
      </c>
      <c r="M1020" s="12" t="s">
        <v>29</v>
      </c>
      <c r="N1020" s="12" t="s">
        <v>29</v>
      </c>
      <c r="O1020" s="12" t="s">
        <v>29</v>
      </c>
      <c r="P1020" s="12" t="s">
        <v>29</v>
      </c>
      <c r="Q1020" s="12" t="s">
        <v>29</v>
      </c>
      <c r="R1020" s="12" t="s">
        <v>29</v>
      </c>
      <c r="S1020" s="12">
        <v>2019</v>
      </c>
    </row>
    <row r="1021" spans="1:19" x14ac:dyDescent="0.25">
      <c r="A1021" s="11" t="s">
        <v>1827</v>
      </c>
      <c r="B1021" s="11" t="s">
        <v>1828</v>
      </c>
      <c r="C1021" s="11" t="s">
        <v>1829</v>
      </c>
      <c r="D1021" s="11" t="s">
        <v>1786</v>
      </c>
      <c r="E1021" s="11" t="s">
        <v>9778</v>
      </c>
      <c r="F1021" s="11">
        <v>46218</v>
      </c>
      <c r="G1021" s="11" t="s">
        <v>1830</v>
      </c>
      <c r="H1021" s="11" t="s">
        <v>119</v>
      </c>
      <c r="I1021" s="11" t="s">
        <v>114</v>
      </c>
      <c r="J1021" s="11" t="s">
        <v>120</v>
      </c>
      <c r="K1021" s="11">
        <v>0</v>
      </c>
      <c r="L1021" s="11" t="s">
        <v>29</v>
      </c>
      <c r="M1021" s="11" t="s">
        <v>29</v>
      </c>
      <c r="N1021" s="11" t="s">
        <v>29</v>
      </c>
      <c r="O1021" s="11" t="s">
        <v>29</v>
      </c>
      <c r="P1021" s="11" t="s">
        <v>29</v>
      </c>
      <c r="Q1021" s="11" t="s">
        <v>29</v>
      </c>
      <c r="R1021" s="11" t="s">
        <v>29</v>
      </c>
      <c r="S1021" s="11">
        <v>2019</v>
      </c>
    </row>
    <row r="1022" spans="1:19" x14ac:dyDescent="0.25">
      <c r="A1022" s="12" t="s">
        <v>1831</v>
      </c>
      <c r="B1022" s="12" t="s">
        <v>1832</v>
      </c>
      <c r="C1022" s="12" t="s">
        <v>1833</v>
      </c>
      <c r="D1022" s="12" t="s">
        <v>1834</v>
      </c>
      <c r="E1022" s="12" t="s">
        <v>9778</v>
      </c>
      <c r="F1022" s="12">
        <v>47804</v>
      </c>
      <c r="G1022" s="12" t="s">
        <v>1835</v>
      </c>
      <c r="H1022" s="12" t="s">
        <v>119</v>
      </c>
      <c r="I1022" s="12" t="s">
        <v>108</v>
      </c>
      <c r="J1022" s="12" t="s">
        <v>120</v>
      </c>
      <c r="K1022" s="12">
        <v>0</v>
      </c>
      <c r="L1022" s="12" t="s">
        <v>29</v>
      </c>
      <c r="M1022" s="12" t="s">
        <v>29</v>
      </c>
      <c r="N1022" s="12" t="s">
        <v>29</v>
      </c>
      <c r="O1022" s="12" t="s">
        <v>29</v>
      </c>
      <c r="P1022" s="12" t="s">
        <v>29</v>
      </c>
      <c r="Q1022" s="12" t="s">
        <v>29</v>
      </c>
      <c r="R1022" s="12" t="s">
        <v>29</v>
      </c>
      <c r="S1022" s="12">
        <v>2019</v>
      </c>
    </row>
    <row r="1023" spans="1:19" x14ac:dyDescent="0.25">
      <c r="A1023" s="11" t="s">
        <v>1836</v>
      </c>
      <c r="B1023" s="11" t="s">
        <v>1837</v>
      </c>
      <c r="C1023" s="11" t="s">
        <v>1838</v>
      </c>
      <c r="D1023" s="11" t="s">
        <v>1839</v>
      </c>
      <c r="E1023" s="11" t="s">
        <v>9778</v>
      </c>
      <c r="F1023" s="11">
        <v>47025</v>
      </c>
      <c r="G1023" s="11" t="s">
        <v>1840</v>
      </c>
      <c r="H1023" s="11" t="s">
        <v>119</v>
      </c>
      <c r="I1023" s="11" t="s">
        <v>108</v>
      </c>
      <c r="J1023" s="11" t="s">
        <v>27</v>
      </c>
      <c r="K1023" s="11">
        <v>0</v>
      </c>
      <c r="L1023" s="11" t="s">
        <v>29</v>
      </c>
      <c r="M1023" s="11" t="s">
        <v>29</v>
      </c>
      <c r="N1023" s="11" t="s">
        <v>29</v>
      </c>
      <c r="O1023" s="11" t="s">
        <v>29</v>
      </c>
      <c r="P1023" s="11" t="s">
        <v>29</v>
      </c>
      <c r="Q1023" s="11" t="s">
        <v>29</v>
      </c>
      <c r="R1023" s="11" t="s">
        <v>29</v>
      </c>
      <c r="S1023" s="11">
        <v>2019</v>
      </c>
    </row>
    <row r="1024" spans="1:19" x14ac:dyDescent="0.25">
      <c r="A1024" s="12" t="s">
        <v>1841</v>
      </c>
      <c r="B1024" s="12" t="s">
        <v>1842</v>
      </c>
      <c r="C1024" s="12" t="s">
        <v>1843</v>
      </c>
      <c r="D1024" s="12" t="s">
        <v>1844</v>
      </c>
      <c r="E1024" s="12" t="s">
        <v>9778</v>
      </c>
      <c r="F1024" s="12">
        <v>46562</v>
      </c>
      <c r="G1024" s="12" t="s">
        <v>1845</v>
      </c>
      <c r="H1024" s="12" t="s">
        <v>119</v>
      </c>
      <c r="I1024" s="12" t="s">
        <v>108</v>
      </c>
      <c r="J1024" s="12" t="s">
        <v>27</v>
      </c>
      <c r="K1024" s="12">
        <v>0</v>
      </c>
      <c r="L1024" s="12" t="s">
        <v>29</v>
      </c>
      <c r="M1024" s="12" t="s">
        <v>29</v>
      </c>
      <c r="N1024" s="12" t="s">
        <v>29</v>
      </c>
      <c r="O1024" s="12" t="s">
        <v>29</v>
      </c>
      <c r="P1024" s="12" t="s">
        <v>29</v>
      </c>
      <c r="Q1024" s="12" t="s">
        <v>29</v>
      </c>
      <c r="R1024" s="12" t="s">
        <v>29</v>
      </c>
      <c r="S1024" s="12">
        <v>2019</v>
      </c>
    </row>
    <row r="1025" spans="1:19" x14ac:dyDescent="0.25">
      <c r="A1025" s="11" t="s">
        <v>1846</v>
      </c>
      <c r="B1025" s="11" t="s">
        <v>1847</v>
      </c>
      <c r="C1025" s="11" t="s">
        <v>1848</v>
      </c>
      <c r="D1025" s="11" t="s">
        <v>1849</v>
      </c>
      <c r="E1025" s="11" t="s">
        <v>9778</v>
      </c>
      <c r="F1025" s="11">
        <v>47374</v>
      </c>
      <c r="G1025" s="11" t="s">
        <v>1850</v>
      </c>
      <c r="H1025" s="11" t="s">
        <v>119</v>
      </c>
      <c r="I1025" s="11" t="s">
        <v>26</v>
      </c>
      <c r="J1025" s="11" t="s">
        <v>27</v>
      </c>
      <c r="K1025" s="11">
        <v>0</v>
      </c>
      <c r="L1025" s="11" t="s">
        <v>29</v>
      </c>
      <c r="M1025" s="11" t="s">
        <v>29</v>
      </c>
      <c r="N1025" s="11" t="s">
        <v>29</v>
      </c>
      <c r="O1025" s="11" t="s">
        <v>29</v>
      </c>
      <c r="P1025" s="11" t="s">
        <v>29</v>
      </c>
      <c r="Q1025" s="11" t="s">
        <v>29</v>
      </c>
      <c r="R1025" s="11" t="s">
        <v>29</v>
      </c>
      <c r="S1025" s="11">
        <v>2019</v>
      </c>
    </row>
    <row r="1026" spans="1:19" x14ac:dyDescent="0.25">
      <c r="A1026" s="12" t="s">
        <v>1851</v>
      </c>
      <c r="B1026" s="12" t="s">
        <v>1852</v>
      </c>
      <c r="C1026" s="12" t="s">
        <v>1853</v>
      </c>
      <c r="D1026" s="12" t="s">
        <v>1854</v>
      </c>
      <c r="E1026" s="12" t="s">
        <v>9778</v>
      </c>
      <c r="F1026" s="12">
        <v>47250</v>
      </c>
      <c r="G1026" s="12" t="s">
        <v>1855</v>
      </c>
      <c r="H1026" s="12" t="s">
        <v>119</v>
      </c>
      <c r="I1026" s="12" t="s">
        <v>114</v>
      </c>
      <c r="J1026" s="12" t="s">
        <v>27</v>
      </c>
      <c r="K1026" s="12">
        <v>0</v>
      </c>
      <c r="L1026" s="12" t="s">
        <v>29</v>
      </c>
      <c r="M1026" s="12" t="s">
        <v>29</v>
      </c>
      <c r="N1026" s="12" t="s">
        <v>29</v>
      </c>
      <c r="O1026" s="12" t="s">
        <v>29</v>
      </c>
      <c r="P1026" s="12" t="s">
        <v>29</v>
      </c>
      <c r="Q1026" s="12" t="s">
        <v>29</v>
      </c>
      <c r="R1026" s="12" t="s">
        <v>29</v>
      </c>
      <c r="S1026" s="12">
        <v>2019</v>
      </c>
    </row>
    <row r="1027" spans="1:19" x14ac:dyDescent="0.25">
      <c r="A1027" s="11" t="s">
        <v>1856</v>
      </c>
      <c r="B1027" s="11" t="s">
        <v>1857</v>
      </c>
      <c r="C1027" s="11" t="s">
        <v>1858</v>
      </c>
      <c r="D1027" s="11" t="s">
        <v>1859</v>
      </c>
      <c r="E1027" s="11" t="s">
        <v>9778</v>
      </c>
      <c r="F1027" s="11">
        <v>46410</v>
      </c>
      <c r="G1027" s="11" t="s">
        <v>1860</v>
      </c>
      <c r="H1027" s="11" t="s">
        <v>119</v>
      </c>
      <c r="I1027" s="11" t="s">
        <v>108</v>
      </c>
      <c r="J1027" s="11" t="s">
        <v>120</v>
      </c>
      <c r="K1027" s="11">
        <v>0</v>
      </c>
      <c r="L1027" s="11" t="s">
        <v>29</v>
      </c>
      <c r="M1027" s="11" t="s">
        <v>29</v>
      </c>
      <c r="N1027" s="11" t="s">
        <v>29</v>
      </c>
      <c r="O1027" s="11" t="s">
        <v>29</v>
      </c>
      <c r="P1027" s="11" t="s">
        <v>29</v>
      </c>
      <c r="Q1027" s="11" t="s">
        <v>29</v>
      </c>
      <c r="R1027" s="11" t="s">
        <v>29</v>
      </c>
      <c r="S1027" s="11">
        <v>2019</v>
      </c>
    </row>
    <row r="1028" spans="1:19" x14ac:dyDescent="0.25">
      <c r="A1028" s="12" t="s">
        <v>1861</v>
      </c>
      <c r="B1028" s="12" t="s">
        <v>1862</v>
      </c>
      <c r="C1028" s="12" t="s">
        <v>1863</v>
      </c>
      <c r="D1028" s="12" t="s">
        <v>1864</v>
      </c>
      <c r="E1028" s="12" t="s">
        <v>9778</v>
      </c>
      <c r="F1028" s="12">
        <v>46952</v>
      </c>
      <c r="G1028" s="12" t="s">
        <v>1865</v>
      </c>
      <c r="H1028" s="12" t="s">
        <v>119</v>
      </c>
      <c r="I1028" s="12" t="s">
        <v>108</v>
      </c>
      <c r="J1028" s="12" t="s">
        <v>120</v>
      </c>
      <c r="K1028" s="12">
        <v>0</v>
      </c>
      <c r="L1028" s="12" t="s">
        <v>29</v>
      </c>
      <c r="M1028" s="12" t="s">
        <v>29</v>
      </c>
      <c r="N1028" s="12" t="s">
        <v>29</v>
      </c>
      <c r="O1028" s="12" t="s">
        <v>29</v>
      </c>
      <c r="P1028" s="12" t="s">
        <v>29</v>
      </c>
      <c r="Q1028" s="12" t="s">
        <v>29</v>
      </c>
      <c r="R1028" s="12" t="s">
        <v>29</v>
      </c>
      <c r="S1028" s="12">
        <v>2019</v>
      </c>
    </row>
    <row r="1029" spans="1:19" x14ac:dyDescent="0.25">
      <c r="A1029" s="11" t="s">
        <v>1866</v>
      </c>
      <c r="B1029" s="11" t="s">
        <v>1867</v>
      </c>
      <c r="C1029" s="11" t="s">
        <v>1868</v>
      </c>
      <c r="D1029" s="11" t="s">
        <v>1869</v>
      </c>
      <c r="E1029" s="11" t="s">
        <v>9778</v>
      </c>
      <c r="F1029" s="11">
        <v>46143</v>
      </c>
      <c r="G1029" s="11" t="s">
        <v>1870</v>
      </c>
      <c r="H1029" s="11" t="s">
        <v>119</v>
      </c>
      <c r="I1029" s="11" t="s">
        <v>26</v>
      </c>
      <c r="J1029" s="11" t="s">
        <v>120</v>
      </c>
      <c r="K1029" s="11">
        <v>0</v>
      </c>
      <c r="L1029" s="11" t="s">
        <v>29</v>
      </c>
      <c r="M1029" s="11" t="s">
        <v>29</v>
      </c>
      <c r="N1029" s="11" t="s">
        <v>29</v>
      </c>
      <c r="O1029" s="11" t="s">
        <v>29</v>
      </c>
      <c r="P1029" s="11" t="s">
        <v>29</v>
      </c>
      <c r="Q1029" s="11" t="s">
        <v>29</v>
      </c>
      <c r="R1029" s="11" t="s">
        <v>29</v>
      </c>
      <c r="S1029" s="11">
        <v>2019</v>
      </c>
    </row>
    <row r="1030" spans="1:19" x14ac:dyDescent="0.25">
      <c r="A1030" s="12" t="s">
        <v>1871</v>
      </c>
      <c r="B1030" s="12" t="s">
        <v>1872</v>
      </c>
      <c r="C1030" s="12" t="s">
        <v>1873</v>
      </c>
      <c r="D1030" s="12" t="s">
        <v>1874</v>
      </c>
      <c r="E1030" s="12" t="s">
        <v>9778</v>
      </c>
      <c r="F1030" s="12">
        <v>46527</v>
      </c>
      <c r="G1030" s="12" t="s">
        <v>1875</v>
      </c>
      <c r="H1030" s="12" t="s">
        <v>119</v>
      </c>
      <c r="I1030" s="12" t="s">
        <v>108</v>
      </c>
      <c r="J1030" s="12" t="s">
        <v>120</v>
      </c>
      <c r="K1030" s="12">
        <v>0</v>
      </c>
      <c r="L1030" s="12" t="s">
        <v>29</v>
      </c>
      <c r="M1030" s="12" t="s">
        <v>29</v>
      </c>
      <c r="N1030" s="12" t="s">
        <v>29</v>
      </c>
      <c r="O1030" s="12" t="s">
        <v>29</v>
      </c>
      <c r="P1030" s="12" t="s">
        <v>29</v>
      </c>
      <c r="Q1030" s="12" t="s">
        <v>29</v>
      </c>
      <c r="R1030" s="12" t="s">
        <v>29</v>
      </c>
      <c r="S1030" s="12">
        <v>2019</v>
      </c>
    </row>
    <row r="1031" spans="1:19" x14ac:dyDescent="0.25">
      <c r="A1031" s="11" t="s">
        <v>1876</v>
      </c>
      <c r="B1031" s="11" t="s">
        <v>1877</v>
      </c>
      <c r="C1031" s="11" t="s">
        <v>1878</v>
      </c>
      <c r="D1031" s="11" t="s">
        <v>1879</v>
      </c>
      <c r="E1031" s="11" t="s">
        <v>9778</v>
      </c>
      <c r="F1031" s="11">
        <v>46947</v>
      </c>
      <c r="G1031" s="11" t="s">
        <v>1880</v>
      </c>
      <c r="H1031" s="11" t="s">
        <v>119</v>
      </c>
      <c r="I1031" s="11" t="s">
        <v>108</v>
      </c>
      <c r="J1031" s="11" t="s">
        <v>120</v>
      </c>
      <c r="K1031" s="11">
        <v>0</v>
      </c>
      <c r="L1031" s="11" t="s">
        <v>29</v>
      </c>
      <c r="M1031" s="11" t="s">
        <v>29</v>
      </c>
      <c r="N1031" s="11" t="s">
        <v>29</v>
      </c>
      <c r="O1031" s="11" t="s">
        <v>29</v>
      </c>
      <c r="P1031" s="11" t="s">
        <v>29</v>
      </c>
      <c r="Q1031" s="11" t="s">
        <v>29</v>
      </c>
      <c r="R1031" s="11" t="s">
        <v>29</v>
      </c>
      <c r="S1031" s="11">
        <v>2019</v>
      </c>
    </row>
    <row r="1032" spans="1:19" x14ac:dyDescent="0.25">
      <c r="A1032" s="12" t="s">
        <v>1881</v>
      </c>
      <c r="B1032" s="12" t="s">
        <v>1882</v>
      </c>
      <c r="C1032" s="12" t="s">
        <v>1883</v>
      </c>
      <c r="D1032" s="12" t="s">
        <v>1884</v>
      </c>
      <c r="E1032" s="12" t="s">
        <v>9778</v>
      </c>
      <c r="F1032" s="12">
        <v>47404</v>
      </c>
      <c r="G1032" s="12" t="s">
        <v>1885</v>
      </c>
      <c r="H1032" s="12" t="s">
        <v>119</v>
      </c>
      <c r="I1032" s="12" t="s">
        <v>26</v>
      </c>
      <c r="J1032" s="12" t="s">
        <v>120</v>
      </c>
      <c r="K1032" s="12">
        <v>0</v>
      </c>
      <c r="L1032" s="12" t="s">
        <v>29</v>
      </c>
      <c r="M1032" s="12" t="s">
        <v>29</v>
      </c>
      <c r="N1032" s="12" t="s">
        <v>29</v>
      </c>
      <c r="O1032" s="12" t="s">
        <v>29</v>
      </c>
      <c r="P1032" s="12" t="s">
        <v>29</v>
      </c>
      <c r="Q1032" s="12" t="s">
        <v>29</v>
      </c>
      <c r="R1032" s="12" t="s">
        <v>29</v>
      </c>
      <c r="S1032" s="12">
        <v>2019</v>
      </c>
    </row>
    <row r="1033" spans="1:19" x14ac:dyDescent="0.25">
      <c r="A1033" s="11" t="s">
        <v>1886</v>
      </c>
      <c r="B1033" s="11" t="s">
        <v>1887</v>
      </c>
      <c r="C1033" s="11" t="s">
        <v>1888</v>
      </c>
      <c r="D1033" s="11" t="s">
        <v>1889</v>
      </c>
      <c r="E1033" s="11" t="s">
        <v>9778</v>
      </c>
      <c r="F1033" s="11">
        <v>46563</v>
      </c>
      <c r="G1033" s="11" t="s">
        <v>1890</v>
      </c>
      <c r="H1033" s="11" t="s">
        <v>119</v>
      </c>
      <c r="I1033" s="11" t="s">
        <v>75</v>
      </c>
      <c r="J1033" s="11" t="s">
        <v>27</v>
      </c>
      <c r="K1033" s="11">
        <v>0</v>
      </c>
      <c r="L1033" s="11" t="s">
        <v>29</v>
      </c>
      <c r="M1033" s="11" t="s">
        <v>29</v>
      </c>
      <c r="N1033" s="11" t="s">
        <v>29</v>
      </c>
      <c r="O1033" s="11" t="s">
        <v>29</v>
      </c>
      <c r="P1033" s="11" t="s">
        <v>29</v>
      </c>
      <c r="Q1033" s="11" t="s">
        <v>29</v>
      </c>
      <c r="R1033" s="11" t="s">
        <v>29</v>
      </c>
      <c r="S1033" s="11">
        <v>2019</v>
      </c>
    </row>
    <row r="1034" spans="1:19" x14ac:dyDescent="0.25">
      <c r="A1034" s="12" t="s">
        <v>1891</v>
      </c>
      <c r="B1034" s="12" t="s">
        <v>1892</v>
      </c>
      <c r="C1034" s="12" t="s">
        <v>1893</v>
      </c>
      <c r="D1034" s="12" t="s">
        <v>1894</v>
      </c>
      <c r="E1034" s="12" t="s">
        <v>9778</v>
      </c>
      <c r="F1034" s="12">
        <v>46706</v>
      </c>
      <c r="G1034" s="12" t="s">
        <v>1895</v>
      </c>
      <c r="H1034" s="12" t="s">
        <v>119</v>
      </c>
      <c r="I1034" s="12" t="s">
        <v>108</v>
      </c>
      <c r="J1034" s="12" t="s">
        <v>120</v>
      </c>
      <c r="K1034" s="12">
        <v>0</v>
      </c>
      <c r="L1034" s="12" t="s">
        <v>29</v>
      </c>
      <c r="M1034" s="12" t="s">
        <v>29</v>
      </c>
      <c r="N1034" s="12" t="s">
        <v>29</v>
      </c>
      <c r="O1034" s="12" t="s">
        <v>29</v>
      </c>
      <c r="P1034" s="12" t="s">
        <v>29</v>
      </c>
      <c r="Q1034" s="12" t="s">
        <v>29</v>
      </c>
      <c r="R1034" s="12" t="s">
        <v>29</v>
      </c>
      <c r="S1034" s="12">
        <v>2019</v>
      </c>
    </row>
    <row r="1035" spans="1:19" x14ac:dyDescent="0.25">
      <c r="A1035" s="11" t="s">
        <v>1896</v>
      </c>
      <c r="B1035" s="11" t="s">
        <v>1897</v>
      </c>
      <c r="C1035" s="11" t="s">
        <v>1898</v>
      </c>
      <c r="D1035" s="11" t="s">
        <v>1899</v>
      </c>
      <c r="E1035" s="11" t="s">
        <v>9778</v>
      </c>
      <c r="F1035" s="11">
        <v>47130</v>
      </c>
      <c r="G1035" s="11" t="s">
        <v>1900</v>
      </c>
      <c r="H1035" s="11" t="s">
        <v>119</v>
      </c>
      <c r="I1035" s="11" t="s">
        <v>26</v>
      </c>
      <c r="J1035" s="11" t="s">
        <v>27</v>
      </c>
      <c r="K1035" s="11">
        <v>0</v>
      </c>
      <c r="L1035" s="11" t="s">
        <v>29</v>
      </c>
      <c r="M1035" s="11" t="s">
        <v>29</v>
      </c>
      <c r="N1035" s="11" t="s">
        <v>29</v>
      </c>
      <c r="O1035" s="11" t="s">
        <v>29</v>
      </c>
      <c r="P1035" s="11" t="s">
        <v>29</v>
      </c>
      <c r="Q1035" s="11" t="s">
        <v>29</v>
      </c>
      <c r="R1035" s="11" t="s">
        <v>29</v>
      </c>
      <c r="S1035" s="11">
        <v>2019</v>
      </c>
    </row>
    <row r="1036" spans="1:19" x14ac:dyDescent="0.25">
      <c r="A1036" s="12" t="s">
        <v>1901</v>
      </c>
      <c r="B1036" s="12" t="s">
        <v>1902</v>
      </c>
      <c r="C1036" s="12" t="s">
        <v>1903</v>
      </c>
      <c r="D1036" s="12" t="s">
        <v>1904</v>
      </c>
      <c r="E1036" s="12" t="s">
        <v>9778</v>
      </c>
      <c r="F1036" s="12">
        <v>46383</v>
      </c>
      <c r="G1036" s="12" t="s">
        <v>1905</v>
      </c>
      <c r="H1036" s="12" t="s">
        <v>119</v>
      </c>
      <c r="I1036" s="12" t="s">
        <v>108</v>
      </c>
      <c r="J1036" s="12" t="s">
        <v>120</v>
      </c>
      <c r="K1036" s="12">
        <v>0</v>
      </c>
      <c r="L1036" s="12" t="s">
        <v>29</v>
      </c>
      <c r="M1036" s="12" t="s">
        <v>29</v>
      </c>
      <c r="N1036" s="12" t="s">
        <v>29</v>
      </c>
      <c r="O1036" s="12" t="s">
        <v>29</v>
      </c>
      <c r="P1036" s="12" t="s">
        <v>29</v>
      </c>
      <c r="Q1036" s="12" t="s">
        <v>29</v>
      </c>
      <c r="R1036" s="12" t="s">
        <v>29</v>
      </c>
      <c r="S1036" s="12">
        <v>2019</v>
      </c>
    </row>
    <row r="1037" spans="1:19" x14ac:dyDescent="0.25">
      <c r="A1037" s="11" t="s">
        <v>1906</v>
      </c>
      <c r="B1037" s="11" t="s">
        <v>1907</v>
      </c>
      <c r="C1037" s="11" t="s">
        <v>1908</v>
      </c>
      <c r="D1037" s="11" t="s">
        <v>1909</v>
      </c>
      <c r="E1037" s="11" t="s">
        <v>9778</v>
      </c>
      <c r="F1037" s="11">
        <v>47303</v>
      </c>
      <c r="G1037" s="11" t="s">
        <v>1910</v>
      </c>
      <c r="H1037" s="11" t="s">
        <v>119</v>
      </c>
      <c r="I1037" s="11" t="s">
        <v>108</v>
      </c>
      <c r="J1037" s="11" t="s">
        <v>120</v>
      </c>
      <c r="K1037" s="11">
        <v>0</v>
      </c>
      <c r="L1037" s="11" t="s">
        <v>29</v>
      </c>
      <c r="M1037" s="11" t="s">
        <v>29</v>
      </c>
      <c r="N1037" s="11" t="s">
        <v>29</v>
      </c>
      <c r="O1037" s="11" t="s">
        <v>29</v>
      </c>
      <c r="P1037" s="11" t="s">
        <v>29</v>
      </c>
      <c r="Q1037" s="11" t="s">
        <v>29</v>
      </c>
      <c r="R1037" s="11" t="s">
        <v>29</v>
      </c>
      <c r="S1037" s="11">
        <v>2019</v>
      </c>
    </row>
    <row r="1038" spans="1:19" x14ac:dyDescent="0.25">
      <c r="A1038" s="12" t="s">
        <v>1911</v>
      </c>
      <c r="B1038" s="12" t="s">
        <v>1912</v>
      </c>
      <c r="C1038" s="12" t="s">
        <v>1913</v>
      </c>
      <c r="D1038" s="12" t="s">
        <v>1834</v>
      </c>
      <c r="E1038" s="12" t="s">
        <v>9778</v>
      </c>
      <c r="F1038" s="12">
        <v>47802</v>
      </c>
      <c r="G1038" s="12" t="s">
        <v>1914</v>
      </c>
      <c r="H1038" s="12" t="s">
        <v>119</v>
      </c>
      <c r="I1038" s="12" t="s">
        <v>75</v>
      </c>
      <c r="J1038" s="12" t="s">
        <v>120</v>
      </c>
      <c r="K1038" s="12">
        <v>0</v>
      </c>
      <c r="L1038" s="12" t="s">
        <v>29</v>
      </c>
      <c r="M1038" s="12" t="s">
        <v>29</v>
      </c>
      <c r="N1038" s="12" t="s">
        <v>29</v>
      </c>
      <c r="O1038" s="12" t="s">
        <v>29</v>
      </c>
      <c r="P1038" s="12" t="s">
        <v>29</v>
      </c>
      <c r="Q1038" s="12" t="s">
        <v>29</v>
      </c>
      <c r="R1038" s="12" t="s">
        <v>29</v>
      </c>
      <c r="S1038" s="12">
        <v>2019</v>
      </c>
    </row>
    <row r="1039" spans="1:19" x14ac:dyDescent="0.25">
      <c r="A1039" s="11" t="s">
        <v>1915</v>
      </c>
      <c r="B1039" s="11" t="s">
        <v>1916</v>
      </c>
      <c r="C1039" s="11" t="s">
        <v>1917</v>
      </c>
      <c r="D1039" s="11" t="s">
        <v>1781</v>
      </c>
      <c r="E1039" s="11" t="s">
        <v>9778</v>
      </c>
      <c r="F1039" s="11">
        <v>47630</v>
      </c>
      <c r="G1039" s="11" t="s">
        <v>1918</v>
      </c>
      <c r="H1039" s="11" t="s">
        <v>119</v>
      </c>
      <c r="I1039" s="11" t="s">
        <v>108</v>
      </c>
      <c r="J1039" s="11" t="s">
        <v>120</v>
      </c>
      <c r="K1039" s="11">
        <v>0</v>
      </c>
      <c r="L1039" s="11" t="s">
        <v>29</v>
      </c>
      <c r="M1039" s="11" t="s">
        <v>29</v>
      </c>
      <c r="N1039" s="11" t="s">
        <v>29</v>
      </c>
      <c r="O1039" s="11" t="s">
        <v>29</v>
      </c>
      <c r="P1039" s="11" t="s">
        <v>29</v>
      </c>
      <c r="Q1039" s="11" t="s">
        <v>29</v>
      </c>
      <c r="R1039" s="11" t="s">
        <v>29</v>
      </c>
      <c r="S1039" s="11">
        <v>2019</v>
      </c>
    </row>
    <row r="1040" spans="1:19" x14ac:dyDescent="0.25">
      <c r="A1040" s="12" t="s">
        <v>1919</v>
      </c>
      <c r="B1040" s="12" t="s">
        <v>1920</v>
      </c>
      <c r="C1040" s="12" t="s">
        <v>1921</v>
      </c>
      <c r="D1040" s="12" t="s">
        <v>1922</v>
      </c>
      <c r="E1040" s="12" t="s">
        <v>9778</v>
      </c>
      <c r="F1040" s="12">
        <v>47714</v>
      </c>
      <c r="G1040" s="12" t="s">
        <v>1923</v>
      </c>
      <c r="H1040" s="12" t="s">
        <v>119</v>
      </c>
      <c r="I1040" s="12" t="s">
        <v>114</v>
      </c>
      <c r="J1040" s="12" t="s">
        <v>120</v>
      </c>
      <c r="K1040" s="12">
        <v>0</v>
      </c>
      <c r="L1040" s="12" t="s">
        <v>29</v>
      </c>
      <c r="M1040" s="12" t="s">
        <v>29</v>
      </c>
      <c r="N1040" s="12" t="s">
        <v>29</v>
      </c>
      <c r="O1040" s="12" t="s">
        <v>29</v>
      </c>
      <c r="P1040" s="12" t="s">
        <v>29</v>
      </c>
      <c r="Q1040" s="12" t="s">
        <v>29</v>
      </c>
      <c r="R1040" s="12" t="s">
        <v>29</v>
      </c>
      <c r="S1040" s="12">
        <v>2019</v>
      </c>
    </row>
    <row r="1041" spans="1:19" x14ac:dyDescent="0.25">
      <c r="A1041" s="11" t="s">
        <v>1924</v>
      </c>
      <c r="B1041" s="11" t="s">
        <v>1925</v>
      </c>
      <c r="C1041" s="11" t="s">
        <v>1926</v>
      </c>
      <c r="D1041" s="11" t="s">
        <v>1786</v>
      </c>
      <c r="E1041" s="11" t="s">
        <v>9778</v>
      </c>
      <c r="F1041" s="11">
        <v>46226</v>
      </c>
      <c r="G1041" s="11" t="s">
        <v>1927</v>
      </c>
      <c r="H1041" s="11" t="s">
        <v>119</v>
      </c>
      <c r="I1041" s="11" t="s">
        <v>26</v>
      </c>
      <c r="J1041" s="11" t="s">
        <v>120</v>
      </c>
      <c r="K1041" s="11">
        <v>0</v>
      </c>
      <c r="L1041" s="11" t="s">
        <v>29</v>
      </c>
      <c r="M1041" s="11" t="s">
        <v>29</v>
      </c>
      <c r="N1041" s="11" t="s">
        <v>29</v>
      </c>
      <c r="O1041" s="11" t="s">
        <v>29</v>
      </c>
      <c r="P1041" s="11" t="s">
        <v>29</v>
      </c>
      <c r="Q1041" s="11" t="s">
        <v>29</v>
      </c>
      <c r="R1041" s="11" t="s">
        <v>29</v>
      </c>
      <c r="S1041" s="11">
        <v>2019</v>
      </c>
    </row>
    <row r="1042" spans="1:19" x14ac:dyDescent="0.25">
      <c r="A1042" s="12" t="s">
        <v>1928</v>
      </c>
      <c r="B1042" s="12" t="s">
        <v>1929</v>
      </c>
      <c r="C1042" s="12" t="s">
        <v>1930</v>
      </c>
      <c r="D1042" s="12" t="s">
        <v>1805</v>
      </c>
      <c r="E1042" s="12" t="s">
        <v>9778</v>
      </c>
      <c r="F1042" s="12">
        <v>46506</v>
      </c>
      <c r="G1042" s="12" t="s">
        <v>1931</v>
      </c>
      <c r="H1042" s="12" t="s">
        <v>119</v>
      </c>
      <c r="I1042" s="12" t="s">
        <v>26</v>
      </c>
      <c r="J1042" s="12" t="s">
        <v>120</v>
      </c>
      <c r="K1042" s="12">
        <v>0</v>
      </c>
      <c r="L1042" s="12" t="s">
        <v>29</v>
      </c>
      <c r="M1042" s="12" t="s">
        <v>29</v>
      </c>
      <c r="N1042" s="12" t="s">
        <v>29</v>
      </c>
      <c r="O1042" s="12" t="s">
        <v>29</v>
      </c>
      <c r="P1042" s="12" t="s">
        <v>29</v>
      </c>
      <c r="Q1042" s="12" t="s">
        <v>29</v>
      </c>
      <c r="R1042" s="12" t="s">
        <v>29</v>
      </c>
      <c r="S1042" s="12">
        <v>2019</v>
      </c>
    </row>
    <row r="1043" spans="1:19" x14ac:dyDescent="0.25">
      <c r="A1043" s="11" t="s">
        <v>1932</v>
      </c>
      <c r="B1043" s="11" t="s">
        <v>1933</v>
      </c>
      <c r="C1043" s="11" t="s">
        <v>1934</v>
      </c>
      <c r="D1043" s="11" t="s">
        <v>1935</v>
      </c>
      <c r="E1043" s="11" t="s">
        <v>9778</v>
      </c>
      <c r="F1043" s="11">
        <v>47905</v>
      </c>
      <c r="G1043" s="11" t="s">
        <v>1936</v>
      </c>
      <c r="H1043" s="11" t="s">
        <v>119</v>
      </c>
      <c r="I1043" s="11" t="s">
        <v>26</v>
      </c>
      <c r="J1043" s="11" t="s">
        <v>120</v>
      </c>
      <c r="K1043" s="11">
        <v>0</v>
      </c>
      <c r="L1043" s="11" t="s">
        <v>29</v>
      </c>
      <c r="M1043" s="11" t="s">
        <v>29</v>
      </c>
      <c r="N1043" s="11" t="s">
        <v>29</v>
      </c>
      <c r="O1043" s="11" t="s">
        <v>29</v>
      </c>
      <c r="P1043" s="11" t="s">
        <v>29</v>
      </c>
      <c r="Q1043" s="11" t="s">
        <v>29</v>
      </c>
      <c r="R1043" s="11" t="s">
        <v>29</v>
      </c>
      <c r="S1043" s="11">
        <v>2019</v>
      </c>
    </row>
    <row r="1044" spans="1:19" x14ac:dyDescent="0.25">
      <c r="A1044" s="12" t="s">
        <v>1937</v>
      </c>
      <c r="B1044" s="12" t="s">
        <v>1938</v>
      </c>
      <c r="C1044" s="12" t="s">
        <v>1939</v>
      </c>
      <c r="D1044" s="12" t="s">
        <v>1940</v>
      </c>
      <c r="E1044" s="12" t="s">
        <v>9778</v>
      </c>
      <c r="F1044" s="12">
        <v>46805</v>
      </c>
      <c r="G1044" s="12" t="s">
        <v>1941</v>
      </c>
      <c r="H1044" s="12" t="s">
        <v>119</v>
      </c>
      <c r="I1044" s="12" t="s">
        <v>108</v>
      </c>
      <c r="J1044" s="12" t="s">
        <v>120</v>
      </c>
      <c r="K1044" s="12">
        <v>0</v>
      </c>
      <c r="L1044" s="12" t="s">
        <v>29</v>
      </c>
      <c r="M1044" s="12" t="s">
        <v>29</v>
      </c>
      <c r="N1044" s="12" t="s">
        <v>29</v>
      </c>
      <c r="O1044" s="12" t="s">
        <v>29</v>
      </c>
      <c r="P1044" s="12" t="s">
        <v>29</v>
      </c>
      <c r="Q1044" s="12" t="s">
        <v>29</v>
      </c>
      <c r="R1044" s="12" t="s">
        <v>29</v>
      </c>
      <c r="S1044" s="12">
        <v>2019</v>
      </c>
    </row>
    <row r="1045" spans="1:19" x14ac:dyDescent="0.25">
      <c r="A1045" s="11" t="s">
        <v>1942</v>
      </c>
      <c r="B1045" s="11" t="s">
        <v>1943</v>
      </c>
      <c r="C1045" s="11" t="s">
        <v>1944</v>
      </c>
      <c r="D1045" s="11" t="s">
        <v>1945</v>
      </c>
      <c r="E1045" s="11" t="s">
        <v>9778</v>
      </c>
      <c r="F1045" s="11">
        <v>46545</v>
      </c>
      <c r="G1045" s="11" t="s">
        <v>1946</v>
      </c>
      <c r="H1045" s="11" t="s">
        <v>119</v>
      </c>
      <c r="I1045" s="11" t="s">
        <v>26</v>
      </c>
      <c r="J1045" s="11" t="s">
        <v>120</v>
      </c>
      <c r="K1045" s="11">
        <v>0</v>
      </c>
      <c r="L1045" s="11" t="s">
        <v>29</v>
      </c>
      <c r="M1045" s="11" t="s">
        <v>29</v>
      </c>
      <c r="N1045" s="11" t="s">
        <v>29</v>
      </c>
      <c r="O1045" s="11" t="s">
        <v>29</v>
      </c>
      <c r="P1045" s="11" t="s">
        <v>29</v>
      </c>
      <c r="Q1045" s="11" t="s">
        <v>29</v>
      </c>
      <c r="R1045" s="11" t="s">
        <v>29</v>
      </c>
      <c r="S1045" s="11">
        <v>2019</v>
      </c>
    </row>
    <row r="1046" spans="1:19" x14ac:dyDescent="0.25">
      <c r="A1046" s="12" t="s">
        <v>6914</v>
      </c>
      <c r="B1046" s="12" t="s">
        <v>1952</v>
      </c>
      <c r="C1046" s="12" t="s">
        <v>6915</v>
      </c>
      <c r="D1046" s="12" t="s">
        <v>5043</v>
      </c>
      <c r="E1046" s="12" t="s">
        <v>9778</v>
      </c>
      <c r="F1046" s="12">
        <v>46013</v>
      </c>
      <c r="G1046" s="12" t="s">
        <v>6916</v>
      </c>
      <c r="H1046" s="12" t="s">
        <v>119</v>
      </c>
      <c r="I1046" s="12" t="s">
        <v>26</v>
      </c>
      <c r="J1046" s="12" t="s">
        <v>120</v>
      </c>
      <c r="K1046" s="12">
        <v>0</v>
      </c>
      <c r="L1046" s="12" t="s">
        <v>29</v>
      </c>
      <c r="M1046" s="12" t="s">
        <v>29</v>
      </c>
      <c r="N1046" s="12" t="s">
        <v>29</v>
      </c>
      <c r="O1046" s="12" t="s">
        <v>29</v>
      </c>
      <c r="P1046" s="12" t="s">
        <v>29</v>
      </c>
      <c r="Q1046" s="12" t="s">
        <v>29</v>
      </c>
      <c r="R1046" s="12" t="s">
        <v>29</v>
      </c>
      <c r="S1046" s="12">
        <v>2019</v>
      </c>
    </row>
    <row r="1047" spans="1:19" x14ac:dyDescent="0.25">
      <c r="A1047" s="11" t="s">
        <v>1947</v>
      </c>
      <c r="B1047" s="11" t="s">
        <v>1948</v>
      </c>
      <c r="C1047" s="11" t="s">
        <v>1949</v>
      </c>
      <c r="D1047" s="11" t="s">
        <v>1786</v>
      </c>
      <c r="E1047" s="11" t="s">
        <v>9778</v>
      </c>
      <c r="F1047" s="11">
        <v>46254</v>
      </c>
      <c r="G1047" s="11" t="s">
        <v>1950</v>
      </c>
      <c r="H1047" s="11" t="s">
        <v>119</v>
      </c>
      <c r="I1047" s="11" t="s">
        <v>26</v>
      </c>
      <c r="J1047" s="11" t="s">
        <v>120</v>
      </c>
      <c r="K1047" s="11">
        <v>0</v>
      </c>
      <c r="L1047" s="11" t="s">
        <v>29</v>
      </c>
      <c r="M1047" s="11" t="s">
        <v>29</v>
      </c>
      <c r="N1047" s="11" t="s">
        <v>29</v>
      </c>
      <c r="O1047" s="11" t="s">
        <v>29</v>
      </c>
      <c r="P1047" s="11" t="s">
        <v>29</v>
      </c>
      <c r="Q1047" s="11" t="s">
        <v>29</v>
      </c>
      <c r="R1047" s="11" t="s">
        <v>29</v>
      </c>
      <c r="S1047" s="11">
        <v>2019</v>
      </c>
    </row>
    <row r="1048" spans="1:19" x14ac:dyDescent="0.25">
      <c r="A1048" s="12" t="s">
        <v>1951</v>
      </c>
      <c r="B1048" s="12" t="s">
        <v>1952</v>
      </c>
      <c r="C1048" s="12" t="s">
        <v>1953</v>
      </c>
      <c r="D1048" s="12" t="s">
        <v>1786</v>
      </c>
      <c r="E1048" s="12" t="s">
        <v>9778</v>
      </c>
      <c r="F1048" s="12">
        <v>46214</v>
      </c>
      <c r="G1048" s="12" t="s">
        <v>1954</v>
      </c>
      <c r="H1048" s="12" t="s">
        <v>119</v>
      </c>
      <c r="I1048" s="12" t="s">
        <v>26</v>
      </c>
      <c r="J1048" s="12" t="s">
        <v>120</v>
      </c>
      <c r="K1048" s="12">
        <v>0</v>
      </c>
      <c r="L1048" s="12" t="s">
        <v>29</v>
      </c>
      <c r="M1048" s="12" t="s">
        <v>29</v>
      </c>
      <c r="N1048" s="12" t="s">
        <v>29</v>
      </c>
      <c r="O1048" s="12" t="s">
        <v>29</v>
      </c>
      <c r="P1048" s="12" t="s">
        <v>29</v>
      </c>
      <c r="Q1048" s="12" t="s">
        <v>29</v>
      </c>
      <c r="R1048" s="12" t="s">
        <v>29</v>
      </c>
      <c r="S1048" s="12">
        <v>2019</v>
      </c>
    </row>
    <row r="1049" spans="1:19" x14ac:dyDescent="0.25">
      <c r="A1049" s="11" t="s">
        <v>1778</v>
      </c>
      <c r="B1049" s="11" t="s">
        <v>1779</v>
      </c>
      <c r="C1049" s="11" t="s">
        <v>1780</v>
      </c>
      <c r="D1049" s="11" t="s">
        <v>1781</v>
      </c>
      <c r="E1049" s="11" t="s">
        <v>9778</v>
      </c>
      <c r="F1049" s="11">
        <v>47630</v>
      </c>
      <c r="G1049" s="11" t="s">
        <v>8379</v>
      </c>
      <c r="H1049" s="11" t="s">
        <v>25</v>
      </c>
      <c r="I1049" s="11" t="s">
        <v>26</v>
      </c>
      <c r="J1049" s="11" t="s">
        <v>27</v>
      </c>
      <c r="K1049" s="11">
        <v>4</v>
      </c>
      <c r="L1049" s="11" t="s">
        <v>29</v>
      </c>
      <c r="M1049" s="11" t="s">
        <v>28</v>
      </c>
      <c r="N1049" s="11" t="s">
        <v>29</v>
      </c>
      <c r="O1049" s="11" t="s">
        <v>30</v>
      </c>
      <c r="P1049" s="11" t="s">
        <v>28</v>
      </c>
      <c r="Q1049" s="11" t="s">
        <v>30</v>
      </c>
      <c r="R1049" s="11" t="s">
        <v>29</v>
      </c>
      <c r="S1049" s="11">
        <v>2018</v>
      </c>
    </row>
    <row r="1050" spans="1:19" x14ac:dyDescent="0.25">
      <c r="A1050" s="12" t="s">
        <v>1783</v>
      </c>
      <c r="B1050" s="12" t="s">
        <v>6899</v>
      </c>
      <c r="C1050" s="12" t="s">
        <v>1785</v>
      </c>
      <c r="D1050" s="12" t="s">
        <v>1786</v>
      </c>
      <c r="E1050" s="12" t="s">
        <v>9778</v>
      </c>
      <c r="F1050" s="12">
        <v>46278</v>
      </c>
      <c r="G1050" s="12" t="s">
        <v>8380</v>
      </c>
      <c r="H1050" s="12" t="s">
        <v>25</v>
      </c>
      <c r="I1050" s="12" t="s">
        <v>648</v>
      </c>
      <c r="J1050" s="12" t="s">
        <v>120</v>
      </c>
      <c r="K1050" s="12">
        <v>0</v>
      </c>
      <c r="L1050" s="12" t="s">
        <v>29</v>
      </c>
      <c r="M1050" s="12" t="s">
        <v>29</v>
      </c>
      <c r="N1050" s="12" t="s">
        <v>29</v>
      </c>
      <c r="O1050" s="12" t="s">
        <v>30</v>
      </c>
      <c r="P1050" s="12" t="s">
        <v>29</v>
      </c>
      <c r="Q1050" s="12" t="s">
        <v>29</v>
      </c>
      <c r="R1050" s="12" t="s">
        <v>29</v>
      </c>
      <c r="S1050" s="12">
        <v>2018</v>
      </c>
    </row>
    <row r="1051" spans="1:19" x14ac:dyDescent="0.25">
      <c r="A1051" s="11" t="s">
        <v>1788</v>
      </c>
      <c r="B1051" s="11" t="s">
        <v>1789</v>
      </c>
      <c r="C1051" s="11" t="s">
        <v>1790</v>
      </c>
      <c r="D1051" s="11" t="s">
        <v>1791</v>
      </c>
      <c r="E1051" s="11" t="s">
        <v>9778</v>
      </c>
      <c r="F1051" s="11">
        <v>46307</v>
      </c>
      <c r="G1051" s="11" t="s">
        <v>8381</v>
      </c>
      <c r="H1051" s="11" t="s">
        <v>25</v>
      </c>
      <c r="I1051" s="11" t="s">
        <v>648</v>
      </c>
      <c r="J1051" s="11" t="s">
        <v>120</v>
      </c>
      <c r="K1051" s="11">
        <v>4</v>
      </c>
      <c r="L1051" s="11" t="s">
        <v>28</v>
      </c>
      <c r="M1051" s="11" t="s">
        <v>29</v>
      </c>
      <c r="N1051" s="11" t="s">
        <v>28</v>
      </c>
      <c r="O1051" s="11" t="s">
        <v>30</v>
      </c>
      <c r="P1051" s="11" t="s">
        <v>29</v>
      </c>
      <c r="Q1051" s="11" t="s">
        <v>29</v>
      </c>
      <c r="R1051" s="11" t="s">
        <v>29</v>
      </c>
      <c r="S1051" s="11">
        <v>2018</v>
      </c>
    </row>
    <row r="1052" spans="1:19" x14ac:dyDescent="0.25">
      <c r="A1052" s="12" t="s">
        <v>1783</v>
      </c>
      <c r="B1052" s="12" t="s">
        <v>6899</v>
      </c>
      <c r="C1052" s="12" t="s">
        <v>1785</v>
      </c>
      <c r="D1052" s="12" t="s">
        <v>1786</v>
      </c>
      <c r="E1052" s="12" t="s">
        <v>9778</v>
      </c>
      <c r="F1052" s="12">
        <v>46278</v>
      </c>
      <c r="G1052" s="12" t="s">
        <v>8380</v>
      </c>
      <c r="H1052" s="12" t="s">
        <v>25</v>
      </c>
      <c r="I1052" s="12" t="s">
        <v>648</v>
      </c>
      <c r="J1052" s="12" t="s">
        <v>120</v>
      </c>
      <c r="K1052" s="12">
        <v>0</v>
      </c>
      <c r="L1052" s="12" t="s">
        <v>29</v>
      </c>
      <c r="M1052" s="12" t="s">
        <v>29</v>
      </c>
      <c r="N1052" s="12" t="s">
        <v>29</v>
      </c>
      <c r="O1052" s="12" t="s">
        <v>30</v>
      </c>
      <c r="P1052" s="12" t="s">
        <v>29</v>
      </c>
      <c r="Q1052" s="12" t="s">
        <v>29</v>
      </c>
      <c r="R1052" s="12" t="s">
        <v>29</v>
      </c>
      <c r="S1052" s="12">
        <v>2017</v>
      </c>
    </row>
    <row r="1053" spans="1:19" x14ac:dyDescent="0.25">
      <c r="A1053" s="11" t="s">
        <v>1788</v>
      </c>
      <c r="B1053" s="11" t="s">
        <v>1789</v>
      </c>
      <c r="C1053" s="11" t="s">
        <v>1790</v>
      </c>
      <c r="D1053" s="11" t="s">
        <v>1791</v>
      </c>
      <c r="E1053" s="11" t="s">
        <v>9778</v>
      </c>
      <c r="F1053" s="11">
        <v>46307</v>
      </c>
      <c r="G1053" s="11" t="s">
        <v>8381</v>
      </c>
      <c r="H1053" s="11" t="s">
        <v>25</v>
      </c>
      <c r="I1053" s="11" t="s">
        <v>648</v>
      </c>
      <c r="J1053" s="11" t="s">
        <v>120</v>
      </c>
      <c r="K1053" s="11">
        <v>4</v>
      </c>
      <c r="L1053" s="11" t="s">
        <v>28</v>
      </c>
      <c r="M1053" s="11" t="s">
        <v>29</v>
      </c>
      <c r="N1053" s="11" t="s">
        <v>28</v>
      </c>
      <c r="O1053" s="11" t="s">
        <v>30</v>
      </c>
      <c r="P1053" s="11" t="s">
        <v>29</v>
      </c>
      <c r="Q1053" s="11" t="s">
        <v>29</v>
      </c>
      <c r="R1053" s="11" t="s">
        <v>28</v>
      </c>
      <c r="S1053" s="11">
        <v>2017</v>
      </c>
    </row>
    <row r="1054" spans="1:19" x14ac:dyDescent="0.25">
      <c r="A1054" s="12" t="s">
        <v>1778</v>
      </c>
      <c r="B1054" s="12" t="s">
        <v>1779</v>
      </c>
      <c r="C1054" s="12" t="s">
        <v>1780</v>
      </c>
      <c r="D1054" s="12" t="s">
        <v>1781</v>
      </c>
      <c r="E1054" s="12" t="s">
        <v>9778</v>
      </c>
      <c r="F1054" s="12">
        <v>47630</v>
      </c>
      <c r="G1054" s="12" t="s">
        <v>8379</v>
      </c>
      <c r="H1054" s="12" t="s">
        <v>25</v>
      </c>
      <c r="I1054" s="12" t="s">
        <v>26</v>
      </c>
      <c r="J1054" s="12" t="s">
        <v>27</v>
      </c>
      <c r="K1054" s="12">
        <v>4</v>
      </c>
      <c r="L1054" s="12" t="s">
        <v>29</v>
      </c>
      <c r="M1054" s="12" t="s">
        <v>28</v>
      </c>
      <c r="N1054" s="12" t="s">
        <v>29</v>
      </c>
      <c r="O1054" s="12" t="s">
        <v>30</v>
      </c>
      <c r="P1054" s="12" t="s">
        <v>28</v>
      </c>
      <c r="Q1054" s="12" t="s">
        <v>30</v>
      </c>
      <c r="R1054" s="12" t="s">
        <v>29</v>
      </c>
      <c r="S1054" s="12">
        <v>2016</v>
      </c>
    </row>
    <row r="1055" spans="1:19" x14ac:dyDescent="0.25">
      <c r="A1055" s="11" t="s">
        <v>8960</v>
      </c>
      <c r="B1055" s="11" t="s">
        <v>8961</v>
      </c>
      <c r="C1055" s="11" t="s">
        <v>8962</v>
      </c>
      <c r="D1055" s="11" t="s">
        <v>1786</v>
      </c>
      <c r="E1055" s="11" t="s">
        <v>9778</v>
      </c>
      <c r="F1055" s="11">
        <v>46290</v>
      </c>
      <c r="G1055" s="11" t="s">
        <v>8963</v>
      </c>
      <c r="H1055" s="11" t="s">
        <v>25</v>
      </c>
      <c r="I1055" s="11" t="s">
        <v>26</v>
      </c>
      <c r="J1055" s="11" t="s">
        <v>27</v>
      </c>
      <c r="K1055" s="11">
        <v>4</v>
      </c>
      <c r="L1055" s="11" t="s">
        <v>28</v>
      </c>
      <c r="M1055" s="11" t="s">
        <v>30</v>
      </c>
      <c r="N1055" s="11" t="s">
        <v>28</v>
      </c>
      <c r="O1055" s="11" t="s">
        <v>30</v>
      </c>
      <c r="P1055" s="11" t="s">
        <v>28</v>
      </c>
      <c r="Q1055" s="11" t="s">
        <v>28</v>
      </c>
      <c r="R1055" s="11" t="s">
        <v>29</v>
      </c>
      <c r="S1055" s="11">
        <v>2016</v>
      </c>
    </row>
    <row r="1056" spans="1:19" x14ac:dyDescent="0.25">
      <c r="A1056" s="12" t="s">
        <v>1783</v>
      </c>
      <c r="B1056" s="12" t="s">
        <v>6899</v>
      </c>
      <c r="C1056" s="12" t="s">
        <v>1785</v>
      </c>
      <c r="D1056" s="12" t="s">
        <v>1786</v>
      </c>
      <c r="E1056" s="12" t="s">
        <v>9778</v>
      </c>
      <c r="F1056" s="12">
        <v>46278</v>
      </c>
      <c r="G1056" s="12" t="s">
        <v>8380</v>
      </c>
      <c r="H1056" s="12" t="s">
        <v>25</v>
      </c>
      <c r="I1056" s="12" t="s">
        <v>648</v>
      </c>
      <c r="J1056" s="12" t="s">
        <v>120</v>
      </c>
      <c r="K1056" s="12">
        <v>0</v>
      </c>
      <c r="L1056" s="12" t="s">
        <v>29</v>
      </c>
      <c r="M1056" s="12" t="s">
        <v>29</v>
      </c>
      <c r="N1056" s="12" t="s">
        <v>29</v>
      </c>
      <c r="O1056" s="12" t="s">
        <v>30</v>
      </c>
      <c r="P1056" s="12" t="s">
        <v>29</v>
      </c>
      <c r="Q1056" s="12" t="s">
        <v>29</v>
      </c>
      <c r="R1056" s="12" t="s">
        <v>29</v>
      </c>
      <c r="S1056" s="12">
        <v>2016</v>
      </c>
    </row>
    <row r="1057" spans="1:19" x14ac:dyDescent="0.25">
      <c r="A1057" s="11" t="s">
        <v>1788</v>
      </c>
      <c r="B1057" s="11" t="s">
        <v>1789</v>
      </c>
      <c r="C1057" s="11" t="s">
        <v>1790</v>
      </c>
      <c r="D1057" s="11" t="s">
        <v>1791</v>
      </c>
      <c r="E1057" s="11" t="s">
        <v>9778</v>
      </c>
      <c r="F1057" s="11">
        <v>46307</v>
      </c>
      <c r="G1057" s="11" t="s">
        <v>8381</v>
      </c>
      <c r="H1057" s="11" t="s">
        <v>25</v>
      </c>
      <c r="I1057" s="11" t="s">
        <v>648</v>
      </c>
      <c r="J1057" s="11" t="s">
        <v>120</v>
      </c>
      <c r="K1057" s="11">
        <v>4</v>
      </c>
      <c r="L1057" s="11" t="s">
        <v>28</v>
      </c>
      <c r="M1057" s="11" t="s">
        <v>29</v>
      </c>
      <c r="N1057" s="11" t="s">
        <v>28</v>
      </c>
      <c r="O1057" s="11" t="s">
        <v>30</v>
      </c>
      <c r="P1057" s="11" t="s">
        <v>29</v>
      </c>
      <c r="Q1057" s="11" t="s">
        <v>29</v>
      </c>
      <c r="R1057" s="11" t="s">
        <v>28</v>
      </c>
      <c r="S1057" s="11">
        <v>2016</v>
      </c>
    </row>
    <row r="1058" spans="1:19" x14ac:dyDescent="0.25">
      <c r="A1058" s="12" t="s">
        <v>8964</v>
      </c>
      <c r="B1058" s="12" t="s">
        <v>8965</v>
      </c>
      <c r="C1058" s="12" t="s">
        <v>8966</v>
      </c>
      <c r="D1058" s="12" t="s">
        <v>5200</v>
      </c>
      <c r="E1058" s="12" t="s">
        <v>9778</v>
      </c>
      <c r="F1058" s="12">
        <v>47129</v>
      </c>
      <c r="G1058" s="12" t="s">
        <v>8967</v>
      </c>
      <c r="H1058" s="12" t="s">
        <v>25</v>
      </c>
      <c r="I1058" s="12" t="s">
        <v>26</v>
      </c>
      <c r="J1058" s="12" t="s">
        <v>120</v>
      </c>
      <c r="K1058" s="12">
        <v>1</v>
      </c>
      <c r="L1058" s="12" t="s">
        <v>28</v>
      </c>
      <c r="M1058" s="12" t="s">
        <v>43</v>
      </c>
      <c r="N1058" s="12" t="s">
        <v>43</v>
      </c>
      <c r="O1058" s="12" t="s">
        <v>28</v>
      </c>
      <c r="P1058" s="12" t="s">
        <v>43</v>
      </c>
      <c r="Q1058" s="12" t="s">
        <v>30</v>
      </c>
      <c r="R1058" s="12" t="s">
        <v>28</v>
      </c>
      <c r="S1058" s="12">
        <v>2016</v>
      </c>
    </row>
    <row r="1059" spans="1:19" x14ac:dyDescent="0.25">
      <c r="A1059" s="11" t="s">
        <v>8968</v>
      </c>
      <c r="B1059" s="11" t="s">
        <v>8969</v>
      </c>
      <c r="C1059" s="11" t="s">
        <v>8970</v>
      </c>
      <c r="D1059" s="11" t="s">
        <v>1884</v>
      </c>
      <c r="E1059" s="11" t="s">
        <v>9778</v>
      </c>
      <c r="F1059" s="11">
        <v>47403</v>
      </c>
      <c r="G1059" s="11" t="s">
        <v>8971</v>
      </c>
      <c r="H1059" s="11" t="s">
        <v>25</v>
      </c>
      <c r="I1059" s="11" t="s">
        <v>26</v>
      </c>
      <c r="J1059" s="11" t="s">
        <v>27</v>
      </c>
      <c r="K1059" s="11">
        <v>0</v>
      </c>
      <c r="L1059" s="11" t="s">
        <v>29</v>
      </c>
      <c r="M1059" s="11" t="s">
        <v>29</v>
      </c>
      <c r="N1059" s="11" t="s">
        <v>29</v>
      </c>
      <c r="O1059" s="11" t="s">
        <v>29</v>
      </c>
      <c r="P1059" s="11" t="s">
        <v>29</v>
      </c>
      <c r="Q1059" s="11" t="s">
        <v>28</v>
      </c>
      <c r="R1059" s="11" t="s">
        <v>29</v>
      </c>
      <c r="S1059" s="11">
        <v>2016</v>
      </c>
    </row>
    <row r="1060" spans="1:19" x14ac:dyDescent="0.25">
      <c r="A1060" s="12" t="s">
        <v>8972</v>
      </c>
      <c r="B1060" s="12" t="s">
        <v>8973</v>
      </c>
      <c r="C1060" s="12" t="s">
        <v>8974</v>
      </c>
      <c r="D1060" s="12" t="s">
        <v>8975</v>
      </c>
      <c r="E1060" s="12" t="s">
        <v>9778</v>
      </c>
      <c r="F1060" s="12">
        <v>47394</v>
      </c>
      <c r="G1060" s="12" t="s">
        <v>8976</v>
      </c>
      <c r="H1060" s="12" t="s">
        <v>96</v>
      </c>
      <c r="I1060" s="12" t="s">
        <v>108</v>
      </c>
      <c r="J1060" s="12" t="s">
        <v>27</v>
      </c>
      <c r="K1060" s="12">
        <v>4</v>
      </c>
      <c r="L1060" s="12" t="s">
        <v>28</v>
      </c>
      <c r="M1060" s="12" t="s">
        <v>29</v>
      </c>
      <c r="N1060" s="12" t="s">
        <v>28</v>
      </c>
      <c r="O1060" s="12" t="s">
        <v>30</v>
      </c>
      <c r="P1060" s="12" t="s">
        <v>28</v>
      </c>
      <c r="Q1060" s="12" t="s">
        <v>28</v>
      </c>
      <c r="R1060" s="12" t="s">
        <v>28</v>
      </c>
      <c r="S1060" s="12">
        <v>2016</v>
      </c>
    </row>
    <row r="1061" spans="1:19" x14ac:dyDescent="0.25">
      <c r="A1061" s="11" t="s">
        <v>6905</v>
      </c>
      <c r="B1061" s="11" t="s">
        <v>6906</v>
      </c>
      <c r="C1061" s="11" t="s">
        <v>6907</v>
      </c>
      <c r="D1061" s="11" t="s">
        <v>6908</v>
      </c>
      <c r="E1061" s="11" t="s">
        <v>9778</v>
      </c>
      <c r="F1061" s="11">
        <v>47265</v>
      </c>
      <c r="G1061" s="11" t="s">
        <v>8977</v>
      </c>
      <c r="H1061" s="11" t="s">
        <v>96</v>
      </c>
      <c r="I1061" s="11" t="s">
        <v>513</v>
      </c>
      <c r="J1061" s="11" t="s">
        <v>27</v>
      </c>
      <c r="K1061" s="11">
        <v>3</v>
      </c>
      <c r="L1061" s="11" t="s">
        <v>29</v>
      </c>
      <c r="M1061" s="11" t="s">
        <v>29</v>
      </c>
      <c r="N1061" s="11" t="s">
        <v>28</v>
      </c>
      <c r="O1061" s="11" t="s">
        <v>29</v>
      </c>
      <c r="P1061" s="11" t="s">
        <v>28</v>
      </c>
      <c r="Q1061" s="11" t="s">
        <v>28</v>
      </c>
      <c r="R1061" s="11" t="s">
        <v>29</v>
      </c>
      <c r="S1061" s="11">
        <v>2016</v>
      </c>
    </row>
    <row r="1062" spans="1:19" x14ac:dyDescent="0.25">
      <c r="A1062" s="12" t="s">
        <v>8978</v>
      </c>
      <c r="B1062" s="12" t="s">
        <v>8979</v>
      </c>
      <c r="C1062" s="12" t="s">
        <v>8980</v>
      </c>
      <c r="D1062" s="12" t="s">
        <v>7928</v>
      </c>
      <c r="E1062" s="12" t="s">
        <v>9778</v>
      </c>
      <c r="F1062" s="12">
        <v>47993</v>
      </c>
      <c r="G1062" s="12" t="s">
        <v>8981</v>
      </c>
      <c r="H1062" s="12" t="s">
        <v>96</v>
      </c>
      <c r="I1062" s="12" t="s">
        <v>513</v>
      </c>
      <c r="J1062" s="12" t="s">
        <v>27</v>
      </c>
      <c r="K1062" s="12">
        <v>3</v>
      </c>
      <c r="L1062" s="12" t="s">
        <v>28</v>
      </c>
      <c r="M1062" s="12" t="s">
        <v>29</v>
      </c>
      <c r="N1062" s="12" t="s">
        <v>28</v>
      </c>
      <c r="O1062" s="12" t="s">
        <v>28</v>
      </c>
      <c r="P1062" s="12" t="s">
        <v>28</v>
      </c>
      <c r="Q1062" s="12" t="s">
        <v>30</v>
      </c>
      <c r="R1062" s="12" t="s">
        <v>29</v>
      </c>
      <c r="S1062" s="12">
        <v>2016</v>
      </c>
    </row>
    <row r="1063" spans="1:19" x14ac:dyDescent="0.25">
      <c r="A1063" s="11" t="s">
        <v>8982</v>
      </c>
      <c r="B1063" s="11" t="s">
        <v>8983</v>
      </c>
      <c r="C1063" s="11" t="s">
        <v>8984</v>
      </c>
      <c r="D1063" s="11" t="s">
        <v>8985</v>
      </c>
      <c r="E1063" s="11" t="s">
        <v>9778</v>
      </c>
      <c r="F1063" s="11">
        <v>47834</v>
      </c>
      <c r="G1063" s="11" t="s">
        <v>8986</v>
      </c>
      <c r="H1063" s="11" t="s">
        <v>96</v>
      </c>
      <c r="I1063" s="11" t="s">
        <v>108</v>
      </c>
      <c r="J1063" s="11" t="s">
        <v>27</v>
      </c>
      <c r="K1063" s="11">
        <v>3</v>
      </c>
      <c r="L1063" s="11" t="s">
        <v>28</v>
      </c>
      <c r="M1063" s="11" t="s">
        <v>29</v>
      </c>
      <c r="N1063" s="11" t="s">
        <v>28</v>
      </c>
      <c r="O1063" s="11" t="s">
        <v>29</v>
      </c>
      <c r="P1063" s="11" t="s">
        <v>28</v>
      </c>
      <c r="Q1063" s="11" t="s">
        <v>28</v>
      </c>
      <c r="R1063" s="11" t="s">
        <v>29</v>
      </c>
      <c r="S1063" s="11">
        <v>2016</v>
      </c>
    </row>
    <row r="1064" spans="1:19" x14ac:dyDescent="0.25">
      <c r="A1064" s="12" t="s">
        <v>6910</v>
      </c>
      <c r="B1064" s="12" t="s">
        <v>6911</v>
      </c>
      <c r="C1064" s="12" t="s">
        <v>6912</v>
      </c>
      <c r="D1064" s="12" t="s">
        <v>4680</v>
      </c>
      <c r="E1064" s="12" t="s">
        <v>9778</v>
      </c>
      <c r="F1064" s="12">
        <v>47167</v>
      </c>
      <c r="G1064" s="12" t="s">
        <v>8987</v>
      </c>
      <c r="H1064" s="12" t="s">
        <v>96</v>
      </c>
      <c r="I1064" s="12" t="s">
        <v>108</v>
      </c>
      <c r="J1064" s="12" t="s">
        <v>27</v>
      </c>
      <c r="K1064" s="12">
        <v>0</v>
      </c>
      <c r="L1064" s="12" t="s">
        <v>29</v>
      </c>
      <c r="M1064" s="12" t="s">
        <v>29</v>
      </c>
      <c r="N1064" s="12" t="s">
        <v>29</v>
      </c>
      <c r="O1064" s="12" t="s">
        <v>29</v>
      </c>
      <c r="P1064" s="12" t="s">
        <v>43</v>
      </c>
      <c r="Q1064" s="12" t="s">
        <v>28</v>
      </c>
      <c r="R1064" s="12" t="s">
        <v>28</v>
      </c>
      <c r="S1064" s="12">
        <v>2016</v>
      </c>
    </row>
    <row r="1065" spans="1:19" x14ac:dyDescent="0.25">
      <c r="A1065" s="11" t="s">
        <v>8988</v>
      </c>
      <c r="B1065" s="11" t="s">
        <v>8989</v>
      </c>
      <c r="C1065" s="11" t="s">
        <v>8990</v>
      </c>
      <c r="D1065" s="11" t="s">
        <v>2864</v>
      </c>
      <c r="E1065" s="11" t="s">
        <v>9778</v>
      </c>
      <c r="F1065" s="11">
        <v>46041</v>
      </c>
      <c r="G1065" s="11" t="s">
        <v>8991</v>
      </c>
      <c r="H1065" s="11" t="s">
        <v>96</v>
      </c>
      <c r="I1065" s="11" t="s">
        <v>513</v>
      </c>
      <c r="J1065" s="11" t="s">
        <v>27</v>
      </c>
      <c r="K1065" s="11">
        <v>3</v>
      </c>
      <c r="L1065" s="11" t="s">
        <v>28</v>
      </c>
      <c r="M1065" s="11" t="s">
        <v>29</v>
      </c>
      <c r="N1065" s="11" t="s">
        <v>28</v>
      </c>
      <c r="O1065" s="11" t="s">
        <v>28</v>
      </c>
      <c r="P1065" s="11" t="s">
        <v>28</v>
      </c>
      <c r="Q1065" s="11" t="s">
        <v>28</v>
      </c>
      <c r="R1065" s="11" t="s">
        <v>28</v>
      </c>
      <c r="S1065" s="11">
        <v>2016</v>
      </c>
    </row>
    <row r="1066" spans="1:19" x14ac:dyDescent="0.25">
      <c r="A1066" s="12" t="s">
        <v>8992</v>
      </c>
      <c r="B1066" s="12" t="s">
        <v>8993</v>
      </c>
      <c r="C1066" s="12" t="s">
        <v>8994</v>
      </c>
      <c r="D1066" s="12" t="s">
        <v>8995</v>
      </c>
      <c r="E1066" s="12" t="s">
        <v>9778</v>
      </c>
      <c r="F1066" s="12">
        <v>47421</v>
      </c>
      <c r="G1066" s="12" t="s">
        <v>8996</v>
      </c>
      <c r="H1066" s="12" t="s">
        <v>96</v>
      </c>
      <c r="I1066" s="12" t="s">
        <v>108</v>
      </c>
      <c r="J1066" s="12" t="s">
        <v>27</v>
      </c>
      <c r="K1066" s="12">
        <v>4</v>
      </c>
      <c r="L1066" s="12" t="s">
        <v>28</v>
      </c>
      <c r="M1066" s="12" t="s">
        <v>29</v>
      </c>
      <c r="N1066" s="12" t="s">
        <v>28</v>
      </c>
      <c r="O1066" s="12" t="s">
        <v>30</v>
      </c>
      <c r="P1066" s="12" t="s">
        <v>28</v>
      </c>
      <c r="Q1066" s="12" t="s">
        <v>28</v>
      </c>
      <c r="R1066" s="12" t="s">
        <v>29</v>
      </c>
      <c r="S1066" s="12">
        <v>2016</v>
      </c>
    </row>
    <row r="1067" spans="1:19" x14ac:dyDescent="0.25">
      <c r="A1067" s="11" t="s">
        <v>1959</v>
      </c>
      <c r="B1067" s="11" t="s">
        <v>1960</v>
      </c>
      <c r="C1067" s="11" t="s">
        <v>1961</v>
      </c>
      <c r="D1067" s="11" t="s">
        <v>1962</v>
      </c>
      <c r="E1067" s="11" t="s">
        <v>9779</v>
      </c>
      <c r="F1067" s="11">
        <v>52245</v>
      </c>
      <c r="G1067" s="11" t="s">
        <v>1963</v>
      </c>
      <c r="H1067" s="11" t="s">
        <v>25</v>
      </c>
      <c r="I1067" s="11" t="s">
        <v>513</v>
      </c>
      <c r="J1067" s="11" t="s">
        <v>27</v>
      </c>
      <c r="K1067" s="11">
        <v>5</v>
      </c>
      <c r="L1067" s="11" t="s">
        <v>30</v>
      </c>
      <c r="M1067" s="11" t="s">
        <v>30</v>
      </c>
      <c r="N1067" s="11" t="s">
        <v>30</v>
      </c>
      <c r="O1067" s="11" t="s">
        <v>28</v>
      </c>
      <c r="P1067" s="11" t="s">
        <v>30</v>
      </c>
      <c r="Q1067" s="11" t="s">
        <v>30</v>
      </c>
      <c r="R1067" s="11" t="s">
        <v>28</v>
      </c>
      <c r="S1067" s="11">
        <v>2020</v>
      </c>
    </row>
    <row r="1068" spans="1:19" x14ac:dyDescent="0.25">
      <c r="A1068" s="12" t="s">
        <v>1964</v>
      </c>
      <c r="B1068" s="12" t="s">
        <v>1965</v>
      </c>
      <c r="C1068" s="12" t="s">
        <v>1966</v>
      </c>
      <c r="D1068" s="12" t="s">
        <v>1967</v>
      </c>
      <c r="E1068" s="12" t="s">
        <v>9779</v>
      </c>
      <c r="F1068" s="12">
        <v>50112</v>
      </c>
      <c r="G1068" s="12" t="s">
        <v>1968</v>
      </c>
      <c r="H1068" s="12" t="s">
        <v>25</v>
      </c>
      <c r="I1068" s="12" t="s">
        <v>108</v>
      </c>
      <c r="J1068" s="12" t="s">
        <v>27</v>
      </c>
      <c r="K1068" s="12">
        <v>4</v>
      </c>
      <c r="L1068" s="12" t="s">
        <v>28</v>
      </c>
      <c r="M1068" s="12" t="s">
        <v>29</v>
      </c>
      <c r="N1068" s="12" t="s">
        <v>28</v>
      </c>
      <c r="O1068" s="12" t="s">
        <v>30</v>
      </c>
      <c r="P1068" s="12" t="s">
        <v>28</v>
      </c>
      <c r="Q1068" s="12" t="s">
        <v>30</v>
      </c>
      <c r="R1068" s="12" t="s">
        <v>29</v>
      </c>
      <c r="S1068" s="12">
        <v>2020</v>
      </c>
    </row>
    <row r="1069" spans="1:19" x14ac:dyDescent="0.25">
      <c r="A1069" s="11" t="s">
        <v>1969</v>
      </c>
      <c r="B1069" s="11" t="s">
        <v>1970</v>
      </c>
      <c r="C1069" s="11" t="s">
        <v>1971</v>
      </c>
      <c r="D1069" s="11" t="s">
        <v>1972</v>
      </c>
      <c r="E1069" s="11" t="s">
        <v>9779</v>
      </c>
      <c r="F1069" s="11">
        <v>50220</v>
      </c>
      <c r="G1069" s="11" t="s">
        <v>1973</v>
      </c>
      <c r="H1069" s="11" t="s">
        <v>96</v>
      </c>
      <c r="I1069" s="11" t="s">
        <v>75</v>
      </c>
      <c r="J1069" s="11" t="s">
        <v>27</v>
      </c>
      <c r="K1069" s="11">
        <v>0</v>
      </c>
      <c r="L1069" s="11" t="s">
        <v>29</v>
      </c>
      <c r="M1069" s="11" t="s">
        <v>29</v>
      </c>
      <c r="N1069" s="11" t="s">
        <v>29</v>
      </c>
      <c r="O1069" s="11" t="s">
        <v>29</v>
      </c>
      <c r="P1069" s="11" t="s">
        <v>29</v>
      </c>
      <c r="Q1069" s="11" t="s">
        <v>28</v>
      </c>
      <c r="R1069" s="11" t="s">
        <v>29</v>
      </c>
      <c r="S1069" s="11">
        <v>2020</v>
      </c>
    </row>
    <row r="1070" spans="1:19" x14ac:dyDescent="0.25">
      <c r="A1070" s="12" t="s">
        <v>1974</v>
      </c>
      <c r="B1070" s="12" t="s">
        <v>1975</v>
      </c>
      <c r="C1070" s="12" t="s">
        <v>1976</v>
      </c>
      <c r="D1070" s="12" t="s">
        <v>1977</v>
      </c>
      <c r="E1070" s="12" t="s">
        <v>9779</v>
      </c>
      <c r="F1070" s="12">
        <v>51640</v>
      </c>
      <c r="G1070" s="12" t="s">
        <v>1978</v>
      </c>
      <c r="H1070" s="12" t="s">
        <v>96</v>
      </c>
      <c r="I1070" s="12" t="s">
        <v>26</v>
      </c>
      <c r="J1070" s="12" t="s">
        <v>27</v>
      </c>
      <c r="K1070" s="12">
        <v>0</v>
      </c>
      <c r="L1070" s="12" t="s">
        <v>29</v>
      </c>
      <c r="M1070" s="12" t="s">
        <v>29</v>
      </c>
      <c r="N1070" s="12" t="s">
        <v>29</v>
      </c>
      <c r="O1070" s="12" t="s">
        <v>29</v>
      </c>
      <c r="P1070" s="12" t="s">
        <v>29</v>
      </c>
      <c r="Q1070" s="12" t="s">
        <v>30</v>
      </c>
      <c r="R1070" s="12" t="s">
        <v>29</v>
      </c>
      <c r="S1070" s="12">
        <v>2020</v>
      </c>
    </row>
    <row r="1071" spans="1:19" x14ac:dyDescent="0.25">
      <c r="A1071" s="11" t="s">
        <v>1979</v>
      </c>
      <c r="B1071" s="11" t="s">
        <v>1980</v>
      </c>
      <c r="C1071" s="11" t="s">
        <v>1981</v>
      </c>
      <c r="D1071" s="11" t="s">
        <v>1982</v>
      </c>
      <c r="E1071" s="11" t="s">
        <v>9779</v>
      </c>
      <c r="F1071" s="11">
        <v>50129</v>
      </c>
      <c r="G1071" s="11" t="s">
        <v>1983</v>
      </c>
      <c r="H1071" s="11" t="s">
        <v>96</v>
      </c>
      <c r="I1071" s="11" t="s">
        <v>75</v>
      </c>
      <c r="J1071" s="11" t="s">
        <v>27</v>
      </c>
      <c r="K1071" s="11">
        <v>0</v>
      </c>
      <c r="L1071" s="11" t="s">
        <v>29</v>
      </c>
      <c r="M1071" s="11" t="s">
        <v>29</v>
      </c>
      <c r="N1071" s="11" t="s">
        <v>28</v>
      </c>
      <c r="O1071" s="11" t="s">
        <v>29</v>
      </c>
      <c r="P1071" s="11" t="s">
        <v>29</v>
      </c>
      <c r="Q1071" s="11" t="s">
        <v>29</v>
      </c>
      <c r="R1071" s="11" t="s">
        <v>29</v>
      </c>
      <c r="S1071" s="11">
        <v>2020</v>
      </c>
    </row>
    <row r="1072" spans="1:19" x14ac:dyDescent="0.25">
      <c r="A1072" s="12" t="s">
        <v>1984</v>
      </c>
      <c r="B1072" s="12" t="s">
        <v>1985</v>
      </c>
      <c r="C1072" s="12" t="s">
        <v>1986</v>
      </c>
      <c r="D1072" s="12" t="s">
        <v>1987</v>
      </c>
      <c r="E1072" s="12" t="s">
        <v>9779</v>
      </c>
      <c r="F1072" s="12">
        <v>52537</v>
      </c>
      <c r="G1072" s="12" t="s">
        <v>1988</v>
      </c>
      <c r="H1072" s="12" t="s">
        <v>96</v>
      </c>
      <c r="I1072" s="12" t="s">
        <v>36</v>
      </c>
      <c r="J1072" s="12" t="s">
        <v>27</v>
      </c>
      <c r="K1072" s="12">
        <v>0</v>
      </c>
      <c r="L1072" s="12" t="s">
        <v>29</v>
      </c>
      <c r="M1072" s="12" t="s">
        <v>29</v>
      </c>
      <c r="N1072" s="12" t="s">
        <v>28</v>
      </c>
      <c r="O1072" s="12" t="s">
        <v>29</v>
      </c>
      <c r="P1072" s="12" t="s">
        <v>29</v>
      </c>
      <c r="Q1072" s="12" t="s">
        <v>29</v>
      </c>
      <c r="R1072" s="12" t="s">
        <v>29</v>
      </c>
      <c r="S1072" s="12">
        <v>2020</v>
      </c>
    </row>
    <row r="1073" spans="1:19" x14ac:dyDescent="0.25">
      <c r="A1073" s="11" t="s">
        <v>1989</v>
      </c>
      <c r="B1073" s="11" t="s">
        <v>1990</v>
      </c>
      <c r="C1073" s="11" t="s">
        <v>1991</v>
      </c>
      <c r="D1073" s="11" t="s">
        <v>1992</v>
      </c>
      <c r="E1073" s="11" t="s">
        <v>9779</v>
      </c>
      <c r="F1073" s="11">
        <v>51455</v>
      </c>
      <c r="G1073" s="11" t="s">
        <v>1993</v>
      </c>
      <c r="H1073" s="11" t="s">
        <v>96</v>
      </c>
      <c r="I1073" s="11" t="s">
        <v>108</v>
      </c>
      <c r="J1073" s="11" t="s">
        <v>27</v>
      </c>
      <c r="K1073" s="11">
        <v>0</v>
      </c>
      <c r="L1073" s="11" t="s">
        <v>29</v>
      </c>
      <c r="M1073" s="11" t="s">
        <v>29</v>
      </c>
      <c r="N1073" s="11" t="s">
        <v>28</v>
      </c>
      <c r="O1073" s="11" t="s">
        <v>29</v>
      </c>
      <c r="P1073" s="11" t="s">
        <v>29</v>
      </c>
      <c r="Q1073" s="11" t="s">
        <v>29</v>
      </c>
      <c r="R1073" s="11" t="s">
        <v>29</v>
      </c>
      <c r="S1073" s="11">
        <v>2020</v>
      </c>
    </row>
    <row r="1074" spans="1:19" x14ac:dyDescent="0.25">
      <c r="A1074" s="12" t="s">
        <v>1994</v>
      </c>
      <c r="B1074" s="12" t="s">
        <v>1995</v>
      </c>
      <c r="C1074" s="12" t="s">
        <v>1996</v>
      </c>
      <c r="D1074" s="12" t="s">
        <v>1997</v>
      </c>
      <c r="E1074" s="12" t="s">
        <v>9779</v>
      </c>
      <c r="F1074" s="12">
        <v>50677</v>
      </c>
      <c r="G1074" s="12" t="s">
        <v>1998</v>
      </c>
      <c r="H1074" s="12" t="s">
        <v>96</v>
      </c>
      <c r="I1074" s="12" t="s">
        <v>36</v>
      </c>
      <c r="J1074" s="12" t="s">
        <v>27</v>
      </c>
      <c r="K1074" s="12">
        <v>4</v>
      </c>
      <c r="L1074" s="12" t="s">
        <v>28</v>
      </c>
      <c r="M1074" s="12" t="s">
        <v>29</v>
      </c>
      <c r="N1074" s="12" t="s">
        <v>30</v>
      </c>
      <c r="O1074" s="12" t="s">
        <v>30</v>
      </c>
      <c r="P1074" s="12" t="s">
        <v>28</v>
      </c>
      <c r="Q1074" s="12" t="s">
        <v>28</v>
      </c>
      <c r="R1074" s="12" t="s">
        <v>29</v>
      </c>
      <c r="S1074" s="12">
        <v>2020</v>
      </c>
    </row>
    <row r="1075" spans="1:19" x14ac:dyDescent="0.25">
      <c r="A1075" s="11" t="s">
        <v>1999</v>
      </c>
      <c r="B1075" s="11" t="s">
        <v>2000</v>
      </c>
      <c r="C1075" s="11" t="s">
        <v>2001</v>
      </c>
      <c r="D1075" s="11" t="s">
        <v>2002</v>
      </c>
      <c r="E1075" s="11" t="s">
        <v>9779</v>
      </c>
      <c r="F1075" s="11">
        <v>50616</v>
      </c>
      <c r="G1075" s="11" t="s">
        <v>2003</v>
      </c>
      <c r="H1075" s="11" t="s">
        <v>96</v>
      </c>
      <c r="I1075" s="11" t="s">
        <v>75</v>
      </c>
      <c r="J1075" s="11" t="s">
        <v>27</v>
      </c>
      <c r="K1075" s="11">
        <v>4</v>
      </c>
      <c r="L1075" s="11" t="s">
        <v>28</v>
      </c>
      <c r="M1075" s="11" t="s">
        <v>29</v>
      </c>
      <c r="N1075" s="11" t="s">
        <v>30</v>
      </c>
      <c r="O1075" s="11" t="s">
        <v>30</v>
      </c>
      <c r="P1075" s="11" t="s">
        <v>29</v>
      </c>
      <c r="Q1075" s="11" t="s">
        <v>28</v>
      </c>
      <c r="R1075" s="11" t="s">
        <v>28</v>
      </c>
      <c r="S1075" s="11">
        <v>2020</v>
      </c>
    </row>
    <row r="1076" spans="1:19" x14ac:dyDescent="0.25">
      <c r="A1076" s="12" t="s">
        <v>2004</v>
      </c>
      <c r="B1076" s="12" t="s">
        <v>2005</v>
      </c>
      <c r="C1076" s="12" t="s">
        <v>2006</v>
      </c>
      <c r="D1076" s="12" t="s">
        <v>2007</v>
      </c>
      <c r="E1076" s="12" t="s">
        <v>9779</v>
      </c>
      <c r="F1076" s="12">
        <v>51445</v>
      </c>
      <c r="G1076" s="12" t="s">
        <v>2008</v>
      </c>
      <c r="H1076" s="12" t="s">
        <v>96</v>
      </c>
      <c r="I1076" s="12" t="s">
        <v>108</v>
      </c>
      <c r="J1076" s="12" t="s">
        <v>27</v>
      </c>
      <c r="K1076" s="12">
        <v>0</v>
      </c>
      <c r="L1076" s="12" t="s">
        <v>29</v>
      </c>
      <c r="M1076" s="12" t="s">
        <v>29</v>
      </c>
      <c r="N1076" s="12" t="s">
        <v>28</v>
      </c>
      <c r="O1076" s="12" t="s">
        <v>29</v>
      </c>
      <c r="P1076" s="12" t="s">
        <v>29</v>
      </c>
      <c r="Q1076" s="12" t="s">
        <v>29</v>
      </c>
      <c r="R1076" s="12" t="s">
        <v>28</v>
      </c>
      <c r="S1076" s="12">
        <v>2020</v>
      </c>
    </row>
    <row r="1077" spans="1:19" x14ac:dyDescent="0.25">
      <c r="A1077" s="11" t="s">
        <v>2009</v>
      </c>
      <c r="B1077" s="11" t="s">
        <v>2010</v>
      </c>
      <c r="C1077" s="11" t="s">
        <v>2011</v>
      </c>
      <c r="D1077" s="11" t="s">
        <v>2012</v>
      </c>
      <c r="E1077" s="11" t="s">
        <v>9779</v>
      </c>
      <c r="F1077" s="11">
        <v>50060</v>
      </c>
      <c r="G1077" s="11" t="s">
        <v>2013</v>
      </c>
      <c r="H1077" s="11" t="s">
        <v>96</v>
      </c>
      <c r="I1077" s="11" t="s">
        <v>36</v>
      </c>
      <c r="J1077" s="11" t="s">
        <v>27</v>
      </c>
      <c r="K1077" s="11">
        <v>4</v>
      </c>
      <c r="L1077" s="11" t="s">
        <v>28</v>
      </c>
      <c r="M1077" s="11" t="s">
        <v>29</v>
      </c>
      <c r="N1077" s="11" t="s">
        <v>28</v>
      </c>
      <c r="O1077" s="11" t="s">
        <v>30</v>
      </c>
      <c r="P1077" s="11" t="s">
        <v>29</v>
      </c>
      <c r="Q1077" s="11" t="s">
        <v>29</v>
      </c>
      <c r="R1077" s="11" t="s">
        <v>29</v>
      </c>
      <c r="S1077" s="11">
        <v>2020</v>
      </c>
    </row>
    <row r="1078" spans="1:19" x14ac:dyDescent="0.25">
      <c r="A1078" s="12" t="s">
        <v>2014</v>
      </c>
      <c r="B1078" s="12" t="s">
        <v>2015</v>
      </c>
      <c r="C1078" s="12" t="s">
        <v>2016</v>
      </c>
      <c r="D1078" s="12" t="s">
        <v>2017</v>
      </c>
      <c r="E1078" s="12" t="s">
        <v>9779</v>
      </c>
      <c r="F1078" s="12">
        <v>51012</v>
      </c>
      <c r="G1078" s="12" t="s">
        <v>2018</v>
      </c>
      <c r="H1078" s="12" t="s">
        <v>96</v>
      </c>
      <c r="I1078" s="12" t="s">
        <v>108</v>
      </c>
      <c r="J1078" s="12" t="s">
        <v>27</v>
      </c>
      <c r="K1078" s="12">
        <v>3</v>
      </c>
      <c r="L1078" s="12" t="s">
        <v>28</v>
      </c>
      <c r="M1078" s="12" t="s">
        <v>29</v>
      </c>
      <c r="N1078" s="12" t="s">
        <v>28</v>
      </c>
      <c r="O1078" s="12" t="s">
        <v>28</v>
      </c>
      <c r="P1078" s="12" t="s">
        <v>29</v>
      </c>
      <c r="Q1078" s="12" t="s">
        <v>29</v>
      </c>
      <c r="R1078" s="12" t="s">
        <v>29</v>
      </c>
      <c r="S1078" s="12">
        <v>2020</v>
      </c>
    </row>
    <row r="1079" spans="1:19" x14ac:dyDescent="0.25">
      <c r="A1079" s="11" t="s">
        <v>2019</v>
      </c>
      <c r="B1079" s="11" t="s">
        <v>2020</v>
      </c>
      <c r="C1079" s="11" t="s">
        <v>2021</v>
      </c>
      <c r="D1079" s="11" t="s">
        <v>2022</v>
      </c>
      <c r="E1079" s="11" t="s">
        <v>9779</v>
      </c>
      <c r="F1079" s="11">
        <v>51601</v>
      </c>
      <c r="G1079" s="11" t="s">
        <v>2023</v>
      </c>
      <c r="H1079" s="11" t="s">
        <v>96</v>
      </c>
      <c r="I1079" s="11" t="s">
        <v>108</v>
      </c>
      <c r="J1079" s="11" t="s">
        <v>27</v>
      </c>
      <c r="K1079" s="11">
        <v>3</v>
      </c>
      <c r="L1079" s="11" t="s">
        <v>29</v>
      </c>
      <c r="M1079" s="11" t="s">
        <v>29</v>
      </c>
      <c r="N1079" s="11" t="s">
        <v>43</v>
      </c>
      <c r="O1079" s="11" t="s">
        <v>29</v>
      </c>
      <c r="P1079" s="11" t="s">
        <v>29</v>
      </c>
      <c r="Q1079" s="11" t="s">
        <v>30</v>
      </c>
      <c r="R1079" s="11" t="s">
        <v>28</v>
      </c>
      <c r="S1079" s="11">
        <v>2020</v>
      </c>
    </row>
    <row r="1080" spans="1:19" x14ac:dyDescent="0.25">
      <c r="A1080" s="12" t="s">
        <v>2024</v>
      </c>
      <c r="B1080" s="12" t="s">
        <v>2025</v>
      </c>
      <c r="C1080" s="12" t="s">
        <v>2026</v>
      </c>
      <c r="D1080" s="12" t="s">
        <v>2027</v>
      </c>
      <c r="E1080" s="12" t="s">
        <v>9779</v>
      </c>
      <c r="F1080" s="12">
        <v>51442</v>
      </c>
      <c r="G1080" s="12" t="s">
        <v>2028</v>
      </c>
      <c r="H1080" s="12" t="s">
        <v>96</v>
      </c>
      <c r="I1080" s="12" t="s">
        <v>75</v>
      </c>
      <c r="J1080" s="12" t="s">
        <v>27</v>
      </c>
      <c r="K1080" s="12">
        <v>2</v>
      </c>
      <c r="L1080" s="12" t="s">
        <v>28</v>
      </c>
      <c r="M1080" s="12" t="s">
        <v>29</v>
      </c>
      <c r="N1080" s="12" t="s">
        <v>28</v>
      </c>
      <c r="O1080" s="12" t="s">
        <v>28</v>
      </c>
      <c r="P1080" s="12" t="s">
        <v>29</v>
      </c>
      <c r="Q1080" s="12" t="s">
        <v>29</v>
      </c>
      <c r="R1080" s="12" t="s">
        <v>28</v>
      </c>
      <c r="S1080" s="12">
        <v>2020</v>
      </c>
    </row>
    <row r="1081" spans="1:19" x14ac:dyDescent="0.25">
      <c r="A1081" s="11" t="s">
        <v>2029</v>
      </c>
      <c r="B1081" s="11" t="s">
        <v>2030</v>
      </c>
      <c r="C1081" s="11" t="s">
        <v>2031</v>
      </c>
      <c r="D1081" s="11" t="s">
        <v>2017</v>
      </c>
      <c r="E1081" s="11" t="s">
        <v>9779</v>
      </c>
      <c r="F1081" s="11">
        <v>51012</v>
      </c>
      <c r="G1081" s="11" t="s">
        <v>2032</v>
      </c>
      <c r="H1081" s="11" t="s">
        <v>119</v>
      </c>
      <c r="I1081" s="11" t="s">
        <v>114</v>
      </c>
      <c r="J1081" s="11" t="s">
        <v>27</v>
      </c>
      <c r="K1081" s="11">
        <v>0</v>
      </c>
      <c r="L1081" s="11" t="s">
        <v>29</v>
      </c>
      <c r="M1081" s="11" t="s">
        <v>29</v>
      </c>
      <c r="N1081" s="11" t="s">
        <v>29</v>
      </c>
      <c r="O1081" s="11" t="s">
        <v>29</v>
      </c>
      <c r="P1081" s="11" t="s">
        <v>29</v>
      </c>
      <c r="Q1081" s="11" t="s">
        <v>29</v>
      </c>
      <c r="R1081" s="11" t="s">
        <v>29</v>
      </c>
      <c r="S1081" s="11">
        <v>2020</v>
      </c>
    </row>
    <row r="1082" spans="1:19" x14ac:dyDescent="0.25">
      <c r="A1082" s="12" t="s">
        <v>2033</v>
      </c>
      <c r="B1082" s="12" t="s">
        <v>2030</v>
      </c>
      <c r="C1082" s="12" t="s">
        <v>2034</v>
      </c>
      <c r="D1082" s="12" t="s">
        <v>2035</v>
      </c>
      <c r="E1082" s="12" t="s">
        <v>9779</v>
      </c>
      <c r="F1082" s="12">
        <v>50644</v>
      </c>
      <c r="G1082" s="12" t="s">
        <v>2036</v>
      </c>
      <c r="H1082" s="12" t="s">
        <v>119</v>
      </c>
      <c r="I1082" s="12" t="s">
        <v>114</v>
      </c>
      <c r="J1082" s="12" t="s">
        <v>120</v>
      </c>
      <c r="K1082" s="12">
        <v>0</v>
      </c>
      <c r="L1082" s="12" t="s">
        <v>29</v>
      </c>
      <c r="M1082" s="12" t="s">
        <v>29</v>
      </c>
      <c r="N1082" s="12" t="s">
        <v>29</v>
      </c>
      <c r="O1082" s="12" t="s">
        <v>29</v>
      </c>
      <c r="P1082" s="12" t="s">
        <v>29</v>
      </c>
      <c r="Q1082" s="12" t="s">
        <v>29</v>
      </c>
      <c r="R1082" s="12" t="s">
        <v>29</v>
      </c>
      <c r="S1082" s="12">
        <v>2020</v>
      </c>
    </row>
    <row r="1083" spans="1:19" x14ac:dyDescent="0.25">
      <c r="A1083" s="11" t="s">
        <v>1959</v>
      </c>
      <c r="B1083" s="11" t="s">
        <v>1960</v>
      </c>
      <c r="C1083" s="11" t="s">
        <v>1961</v>
      </c>
      <c r="D1083" s="11" t="s">
        <v>1962</v>
      </c>
      <c r="E1083" s="11" t="s">
        <v>9779</v>
      </c>
      <c r="F1083" s="11">
        <v>52245</v>
      </c>
      <c r="G1083" s="11" t="s">
        <v>1963</v>
      </c>
      <c r="H1083" s="11" t="s">
        <v>25</v>
      </c>
      <c r="I1083" s="11" t="s">
        <v>513</v>
      </c>
      <c r="J1083" s="11" t="s">
        <v>27</v>
      </c>
      <c r="K1083" s="11">
        <v>5</v>
      </c>
      <c r="L1083" s="11" t="s">
        <v>30</v>
      </c>
      <c r="M1083" s="11" t="s">
        <v>30</v>
      </c>
      <c r="N1083" s="11" t="s">
        <v>30</v>
      </c>
      <c r="O1083" s="11" t="s">
        <v>30</v>
      </c>
      <c r="P1083" s="11" t="s">
        <v>30</v>
      </c>
      <c r="Q1083" s="11" t="s">
        <v>30</v>
      </c>
      <c r="R1083" s="11" t="s">
        <v>28</v>
      </c>
      <c r="S1083" s="11">
        <v>2019</v>
      </c>
    </row>
    <row r="1084" spans="1:19" x14ac:dyDescent="0.25">
      <c r="A1084" s="12" t="s">
        <v>1964</v>
      </c>
      <c r="B1084" s="12" t="s">
        <v>1965</v>
      </c>
      <c r="C1084" s="12" t="s">
        <v>1966</v>
      </c>
      <c r="D1084" s="12" t="s">
        <v>1967</v>
      </c>
      <c r="E1084" s="12" t="s">
        <v>9779</v>
      </c>
      <c r="F1084" s="12">
        <v>50112</v>
      </c>
      <c r="G1084" s="12" t="s">
        <v>1968</v>
      </c>
      <c r="H1084" s="12" t="s">
        <v>25</v>
      </c>
      <c r="I1084" s="12" t="s">
        <v>108</v>
      </c>
      <c r="J1084" s="12" t="s">
        <v>27</v>
      </c>
      <c r="K1084" s="12">
        <v>4</v>
      </c>
      <c r="L1084" s="12" t="s">
        <v>28</v>
      </c>
      <c r="M1084" s="12" t="s">
        <v>29</v>
      </c>
      <c r="N1084" s="12" t="s">
        <v>30</v>
      </c>
      <c r="O1084" s="12" t="s">
        <v>30</v>
      </c>
      <c r="P1084" s="12" t="s">
        <v>28</v>
      </c>
      <c r="Q1084" s="12" t="s">
        <v>30</v>
      </c>
      <c r="R1084" s="12" t="s">
        <v>28</v>
      </c>
      <c r="S1084" s="12">
        <v>2019</v>
      </c>
    </row>
    <row r="1085" spans="1:19" x14ac:dyDescent="0.25">
      <c r="A1085" s="11" t="s">
        <v>6917</v>
      </c>
      <c r="B1085" s="11" t="s">
        <v>6918</v>
      </c>
      <c r="C1085" s="11" t="s">
        <v>6919</v>
      </c>
      <c r="D1085" s="11" t="s">
        <v>6920</v>
      </c>
      <c r="E1085" s="11" t="s">
        <v>9779</v>
      </c>
      <c r="F1085" s="11">
        <v>50638</v>
      </c>
      <c r="G1085" s="11" t="s">
        <v>6921</v>
      </c>
      <c r="H1085" s="11" t="s">
        <v>96</v>
      </c>
      <c r="I1085" s="11" t="s">
        <v>75</v>
      </c>
      <c r="J1085" s="11" t="s">
        <v>27</v>
      </c>
      <c r="K1085" s="11">
        <v>3</v>
      </c>
      <c r="L1085" s="11" t="s">
        <v>29</v>
      </c>
      <c r="M1085" s="11" t="s">
        <v>29</v>
      </c>
      <c r="N1085" s="11" t="s">
        <v>28</v>
      </c>
      <c r="O1085" s="11" t="s">
        <v>29</v>
      </c>
      <c r="P1085" s="11" t="s">
        <v>28</v>
      </c>
      <c r="Q1085" s="11" t="s">
        <v>30</v>
      </c>
      <c r="R1085" s="11" t="s">
        <v>28</v>
      </c>
      <c r="S1085" s="11">
        <v>2019</v>
      </c>
    </row>
    <row r="1086" spans="1:19" x14ac:dyDescent="0.25">
      <c r="A1086" s="12" t="s">
        <v>6922</v>
      </c>
      <c r="B1086" s="12" t="s">
        <v>6923</v>
      </c>
      <c r="C1086" s="12" t="s">
        <v>6924</v>
      </c>
      <c r="D1086" s="12" t="s">
        <v>6925</v>
      </c>
      <c r="E1086" s="12" t="s">
        <v>9779</v>
      </c>
      <c r="F1086" s="12">
        <v>52591</v>
      </c>
      <c r="G1086" s="12" t="s">
        <v>6926</v>
      </c>
      <c r="H1086" s="12" t="s">
        <v>96</v>
      </c>
      <c r="I1086" s="12" t="s">
        <v>75</v>
      </c>
      <c r="J1086" s="12" t="s">
        <v>27</v>
      </c>
      <c r="K1086" s="12">
        <v>0</v>
      </c>
      <c r="L1086" s="12" t="s">
        <v>29</v>
      </c>
      <c r="M1086" s="12" t="s">
        <v>29</v>
      </c>
      <c r="N1086" s="12" t="s">
        <v>29</v>
      </c>
      <c r="O1086" s="12" t="s">
        <v>29</v>
      </c>
      <c r="P1086" s="12" t="s">
        <v>29</v>
      </c>
      <c r="Q1086" s="12" t="s">
        <v>28</v>
      </c>
      <c r="R1086" s="12" t="s">
        <v>29</v>
      </c>
      <c r="S1086" s="12">
        <v>2019</v>
      </c>
    </row>
    <row r="1087" spans="1:19" x14ac:dyDescent="0.25">
      <c r="A1087" s="11" t="s">
        <v>6927</v>
      </c>
      <c r="B1087" s="11" t="s">
        <v>6928</v>
      </c>
      <c r="C1087" s="11" t="s">
        <v>6929</v>
      </c>
      <c r="D1087" s="11" t="s">
        <v>6930</v>
      </c>
      <c r="E1087" s="11" t="s">
        <v>9779</v>
      </c>
      <c r="F1087" s="11">
        <v>50674</v>
      </c>
      <c r="G1087" s="11" t="s">
        <v>6931</v>
      </c>
      <c r="H1087" s="11" t="s">
        <v>96</v>
      </c>
      <c r="I1087" s="11" t="s">
        <v>108</v>
      </c>
      <c r="J1087" s="11" t="s">
        <v>27</v>
      </c>
      <c r="K1087" s="11">
        <v>4</v>
      </c>
      <c r="L1087" s="11" t="s">
        <v>29</v>
      </c>
      <c r="M1087" s="11" t="s">
        <v>29</v>
      </c>
      <c r="N1087" s="11" t="s">
        <v>28</v>
      </c>
      <c r="O1087" s="11" t="s">
        <v>29</v>
      </c>
      <c r="P1087" s="11" t="s">
        <v>29</v>
      </c>
      <c r="Q1087" s="11" t="s">
        <v>30</v>
      </c>
      <c r="R1087" s="11" t="s">
        <v>28</v>
      </c>
      <c r="S1087" s="11">
        <v>2019</v>
      </c>
    </row>
    <row r="1088" spans="1:19" x14ac:dyDescent="0.25">
      <c r="A1088" s="12" t="s">
        <v>1969</v>
      </c>
      <c r="B1088" s="12" t="s">
        <v>1970</v>
      </c>
      <c r="C1088" s="12" t="s">
        <v>1971</v>
      </c>
      <c r="D1088" s="12" t="s">
        <v>1972</v>
      </c>
      <c r="E1088" s="12" t="s">
        <v>9779</v>
      </c>
      <c r="F1088" s="12">
        <v>50220</v>
      </c>
      <c r="G1088" s="12" t="s">
        <v>1973</v>
      </c>
      <c r="H1088" s="12" t="s">
        <v>96</v>
      </c>
      <c r="I1088" s="12" t="s">
        <v>75</v>
      </c>
      <c r="J1088" s="12" t="s">
        <v>27</v>
      </c>
      <c r="K1088" s="12">
        <v>0</v>
      </c>
      <c r="L1088" s="12" t="s">
        <v>29</v>
      </c>
      <c r="M1088" s="12" t="s">
        <v>29</v>
      </c>
      <c r="N1088" s="12" t="s">
        <v>29</v>
      </c>
      <c r="O1088" s="12" t="s">
        <v>29</v>
      </c>
      <c r="P1088" s="12" t="s">
        <v>28</v>
      </c>
      <c r="Q1088" s="12" t="s">
        <v>28</v>
      </c>
      <c r="R1088" s="12" t="s">
        <v>29</v>
      </c>
      <c r="S1088" s="12">
        <v>2019</v>
      </c>
    </row>
    <row r="1089" spans="1:19" x14ac:dyDescent="0.25">
      <c r="A1089" s="11" t="s">
        <v>1979</v>
      </c>
      <c r="B1089" s="11" t="s">
        <v>1980</v>
      </c>
      <c r="C1089" s="11" t="s">
        <v>6932</v>
      </c>
      <c r="D1089" s="11" t="s">
        <v>1982</v>
      </c>
      <c r="E1089" s="11" t="s">
        <v>9779</v>
      </c>
      <c r="F1089" s="11">
        <v>50129</v>
      </c>
      <c r="G1089" s="11" t="s">
        <v>1983</v>
      </c>
      <c r="H1089" s="11" t="s">
        <v>96</v>
      </c>
      <c r="I1089" s="11" t="s">
        <v>36</v>
      </c>
      <c r="J1089" s="11" t="s">
        <v>27</v>
      </c>
      <c r="K1089" s="11">
        <v>0</v>
      </c>
      <c r="L1089" s="11" t="s">
        <v>29</v>
      </c>
      <c r="M1089" s="11" t="s">
        <v>29</v>
      </c>
      <c r="N1089" s="11" t="s">
        <v>28</v>
      </c>
      <c r="O1089" s="11" t="s">
        <v>29</v>
      </c>
      <c r="P1089" s="11" t="s">
        <v>29</v>
      </c>
      <c r="Q1089" s="11" t="s">
        <v>29</v>
      </c>
      <c r="R1089" s="11" t="s">
        <v>29</v>
      </c>
      <c r="S1089" s="11">
        <v>2019</v>
      </c>
    </row>
    <row r="1090" spans="1:19" x14ac:dyDescent="0.25">
      <c r="A1090" s="12" t="s">
        <v>1984</v>
      </c>
      <c r="B1090" s="12" t="s">
        <v>1985</v>
      </c>
      <c r="C1090" s="12" t="s">
        <v>1986</v>
      </c>
      <c r="D1090" s="12" t="s">
        <v>1987</v>
      </c>
      <c r="E1090" s="12" t="s">
        <v>9779</v>
      </c>
      <c r="F1090" s="12">
        <v>52537</v>
      </c>
      <c r="G1090" s="12" t="s">
        <v>1988</v>
      </c>
      <c r="H1090" s="12" t="s">
        <v>96</v>
      </c>
      <c r="I1090" s="12" t="s">
        <v>36</v>
      </c>
      <c r="J1090" s="12" t="s">
        <v>27</v>
      </c>
      <c r="K1090" s="12">
        <v>0</v>
      </c>
      <c r="L1090" s="12" t="s">
        <v>28</v>
      </c>
      <c r="M1090" s="12" t="s">
        <v>29</v>
      </c>
      <c r="N1090" s="12" t="s">
        <v>28</v>
      </c>
      <c r="O1090" s="12" t="s">
        <v>29</v>
      </c>
      <c r="P1090" s="12" t="s">
        <v>29</v>
      </c>
      <c r="Q1090" s="12" t="s">
        <v>29</v>
      </c>
      <c r="R1090" s="12" t="s">
        <v>29</v>
      </c>
      <c r="S1090" s="12">
        <v>2019</v>
      </c>
    </row>
    <row r="1091" spans="1:19" x14ac:dyDescent="0.25">
      <c r="A1091" s="11" t="s">
        <v>6933</v>
      </c>
      <c r="B1091" s="11" t="s">
        <v>6934</v>
      </c>
      <c r="C1091" s="11" t="s">
        <v>6935</v>
      </c>
      <c r="D1091" s="11" t="s">
        <v>6936</v>
      </c>
      <c r="E1091" s="11" t="s">
        <v>9779</v>
      </c>
      <c r="F1091" s="11">
        <v>50025</v>
      </c>
      <c r="G1091" s="11" t="s">
        <v>6937</v>
      </c>
      <c r="H1091" s="11" t="s">
        <v>96</v>
      </c>
      <c r="I1091" s="11" t="s">
        <v>36</v>
      </c>
      <c r="J1091" s="11" t="s">
        <v>27</v>
      </c>
      <c r="K1091" s="11">
        <v>0</v>
      </c>
      <c r="L1091" s="11" t="s">
        <v>29</v>
      </c>
      <c r="M1091" s="11" t="s">
        <v>29</v>
      </c>
      <c r="N1091" s="11" t="s">
        <v>28</v>
      </c>
      <c r="O1091" s="11" t="s">
        <v>29</v>
      </c>
      <c r="P1091" s="11" t="s">
        <v>29</v>
      </c>
      <c r="Q1091" s="11" t="s">
        <v>28</v>
      </c>
      <c r="R1091" s="11" t="s">
        <v>29</v>
      </c>
      <c r="S1091" s="11">
        <v>2019</v>
      </c>
    </row>
    <row r="1092" spans="1:19" x14ac:dyDescent="0.25">
      <c r="A1092" s="12" t="s">
        <v>1989</v>
      </c>
      <c r="B1092" s="12" t="s">
        <v>1990</v>
      </c>
      <c r="C1092" s="12" t="s">
        <v>1991</v>
      </c>
      <c r="D1092" s="12" t="s">
        <v>1992</v>
      </c>
      <c r="E1092" s="12" t="s">
        <v>9779</v>
      </c>
      <c r="F1092" s="12">
        <v>51455</v>
      </c>
      <c r="G1092" s="12" t="s">
        <v>1993</v>
      </c>
      <c r="H1092" s="12" t="s">
        <v>96</v>
      </c>
      <c r="I1092" s="12" t="s">
        <v>108</v>
      </c>
      <c r="J1092" s="12" t="s">
        <v>27</v>
      </c>
      <c r="K1092" s="12">
        <v>0</v>
      </c>
      <c r="L1092" s="12" t="s">
        <v>29</v>
      </c>
      <c r="M1092" s="12" t="s">
        <v>29</v>
      </c>
      <c r="N1092" s="12" t="s">
        <v>29</v>
      </c>
      <c r="O1092" s="12" t="s">
        <v>29</v>
      </c>
      <c r="P1092" s="12" t="s">
        <v>28</v>
      </c>
      <c r="Q1092" s="12" t="s">
        <v>28</v>
      </c>
      <c r="R1092" s="12" t="s">
        <v>29</v>
      </c>
      <c r="S1092" s="12">
        <v>2019</v>
      </c>
    </row>
    <row r="1093" spans="1:19" x14ac:dyDescent="0.25">
      <c r="A1093" s="11" t="s">
        <v>1994</v>
      </c>
      <c r="B1093" s="11" t="s">
        <v>1995</v>
      </c>
      <c r="C1093" s="11" t="s">
        <v>1996</v>
      </c>
      <c r="D1093" s="11" t="s">
        <v>1997</v>
      </c>
      <c r="E1093" s="11" t="s">
        <v>9779</v>
      </c>
      <c r="F1093" s="11">
        <v>50677</v>
      </c>
      <c r="G1093" s="11" t="s">
        <v>1998</v>
      </c>
      <c r="H1093" s="11" t="s">
        <v>96</v>
      </c>
      <c r="I1093" s="11" t="s">
        <v>36</v>
      </c>
      <c r="J1093" s="11" t="s">
        <v>27</v>
      </c>
      <c r="K1093" s="11">
        <v>4</v>
      </c>
      <c r="L1093" s="11" t="s">
        <v>28</v>
      </c>
      <c r="M1093" s="11" t="s">
        <v>29</v>
      </c>
      <c r="N1093" s="11" t="s">
        <v>28</v>
      </c>
      <c r="O1093" s="11" t="s">
        <v>30</v>
      </c>
      <c r="P1093" s="11" t="s">
        <v>28</v>
      </c>
      <c r="Q1093" s="11" t="s">
        <v>28</v>
      </c>
      <c r="R1093" s="11" t="s">
        <v>29</v>
      </c>
      <c r="S1093" s="11">
        <v>2019</v>
      </c>
    </row>
    <row r="1094" spans="1:19" x14ac:dyDescent="0.25">
      <c r="A1094" s="12" t="s">
        <v>1999</v>
      </c>
      <c r="B1094" s="12" t="s">
        <v>2000</v>
      </c>
      <c r="C1094" s="12" t="s">
        <v>2001</v>
      </c>
      <c r="D1094" s="12" t="s">
        <v>2002</v>
      </c>
      <c r="E1094" s="12" t="s">
        <v>9779</v>
      </c>
      <c r="F1094" s="12">
        <v>50616</v>
      </c>
      <c r="G1094" s="12" t="s">
        <v>2003</v>
      </c>
      <c r="H1094" s="12" t="s">
        <v>96</v>
      </c>
      <c r="I1094" s="12" t="s">
        <v>75</v>
      </c>
      <c r="J1094" s="12" t="s">
        <v>27</v>
      </c>
      <c r="K1094" s="12">
        <v>4</v>
      </c>
      <c r="L1094" s="12" t="s">
        <v>28</v>
      </c>
      <c r="M1094" s="12" t="s">
        <v>29</v>
      </c>
      <c r="N1094" s="12" t="s">
        <v>30</v>
      </c>
      <c r="O1094" s="12" t="s">
        <v>30</v>
      </c>
      <c r="P1094" s="12" t="s">
        <v>28</v>
      </c>
      <c r="Q1094" s="12" t="s">
        <v>30</v>
      </c>
      <c r="R1094" s="12" t="s">
        <v>28</v>
      </c>
      <c r="S1094" s="12">
        <v>2019</v>
      </c>
    </row>
    <row r="1095" spans="1:19" x14ac:dyDescent="0.25">
      <c r="A1095" s="11" t="s">
        <v>6938</v>
      </c>
      <c r="B1095" s="11" t="s">
        <v>6939</v>
      </c>
      <c r="C1095" s="11" t="s">
        <v>6940</v>
      </c>
      <c r="D1095" s="11" t="s">
        <v>6941</v>
      </c>
      <c r="E1095" s="11" t="s">
        <v>9779</v>
      </c>
      <c r="F1095" s="11">
        <v>52349</v>
      </c>
      <c r="G1095" s="11" t="s">
        <v>6942</v>
      </c>
      <c r="H1095" s="11" t="s">
        <v>96</v>
      </c>
      <c r="I1095" s="11" t="s">
        <v>108</v>
      </c>
      <c r="J1095" s="11" t="s">
        <v>27</v>
      </c>
      <c r="K1095" s="11">
        <v>0</v>
      </c>
      <c r="L1095" s="11" t="s">
        <v>28</v>
      </c>
      <c r="M1095" s="11" t="s">
        <v>29</v>
      </c>
      <c r="N1095" s="11" t="s">
        <v>28</v>
      </c>
      <c r="O1095" s="11" t="s">
        <v>29</v>
      </c>
      <c r="P1095" s="11" t="s">
        <v>29</v>
      </c>
      <c r="Q1095" s="11" t="s">
        <v>29</v>
      </c>
      <c r="R1095" s="11" t="s">
        <v>29</v>
      </c>
      <c r="S1095" s="11">
        <v>2019</v>
      </c>
    </row>
    <row r="1096" spans="1:19" x14ac:dyDescent="0.25">
      <c r="A1096" s="12" t="s">
        <v>2009</v>
      </c>
      <c r="B1096" s="12" t="s">
        <v>2010</v>
      </c>
      <c r="C1096" s="12" t="s">
        <v>2011</v>
      </c>
      <c r="D1096" s="12" t="s">
        <v>2012</v>
      </c>
      <c r="E1096" s="12" t="s">
        <v>9779</v>
      </c>
      <c r="F1096" s="12">
        <v>50060</v>
      </c>
      <c r="G1096" s="12" t="s">
        <v>2013</v>
      </c>
      <c r="H1096" s="12" t="s">
        <v>96</v>
      </c>
      <c r="I1096" s="12" t="s">
        <v>36</v>
      </c>
      <c r="J1096" s="12" t="s">
        <v>27</v>
      </c>
      <c r="K1096" s="12">
        <v>4</v>
      </c>
      <c r="L1096" s="12" t="s">
        <v>28</v>
      </c>
      <c r="M1096" s="12" t="s">
        <v>29</v>
      </c>
      <c r="N1096" s="12" t="s">
        <v>28</v>
      </c>
      <c r="O1096" s="12" t="s">
        <v>30</v>
      </c>
      <c r="P1096" s="12" t="s">
        <v>29</v>
      </c>
      <c r="Q1096" s="12" t="s">
        <v>29</v>
      </c>
      <c r="R1096" s="12" t="s">
        <v>29</v>
      </c>
      <c r="S1096" s="12">
        <v>2019</v>
      </c>
    </row>
    <row r="1097" spans="1:19" x14ac:dyDescent="0.25">
      <c r="A1097" s="11" t="s">
        <v>2014</v>
      </c>
      <c r="B1097" s="11" t="s">
        <v>2015</v>
      </c>
      <c r="C1097" s="11" t="s">
        <v>2016</v>
      </c>
      <c r="D1097" s="11" t="s">
        <v>2017</v>
      </c>
      <c r="E1097" s="11" t="s">
        <v>9779</v>
      </c>
      <c r="F1097" s="11">
        <v>51012</v>
      </c>
      <c r="G1097" s="11" t="s">
        <v>2018</v>
      </c>
      <c r="H1097" s="11" t="s">
        <v>96</v>
      </c>
      <c r="I1097" s="11" t="s">
        <v>108</v>
      </c>
      <c r="J1097" s="11" t="s">
        <v>27</v>
      </c>
      <c r="K1097" s="11">
        <v>3</v>
      </c>
      <c r="L1097" s="11" t="s">
        <v>28</v>
      </c>
      <c r="M1097" s="11" t="s">
        <v>29</v>
      </c>
      <c r="N1097" s="11" t="s">
        <v>28</v>
      </c>
      <c r="O1097" s="11" t="s">
        <v>28</v>
      </c>
      <c r="P1097" s="11" t="s">
        <v>29</v>
      </c>
      <c r="Q1097" s="11" t="s">
        <v>29</v>
      </c>
      <c r="R1097" s="11" t="s">
        <v>29</v>
      </c>
      <c r="S1097" s="11">
        <v>2019</v>
      </c>
    </row>
    <row r="1098" spans="1:19" x14ac:dyDescent="0.25">
      <c r="A1098" s="12" t="s">
        <v>2019</v>
      </c>
      <c r="B1098" s="12" t="s">
        <v>2020</v>
      </c>
      <c r="C1098" s="12" t="s">
        <v>2021</v>
      </c>
      <c r="D1098" s="12" t="s">
        <v>2022</v>
      </c>
      <c r="E1098" s="12" t="s">
        <v>9779</v>
      </c>
      <c r="F1098" s="12">
        <v>51601</v>
      </c>
      <c r="G1098" s="12" t="s">
        <v>2023</v>
      </c>
      <c r="H1098" s="12" t="s">
        <v>96</v>
      </c>
      <c r="I1098" s="12" t="s">
        <v>108</v>
      </c>
      <c r="J1098" s="12" t="s">
        <v>27</v>
      </c>
      <c r="K1098" s="12">
        <v>3</v>
      </c>
      <c r="L1098" s="12" t="s">
        <v>29</v>
      </c>
      <c r="M1098" s="12" t="s">
        <v>29</v>
      </c>
      <c r="N1098" s="12" t="s">
        <v>28</v>
      </c>
      <c r="O1098" s="12" t="s">
        <v>29</v>
      </c>
      <c r="P1098" s="12" t="s">
        <v>28</v>
      </c>
      <c r="Q1098" s="12" t="s">
        <v>30</v>
      </c>
      <c r="R1098" s="12" t="s">
        <v>29</v>
      </c>
      <c r="S1098" s="12">
        <v>2019</v>
      </c>
    </row>
    <row r="1099" spans="1:19" x14ac:dyDescent="0.25">
      <c r="A1099" s="11" t="s">
        <v>2024</v>
      </c>
      <c r="B1099" s="11" t="s">
        <v>2025</v>
      </c>
      <c r="C1099" s="11" t="s">
        <v>2026</v>
      </c>
      <c r="D1099" s="11" t="s">
        <v>2027</v>
      </c>
      <c r="E1099" s="11" t="s">
        <v>9779</v>
      </c>
      <c r="F1099" s="11">
        <v>51442</v>
      </c>
      <c r="G1099" s="11" t="s">
        <v>2028</v>
      </c>
      <c r="H1099" s="11" t="s">
        <v>96</v>
      </c>
      <c r="I1099" s="11" t="s">
        <v>75</v>
      </c>
      <c r="J1099" s="11" t="s">
        <v>27</v>
      </c>
      <c r="K1099" s="11">
        <v>3</v>
      </c>
      <c r="L1099" s="11" t="s">
        <v>28</v>
      </c>
      <c r="M1099" s="11" t="s">
        <v>29</v>
      </c>
      <c r="N1099" s="11" t="s">
        <v>30</v>
      </c>
      <c r="O1099" s="11" t="s">
        <v>28</v>
      </c>
      <c r="P1099" s="11" t="s">
        <v>29</v>
      </c>
      <c r="Q1099" s="11" t="s">
        <v>29</v>
      </c>
      <c r="R1099" s="11" t="s">
        <v>29</v>
      </c>
      <c r="S1099" s="11">
        <v>2019</v>
      </c>
    </row>
    <row r="1100" spans="1:19" x14ac:dyDescent="0.25">
      <c r="A1100" s="12" t="s">
        <v>6943</v>
      </c>
      <c r="B1100" s="12" t="s">
        <v>6944</v>
      </c>
      <c r="C1100" s="12" t="s">
        <v>6945</v>
      </c>
      <c r="D1100" s="12" t="s">
        <v>6946</v>
      </c>
      <c r="E1100" s="12" t="s">
        <v>9779</v>
      </c>
      <c r="F1100" s="12">
        <v>52101</v>
      </c>
      <c r="G1100" s="12" t="s">
        <v>6947</v>
      </c>
      <c r="H1100" s="12" t="s">
        <v>96</v>
      </c>
      <c r="I1100" s="12" t="s">
        <v>36</v>
      </c>
      <c r="J1100" s="12" t="s">
        <v>27</v>
      </c>
      <c r="K1100" s="12">
        <v>3</v>
      </c>
      <c r="L1100" s="12" t="s">
        <v>28</v>
      </c>
      <c r="M1100" s="12" t="s">
        <v>29</v>
      </c>
      <c r="N1100" s="12" t="s">
        <v>30</v>
      </c>
      <c r="O1100" s="12" t="s">
        <v>30</v>
      </c>
      <c r="P1100" s="12" t="s">
        <v>28</v>
      </c>
      <c r="Q1100" s="12" t="s">
        <v>30</v>
      </c>
      <c r="R1100" s="12" t="s">
        <v>28</v>
      </c>
      <c r="S1100" s="12">
        <v>2019</v>
      </c>
    </row>
    <row r="1101" spans="1:19" x14ac:dyDescent="0.25">
      <c r="A1101" s="11" t="s">
        <v>2029</v>
      </c>
      <c r="B1101" s="11" t="s">
        <v>2030</v>
      </c>
      <c r="C1101" s="11" t="s">
        <v>2031</v>
      </c>
      <c r="D1101" s="11" t="s">
        <v>2017</v>
      </c>
      <c r="E1101" s="11" t="s">
        <v>9779</v>
      </c>
      <c r="F1101" s="11">
        <v>51012</v>
      </c>
      <c r="G1101" s="11" t="s">
        <v>2032</v>
      </c>
      <c r="H1101" s="11" t="s">
        <v>119</v>
      </c>
      <c r="I1101" s="11" t="s">
        <v>114</v>
      </c>
      <c r="J1101" s="11" t="s">
        <v>27</v>
      </c>
      <c r="K1101" s="11">
        <v>0</v>
      </c>
      <c r="L1101" s="11" t="s">
        <v>29</v>
      </c>
      <c r="M1101" s="11" t="s">
        <v>29</v>
      </c>
      <c r="N1101" s="11" t="s">
        <v>29</v>
      </c>
      <c r="O1101" s="11" t="s">
        <v>29</v>
      </c>
      <c r="P1101" s="11" t="s">
        <v>29</v>
      </c>
      <c r="Q1101" s="11" t="s">
        <v>29</v>
      </c>
      <c r="R1101" s="11" t="s">
        <v>29</v>
      </c>
      <c r="S1101" s="11">
        <v>2019</v>
      </c>
    </row>
    <row r="1102" spans="1:19" x14ac:dyDescent="0.25">
      <c r="A1102" s="12" t="s">
        <v>2033</v>
      </c>
      <c r="B1102" s="12" t="s">
        <v>2030</v>
      </c>
      <c r="C1102" s="12" t="s">
        <v>2034</v>
      </c>
      <c r="D1102" s="12" t="s">
        <v>2035</v>
      </c>
      <c r="E1102" s="12" t="s">
        <v>9779</v>
      </c>
      <c r="F1102" s="12">
        <v>50644</v>
      </c>
      <c r="G1102" s="12" t="s">
        <v>2036</v>
      </c>
      <c r="H1102" s="12" t="s">
        <v>119</v>
      </c>
      <c r="I1102" s="12" t="s">
        <v>114</v>
      </c>
      <c r="J1102" s="12" t="s">
        <v>120</v>
      </c>
      <c r="K1102" s="12">
        <v>0</v>
      </c>
      <c r="L1102" s="12" t="s">
        <v>29</v>
      </c>
      <c r="M1102" s="12" t="s">
        <v>29</v>
      </c>
      <c r="N1102" s="12" t="s">
        <v>29</v>
      </c>
      <c r="O1102" s="12" t="s">
        <v>29</v>
      </c>
      <c r="P1102" s="12" t="s">
        <v>29</v>
      </c>
      <c r="Q1102" s="12" t="s">
        <v>29</v>
      </c>
      <c r="R1102" s="12" t="s">
        <v>29</v>
      </c>
      <c r="S1102" s="12">
        <v>2019</v>
      </c>
    </row>
    <row r="1103" spans="1:19" x14ac:dyDescent="0.25">
      <c r="A1103" s="11" t="s">
        <v>2037</v>
      </c>
      <c r="B1103" s="11" t="s">
        <v>2038</v>
      </c>
      <c r="C1103" s="11" t="s">
        <v>2039</v>
      </c>
      <c r="D1103" s="11" t="s">
        <v>2040</v>
      </c>
      <c r="E1103" s="11" t="s">
        <v>9802</v>
      </c>
      <c r="F1103" s="11">
        <v>66442</v>
      </c>
      <c r="G1103" s="11" t="s">
        <v>2041</v>
      </c>
      <c r="H1103" s="11" t="s">
        <v>168</v>
      </c>
      <c r="I1103" s="11" t="s">
        <v>169</v>
      </c>
      <c r="J1103" s="11" t="s">
        <v>27</v>
      </c>
      <c r="K1103" s="11">
        <v>0</v>
      </c>
      <c r="L1103" s="11" t="s">
        <v>29</v>
      </c>
      <c r="M1103" s="11" t="s">
        <v>29</v>
      </c>
      <c r="N1103" s="11" t="s">
        <v>29</v>
      </c>
      <c r="O1103" s="11" t="s">
        <v>29</v>
      </c>
      <c r="P1103" s="11" t="s">
        <v>29</v>
      </c>
      <c r="Q1103" s="11" t="s">
        <v>29</v>
      </c>
      <c r="R1103" s="11" t="s">
        <v>29</v>
      </c>
      <c r="S1103" s="11">
        <v>2020</v>
      </c>
    </row>
    <row r="1104" spans="1:19" x14ac:dyDescent="0.25">
      <c r="A1104" s="12" t="s">
        <v>2042</v>
      </c>
      <c r="B1104" s="12" t="s">
        <v>2043</v>
      </c>
      <c r="C1104" s="12" t="s">
        <v>2044</v>
      </c>
      <c r="D1104" s="12" t="s">
        <v>2045</v>
      </c>
      <c r="E1104" s="12" t="s">
        <v>9802</v>
      </c>
      <c r="F1104" s="12">
        <v>67152</v>
      </c>
      <c r="G1104" s="12" t="s">
        <v>2046</v>
      </c>
      <c r="H1104" s="12" t="s">
        <v>25</v>
      </c>
      <c r="I1104" s="12" t="s">
        <v>36</v>
      </c>
      <c r="J1104" s="12" t="s">
        <v>27</v>
      </c>
      <c r="K1104" s="12">
        <v>0</v>
      </c>
      <c r="L1104" s="12" t="s">
        <v>29</v>
      </c>
      <c r="M1104" s="12" t="s">
        <v>29</v>
      </c>
      <c r="N1104" s="12" t="s">
        <v>29</v>
      </c>
      <c r="O1104" s="12" t="s">
        <v>29</v>
      </c>
      <c r="P1104" s="12" t="s">
        <v>28</v>
      </c>
      <c r="Q1104" s="12" t="s">
        <v>30</v>
      </c>
      <c r="R1104" s="12" t="s">
        <v>29</v>
      </c>
      <c r="S1104" s="12">
        <v>2020</v>
      </c>
    </row>
    <row r="1105" spans="1:19" x14ac:dyDescent="0.25">
      <c r="A1105" s="11" t="s">
        <v>2047</v>
      </c>
      <c r="B1105" s="11" t="s">
        <v>2048</v>
      </c>
      <c r="C1105" s="11" t="s">
        <v>2049</v>
      </c>
      <c r="D1105" s="11" t="s">
        <v>2050</v>
      </c>
      <c r="E1105" s="11" t="s">
        <v>9802</v>
      </c>
      <c r="F1105" s="11">
        <v>66441</v>
      </c>
      <c r="G1105" s="11" t="s">
        <v>2051</v>
      </c>
      <c r="H1105" s="11" t="s">
        <v>25</v>
      </c>
      <c r="I1105" s="11" t="s">
        <v>36</v>
      </c>
      <c r="J1105" s="11" t="s">
        <v>27</v>
      </c>
      <c r="K1105" s="11">
        <v>3</v>
      </c>
      <c r="L1105" s="11" t="s">
        <v>28</v>
      </c>
      <c r="M1105" s="11" t="s">
        <v>28</v>
      </c>
      <c r="N1105" s="11" t="s">
        <v>28</v>
      </c>
      <c r="O1105" s="11" t="s">
        <v>30</v>
      </c>
      <c r="P1105" s="11" t="s">
        <v>28</v>
      </c>
      <c r="Q1105" s="11" t="s">
        <v>30</v>
      </c>
      <c r="R1105" s="11" t="s">
        <v>28</v>
      </c>
      <c r="S1105" s="11">
        <v>2020</v>
      </c>
    </row>
    <row r="1106" spans="1:19" x14ac:dyDescent="0.25">
      <c r="A1106" s="12" t="s">
        <v>2052</v>
      </c>
      <c r="B1106" s="12" t="s">
        <v>2053</v>
      </c>
      <c r="C1106" s="12" t="s">
        <v>2054</v>
      </c>
      <c r="D1106" s="12" t="s">
        <v>2055</v>
      </c>
      <c r="E1106" s="12" t="s">
        <v>9802</v>
      </c>
      <c r="F1106" s="12">
        <v>67107</v>
      </c>
      <c r="G1106" s="12" t="s">
        <v>2056</v>
      </c>
      <c r="H1106" s="12" t="s">
        <v>25</v>
      </c>
      <c r="I1106" s="12" t="s">
        <v>513</v>
      </c>
      <c r="J1106" s="12" t="s">
        <v>27</v>
      </c>
      <c r="K1106" s="12">
        <v>4</v>
      </c>
      <c r="L1106" s="12" t="s">
        <v>29</v>
      </c>
      <c r="M1106" s="12" t="s">
        <v>29</v>
      </c>
      <c r="N1106" s="12" t="s">
        <v>30</v>
      </c>
      <c r="O1106" s="12" t="s">
        <v>29</v>
      </c>
      <c r="P1106" s="12" t="s">
        <v>28</v>
      </c>
      <c r="Q1106" s="12" t="s">
        <v>30</v>
      </c>
      <c r="R1106" s="12" t="s">
        <v>29</v>
      </c>
      <c r="S1106" s="12">
        <v>2020</v>
      </c>
    </row>
    <row r="1107" spans="1:19" x14ac:dyDescent="0.25">
      <c r="A1107" s="11" t="s">
        <v>2057</v>
      </c>
      <c r="B1107" s="11" t="s">
        <v>2058</v>
      </c>
      <c r="C1107" s="11" t="s">
        <v>2059</v>
      </c>
      <c r="D1107" s="11" t="s">
        <v>2060</v>
      </c>
      <c r="E1107" s="11" t="s">
        <v>9802</v>
      </c>
      <c r="F1107" s="11">
        <v>67460</v>
      </c>
      <c r="G1107" s="11" t="s">
        <v>2061</v>
      </c>
      <c r="H1107" s="11" t="s">
        <v>25</v>
      </c>
      <c r="I1107" s="11" t="s">
        <v>108</v>
      </c>
      <c r="J1107" s="11" t="s">
        <v>27</v>
      </c>
      <c r="K1107" s="11">
        <v>4</v>
      </c>
      <c r="L1107" s="11" t="s">
        <v>28</v>
      </c>
      <c r="M1107" s="11" t="s">
        <v>29</v>
      </c>
      <c r="N1107" s="11" t="s">
        <v>30</v>
      </c>
      <c r="O1107" s="11" t="s">
        <v>30</v>
      </c>
      <c r="P1107" s="11" t="s">
        <v>28</v>
      </c>
      <c r="Q1107" s="11" t="s">
        <v>30</v>
      </c>
      <c r="R1107" s="11" t="s">
        <v>29</v>
      </c>
      <c r="S1107" s="11">
        <v>2020</v>
      </c>
    </row>
    <row r="1108" spans="1:19" x14ac:dyDescent="0.25">
      <c r="A1108" s="12" t="s">
        <v>2062</v>
      </c>
      <c r="B1108" s="12" t="s">
        <v>2063</v>
      </c>
      <c r="C1108" s="12" t="s">
        <v>2064</v>
      </c>
      <c r="D1108" s="12" t="s">
        <v>2065</v>
      </c>
      <c r="E1108" s="12" t="s">
        <v>9802</v>
      </c>
      <c r="F1108" s="12">
        <v>67950</v>
      </c>
      <c r="G1108" s="12" t="s">
        <v>2066</v>
      </c>
      <c r="H1108" s="12" t="s">
        <v>25</v>
      </c>
      <c r="I1108" s="12" t="s">
        <v>36</v>
      </c>
      <c r="J1108" s="12" t="s">
        <v>27</v>
      </c>
      <c r="K1108" s="12">
        <v>0</v>
      </c>
      <c r="L1108" s="12" t="s">
        <v>29</v>
      </c>
      <c r="M1108" s="12" t="s">
        <v>29</v>
      </c>
      <c r="N1108" s="12" t="s">
        <v>28</v>
      </c>
      <c r="O1108" s="12" t="s">
        <v>29</v>
      </c>
      <c r="P1108" s="12" t="s">
        <v>29</v>
      </c>
      <c r="Q1108" s="12" t="s">
        <v>30</v>
      </c>
      <c r="R1108" s="12" t="s">
        <v>29</v>
      </c>
      <c r="S1108" s="12">
        <v>2020</v>
      </c>
    </row>
    <row r="1109" spans="1:19" x14ac:dyDescent="0.25">
      <c r="A1109" s="11" t="s">
        <v>2067</v>
      </c>
      <c r="B1109" s="11" t="s">
        <v>2068</v>
      </c>
      <c r="C1109" s="11" t="s">
        <v>2069</v>
      </c>
      <c r="D1109" s="11" t="s">
        <v>2070</v>
      </c>
      <c r="E1109" s="11" t="s">
        <v>9802</v>
      </c>
      <c r="F1109" s="11">
        <v>67530</v>
      </c>
      <c r="G1109" s="11" t="s">
        <v>2071</v>
      </c>
      <c r="H1109" s="11" t="s">
        <v>25</v>
      </c>
      <c r="I1109" s="11" t="s">
        <v>26</v>
      </c>
      <c r="J1109" s="11" t="s">
        <v>27</v>
      </c>
      <c r="K1109" s="11">
        <v>2</v>
      </c>
      <c r="L1109" s="11" t="s">
        <v>28</v>
      </c>
      <c r="M1109" s="11" t="s">
        <v>30</v>
      </c>
      <c r="N1109" s="11" t="s">
        <v>28</v>
      </c>
      <c r="O1109" s="11" t="s">
        <v>43</v>
      </c>
      <c r="P1109" s="11" t="s">
        <v>28</v>
      </c>
      <c r="Q1109" s="11" t="s">
        <v>30</v>
      </c>
      <c r="R1109" s="11" t="s">
        <v>43</v>
      </c>
      <c r="S1109" s="11">
        <v>2020</v>
      </c>
    </row>
    <row r="1110" spans="1:19" x14ac:dyDescent="0.25">
      <c r="A1110" s="12" t="s">
        <v>2072</v>
      </c>
      <c r="B1110" s="12" t="s">
        <v>2073</v>
      </c>
      <c r="C1110" s="12" t="s">
        <v>2074</v>
      </c>
      <c r="D1110" s="12" t="s">
        <v>2075</v>
      </c>
      <c r="E1110" s="12" t="s">
        <v>9802</v>
      </c>
      <c r="F1110" s="12">
        <v>67002</v>
      </c>
      <c r="G1110" s="12" t="s">
        <v>2076</v>
      </c>
      <c r="H1110" s="12" t="s">
        <v>25</v>
      </c>
      <c r="I1110" s="12" t="s">
        <v>26</v>
      </c>
      <c r="J1110" s="12" t="s">
        <v>27</v>
      </c>
      <c r="K1110" s="12">
        <v>3</v>
      </c>
      <c r="L1110" s="12" t="s">
        <v>28</v>
      </c>
      <c r="M1110" s="12" t="s">
        <v>30</v>
      </c>
      <c r="N1110" s="12" t="s">
        <v>30</v>
      </c>
      <c r="O1110" s="12" t="s">
        <v>28</v>
      </c>
      <c r="P1110" s="12" t="s">
        <v>28</v>
      </c>
      <c r="Q1110" s="12" t="s">
        <v>30</v>
      </c>
      <c r="R1110" s="12" t="s">
        <v>43</v>
      </c>
      <c r="S1110" s="12">
        <v>2020</v>
      </c>
    </row>
    <row r="1111" spans="1:19" x14ac:dyDescent="0.25">
      <c r="A1111" s="11" t="s">
        <v>2077</v>
      </c>
      <c r="B1111" s="11" t="s">
        <v>2078</v>
      </c>
      <c r="C1111" s="11" t="s">
        <v>2079</v>
      </c>
      <c r="D1111" s="11" t="s">
        <v>2080</v>
      </c>
      <c r="E1111" s="11" t="s">
        <v>9802</v>
      </c>
      <c r="F1111" s="11">
        <v>66219</v>
      </c>
      <c r="G1111" s="11" t="s">
        <v>2081</v>
      </c>
      <c r="H1111" s="11" t="s">
        <v>25</v>
      </c>
      <c r="I1111" s="11" t="s">
        <v>26</v>
      </c>
      <c r="J1111" s="11" t="s">
        <v>120</v>
      </c>
      <c r="K1111" s="11">
        <v>0</v>
      </c>
      <c r="L1111" s="11" t="s">
        <v>29</v>
      </c>
      <c r="M1111" s="11" t="s">
        <v>29</v>
      </c>
      <c r="N1111" s="11" t="s">
        <v>29</v>
      </c>
      <c r="O1111" s="11" t="s">
        <v>29</v>
      </c>
      <c r="P1111" s="11" t="s">
        <v>29</v>
      </c>
      <c r="Q1111" s="11" t="s">
        <v>29</v>
      </c>
      <c r="R1111" s="11" t="s">
        <v>29</v>
      </c>
      <c r="S1111" s="11">
        <v>2020</v>
      </c>
    </row>
    <row r="1112" spans="1:19" x14ac:dyDescent="0.25">
      <c r="A1112" s="12" t="s">
        <v>2082</v>
      </c>
      <c r="B1112" s="12" t="s">
        <v>2083</v>
      </c>
      <c r="C1112" s="12" t="s">
        <v>2084</v>
      </c>
      <c r="D1112" s="12" t="s">
        <v>2085</v>
      </c>
      <c r="E1112" s="12" t="s">
        <v>9802</v>
      </c>
      <c r="F1112" s="12">
        <v>66213</v>
      </c>
      <c r="G1112" s="12" t="s">
        <v>2086</v>
      </c>
      <c r="H1112" s="12" t="s">
        <v>25</v>
      </c>
      <c r="I1112" s="12" t="s">
        <v>26</v>
      </c>
      <c r="J1112" s="12" t="s">
        <v>120</v>
      </c>
      <c r="K1112" s="12">
        <v>0</v>
      </c>
      <c r="L1112" s="12" t="s">
        <v>29</v>
      </c>
      <c r="M1112" s="12" t="s">
        <v>29</v>
      </c>
      <c r="N1112" s="12" t="s">
        <v>29</v>
      </c>
      <c r="O1112" s="12" t="s">
        <v>30</v>
      </c>
      <c r="P1112" s="12" t="s">
        <v>29</v>
      </c>
      <c r="Q1112" s="12" t="s">
        <v>29</v>
      </c>
      <c r="R1112" s="12" t="s">
        <v>29</v>
      </c>
      <c r="S1112" s="12">
        <v>2020</v>
      </c>
    </row>
    <row r="1113" spans="1:19" x14ac:dyDescent="0.25">
      <c r="A1113" s="11" t="s">
        <v>2087</v>
      </c>
      <c r="B1113" s="11" t="s">
        <v>2088</v>
      </c>
      <c r="C1113" s="11" t="s">
        <v>2089</v>
      </c>
      <c r="D1113" s="11" t="s">
        <v>2090</v>
      </c>
      <c r="E1113" s="11" t="s">
        <v>9802</v>
      </c>
      <c r="F1113" s="11">
        <v>67037</v>
      </c>
      <c r="G1113" s="11" t="s">
        <v>2091</v>
      </c>
      <c r="H1113" s="11" t="s">
        <v>25</v>
      </c>
      <c r="I1113" s="11" t="s">
        <v>26</v>
      </c>
      <c r="J1113" s="11" t="s">
        <v>27</v>
      </c>
      <c r="K1113" s="11">
        <v>0</v>
      </c>
      <c r="L1113" s="11" t="s">
        <v>29</v>
      </c>
      <c r="M1113" s="11" t="s">
        <v>29</v>
      </c>
      <c r="N1113" s="11" t="s">
        <v>29</v>
      </c>
      <c r="O1113" s="11" t="s">
        <v>29</v>
      </c>
      <c r="P1113" s="11" t="s">
        <v>29</v>
      </c>
      <c r="Q1113" s="11" t="s">
        <v>29</v>
      </c>
      <c r="R1113" s="11" t="s">
        <v>29</v>
      </c>
      <c r="S1113" s="11">
        <v>2020</v>
      </c>
    </row>
    <row r="1114" spans="1:19" x14ac:dyDescent="0.25">
      <c r="A1114" s="12" t="s">
        <v>2092</v>
      </c>
      <c r="B1114" s="12" t="s">
        <v>2093</v>
      </c>
      <c r="C1114" s="12" t="s">
        <v>2094</v>
      </c>
      <c r="D1114" s="12" t="s">
        <v>2095</v>
      </c>
      <c r="E1114" s="12" t="s">
        <v>9802</v>
      </c>
      <c r="F1114" s="12">
        <v>67572</v>
      </c>
      <c r="G1114" s="12" t="s">
        <v>2096</v>
      </c>
      <c r="H1114" s="12" t="s">
        <v>96</v>
      </c>
      <c r="I1114" s="12" t="s">
        <v>42</v>
      </c>
      <c r="J1114" s="12" t="s">
        <v>27</v>
      </c>
      <c r="K1114" s="12">
        <v>0</v>
      </c>
      <c r="L1114" s="12" t="s">
        <v>29</v>
      </c>
      <c r="M1114" s="12" t="s">
        <v>29</v>
      </c>
      <c r="N1114" s="12" t="s">
        <v>29</v>
      </c>
      <c r="O1114" s="12" t="s">
        <v>29</v>
      </c>
      <c r="P1114" s="12" t="s">
        <v>29</v>
      </c>
      <c r="Q1114" s="12" t="s">
        <v>29</v>
      </c>
      <c r="R1114" s="12" t="s">
        <v>29</v>
      </c>
      <c r="S1114" s="12">
        <v>2020</v>
      </c>
    </row>
    <row r="1115" spans="1:19" x14ac:dyDescent="0.25">
      <c r="A1115" s="11" t="s">
        <v>2097</v>
      </c>
      <c r="B1115" s="11" t="s">
        <v>2098</v>
      </c>
      <c r="C1115" s="11" t="s">
        <v>2099</v>
      </c>
      <c r="D1115" s="11" t="s">
        <v>2100</v>
      </c>
      <c r="E1115" s="11" t="s">
        <v>9802</v>
      </c>
      <c r="F1115" s="11">
        <v>67356</v>
      </c>
      <c r="G1115" s="11" t="s">
        <v>2101</v>
      </c>
      <c r="H1115" s="11" t="s">
        <v>96</v>
      </c>
      <c r="I1115" s="11" t="s">
        <v>26</v>
      </c>
      <c r="J1115" s="11" t="s">
        <v>27</v>
      </c>
      <c r="K1115" s="11">
        <v>0</v>
      </c>
      <c r="L1115" s="11" t="s">
        <v>29</v>
      </c>
      <c r="M1115" s="11" t="s">
        <v>29</v>
      </c>
      <c r="N1115" s="11" t="s">
        <v>29</v>
      </c>
      <c r="O1115" s="11" t="s">
        <v>29</v>
      </c>
      <c r="P1115" s="11" t="s">
        <v>29</v>
      </c>
      <c r="Q1115" s="11" t="s">
        <v>29</v>
      </c>
      <c r="R1115" s="11" t="s">
        <v>29</v>
      </c>
      <c r="S1115" s="11">
        <v>2020</v>
      </c>
    </row>
    <row r="1116" spans="1:19" x14ac:dyDescent="0.25">
      <c r="A1116" s="12" t="s">
        <v>2102</v>
      </c>
      <c r="B1116" s="12" t="s">
        <v>2103</v>
      </c>
      <c r="C1116" s="12" t="s">
        <v>2104</v>
      </c>
      <c r="D1116" s="12" t="s">
        <v>2105</v>
      </c>
      <c r="E1116" s="12" t="s">
        <v>9802</v>
      </c>
      <c r="F1116" s="12">
        <v>66956</v>
      </c>
      <c r="G1116" s="12" t="s">
        <v>2106</v>
      </c>
      <c r="H1116" s="12" t="s">
        <v>96</v>
      </c>
      <c r="I1116" s="12" t="s">
        <v>36</v>
      </c>
      <c r="J1116" s="12" t="s">
        <v>27</v>
      </c>
      <c r="K1116" s="12">
        <v>0</v>
      </c>
      <c r="L1116" s="12" t="s">
        <v>29</v>
      </c>
      <c r="M1116" s="12" t="s">
        <v>29</v>
      </c>
      <c r="N1116" s="12" t="s">
        <v>29</v>
      </c>
      <c r="O1116" s="12" t="s">
        <v>29</v>
      </c>
      <c r="P1116" s="12" t="s">
        <v>29</v>
      </c>
      <c r="Q1116" s="12" t="s">
        <v>30</v>
      </c>
      <c r="R1116" s="12" t="s">
        <v>29</v>
      </c>
      <c r="S1116" s="12">
        <v>2020</v>
      </c>
    </row>
    <row r="1117" spans="1:19" x14ac:dyDescent="0.25">
      <c r="A1117" s="11" t="s">
        <v>2107</v>
      </c>
      <c r="B1117" s="11" t="s">
        <v>2108</v>
      </c>
      <c r="C1117" s="11" t="s">
        <v>2109</v>
      </c>
      <c r="D1117" s="11" t="s">
        <v>2110</v>
      </c>
      <c r="E1117" s="11" t="s">
        <v>9802</v>
      </c>
      <c r="F1117" s="11">
        <v>67663</v>
      </c>
      <c r="G1117" s="11" t="s">
        <v>2111</v>
      </c>
      <c r="H1117" s="11" t="s">
        <v>96</v>
      </c>
      <c r="I1117" s="11" t="s">
        <v>42</v>
      </c>
      <c r="J1117" s="11" t="s">
        <v>27</v>
      </c>
      <c r="K1117" s="11">
        <v>0</v>
      </c>
      <c r="L1117" s="11" t="s">
        <v>29</v>
      </c>
      <c r="M1117" s="11" t="s">
        <v>29</v>
      </c>
      <c r="N1117" s="11" t="s">
        <v>28</v>
      </c>
      <c r="O1117" s="11" t="s">
        <v>29</v>
      </c>
      <c r="P1117" s="11" t="s">
        <v>29</v>
      </c>
      <c r="Q1117" s="11" t="s">
        <v>30</v>
      </c>
      <c r="R1117" s="11" t="s">
        <v>29</v>
      </c>
      <c r="S1117" s="11">
        <v>2020</v>
      </c>
    </row>
    <row r="1118" spans="1:19" x14ac:dyDescent="0.25">
      <c r="A1118" s="12" t="s">
        <v>2112</v>
      </c>
      <c r="B1118" s="12" t="s">
        <v>2113</v>
      </c>
      <c r="C1118" s="12" t="s">
        <v>2114</v>
      </c>
      <c r="D1118" s="12" t="s">
        <v>2115</v>
      </c>
      <c r="E1118" s="12" t="s">
        <v>9802</v>
      </c>
      <c r="F1118" s="12">
        <v>67547</v>
      </c>
      <c r="G1118" s="12" t="s">
        <v>2116</v>
      </c>
      <c r="H1118" s="12" t="s">
        <v>96</v>
      </c>
      <c r="I1118" s="12" t="s">
        <v>36</v>
      </c>
      <c r="J1118" s="12" t="s">
        <v>27</v>
      </c>
      <c r="K1118" s="12">
        <v>0</v>
      </c>
      <c r="L1118" s="12" t="s">
        <v>29</v>
      </c>
      <c r="M1118" s="12" t="s">
        <v>29</v>
      </c>
      <c r="N1118" s="12" t="s">
        <v>29</v>
      </c>
      <c r="O1118" s="12" t="s">
        <v>29</v>
      </c>
      <c r="P1118" s="12" t="s">
        <v>29</v>
      </c>
      <c r="Q1118" s="12" t="s">
        <v>28</v>
      </c>
      <c r="R1118" s="12" t="s">
        <v>29</v>
      </c>
      <c r="S1118" s="12">
        <v>2020</v>
      </c>
    </row>
    <row r="1119" spans="1:19" x14ac:dyDescent="0.25">
      <c r="A1119" s="11" t="s">
        <v>2117</v>
      </c>
      <c r="B1119" s="11" t="s">
        <v>2118</v>
      </c>
      <c r="C1119" s="11" t="s">
        <v>2119</v>
      </c>
      <c r="D1119" s="11" t="s">
        <v>2120</v>
      </c>
      <c r="E1119" s="11" t="s">
        <v>9802</v>
      </c>
      <c r="F1119" s="11">
        <v>67864</v>
      </c>
      <c r="G1119" s="11" t="s">
        <v>2121</v>
      </c>
      <c r="H1119" s="11" t="s">
        <v>96</v>
      </c>
      <c r="I1119" s="11" t="s">
        <v>42</v>
      </c>
      <c r="J1119" s="11" t="s">
        <v>27</v>
      </c>
      <c r="K1119" s="11">
        <v>4</v>
      </c>
      <c r="L1119" s="11" t="s">
        <v>29</v>
      </c>
      <c r="M1119" s="11" t="s">
        <v>29</v>
      </c>
      <c r="N1119" s="11" t="s">
        <v>28</v>
      </c>
      <c r="O1119" s="11" t="s">
        <v>29</v>
      </c>
      <c r="P1119" s="11" t="s">
        <v>29</v>
      </c>
      <c r="Q1119" s="11" t="s">
        <v>30</v>
      </c>
      <c r="R1119" s="11" t="s">
        <v>28</v>
      </c>
      <c r="S1119" s="11">
        <v>2020</v>
      </c>
    </row>
    <row r="1120" spans="1:19" x14ac:dyDescent="0.25">
      <c r="A1120" s="12" t="s">
        <v>2122</v>
      </c>
      <c r="B1120" s="12" t="s">
        <v>2123</v>
      </c>
      <c r="C1120" s="12" t="s">
        <v>2124</v>
      </c>
      <c r="D1120" s="12" t="s">
        <v>2125</v>
      </c>
      <c r="E1120" s="12" t="s">
        <v>9802</v>
      </c>
      <c r="F1120" s="12">
        <v>67878</v>
      </c>
      <c r="G1120" s="12" t="s">
        <v>2126</v>
      </c>
      <c r="H1120" s="12" t="s">
        <v>96</v>
      </c>
      <c r="I1120" s="12" t="s">
        <v>36</v>
      </c>
      <c r="J1120" s="12" t="s">
        <v>27</v>
      </c>
      <c r="K1120" s="12">
        <v>0</v>
      </c>
      <c r="L1120" s="12" t="s">
        <v>29</v>
      </c>
      <c r="M1120" s="12" t="s">
        <v>29</v>
      </c>
      <c r="N1120" s="12" t="s">
        <v>29</v>
      </c>
      <c r="O1120" s="12" t="s">
        <v>29</v>
      </c>
      <c r="P1120" s="12" t="s">
        <v>29</v>
      </c>
      <c r="Q1120" s="12" t="s">
        <v>28</v>
      </c>
      <c r="R1120" s="12" t="s">
        <v>29</v>
      </c>
      <c r="S1120" s="12">
        <v>2020</v>
      </c>
    </row>
    <row r="1121" spans="1:19" x14ac:dyDescent="0.25">
      <c r="A1121" s="11" t="s">
        <v>2127</v>
      </c>
      <c r="B1121" s="11" t="s">
        <v>2128</v>
      </c>
      <c r="C1121" s="11" t="s">
        <v>2129</v>
      </c>
      <c r="D1121" s="11" t="s">
        <v>2130</v>
      </c>
      <c r="E1121" s="11" t="s">
        <v>9802</v>
      </c>
      <c r="F1121" s="11">
        <v>67578</v>
      </c>
      <c r="G1121" s="11" t="s">
        <v>2131</v>
      </c>
      <c r="H1121" s="11" t="s">
        <v>96</v>
      </c>
      <c r="I1121" s="11" t="s">
        <v>36</v>
      </c>
      <c r="J1121" s="11" t="s">
        <v>27</v>
      </c>
      <c r="K1121" s="11">
        <v>0</v>
      </c>
      <c r="L1121" s="11" t="s">
        <v>29</v>
      </c>
      <c r="M1121" s="11" t="s">
        <v>29</v>
      </c>
      <c r="N1121" s="11" t="s">
        <v>29</v>
      </c>
      <c r="O1121" s="11" t="s">
        <v>29</v>
      </c>
      <c r="P1121" s="11" t="s">
        <v>29</v>
      </c>
      <c r="Q1121" s="11" t="s">
        <v>30</v>
      </c>
      <c r="R1121" s="11" t="s">
        <v>29</v>
      </c>
      <c r="S1121" s="11">
        <v>2020</v>
      </c>
    </row>
    <row r="1122" spans="1:19" x14ac:dyDescent="0.25">
      <c r="A1122" s="12" t="s">
        <v>2132</v>
      </c>
      <c r="B1122" s="12" t="s">
        <v>2133</v>
      </c>
      <c r="C1122" s="12" t="s">
        <v>2134</v>
      </c>
      <c r="D1122" s="12" t="s">
        <v>2135</v>
      </c>
      <c r="E1122" s="12" t="s">
        <v>9802</v>
      </c>
      <c r="F1122" s="12">
        <v>67748</v>
      </c>
      <c r="G1122" s="12" t="s">
        <v>2136</v>
      </c>
      <c r="H1122" s="12" t="s">
        <v>96</v>
      </c>
      <c r="I1122" s="12" t="s">
        <v>36</v>
      </c>
      <c r="J1122" s="12" t="s">
        <v>27</v>
      </c>
      <c r="K1122" s="12">
        <v>0</v>
      </c>
      <c r="L1122" s="12" t="s">
        <v>29</v>
      </c>
      <c r="M1122" s="12" t="s">
        <v>29</v>
      </c>
      <c r="N1122" s="12" t="s">
        <v>29</v>
      </c>
      <c r="O1122" s="12" t="s">
        <v>29</v>
      </c>
      <c r="P1122" s="12" t="s">
        <v>29</v>
      </c>
      <c r="Q1122" s="12" t="s">
        <v>29</v>
      </c>
      <c r="R1122" s="12" t="s">
        <v>29</v>
      </c>
      <c r="S1122" s="12">
        <v>2020</v>
      </c>
    </row>
    <row r="1123" spans="1:19" x14ac:dyDescent="0.25">
      <c r="A1123" s="11" t="s">
        <v>2137</v>
      </c>
      <c r="B1123" s="11" t="s">
        <v>2138</v>
      </c>
      <c r="C1123" s="11" t="s">
        <v>2139</v>
      </c>
      <c r="D1123" s="11" t="s">
        <v>2140</v>
      </c>
      <c r="E1123" s="11" t="s">
        <v>9802</v>
      </c>
      <c r="F1123" s="11">
        <v>67022</v>
      </c>
      <c r="G1123" s="11" t="s">
        <v>2141</v>
      </c>
      <c r="H1123" s="11" t="s">
        <v>96</v>
      </c>
      <c r="I1123" s="11" t="s">
        <v>42</v>
      </c>
      <c r="J1123" s="11" t="s">
        <v>27</v>
      </c>
      <c r="K1123" s="11">
        <v>0</v>
      </c>
      <c r="L1123" s="11" t="s">
        <v>29</v>
      </c>
      <c r="M1123" s="11" t="s">
        <v>29</v>
      </c>
      <c r="N1123" s="11" t="s">
        <v>29</v>
      </c>
      <c r="O1123" s="11" t="s">
        <v>29</v>
      </c>
      <c r="P1123" s="11" t="s">
        <v>28</v>
      </c>
      <c r="Q1123" s="11" t="s">
        <v>30</v>
      </c>
      <c r="R1123" s="11" t="s">
        <v>29</v>
      </c>
      <c r="S1123" s="11">
        <v>2020</v>
      </c>
    </row>
    <row r="1124" spans="1:19" x14ac:dyDescent="0.25">
      <c r="A1124" s="12" t="s">
        <v>2142</v>
      </c>
      <c r="B1124" s="12" t="s">
        <v>2143</v>
      </c>
      <c r="C1124" s="12" t="s">
        <v>2144</v>
      </c>
      <c r="D1124" s="12" t="s">
        <v>2145</v>
      </c>
      <c r="E1124" s="12" t="s">
        <v>9802</v>
      </c>
      <c r="F1124" s="12">
        <v>67951</v>
      </c>
      <c r="G1124" s="12" t="s">
        <v>2146</v>
      </c>
      <c r="H1124" s="12" t="s">
        <v>96</v>
      </c>
      <c r="I1124" s="12" t="s">
        <v>36</v>
      </c>
      <c r="J1124" s="12" t="s">
        <v>27</v>
      </c>
      <c r="K1124" s="12">
        <v>0</v>
      </c>
      <c r="L1124" s="12" t="s">
        <v>29</v>
      </c>
      <c r="M1124" s="12" t="s">
        <v>29</v>
      </c>
      <c r="N1124" s="12" t="s">
        <v>28</v>
      </c>
      <c r="O1124" s="12" t="s">
        <v>29</v>
      </c>
      <c r="P1124" s="12" t="s">
        <v>29</v>
      </c>
      <c r="Q1124" s="12" t="s">
        <v>29</v>
      </c>
      <c r="R1124" s="12" t="s">
        <v>29</v>
      </c>
      <c r="S1124" s="12">
        <v>2020</v>
      </c>
    </row>
    <row r="1125" spans="1:19" x14ac:dyDescent="0.25">
      <c r="A1125" s="11" t="s">
        <v>2147</v>
      </c>
      <c r="B1125" s="11" t="s">
        <v>2148</v>
      </c>
      <c r="C1125" s="11" t="s">
        <v>2149</v>
      </c>
      <c r="D1125" s="11" t="s">
        <v>2150</v>
      </c>
      <c r="E1125" s="11" t="s">
        <v>9802</v>
      </c>
      <c r="F1125" s="11">
        <v>67449</v>
      </c>
      <c r="G1125" s="11" t="s">
        <v>2151</v>
      </c>
      <c r="H1125" s="11" t="s">
        <v>96</v>
      </c>
      <c r="I1125" s="11" t="s">
        <v>75</v>
      </c>
      <c r="J1125" s="11" t="s">
        <v>27</v>
      </c>
      <c r="K1125" s="11">
        <v>4</v>
      </c>
      <c r="L1125" s="11" t="s">
        <v>29</v>
      </c>
      <c r="M1125" s="11" t="s">
        <v>29</v>
      </c>
      <c r="N1125" s="11" t="s">
        <v>28</v>
      </c>
      <c r="O1125" s="11" t="s">
        <v>29</v>
      </c>
      <c r="P1125" s="11" t="s">
        <v>29</v>
      </c>
      <c r="Q1125" s="11" t="s">
        <v>28</v>
      </c>
      <c r="R1125" s="11" t="s">
        <v>28</v>
      </c>
      <c r="S1125" s="11">
        <v>2020</v>
      </c>
    </row>
    <row r="1126" spans="1:19" x14ac:dyDescent="0.25">
      <c r="A1126" s="12" t="s">
        <v>2152</v>
      </c>
      <c r="B1126" s="12" t="s">
        <v>2153</v>
      </c>
      <c r="C1126" s="12" t="s">
        <v>2154</v>
      </c>
      <c r="D1126" s="12" t="s">
        <v>2155</v>
      </c>
      <c r="E1126" s="12" t="s">
        <v>9802</v>
      </c>
      <c r="F1126" s="12">
        <v>67548</v>
      </c>
      <c r="G1126" s="12" t="s">
        <v>2156</v>
      </c>
      <c r="H1126" s="12" t="s">
        <v>96</v>
      </c>
      <c r="I1126" s="12" t="s">
        <v>36</v>
      </c>
      <c r="J1126" s="12" t="s">
        <v>120</v>
      </c>
      <c r="K1126" s="12">
        <v>0</v>
      </c>
      <c r="L1126" s="12" t="s">
        <v>29</v>
      </c>
      <c r="M1126" s="12" t="s">
        <v>29</v>
      </c>
      <c r="N1126" s="12" t="s">
        <v>29</v>
      </c>
      <c r="O1126" s="12" t="s">
        <v>29</v>
      </c>
      <c r="P1126" s="12" t="s">
        <v>29</v>
      </c>
      <c r="Q1126" s="12" t="s">
        <v>28</v>
      </c>
      <c r="R1126" s="12" t="s">
        <v>29</v>
      </c>
      <c r="S1126" s="12">
        <v>2020</v>
      </c>
    </row>
    <row r="1127" spans="1:19" x14ac:dyDescent="0.25">
      <c r="A1127" s="11" t="s">
        <v>2157</v>
      </c>
      <c r="B1127" s="11" t="s">
        <v>2158</v>
      </c>
      <c r="C1127" s="11" t="s">
        <v>2159</v>
      </c>
      <c r="D1127" s="11" t="s">
        <v>2160</v>
      </c>
      <c r="E1127" s="11" t="s">
        <v>9802</v>
      </c>
      <c r="F1127" s="11">
        <v>67855</v>
      </c>
      <c r="G1127" s="11" t="s">
        <v>2161</v>
      </c>
      <c r="H1127" s="11" t="s">
        <v>96</v>
      </c>
      <c r="I1127" s="11" t="s">
        <v>36</v>
      </c>
      <c r="J1127" s="11" t="s">
        <v>27</v>
      </c>
      <c r="K1127" s="11">
        <v>0</v>
      </c>
      <c r="L1127" s="11" t="s">
        <v>29</v>
      </c>
      <c r="M1127" s="11" t="s">
        <v>29</v>
      </c>
      <c r="N1127" s="11" t="s">
        <v>29</v>
      </c>
      <c r="O1127" s="11" t="s">
        <v>29</v>
      </c>
      <c r="P1127" s="11" t="s">
        <v>29</v>
      </c>
      <c r="Q1127" s="11" t="s">
        <v>28</v>
      </c>
      <c r="R1127" s="11" t="s">
        <v>29</v>
      </c>
      <c r="S1127" s="11">
        <v>2020</v>
      </c>
    </row>
    <row r="1128" spans="1:19" x14ac:dyDescent="0.25">
      <c r="A1128" s="12" t="s">
        <v>2162</v>
      </c>
      <c r="B1128" s="12" t="s">
        <v>2163</v>
      </c>
      <c r="C1128" s="12" t="s">
        <v>2164</v>
      </c>
      <c r="D1128" s="12" t="s">
        <v>1173</v>
      </c>
      <c r="E1128" s="12" t="s">
        <v>9802</v>
      </c>
      <c r="F1128" s="12">
        <v>66968</v>
      </c>
      <c r="G1128" s="12" t="s">
        <v>2165</v>
      </c>
      <c r="H1128" s="12" t="s">
        <v>96</v>
      </c>
      <c r="I1128" s="12" t="s">
        <v>36</v>
      </c>
      <c r="J1128" s="12" t="s">
        <v>27</v>
      </c>
      <c r="K1128" s="12">
        <v>0</v>
      </c>
      <c r="L1128" s="12" t="s">
        <v>29</v>
      </c>
      <c r="M1128" s="12" t="s">
        <v>29</v>
      </c>
      <c r="N1128" s="12" t="s">
        <v>29</v>
      </c>
      <c r="O1128" s="12" t="s">
        <v>29</v>
      </c>
      <c r="P1128" s="12" t="s">
        <v>29</v>
      </c>
      <c r="Q1128" s="12" t="s">
        <v>30</v>
      </c>
      <c r="R1128" s="12" t="s">
        <v>29</v>
      </c>
      <c r="S1128" s="12">
        <v>2020</v>
      </c>
    </row>
    <row r="1129" spans="1:19" x14ac:dyDescent="0.25">
      <c r="A1129" s="11" t="s">
        <v>2166</v>
      </c>
      <c r="B1129" s="11" t="s">
        <v>2167</v>
      </c>
      <c r="C1129" s="11" t="s">
        <v>2168</v>
      </c>
      <c r="D1129" s="11" t="s">
        <v>2169</v>
      </c>
      <c r="E1129" s="11" t="s">
        <v>9802</v>
      </c>
      <c r="F1129" s="11">
        <v>67063</v>
      </c>
      <c r="G1129" s="11" t="s">
        <v>2170</v>
      </c>
      <c r="H1129" s="11" t="s">
        <v>96</v>
      </c>
      <c r="I1129" s="11" t="s">
        <v>26</v>
      </c>
      <c r="J1129" s="11" t="s">
        <v>120</v>
      </c>
      <c r="K1129" s="11">
        <v>0</v>
      </c>
      <c r="L1129" s="11" t="s">
        <v>29</v>
      </c>
      <c r="M1129" s="11" t="s">
        <v>29</v>
      </c>
      <c r="N1129" s="11" t="s">
        <v>29</v>
      </c>
      <c r="O1129" s="11" t="s">
        <v>29</v>
      </c>
      <c r="P1129" s="11" t="s">
        <v>29</v>
      </c>
      <c r="Q1129" s="11" t="s">
        <v>29</v>
      </c>
      <c r="R1129" s="11" t="s">
        <v>29</v>
      </c>
      <c r="S1129" s="11">
        <v>2020</v>
      </c>
    </row>
    <row r="1130" spans="1:19" x14ac:dyDescent="0.25">
      <c r="A1130" s="12" t="s">
        <v>2171</v>
      </c>
      <c r="B1130" s="12" t="s">
        <v>2172</v>
      </c>
      <c r="C1130" s="12" t="s">
        <v>2173</v>
      </c>
      <c r="D1130" s="12" t="s">
        <v>2174</v>
      </c>
      <c r="E1130" s="12" t="s">
        <v>9802</v>
      </c>
      <c r="F1130" s="12">
        <v>67735</v>
      </c>
      <c r="G1130" s="12" t="s">
        <v>2175</v>
      </c>
      <c r="H1130" s="12" t="s">
        <v>96</v>
      </c>
      <c r="I1130" s="12" t="s">
        <v>36</v>
      </c>
      <c r="J1130" s="12" t="s">
        <v>27</v>
      </c>
      <c r="K1130" s="12">
        <v>3</v>
      </c>
      <c r="L1130" s="12" t="s">
        <v>28</v>
      </c>
      <c r="M1130" s="12" t="s">
        <v>29</v>
      </c>
      <c r="N1130" s="12" t="s">
        <v>28</v>
      </c>
      <c r="O1130" s="12" t="s">
        <v>29</v>
      </c>
      <c r="P1130" s="12" t="s">
        <v>29</v>
      </c>
      <c r="Q1130" s="12" t="s">
        <v>30</v>
      </c>
      <c r="R1130" s="12" t="s">
        <v>29</v>
      </c>
      <c r="S1130" s="12">
        <v>2020</v>
      </c>
    </row>
    <row r="1131" spans="1:19" x14ac:dyDescent="0.25">
      <c r="A1131" s="11" t="s">
        <v>2176</v>
      </c>
      <c r="B1131" s="11" t="s">
        <v>2177</v>
      </c>
      <c r="C1131" s="11" t="s">
        <v>2178</v>
      </c>
      <c r="D1131" s="11" t="s">
        <v>2179</v>
      </c>
      <c r="E1131" s="11" t="s">
        <v>9802</v>
      </c>
      <c r="F1131" s="11">
        <v>67068</v>
      </c>
      <c r="G1131" s="11" t="s">
        <v>2180</v>
      </c>
      <c r="H1131" s="11" t="s">
        <v>96</v>
      </c>
      <c r="I1131" s="11" t="s">
        <v>108</v>
      </c>
      <c r="J1131" s="11" t="s">
        <v>27</v>
      </c>
      <c r="K1131" s="11">
        <v>4</v>
      </c>
      <c r="L1131" s="11" t="s">
        <v>29</v>
      </c>
      <c r="M1131" s="11" t="s">
        <v>29</v>
      </c>
      <c r="N1131" s="11" t="s">
        <v>30</v>
      </c>
      <c r="O1131" s="11" t="s">
        <v>29</v>
      </c>
      <c r="P1131" s="11" t="s">
        <v>29</v>
      </c>
      <c r="Q1131" s="11" t="s">
        <v>30</v>
      </c>
      <c r="R1131" s="11" t="s">
        <v>28</v>
      </c>
      <c r="S1131" s="11">
        <v>2020</v>
      </c>
    </row>
    <row r="1132" spans="1:19" x14ac:dyDescent="0.25">
      <c r="A1132" s="12" t="s">
        <v>2181</v>
      </c>
      <c r="B1132" s="12" t="s">
        <v>2182</v>
      </c>
      <c r="C1132" s="12" t="s">
        <v>2183</v>
      </c>
      <c r="D1132" s="12" t="s">
        <v>2085</v>
      </c>
      <c r="E1132" s="12" t="s">
        <v>9802</v>
      </c>
      <c r="F1132" s="12">
        <v>66211</v>
      </c>
      <c r="G1132" s="12" t="s">
        <v>2184</v>
      </c>
      <c r="H1132" s="12" t="s">
        <v>107</v>
      </c>
      <c r="I1132" s="12" t="s">
        <v>108</v>
      </c>
      <c r="J1132" s="12" t="s">
        <v>120</v>
      </c>
      <c r="K1132" s="12">
        <v>0</v>
      </c>
      <c r="L1132" s="12" t="s">
        <v>29</v>
      </c>
      <c r="M1132" s="12" t="s">
        <v>29</v>
      </c>
      <c r="N1132" s="12" t="s">
        <v>29</v>
      </c>
      <c r="O1132" s="12" t="s">
        <v>29</v>
      </c>
      <c r="P1132" s="12" t="s">
        <v>29</v>
      </c>
      <c r="Q1132" s="12" t="s">
        <v>29</v>
      </c>
      <c r="R1132" s="12" t="s">
        <v>29</v>
      </c>
      <c r="S1132" s="12">
        <v>2020</v>
      </c>
    </row>
    <row r="1133" spans="1:19" x14ac:dyDescent="0.25">
      <c r="A1133" s="11" t="s">
        <v>2185</v>
      </c>
      <c r="B1133" s="11" t="s">
        <v>2186</v>
      </c>
      <c r="C1133" s="11" t="s">
        <v>2187</v>
      </c>
      <c r="D1133" s="11" t="s">
        <v>2188</v>
      </c>
      <c r="E1133" s="11" t="s">
        <v>9802</v>
      </c>
      <c r="F1133" s="11">
        <v>67550</v>
      </c>
      <c r="G1133" s="11" t="s">
        <v>2189</v>
      </c>
      <c r="H1133" s="11" t="s">
        <v>119</v>
      </c>
      <c r="I1133" s="11" t="s">
        <v>114</v>
      </c>
      <c r="J1133" s="11" t="s">
        <v>120</v>
      </c>
      <c r="K1133" s="11">
        <v>0</v>
      </c>
      <c r="L1133" s="11" t="s">
        <v>29</v>
      </c>
      <c r="M1133" s="11" t="s">
        <v>29</v>
      </c>
      <c r="N1133" s="11" t="s">
        <v>29</v>
      </c>
      <c r="O1133" s="11" t="s">
        <v>29</v>
      </c>
      <c r="P1133" s="11" t="s">
        <v>29</v>
      </c>
      <c r="Q1133" s="11" t="s">
        <v>29</v>
      </c>
      <c r="R1133" s="11" t="s">
        <v>29</v>
      </c>
      <c r="S1133" s="11">
        <v>2020</v>
      </c>
    </row>
    <row r="1134" spans="1:19" x14ac:dyDescent="0.25">
      <c r="A1134" s="12" t="s">
        <v>2190</v>
      </c>
      <c r="B1134" s="12" t="s">
        <v>2191</v>
      </c>
      <c r="C1134" s="12" t="s">
        <v>2192</v>
      </c>
      <c r="D1134" s="12" t="s">
        <v>2193</v>
      </c>
      <c r="E1134" s="12" t="s">
        <v>9802</v>
      </c>
      <c r="F1134" s="12">
        <v>67114</v>
      </c>
      <c r="G1134" s="12" t="s">
        <v>2194</v>
      </c>
      <c r="H1134" s="12" t="s">
        <v>119</v>
      </c>
      <c r="I1134" s="12" t="s">
        <v>513</v>
      </c>
      <c r="J1134" s="12" t="s">
        <v>120</v>
      </c>
      <c r="K1134" s="12">
        <v>0</v>
      </c>
      <c r="L1134" s="12" t="s">
        <v>29</v>
      </c>
      <c r="M1134" s="12" t="s">
        <v>29</v>
      </c>
      <c r="N1134" s="12" t="s">
        <v>29</v>
      </c>
      <c r="O1134" s="12" t="s">
        <v>29</v>
      </c>
      <c r="P1134" s="12" t="s">
        <v>29</v>
      </c>
      <c r="Q1134" s="12" t="s">
        <v>29</v>
      </c>
      <c r="R1134" s="12" t="s">
        <v>29</v>
      </c>
      <c r="S1134" s="12">
        <v>2020</v>
      </c>
    </row>
    <row r="1135" spans="1:19" x14ac:dyDescent="0.25">
      <c r="A1135" s="11" t="s">
        <v>2195</v>
      </c>
      <c r="B1135" s="11" t="s">
        <v>2196</v>
      </c>
      <c r="C1135" s="11" t="s">
        <v>2197</v>
      </c>
      <c r="D1135" s="11" t="s">
        <v>2198</v>
      </c>
      <c r="E1135" s="11" t="s">
        <v>9802</v>
      </c>
      <c r="F1135" s="11">
        <v>66062</v>
      </c>
      <c r="G1135" s="11" t="s">
        <v>2199</v>
      </c>
      <c r="H1135" s="11" t="s">
        <v>119</v>
      </c>
      <c r="I1135" s="11" t="s">
        <v>26</v>
      </c>
      <c r="J1135" s="11" t="s">
        <v>120</v>
      </c>
      <c r="K1135" s="11">
        <v>0</v>
      </c>
      <c r="L1135" s="11" t="s">
        <v>29</v>
      </c>
      <c r="M1135" s="11" t="s">
        <v>29</v>
      </c>
      <c r="N1135" s="11" t="s">
        <v>29</v>
      </c>
      <c r="O1135" s="11" t="s">
        <v>29</v>
      </c>
      <c r="P1135" s="11" t="s">
        <v>29</v>
      </c>
      <c r="Q1135" s="11" t="s">
        <v>29</v>
      </c>
      <c r="R1135" s="11" t="s">
        <v>29</v>
      </c>
      <c r="S1135" s="11">
        <v>2020</v>
      </c>
    </row>
    <row r="1136" spans="1:19" x14ac:dyDescent="0.25">
      <c r="A1136" s="12" t="s">
        <v>2200</v>
      </c>
      <c r="B1136" s="12" t="s">
        <v>2201</v>
      </c>
      <c r="C1136" s="12" t="s">
        <v>2202</v>
      </c>
      <c r="D1136" s="12" t="s">
        <v>2203</v>
      </c>
      <c r="E1136" s="12" t="s">
        <v>9802</v>
      </c>
      <c r="F1136" s="12">
        <v>66604</v>
      </c>
      <c r="G1136" s="12" t="s">
        <v>2204</v>
      </c>
      <c r="H1136" s="12" t="s">
        <v>119</v>
      </c>
      <c r="I1136" s="12" t="s">
        <v>26</v>
      </c>
      <c r="J1136" s="12" t="s">
        <v>120</v>
      </c>
      <c r="K1136" s="12">
        <v>0</v>
      </c>
      <c r="L1136" s="12" t="s">
        <v>29</v>
      </c>
      <c r="M1136" s="12" t="s">
        <v>29</v>
      </c>
      <c r="N1136" s="12" t="s">
        <v>29</v>
      </c>
      <c r="O1136" s="12" t="s">
        <v>29</v>
      </c>
      <c r="P1136" s="12" t="s">
        <v>29</v>
      </c>
      <c r="Q1136" s="12" t="s">
        <v>29</v>
      </c>
      <c r="R1136" s="12" t="s">
        <v>29</v>
      </c>
      <c r="S1136" s="12">
        <v>2020</v>
      </c>
    </row>
    <row r="1137" spans="1:19" x14ac:dyDescent="0.25">
      <c r="A1137" s="11" t="s">
        <v>2205</v>
      </c>
      <c r="B1137" s="11" t="s">
        <v>2206</v>
      </c>
      <c r="C1137" s="11" t="s">
        <v>2207</v>
      </c>
      <c r="D1137" s="11" t="s">
        <v>2208</v>
      </c>
      <c r="E1137" s="11" t="s">
        <v>9802</v>
      </c>
      <c r="F1137" s="11">
        <v>66064</v>
      </c>
      <c r="G1137" s="11" t="s">
        <v>2209</v>
      </c>
      <c r="H1137" s="11" t="s">
        <v>119</v>
      </c>
      <c r="I1137" s="11" t="s">
        <v>114</v>
      </c>
      <c r="J1137" s="11" t="s">
        <v>120</v>
      </c>
      <c r="K1137" s="11">
        <v>0</v>
      </c>
      <c r="L1137" s="11" t="s">
        <v>29</v>
      </c>
      <c r="M1137" s="11" t="s">
        <v>29</v>
      </c>
      <c r="N1137" s="11" t="s">
        <v>29</v>
      </c>
      <c r="O1137" s="11" t="s">
        <v>29</v>
      </c>
      <c r="P1137" s="11" t="s">
        <v>29</v>
      </c>
      <c r="Q1137" s="11" t="s">
        <v>29</v>
      </c>
      <c r="R1137" s="11" t="s">
        <v>29</v>
      </c>
      <c r="S1137" s="11">
        <v>2020</v>
      </c>
    </row>
    <row r="1138" spans="1:19" x14ac:dyDescent="0.25">
      <c r="A1138" s="12" t="s">
        <v>6948</v>
      </c>
      <c r="B1138" s="12" t="s">
        <v>6949</v>
      </c>
      <c r="C1138" s="12" t="s">
        <v>6950</v>
      </c>
      <c r="D1138" s="12" t="s">
        <v>6951</v>
      </c>
      <c r="E1138" s="12" t="s">
        <v>9802</v>
      </c>
      <c r="F1138" s="12">
        <v>67124</v>
      </c>
      <c r="G1138" s="12" t="s">
        <v>6952</v>
      </c>
      <c r="H1138" s="12" t="s">
        <v>25</v>
      </c>
      <c r="I1138" s="12" t="s">
        <v>26</v>
      </c>
      <c r="J1138" s="12" t="s">
        <v>27</v>
      </c>
      <c r="K1138" s="12">
        <v>4</v>
      </c>
      <c r="L1138" s="12" t="s">
        <v>28</v>
      </c>
      <c r="M1138" s="12" t="s">
        <v>43</v>
      </c>
      <c r="N1138" s="12" t="s">
        <v>30</v>
      </c>
      <c r="O1138" s="12" t="s">
        <v>30</v>
      </c>
      <c r="P1138" s="12" t="s">
        <v>28</v>
      </c>
      <c r="Q1138" s="12" t="s">
        <v>30</v>
      </c>
      <c r="R1138" s="12" t="s">
        <v>43</v>
      </c>
      <c r="S1138" s="12">
        <v>2019</v>
      </c>
    </row>
    <row r="1139" spans="1:19" x14ac:dyDescent="0.25">
      <c r="A1139" s="11" t="s">
        <v>2042</v>
      </c>
      <c r="B1139" s="11" t="s">
        <v>2043</v>
      </c>
      <c r="C1139" s="11" t="s">
        <v>2044</v>
      </c>
      <c r="D1139" s="11" t="s">
        <v>2045</v>
      </c>
      <c r="E1139" s="11" t="s">
        <v>9802</v>
      </c>
      <c r="F1139" s="11">
        <v>67152</v>
      </c>
      <c r="G1139" s="11" t="s">
        <v>2046</v>
      </c>
      <c r="H1139" s="11" t="s">
        <v>25</v>
      </c>
      <c r="I1139" s="11" t="s">
        <v>36</v>
      </c>
      <c r="J1139" s="11" t="s">
        <v>27</v>
      </c>
      <c r="K1139" s="11">
        <v>3</v>
      </c>
      <c r="L1139" s="11" t="s">
        <v>29</v>
      </c>
      <c r="M1139" s="11" t="s">
        <v>29</v>
      </c>
      <c r="N1139" s="11" t="s">
        <v>28</v>
      </c>
      <c r="O1139" s="11" t="s">
        <v>29</v>
      </c>
      <c r="P1139" s="11" t="s">
        <v>43</v>
      </c>
      <c r="Q1139" s="11" t="s">
        <v>30</v>
      </c>
      <c r="R1139" s="11" t="s">
        <v>29</v>
      </c>
      <c r="S1139" s="11">
        <v>2019</v>
      </c>
    </row>
    <row r="1140" spans="1:19" x14ac:dyDescent="0.25">
      <c r="A1140" s="12" t="s">
        <v>2047</v>
      </c>
      <c r="B1140" s="12" t="s">
        <v>2048</v>
      </c>
      <c r="C1140" s="12" t="s">
        <v>2049</v>
      </c>
      <c r="D1140" s="12" t="s">
        <v>2050</v>
      </c>
      <c r="E1140" s="12" t="s">
        <v>9802</v>
      </c>
      <c r="F1140" s="12">
        <v>66441</v>
      </c>
      <c r="G1140" s="12" t="s">
        <v>2051</v>
      </c>
      <c r="H1140" s="12" t="s">
        <v>25</v>
      </c>
      <c r="I1140" s="12" t="s">
        <v>36</v>
      </c>
      <c r="J1140" s="12" t="s">
        <v>27</v>
      </c>
      <c r="K1140" s="12">
        <v>3</v>
      </c>
      <c r="L1140" s="12" t="s">
        <v>28</v>
      </c>
      <c r="M1140" s="12" t="s">
        <v>28</v>
      </c>
      <c r="N1140" s="12" t="s">
        <v>30</v>
      </c>
      <c r="O1140" s="12" t="s">
        <v>28</v>
      </c>
      <c r="P1140" s="12" t="s">
        <v>28</v>
      </c>
      <c r="Q1140" s="12" t="s">
        <v>30</v>
      </c>
      <c r="R1140" s="12" t="s">
        <v>28</v>
      </c>
      <c r="S1140" s="12">
        <v>2019</v>
      </c>
    </row>
    <row r="1141" spans="1:19" x14ac:dyDescent="0.25">
      <c r="A1141" s="11" t="s">
        <v>2052</v>
      </c>
      <c r="B1141" s="11" t="s">
        <v>2053</v>
      </c>
      <c r="C1141" s="11" t="s">
        <v>2054</v>
      </c>
      <c r="D1141" s="11" t="s">
        <v>2055</v>
      </c>
      <c r="E1141" s="11" t="s">
        <v>9802</v>
      </c>
      <c r="F1141" s="11">
        <v>67107</v>
      </c>
      <c r="G1141" s="11" t="s">
        <v>2056</v>
      </c>
      <c r="H1141" s="11" t="s">
        <v>25</v>
      </c>
      <c r="I1141" s="11" t="s">
        <v>513</v>
      </c>
      <c r="J1141" s="11" t="s">
        <v>27</v>
      </c>
      <c r="K1141" s="11">
        <v>4</v>
      </c>
      <c r="L1141" s="11" t="s">
        <v>29</v>
      </c>
      <c r="M1141" s="11" t="s">
        <v>29</v>
      </c>
      <c r="N1141" s="11" t="s">
        <v>30</v>
      </c>
      <c r="O1141" s="11" t="s">
        <v>29</v>
      </c>
      <c r="P1141" s="11" t="s">
        <v>28</v>
      </c>
      <c r="Q1141" s="11" t="s">
        <v>30</v>
      </c>
      <c r="R1141" s="11" t="s">
        <v>29</v>
      </c>
      <c r="S1141" s="11">
        <v>2019</v>
      </c>
    </row>
    <row r="1142" spans="1:19" x14ac:dyDescent="0.25">
      <c r="A1142" s="12" t="s">
        <v>2057</v>
      </c>
      <c r="B1142" s="12" t="s">
        <v>6953</v>
      </c>
      <c r="C1142" s="12" t="s">
        <v>2059</v>
      </c>
      <c r="D1142" s="12" t="s">
        <v>2060</v>
      </c>
      <c r="E1142" s="12" t="s">
        <v>9802</v>
      </c>
      <c r="F1142" s="12">
        <v>67460</v>
      </c>
      <c r="G1142" s="12" t="s">
        <v>2061</v>
      </c>
      <c r="H1142" s="12" t="s">
        <v>25</v>
      </c>
      <c r="I1142" s="12" t="s">
        <v>108</v>
      </c>
      <c r="J1142" s="12" t="s">
        <v>27</v>
      </c>
      <c r="K1142" s="12">
        <v>3</v>
      </c>
      <c r="L1142" s="12" t="s">
        <v>28</v>
      </c>
      <c r="M1142" s="12" t="s">
        <v>29</v>
      </c>
      <c r="N1142" s="12" t="s">
        <v>28</v>
      </c>
      <c r="O1142" s="12" t="s">
        <v>30</v>
      </c>
      <c r="P1142" s="12" t="s">
        <v>28</v>
      </c>
      <c r="Q1142" s="12" t="s">
        <v>30</v>
      </c>
      <c r="R1142" s="12" t="s">
        <v>29</v>
      </c>
      <c r="S1142" s="12">
        <v>2019</v>
      </c>
    </row>
    <row r="1143" spans="1:19" x14ac:dyDescent="0.25">
      <c r="A1143" s="11" t="s">
        <v>2062</v>
      </c>
      <c r="B1143" s="11" t="s">
        <v>2063</v>
      </c>
      <c r="C1143" s="11" t="s">
        <v>2064</v>
      </c>
      <c r="D1143" s="11" t="s">
        <v>2065</v>
      </c>
      <c r="E1143" s="11" t="s">
        <v>9802</v>
      </c>
      <c r="F1143" s="11">
        <v>67950</v>
      </c>
      <c r="G1143" s="11" t="s">
        <v>2066</v>
      </c>
      <c r="H1143" s="11" t="s">
        <v>25</v>
      </c>
      <c r="I1143" s="11" t="s">
        <v>36</v>
      </c>
      <c r="J1143" s="11" t="s">
        <v>27</v>
      </c>
      <c r="K1143" s="11">
        <v>3</v>
      </c>
      <c r="L1143" s="11" t="s">
        <v>28</v>
      </c>
      <c r="M1143" s="11" t="s">
        <v>29</v>
      </c>
      <c r="N1143" s="11" t="s">
        <v>28</v>
      </c>
      <c r="O1143" s="11" t="s">
        <v>29</v>
      </c>
      <c r="P1143" s="11" t="s">
        <v>28</v>
      </c>
      <c r="Q1143" s="11" t="s">
        <v>30</v>
      </c>
      <c r="R1143" s="11" t="s">
        <v>29</v>
      </c>
      <c r="S1143" s="11">
        <v>2019</v>
      </c>
    </row>
    <row r="1144" spans="1:19" x14ac:dyDescent="0.25">
      <c r="A1144" s="12" t="s">
        <v>6954</v>
      </c>
      <c r="B1144" s="12" t="s">
        <v>6955</v>
      </c>
      <c r="C1144" s="12" t="s">
        <v>6956</v>
      </c>
      <c r="D1144" s="12" t="s">
        <v>6957</v>
      </c>
      <c r="E1144" s="12" t="s">
        <v>9802</v>
      </c>
      <c r="F1144" s="12">
        <v>67226</v>
      </c>
      <c r="G1144" s="12" t="s">
        <v>6958</v>
      </c>
      <c r="H1144" s="12" t="s">
        <v>25</v>
      </c>
      <c r="I1144" s="12" t="s">
        <v>648</v>
      </c>
      <c r="J1144" s="12" t="s">
        <v>120</v>
      </c>
      <c r="K1144" s="12">
        <v>0</v>
      </c>
      <c r="L1144" s="12" t="s">
        <v>29</v>
      </c>
      <c r="M1144" s="12" t="s">
        <v>29</v>
      </c>
      <c r="N1144" s="12" t="s">
        <v>29</v>
      </c>
      <c r="O1144" s="12" t="s">
        <v>30</v>
      </c>
      <c r="P1144" s="12" t="s">
        <v>29</v>
      </c>
      <c r="Q1144" s="12" t="s">
        <v>29</v>
      </c>
      <c r="R1144" s="12" t="s">
        <v>29</v>
      </c>
      <c r="S1144" s="12">
        <v>2019</v>
      </c>
    </row>
    <row r="1145" spans="1:19" x14ac:dyDescent="0.25">
      <c r="A1145" s="11" t="s">
        <v>2067</v>
      </c>
      <c r="B1145" s="11" t="s">
        <v>2068</v>
      </c>
      <c r="C1145" s="11" t="s">
        <v>2069</v>
      </c>
      <c r="D1145" s="11" t="s">
        <v>2070</v>
      </c>
      <c r="E1145" s="11" t="s">
        <v>9802</v>
      </c>
      <c r="F1145" s="11">
        <v>67530</v>
      </c>
      <c r="G1145" s="11" t="s">
        <v>2071</v>
      </c>
      <c r="H1145" s="11" t="s">
        <v>25</v>
      </c>
      <c r="I1145" s="11" t="s">
        <v>26</v>
      </c>
      <c r="J1145" s="11" t="s">
        <v>27</v>
      </c>
      <c r="K1145" s="11">
        <v>3</v>
      </c>
      <c r="L1145" s="11" t="s">
        <v>28</v>
      </c>
      <c r="M1145" s="11" t="s">
        <v>30</v>
      </c>
      <c r="N1145" s="11" t="s">
        <v>28</v>
      </c>
      <c r="O1145" s="11" t="s">
        <v>28</v>
      </c>
      <c r="P1145" s="11" t="s">
        <v>43</v>
      </c>
      <c r="Q1145" s="11" t="s">
        <v>30</v>
      </c>
      <c r="R1145" s="11" t="s">
        <v>43</v>
      </c>
      <c r="S1145" s="11">
        <v>2019</v>
      </c>
    </row>
    <row r="1146" spans="1:19" x14ac:dyDescent="0.25">
      <c r="A1146" s="12" t="s">
        <v>2072</v>
      </c>
      <c r="B1146" s="12" t="s">
        <v>2073</v>
      </c>
      <c r="C1146" s="12" t="s">
        <v>2074</v>
      </c>
      <c r="D1146" s="12" t="s">
        <v>2075</v>
      </c>
      <c r="E1146" s="12" t="s">
        <v>9802</v>
      </c>
      <c r="F1146" s="12">
        <v>67002</v>
      </c>
      <c r="G1146" s="12" t="s">
        <v>2076</v>
      </c>
      <c r="H1146" s="12" t="s">
        <v>25</v>
      </c>
      <c r="I1146" s="12" t="s">
        <v>26</v>
      </c>
      <c r="J1146" s="12" t="s">
        <v>27</v>
      </c>
      <c r="K1146" s="12">
        <v>4</v>
      </c>
      <c r="L1146" s="12" t="s">
        <v>28</v>
      </c>
      <c r="M1146" s="12" t="s">
        <v>30</v>
      </c>
      <c r="N1146" s="12" t="s">
        <v>30</v>
      </c>
      <c r="O1146" s="12" t="s">
        <v>30</v>
      </c>
      <c r="P1146" s="12" t="s">
        <v>28</v>
      </c>
      <c r="Q1146" s="12" t="s">
        <v>30</v>
      </c>
      <c r="R1146" s="12" t="s">
        <v>43</v>
      </c>
      <c r="S1146" s="12">
        <v>2019</v>
      </c>
    </row>
    <row r="1147" spans="1:19" x14ac:dyDescent="0.25">
      <c r="A1147" s="11" t="s">
        <v>6959</v>
      </c>
      <c r="B1147" s="11" t="s">
        <v>6960</v>
      </c>
      <c r="C1147" s="11" t="s">
        <v>6961</v>
      </c>
      <c r="D1147" s="11" t="s">
        <v>6962</v>
      </c>
      <c r="E1147" s="11" t="s">
        <v>9802</v>
      </c>
      <c r="F1147" s="11">
        <v>67502</v>
      </c>
      <c r="G1147" s="11" t="s">
        <v>6963</v>
      </c>
      <c r="H1147" s="11" t="s">
        <v>25</v>
      </c>
      <c r="I1147" s="11" t="s">
        <v>648</v>
      </c>
      <c r="J1147" s="11" t="s">
        <v>120</v>
      </c>
      <c r="K1147" s="11">
        <v>0</v>
      </c>
      <c r="L1147" s="11" t="s">
        <v>29</v>
      </c>
      <c r="M1147" s="11" t="s">
        <v>29</v>
      </c>
      <c r="N1147" s="11" t="s">
        <v>29</v>
      </c>
      <c r="O1147" s="11" t="s">
        <v>29</v>
      </c>
      <c r="P1147" s="11" t="s">
        <v>29</v>
      </c>
      <c r="Q1147" s="11" t="s">
        <v>29</v>
      </c>
      <c r="R1147" s="11" t="s">
        <v>29</v>
      </c>
      <c r="S1147" s="11">
        <v>2019</v>
      </c>
    </row>
    <row r="1148" spans="1:19" x14ac:dyDescent="0.25">
      <c r="A1148" s="12" t="s">
        <v>2077</v>
      </c>
      <c r="B1148" s="12" t="s">
        <v>2078</v>
      </c>
      <c r="C1148" s="12" t="s">
        <v>2079</v>
      </c>
      <c r="D1148" s="12" t="s">
        <v>2080</v>
      </c>
      <c r="E1148" s="12" t="s">
        <v>9802</v>
      </c>
      <c r="F1148" s="12">
        <v>66219</v>
      </c>
      <c r="G1148" s="12" t="s">
        <v>2081</v>
      </c>
      <c r="H1148" s="12" t="s">
        <v>25</v>
      </c>
      <c r="I1148" s="12" t="s">
        <v>26</v>
      </c>
      <c r="J1148" s="12" t="s">
        <v>120</v>
      </c>
      <c r="K1148" s="12">
        <v>0</v>
      </c>
      <c r="L1148" s="12" t="s">
        <v>29</v>
      </c>
      <c r="M1148" s="12" t="s">
        <v>29</v>
      </c>
      <c r="N1148" s="12" t="s">
        <v>29</v>
      </c>
      <c r="O1148" s="12" t="s">
        <v>29</v>
      </c>
      <c r="P1148" s="12" t="s">
        <v>29</v>
      </c>
      <c r="Q1148" s="12" t="s">
        <v>29</v>
      </c>
      <c r="R1148" s="12" t="s">
        <v>29</v>
      </c>
      <c r="S1148" s="12">
        <v>2019</v>
      </c>
    </row>
    <row r="1149" spans="1:19" x14ac:dyDescent="0.25">
      <c r="A1149" s="11" t="s">
        <v>2082</v>
      </c>
      <c r="B1149" s="11" t="s">
        <v>2083</v>
      </c>
      <c r="C1149" s="11" t="s">
        <v>2084</v>
      </c>
      <c r="D1149" s="11" t="s">
        <v>2085</v>
      </c>
      <c r="E1149" s="11" t="s">
        <v>9802</v>
      </c>
      <c r="F1149" s="11">
        <v>66213</v>
      </c>
      <c r="G1149" s="11" t="s">
        <v>2086</v>
      </c>
      <c r="H1149" s="11" t="s">
        <v>25</v>
      </c>
      <c r="I1149" s="11" t="s">
        <v>26</v>
      </c>
      <c r="J1149" s="11" t="s">
        <v>120</v>
      </c>
      <c r="K1149" s="11">
        <v>0</v>
      </c>
      <c r="L1149" s="11" t="s">
        <v>29</v>
      </c>
      <c r="M1149" s="11" t="s">
        <v>29</v>
      </c>
      <c r="N1149" s="11" t="s">
        <v>29</v>
      </c>
      <c r="O1149" s="11" t="s">
        <v>30</v>
      </c>
      <c r="P1149" s="11" t="s">
        <v>29</v>
      </c>
      <c r="Q1149" s="11" t="s">
        <v>29</v>
      </c>
      <c r="R1149" s="11" t="s">
        <v>29</v>
      </c>
      <c r="S1149" s="11">
        <v>2019</v>
      </c>
    </row>
    <row r="1150" spans="1:19" x14ac:dyDescent="0.25">
      <c r="A1150" s="12" t="s">
        <v>2092</v>
      </c>
      <c r="B1150" s="12" t="s">
        <v>2093</v>
      </c>
      <c r="C1150" s="12" t="s">
        <v>2094</v>
      </c>
      <c r="D1150" s="12" t="s">
        <v>2095</v>
      </c>
      <c r="E1150" s="12" t="s">
        <v>9802</v>
      </c>
      <c r="F1150" s="12">
        <v>67572</v>
      </c>
      <c r="G1150" s="12" t="s">
        <v>2096</v>
      </c>
      <c r="H1150" s="12" t="s">
        <v>96</v>
      </c>
      <c r="I1150" s="12" t="s">
        <v>42</v>
      </c>
      <c r="J1150" s="12" t="s">
        <v>27</v>
      </c>
      <c r="K1150" s="12">
        <v>0</v>
      </c>
      <c r="L1150" s="12" t="s">
        <v>29</v>
      </c>
      <c r="M1150" s="12" t="s">
        <v>29</v>
      </c>
      <c r="N1150" s="12" t="s">
        <v>29</v>
      </c>
      <c r="O1150" s="12" t="s">
        <v>29</v>
      </c>
      <c r="P1150" s="12" t="s">
        <v>29</v>
      </c>
      <c r="Q1150" s="12" t="s">
        <v>29</v>
      </c>
      <c r="R1150" s="12" t="s">
        <v>29</v>
      </c>
      <c r="S1150" s="12">
        <v>2019</v>
      </c>
    </row>
    <row r="1151" spans="1:19" x14ac:dyDescent="0.25">
      <c r="A1151" s="11" t="s">
        <v>2097</v>
      </c>
      <c r="B1151" s="11" t="s">
        <v>2098</v>
      </c>
      <c r="C1151" s="11" t="s">
        <v>2099</v>
      </c>
      <c r="D1151" s="11" t="s">
        <v>2100</v>
      </c>
      <c r="E1151" s="11" t="s">
        <v>9802</v>
      </c>
      <c r="F1151" s="11">
        <v>67356</v>
      </c>
      <c r="G1151" s="11" t="s">
        <v>2101</v>
      </c>
      <c r="H1151" s="11" t="s">
        <v>96</v>
      </c>
      <c r="I1151" s="11" t="s">
        <v>26</v>
      </c>
      <c r="J1151" s="11" t="s">
        <v>27</v>
      </c>
      <c r="K1151" s="11">
        <v>0</v>
      </c>
      <c r="L1151" s="11" t="s">
        <v>29</v>
      </c>
      <c r="M1151" s="11" t="s">
        <v>29</v>
      </c>
      <c r="N1151" s="11" t="s">
        <v>29</v>
      </c>
      <c r="O1151" s="11" t="s">
        <v>29</v>
      </c>
      <c r="P1151" s="11" t="s">
        <v>29</v>
      </c>
      <c r="Q1151" s="11" t="s">
        <v>29</v>
      </c>
      <c r="R1151" s="11" t="s">
        <v>29</v>
      </c>
      <c r="S1151" s="11">
        <v>2019</v>
      </c>
    </row>
    <row r="1152" spans="1:19" x14ac:dyDescent="0.25">
      <c r="A1152" s="12" t="s">
        <v>6964</v>
      </c>
      <c r="B1152" s="12" t="s">
        <v>6965</v>
      </c>
      <c r="C1152" s="12" t="s">
        <v>6966</v>
      </c>
      <c r="D1152" s="12" t="s">
        <v>6967</v>
      </c>
      <c r="E1152" s="12" t="s">
        <v>9802</v>
      </c>
      <c r="F1152" s="12">
        <v>67831</v>
      </c>
      <c r="G1152" s="12" t="s">
        <v>6968</v>
      </c>
      <c r="H1152" s="12" t="s">
        <v>96</v>
      </c>
      <c r="I1152" s="12" t="s">
        <v>75</v>
      </c>
      <c r="J1152" s="12" t="s">
        <v>27</v>
      </c>
      <c r="K1152" s="12">
        <v>0</v>
      </c>
      <c r="L1152" s="12" t="s">
        <v>29</v>
      </c>
      <c r="M1152" s="12" t="s">
        <v>29</v>
      </c>
      <c r="N1152" s="12" t="s">
        <v>29</v>
      </c>
      <c r="O1152" s="12" t="s">
        <v>29</v>
      </c>
      <c r="P1152" s="12" t="s">
        <v>29</v>
      </c>
      <c r="Q1152" s="12" t="s">
        <v>29</v>
      </c>
      <c r="R1152" s="12" t="s">
        <v>29</v>
      </c>
      <c r="S1152" s="12">
        <v>2019</v>
      </c>
    </row>
    <row r="1153" spans="1:19" x14ac:dyDescent="0.25">
      <c r="A1153" s="11" t="s">
        <v>2102</v>
      </c>
      <c r="B1153" s="11" t="s">
        <v>2103</v>
      </c>
      <c r="C1153" s="11" t="s">
        <v>2104</v>
      </c>
      <c r="D1153" s="11" t="s">
        <v>2105</v>
      </c>
      <c r="E1153" s="11" t="s">
        <v>9802</v>
      </c>
      <c r="F1153" s="11">
        <v>66956</v>
      </c>
      <c r="G1153" s="11" t="s">
        <v>2106</v>
      </c>
      <c r="H1153" s="11" t="s">
        <v>96</v>
      </c>
      <c r="I1153" s="11" t="s">
        <v>36</v>
      </c>
      <c r="J1153" s="11" t="s">
        <v>27</v>
      </c>
      <c r="K1153" s="11">
        <v>0</v>
      </c>
      <c r="L1153" s="11" t="s">
        <v>29</v>
      </c>
      <c r="M1153" s="11" t="s">
        <v>29</v>
      </c>
      <c r="N1153" s="11" t="s">
        <v>29</v>
      </c>
      <c r="O1153" s="11" t="s">
        <v>29</v>
      </c>
      <c r="P1153" s="11" t="s">
        <v>29</v>
      </c>
      <c r="Q1153" s="11" t="s">
        <v>29</v>
      </c>
      <c r="R1153" s="11" t="s">
        <v>29</v>
      </c>
      <c r="S1153" s="11">
        <v>2019</v>
      </c>
    </row>
    <row r="1154" spans="1:19" x14ac:dyDescent="0.25">
      <c r="A1154" s="12" t="s">
        <v>2107</v>
      </c>
      <c r="B1154" s="12" t="s">
        <v>2108</v>
      </c>
      <c r="C1154" s="12" t="s">
        <v>2109</v>
      </c>
      <c r="D1154" s="12" t="s">
        <v>2110</v>
      </c>
      <c r="E1154" s="12" t="s">
        <v>9802</v>
      </c>
      <c r="F1154" s="12">
        <v>67663</v>
      </c>
      <c r="G1154" s="12" t="s">
        <v>2111</v>
      </c>
      <c r="H1154" s="12" t="s">
        <v>96</v>
      </c>
      <c r="I1154" s="12" t="s">
        <v>42</v>
      </c>
      <c r="J1154" s="12" t="s">
        <v>27</v>
      </c>
      <c r="K1154" s="12">
        <v>0</v>
      </c>
      <c r="L1154" s="12" t="s">
        <v>29</v>
      </c>
      <c r="M1154" s="12" t="s">
        <v>29</v>
      </c>
      <c r="N1154" s="12" t="s">
        <v>28</v>
      </c>
      <c r="O1154" s="12" t="s">
        <v>29</v>
      </c>
      <c r="P1154" s="12" t="s">
        <v>29</v>
      </c>
      <c r="Q1154" s="12" t="s">
        <v>29</v>
      </c>
      <c r="R1154" s="12" t="s">
        <v>29</v>
      </c>
      <c r="S1154" s="12">
        <v>2019</v>
      </c>
    </row>
    <row r="1155" spans="1:19" x14ac:dyDescent="0.25">
      <c r="A1155" s="11" t="s">
        <v>2112</v>
      </c>
      <c r="B1155" s="11" t="s">
        <v>2113</v>
      </c>
      <c r="C1155" s="11" t="s">
        <v>2114</v>
      </c>
      <c r="D1155" s="11" t="s">
        <v>2115</v>
      </c>
      <c r="E1155" s="11" t="s">
        <v>9802</v>
      </c>
      <c r="F1155" s="11">
        <v>67547</v>
      </c>
      <c r="G1155" s="11" t="s">
        <v>2116</v>
      </c>
      <c r="H1155" s="11" t="s">
        <v>96</v>
      </c>
      <c r="I1155" s="11" t="s">
        <v>36</v>
      </c>
      <c r="J1155" s="11" t="s">
        <v>27</v>
      </c>
      <c r="K1155" s="11">
        <v>0</v>
      </c>
      <c r="L1155" s="11" t="s">
        <v>29</v>
      </c>
      <c r="M1155" s="11" t="s">
        <v>29</v>
      </c>
      <c r="N1155" s="11" t="s">
        <v>29</v>
      </c>
      <c r="O1155" s="11" t="s">
        <v>29</v>
      </c>
      <c r="P1155" s="11" t="s">
        <v>28</v>
      </c>
      <c r="Q1155" s="11" t="s">
        <v>30</v>
      </c>
      <c r="R1155" s="11" t="s">
        <v>29</v>
      </c>
      <c r="S1155" s="11">
        <v>2019</v>
      </c>
    </row>
    <row r="1156" spans="1:19" x14ac:dyDescent="0.25">
      <c r="A1156" s="12" t="s">
        <v>2117</v>
      </c>
      <c r="B1156" s="12" t="s">
        <v>2118</v>
      </c>
      <c r="C1156" s="12" t="s">
        <v>2119</v>
      </c>
      <c r="D1156" s="12" t="s">
        <v>2120</v>
      </c>
      <c r="E1156" s="12" t="s">
        <v>9802</v>
      </c>
      <c r="F1156" s="12">
        <v>67864</v>
      </c>
      <c r="G1156" s="12" t="s">
        <v>2121</v>
      </c>
      <c r="H1156" s="12" t="s">
        <v>96</v>
      </c>
      <c r="I1156" s="12" t="s">
        <v>42</v>
      </c>
      <c r="J1156" s="12" t="s">
        <v>27</v>
      </c>
      <c r="K1156" s="12">
        <v>3</v>
      </c>
      <c r="L1156" s="12" t="s">
        <v>29</v>
      </c>
      <c r="M1156" s="12" t="s">
        <v>29</v>
      </c>
      <c r="N1156" s="12" t="s">
        <v>28</v>
      </c>
      <c r="O1156" s="12" t="s">
        <v>29</v>
      </c>
      <c r="P1156" s="12" t="s">
        <v>29</v>
      </c>
      <c r="Q1156" s="12" t="s">
        <v>30</v>
      </c>
      <c r="R1156" s="12" t="s">
        <v>28</v>
      </c>
      <c r="S1156" s="12">
        <v>2019</v>
      </c>
    </row>
    <row r="1157" spans="1:19" x14ac:dyDescent="0.25">
      <c r="A1157" s="11" t="s">
        <v>2122</v>
      </c>
      <c r="B1157" s="11" t="s">
        <v>2123</v>
      </c>
      <c r="C1157" s="11" t="s">
        <v>2124</v>
      </c>
      <c r="D1157" s="11" t="s">
        <v>2125</v>
      </c>
      <c r="E1157" s="11" t="s">
        <v>9802</v>
      </c>
      <c r="F1157" s="11">
        <v>67878</v>
      </c>
      <c r="G1157" s="11" t="s">
        <v>2126</v>
      </c>
      <c r="H1157" s="11" t="s">
        <v>96</v>
      </c>
      <c r="I1157" s="11" t="s">
        <v>36</v>
      </c>
      <c r="J1157" s="11" t="s">
        <v>27</v>
      </c>
      <c r="K1157" s="11">
        <v>0</v>
      </c>
      <c r="L1157" s="11" t="s">
        <v>29</v>
      </c>
      <c r="M1157" s="11" t="s">
        <v>29</v>
      </c>
      <c r="N1157" s="11" t="s">
        <v>29</v>
      </c>
      <c r="O1157" s="11" t="s">
        <v>29</v>
      </c>
      <c r="P1157" s="11" t="s">
        <v>29</v>
      </c>
      <c r="Q1157" s="11" t="s">
        <v>29</v>
      </c>
      <c r="R1157" s="11" t="s">
        <v>29</v>
      </c>
      <c r="S1157" s="11">
        <v>2019</v>
      </c>
    </row>
    <row r="1158" spans="1:19" x14ac:dyDescent="0.25">
      <c r="A1158" s="12" t="s">
        <v>2127</v>
      </c>
      <c r="B1158" s="12" t="s">
        <v>2128</v>
      </c>
      <c r="C1158" s="12" t="s">
        <v>2129</v>
      </c>
      <c r="D1158" s="12" t="s">
        <v>2130</v>
      </c>
      <c r="E1158" s="12" t="s">
        <v>9802</v>
      </c>
      <c r="F1158" s="12">
        <v>67578</v>
      </c>
      <c r="G1158" s="12" t="s">
        <v>2131</v>
      </c>
      <c r="H1158" s="12" t="s">
        <v>96</v>
      </c>
      <c r="I1158" s="12" t="s">
        <v>36</v>
      </c>
      <c r="J1158" s="12" t="s">
        <v>27</v>
      </c>
      <c r="K1158" s="12">
        <v>0</v>
      </c>
      <c r="L1158" s="12" t="s">
        <v>29</v>
      </c>
      <c r="M1158" s="12" t="s">
        <v>29</v>
      </c>
      <c r="N1158" s="12" t="s">
        <v>29</v>
      </c>
      <c r="O1158" s="12" t="s">
        <v>29</v>
      </c>
      <c r="P1158" s="12" t="s">
        <v>29</v>
      </c>
      <c r="Q1158" s="12" t="s">
        <v>29</v>
      </c>
      <c r="R1158" s="12" t="s">
        <v>29</v>
      </c>
      <c r="S1158" s="12">
        <v>2019</v>
      </c>
    </row>
    <row r="1159" spans="1:19" x14ac:dyDescent="0.25">
      <c r="A1159" s="11" t="s">
        <v>2132</v>
      </c>
      <c r="B1159" s="11" t="s">
        <v>2133</v>
      </c>
      <c r="C1159" s="11" t="s">
        <v>2134</v>
      </c>
      <c r="D1159" s="11" t="s">
        <v>2135</v>
      </c>
      <c r="E1159" s="11" t="s">
        <v>9802</v>
      </c>
      <c r="F1159" s="11">
        <v>67748</v>
      </c>
      <c r="G1159" s="11" t="s">
        <v>2136</v>
      </c>
      <c r="H1159" s="11" t="s">
        <v>96</v>
      </c>
      <c r="I1159" s="11" t="s">
        <v>36</v>
      </c>
      <c r="J1159" s="11" t="s">
        <v>27</v>
      </c>
      <c r="K1159" s="11">
        <v>0</v>
      </c>
      <c r="L1159" s="11" t="s">
        <v>29</v>
      </c>
      <c r="M1159" s="11" t="s">
        <v>29</v>
      </c>
      <c r="N1159" s="11" t="s">
        <v>29</v>
      </c>
      <c r="O1159" s="11" t="s">
        <v>29</v>
      </c>
      <c r="P1159" s="11" t="s">
        <v>29</v>
      </c>
      <c r="Q1159" s="11" t="s">
        <v>29</v>
      </c>
      <c r="R1159" s="11" t="s">
        <v>29</v>
      </c>
      <c r="S1159" s="11">
        <v>2019</v>
      </c>
    </row>
    <row r="1160" spans="1:19" x14ac:dyDescent="0.25">
      <c r="A1160" s="12" t="s">
        <v>2137</v>
      </c>
      <c r="B1160" s="12" t="s">
        <v>2138</v>
      </c>
      <c r="C1160" s="12" t="s">
        <v>2139</v>
      </c>
      <c r="D1160" s="12" t="s">
        <v>2140</v>
      </c>
      <c r="E1160" s="12" t="s">
        <v>9802</v>
      </c>
      <c r="F1160" s="12">
        <v>67022</v>
      </c>
      <c r="G1160" s="12" t="s">
        <v>2141</v>
      </c>
      <c r="H1160" s="12" t="s">
        <v>96</v>
      </c>
      <c r="I1160" s="12" t="s">
        <v>42</v>
      </c>
      <c r="J1160" s="12" t="s">
        <v>27</v>
      </c>
      <c r="K1160" s="12">
        <v>0</v>
      </c>
      <c r="L1160" s="12" t="s">
        <v>29</v>
      </c>
      <c r="M1160" s="12" t="s">
        <v>29</v>
      </c>
      <c r="N1160" s="12" t="s">
        <v>29</v>
      </c>
      <c r="O1160" s="12" t="s">
        <v>29</v>
      </c>
      <c r="P1160" s="12" t="s">
        <v>29</v>
      </c>
      <c r="Q1160" s="12" t="s">
        <v>29</v>
      </c>
      <c r="R1160" s="12" t="s">
        <v>29</v>
      </c>
      <c r="S1160" s="12">
        <v>2019</v>
      </c>
    </row>
    <row r="1161" spans="1:19" x14ac:dyDescent="0.25">
      <c r="A1161" s="11" t="s">
        <v>2142</v>
      </c>
      <c r="B1161" s="11" t="s">
        <v>2143</v>
      </c>
      <c r="C1161" s="11" t="s">
        <v>2144</v>
      </c>
      <c r="D1161" s="11" t="s">
        <v>2145</v>
      </c>
      <c r="E1161" s="11" t="s">
        <v>9802</v>
      </c>
      <c r="F1161" s="11">
        <v>67951</v>
      </c>
      <c r="G1161" s="11" t="s">
        <v>2146</v>
      </c>
      <c r="H1161" s="11" t="s">
        <v>96</v>
      </c>
      <c r="I1161" s="11" t="s">
        <v>36</v>
      </c>
      <c r="J1161" s="11" t="s">
        <v>27</v>
      </c>
      <c r="K1161" s="11">
        <v>0</v>
      </c>
      <c r="L1161" s="11" t="s">
        <v>29</v>
      </c>
      <c r="M1161" s="11" t="s">
        <v>29</v>
      </c>
      <c r="N1161" s="11" t="s">
        <v>29</v>
      </c>
      <c r="O1161" s="11" t="s">
        <v>29</v>
      </c>
      <c r="P1161" s="11" t="s">
        <v>29</v>
      </c>
      <c r="Q1161" s="11" t="s">
        <v>29</v>
      </c>
      <c r="R1161" s="11" t="s">
        <v>29</v>
      </c>
      <c r="S1161" s="11">
        <v>2019</v>
      </c>
    </row>
    <row r="1162" spans="1:19" x14ac:dyDescent="0.25">
      <c r="A1162" s="12" t="s">
        <v>2147</v>
      </c>
      <c r="B1162" s="12" t="s">
        <v>2148</v>
      </c>
      <c r="C1162" s="12" t="s">
        <v>2149</v>
      </c>
      <c r="D1162" s="12" t="s">
        <v>2150</v>
      </c>
      <c r="E1162" s="12" t="s">
        <v>9802</v>
      </c>
      <c r="F1162" s="12">
        <v>67449</v>
      </c>
      <c r="G1162" s="12" t="s">
        <v>2151</v>
      </c>
      <c r="H1162" s="12" t="s">
        <v>96</v>
      </c>
      <c r="I1162" s="12" t="s">
        <v>75</v>
      </c>
      <c r="J1162" s="12" t="s">
        <v>27</v>
      </c>
      <c r="K1162" s="12">
        <v>0</v>
      </c>
      <c r="L1162" s="12" t="s">
        <v>29</v>
      </c>
      <c r="M1162" s="12" t="s">
        <v>29</v>
      </c>
      <c r="N1162" s="12" t="s">
        <v>28</v>
      </c>
      <c r="O1162" s="12" t="s">
        <v>29</v>
      </c>
      <c r="P1162" s="12" t="s">
        <v>29</v>
      </c>
      <c r="Q1162" s="12" t="s">
        <v>29</v>
      </c>
      <c r="R1162" s="12" t="s">
        <v>29</v>
      </c>
      <c r="S1162" s="12">
        <v>2019</v>
      </c>
    </row>
    <row r="1163" spans="1:19" x14ac:dyDescent="0.25">
      <c r="A1163" s="11" t="s">
        <v>2152</v>
      </c>
      <c r="B1163" s="11" t="s">
        <v>2153</v>
      </c>
      <c r="C1163" s="11" t="s">
        <v>2154</v>
      </c>
      <c r="D1163" s="11" t="s">
        <v>2155</v>
      </c>
      <c r="E1163" s="11" t="s">
        <v>9802</v>
      </c>
      <c r="F1163" s="11">
        <v>67548</v>
      </c>
      <c r="G1163" s="11" t="s">
        <v>2156</v>
      </c>
      <c r="H1163" s="11" t="s">
        <v>96</v>
      </c>
      <c r="I1163" s="11" t="s">
        <v>36</v>
      </c>
      <c r="J1163" s="11" t="s">
        <v>120</v>
      </c>
      <c r="K1163" s="11">
        <v>0</v>
      </c>
      <c r="L1163" s="11" t="s">
        <v>29</v>
      </c>
      <c r="M1163" s="11" t="s">
        <v>29</v>
      </c>
      <c r="N1163" s="11" t="s">
        <v>29</v>
      </c>
      <c r="O1163" s="11" t="s">
        <v>29</v>
      </c>
      <c r="P1163" s="11" t="s">
        <v>29</v>
      </c>
      <c r="Q1163" s="11" t="s">
        <v>29</v>
      </c>
      <c r="R1163" s="11" t="s">
        <v>29</v>
      </c>
      <c r="S1163" s="11">
        <v>2019</v>
      </c>
    </row>
    <row r="1164" spans="1:19" x14ac:dyDescent="0.25">
      <c r="A1164" s="12" t="s">
        <v>2157</v>
      </c>
      <c r="B1164" s="12" t="s">
        <v>2158</v>
      </c>
      <c r="C1164" s="12" t="s">
        <v>2159</v>
      </c>
      <c r="D1164" s="12" t="s">
        <v>2160</v>
      </c>
      <c r="E1164" s="12" t="s">
        <v>9802</v>
      </c>
      <c r="F1164" s="12">
        <v>67855</v>
      </c>
      <c r="G1164" s="12" t="s">
        <v>2161</v>
      </c>
      <c r="H1164" s="12" t="s">
        <v>96</v>
      </c>
      <c r="I1164" s="12" t="s">
        <v>36</v>
      </c>
      <c r="J1164" s="12" t="s">
        <v>27</v>
      </c>
      <c r="K1164" s="12">
        <v>0</v>
      </c>
      <c r="L1164" s="12" t="s">
        <v>29</v>
      </c>
      <c r="M1164" s="12" t="s">
        <v>29</v>
      </c>
      <c r="N1164" s="12" t="s">
        <v>29</v>
      </c>
      <c r="O1164" s="12" t="s">
        <v>29</v>
      </c>
      <c r="P1164" s="12" t="s">
        <v>29</v>
      </c>
      <c r="Q1164" s="12" t="s">
        <v>29</v>
      </c>
      <c r="R1164" s="12" t="s">
        <v>29</v>
      </c>
      <c r="S1164" s="12">
        <v>2019</v>
      </c>
    </row>
    <row r="1165" spans="1:19" x14ac:dyDescent="0.25">
      <c r="A1165" s="11" t="s">
        <v>2162</v>
      </c>
      <c r="B1165" s="11" t="s">
        <v>2163</v>
      </c>
      <c r="C1165" s="11" t="s">
        <v>2164</v>
      </c>
      <c r="D1165" s="11" t="s">
        <v>1173</v>
      </c>
      <c r="E1165" s="11" t="s">
        <v>9802</v>
      </c>
      <c r="F1165" s="11">
        <v>66968</v>
      </c>
      <c r="G1165" s="11" t="s">
        <v>2165</v>
      </c>
      <c r="H1165" s="11" t="s">
        <v>96</v>
      </c>
      <c r="I1165" s="11" t="s">
        <v>36</v>
      </c>
      <c r="J1165" s="11" t="s">
        <v>27</v>
      </c>
      <c r="K1165" s="11">
        <v>0</v>
      </c>
      <c r="L1165" s="11" t="s">
        <v>29</v>
      </c>
      <c r="M1165" s="11" t="s">
        <v>29</v>
      </c>
      <c r="N1165" s="11" t="s">
        <v>29</v>
      </c>
      <c r="O1165" s="11" t="s">
        <v>29</v>
      </c>
      <c r="P1165" s="11" t="s">
        <v>29</v>
      </c>
      <c r="Q1165" s="11" t="s">
        <v>29</v>
      </c>
      <c r="R1165" s="11" t="s">
        <v>29</v>
      </c>
      <c r="S1165" s="11">
        <v>2019</v>
      </c>
    </row>
    <row r="1166" spans="1:19" x14ac:dyDescent="0.25">
      <c r="A1166" s="12" t="s">
        <v>2166</v>
      </c>
      <c r="B1166" s="12" t="s">
        <v>2167</v>
      </c>
      <c r="C1166" s="12" t="s">
        <v>2168</v>
      </c>
      <c r="D1166" s="12" t="s">
        <v>2169</v>
      </c>
      <c r="E1166" s="12" t="s">
        <v>9802</v>
      </c>
      <c r="F1166" s="12">
        <v>67063</v>
      </c>
      <c r="G1166" s="12" t="s">
        <v>2170</v>
      </c>
      <c r="H1166" s="12" t="s">
        <v>96</v>
      </c>
      <c r="I1166" s="12" t="s">
        <v>26</v>
      </c>
      <c r="J1166" s="12" t="s">
        <v>120</v>
      </c>
      <c r="K1166" s="12">
        <v>0</v>
      </c>
      <c r="L1166" s="12" t="s">
        <v>29</v>
      </c>
      <c r="M1166" s="12" t="s">
        <v>29</v>
      </c>
      <c r="N1166" s="12" t="s">
        <v>29</v>
      </c>
      <c r="O1166" s="12" t="s">
        <v>29</v>
      </c>
      <c r="P1166" s="12" t="s">
        <v>29</v>
      </c>
      <c r="Q1166" s="12" t="s">
        <v>29</v>
      </c>
      <c r="R1166" s="12" t="s">
        <v>29</v>
      </c>
      <c r="S1166" s="12">
        <v>2019</v>
      </c>
    </row>
    <row r="1167" spans="1:19" x14ac:dyDescent="0.25">
      <c r="A1167" s="11" t="s">
        <v>6969</v>
      </c>
      <c r="B1167" s="11" t="s">
        <v>2385</v>
      </c>
      <c r="C1167" s="11" t="s">
        <v>6970</v>
      </c>
      <c r="D1167" s="11" t="s">
        <v>6971</v>
      </c>
      <c r="E1167" s="11" t="s">
        <v>9802</v>
      </c>
      <c r="F1167" s="11">
        <v>67701</v>
      </c>
      <c r="G1167" s="11" t="s">
        <v>6972</v>
      </c>
      <c r="H1167" s="11" t="s">
        <v>96</v>
      </c>
      <c r="I1167" s="11" t="s">
        <v>108</v>
      </c>
      <c r="J1167" s="11" t="s">
        <v>27</v>
      </c>
      <c r="K1167" s="11">
        <v>3</v>
      </c>
      <c r="L1167" s="11" t="s">
        <v>28</v>
      </c>
      <c r="M1167" s="11" t="s">
        <v>29</v>
      </c>
      <c r="N1167" s="11" t="s">
        <v>28</v>
      </c>
      <c r="O1167" s="11" t="s">
        <v>28</v>
      </c>
      <c r="P1167" s="11" t="s">
        <v>29</v>
      </c>
      <c r="Q1167" s="11" t="s">
        <v>29</v>
      </c>
      <c r="R1167" s="11" t="s">
        <v>29</v>
      </c>
      <c r="S1167" s="11">
        <v>2019</v>
      </c>
    </row>
    <row r="1168" spans="1:19" x14ac:dyDescent="0.25">
      <c r="A1168" s="12" t="s">
        <v>2171</v>
      </c>
      <c r="B1168" s="12" t="s">
        <v>2172</v>
      </c>
      <c r="C1168" s="12" t="s">
        <v>2173</v>
      </c>
      <c r="D1168" s="12" t="s">
        <v>2174</v>
      </c>
      <c r="E1168" s="12" t="s">
        <v>9802</v>
      </c>
      <c r="F1168" s="12">
        <v>67735</v>
      </c>
      <c r="G1168" s="12" t="s">
        <v>2175</v>
      </c>
      <c r="H1168" s="12" t="s">
        <v>96</v>
      </c>
      <c r="I1168" s="12" t="s">
        <v>36</v>
      </c>
      <c r="J1168" s="12" t="s">
        <v>27</v>
      </c>
      <c r="K1168" s="12">
        <v>3</v>
      </c>
      <c r="L1168" s="12" t="s">
        <v>28</v>
      </c>
      <c r="M1168" s="12" t="s">
        <v>29</v>
      </c>
      <c r="N1168" s="12" t="s">
        <v>28</v>
      </c>
      <c r="O1168" s="12" t="s">
        <v>29</v>
      </c>
      <c r="P1168" s="12" t="s">
        <v>28</v>
      </c>
      <c r="Q1168" s="12" t="s">
        <v>30</v>
      </c>
      <c r="R1168" s="12" t="s">
        <v>29</v>
      </c>
      <c r="S1168" s="12">
        <v>2019</v>
      </c>
    </row>
    <row r="1169" spans="1:19" x14ac:dyDescent="0.25">
      <c r="A1169" s="11" t="s">
        <v>2176</v>
      </c>
      <c r="B1169" s="11" t="s">
        <v>2177</v>
      </c>
      <c r="C1169" s="11" t="s">
        <v>2178</v>
      </c>
      <c r="D1169" s="11" t="s">
        <v>2179</v>
      </c>
      <c r="E1169" s="11" t="s">
        <v>9802</v>
      </c>
      <c r="F1169" s="11">
        <v>67068</v>
      </c>
      <c r="G1169" s="11" t="s">
        <v>2180</v>
      </c>
      <c r="H1169" s="11" t="s">
        <v>96</v>
      </c>
      <c r="I1169" s="11" t="s">
        <v>108</v>
      </c>
      <c r="J1169" s="11" t="s">
        <v>27</v>
      </c>
      <c r="K1169" s="11">
        <v>3</v>
      </c>
      <c r="L1169" s="11" t="s">
        <v>28</v>
      </c>
      <c r="M1169" s="11" t="s">
        <v>29</v>
      </c>
      <c r="N1169" s="11" t="s">
        <v>28</v>
      </c>
      <c r="O1169" s="11" t="s">
        <v>29</v>
      </c>
      <c r="P1169" s="11" t="s">
        <v>28</v>
      </c>
      <c r="Q1169" s="11" t="s">
        <v>30</v>
      </c>
      <c r="R1169" s="11" t="s">
        <v>28</v>
      </c>
      <c r="S1169" s="11">
        <v>2019</v>
      </c>
    </row>
    <row r="1170" spans="1:19" x14ac:dyDescent="0.25">
      <c r="A1170" s="12" t="s">
        <v>2181</v>
      </c>
      <c r="B1170" s="12" t="s">
        <v>6973</v>
      </c>
      <c r="C1170" s="12" t="s">
        <v>2183</v>
      </c>
      <c r="D1170" s="12" t="s">
        <v>2085</v>
      </c>
      <c r="E1170" s="12" t="s">
        <v>9802</v>
      </c>
      <c r="F1170" s="12">
        <v>66211</v>
      </c>
      <c r="G1170" s="12" t="s">
        <v>2184</v>
      </c>
      <c r="H1170" s="12" t="s">
        <v>107</v>
      </c>
      <c r="I1170" s="12" t="s">
        <v>108</v>
      </c>
      <c r="J1170" s="12" t="s">
        <v>120</v>
      </c>
      <c r="K1170" s="12">
        <v>0</v>
      </c>
      <c r="L1170" s="12" t="s">
        <v>29</v>
      </c>
      <c r="M1170" s="12" t="s">
        <v>29</v>
      </c>
      <c r="N1170" s="12" t="s">
        <v>29</v>
      </c>
      <c r="O1170" s="12" t="s">
        <v>29</v>
      </c>
      <c r="P1170" s="12" t="s">
        <v>29</v>
      </c>
      <c r="Q1170" s="12" t="s">
        <v>29</v>
      </c>
      <c r="R1170" s="12" t="s">
        <v>29</v>
      </c>
      <c r="S1170" s="12">
        <v>2019</v>
      </c>
    </row>
    <row r="1171" spans="1:19" x14ac:dyDescent="0.25">
      <c r="A1171" s="11" t="s">
        <v>2185</v>
      </c>
      <c r="B1171" s="11" t="s">
        <v>2186</v>
      </c>
      <c r="C1171" s="11" t="s">
        <v>2187</v>
      </c>
      <c r="D1171" s="11" t="s">
        <v>2188</v>
      </c>
      <c r="E1171" s="11" t="s">
        <v>9802</v>
      </c>
      <c r="F1171" s="11">
        <v>67550</v>
      </c>
      <c r="G1171" s="11" t="s">
        <v>2189</v>
      </c>
      <c r="H1171" s="11" t="s">
        <v>119</v>
      </c>
      <c r="I1171" s="11" t="s">
        <v>114</v>
      </c>
      <c r="J1171" s="11" t="s">
        <v>120</v>
      </c>
      <c r="K1171" s="11">
        <v>0</v>
      </c>
      <c r="L1171" s="11" t="s">
        <v>29</v>
      </c>
      <c r="M1171" s="11" t="s">
        <v>29</v>
      </c>
      <c r="N1171" s="11" t="s">
        <v>29</v>
      </c>
      <c r="O1171" s="11" t="s">
        <v>29</v>
      </c>
      <c r="P1171" s="11" t="s">
        <v>29</v>
      </c>
      <c r="Q1171" s="11" t="s">
        <v>29</v>
      </c>
      <c r="R1171" s="11" t="s">
        <v>29</v>
      </c>
      <c r="S1171" s="11">
        <v>2019</v>
      </c>
    </row>
    <row r="1172" spans="1:19" x14ac:dyDescent="0.25">
      <c r="A1172" s="12" t="s">
        <v>2190</v>
      </c>
      <c r="B1172" s="12" t="s">
        <v>2191</v>
      </c>
      <c r="C1172" s="12" t="s">
        <v>2192</v>
      </c>
      <c r="D1172" s="12" t="s">
        <v>2193</v>
      </c>
      <c r="E1172" s="12" t="s">
        <v>9802</v>
      </c>
      <c r="F1172" s="12">
        <v>67114</v>
      </c>
      <c r="G1172" s="12" t="s">
        <v>2194</v>
      </c>
      <c r="H1172" s="12" t="s">
        <v>119</v>
      </c>
      <c r="I1172" s="12" t="s">
        <v>513</v>
      </c>
      <c r="J1172" s="12" t="s">
        <v>120</v>
      </c>
      <c r="K1172" s="12">
        <v>0</v>
      </c>
      <c r="L1172" s="12" t="s">
        <v>29</v>
      </c>
      <c r="M1172" s="12" t="s">
        <v>29</v>
      </c>
      <c r="N1172" s="12" t="s">
        <v>29</v>
      </c>
      <c r="O1172" s="12" t="s">
        <v>29</v>
      </c>
      <c r="P1172" s="12" t="s">
        <v>29</v>
      </c>
      <c r="Q1172" s="12" t="s">
        <v>29</v>
      </c>
      <c r="R1172" s="12" t="s">
        <v>29</v>
      </c>
      <c r="S1172" s="12">
        <v>2019</v>
      </c>
    </row>
    <row r="1173" spans="1:19" x14ac:dyDescent="0.25">
      <c r="A1173" s="11" t="s">
        <v>2195</v>
      </c>
      <c r="B1173" s="11" t="s">
        <v>2196</v>
      </c>
      <c r="C1173" s="11" t="s">
        <v>2197</v>
      </c>
      <c r="D1173" s="11" t="s">
        <v>2198</v>
      </c>
      <c r="E1173" s="11" t="s">
        <v>9802</v>
      </c>
      <c r="F1173" s="11">
        <v>66062</v>
      </c>
      <c r="G1173" s="11" t="s">
        <v>2199</v>
      </c>
      <c r="H1173" s="11" t="s">
        <v>119</v>
      </c>
      <c r="I1173" s="11" t="s">
        <v>26</v>
      </c>
      <c r="J1173" s="11" t="s">
        <v>120</v>
      </c>
      <c r="K1173" s="11">
        <v>0</v>
      </c>
      <c r="L1173" s="11" t="s">
        <v>29</v>
      </c>
      <c r="M1173" s="11" t="s">
        <v>29</v>
      </c>
      <c r="N1173" s="11" t="s">
        <v>29</v>
      </c>
      <c r="O1173" s="11" t="s">
        <v>29</v>
      </c>
      <c r="P1173" s="11" t="s">
        <v>29</v>
      </c>
      <c r="Q1173" s="11" t="s">
        <v>29</v>
      </c>
      <c r="R1173" s="11" t="s">
        <v>29</v>
      </c>
      <c r="S1173" s="11">
        <v>2019</v>
      </c>
    </row>
    <row r="1174" spans="1:19" x14ac:dyDescent="0.25">
      <c r="A1174" s="12" t="s">
        <v>2200</v>
      </c>
      <c r="B1174" s="12" t="s">
        <v>2201</v>
      </c>
      <c r="C1174" s="12" t="s">
        <v>2202</v>
      </c>
      <c r="D1174" s="12" t="s">
        <v>2203</v>
      </c>
      <c r="E1174" s="12" t="s">
        <v>9802</v>
      </c>
      <c r="F1174" s="12">
        <v>66604</v>
      </c>
      <c r="G1174" s="12" t="s">
        <v>2204</v>
      </c>
      <c r="H1174" s="12" t="s">
        <v>119</v>
      </c>
      <c r="I1174" s="12" t="s">
        <v>26</v>
      </c>
      <c r="J1174" s="12" t="s">
        <v>120</v>
      </c>
      <c r="K1174" s="12">
        <v>0</v>
      </c>
      <c r="L1174" s="12" t="s">
        <v>29</v>
      </c>
      <c r="M1174" s="12" t="s">
        <v>29</v>
      </c>
      <c r="N1174" s="12" t="s">
        <v>29</v>
      </c>
      <c r="O1174" s="12" t="s">
        <v>29</v>
      </c>
      <c r="P1174" s="12" t="s">
        <v>29</v>
      </c>
      <c r="Q1174" s="12" t="s">
        <v>29</v>
      </c>
      <c r="R1174" s="12" t="s">
        <v>29</v>
      </c>
      <c r="S1174" s="12">
        <v>2019</v>
      </c>
    </row>
    <row r="1175" spans="1:19" x14ac:dyDescent="0.25">
      <c r="A1175" s="11" t="s">
        <v>2205</v>
      </c>
      <c r="B1175" s="11" t="s">
        <v>2206</v>
      </c>
      <c r="C1175" s="11" t="s">
        <v>2207</v>
      </c>
      <c r="D1175" s="11" t="s">
        <v>2208</v>
      </c>
      <c r="E1175" s="11" t="s">
        <v>9802</v>
      </c>
      <c r="F1175" s="11">
        <v>66064</v>
      </c>
      <c r="G1175" s="11" t="s">
        <v>2209</v>
      </c>
      <c r="H1175" s="11" t="s">
        <v>119</v>
      </c>
      <c r="I1175" s="11" t="s">
        <v>114</v>
      </c>
      <c r="J1175" s="11" t="s">
        <v>120</v>
      </c>
      <c r="K1175" s="11">
        <v>0</v>
      </c>
      <c r="L1175" s="11" t="s">
        <v>29</v>
      </c>
      <c r="M1175" s="11" t="s">
        <v>29</v>
      </c>
      <c r="N1175" s="11" t="s">
        <v>29</v>
      </c>
      <c r="O1175" s="11" t="s">
        <v>29</v>
      </c>
      <c r="P1175" s="11" t="s">
        <v>29</v>
      </c>
      <c r="Q1175" s="11" t="s">
        <v>29</v>
      </c>
      <c r="R1175" s="11" t="s">
        <v>29</v>
      </c>
      <c r="S1175" s="11">
        <v>2019</v>
      </c>
    </row>
    <row r="1176" spans="1:19" x14ac:dyDescent="0.25">
      <c r="A1176" s="12" t="s">
        <v>2082</v>
      </c>
      <c r="B1176" s="12" t="s">
        <v>8382</v>
      </c>
      <c r="C1176" s="12" t="s">
        <v>2084</v>
      </c>
      <c r="D1176" s="12" t="s">
        <v>2085</v>
      </c>
      <c r="E1176" s="12" t="s">
        <v>9802</v>
      </c>
      <c r="F1176" s="12">
        <v>66213</v>
      </c>
      <c r="G1176" s="12" t="s">
        <v>8383</v>
      </c>
      <c r="H1176" s="12" t="s">
        <v>25</v>
      </c>
      <c r="I1176" s="12" t="s">
        <v>26</v>
      </c>
      <c r="J1176" s="12" t="s">
        <v>120</v>
      </c>
      <c r="K1176" s="12">
        <v>0</v>
      </c>
      <c r="L1176" s="12" t="s">
        <v>29</v>
      </c>
      <c r="M1176" s="12" t="s">
        <v>29</v>
      </c>
      <c r="N1176" s="12" t="s">
        <v>29</v>
      </c>
      <c r="O1176" s="12" t="s">
        <v>29</v>
      </c>
      <c r="P1176" s="12" t="s">
        <v>29</v>
      </c>
      <c r="Q1176" s="12" t="s">
        <v>29</v>
      </c>
      <c r="R1176" s="12" t="s">
        <v>29</v>
      </c>
      <c r="S1176" s="12">
        <v>2018</v>
      </c>
    </row>
    <row r="1177" spans="1:19" x14ac:dyDescent="0.25">
      <c r="A1177" s="11" t="s">
        <v>2097</v>
      </c>
      <c r="B1177" s="11" t="s">
        <v>2098</v>
      </c>
      <c r="C1177" s="11" t="s">
        <v>2099</v>
      </c>
      <c r="D1177" s="11" t="s">
        <v>2100</v>
      </c>
      <c r="E1177" s="11" t="s">
        <v>9802</v>
      </c>
      <c r="F1177" s="11">
        <v>67356</v>
      </c>
      <c r="G1177" s="11" t="s">
        <v>8384</v>
      </c>
      <c r="H1177" s="11" t="s">
        <v>96</v>
      </c>
      <c r="I1177" s="11" t="s">
        <v>26</v>
      </c>
      <c r="J1177" s="11" t="s">
        <v>27</v>
      </c>
      <c r="K1177" s="11">
        <v>0</v>
      </c>
      <c r="L1177" s="11" t="s">
        <v>29</v>
      </c>
      <c r="M1177" s="11" t="s">
        <v>29</v>
      </c>
      <c r="N1177" s="11" t="s">
        <v>29</v>
      </c>
      <c r="O1177" s="11" t="s">
        <v>29</v>
      </c>
      <c r="P1177" s="11" t="s">
        <v>29</v>
      </c>
      <c r="Q1177" s="11" t="s">
        <v>29</v>
      </c>
      <c r="R1177" s="11" t="s">
        <v>29</v>
      </c>
      <c r="S1177" s="11">
        <v>2018</v>
      </c>
    </row>
    <row r="1178" spans="1:19" x14ac:dyDescent="0.25">
      <c r="A1178" s="12" t="s">
        <v>8385</v>
      </c>
      <c r="B1178" s="12" t="s">
        <v>8386</v>
      </c>
      <c r="C1178" s="12" t="s">
        <v>8387</v>
      </c>
      <c r="D1178" s="12" t="s">
        <v>8388</v>
      </c>
      <c r="E1178" s="12" t="s">
        <v>9802</v>
      </c>
      <c r="F1178" s="12">
        <v>66439</v>
      </c>
      <c r="G1178" s="12" t="s">
        <v>8389</v>
      </c>
      <c r="H1178" s="12" t="s">
        <v>96</v>
      </c>
      <c r="I1178" s="12" t="s">
        <v>26</v>
      </c>
      <c r="J1178" s="12" t="s">
        <v>27</v>
      </c>
      <c r="K1178" s="12">
        <v>0</v>
      </c>
      <c r="L1178" s="12" t="s">
        <v>29</v>
      </c>
      <c r="M1178" s="12" t="s">
        <v>29</v>
      </c>
      <c r="N1178" s="12" t="s">
        <v>29</v>
      </c>
      <c r="O1178" s="12" t="s">
        <v>29</v>
      </c>
      <c r="P1178" s="12" t="s">
        <v>29</v>
      </c>
      <c r="Q1178" s="12" t="s">
        <v>29</v>
      </c>
      <c r="R1178" s="12" t="s">
        <v>29</v>
      </c>
      <c r="S1178" s="12">
        <v>2018</v>
      </c>
    </row>
    <row r="1179" spans="1:19" x14ac:dyDescent="0.25">
      <c r="A1179" s="11" t="s">
        <v>2147</v>
      </c>
      <c r="B1179" s="11" t="s">
        <v>2148</v>
      </c>
      <c r="C1179" s="11" t="s">
        <v>2149</v>
      </c>
      <c r="D1179" s="11" t="s">
        <v>2150</v>
      </c>
      <c r="E1179" s="11" t="s">
        <v>9802</v>
      </c>
      <c r="F1179" s="11">
        <v>67449</v>
      </c>
      <c r="G1179" s="11" t="s">
        <v>8390</v>
      </c>
      <c r="H1179" s="11" t="s">
        <v>96</v>
      </c>
      <c r="I1179" s="11" t="s">
        <v>36</v>
      </c>
      <c r="J1179" s="11" t="s">
        <v>27</v>
      </c>
      <c r="K1179" s="11">
        <v>0</v>
      </c>
      <c r="L1179" s="11" t="s">
        <v>29</v>
      </c>
      <c r="M1179" s="11" t="s">
        <v>29</v>
      </c>
      <c r="N1179" s="11" t="s">
        <v>28</v>
      </c>
      <c r="O1179" s="11" t="s">
        <v>29</v>
      </c>
      <c r="P1179" s="11" t="s">
        <v>29</v>
      </c>
      <c r="Q1179" s="11" t="s">
        <v>29</v>
      </c>
      <c r="R1179" s="11" t="s">
        <v>29</v>
      </c>
      <c r="S1179" s="11">
        <v>2018</v>
      </c>
    </row>
    <row r="1180" spans="1:19" x14ac:dyDescent="0.25">
      <c r="A1180" s="12" t="s">
        <v>2166</v>
      </c>
      <c r="B1180" s="12" t="s">
        <v>2167</v>
      </c>
      <c r="C1180" s="12" t="s">
        <v>2168</v>
      </c>
      <c r="D1180" s="12" t="s">
        <v>2169</v>
      </c>
      <c r="E1180" s="12" t="s">
        <v>9802</v>
      </c>
      <c r="F1180" s="12">
        <v>67063</v>
      </c>
      <c r="G1180" s="12" t="s">
        <v>8391</v>
      </c>
      <c r="H1180" s="12" t="s">
        <v>96</v>
      </c>
      <c r="I1180" s="12" t="s">
        <v>26</v>
      </c>
      <c r="J1180" s="12" t="s">
        <v>120</v>
      </c>
      <c r="K1180" s="12">
        <v>0</v>
      </c>
      <c r="L1180" s="12" t="s">
        <v>29</v>
      </c>
      <c r="M1180" s="12" t="s">
        <v>29</v>
      </c>
      <c r="N1180" s="12" t="s">
        <v>29</v>
      </c>
      <c r="O1180" s="12" t="s">
        <v>29</v>
      </c>
      <c r="P1180" s="12" t="s">
        <v>29</v>
      </c>
      <c r="Q1180" s="12" t="s">
        <v>29</v>
      </c>
      <c r="R1180" s="12" t="s">
        <v>29</v>
      </c>
      <c r="S1180" s="12">
        <v>2018</v>
      </c>
    </row>
    <row r="1181" spans="1:19" x14ac:dyDescent="0.25">
      <c r="A1181" s="11" t="s">
        <v>8392</v>
      </c>
      <c r="B1181" s="11" t="s">
        <v>8393</v>
      </c>
      <c r="C1181" s="11" t="s">
        <v>8394</v>
      </c>
      <c r="D1181" s="11" t="s">
        <v>8395</v>
      </c>
      <c r="E1181" s="11" t="s">
        <v>9802</v>
      </c>
      <c r="F1181" s="11">
        <v>66945</v>
      </c>
      <c r="G1181" s="11" t="s">
        <v>8396</v>
      </c>
      <c r="H1181" s="11" t="s">
        <v>96</v>
      </c>
      <c r="I1181" s="11" t="s">
        <v>42</v>
      </c>
      <c r="J1181" s="11" t="s">
        <v>27</v>
      </c>
      <c r="K1181" s="11">
        <v>0</v>
      </c>
      <c r="L1181" s="11" t="s">
        <v>29</v>
      </c>
      <c r="M1181" s="11" t="s">
        <v>29</v>
      </c>
      <c r="N1181" s="11" t="s">
        <v>29</v>
      </c>
      <c r="O1181" s="11" t="s">
        <v>29</v>
      </c>
      <c r="P1181" s="11" t="s">
        <v>29</v>
      </c>
      <c r="Q1181" s="11" t="s">
        <v>29</v>
      </c>
      <c r="R1181" s="11" t="s">
        <v>29</v>
      </c>
      <c r="S1181" s="11">
        <v>2018</v>
      </c>
    </row>
    <row r="1182" spans="1:19" x14ac:dyDescent="0.25">
      <c r="A1182" s="12" t="s">
        <v>2082</v>
      </c>
      <c r="B1182" s="12" t="s">
        <v>8382</v>
      </c>
      <c r="C1182" s="12" t="s">
        <v>2084</v>
      </c>
      <c r="D1182" s="12" t="s">
        <v>2085</v>
      </c>
      <c r="E1182" s="12" t="s">
        <v>9802</v>
      </c>
      <c r="F1182" s="12">
        <v>66213</v>
      </c>
      <c r="G1182" s="12" t="s">
        <v>8383</v>
      </c>
      <c r="H1182" s="12" t="s">
        <v>25</v>
      </c>
      <c r="I1182" s="12" t="s">
        <v>26</v>
      </c>
      <c r="J1182" s="12" t="s">
        <v>120</v>
      </c>
      <c r="K1182" s="12">
        <v>0</v>
      </c>
      <c r="L1182" s="12" t="s">
        <v>29</v>
      </c>
      <c r="M1182" s="12" t="s">
        <v>29</v>
      </c>
      <c r="N1182" s="12" t="s">
        <v>29</v>
      </c>
      <c r="O1182" s="12" t="s">
        <v>29</v>
      </c>
      <c r="P1182" s="12" t="s">
        <v>29</v>
      </c>
      <c r="Q1182" s="12" t="s">
        <v>29</v>
      </c>
      <c r="R1182" s="12" t="s">
        <v>29</v>
      </c>
      <c r="S1182" s="12">
        <v>2017</v>
      </c>
    </row>
    <row r="1183" spans="1:19" x14ac:dyDescent="0.25">
      <c r="A1183" s="11" t="s">
        <v>2097</v>
      </c>
      <c r="B1183" s="11" t="s">
        <v>2098</v>
      </c>
      <c r="C1183" s="11" t="s">
        <v>2099</v>
      </c>
      <c r="D1183" s="11" t="s">
        <v>2100</v>
      </c>
      <c r="E1183" s="11" t="s">
        <v>9802</v>
      </c>
      <c r="F1183" s="11">
        <v>67356</v>
      </c>
      <c r="G1183" s="11" t="s">
        <v>8384</v>
      </c>
      <c r="H1183" s="11" t="s">
        <v>96</v>
      </c>
      <c r="I1183" s="11" t="s">
        <v>26</v>
      </c>
      <c r="J1183" s="11" t="s">
        <v>27</v>
      </c>
      <c r="K1183" s="11">
        <v>0</v>
      </c>
      <c r="L1183" s="11" t="s">
        <v>29</v>
      </c>
      <c r="M1183" s="11" t="s">
        <v>29</v>
      </c>
      <c r="N1183" s="11" t="s">
        <v>29</v>
      </c>
      <c r="O1183" s="11" t="s">
        <v>29</v>
      </c>
      <c r="P1183" s="11" t="s">
        <v>29</v>
      </c>
      <c r="Q1183" s="11" t="s">
        <v>29</v>
      </c>
      <c r="R1183" s="11" t="s">
        <v>29</v>
      </c>
      <c r="S1183" s="11">
        <v>2017</v>
      </c>
    </row>
    <row r="1184" spans="1:19" x14ac:dyDescent="0.25">
      <c r="A1184" s="12" t="s">
        <v>2147</v>
      </c>
      <c r="B1184" s="12" t="s">
        <v>2148</v>
      </c>
      <c r="C1184" s="12" t="s">
        <v>2149</v>
      </c>
      <c r="D1184" s="12" t="s">
        <v>2150</v>
      </c>
      <c r="E1184" s="12" t="s">
        <v>9802</v>
      </c>
      <c r="F1184" s="12">
        <v>67449</v>
      </c>
      <c r="G1184" s="12" t="s">
        <v>8390</v>
      </c>
      <c r="H1184" s="12" t="s">
        <v>96</v>
      </c>
      <c r="I1184" s="12" t="s">
        <v>36</v>
      </c>
      <c r="J1184" s="12" t="s">
        <v>27</v>
      </c>
      <c r="K1184" s="12">
        <v>0</v>
      </c>
      <c r="L1184" s="12" t="s">
        <v>29</v>
      </c>
      <c r="M1184" s="12" t="s">
        <v>29</v>
      </c>
      <c r="N1184" s="12" t="s">
        <v>28</v>
      </c>
      <c r="O1184" s="12" t="s">
        <v>29</v>
      </c>
      <c r="P1184" s="12" t="s">
        <v>29</v>
      </c>
      <c r="Q1184" s="12" t="s">
        <v>29</v>
      </c>
      <c r="R1184" s="12" t="s">
        <v>29</v>
      </c>
      <c r="S1184" s="12">
        <v>2017</v>
      </c>
    </row>
    <row r="1185" spans="1:19" x14ac:dyDescent="0.25">
      <c r="A1185" s="11" t="s">
        <v>2166</v>
      </c>
      <c r="B1185" s="11" t="s">
        <v>2167</v>
      </c>
      <c r="C1185" s="11" t="s">
        <v>2168</v>
      </c>
      <c r="D1185" s="11" t="s">
        <v>2169</v>
      </c>
      <c r="E1185" s="11" t="s">
        <v>9802</v>
      </c>
      <c r="F1185" s="11">
        <v>67063</v>
      </c>
      <c r="G1185" s="11" t="s">
        <v>8391</v>
      </c>
      <c r="H1185" s="11" t="s">
        <v>96</v>
      </c>
      <c r="I1185" s="11" t="s">
        <v>26</v>
      </c>
      <c r="J1185" s="11" t="s">
        <v>27</v>
      </c>
      <c r="K1185" s="11">
        <v>0</v>
      </c>
      <c r="L1185" s="11" t="s">
        <v>29</v>
      </c>
      <c r="M1185" s="11" t="s">
        <v>29</v>
      </c>
      <c r="N1185" s="11" t="s">
        <v>29</v>
      </c>
      <c r="O1185" s="11" t="s">
        <v>29</v>
      </c>
      <c r="P1185" s="11" t="s">
        <v>28</v>
      </c>
      <c r="Q1185" s="11" t="s">
        <v>29</v>
      </c>
      <c r="R1185" s="11" t="s">
        <v>29</v>
      </c>
      <c r="S1185" s="11">
        <v>2017</v>
      </c>
    </row>
    <row r="1186" spans="1:19" x14ac:dyDescent="0.25">
      <c r="A1186" s="12" t="s">
        <v>8392</v>
      </c>
      <c r="B1186" s="12" t="s">
        <v>8393</v>
      </c>
      <c r="C1186" s="12" t="s">
        <v>8394</v>
      </c>
      <c r="D1186" s="12" t="s">
        <v>8395</v>
      </c>
      <c r="E1186" s="12" t="s">
        <v>9802</v>
      </c>
      <c r="F1186" s="12">
        <v>66945</v>
      </c>
      <c r="G1186" s="12" t="s">
        <v>8396</v>
      </c>
      <c r="H1186" s="12" t="s">
        <v>96</v>
      </c>
      <c r="I1186" s="12" t="s">
        <v>42</v>
      </c>
      <c r="J1186" s="12" t="s">
        <v>27</v>
      </c>
      <c r="K1186" s="12">
        <v>0</v>
      </c>
      <c r="L1186" s="12" t="s">
        <v>29</v>
      </c>
      <c r="M1186" s="12" t="s">
        <v>29</v>
      </c>
      <c r="N1186" s="12" t="s">
        <v>29</v>
      </c>
      <c r="O1186" s="12" t="s">
        <v>29</v>
      </c>
      <c r="P1186" s="12" t="s">
        <v>29</v>
      </c>
      <c r="Q1186" s="12" t="s">
        <v>29</v>
      </c>
      <c r="R1186" s="12" t="s">
        <v>29</v>
      </c>
      <c r="S1186" s="12">
        <v>2017</v>
      </c>
    </row>
    <row r="1187" spans="1:19" x14ac:dyDescent="0.25">
      <c r="A1187" s="11" t="s">
        <v>8997</v>
      </c>
      <c r="B1187" s="11" t="s">
        <v>8998</v>
      </c>
      <c r="C1187" s="11" t="s">
        <v>8999</v>
      </c>
      <c r="D1187" s="11" t="s">
        <v>9000</v>
      </c>
      <c r="E1187" s="11" t="s">
        <v>9802</v>
      </c>
      <c r="F1187" s="11">
        <v>67846</v>
      </c>
      <c r="G1187" s="11" t="s">
        <v>9001</v>
      </c>
      <c r="H1187" s="11" t="s">
        <v>25</v>
      </c>
      <c r="I1187" s="11" t="s">
        <v>108</v>
      </c>
      <c r="J1187" s="11" t="s">
        <v>27</v>
      </c>
      <c r="K1187" s="11">
        <v>3</v>
      </c>
      <c r="L1187" s="11" t="s">
        <v>28</v>
      </c>
      <c r="M1187" s="11" t="s">
        <v>28</v>
      </c>
      <c r="N1187" s="11" t="s">
        <v>28</v>
      </c>
      <c r="O1187" s="11" t="s">
        <v>28</v>
      </c>
      <c r="P1187" s="11" t="s">
        <v>28</v>
      </c>
      <c r="Q1187" s="11" t="s">
        <v>30</v>
      </c>
      <c r="R1187" s="11" t="s">
        <v>28</v>
      </c>
      <c r="S1187" s="11">
        <v>2016</v>
      </c>
    </row>
    <row r="1188" spans="1:19" x14ac:dyDescent="0.25">
      <c r="A1188" s="12" t="s">
        <v>2082</v>
      </c>
      <c r="B1188" s="12" t="s">
        <v>8382</v>
      </c>
      <c r="C1188" s="12" t="s">
        <v>2084</v>
      </c>
      <c r="D1188" s="12" t="s">
        <v>2085</v>
      </c>
      <c r="E1188" s="12" t="s">
        <v>9802</v>
      </c>
      <c r="F1188" s="12">
        <v>66213</v>
      </c>
      <c r="G1188" s="12" t="s">
        <v>8383</v>
      </c>
      <c r="H1188" s="12" t="s">
        <v>25</v>
      </c>
      <c r="I1188" s="12" t="s">
        <v>26</v>
      </c>
      <c r="J1188" s="12" t="s">
        <v>120</v>
      </c>
      <c r="K1188" s="12">
        <v>0</v>
      </c>
      <c r="L1188" s="12" t="s">
        <v>29</v>
      </c>
      <c r="M1188" s="12" t="s">
        <v>29</v>
      </c>
      <c r="N1188" s="12" t="s">
        <v>29</v>
      </c>
      <c r="O1188" s="12" t="s">
        <v>29</v>
      </c>
      <c r="P1188" s="12" t="s">
        <v>29</v>
      </c>
      <c r="Q1188" s="12" t="s">
        <v>29</v>
      </c>
      <c r="R1188" s="12" t="s">
        <v>29</v>
      </c>
      <c r="S1188" s="12">
        <v>2016</v>
      </c>
    </row>
    <row r="1189" spans="1:19" x14ac:dyDescent="0.25">
      <c r="A1189" s="11" t="s">
        <v>2092</v>
      </c>
      <c r="B1189" s="11" t="s">
        <v>2093</v>
      </c>
      <c r="C1189" s="11" t="s">
        <v>2094</v>
      </c>
      <c r="D1189" s="11" t="s">
        <v>2095</v>
      </c>
      <c r="E1189" s="11" t="s">
        <v>9802</v>
      </c>
      <c r="F1189" s="11">
        <v>67572</v>
      </c>
      <c r="G1189" s="11" t="s">
        <v>9002</v>
      </c>
      <c r="H1189" s="11" t="s">
        <v>96</v>
      </c>
      <c r="I1189" s="11" t="s">
        <v>42</v>
      </c>
      <c r="J1189" s="11" t="s">
        <v>27</v>
      </c>
      <c r="K1189" s="11">
        <v>0</v>
      </c>
      <c r="L1189" s="11" t="s">
        <v>29</v>
      </c>
      <c r="M1189" s="11" t="s">
        <v>29</v>
      </c>
      <c r="N1189" s="11" t="s">
        <v>29</v>
      </c>
      <c r="O1189" s="11" t="s">
        <v>29</v>
      </c>
      <c r="P1189" s="11" t="s">
        <v>29</v>
      </c>
      <c r="Q1189" s="11" t="s">
        <v>29</v>
      </c>
      <c r="R1189" s="11" t="s">
        <v>29</v>
      </c>
      <c r="S1189" s="11">
        <v>2016</v>
      </c>
    </row>
    <row r="1190" spans="1:19" x14ac:dyDescent="0.25">
      <c r="A1190" s="12" t="s">
        <v>9003</v>
      </c>
      <c r="B1190" s="12" t="s">
        <v>9004</v>
      </c>
      <c r="C1190" s="12" t="s">
        <v>9005</v>
      </c>
      <c r="D1190" s="12" t="s">
        <v>9006</v>
      </c>
      <c r="E1190" s="12" t="s">
        <v>9802</v>
      </c>
      <c r="F1190" s="12">
        <v>67526</v>
      </c>
      <c r="G1190" s="12" t="s">
        <v>9007</v>
      </c>
      <c r="H1190" s="12" t="s">
        <v>96</v>
      </c>
      <c r="I1190" s="12" t="s">
        <v>42</v>
      </c>
      <c r="J1190" s="12" t="s">
        <v>27</v>
      </c>
      <c r="K1190" s="12">
        <v>0</v>
      </c>
      <c r="L1190" s="12" t="s">
        <v>29</v>
      </c>
      <c r="M1190" s="12" t="s">
        <v>29</v>
      </c>
      <c r="N1190" s="12" t="s">
        <v>28</v>
      </c>
      <c r="O1190" s="12" t="s">
        <v>29</v>
      </c>
      <c r="P1190" s="12" t="s">
        <v>29</v>
      </c>
      <c r="Q1190" s="12" t="s">
        <v>29</v>
      </c>
      <c r="R1190" s="12" t="s">
        <v>29</v>
      </c>
      <c r="S1190" s="12">
        <v>2016</v>
      </c>
    </row>
    <row r="1191" spans="1:19" x14ac:dyDescent="0.25">
      <c r="A1191" s="11" t="s">
        <v>2097</v>
      </c>
      <c r="B1191" s="11" t="s">
        <v>2098</v>
      </c>
      <c r="C1191" s="11" t="s">
        <v>2099</v>
      </c>
      <c r="D1191" s="11" t="s">
        <v>2100</v>
      </c>
      <c r="E1191" s="11" t="s">
        <v>9802</v>
      </c>
      <c r="F1191" s="11">
        <v>67356</v>
      </c>
      <c r="G1191" s="11" t="s">
        <v>8384</v>
      </c>
      <c r="H1191" s="11" t="s">
        <v>96</v>
      </c>
      <c r="I1191" s="11" t="s">
        <v>26</v>
      </c>
      <c r="J1191" s="11" t="s">
        <v>27</v>
      </c>
      <c r="K1191" s="11">
        <v>0</v>
      </c>
      <c r="L1191" s="11" t="s">
        <v>29</v>
      </c>
      <c r="M1191" s="11" t="s">
        <v>29</v>
      </c>
      <c r="N1191" s="11" t="s">
        <v>29</v>
      </c>
      <c r="O1191" s="11" t="s">
        <v>29</v>
      </c>
      <c r="P1191" s="11" t="s">
        <v>29</v>
      </c>
      <c r="Q1191" s="11" t="s">
        <v>29</v>
      </c>
      <c r="R1191" s="11" t="s">
        <v>29</v>
      </c>
      <c r="S1191" s="11">
        <v>2016</v>
      </c>
    </row>
    <row r="1192" spans="1:19" x14ac:dyDescent="0.25">
      <c r="A1192" s="12" t="s">
        <v>9008</v>
      </c>
      <c r="B1192" s="12" t="s">
        <v>9009</v>
      </c>
      <c r="C1192" s="12" t="s">
        <v>9010</v>
      </c>
      <c r="D1192" s="12" t="s">
        <v>9011</v>
      </c>
      <c r="E1192" s="12" t="s">
        <v>9802</v>
      </c>
      <c r="F1192" s="12">
        <v>67839</v>
      </c>
      <c r="G1192" s="12" t="s">
        <v>9012</v>
      </c>
      <c r="H1192" s="12" t="s">
        <v>96</v>
      </c>
      <c r="I1192" s="12" t="s">
        <v>75</v>
      </c>
      <c r="J1192" s="12" t="s">
        <v>27</v>
      </c>
      <c r="K1192" s="12">
        <v>0</v>
      </c>
      <c r="L1192" s="12" t="s">
        <v>29</v>
      </c>
      <c r="M1192" s="12" t="s">
        <v>29</v>
      </c>
      <c r="N1192" s="12" t="s">
        <v>29</v>
      </c>
      <c r="O1192" s="12" t="s">
        <v>29</v>
      </c>
      <c r="P1192" s="12" t="s">
        <v>29</v>
      </c>
      <c r="Q1192" s="12" t="s">
        <v>29</v>
      </c>
      <c r="R1192" s="12" t="s">
        <v>29</v>
      </c>
      <c r="S1192" s="12">
        <v>2016</v>
      </c>
    </row>
    <row r="1193" spans="1:19" x14ac:dyDescent="0.25">
      <c r="A1193" s="11" t="s">
        <v>9013</v>
      </c>
      <c r="B1193" s="11" t="s">
        <v>9014</v>
      </c>
      <c r="C1193" s="11" t="s">
        <v>9015</v>
      </c>
      <c r="D1193" s="11" t="s">
        <v>9016</v>
      </c>
      <c r="E1193" s="11" t="s">
        <v>9802</v>
      </c>
      <c r="F1193" s="11">
        <v>67861</v>
      </c>
      <c r="G1193" s="11" t="s">
        <v>9017</v>
      </c>
      <c r="H1193" s="11" t="s">
        <v>96</v>
      </c>
      <c r="I1193" s="11" t="s">
        <v>36</v>
      </c>
      <c r="J1193" s="11" t="s">
        <v>120</v>
      </c>
      <c r="K1193" s="11">
        <v>0</v>
      </c>
      <c r="L1193" s="11" t="s">
        <v>29</v>
      </c>
      <c r="M1193" s="11" t="s">
        <v>29</v>
      </c>
      <c r="N1193" s="11" t="s">
        <v>29</v>
      </c>
      <c r="O1193" s="11" t="s">
        <v>29</v>
      </c>
      <c r="P1193" s="11" t="s">
        <v>29</v>
      </c>
      <c r="Q1193" s="11" t="s">
        <v>29</v>
      </c>
      <c r="R1193" s="11" t="s">
        <v>29</v>
      </c>
      <c r="S1193" s="11">
        <v>2016</v>
      </c>
    </row>
    <row r="1194" spans="1:19" x14ac:dyDescent="0.25">
      <c r="A1194" s="12" t="s">
        <v>9018</v>
      </c>
      <c r="B1194" s="12" t="s">
        <v>9019</v>
      </c>
      <c r="C1194" s="12" t="s">
        <v>9020</v>
      </c>
      <c r="D1194" s="12" t="s">
        <v>9021</v>
      </c>
      <c r="E1194" s="12" t="s">
        <v>9802</v>
      </c>
      <c r="F1194" s="12">
        <v>67730</v>
      </c>
      <c r="G1194" s="12" t="s">
        <v>9022</v>
      </c>
      <c r="H1194" s="12" t="s">
        <v>96</v>
      </c>
      <c r="I1194" s="12" t="s">
        <v>75</v>
      </c>
      <c r="J1194" s="12" t="s">
        <v>27</v>
      </c>
      <c r="K1194" s="12">
        <v>0</v>
      </c>
      <c r="L1194" s="12" t="s">
        <v>29</v>
      </c>
      <c r="M1194" s="12" t="s">
        <v>29</v>
      </c>
      <c r="N1194" s="12" t="s">
        <v>28</v>
      </c>
      <c r="O1194" s="12" t="s">
        <v>29</v>
      </c>
      <c r="P1194" s="12" t="s">
        <v>29</v>
      </c>
      <c r="Q1194" s="12" t="s">
        <v>29</v>
      </c>
      <c r="R1194" s="12" t="s">
        <v>29</v>
      </c>
      <c r="S1194" s="12">
        <v>2016</v>
      </c>
    </row>
    <row r="1195" spans="1:19" x14ac:dyDescent="0.25">
      <c r="A1195" s="11" t="s">
        <v>2102</v>
      </c>
      <c r="B1195" s="11" t="s">
        <v>2103</v>
      </c>
      <c r="C1195" s="11" t="s">
        <v>2104</v>
      </c>
      <c r="D1195" s="11" t="s">
        <v>2105</v>
      </c>
      <c r="E1195" s="11" t="s">
        <v>9802</v>
      </c>
      <c r="F1195" s="11">
        <v>66956</v>
      </c>
      <c r="G1195" s="11" t="s">
        <v>9023</v>
      </c>
      <c r="H1195" s="11" t="s">
        <v>96</v>
      </c>
      <c r="I1195" s="11" t="s">
        <v>36</v>
      </c>
      <c r="J1195" s="11" t="s">
        <v>27</v>
      </c>
      <c r="K1195" s="11">
        <v>0</v>
      </c>
      <c r="L1195" s="11" t="s">
        <v>29</v>
      </c>
      <c r="M1195" s="11" t="s">
        <v>29</v>
      </c>
      <c r="N1195" s="11" t="s">
        <v>29</v>
      </c>
      <c r="O1195" s="11" t="s">
        <v>29</v>
      </c>
      <c r="P1195" s="11" t="s">
        <v>29</v>
      </c>
      <c r="Q1195" s="11" t="s">
        <v>29</v>
      </c>
      <c r="R1195" s="11" t="s">
        <v>29</v>
      </c>
      <c r="S1195" s="11">
        <v>2016</v>
      </c>
    </row>
    <row r="1196" spans="1:19" x14ac:dyDescent="0.25">
      <c r="A1196" s="12" t="s">
        <v>9024</v>
      </c>
      <c r="B1196" s="12" t="s">
        <v>9025</v>
      </c>
      <c r="C1196" s="12" t="s">
        <v>9026</v>
      </c>
      <c r="D1196" s="12" t="s">
        <v>9027</v>
      </c>
      <c r="E1196" s="12" t="s">
        <v>9802</v>
      </c>
      <c r="F1196" s="12">
        <v>67756</v>
      </c>
      <c r="G1196" s="12" t="s">
        <v>9028</v>
      </c>
      <c r="H1196" s="12" t="s">
        <v>96</v>
      </c>
      <c r="I1196" s="12" t="s">
        <v>36</v>
      </c>
      <c r="J1196" s="12" t="s">
        <v>27</v>
      </c>
      <c r="K1196" s="12">
        <v>0</v>
      </c>
      <c r="L1196" s="12" t="s">
        <v>29</v>
      </c>
      <c r="M1196" s="12" t="s">
        <v>29</v>
      </c>
      <c r="N1196" s="12" t="s">
        <v>29</v>
      </c>
      <c r="O1196" s="12" t="s">
        <v>29</v>
      </c>
      <c r="P1196" s="12" t="s">
        <v>29</v>
      </c>
      <c r="Q1196" s="12" t="s">
        <v>29</v>
      </c>
      <c r="R1196" s="12" t="s">
        <v>29</v>
      </c>
      <c r="S1196" s="12">
        <v>2016</v>
      </c>
    </row>
    <row r="1197" spans="1:19" x14ac:dyDescent="0.25">
      <c r="A1197" s="11" t="s">
        <v>8385</v>
      </c>
      <c r="B1197" s="11" t="s">
        <v>8386</v>
      </c>
      <c r="C1197" s="11" t="s">
        <v>8387</v>
      </c>
      <c r="D1197" s="11" t="s">
        <v>8388</v>
      </c>
      <c r="E1197" s="11" t="s">
        <v>9802</v>
      </c>
      <c r="F1197" s="11">
        <v>66439</v>
      </c>
      <c r="G1197" s="11" t="s">
        <v>8389</v>
      </c>
      <c r="H1197" s="11" t="s">
        <v>96</v>
      </c>
      <c r="I1197" s="11" t="s">
        <v>26</v>
      </c>
      <c r="J1197" s="11" t="s">
        <v>27</v>
      </c>
      <c r="K1197" s="11">
        <v>0</v>
      </c>
      <c r="L1197" s="11" t="s">
        <v>29</v>
      </c>
      <c r="M1197" s="11" t="s">
        <v>29</v>
      </c>
      <c r="N1197" s="11" t="s">
        <v>29</v>
      </c>
      <c r="O1197" s="11" t="s">
        <v>29</v>
      </c>
      <c r="P1197" s="11" t="s">
        <v>29</v>
      </c>
      <c r="Q1197" s="11" t="s">
        <v>29</v>
      </c>
      <c r="R1197" s="11" t="s">
        <v>29</v>
      </c>
      <c r="S1197" s="11">
        <v>2016</v>
      </c>
    </row>
    <row r="1198" spans="1:19" x14ac:dyDescent="0.25">
      <c r="A1198" s="12" t="s">
        <v>2127</v>
      </c>
      <c r="B1198" s="12" t="s">
        <v>2128</v>
      </c>
      <c r="C1198" s="12" t="s">
        <v>2129</v>
      </c>
      <c r="D1198" s="12" t="s">
        <v>2130</v>
      </c>
      <c r="E1198" s="12" t="s">
        <v>9802</v>
      </c>
      <c r="F1198" s="12">
        <v>67578</v>
      </c>
      <c r="G1198" s="12" t="s">
        <v>9029</v>
      </c>
      <c r="H1198" s="12" t="s">
        <v>96</v>
      </c>
      <c r="I1198" s="12" t="s">
        <v>75</v>
      </c>
      <c r="J1198" s="12" t="s">
        <v>27</v>
      </c>
      <c r="K1198" s="12">
        <v>0</v>
      </c>
      <c r="L1198" s="12" t="s">
        <v>29</v>
      </c>
      <c r="M1198" s="12" t="s">
        <v>29</v>
      </c>
      <c r="N1198" s="12" t="s">
        <v>29</v>
      </c>
      <c r="O1198" s="12" t="s">
        <v>29</v>
      </c>
      <c r="P1198" s="12" t="s">
        <v>29</v>
      </c>
      <c r="Q1198" s="12" t="s">
        <v>29</v>
      </c>
      <c r="R1198" s="12" t="s">
        <v>29</v>
      </c>
      <c r="S1198" s="12">
        <v>2016</v>
      </c>
    </row>
    <row r="1199" spans="1:19" x14ac:dyDescent="0.25">
      <c r="A1199" s="11" t="s">
        <v>9030</v>
      </c>
      <c r="B1199" s="11" t="s">
        <v>9031</v>
      </c>
      <c r="C1199" s="11" t="s">
        <v>9032</v>
      </c>
      <c r="D1199" s="11" t="s">
        <v>9033</v>
      </c>
      <c r="E1199" s="11" t="s">
        <v>9802</v>
      </c>
      <c r="F1199" s="11">
        <v>67870</v>
      </c>
      <c r="G1199" s="11" t="s">
        <v>9034</v>
      </c>
      <c r="H1199" s="11" t="s">
        <v>96</v>
      </c>
      <c r="I1199" s="11" t="s">
        <v>42</v>
      </c>
      <c r="J1199" s="11" t="s">
        <v>27</v>
      </c>
      <c r="K1199" s="11">
        <v>0</v>
      </c>
      <c r="L1199" s="11" t="s">
        <v>29</v>
      </c>
      <c r="M1199" s="11" t="s">
        <v>29</v>
      </c>
      <c r="N1199" s="11" t="s">
        <v>29</v>
      </c>
      <c r="O1199" s="11" t="s">
        <v>29</v>
      </c>
      <c r="P1199" s="11" t="s">
        <v>29</v>
      </c>
      <c r="Q1199" s="11" t="s">
        <v>29</v>
      </c>
      <c r="R1199" s="11" t="s">
        <v>29</v>
      </c>
      <c r="S1199" s="11">
        <v>2016</v>
      </c>
    </row>
    <row r="1200" spans="1:19" x14ac:dyDescent="0.25">
      <c r="A1200" s="12" t="s">
        <v>2132</v>
      </c>
      <c r="B1200" s="12" t="s">
        <v>2133</v>
      </c>
      <c r="C1200" s="12" t="s">
        <v>2134</v>
      </c>
      <c r="D1200" s="12" t="s">
        <v>2135</v>
      </c>
      <c r="E1200" s="12" t="s">
        <v>9802</v>
      </c>
      <c r="F1200" s="12">
        <v>67748</v>
      </c>
      <c r="G1200" s="12" t="s">
        <v>9035</v>
      </c>
      <c r="H1200" s="12" t="s">
        <v>96</v>
      </c>
      <c r="I1200" s="12" t="s">
        <v>36</v>
      </c>
      <c r="J1200" s="12" t="s">
        <v>27</v>
      </c>
      <c r="K1200" s="12">
        <v>0</v>
      </c>
      <c r="L1200" s="12" t="s">
        <v>29</v>
      </c>
      <c r="M1200" s="12" t="s">
        <v>29</v>
      </c>
      <c r="N1200" s="12" t="s">
        <v>29</v>
      </c>
      <c r="O1200" s="12" t="s">
        <v>29</v>
      </c>
      <c r="P1200" s="12" t="s">
        <v>29</v>
      </c>
      <c r="Q1200" s="12" t="s">
        <v>29</v>
      </c>
      <c r="R1200" s="12" t="s">
        <v>29</v>
      </c>
      <c r="S1200" s="12">
        <v>2016</v>
      </c>
    </row>
    <row r="1201" spans="1:19" x14ac:dyDescent="0.25">
      <c r="A1201" s="11" t="s">
        <v>9036</v>
      </c>
      <c r="B1201" s="11" t="s">
        <v>9037</v>
      </c>
      <c r="C1201" s="11" t="s">
        <v>9038</v>
      </c>
      <c r="D1201" s="11" t="s">
        <v>3049</v>
      </c>
      <c r="E1201" s="11" t="s">
        <v>9802</v>
      </c>
      <c r="F1201" s="11">
        <v>67467</v>
      </c>
      <c r="G1201" s="11" t="s">
        <v>9039</v>
      </c>
      <c r="H1201" s="11" t="s">
        <v>96</v>
      </c>
      <c r="I1201" s="11" t="s">
        <v>75</v>
      </c>
      <c r="J1201" s="11" t="s">
        <v>27</v>
      </c>
      <c r="K1201" s="11">
        <v>0</v>
      </c>
      <c r="L1201" s="11" t="s">
        <v>29</v>
      </c>
      <c r="M1201" s="11" t="s">
        <v>29</v>
      </c>
      <c r="N1201" s="11" t="s">
        <v>29</v>
      </c>
      <c r="O1201" s="11" t="s">
        <v>29</v>
      </c>
      <c r="P1201" s="11" t="s">
        <v>28</v>
      </c>
      <c r="Q1201" s="11" t="s">
        <v>28</v>
      </c>
      <c r="R1201" s="11" t="s">
        <v>29</v>
      </c>
      <c r="S1201" s="11">
        <v>2016</v>
      </c>
    </row>
    <row r="1202" spans="1:19" x14ac:dyDescent="0.25">
      <c r="A1202" s="12" t="s">
        <v>9040</v>
      </c>
      <c r="B1202" s="12" t="s">
        <v>9041</v>
      </c>
      <c r="C1202" s="12" t="s">
        <v>9042</v>
      </c>
      <c r="D1202" s="12" t="s">
        <v>1820</v>
      </c>
      <c r="E1202" s="12" t="s">
        <v>9802</v>
      </c>
      <c r="F1202" s="12">
        <v>67054</v>
      </c>
      <c r="G1202" s="12" t="s">
        <v>9043</v>
      </c>
      <c r="H1202" s="12" t="s">
        <v>96</v>
      </c>
      <c r="I1202" s="12" t="s">
        <v>36</v>
      </c>
      <c r="J1202" s="12" t="s">
        <v>120</v>
      </c>
      <c r="K1202" s="12">
        <v>0</v>
      </c>
      <c r="L1202" s="12" t="s">
        <v>29</v>
      </c>
      <c r="M1202" s="12" t="s">
        <v>29</v>
      </c>
      <c r="N1202" s="12" t="s">
        <v>29</v>
      </c>
      <c r="O1202" s="12" t="s">
        <v>29</v>
      </c>
      <c r="P1202" s="12" t="s">
        <v>29</v>
      </c>
      <c r="Q1202" s="12" t="s">
        <v>29</v>
      </c>
      <c r="R1202" s="12" t="s">
        <v>29</v>
      </c>
      <c r="S1202" s="12">
        <v>2016</v>
      </c>
    </row>
    <row r="1203" spans="1:19" x14ac:dyDescent="0.25">
      <c r="A1203" s="11" t="s">
        <v>9044</v>
      </c>
      <c r="B1203" s="11" t="s">
        <v>9045</v>
      </c>
      <c r="C1203" s="11" t="s">
        <v>9046</v>
      </c>
      <c r="D1203" s="11" t="s">
        <v>9047</v>
      </c>
      <c r="E1203" s="11" t="s">
        <v>9802</v>
      </c>
      <c r="F1203" s="11">
        <v>67544</v>
      </c>
      <c r="G1203" s="11" t="s">
        <v>9048</v>
      </c>
      <c r="H1203" s="11" t="s">
        <v>96</v>
      </c>
      <c r="I1203" s="11" t="s">
        <v>108</v>
      </c>
      <c r="J1203" s="11" t="s">
        <v>27</v>
      </c>
      <c r="K1203" s="11">
        <v>4</v>
      </c>
      <c r="L1203" s="11" t="s">
        <v>29</v>
      </c>
      <c r="M1203" s="11" t="s">
        <v>29</v>
      </c>
      <c r="N1203" s="11" t="s">
        <v>28</v>
      </c>
      <c r="O1203" s="11" t="s">
        <v>30</v>
      </c>
      <c r="P1203" s="11" t="s">
        <v>29</v>
      </c>
      <c r="Q1203" s="11" t="s">
        <v>30</v>
      </c>
      <c r="R1203" s="11" t="s">
        <v>28</v>
      </c>
      <c r="S1203" s="11">
        <v>2016</v>
      </c>
    </row>
    <row r="1204" spans="1:19" x14ac:dyDescent="0.25">
      <c r="A1204" s="12" t="s">
        <v>9049</v>
      </c>
      <c r="B1204" s="12" t="s">
        <v>9050</v>
      </c>
      <c r="C1204" s="12" t="s">
        <v>9051</v>
      </c>
      <c r="D1204" s="12" t="s">
        <v>9052</v>
      </c>
      <c r="E1204" s="12" t="s">
        <v>9802</v>
      </c>
      <c r="F1204" s="12">
        <v>67104</v>
      </c>
      <c r="G1204" s="12" t="s">
        <v>9053</v>
      </c>
      <c r="H1204" s="12" t="s">
        <v>96</v>
      </c>
      <c r="I1204" s="12" t="s">
        <v>42</v>
      </c>
      <c r="J1204" s="12" t="s">
        <v>27</v>
      </c>
      <c r="K1204" s="12">
        <v>0</v>
      </c>
      <c r="L1204" s="12" t="s">
        <v>29</v>
      </c>
      <c r="M1204" s="12" t="s">
        <v>29</v>
      </c>
      <c r="N1204" s="12" t="s">
        <v>28</v>
      </c>
      <c r="O1204" s="12" t="s">
        <v>29</v>
      </c>
      <c r="P1204" s="12" t="s">
        <v>29</v>
      </c>
      <c r="Q1204" s="12" t="s">
        <v>29</v>
      </c>
      <c r="R1204" s="12" t="s">
        <v>29</v>
      </c>
      <c r="S1204" s="12">
        <v>2016</v>
      </c>
    </row>
    <row r="1205" spans="1:19" x14ac:dyDescent="0.25">
      <c r="A1205" s="11" t="s">
        <v>9054</v>
      </c>
      <c r="B1205" s="11" t="s">
        <v>9055</v>
      </c>
      <c r="C1205" s="11" t="s">
        <v>9056</v>
      </c>
      <c r="D1205" s="11" t="s">
        <v>9057</v>
      </c>
      <c r="E1205" s="11" t="s">
        <v>9802</v>
      </c>
      <c r="F1205" s="11">
        <v>66534</v>
      </c>
      <c r="G1205" s="11" t="s">
        <v>9058</v>
      </c>
      <c r="H1205" s="11" t="s">
        <v>96</v>
      </c>
      <c r="I1205" s="11" t="s">
        <v>108</v>
      </c>
      <c r="J1205" s="11" t="s">
        <v>27</v>
      </c>
      <c r="K1205" s="11">
        <v>0</v>
      </c>
      <c r="L1205" s="11" t="s">
        <v>29</v>
      </c>
      <c r="M1205" s="11" t="s">
        <v>29</v>
      </c>
      <c r="N1205" s="11" t="s">
        <v>29</v>
      </c>
      <c r="O1205" s="11" t="s">
        <v>29</v>
      </c>
      <c r="P1205" s="11" t="s">
        <v>29</v>
      </c>
      <c r="Q1205" s="11" t="s">
        <v>29</v>
      </c>
      <c r="R1205" s="11" t="s">
        <v>28</v>
      </c>
      <c r="S1205" s="11">
        <v>2016</v>
      </c>
    </row>
    <row r="1206" spans="1:19" x14ac:dyDescent="0.25">
      <c r="A1206" s="12" t="s">
        <v>2147</v>
      </c>
      <c r="B1206" s="12" t="s">
        <v>2148</v>
      </c>
      <c r="C1206" s="12" t="s">
        <v>2149</v>
      </c>
      <c r="D1206" s="12" t="s">
        <v>2150</v>
      </c>
      <c r="E1206" s="12" t="s">
        <v>9802</v>
      </c>
      <c r="F1206" s="12">
        <v>67449</v>
      </c>
      <c r="G1206" s="12" t="s">
        <v>8390</v>
      </c>
      <c r="H1206" s="12" t="s">
        <v>96</v>
      </c>
      <c r="I1206" s="12" t="s">
        <v>36</v>
      </c>
      <c r="J1206" s="12" t="s">
        <v>27</v>
      </c>
      <c r="K1206" s="12">
        <v>0</v>
      </c>
      <c r="L1206" s="12" t="s">
        <v>29</v>
      </c>
      <c r="M1206" s="12" t="s">
        <v>29</v>
      </c>
      <c r="N1206" s="12" t="s">
        <v>28</v>
      </c>
      <c r="O1206" s="12" t="s">
        <v>29</v>
      </c>
      <c r="P1206" s="12" t="s">
        <v>29</v>
      </c>
      <c r="Q1206" s="12" t="s">
        <v>29</v>
      </c>
      <c r="R1206" s="12" t="s">
        <v>29</v>
      </c>
      <c r="S1206" s="12">
        <v>2016</v>
      </c>
    </row>
    <row r="1207" spans="1:19" x14ac:dyDescent="0.25">
      <c r="A1207" s="11" t="s">
        <v>2152</v>
      </c>
      <c r="B1207" s="11" t="s">
        <v>2153</v>
      </c>
      <c r="C1207" s="11" t="s">
        <v>2154</v>
      </c>
      <c r="D1207" s="11" t="s">
        <v>2155</v>
      </c>
      <c r="E1207" s="11" t="s">
        <v>9802</v>
      </c>
      <c r="F1207" s="11">
        <v>67548</v>
      </c>
      <c r="G1207" s="11" t="s">
        <v>9059</v>
      </c>
      <c r="H1207" s="11" t="s">
        <v>96</v>
      </c>
      <c r="I1207" s="11" t="s">
        <v>36</v>
      </c>
      <c r="J1207" s="11" t="s">
        <v>27</v>
      </c>
      <c r="K1207" s="11">
        <v>0</v>
      </c>
      <c r="L1207" s="11" t="s">
        <v>29</v>
      </c>
      <c r="M1207" s="11" t="s">
        <v>29</v>
      </c>
      <c r="N1207" s="11" t="s">
        <v>29</v>
      </c>
      <c r="O1207" s="11" t="s">
        <v>29</v>
      </c>
      <c r="P1207" s="11" t="s">
        <v>29</v>
      </c>
      <c r="Q1207" s="11" t="s">
        <v>29</v>
      </c>
      <c r="R1207" s="11" t="s">
        <v>29</v>
      </c>
      <c r="S1207" s="11">
        <v>2016</v>
      </c>
    </row>
    <row r="1208" spans="1:19" x14ac:dyDescent="0.25">
      <c r="A1208" s="12" t="s">
        <v>9060</v>
      </c>
      <c r="B1208" s="12" t="s">
        <v>9061</v>
      </c>
      <c r="C1208" s="12" t="s">
        <v>9062</v>
      </c>
      <c r="D1208" s="12" t="s">
        <v>9063</v>
      </c>
      <c r="E1208" s="12" t="s">
        <v>9802</v>
      </c>
      <c r="F1208" s="12">
        <v>67661</v>
      </c>
      <c r="G1208" s="12" t="s">
        <v>9064</v>
      </c>
      <c r="H1208" s="12" t="s">
        <v>96</v>
      </c>
      <c r="I1208" s="12" t="s">
        <v>36</v>
      </c>
      <c r="J1208" s="12" t="s">
        <v>27</v>
      </c>
      <c r="K1208" s="12">
        <v>0</v>
      </c>
      <c r="L1208" s="12" t="s">
        <v>29</v>
      </c>
      <c r="M1208" s="12" t="s">
        <v>29</v>
      </c>
      <c r="N1208" s="12" t="s">
        <v>29</v>
      </c>
      <c r="O1208" s="12" t="s">
        <v>29</v>
      </c>
      <c r="P1208" s="12" t="s">
        <v>29</v>
      </c>
      <c r="Q1208" s="12" t="s">
        <v>29</v>
      </c>
      <c r="R1208" s="12" t="s">
        <v>29</v>
      </c>
      <c r="S1208" s="12">
        <v>2016</v>
      </c>
    </row>
    <row r="1209" spans="1:19" x14ac:dyDescent="0.25">
      <c r="A1209" s="11" t="s">
        <v>9065</v>
      </c>
      <c r="B1209" s="11" t="s">
        <v>9066</v>
      </c>
      <c r="C1209" s="11" t="s">
        <v>9067</v>
      </c>
      <c r="D1209" s="11" t="s">
        <v>9068</v>
      </c>
      <c r="E1209" s="11" t="s">
        <v>9802</v>
      </c>
      <c r="F1209" s="11">
        <v>67672</v>
      </c>
      <c r="G1209" s="11" t="s">
        <v>9069</v>
      </c>
      <c r="H1209" s="11" t="s">
        <v>96</v>
      </c>
      <c r="I1209" s="11" t="s">
        <v>36</v>
      </c>
      <c r="J1209" s="11" t="s">
        <v>27</v>
      </c>
      <c r="K1209" s="11">
        <v>0</v>
      </c>
      <c r="L1209" s="11" t="s">
        <v>28</v>
      </c>
      <c r="M1209" s="11" t="s">
        <v>29</v>
      </c>
      <c r="N1209" s="11" t="s">
        <v>28</v>
      </c>
      <c r="O1209" s="11" t="s">
        <v>29</v>
      </c>
      <c r="P1209" s="11" t="s">
        <v>29</v>
      </c>
      <c r="Q1209" s="11" t="s">
        <v>29</v>
      </c>
      <c r="R1209" s="11" t="s">
        <v>29</v>
      </c>
      <c r="S1209" s="11">
        <v>2016</v>
      </c>
    </row>
    <row r="1210" spans="1:19" x14ac:dyDescent="0.25">
      <c r="A1210" s="12" t="s">
        <v>2166</v>
      </c>
      <c r="B1210" s="12" t="s">
        <v>2167</v>
      </c>
      <c r="C1210" s="12" t="s">
        <v>9070</v>
      </c>
      <c r="D1210" s="12" t="s">
        <v>2169</v>
      </c>
      <c r="E1210" s="12" t="s">
        <v>9802</v>
      </c>
      <c r="F1210" s="12">
        <v>67063</v>
      </c>
      <c r="G1210" s="12" t="s">
        <v>8391</v>
      </c>
      <c r="H1210" s="12" t="s">
        <v>96</v>
      </c>
      <c r="I1210" s="12" t="s">
        <v>26</v>
      </c>
      <c r="J1210" s="12" t="s">
        <v>27</v>
      </c>
      <c r="K1210" s="12">
        <v>0</v>
      </c>
      <c r="L1210" s="12" t="s">
        <v>29</v>
      </c>
      <c r="M1210" s="12" t="s">
        <v>29</v>
      </c>
      <c r="N1210" s="12" t="s">
        <v>29</v>
      </c>
      <c r="O1210" s="12" t="s">
        <v>29</v>
      </c>
      <c r="P1210" s="12" t="s">
        <v>28</v>
      </c>
      <c r="Q1210" s="12" t="s">
        <v>29</v>
      </c>
      <c r="R1210" s="12" t="s">
        <v>29</v>
      </c>
      <c r="S1210" s="12">
        <v>2016</v>
      </c>
    </row>
    <row r="1211" spans="1:19" x14ac:dyDescent="0.25">
      <c r="A1211" s="11" t="s">
        <v>9071</v>
      </c>
      <c r="B1211" s="11" t="s">
        <v>9072</v>
      </c>
      <c r="C1211" s="11" t="s">
        <v>9073</v>
      </c>
      <c r="D1211" s="11" t="s">
        <v>7514</v>
      </c>
      <c r="E1211" s="11" t="s">
        <v>9802</v>
      </c>
      <c r="F1211" s="11">
        <v>66935</v>
      </c>
      <c r="G1211" s="11" t="s">
        <v>9074</v>
      </c>
      <c r="H1211" s="11" t="s">
        <v>96</v>
      </c>
      <c r="I1211" s="11" t="s">
        <v>108</v>
      </c>
      <c r="J1211" s="11" t="s">
        <v>27</v>
      </c>
      <c r="K1211" s="11">
        <v>3</v>
      </c>
      <c r="L1211" s="11" t="s">
        <v>28</v>
      </c>
      <c r="M1211" s="11" t="s">
        <v>29</v>
      </c>
      <c r="N1211" s="11" t="s">
        <v>28</v>
      </c>
      <c r="O1211" s="11" t="s">
        <v>28</v>
      </c>
      <c r="P1211" s="11" t="s">
        <v>29</v>
      </c>
      <c r="Q1211" s="11" t="s">
        <v>29</v>
      </c>
      <c r="R1211" s="11" t="s">
        <v>29</v>
      </c>
      <c r="S1211" s="11">
        <v>2016</v>
      </c>
    </row>
    <row r="1212" spans="1:19" x14ac:dyDescent="0.25">
      <c r="A1212" s="12" t="s">
        <v>9075</v>
      </c>
      <c r="B1212" s="12" t="s">
        <v>9076</v>
      </c>
      <c r="C1212" s="12" t="s">
        <v>9077</v>
      </c>
      <c r="D1212" s="12" t="s">
        <v>9078</v>
      </c>
      <c r="E1212" s="12" t="s">
        <v>9802</v>
      </c>
      <c r="F1212" s="12">
        <v>67473</v>
      </c>
      <c r="G1212" s="12" t="s">
        <v>9079</v>
      </c>
      <c r="H1212" s="12" t="s">
        <v>96</v>
      </c>
      <c r="I1212" s="12" t="s">
        <v>36</v>
      </c>
      <c r="J1212" s="12" t="s">
        <v>27</v>
      </c>
      <c r="K1212" s="12">
        <v>0</v>
      </c>
      <c r="L1212" s="12" t="s">
        <v>29</v>
      </c>
      <c r="M1212" s="12" t="s">
        <v>29</v>
      </c>
      <c r="N1212" s="12" t="s">
        <v>29</v>
      </c>
      <c r="O1212" s="12" t="s">
        <v>29</v>
      </c>
      <c r="P1212" s="12" t="s">
        <v>29</v>
      </c>
      <c r="Q1212" s="12" t="s">
        <v>29</v>
      </c>
      <c r="R1212" s="12" t="s">
        <v>29</v>
      </c>
      <c r="S1212" s="12">
        <v>2016</v>
      </c>
    </row>
    <row r="1213" spans="1:19" x14ac:dyDescent="0.25">
      <c r="A1213" s="11" t="s">
        <v>8392</v>
      </c>
      <c r="B1213" s="11" t="s">
        <v>8393</v>
      </c>
      <c r="C1213" s="11" t="s">
        <v>8394</v>
      </c>
      <c r="D1213" s="11" t="s">
        <v>8395</v>
      </c>
      <c r="E1213" s="11" t="s">
        <v>9802</v>
      </c>
      <c r="F1213" s="11">
        <v>66945</v>
      </c>
      <c r="G1213" s="11" t="s">
        <v>8396</v>
      </c>
      <c r="H1213" s="11" t="s">
        <v>96</v>
      </c>
      <c r="I1213" s="11" t="s">
        <v>42</v>
      </c>
      <c r="J1213" s="11" t="s">
        <v>27</v>
      </c>
      <c r="K1213" s="11">
        <v>0</v>
      </c>
      <c r="L1213" s="11" t="s">
        <v>29</v>
      </c>
      <c r="M1213" s="11" t="s">
        <v>29</v>
      </c>
      <c r="N1213" s="11" t="s">
        <v>29</v>
      </c>
      <c r="O1213" s="11" t="s">
        <v>29</v>
      </c>
      <c r="P1213" s="11" t="s">
        <v>29</v>
      </c>
      <c r="Q1213" s="11" t="s">
        <v>29</v>
      </c>
      <c r="R1213" s="11" t="s">
        <v>29</v>
      </c>
      <c r="S1213" s="11">
        <v>2016</v>
      </c>
    </row>
    <row r="1214" spans="1:19" x14ac:dyDescent="0.25">
      <c r="A1214" s="12" t="s">
        <v>9080</v>
      </c>
      <c r="B1214" s="12" t="s">
        <v>9081</v>
      </c>
      <c r="C1214" s="12" t="s">
        <v>9082</v>
      </c>
      <c r="D1214" s="12" t="s">
        <v>9083</v>
      </c>
      <c r="E1214" s="12" t="s">
        <v>9802</v>
      </c>
      <c r="F1214" s="12">
        <v>67865</v>
      </c>
      <c r="G1214" s="12" t="s">
        <v>9084</v>
      </c>
      <c r="H1214" s="12" t="s">
        <v>96</v>
      </c>
      <c r="I1214" s="12" t="s">
        <v>42</v>
      </c>
      <c r="J1214" s="12" t="s">
        <v>27</v>
      </c>
      <c r="K1214" s="12">
        <v>0</v>
      </c>
      <c r="L1214" s="12" t="s">
        <v>29</v>
      </c>
      <c r="M1214" s="12" t="s">
        <v>29</v>
      </c>
      <c r="N1214" s="12" t="s">
        <v>28</v>
      </c>
      <c r="O1214" s="12" t="s">
        <v>29</v>
      </c>
      <c r="P1214" s="12" t="s">
        <v>29</v>
      </c>
      <c r="Q1214" s="12" t="s">
        <v>29</v>
      </c>
      <c r="R1214" s="12" t="s">
        <v>29</v>
      </c>
      <c r="S1214" s="12">
        <v>2016</v>
      </c>
    </row>
    <row r="1215" spans="1:19" x14ac:dyDescent="0.25">
      <c r="A1215" s="11" t="s">
        <v>9085</v>
      </c>
      <c r="B1215" s="11" t="s">
        <v>9086</v>
      </c>
      <c r="C1215" s="11" t="s">
        <v>9087</v>
      </c>
      <c r="D1215" s="11" t="s">
        <v>9088</v>
      </c>
      <c r="E1215" s="11" t="s">
        <v>9802</v>
      </c>
      <c r="F1215" s="11">
        <v>66749</v>
      </c>
      <c r="G1215" s="11" t="s">
        <v>9089</v>
      </c>
      <c r="H1215" s="11" t="s">
        <v>96</v>
      </c>
      <c r="I1215" s="11" t="s">
        <v>26</v>
      </c>
      <c r="J1215" s="11" t="s">
        <v>27</v>
      </c>
      <c r="K1215" s="11">
        <v>2</v>
      </c>
      <c r="L1215" s="11" t="s">
        <v>28</v>
      </c>
      <c r="M1215" s="11" t="s">
        <v>29</v>
      </c>
      <c r="N1215" s="11" t="s">
        <v>28</v>
      </c>
      <c r="O1215" s="11" t="s">
        <v>28</v>
      </c>
      <c r="P1215" s="11" t="s">
        <v>29</v>
      </c>
      <c r="Q1215" s="11" t="s">
        <v>30</v>
      </c>
      <c r="R1215" s="11" t="s">
        <v>28</v>
      </c>
      <c r="S1215" s="11">
        <v>2016</v>
      </c>
    </row>
    <row r="1216" spans="1:19" x14ac:dyDescent="0.25">
      <c r="A1216" s="12" t="s">
        <v>9090</v>
      </c>
      <c r="B1216" s="12" t="s">
        <v>9091</v>
      </c>
      <c r="C1216" s="12" t="s">
        <v>9092</v>
      </c>
      <c r="D1216" s="12" t="s">
        <v>9093</v>
      </c>
      <c r="E1216" s="12" t="s">
        <v>9802</v>
      </c>
      <c r="F1216" s="12">
        <v>66736</v>
      </c>
      <c r="G1216" s="12" t="s">
        <v>9094</v>
      </c>
      <c r="H1216" s="12" t="s">
        <v>96</v>
      </c>
      <c r="I1216" s="12" t="s">
        <v>36</v>
      </c>
      <c r="J1216" s="12" t="s">
        <v>27</v>
      </c>
      <c r="K1216" s="12">
        <v>3</v>
      </c>
      <c r="L1216" s="12" t="s">
        <v>28</v>
      </c>
      <c r="M1216" s="12" t="s">
        <v>29</v>
      </c>
      <c r="N1216" s="12" t="s">
        <v>28</v>
      </c>
      <c r="O1216" s="12" t="s">
        <v>29</v>
      </c>
      <c r="P1216" s="12" t="s">
        <v>29</v>
      </c>
      <c r="Q1216" s="12" t="s">
        <v>30</v>
      </c>
      <c r="R1216" s="12" t="s">
        <v>43</v>
      </c>
      <c r="S1216" s="12">
        <v>2016</v>
      </c>
    </row>
    <row r="1217" spans="1:19" x14ac:dyDescent="0.25">
      <c r="A1217" s="11" t="s">
        <v>9095</v>
      </c>
      <c r="B1217" s="11" t="s">
        <v>9096</v>
      </c>
      <c r="C1217" s="11" t="s">
        <v>9097</v>
      </c>
      <c r="D1217" s="11" t="s">
        <v>9098</v>
      </c>
      <c r="E1217" s="11" t="s">
        <v>9802</v>
      </c>
      <c r="F1217" s="11">
        <v>66743</v>
      </c>
      <c r="G1217" s="11" t="s">
        <v>9099</v>
      </c>
      <c r="H1217" s="11" t="s">
        <v>96</v>
      </c>
      <c r="I1217" s="11" t="s">
        <v>42</v>
      </c>
      <c r="J1217" s="11" t="s">
        <v>27</v>
      </c>
      <c r="K1217" s="11">
        <v>3</v>
      </c>
      <c r="L1217" s="11" t="s">
        <v>28</v>
      </c>
      <c r="M1217" s="11" t="s">
        <v>29</v>
      </c>
      <c r="N1217" s="11" t="s">
        <v>28</v>
      </c>
      <c r="O1217" s="11" t="s">
        <v>29</v>
      </c>
      <c r="P1217" s="11" t="s">
        <v>28</v>
      </c>
      <c r="Q1217" s="11" t="s">
        <v>30</v>
      </c>
      <c r="R1217" s="11" t="s">
        <v>29</v>
      </c>
      <c r="S1217" s="11">
        <v>2016</v>
      </c>
    </row>
    <row r="1218" spans="1:19" x14ac:dyDescent="0.25">
      <c r="A1218" s="12" t="s">
        <v>9100</v>
      </c>
      <c r="B1218" s="12" t="s">
        <v>9101</v>
      </c>
      <c r="C1218" s="12" t="s">
        <v>9102</v>
      </c>
      <c r="D1218" s="12" t="s">
        <v>9103</v>
      </c>
      <c r="E1218" s="12" t="s">
        <v>9802</v>
      </c>
      <c r="F1218" s="12">
        <v>66967</v>
      </c>
      <c r="G1218" s="12" t="s">
        <v>9104</v>
      </c>
      <c r="H1218" s="12" t="s">
        <v>96</v>
      </c>
      <c r="I1218" s="12" t="s">
        <v>36</v>
      </c>
      <c r="J1218" s="12" t="s">
        <v>120</v>
      </c>
      <c r="K1218" s="12">
        <v>4</v>
      </c>
      <c r="L1218" s="12" t="s">
        <v>29</v>
      </c>
      <c r="M1218" s="12" t="s">
        <v>29</v>
      </c>
      <c r="N1218" s="12" t="s">
        <v>28</v>
      </c>
      <c r="O1218" s="12" t="s">
        <v>30</v>
      </c>
      <c r="P1218" s="12" t="s">
        <v>29</v>
      </c>
      <c r="Q1218" s="12" t="s">
        <v>28</v>
      </c>
      <c r="R1218" s="12" t="s">
        <v>28</v>
      </c>
      <c r="S1218" s="12">
        <v>2016</v>
      </c>
    </row>
    <row r="1219" spans="1:19" x14ac:dyDescent="0.25">
      <c r="A1219" s="11" t="s">
        <v>9105</v>
      </c>
      <c r="B1219" s="11" t="s">
        <v>9106</v>
      </c>
      <c r="C1219" s="11" t="s">
        <v>9107</v>
      </c>
      <c r="D1219" s="11" t="s">
        <v>9108</v>
      </c>
      <c r="E1219" s="11" t="s">
        <v>9802</v>
      </c>
      <c r="F1219" s="11">
        <v>66002</v>
      </c>
      <c r="G1219" s="11" t="s">
        <v>9109</v>
      </c>
      <c r="H1219" s="11" t="s">
        <v>96</v>
      </c>
      <c r="I1219" s="11" t="s">
        <v>108</v>
      </c>
      <c r="J1219" s="11" t="s">
        <v>27</v>
      </c>
      <c r="K1219" s="11">
        <v>3</v>
      </c>
      <c r="L1219" s="11" t="s">
        <v>28</v>
      </c>
      <c r="M1219" s="11" t="s">
        <v>29</v>
      </c>
      <c r="N1219" s="11" t="s">
        <v>28</v>
      </c>
      <c r="O1219" s="11" t="s">
        <v>30</v>
      </c>
      <c r="P1219" s="11" t="s">
        <v>29</v>
      </c>
      <c r="Q1219" s="11" t="s">
        <v>29</v>
      </c>
      <c r="R1219" s="11" t="s">
        <v>29</v>
      </c>
      <c r="S1219" s="11">
        <v>2016</v>
      </c>
    </row>
    <row r="1220" spans="1:19" x14ac:dyDescent="0.25">
      <c r="A1220" s="12" t="s">
        <v>2210</v>
      </c>
      <c r="B1220" s="12" t="s">
        <v>2211</v>
      </c>
      <c r="C1220" s="12" t="s">
        <v>2212</v>
      </c>
      <c r="D1220" s="12" t="s">
        <v>2213</v>
      </c>
      <c r="E1220" s="12" t="s">
        <v>9780</v>
      </c>
      <c r="F1220" s="12">
        <v>41858</v>
      </c>
      <c r="G1220" s="12" t="s">
        <v>2214</v>
      </c>
      <c r="H1220" s="12" t="s">
        <v>25</v>
      </c>
      <c r="I1220" s="12" t="s">
        <v>75</v>
      </c>
      <c r="J1220" s="12" t="s">
        <v>27</v>
      </c>
      <c r="K1220" s="12">
        <v>3</v>
      </c>
      <c r="L1220" s="12" t="s">
        <v>28</v>
      </c>
      <c r="M1220" s="12" t="s">
        <v>30</v>
      </c>
      <c r="N1220" s="12" t="s">
        <v>43</v>
      </c>
      <c r="O1220" s="12" t="s">
        <v>28</v>
      </c>
      <c r="P1220" s="12" t="s">
        <v>28</v>
      </c>
      <c r="Q1220" s="12" t="s">
        <v>30</v>
      </c>
      <c r="R1220" s="12" t="s">
        <v>28</v>
      </c>
      <c r="S1220" s="12">
        <v>2020</v>
      </c>
    </row>
    <row r="1221" spans="1:19" x14ac:dyDescent="0.25">
      <c r="A1221" s="11" t="s">
        <v>2215</v>
      </c>
      <c r="B1221" s="11" t="s">
        <v>2216</v>
      </c>
      <c r="C1221" s="11" t="s">
        <v>2217</v>
      </c>
      <c r="D1221" s="11" t="s">
        <v>2218</v>
      </c>
      <c r="E1221" s="11" t="s">
        <v>9780</v>
      </c>
      <c r="F1221" s="11">
        <v>40741</v>
      </c>
      <c r="G1221" s="11" t="s">
        <v>2219</v>
      </c>
      <c r="H1221" s="11" t="s">
        <v>25</v>
      </c>
      <c r="I1221" s="11" t="s">
        <v>108</v>
      </c>
      <c r="J1221" s="11" t="s">
        <v>27</v>
      </c>
      <c r="K1221" s="11">
        <v>4</v>
      </c>
      <c r="L1221" s="11" t="s">
        <v>28</v>
      </c>
      <c r="M1221" s="11" t="s">
        <v>30</v>
      </c>
      <c r="N1221" s="11" t="s">
        <v>28</v>
      </c>
      <c r="O1221" s="11" t="s">
        <v>28</v>
      </c>
      <c r="P1221" s="11" t="s">
        <v>28</v>
      </c>
      <c r="Q1221" s="11" t="s">
        <v>43</v>
      </c>
      <c r="R1221" s="11" t="s">
        <v>28</v>
      </c>
      <c r="S1221" s="11">
        <v>2020</v>
      </c>
    </row>
    <row r="1222" spans="1:19" x14ac:dyDescent="0.25">
      <c r="A1222" s="12" t="s">
        <v>2220</v>
      </c>
      <c r="B1222" s="12" t="s">
        <v>2221</v>
      </c>
      <c r="C1222" s="12" t="s">
        <v>2222</v>
      </c>
      <c r="D1222" s="12" t="s">
        <v>2223</v>
      </c>
      <c r="E1222" s="12" t="s">
        <v>9780</v>
      </c>
      <c r="F1222" s="12">
        <v>40965</v>
      </c>
      <c r="G1222" s="12" t="s">
        <v>2224</v>
      </c>
      <c r="H1222" s="12" t="s">
        <v>25</v>
      </c>
      <c r="I1222" s="12" t="s">
        <v>108</v>
      </c>
      <c r="J1222" s="12" t="s">
        <v>27</v>
      </c>
      <c r="K1222" s="12">
        <v>4</v>
      </c>
      <c r="L1222" s="12" t="s">
        <v>28</v>
      </c>
      <c r="M1222" s="12" t="s">
        <v>30</v>
      </c>
      <c r="N1222" s="12" t="s">
        <v>30</v>
      </c>
      <c r="O1222" s="12" t="s">
        <v>43</v>
      </c>
      <c r="P1222" s="12" t="s">
        <v>28</v>
      </c>
      <c r="Q1222" s="12" t="s">
        <v>28</v>
      </c>
      <c r="R1222" s="12" t="s">
        <v>28</v>
      </c>
      <c r="S1222" s="12">
        <v>2020</v>
      </c>
    </row>
    <row r="1223" spans="1:19" x14ac:dyDescent="0.25">
      <c r="A1223" s="11" t="s">
        <v>2225</v>
      </c>
      <c r="B1223" s="11" t="s">
        <v>2226</v>
      </c>
      <c r="C1223" s="11" t="s">
        <v>2227</v>
      </c>
      <c r="D1223" s="11" t="s">
        <v>2228</v>
      </c>
      <c r="E1223" s="11" t="s">
        <v>9780</v>
      </c>
      <c r="F1223" s="11">
        <v>40977</v>
      </c>
      <c r="G1223" s="11" t="s">
        <v>2229</v>
      </c>
      <c r="H1223" s="11" t="s">
        <v>25</v>
      </c>
      <c r="I1223" s="11" t="s">
        <v>108</v>
      </c>
      <c r="J1223" s="11" t="s">
        <v>27</v>
      </c>
      <c r="K1223" s="11">
        <v>3</v>
      </c>
      <c r="L1223" s="11" t="s">
        <v>28</v>
      </c>
      <c r="M1223" s="11" t="s">
        <v>29</v>
      </c>
      <c r="N1223" s="11" t="s">
        <v>43</v>
      </c>
      <c r="O1223" s="11" t="s">
        <v>29</v>
      </c>
      <c r="P1223" s="11" t="s">
        <v>29</v>
      </c>
      <c r="Q1223" s="11" t="s">
        <v>30</v>
      </c>
      <c r="R1223" s="11" t="s">
        <v>29</v>
      </c>
      <c r="S1223" s="11">
        <v>2020</v>
      </c>
    </row>
    <row r="1224" spans="1:19" x14ac:dyDescent="0.25">
      <c r="A1224" s="12" t="s">
        <v>2230</v>
      </c>
      <c r="B1224" s="12" t="s">
        <v>2231</v>
      </c>
      <c r="C1224" s="12" t="s">
        <v>2232</v>
      </c>
      <c r="D1224" s="12" t="s">
        <v>2233</v>
      </c>
      <c r="E1224" s="12" t="s">
        <v>9780</v>
      </c>
      <c r="F1224" s="12">
        <v>40004</v>
      </c>
      <c r="G1224" s="12" t="s">
        <v>2234</v>
      </c>
      <c r="H1224" s="12" t="s">
        <v>25</v>
      </c>
      <c r="I1224" s="12" t="s">
        <v>108</v>
      </c>
      <c r="J1224" s="12" t="s">
        <v>27</v>
      </c>
      <c r="K1224" s="12">
        <v>3</v>
      </c>
      <c r="L1224" s="12" t="s">
        <v>28</v>
      </c>
      <c r="M1224" s="12" t="s">
        <v>43</v>
      </c>
      <c r="N1224" s="12" t="s">
        <v>30</v>
      </c>
      <c r="O1224" s="12" t="s">
        <v>28</v>
      </c>
      <c r="P1224" s="12" t="s">
        <v>28</v>
      </c>
      <c r="Q1224" s="12" t="s">
        <v>28</v>
      </c>
      <c r="R1224" s="12" t="s">
        <v>28</v>
      </c>
      <c r="S1224" s="12">
        <v>2020</v>
      </c>
    </row>
    <row r="1225" spans="1:19" x14ac:dyDescent="0.25">
      <c r="A1225" s="11" t="s">
        <v>2235</v>
      </c>
      <c r="B1225" s="11" t="s">
        <v>2236</v>
      </c>
      <c r="C1225" s="11" t="s">
        <v>2237</v>
      </c>
      <c r="D1225" s="11" t="s">
        <v>2238</v>
      </c>
      <c r="E1225" s="11" t="s">
        <v>9780</v>
      </c>
      <c r="F1225" s="11">
        <v>41701</v>
      </c>
      <c r="G1225" s="11" t="s">
        <v>2239</v>
      </c>
      <c r="H1225" s="11" t="s">
        <v>25</v>
      </c>
      <c r="I1225" s="11" t="s">
        <v>108</v>
      </c>
      <c r="J1225" s="11" t="s">
        <v>27</v>
      </c>
      <c r="K1225" s="11">
        <v>1</v>
      </c>
      <c r="L1225" s="11" t="s">
        <v>28</v>
      </c>
      <c r="M1225" s="11" t="s">
        <v>30</v>
      </c>
      <c r="N1225" s="11" t="s">
        <v>43</v>
      </c>
      <c r="O1225" s="11" t="s">
        <v>43</v>
      </c>
      <c r="P1225" s="11" t="s">
        <v>28</v>
      </c>
      <c r="Q1225" s="11" t="s">
        <v>43</v>
      </c>
      <c r="R1225" s="11" t="s">
        <v>28</v>
      </c>
      <c r="S1225" s="11">
        <v>2020</v>
      </c>
    </row>
    <row r="1226" spans="1:19" x14ac:dyDescent="0.25">
      <c r="A1226" s="12" t="s">
        <v>2240</v>
      </c>
      <c r="B1226" s="12" t="s">
        <v>2241</v>
      </c>
      <c r="C1226" s="12" t="s">
        <v>2242</v>
      </c>
      <c r="D1226" s="12" t="s">
        <v>2243</v>
      </c>
      <c r="E1226" s="12" t="s">
        <v>9780</v>
      </c>
      <c r="F1226" s="12">
        <v>42223</v>
      </c>
      <c r="G1226" s="12" t="s">
        <v>2244</v>
      </c>
      <c r="H1226" s="12" t="s">
        <v>168</v>
      </c>
      <c r="I1226" s="12" t="s">
        <v>169</v>
      </c>
      <c r="J1226" s="12" t="s">
        <v>27</v>
      </c>
      <c r="K1226" s="12">
        <v>0</v>
      </c>
      <c r="L1226" s="12" t="s">
        <v>29</v>
      </c>
      <c r="M1226" s="12" t="s">
        <v>29</v>
      </c>
      <c r="N1226" s="12" t="s">
        <v>29</v>
      </c>
      <c r="O1226" s="12" t="s">
        <v>29</v>
      </c>
      <c r="P1226" s="12" t="s">
        <v>29</v>
      </c>
      <c r="Q1226" s="12" t="s">
        <v>29</v>
      </c>
      <c r="R1226" s="12" t="s">
        <v>29</v>
      </c>
      <c r="S1226" s="12">
        <v>2020</v>
      </c>
    </row>
    <row r="1227" spans="1:19" x14ac:dyDescent="0.25">
      <c r="A1227" s="11" t="s">
        <v>2245</v>
      </c>
      <c r="B1227" s="11" t="s">
        <v>2246</v>
      </c>
      <c r="C1227" s="11" t="s">
        <v>2247</v>
      </c>
      <c r="D1227" s="11" t="s">
        <v>1063</v>
      </c>
      <c r="E1227" s="11" t="s">
        <v>9780</v>
      </c>
      <c r="F1227" s="11">
        <v>40202</v>
      </c>
      <c r="G1227" s="11" t="s">
        <v>2248</v>
      </c>
      <c r="H1227" s="11" t="s">
        <v>25</v>
      </c>
      <c r="I1227" s="11" t="s">
        <v>108</v>
      </c>
      <c r="J1227" s="11" t="s">
        <v>27</v>
      </c>
      <c r="K1227" s="11">
        <v>2</v>
      </c>
      <c r="L1227" s="11" t="s">
        <v>30</v>
      </c>
      <c r="M1227" s="11" t="s">
        <v>43</v>
      </c>
      <c r="N1227" s="11" t="s">
        <v>43</v>
      </c>
      <c r="O1227" s="11" t="s">
        <v>43</v>
      </c>
      <c r="P1227" s="11" t="s">
        <v>43</v>
      </c>
      <c r="Q1227" s="11" t="s">
        <v>43</v>
      </c>
      <c r="R1227" s="11" t="s">
        <v>28</v>
      </c>
      <c r="S1227" s="11">
        <v>2020</v>
      </c>
    </row>
    <row r="1228" spans="1:19" x14ac:dyDescent="0.25">
      <c r="A1228" s="12" t="s">
        <v>2249</v>
      </c>
      <c r="B1228" s="12" t="s">
        <v>2250</v>
      </c>
      <c r="C1228" s="12" t="s">
        <v>2251</v>
      </c>
      <c r="D1228" s="12" t="s">
        <v>2252</v>
      </c>
      <c r="E1228" s="12" t="s">
        <v>9780</v>
      </c>
      <c r="F1228" s="12">
        <v>40831</v>
      </c>
      <c r="G1228" s="12" t="s">
        <v>2253</v>
      </c>
      <c r="H1228" s="12" t="s">
        <v>25</v>
      </c>
      <c r="I1228" s="12" t="s">
        <v>75</v>
      </c>
      <c r="J1228" s="12" t="s">
        <v>27</v>
      </c>
      <c r="K1228" s="12">
        <v>2</v>
      </c>
      <c r="L1228" s="12" t="s">
        <v>28</v>
      </c>
      <c r="M1228" s="12" t="s">
        <v>30</v>
      </c>
      <c r="N1228" s="12" t="s">
        <v>43</v>
      </c>
      <c r="O1228" s="12" t="s">
        <v>43</v>
      </c>
      <c r="P1228" s="12" t="s">
        <v>28</v>
      </c>
      <c r="Q1228" s="12" t="s">
        <v>30</v>
      </c>
      <c r="R1228" s="12" t="s">
        <v>28</v>
      </c>
      <c r="S1228" s="12">
        <v>2020</v>
      </c>
    </row>
    <row r="1229" spans="1:19" x14ac:dyDescent="0.25">
      <c r="A1229" s="11" t="s">
        <v>2254</v>
      </c>
      <c r="B1229" s="11" t="s">
        <v>2255</v>
      </c>
      <c r="C1229" s="11" t="s">
        <v>2256</v>
      </c>
      <c r="D1229" s="11" t="s">
        <v>2257</v>
      </c>
      <c r="E1229" s="11" t="s">
        <v>9780</v>
      </c>
      <c r="F1229" s="11">
        <v>40353</v>
      </c>
      <c r="G1229" s="11" t="s">
        <v>2258</v>
      </c>
      <c r="H1229" s="11" t="s">
        <v>25</v>
      </c>
      <c r="I1229" s="11" t="s">
        <v>108</v>
      </c>
      <c r="J1229" s="11" t="s">
        <v>27</v>
      </c>
      <c r="K1229" s="11">
        <v>3</v>
      </c>
      <c r="L1229" s="11" t="s">
        <v>28</v>
      </c>
      <c r="M1229" s="11" t="s">
        <v>28</v>
      </c>
      <c r="N1229" s="11" t="s">
        <v>28</v>
      </c>
      <c r="O1229" s="11" t="s">
        <v>28</v>
      </c>
      <c r="P1229" s="11" t="s">
        <v>28</v>
      </c>
      <c r="Q1229" s="11" t="s">
        <v>28</v>
      </c>
      <c r="R1229" s="11" t="s">
        <v>28</v>
      </c>
      <c r="S1229" s="11">
        <v>2020</v>
      </c>
    </row>
    <row r="1230" spans="1:19" x14ac:dyDescent="0.25">
      <c r="A1230" s="12" t="s">
        <v>2259</v>
      </c>
      <c r="B1230" s="12" t="s">
        <v>2260</v>
      </c>
      <c r="C1230" s="12" t="s">
        <v>2261</v>
      </c>
      <c r="D1230" s="12" t="s">
        <v>2262</v>
      </c>
      <c r="E1230" s="12" t="s">
        <v>9780</v>
      </c>
      <c r="F1230" s="12">
        <v>41503</v>
      </c>
      <c r="G1230" s="12" t="s">
        <v>2263</v>
      </c>
      <c r="H1230" s="12" t="s">
        <v>25</v>
      </c>
      <c r="I1230" s="12" t="s">
        <v>26</v>
      </c>
      <c r="J1230" s="12" t="s">
        <v>27</v>
      </c>
      <c r="K1230" s="12">
        <v>2</v>
      </c>
      <c r="L1230" s="12" t="s">
        <v>28</v>
      </c>
      <c r="M1230" s="12" t="s">
        <v>28</v>
      </c>
      <c r="N1230" s="12" t="s">
        <v>43</v>
      </c>
      <c r="O1230" s="12" t="s">
        <v>28</v>
      </c>
      <c r="P1230" s="12" t="s">
        <v>28</v>
      </c>
      <c r="Q1230" s="12" t="s">
        <v>28</v>
      </c>
      <c r="R1230" s="12" t="s">
        <v>28</v>
      </c>
      <c r="S1230" s="12">
        <v>2020</v>
      </c>
    </row>
    <row r="1231" spans="1:19" x14ac:dyDescent="0.25">
      <c r="A1231" s="11" t="s">
        <v>2264</v>
      </c>
      <c r="B1231" s="11" t="s">
        <v>2265</v>
      </c>
      <c r="C1231" s="11" t="s">
        <v>2266</v>
      </c>
      <c r="D1231" s="11" t="s">
        <v>2267</v>
      </c>
      <c r="E1231" s="11" t="s">
        <v>9780</v>
      </c>
      <c r="F1231" s="11">
        <v>40330</v>
      </c>
      <c r="G1231" s="11" t="s">
        <v>2268</v>
      </c>
      <c r="H1231" s="11" t="s">
        <v>96</v>
      </c>
      <c r="I1231" s="11" t="s">
        <v>75</v>
      </c>
      <c r="J1231" s="11" t="s">
        <v>27</v>
      </c>
      <c r="K1231" s="11">
        <v>4</v>
      </c>
      <c r="L1231" s="11" t="s">
        <v>28</v>
      </c>
      <c r="M1231" s="11" t="s">
        <v>29</v>
      </c>
      <c r="N1231" s="11" t="s">
        <v>30</v>
      </c>
      <c r="O1231" s="11" t="s">
        <v>29</v>
      </c>
      <c r="P1231" s="11" t="s">
        <v>29</v>
      </c>
      <c r="Q1231" s="11" t="s">
        <v>28</v>
      </c>
      <c r="R1231" s="11" t="s">
        <v>28</v>
      </c>
      <c r="S1231" s="11">
        <v>2020</v>
      </c>
    </row>
    <row r="1232" spans="1:19" x14ac:dyDescent="0.25">
      <c r="A1232" s="12" t="s">
        <v>2269</v>
      </c>
      <c r="B1232" s="12" t="s">
        <v>2270</v>
      </c>
      <c r="C1232" s="12" t="s">
        <v>2271</v>
      </c>
      <c r="D1232" s="12" t="s">
        <v>2272</v>
      </c>
      <c r="E1232" s="12" t="s">
        <v>9780</v>
      </c>
      <c r="F1232" s="12">
        <v>42211</v>
      </c>
      <c r="G1232" s="12" t="s">
        <v>2273</v>
      </c>
      <c r="H1232" s="12" t="s">
        <v>96</v>
      </c>
      <c r="I1232" s="12" t="s">
        <v>108</v>
      </c>
      <c r="J1232" s="12" t="s">
        <v>27</v>
      </c>
      <c r="K1232" s="12">
        <v>0</v>
      </c>
      <c r="L1232" s="12" t="s">
        <v>29</v>
      </c>
      <c r="M1232" s="12" t="s">
        <v>29</v>
      </c>
      <c r="N1232" s="12" t="s">
        <v>29</v>
      </c>
      <c r="O1232" s="12" t="s">
        <v>29</v>
      </c>
      <c r="P1232" s="12" t="s">
        <v>29</v>
      </c>
      <c r="Q1232" s="12" t="s">
        <v>28</v>
      </c>
      <c r="R1232" s="12" t="s">
        <v>29</v>
      </c>
      <c r="S1232" s="12">
        <v>2020</v>
      </c>
    </row>
    <row r="1233" spans="1:19" x14ac:dyDescent="0.25">
      <c r="A1233" s="11" t="s">
        <v>2274</v>
      </c>
      <c r="B1233" s="11" t="s">
        <v>2275</v>
      </c>
      <c r="C1233" s="11" t="s">
        <v>2276</v>
      </c>
      <c r="D1233" s="11" t="s">
        <v>2277</v>
      </c>
      <c r="E1233" s="11" t="s">
        <v>9780</v>
      </c>
      <c r="F1233" s="11">
        <v>41649</v>
      </c>
      <c r="G1233" s="11" t="s">
        <v>2278</v>
      </c>
      <c r="H1233" s="11" t="s">
        <v>96</v>
      </c>
      <c r="I1233" s="11" t="s">
        <v>108</v>
      </c>
      <c r="J1233" s="11" t="s">
        <v>27</v>
      </c>
      <c r="K1233" s="11">
        <v>0</v>
      </c>
      <c r="L1233" s="11" t="s">
        <v>29</v>
      </c>
      <c r="M1233" s="11" t="s">
        <v>29</v>
      </c>
      <c r="N1233" s="11" t="s">
        <v>30</v>
      </c>
      <c r="O1233" s="11" t="s">
        <v>29</v>
      </c>
      <c r="P1233" s="11" t="s">
        <v>28</v>
      </c>
      <c r="Q1233" s="11" t="s">
        <v>29</v>
      </c>
      <c r="R1233" s="11" t="s">
        <v>29</v>
      </c>
      <c r="S1233" s="11">
        <v>2020</v>
      </c>
    </row>
    <row r="1234" spans="1:19" x14ac:dyDescent="0.25">
      <c r="A1234" s="12" t="s">
        <v>2279</v>
      </c>
      <c r="B1234" s="12" t="s">
        <v>2280</v>
      </c>
      <c r="C1234" s="12" t="s">
        <v>2281</v>
      </c>
      <c r="D1234" s="12" t="s">
        <v>2282</v>
      </c>
      <c r="E1234" s="12" t="s">
        <v>9780</v>
      </c>
      <c r="F1234" s="12">
        <v>42437</v>
      </c>
      <c r="G1234" s="12" t="s">
        <v>2283</v>
      </c>
      <c r="H1234" s="12" t="s">
        <v>96</v>
      </c>
      <c r="I1234" s="12" t="s">
        <v>513</v>
      </c>
      <c r="J1234" s="12" t="s">
        <v>27</v>
      </c>
      <c r="K1234" s="12">
        <v>4</v>
      </c>
      <c r="L1234" s="12" t="s">
        <v>28</v>
      </c>
      <c r="M1234" s="12" t="s">
        <v>29</v>
      </c>
      <c r="N1234" s="12" t="s">
        <v>28</v>
      </c>
      <c r="O1234" s="12" t="s">
        <v>28</v>
      </c>
      <c r="P1234" s="12" t="s">
        <v>28</v>
      </c>
      <c r="Q1234" s="12" t="s">
        <v>29</v>
      </c>
      <c r="R1234" s="12" t="s">
        <v>28</v>
      </c>
      <c r="S1234" s="12">
        <v>2020</v>
      </c>
    </row>
    <row r="1235" spans="1:19" x14ac:dyDescent="0.25">
      <c r="A1235" s="11" t="s">
        <v>2284</v>
      </c>
      <c r="B1235" s="11" t="s">
        <v>2285</v>
      </c>
      <c r="C1235" s="11" t="s">
        <v>2286</v>
      </c>
      <c r="D1235" s="11" t="s">
        <v>2287</v>
      </c>
      <c r="E1235" s="11" t="s">
        <v>9780</v>
      </c>
      <c r="F1235" s="11">
        <v>41472</v>
      </c>
      <c r="G1235" s="11" t="s">
        <v>2288</v>
      </c>
      <c r="H1235" s="11" t="s">
        <v>96</v>
      </c>
      <c r="I1235" s="11" t="s">
        <v>108</v>
      </c>
      <c r="J1235" s="11" t="s">
        <v>27</v>
      </c>
      <c r="K1235" s="11">
        <v>0</v>
      </c>
      <c r="L1235" s="11" t="s">
        <v>29</v>
      </c>
      <c r="M1235" s="11" t="s">
        <v>29</v>
      </c>
      <c r="N1235" s="11" t="s">
        <v>29</v>
      </c>
      <c r="O1235" s="11" t="s">
        <v>29</v>
      </c>
      <c r="P1235" s="11" t="s">
        <v>29</v>
      </c>
      <c r="Q1235" s="11" t="s">
        <v>29</v>
      </c>
      <c r="R1235" s="11" t="s">
        <v>29</v>
      </c>
      <c r="S1235" s="11">
        <v>2020</v>
      </c>
    </row>
    <row r="1236" spans="1:19" x14ac:dyDescent="0.25">
      <c r="A1236" s="12" t="s">
        <v>2289</v>
      </c>
      <c r="B1236" s="12" t="s">
        <v>2290</v>
      </c>
      <c r="C1236" s="12" t="s">
        <v>2291</v>
      </c>
      <c r="D1236" s="12" t="s">
        <v>2292</v>
      </c>
      <c r="E1236" s="12" t="s">
        <v>9780</v>
      </c>
      <c r="F1236" s="12">
        <v>40484</v>
      </c>
      <c r="G1236" s="12" t="s">
        <v>2293</v>
      </c>
      <c r="H1236" s="12" t="s">
        <v>96</v>
      </c>
      <c r="I1236" s="12" t="s">
        <v>108</v>
      </c>
      <c r="J1236" s="12" t="s">
        <v>27</v>
      </c>
      <c r="K1236" s="12">
        <v>3</v>
      </c>
      <c r="L1236" s="12" t="s">
        <v>29</v>
      </c>
      <c r="M1236" s="12" t="s">
        <v>29</v>
      </c>
      <c r="N1236" s="12" t="s">
        <v>28</v>
      </c>
      <c r="O1236" s="12" t="s">
        <v>28</v>
      </c>
      <c r="P1236" s="12" t="s">
        <v>28</v>
      </c>
      <c r="Q1236" s="12" t="s">
        <v>30</v>
      </c>
      <c r="R1236" s="12" t="s">
        <v>29</v>
      </c>
      <c r="S1236" s="12">
        <v>2020</v>
      </c>
    </row>
    <row r="1237" spans="1:19" x14ac:dyDescent="0.25">
      <c r="A1237" s="11" t="s">
        <v>2294</v>
      </c>
      <c r="B1237" s="11" t="s">
        <v>2295</v>
      </c>
      <c r="C1237" s="11" t="s">
        <v>2296</v>
      </c>
      <c r="D1237" s="11" t="s">
        <v>2297</v>
      </c>
      <c r="E1237" s="11" t="s">
        <v>9780</v>
      </c>
      <c r="F1237" s="11">
        <v>41749</v>
      </c>
      <c r="G1237" s="11" t="s">
        <v>2298</v>
      </c>
      <c r="H1237" s="11" t="s">
        <v>96</v>
      </c>
      <c r="I1237" s="11" t="s">
        <v>108</v>
      </c>
      <c r="J1237" s="11" t="s">
        <v>27</v>
      </c>
      <c r="K1237" s="11">
        <v>0</v>
      </c>
      <c r="L1237" s="11" t="s">
        <v>28</v>
      </c>
      <c r="M1237" s="11" t="s">
        <v>29</v>
      </c>
      <c r="N1237" s="11" t="s">
        <v>28</v>
      </c>
      <c r="O1237" s="11" t="s">
        <v>29</v>
      </c>
      <c r="P1237" s="11" t="s">
        <v>29</v>
      </c>
      <c r="Q1237" s="11" t="s">
        <v>29</v>
      </c>
      <c r="R1237" s="11" t="s">
        <v>29</v>
      </c>
      <c r="S1237" s="11">
        <v>2020</v>
      </c>
    </row>
    <row r="1238" spans="1:19" x14ac:dyDescent="0.25">
      <c r="A1238" s="12" t="s">
        <v>2299</v>
      </c>
      <c r="B1238" s="12" t="s">
        <v>2300</v>
      </c>
      <c r="C1238" s="12" t="s">
        <v>2301</v>
      </c>
      <c r="D1238" s="12" t="s">
        <v>2302</v>
      </c>
      <c r="E1238" s="12" t="s">
        <v>9780</v>
      </c>
      <c r="F1238" s="12">
        <v>42717</v>
      </c>
      <c r="G1238" s="12" t="s">
        <v>2303</v>
      </c>
      <c r="H1238" s="12" t="s">
        <v>96</v>
      </c>
      <c r="I1238" s="12" t="s">
        <v>36</v>
      </c>
      <c r="J1238" s="12" t="s">
        <v>27</v>
      </c>
      <c r="K1238" s="12">
        <v>3</v>
      </c>
      <c r="L1238" s="12" t="s">
        <v>28</v>
      </c>
      <c r="M1238" s="12" t="s">
        <v>29</v>
      </c>
      <c r="N1238" s="12" t="s">
        <v>43</v>
      </c>
      <c r="O1238" s="12" t="s">
        <v>30</v>
      </c>
      <c r="P1238" s="12" t="s">
        <v>29</v>
      </c>
      <c r="Q1238" s="12" t="s">
        <v>30</v>
      </c>
      <c r="R1238" s="12" t="s">
        <v>29</v>
      </c>
      <c r="S1238" s="12">
        <v>2020</v>
      </c>
    </row>
    <row r="1239" spans="1:19" x14ac:dyDescent="0.25">
      <c r="A1239" s="11" t="s">
        <v>2304</v>
      </c>
      <c r="B1239" s="11" t="s">
        <v>2305</v>
      </c>
      <c r="C1239" s="11" t="s">
        <v>2306</v>
      </c>
      <c r="D1239" s="11" t="s">
        <v>2307</v>
      </c>
      <c r="E1239" s="11" t="s">
        <v>9780</v>
      </c>
      <c r="F1239" s="11">
        <v>40143</v>
      </c>
      <c r="G1239" s="11" t="s">
        <v>2308</v>
      </c>
      <c r="H1239" s="11" t="s">
        <v>96</v>
      </c>
      <c r="I1239" s="11" t="s">
        <v>36</v>
      </c>
      <c r="J1239" s="11" t="s">
        <v>27</v>
      </c>
      <c r="K1239" s="11">
        <v>3</v>
      </c>
      <c r="L1239" s="11" t="s">
        <v>28</v>
      </c>
      <c r="M1239" s="11" t="s">
        <v>29</v>
      </c>
      <c r="N1239" s="11" t="s">
        <v>43</v>
      </c>
      <c r="O1239" s="11" t="s">
        <v>29</v>
      </c>
      <c r="P1239" s="11" t="s">
        <v>29</v>
      </c>
      <c r="Q1239" s="11" t="s">
        <v>28</v>
      </c>
      <c r="R1239" s="11" t="s">
        <v>28</v>
      </c>
      <c r="S1239" s="11">
        <v>2020</v>
      </c>
    </row>
    <row r="1240" spans="1:19" x14ac:dyDescent="0.25">
      <c r="A1240" s="12" t="s">
        <v>2309</v>
      </c>
      <c r="B1240" s="12" t="s">
        <v>2310</v>
      </c>
      <c r="C1240" s="12" t="s">
        <v>2311</v>
      </c>
      <c r="D1240" s="12" t="s">
        <v>2312</v>
      </c>
      <c r="E1240" s="12" t="s">
        <v>9780</v>
      </c>
      <c r="F1240" s="12">
        <v>40906</v>
      </c>
      <c r="G1240" s="12" t="s">
        <v>2313</v>
      </c>
      <c r="H1240" s="12" t="s">
        <v>96</v>
      </c>
      <c r="I1240" s="12" t="s">
        <v>36</v>
      </c>
      <c r="J1240" s="12" t="s">
        <v>27</v>
      </c>
      <c r="K1240" s="12">
        <v>4</v>
      </c>
      <c r="L1240" s="12" t="s">
        <v>28</v>
      </c>
      <c r="M1240" s="12" t="s">
        <v>29</v>
      </c>
      <c r="N1240" s="12" t="s">
        <v>30</v>
      </c>
      <c r="O1240" s="12" t="s">
        <v>29</v>
      </c>
      <c r="P1240" s="12" t="s">
        <v>29</v>
      </c>
      <c r="Q1240" s="12" t="s">
        <v>28</v>
      </c>
      <c r="R1240" s="12" t="s">
        <v>43</v>
      </c>
      <c r="S1240" s="12">
        <v>2020</v>
      </c>
    </row>
    <row r="1241" spans="1:19" x14ac:dyDescent="0.25">
      <c r="A1241" s="11" t="s">
        <v>2314</v>
      </c>
      <c r="B1241" s="11" t="s">
        <v>2315</v>
      </c>
      <c r="C1241" s="11" t="s">
        <v>2316</v>
      </c>
      <c r="D1241" s="11" t="s">
        <v>2317</v>
      </c>
      <c r="E1241" s="11" t="s">
        <v>9780</v>
      </c>
      <c r="F1241" s="11">
        <v>40403</v>
      </c>
      <c r="G1241" s="11" t="s">
        <v>2318</v>
      </c>
      <c r="H1241" s="11" t="s">
        <v>96</v>
      </c>
      <c r="I1241" s="11" t="s">
        <v>108</v>
      </c>
      <c r="J1241" s="11" t="s">
        <v>27</v>
      </c>
      <c r="K1241" s="11">
        <v>5</v>
      </c>
      <c r="L1241" s="11" t="s">
        <v>28</v>
      </c>
      <c r="M1241" s="11" t="s">
        <v>29</v>
      </c>
      <c r="N1241" s="11" t="s">
        <v>30</v>
      </c>
      <c r="O1241" s="11" t="s">
        <v>30</v>
      </c>
      <c r="P1241" s="11" t="s">
        <v>29</v>
      </c>
      <c r="Q1241" s="11" t="s">
        <v>29</v>
      </c>
      <c r="R1241" s="11" t="s">
        <v>28</v>
      </c>
      <c r="S1241" s="11">
        <v>2020</v>
      </c>
    </row>
    <row r="1242" spans="1:19" x14ac:dyDescent="0.25">
      <c r="A1242" s="12" t="s">
        <v>2319</v>
      </c>
      <c r="B1242" s="12" t="s">
        <v>2320</v>
      </c>
      <c r="C1242" s="12" t="s">
        <v>2321</v>
      </c>
      <c r="D1242" s="12" t="s">
        <v>2322</v>
      </c>
      <c r="E1242" s="12" t="s">
        <v>9780</v>
      </c>
      <c r="F1242" s="12">
        <v>41647</v>
      </c>
      <c r="G1242" s="12" t="s">
        <v>2323</v>
      </c>
      <c r="H1242" s="12" t="s">
        <v>96</v>
      </c>
      <c r="I1242" s="12" t="s">
        <v>108</v>
      </c>
      <c r="J1242" s="12" t="s">
        <v>27</v>
      </c>
      <c r="K1242" s="12">
        <v>0</v>
      </c>
      <c r="L1242" s="12" t="s">
        <v>28</v>
      </c>
      <c r="M1242" s="12" t="s">
        <v>29</v>
      </c>
      <c r="N1242" s="12" t="s">
        <v>28</v>
      </c>
      <c r="O1242" s="12" t="s">
        <v>29</v>
      </c>
      <c r="P1242" s="12" t="s">
        <v>29</v>
      </c>
      <c r="Q1242" s="12" t="s">
        <v>29</v>
      </c>
      <c r="R1242" s="12" t="s">
        <v>29</v>
      </c>
      <c r="S1242" s="12">
        <v>2020</v>
      </c>
    </row>
    <row r="1243" spans="1:19" x14ac:dyDescent="0.25">
      <c r="A1243" s="11" t="s">
        <v>2324</v>
      </c>
      <c r="B1243" s="11" t="s">
        <v>2325</v>
      </c>
      <c r="C1243" s="11" t="s">
        <v>2326</v>
      </c>
      <c r="D1243" s="11" t="s">
        <v>2327</v>
      </c>
      <c r="E1243" s="11" t="s">
        <v>9780</v>
      </c>
      <c r="F1243" s="11">
        <v>42240</v>
      </c>
      <c r="G1243" s="11" t="s">
        <v>2328</v>
      </c>
      <c r="H1243" s="11" t="s">
        <v>119</v>
      </c>
      <c r="I1243" s="11" t="s">
        <v>36</v>
      </c>
      <c r="J1243" s="11" t="s">
        <v>120</v>
      </c>
      <c r="K1243" s="11">
        <v>0</v>
      </c>
      <c r="L1243" s="11" t="s">
        <v>29</v>
      </c>
      <c r="M1243" s="11" t="s">
        <v>29</v>
      </c>
      <c r="N1243" s="11" t="s">
        <v>29</v>
      </c>
      <c r="O1243" s="11" t="s">
        <v>29</v>
      </c>
      <c r="P1243" s="11" t="s">
        <v>29</v>
      </c>
      <c r="Q1243" s="11" t="s">
        <v>29</v>
      </c>
      <c r="R1243" s="11" t="s">
        <v>29</v>
      </c>
      <c r="S1243" s="11">
        <v>2020</v>
      </c>
    </row>
    <row r="1244" spans="1:19" x14ac:dyDescent="0.25">
      <c r="A1244" s="12" t="s">
        <v>2329</v>
      </c>
      <c r="B1244" s="12" t="s">
        <v>2330</v>
      </c>
      <c r="C1244" s="12" t="s">
        <v>2331</v>
      </c>
      <c r="D1244" s="12" t="s">
        <v>2332</v>
      </c>
      <c r="E1244" s="12" t="s">
        <v>9780</v>
      </c>
      <c r="F1244" s="12">
        <v>40511</v>
      </c>
      <c r="G1244" s="12" t="s">
        <v>2333</v>
      </c>
      <c r="H1244" s="12" t="s">
        <v>119</v>
      </c>
      <c r="I1244" s="12" t="s">
        <v>108</v>
      </c>
      <c r="J1244" s="12" t="s">
        <v>120</v>
      </c>
      <c r="K1244" s="12">
        <v>0</v>
      </c>
      <c r="L1244" s="12" t="s">
        <v>29</v>
      </c>
      <c r="M1244" s="12" t="s">
        <v>29</v>
      </c>
      <c r="N1244" s="12" t="s">
        <v>29</v>
      </c>
      <c r="O1244" s="12" t="s">
        <v>29</v>
      </c>
      <c r="P1244" s="12" t="s">
        <v>29</v>
      </c>
      <c r="Q1244" s="12" t="s">
        <v>29</v>
      </c>
      <c r="R1244" s="12" t="s">
        <v>29</v>
      </c>
      <c r="S1244" s="12">
        <v>2020</v>
      </c>
    </row>
    <row r="1245" spans="1:19" x14ac:dyDescent="0.25">
      <c r="A1245" s="11" t="s">
        <v>2334</v>
      </c>
      <c r="B1245" s="11" t="s">
        <v>2335</v>
      </c>
      <c r="C1245" s="11" t="s">
        <v>2336</v>
      </c>
      <c r="D1245" s="11" t="s">
        <v>2337</v>
      </c>
      <c r="E1245" s="11" t="s">
        <v>9780</v>
      </c>
      <c r="F1245" s="11">
        <v>41018</v>
      </c>
      <c r="G1245" s="11" t="s">
        <v>2338</v>
      </c>
      <c r="H1245" s="11" t="s">
        <v>119</v>
      </c>
      <c r="I1245" s="11" t="s">
        <v>108</v>
      </c>
      <c r="J1245" s="11" t="s">
        <v>120</v>
      </c>
      <c r="K1245" s="11">
        <v>0</v>
      </c>
      <c r="L1245" s="11" t="s">
        <v>29</v>
      </c>
      <c r="M1245" s="11" t="s">
        <v>29</v>
      </c>
      <c r="N1245" s="11" t="s">
        <v>29</v>
      </c>
      <c r="O1245" s="11" t="s">
        <v>29</v>
      </c>
      <c r="P1245" s="11" t="s">
        <v>29</v>
      </c>
      <c r="Q1245" s="11" t="s">
        <v>29</v>
      </c>
      <c r="R1245" s="11" t="s">
        <v>29</v>
      </c>
      <c r="S1245" s="11">
        <v>2020</v>
      </c>
    </row>
    <row r="1246" spans="1:19" x14ac:dyDescent="0.25">
      <c r="A1246" s="12" t="s">
        <v>2339</v>
      </c>
      <c r="B1246" s="12" t="s">
        <v>2340</v>
      </c>
      <c r="C1246" s="12" t="s">
        <v>2341</v>
      </c>
      <c r="D1246" s="12" t="s">
        <v>1063</v>
      </c>
      <c r="E1246" s="12" t="s">
        <v>9780</v>
      </c>
      <c r="F1246" s="12">
        <v>40207</v>
      </c>
      <c r="G1246" s="12" t="s">
        <v>2342</v>
      </c>
      <c r="H1246" s="12" t="s">
        <v>119</v>
      </c>
      <c r="I1246" s="12" t="s">
        <v>108</v>
      </c>
      <c r="J1246" s="12" t="s">
        <v>120</v>
      </c>
      <c r="K1246" s="12">
        <v>0</v>
      </c>
      <c r="L1246" s="12" t="s">
        <v>29</v>
      </c>
      <c r="M1246" s="12" t="s">
        <v>29</v>
      </c>
      <c r="N1246" s="12" t="s">
        <v>29</v>
      </c>
      <c r="O1246" s="12" t="s">
        <v>29</v>
      </c>
      <c r="P1246" s="12" t="s">
        <v>29</v>
      </c>
      <c r="Q1246" s="12" t="s">
        <v>29</v>
      </c>
      <c r="R1246" s="12" t="s">
        <v>29</v>
      </c>
      <c r="S1246" s="12">
        <v>2020</v>
      </c>
    </row>
    <row r="1247" spans="1:19" x14ac:dyDescent="0.25">
      <c r="A1247" s="11" t="s">
        <v>2343</v>
      </c>
      <c r="B1247" s="11" t="s">
        <v>2344</v>
      </c>
      <c r="C1247" s="11" t="s">
        <v>2345</v>
      </c>
      <c r="D1247" s="11" t="s">
        <v>1063</v>
      </c>
      <c r="E1247" s="11" t="s">
        <v>9780</v>
      </c>
      <c r="F1247" s="11">
        <v>40242</v>
      </c>
      <c r="G1247" s="11" t="s">
        <v>2346</v>
      </c>
      <c r="H1247" s="11" t="s">
        <v>119</v>
      </c>
      <c r="I1247" s="11" t="s">
        <v>64</v>
      </c>
      <c r="J1247" s="11" t="s">
        <v>27</v>
      </c>
      <c r="K1247" s="11">
        <v>0</v>
      </c>
      <c r="L1247" s="11" t="s">
        <v>29</v>
      </c>
      <c r="M1247" s="11" t="s">
        <v>29</v>
      </c>
      <c r="N1247" s="11" t="s">
        <v>29</v>
      </c>
      <c r="O1247" s="11" t="s">
        <v>29</v>
      </c>
      <c r="P1247" s="11" t="s">
        <v>29</v>
      </c>
      <c r="Q1247" s="11" t="s">
        <v>29</v>
      </c>
      <c r="R1247" s="11" t="s">
        <v>29</v>
      </c>
      <c r="S1247" s="11">
        <v>2020</v>
      </c>
    </row>
    <row r="1248" spans="1:19" x14ac:dyDescent="0.25">
      <c r="A1248" s="12" t="s">
        <v>2347</v>
      </c>
      <c r="B1248" s="12" t="s">
        <v>2348</v>
      </c>
      <c r="C1248" s="12" t="s">
        <v>2349</v>
      </c>
      <c r="D1248" s="12" t="s">
        <v>2332</v>
      </c>
      <c r="E1248" s="12" t="s">
        <v>9780</v>
      </c>
      <c r="F1248" s="12">
        <v>40509</v>
      </c>
      <c r="G1248" s="12" t="s">
        <v>2350</v>
      </c>
      <c r="H1248" s="12" t="s">
        <v>119</v>
      </c>
      <c r="I1248" s="12" t="s">
        <v>26</v>
      </c>
      <c r="J1248" s="12" t="s">
        <v>120</v>
      </c>
      <c r="K1248" s="12">
        <v>0</v>
      </c>
      <c r="L1248" s="12" t="s">
        <v>29</v>
      </c>
      <c r="M1248" s="12" t="s">
        <v>29</v>
      </c>
      <c r="N1248" s="12" t="s">
        <v>29</v>
      </c>
      <c r="O1248" s="12" t="s">
        <v>29</v>
      </c>
      <c r="P1248" s="12" t="s">
        <v>29</v>
      </c>
      <c r="Q1248" s="12" t="s">
        <v>29</v>
      </c>
      <c r="R1248" s="12" t="s">
        <v>29</v>
      </c>
      <c r="S1248" s="12">
        <v>2020</v>
      </c>
    </row>
    <row r="1249" spans="1:19" x14ac:dyDescent="0.25">
      <c r="A1249" s="11" t="s">
        <v>2351</v>
      </c>
      <c r="B1249" s="11" t="s">
        <v>2352</v>
      </c>
      <c r="C1249" s="11" t="s">
        <v>2353</v>
      </c>
      <c r="D1249" s="11" t="s">
        <v>2354</v>
      </c>
      <c r="E1249" s="11" t="s">
        <v>9780</v>
      </c>
      <c r="F1249" s="11">
        <v>40160</v>
      </c>
      <c r="G1249" s="11" t="s">
        <v>2355</v>
      </c>
      <c r="H1249" s="11" t="s">
        <v>119</v>
      </c>
      <c r="I1249" s="11" t="s">
        <v>26</v>
      </c>
      <c r="J1249" s="11" t="s">
        <v>120</v>
      </c>
      <c r="K1249" s="11">
        <v>0</v>
      </c>
      <c r="L1249" s="11" t="s">
        <v>29</v>
      </c>
      <c r="M1249" s="11" t="s">
        <v>29</v>
      </c>
      <c r="N1249" s="11" t="s">
        <v>29</v>
      </c>
      <c r="O1249" s="11" t="s">
        <v>29</v>
      </c>
      <c r="P1249" s="11" t="s">
        <v>29</v>
      </c>
      <c r="Q1249" s="11" t="s">
        <v>29</v>
      </c>
      <c r="R1249" s="11" t="s">
        <v>29</v>
      </c>
      <c r="S1249" s="11">
        <v>2020</v>
      </c>
    </row>
    <row r="1250" spans="1:19" x14ac:dyDescent="0.25">
      <c r="A1250" s="12" t="s">
        <v>2356</v>
      </c>
      <c r="B1250" s="12" t="s">
        <v>2357</v>
      </c>
      <c r="C1250" s="12" t="s">
        <v>2358</v>
      </c>
      <c r="D1250" s="12" t="s">
        <v>2327</v>
      </c>
      <c r="E1250" s="12" t="s">
        <v>9780</v>
      </c>
      <c r="F1250" s="12">
        <v>42240</v>
      </c>
      <c r="G1250" s="12" t="s">
        <v>2359</v>
      </c>
      <c r="H1250" s="12" t="s">
        <v>119</v>
      </c>
      <c r="I1250" s="12" t="s">
        <v>26</v>
      </c>
      <c r="J1250" s="12" t="s">
        <v>120</v>
      </c>
      <c r="K1250" s="12">
        <v>0</v>
      </c>
      <c r="L1250" s="12" t="s">
        <v>29</v>
      </c>
      <c r="M1250" s="12" t="s">
        <v>29</v>
      </c>
      <c r="N1250" s="12" t="s">
        <v>29</v>
      </c>
      <c r="O1250" s="12" t="s">
        <v>29</v>
      </c>
      <c r="P1250" s="12" t="s">
        <v>29</v>
      </c>
      <c r="Q1250" s="12" t="s">
        <v>29</v>
      </c>
      <c r="R1250" s="12" t="s">
        <v>29</v>
      </c>
      <c r="S1250" s="12">
        <v>2020</v>
      </c>
    </row>
    <row r="1251" spans="1:19" x14ac:dyDescent="0.25">
      <c r="A1251" s="11" t="s">
        <v>2360</v>
      </c>
      <c r="B1251" s="11" t="s">
        <v>2361</v>
      </c>
      <c r="C1251" s="11" t="s">
        <v>2362</v>
      </c>
      <c r="D1251" s="11" t="s">
        <v>1063</v>
      </c>
      <c r="E1251" s="11" t="s">
        <v>9780</v>
      </c>
      <c r="F1251" s="11">
        <v>40223</v>
      </c>
      <c r="G1251" s="11" t="s">
        <v>2363</v>
      </c>
      <c r="H1251" s="11" t="s">
        <v>119</v>
      </c>
      <c r="I1251" s="11" t="s">
        <v>114</v>
      </c>
      <c r="J1251" s="11" t="s">
        <v>120</v>
      </c>
      <c r="K1251" s="11">
        <v>0</v>
      </c>
      <c r="L1251" s="11" t="s">
        <v>29</v>
      </c>
      <c r="M1251" s="11" t="s">
        <v>29</v>
      </c>
      <c r="N1251" s="11" t="s">
        <v>29</v>
      </c>
      <c r="O1251" s="11" t="s">
        <v>29</v>
      </c>
      <c r="P1251" s="11" t="s">
        <v>29</v>
      </c>
      <c r="Q1251" s="11" t="s">
        <v>29</v>
      </c>
      <c r="R1251" s="11" t="s">
        <v>29</v>
      </c>
      <c r="S1251" s="11">
        <v>2020</v>
      </c>
    </row>
    <row r="1252" spans="1:19" x14ac:dyDescent="0.25">
      <c r="A1252" s="12" t="s">
        <v>2364</v>
      </c>
      <c r="B1252" s="12" t="s">
        <v>2365</v>
      </c>
      <c r="C1252" s="12" t="s">
        <v>2366</v>
      </c>
      <c r="D1252" s="12" t="s">
        <v>2367</v>
      </c>
      <c r="E1252" s="12" t="s">
        <v>9780</v>
      </c>
      <c r="F1252" s="12">
        <v>42103</v>
      </c>
      <c r="G1252" s="12" t="s">
        <v>2368</v>
      </c>
      <c r="H1252" s="12" t="s">
        <v>119</v>
      </c>
      <c r="I1252" s="12" t="s">
        <v>64</v>
      </c>
      <c r="J1252" s="12" t="s">
        <v>120</v>
      </c>
      <c r="K1252" s="12">
        <v>0</v>
      </c>
      <c r="L1252" s="12" t="s">
        <v>29</v>
      </c>
      <c r="M1252" s="12" t="s">
        <v>29</v>
      </c>
      <c r="N1252" s="12" t="s">
        <v>29</v>
      </c>
      <c r="O1252" s="12" t="s">
        <v>29</v>
      </c>
      <c r="P1252" s="12" t="s">
        <v>29</v>
      </c>
      <c r="Q1252" s="12" t="s">
        <v>29</v>
      </c>
      <c r="R1252" s="12" t="s">
        <v>29</v>
      </c>
      <c r="S1252" s="12">
        <v>2020</v>
      </c>
    </row>
    <row r="1253" spans="1:19" x14ac:dyDescent="0.25">
      <c r="A1253" s="11" t="s">
        <v>2210</v>
      </c>
      <c r="B1253" s="11" t="s">
        <v>2211</v>
      </c>
      <c r="C1253" s="11" t="s">
        <v>2212</v>
      </c>
      <c r="D1253" s="11" t="s">
        <v>2213</v>
      </c>
      <c r="E1253" s="11" t="s">
        <v>9780</v>
      </c>
      <c r="F1253" s="11">
        <v>41858</v>
      </c>
      <c r="G1253" s="11" t="s">
        <v>2214</v>
      </c>
      <c r="H1253" s="11" t="s">
        <v>25</v>
      </c>
      <c r="I1253" s="11" t="s">
        <v>75</v>
      </c>
      <c r="J1253" s="11" t="s">
        <v>27</v>
      </c>
      <c r="K1253" s="11">
        <v>3</v>
      </c>
      <c r="L1253" s="11" t="s">
        <v>28</v>
      </c>
      <c r="M1253" s="11" t="s">
        <v>30</v>
      </c>
      <c r="N1253" s="11" t="s">
        <v>43</v>
      </c>
      <c r="O1253" s="11" t="s">
        <v>30</v>
      </c>
      <c r="P1253" s="11" t="s">
        <v>28</v>
      </c>
      <c r="Q1253" s="11" t="s">
        <v>30</v>
      </c>
      <c r="R1253" s="11" t="s">
        <v>28</v>
      </c>
      <c r="S1253" s="11">
        <v>2019</v>
      </c>
    </row>
    <row r="1254" spans="1:19" x14ac:dyDescent="0.25">
      <c r="A1254" s="12" t="s">
        <v>2215</v>
      </c>
      <c r="B1254" s="12" t="s">
        <v>2216</v>
      </c>
      <c r="C1254" s="12" t="s">
        <v>2217</v>
      </c>
      <c r="D1254" s="12" t="s">
        <v>2218</v>
      </c>
      <c r="E1254" s="12" t="s">
        <v>9780</v>
      </c>
      <c r="F1254" s="12">
        <v>40741</v>
      </c>
      <c r="G1254" s="12" t="s">
        <v>2219</v>
      </c>
      <c r="H1254" s="12" t="s">
        <v>25</v>
      </c>
      <c r="I1254" s="12" t="s">
        <v>108</v>
      </c>
      <c r="J1254" s="12" t="s">
        <v>27</v>
      </c>
      <c r="K1254" s="12">
        <v>4</v>
      </c>
      <c r="L1254" s="12" t="s">
        <v>28</v>
      </c>
      <c r="M1254" s="12" t="s">
        <v>30</v>
      </c>
      <c r="N1254" s="12" t="s">
        <v>30</v>
      </c>
      <c r="O1254" s="12" t="s">
        <v>28</v>
      </c>
      <c r="P1254" s="12" t="s">
        <v>28</v>
      </c>
      <c r="Q1254" s="12" t="s">
        <v>43</v>
      </c>
      <c r="R1254" s="12" t="s">
        <v>28</v>
      </c>
      <c r="S1254" s="12">
        <v>2019</v>
      </c>
    </row>
    <row r="1255" spans="1:19" x14ac:dyDescent="0.25">
      <c r="A1255" s="11" t="s">
        <v>2220</v>
      </c>
      <c r="B1255" s="11" t="s">
        <v>6974</v>
      </c>
      <c r="C1255" s="11" t="s">
        <v>2222</v>
      </c>
      <c r="D1255" s="11" t="s">
        <v>2223</v>
      </c>
      <c r="E1255" s="11" t="s">
        <v>9780</v>
      </c>
      <c r="F1255" s="11">
        <v>40965</v>
      </c>
      <c r="G1255" s="11" t="s">
        <v>2224</v>
      </c>
      <c r="H1255" s="11" t="s">
        <v>25</v>
      </c>
      <c r="I1255" s="11" t="s">
        <v>108</v>
      </c>
      <c r="J1255" s="11" t="s">
        <v>27</v>
      </c>
      <c r="K1255" s="11">
        <v>3</v>
      </c>
      <c r="L1255" s="11" t="s">
        <v>28</v>
      </c>
      <c r="M1255" s="11" t="s">
        <v>28</v>
      </c>
      <c r="N1255" s="11" t="s">
        <v>43</v>
      </c>
      <c r="O1255" s="11" t="s">
        <v>28</v>
      </c>
      <c r="P1255" s="11" t="s">
        <v>28</v>
      </c>
      <c r="Q1255" s="11" t="s">
        <v>28</v>
      </c>
      <c r="R1255" s="11" t="s">
        <v>28</v>
      </c>
      <c r="S1255" s="11">
        <v>2019</v>
      </c>
    </row>
    <row r="1256" spans="1:19" x14ac:dyDescent="0.25">
      <c r="A1256" s="12" t="s">
        <v>2225</v>
      </c>
      <c r="B1256" s="12" t="s">
        <v>6975</v>
      </c>
      <c r="C1256" s="12" t="s">
        <v>2227</v>
      </c>
      <c r="D1256" s="12" t="s">
        <v>2228</v>
      </c>
      <c r="E1256" s="12" t="s">
        <v>9780</v>
      </c>
      <c r="F1256" s="12">
        <v>40977</v>
      </c>
      <c r="G1256" s="12" t="s">
        <v>2229</v>
      </c>
      <c r="H1256" s="12" t="s">
        <v>25</v>
      </c>
      <c r="I1256" s="12" t="s">
        <v>108</v>
      </c>
      <c r="J1256" s="12" t="s">
        <v>27</v>
      </c>
      <c r="K1256" s="12">
        <v>4</v>
      </c>
      <c r="L1256" s="12" t="s">
        <v>28</v>
      </c>
      <c r="M1256" s="12" t="s">
        <v>29</v>
      </c>
      <c r="N1256" s="12" t="s">
        <v>28</v>
      </c>
      <c r="O1256" s="12" t="s">
        <v>29</v>
      </c>
      <c r="P1256" s="12" t="s">
        <v>28</v>
      </c>
      <c r="Q1256" s="12" t="s">
        <v>30</v>
      </c>
      <c r="R1256" s="12" t="s">
        <v>29</v>
      </c>
      <c r="S1256" s="12">
        <v>2019</v>
      </c>
    </row>
    <row r="1257" spans="1:19" x14ac:dyDescent="0.25">
      <c r="A1257" s="11" t="s">
        <v>2230</v>
      </c>
      <c r="B1257" s="11" t="s">
        <v>2231</v>
      </c>
      <c r="C1257" s="11" t="s">
        <v>2232</v>
      </c>
      <c r="D1257" s="11" t="s">
        <v>2233</v>
      </c>
      <c r="E1257" s="11" t="s">
        <v>9780</v>
      </c>
      <c r="F1257" s="11">
        <v>40004</v>
      </c>
      <c r="G1257" s="11" t="s">
        <v>2234</v>
      </c>
      <c r="H1257" s="11" t="s">
        <v>25</v>
      </c>
      <c r="I1257" s="11" t="s">
        <v>108</v>
      </c>
      <c r="J1257" s="11" t="s">
        <v>27</v>
      </c>
      <c r="K1257" s="11">
        <v>3</v>
      </c>
      <c r="L1257" s="11" t="s">
        <v>28</v>
      </c>
      <c r="M1257" s="11" t="s">
        <v>43</v>
      </c>
      <c r="N1257" s="11" t="s">
        <v>30</v>
      </c>
      <c r="O1257" s="11" t="s">
        <v>28</v>
      </c>
      <c r="P1257" s="11" t="s">
        <v>28</v>
      </c>
      <c r="Q1257" s="11" t="s">
        <v>28</v>
      </c>
      <c r="R1257" s="11" t="s">
        <v>28</v>
      </c>
      <c r="S1257" s="11">
        <v>2019</v>
      </c>
    </row>
    <row r="1258" spans="1:19" x14ac:dyDescent="0.25">
      <c r="A1258" s="12" t="s">
        <v>2235</v>
      </c>
      <c r="B1258" s="12" t="s">
        <v>2236</v>
      </c>
      <c r="C1258" s="12" t="s">
        <v>2237</v>
      </c>
      <c r="D1258" s="12" t="s">
        <v>2238</v>
      </c>
      <c r="E1258" s="12" t="s">
        <v>9780</v>
      </c>
      <c r="F1258" s="12">
        <v>41701</v>
      </c>
      <c r="G1258" s="12" t="s">
        <v>2239</v>
      </c>
      <c r="H1258" s="12" t="s">
        <v>25</v>
      </c>
      <c r="I1258" s="12" t="s">
        <v>108</v>
      </c>
      <c r="J1258" s="12" t="s">
        <v>27</v>
      </c>
      <c r="K1258" s="12">
        <v>2</v>
      </c>
      <c r="L1258" s="12" t="s">
        <v>28</v>
      </c>
      <c r="M1258" s="12" t="s">
        <v>30</v>
      </c>
      <c r="N1258" s="12" t="s">
        <v>43</v>
      </c>
      <c r="O1258" s="12" t="s">
        <v>43</v>
      </c>
      <c r="P1258" s="12" t="s">
        <v>28</v>
      </c>
      <c r="Q1258" s="12" t="s">
        <v>43</v>
      </c>
      <c r="R1258" s="12" t="s">
        <v>28</v>
      </c>
      <c r="S1258" s="12">
        <v>2019</v>
      </c>
    </row>
    <row r="1259" spans="1:19" x14ac:dyDescent="0.25">
      <c r="A1259" s="11" t="s">
        <v>2245</v>
      </c>
      <c r="B1259" s="11" t="s">
        <v>2246</v>
      </c>
      <c r="C1259" s="11" t="s">
        <v>2247</v>
      </c>
      <c r="D1259" s="11" t="s">
        <v>1063</v>
      </c>
      <c r="E1259" s="11" t="s">
        <v>9780</v>
      </c>
      <c r="F1259" s="11">
        <v>40202</v>
      </c>
      <c r="G1259" s="11" t="s">
        <v>2248</v>
      </c>
      <c r="H1259" s="11" t="s">
        <v>25</v>
      </c>
      <c r="I1259" s="11" t="s">
        <v>108</v>
      </c>
      <c r="J1259" s="11" t="s">
        <v>27</v>
      </c>
      <c r="K1259" s="11">
        <v>2</v>
      </c>
      <c r="L1259" s="11" t="s">
        <v>30</v>
      </c>
      <c r="M1259" s="11" t="s">
        <v>43</v>
      </c>
      <c r="N1259" s="11" t="s">
        <v>43</v>
      </c>
      <c r="O1259" s="11" t="s">
        <v>43</v>
      </c>
      <c r="P1259" s="11" t="s">
        <v>43</v>
      </c>
      <c r="Q1259" s="11" t="s">
        <v>43</v>
      </c>
      <c r="R1259" s="11" t="s">
        <v>30</v>
      </c>
      <c r="S1259" s="11">
        <v>2019</v>
      </c>
    </row>
    <row r="1260" spans="1:19" x14ac:dyDescent="0.25">
      <c r="A1260" s="12" t="s">
        <v>6976</v>
      </c>
      <c r="B1260" s="12" t="s">
        <v>6977</v>
      </c>
      <c r="C1260" s="12" t="s">
        <v>6978</v>
      </c>
      <c r="D1260" s="12" t="s">
        <v>1849</v>
      </c>
      <c r="E1260" s="12" t="s">
        <v>9780</v>
      </c>
      <c r="F1260" s="12">
        <v>40475</v>
      </c>
      <c r="G1260" s="12" t="s">
        <v>6979</v>
      </c>
      <c r="H1260" s="12" t="s">
        <v>25</v>
      </c>
      <c r="I1260" s="12" t="s">
        <v>108</v>
      </c>
      <c r="J1260" s="12" t="s">
        <v>27</v>
      </c>
      <c r="K1260" s="12">
        <v>4</v>
      </c>
      <c r="L1260" s="12" t="s">
        <v>43</v>
      </c>
      <c r="M1260" s="12" t="s">
        <v>30</v>
      </c>
      <c r="N1260" s="12" t="s">
        <v>30</v>
      </c>
      <c r="O1260" s="12" t="s">
        <v>30</v>
      </c>
      <c r="P1260" s="12" t="s">
        <v>28</v>
      </c>
      <c r="Q1260" s="12" t="s">
        <v>28</v>
      </c>
      <c r="R1260" s="12" t="s">
        <v>28</v>
      </c>
      <c r="S1260" s="12">
        <v>2019</v>
      </c>
    </row>
    <row r="1261" spans="1:19" x14ac:dyDescent="0.25">
      <c r="A1261" s="11" t="s">
        <v>2249</v>
      </c>
      <c r="B1261" s="11" t="s">
        <v>2250</v>
      </c>
      <c r="C1261" s="11" t="s">
        <v>2251</v>
      </c>
      <c r="D1261" s="11" t="s">
        <v>2252</v>
      </c>
      <c r="E1261" s="11" t="s">
        <v>9780</v>
      </c>
      <c r="F1261" s="11">
        <v>40831</v>
      </c>
      <c r="G1261" s="11" t="s">
        <v>2253</v>
      </c>
      <c r="H1261" s="11" t="s">
        <v>25</v>
      </c>
      <c r="I1261" s="11" t="s">
        <v>75</v>
      </c>
      <c r="J1261" s="11" t="s">
        <v>27</v>
      </c>
      <c r="K1261" s="11">
        <v>2</v>
      </c>
      <c r="L1261" s="11" t="s">
        <v>28</v>
      </c>
      <c r="M1261" s="11" t="s">
        <v>30</v>
      </c>
      <c r="N1261" s="11" t="s">
        <v>43</v>
      </c>
      <c r="O1261" s="11" t="s">
        <v>43</v>
      </c>
      <c r="P1261" s="11" t="s">
        <v>28</v>
      </c>
      <c r="Q1261" s="11" t="s">
        <v>30</v>
      </c>
      <c r="R1261" s="11" t="s">
        <v>43</v>
      </c>
      <c r="S1261" s="11">
        <v>2019</v>
      </c>
    </row>
    <row r="1262" spans="1:19" x14ac:dyDescent="0.25">
      <c r="A1262" s="12" t="s">
        <v>6980</v>
      </c>
      <c r="B1262" s="12" t="s">
        <v>6981</v>
      </c>
      <c r="C1262" s="12" t="s">
        <v>6982</v>
      </c>
      <c r="D1262" s="12" t="s">
        <v>3677</v>
      </c>
      <c r="E1262" s="12" t="s">
        <v>9780</v>
      </c>
      <c r="F1262" s="12">
        <v>42420</v>
      </c>
      <c r="G1262" s="12" t="s">
        <v>6983</v>
      </c>
      <c r="H1262" s="12" t="s">
        <v>25</v>
      </c>
      <c r="I1262" s="12" t="s">
        <v>513</v>
      </c>
      <c r="J1262" s="12" t="s">
        <v>27</v>
      </c>
      <c r="K1262" s="12">
        <v>2</v>
      </c>
      <c r="L1262" s="12" t="s">
        <v>28</v>
      </c>
      <c r="M1262" s="12" t="s">
        <v>43</v>
      </c>
      <c r="N1262" s="12" t="s">
        <v>43</v>
      </c>
      <c r="O1262" s="12" t="s">
        <v>28</v>
      </c>
      <c r="P1262" s="12" t="s">
        <v>28</v>
      </c>
      <c r="Q1262" s="12" t="s">
        <v>28</v>
      </c>
      <c r="R1262" s="12" t="s">
        <v>28</v>
      </c>
      <c r="S1262" s="12">
        <v>2019</v>
      </c>
    </row>
    <row r="1263" spans="1:19" x14ac:dyDescent="0.25">
      <c r="A1263" s="11" t="s">
        <v>2254</v>
      </c>
      <c r="B1263" s="11" t="s">
        <v>2255</v>
      </c>
      <c r="C1263" s="11" t="s">
        <v>2256</v>
      </c>
      <c r="D1263" s="11" t="s">
        <v>2257</v>
      </c>
      <c r="E1263" s="11" t="s">
        <v>9780</v>
      </c>
      <c r="F1263" s="11">
        <v>40353</v>
      </c>
      <c r="G1263" s="11" t="s">
        <v>2258</v>
      </c>
      <c r="H1263" s="11" t="s">
        <v>25</v>
      </c>
      <c r="I1263" s="11" t="s">
        <v>108</v>
      </c>
      <c r="J1263" s="11" t="s">
        <v>27</v>
      </c>
      <c r="K1263" s="11">
        <v>3</v>
      </c>
      <c r="L1263" s="11" t="s">
        <v>28</v>
      </c>
      <c r="M1263" s="11" t="s">
        <v>43</v>
      </c>
      <c r="N1263" s="11" t="s">
        <v>30</v>
      </c>
      <c r="O1263" s="11" t="s">
        <v>28</v>
      </c>
      <c r="P1263" s="11" t="s">
        <v>28</v>
      </c>
      <c r="Q1263" s="11" t="s">
        <v>28</v>
      </c>
      <c r="R1263" s="11" t="s">
        <v>28</v>
      </c>
      <c r="S1263" s="11">
        <v>2019</v>
      </c>
    </row>
    <row r="1264" spans="1:19" x14ac:dyDescent="0.25">
      <c r="A1264" s="12" t="s">
        <v>2259</v>
      </c>
      <c r="B1264" s="12" t="s">
        <v>2260</v>
      </c>
      <c r="C1264" s="12" t="s">
        <v>2261</v>
      </c>
      <c r="D1264" s="12" t="s">
        <v>2262</v>
      </c>
      <c r="E1264" s="12" t="s">
        <v>9780</v>
      </c>
      <c r="F1264" s="12">
        <v>41503</v>
      </c>
      <c r="G1264" s="12" t="s">
        <v>2263</v>
      </c>
      <c r="H1264" s="12" t="s">
        <v>25</v>
      </c>
      <c r="I1264" s="12" t="s">
        <v>26</v>
      </c>
      <c r="J1264" s="12" t="s">
        <v>27</v>
      </c>
      <c r="K1264" s="12">
        <v>2</v>
      </c>
      <c r="L1264" s="12" t="s">
        <v>28</v>
      </c>
      <c r="M1264" s="12" t="s">
        <v>28</v>
      </c>
      <c r="N1264" s="12" t="s">
        <v>43</v>
      </c>
      <c r="O1264" s="12" t="s">
        <v>28</v>
      </c>
      <c r="P1264" s="12" t="s">
        <v>28</v>
      </c>
      <c r="Q1264" s="12" t="s">
        <v>28</v>
      </c>
      <c r="R1264" s="12" t="s">
        <v>28</v>
      </c>
      <c r="S1264" s="12">
        <v>2019</v>
      </c>
    </row>
    <row r="1265" spans="1:19" x14ac:dyDescent="0.25">
      <c r="A1265" s="11" t="s">
        <v>6984</v>
      </c>
      <c r="B1265" s="11" t="s">
        <v>6985</v>
      </c>
      <c r="C1265" s="11" t="s">
        <v>6986</v>
      </c>
      <c r="D1265" s="11" t="s">
        <v>6987</v>
      </c>
      <c r="E1265" s="11" t="s">
        <v>9780</v>
      </c>
      <c r="F1265" s="11">
        <v>42754</v>
      </c>
      <c r="G1265" s="11" t="s">
        <v>6988</v>
      </c>
      <c r="H1265" s="11" t="s">
        <v>25</v>
      </c>
      <c r="I1265" s="11" t="s">
        <v>75</v>
      </c>
      <c r="J1265" s="11" t="s">
        <v>27</v>
      </c>
      <c r="K1265" s="11">
        <v>4</v>
      </c>
      <c r="L1265" s="11" t="s">
        <v>28</v>
      </c>
      <c r="M1265" s="11" t="s">
        <v>30</v>
      </c>
      <c r="N1265" s="11" t="s">
        <v>28</v>
      </c>
      <c r="O1265" s="11" t="s">
        <v>28</v>
      </c>
      <c r="P1265" s="11" t="s">
        <v>28</v>
      </c>
      <c r="Q1265" s="11" t="s">
        <v>30</v>
      </c>
      <c r="R1265" s="11" t="s">
        <v>28</v>
      </c>
      <c r="S1265" s="11">
        <v>2019</v>
      </c>
    </row>
    <row r="1266" spans="1:19" x14ac:dyDescent="0.25">
      <c r="A1266" s="12" t="s">
        <v>6989</v>
      </c>
      <c r="B1266" s="12" t="s">
        <v>6990</v>
      </c>
      <c r="C1266" s="12" t="s">
        <v>6991</v>
      </c>
      <c r="D1266" s="12" t="s">
        <v>6992</v>
      </c>
      <c r="E1266" s="12" t="s">
        <v>9780</v>
      </c>
      <c r="F1266" s="12">
        <v>40701</v>
      </c>
      <c r="G1266" s="12" t="s">
        <v>6993</v>
      </c>
      <c r="H1266" s="12" t="s">
        <v>25</v>
      </c>
      <c r="I1266" s="12" t="s">
        <v>108</v>
      </c>
      <c r="J1266" s="12" t="s">
        <v>27</v>
      </c>
      <c r="K1266" s="12">
        <v>2</v>
      </c>
      <c r="L1266" s="12" t="s">
        <v>28</v>
      </c>
      <c r="M1266" s="12" t="s">
        <v>43</v>
      </c>
      <c r="N1266" s="12" t="s">
        <v>43</v>
      </c>
      <c r="O1266" s="12" t="s">
        <v>28</v>
      </c>
      <c r="P1266" s="12" t="s">
        <v>28</v>
      </c>
      <c r="Q1266" s="12" t="s">
        <v>28</v>
      </c>
      <c r="R1266" s="12" t="s">
        <v>28</v>
      </c>
      <c r="S1266" s="12">
        <v>2019</v>
      </c>
    </row>
    <row r="1267" spans="1:19" x14ac:dyDescent="0.25">
      <c r="A1267" s="11" t="s">
        <v>6994</v>
      </c>
      <c r="B1267" s="11" t="s">
        <v>6995</v>
      </c>
      <c r="C1267" s="11" t="s">
        <v>6996</v>
      </c>
      <c r="D1267" s="11" t="s">
        <v>6997</v>
      </c>
      <c r="E1267" s="11" t="s">
        <v>9780</v>
      </c>
      <c r="F1267" s="11">
        <v>42718</v>
      </c>
      <c r="G1267" s="11" t="s">
        <v>6998</v>
      </c>
      <c r="H1267" s="11" t="s">
        <v>25</v>
      </c>
      <c r="I1267" s="11" t="s">
        <v>42</v>
      </c>
      <c r="J1267" s="11" t="s">
        <v>27</v>
      </c>
      <c r="K1267" s="11">
        <v>4</v>
      </c>
      <c r="L1267" s="11" t="s">
        <v>28</v>
      </c>
      <c r="M1267" s="11" t="s">
        <v>28</v>
      </c>
      <c r="N1267" s="11" t="s">
        <v>30</v>
      </c>
      <c r="O1267" s="11" t="s">
        <v>28</v>
      </c>
      <c r="P1267" s="11" t="s">
        <v>28</v>
      </c>
      <c r="Q1267" s="11" t="s">
        <v>28</v>
      </c>
      <c r="R1267" s="11" t="s">
        <v>43</v>
      </c>
      <c r="S1267" s="11">
        <v>2019</v>
      </c>
    </row>
    <row r="1268" spans="1:19" x14ac:dyDescent="0.25">
      <c r="A1268" s="12" t="s">
        <v>6999</v>
      </c>
      <c r="B1268" s="12" t="s">
        <v>7000</v>
      </c>
      <c r="C1268" s="12" t="s">
        <v>7001</v>
      </c>
      <c r="D1268" s="12" t="s">
        <v>7002</v>
      </c>
      <c r="E1268" s="12" t="s">
        <v>9780</v>
      </c>
      <c r="F1268" s="12">
        <v>42431</v>
      </c>
      <c r="G1268" s="12" t="s">
        <v>7003</v>
      </c>
      <c r="H1268" s="12" t="s">
        <v>25</v>
      </c>
      <c r="I1268" s="12" t="s">
        <v>108</v>
      </c>
      <c r="J1268" s="12" t="s">
        <v>27</v>
      </c>
      <c r="K1268" s="12">
        <v>2</v>
      </c>
      <c r="L1268" s="12" t="s">
        <v>43</v>
      </c>
      <c r="M1268" s="12" t="s">
        <v>28</v>
      </c>
      <c r="N1268" s="12" t="s">
        <v>43</v>
      </c>
      <c r="O1268" s="12" t="s">
        <v>28</v>
      </c>
      <c r="P1268" s="12" t="s">
        <v>28</v>
      </c>
      <c r="Q1268" s="12" t="s">
        <v>28</v>
      </c>
      <c r="R1268" s="12" t="s">
        <v>28</v>
      </c>
      <c r="S1268" s="12">
        <v>2019</v>
      </c>
    </row>
    <row r="1269" spans="1:19" x14ac:dyDescent="0.25">
      <c r="A1269" s="11" t="s">
        <v>7004</v>
      </c>
      <c r="B1269" s="11" t="s">
        <v>7005</v>
      </c>
      <c r="C1269" s="11" t="s">
        <v>7006</v>
      </c>
      <c r="D1269" s="11" t="s">
        <v>1864</v>
      </c>
      <c r="E1269" s="11" t="s">
        <v>9780</v>
      </c>
      <c r="F1269" s="11">
        <v>42064</v>
      </c>
      <c r="G1269" s="11" t="s">
        <v>7007</v>
      </c>
      <c r="H1269" s="11" t="s">
        <v>25</v>
      </c>
      <c r="I1269" s="11" t="s">
        <v>36</v>
      </c>
      <c r="J1269" s="11" t="s">
        <v>27</v>
      </c>
      <c r="K1269" s="11">
        <v>3</v>
      </c>
      <c r="L1269" s="11" t="s">
        <v>28</v>
      </c>
      <c r="M1269" s="11" t="s">
        <v>29</v>
      </c>
      <c r="N1269" s="11" t="s">
        <v>28</v>
      </c>
      <c r="O1269" s="11" t="s">
        <v>28</v>
      </c>
      <c r="P1269" s="11" t="s">
        <v>28</v>
      </c>
      <c r="Q1269" s="11" t="s">
        <v>30</v>
      </c>
      <c r="R1269" s="11" t="s">
        <v>29</v>
      </c>
      <c r="S1269" s="11">
        <v>2019</v>
      </c>
    </row>
    <row r="1270" spans="1:19" x14ac:dyDescent="0.25">
      <c r="A1270" s="12" t="s">
        <v>7008</v>
      </c>
      <c r="B1270" s="12" t="s">
        <v>7009</v>
      </c>
      <c r="C1270" s="12" t="s">
        <v>7010</v>
      </c>
      <c r="D1270" s="12" t="s">
        <v>2332</v>
      </c>
      <c r="E1270" s="12" t="s">
        <v>9780</v>
      </c>
      <c r="F1270" s="12">
        <v>40503</v>
      </c>
      <c r="G1270" s="12" t="s">
        <v>7011</v>
      </c>
      <c r="H1270" s="12" t="s">
        <v>25</v>
      </c>
      <c r="I1270" s="12" t="s">
        <v>75</v>
      </c>
      <c r="J1270" s="12" t="s">
        <v>27</v>
      </c>
      <c r="K1270" s="12">
        <v>4</v>
      </c>
      <c r="L1270" s="12" t="s">
        <v>28</v>
      </c>
      <c r="M1270" s="12" t="s">
        <v>30</v>
      </c>
      <c r="N1270" s="12" t="s">
        <v>30</v>
      </c>
      <c r="O1270" s="12" t="s">
        <v>30</v>
      </c>
      <c r="P1270" s="12" t="s">
        <v>28</v>
      </c>
      <c r="Q1270" s="12" t="s">
        <v>43</v>
      </c>
      <c r="R1270" s="12" t="s">
        <v>28</v>
      </c>
      <c r="S1270" s="12">
        <v>2019</v>
      </c>
    </row>
    <row r="1271" spans="1:19" x14ac:dyDescent="0.25">
      <c r="A1271" s="11" t="s">
        <v>7012</v>
      </c>
      <c r="B1271" s="11" t="s">
        <v>7013</v>
      </c>
      <c r="C1271" s="11" t="s">
        <v>7014</v>
      </c>
      <c r="D1271" s="11" t="s">
        <v>7015</v>
      </c>
      <c r="E1271" s="11" t="s">
        <v>9780</v>
      </c>
      <c r="F1271" s="11">
        <v>42003</v>
      </c>
      <c r="G1271" s="11" t="s">
        <v>7016</v>
      </c>
      <c r="H1271" s="11" t="s">
        <v>25</v>
      </c>
      <c r="I1271" s="11" t="s">
        <v>513</v>
      </c>
      <c r="J1271" s="11" t="s">
        <v>27</v>
      </c>
      <c r="K1271" s="11">
        <v>3</v>
      </c>
      <c r="L1271" s="11" t="s">
        <v>43</v>
      </c>
      <c r="M1271" s="11" t="s">
        <v>30</v>
      </c>
      <c r="N1271" s="11" t="s">
        <v>30</v>
      </c>
      <c r="O1271" s="11" t="s">
        <v>30</v>
      </c>
      <c r="P1271" s="11" t="s">
        <v>28</v>
      </c>
      <c r="Q1271" s="11" t="s">
        <v>28</v>
      </c>
      <c r="R1271" s="11" t="s">
        <v>43</v>
      </c>
      <c r="S1271" s="11">
        <v>2019</v>
      </c>
    </row>
    <row r="1272" spans="1:19" x14ac:dyDescent="0.25">
      <c r="A1272" s="12" t="s">
        <v>7017</v>
      </c>
      <c r="B1272" s="12" t="s">
        <v>7018</v>
      </c>
      <c r="C1272" s="12" t="s">
        <v>7019</v>
      </c>
      <c r="D1272" s="12" t="s">
        <v>7020</v>
      </c>
      <c r="E1272" s="12" t="s">
        <v>9780</v>
      </c>
      <c r="F1272" s="12">
        <v>42167</v>
      </c>
      <c r="G1272" s="12" t="s">
        <v>7021</v>
      </c>
      <c r="H1272" s="12" t="s">
        <v>25</v>
      </c>
      <c r="I1272" s="12" t="s">
        <v>75</v>
      </c>
      <c r="J1272" s="12" t="s">
        <v>27</v>
      </c>
      <c r="K1272" s="12">
        <v>3</v>
      </c>
      <c r="L1272" s="12" t="s">
        <v>28</v>
      </c>
      <c r="M1272" s="12" t="s">
        <v>29</v>
      </c>
      <c r="N1272" s="12" t="s">
        <v>43</v>
      </c>
      <c r="O1272" s="12" t="s">
        <v>30</v>
      </c>
      <c r="P1272" s="12" t="s">
        <v>28</v>
      </c>
      <c r="Q1272" s="12" t="s">
        <v>30</v>
      </c>
      <c r="R1272" s="12" t="s">
        <v>28</v>
      </c>
      <c r="S1272" s="12">
        <v>2019</v>
      </c>
    </row>
    <row r="1273" spans="1:19" x14ac:dyDescent="0.25">
      <c r="A1273" s="11" t="s">
        <v>7022</v>
      </c>
      <c r="B1273" s="11" t="s">
        <v>7023</v>
      </c>
      <c r="C1273" s="11" t="s">
        <v>7024</v>
      </c>
      <c r="D1273" s="11" t="s">
        <v>7025</v>
      </c>
      <c r="E1273" s="11" t="s">
        <v>9780</v>
      </c>
      <c r="F1273" s="11">
        <v>40456</v>
      </c>
      <c r="G1273" s="11" t="s">
        <v>7026</v>
      </c>
      <c r="H1273" s="11" t="s">
        <v>25</v>
      </c>
      <c r="I1273" s="11" t="s">
        <v>108</v>
      </c>
      <c r="J1273" s="11" t="s">
        <v>27</v>
      </c>
      <c r="K1273" s="11">
        <v>4</v>
      </c>
      <c r="L1273" s="11" t="s">
        <v>28</v>
      </c>
      <c r="M1273" s="11" t="s">
        <v>29</v>
      </c>
      <c r="N1273" s="11" t="s">
        <v>43</v>
      </c>
      <c r="O1273" s="11" t="s">
        <v>30</v>
      </c>
      <c r="P1273" s="11" t="s">
        <v>28</v>
      </c>
      <c r="Q1273" s="11" t="s">
        <v>30</v>
      </c>
      <c r="R1273" s="11" t="s">
        <v>28</v>
      </c>
      <c r="S1273" s="11">
        <v>2019</v>
      </c>
    </row>
    <row r="1274" spans="1:19" x14ac:dyDescent="0.25">
      <c r="A1274" s="12" t="s">
        <v>7027</v>
      </c>
      <c r="B1274" s="12" t="s">
        <v>7028</v>
      </c>
      <c r="C1274" s="12" t="s">
        <v>7029</v>
      </c>
      <c r="D1274" s="12" t="s">
        <v>1063</v>
      </c>
      <c r="E1274" s="12" t="s">
        <v>9780</v>
      </c>
      <c r="F1274" s="12">
        <v>40207</v>
      </c>
      <c r="G1274" s="12" t="s">
        <v>7030</v>
      </c>
      <c r="H1274" s="12" t="s">
        <v>25</v>
      </c>
      <c r="I1274" s="12" t="s">
        <v>108</v>
      </c>
      <c r="J1274" s="12" t="s">
        <v>27</v>
      </c>
      <c r="K1274" s="12">
        <v>2</v>
      </c>
      <c r="L1274" s="12" t="s">
        <v>43</v>
      </c>
      <c r="M1274" s="12" t="s">
        <v>43</v>
      </c>
      <c r="N1274" s="12" t="s">
        <v>30</v>
      </c>
      <c r="O1274" s="12" t="s">
        <v>30</v>
      </c>
      <c r="P1274" s="12" t="s">
        <v>28</v>
      </c>
      <c r="Q1274" s="12" t="s">
        <v>28</v>
      </c>
      <c r="R1274" s="12" t="s">
        <v>30</v>
      </c>
      <c r="S1274" s="12">
        <v>2019</v>
      </c>
    </row>
    <row r="1275" spans="1:19" x14ac:dyDescent="0.25">
      <c r="A1275" s="11" t="s">
        <v>7031</v>
      </c>
      <c r="B1275" s="11" t="s">
        <v>7032</v>
      </c>
      <c r="C1275" s="11" t="s">
        <v>7033</v>
      </c>
      <c r="D1275" s="11" t="s">
        <v>7034</v>
      </c>
      <c r="E1275" s="11" t="s">
        <v>9780</v>
      </c>
      <c r="F1275" s="11">
        <v>40031</v>
      </c>
      <c r="G1275" s="11" t="s">
        <v>7035</v>
      </c>
      <c r="H1275" s="11" t="s">
        <v>25</v>
      </c>
      <c r="I1275" s="11" t="s">
        <v>108</v>
      </c>
      <c r="J1275" s="11" t="s">
        <v>27</v>
      </c>
      <c r="K1275" s="11">
        <v>3</v>
      </c>
      <c r="L1275" s="11" t="s">
        <v>28</v>
      </c>
      <c r="M1275" s="11" t="s">
        <v>43</v>
      </c>
      <c r="N1275" s="11" t="s">
        <v>28</v>
      </c>
      <c r="O1275" s="11" t="s">
        <v>30</v>
      </c>
      <c r="P1275" s="11" t="s">
        <v>28</v>
      </c>
      <c r="Q1275" s="11" t="s">
        <v>28</v>
      </c>
      <c r="R1275" s="11" t="s">
        <v>28</v>
      </c>
      <c r="S1275" s="11">
        <v>2019</v>
      </c>
    </row>
    <row r="1276" spans="1:19" x14ac:dyDescent="0.25">
      <c r="A1276" s="12" t="s">
        <v>2264</v>
      </c>
      <c r="B1276" s="12" t="s">
        <v>7036</v>
      </c>
      <c r="C1276" s="12" t="s">
        <v>2266</v>
      </c>
      <c r="D1276" s="12" t="s">
        <v>2267</v>
      </c>
      <c r="E1276" s="12" t="s">
        <v>9780</v>
      </c>
      <c r="F1276" s="12">
        <v>40330</v>
      </c>
      <c r="G1276" s="12" t="s">
        <v>2268</v>
      </c>
      <c r="H1276" s="12" t="s">
        <v>96</v>
      </c>
      <c r="I1276" s="12" t="s">
        <v>75</v>
      </c>
      <c r="J1276" s="12" t="s">
        <v>27</v>
      </c>
      <c r="K1276" s="12">
        <v>4</v>
      </c>
      <c r="L1276" s="12" t="s">
        <v>29</v>
      </c>
      <c r="M1276" s="12" t="s">
        <v>29</v>
      </c>
      <c r="N1276" s="12" t="s">
        <v>30</v>
      </c>
      <c r="O1276" s="12" t="s">
        <v>29</v>
      </c>
      <c r="P1276" s="12" t="s">
        <v>29</v>
      </c>
      <c r="Q1276" s="12" t="s">
        <v>28</v>
      </c>
      <c r="R1276" s="12" t="s">
        <v>28</v>
      </c>
      <c r="S1276" s="12">
        <v>2019</v>
      </c>
    </row>
    <row r="1277" spans="1:19" x14ac:dyDescent="0.25">
      <c r="A1277" s="11" t="s">
        <v>2269</v>
      </c>
      <c r="B1277" s="11" t="s">
        <v>2270</v>
      </c>
      <c r="C1277" s="11" t="s">
        <v>2271</v>
      </c>
      <c r="D1277" s="11" t="s">
        <v>2272</v>
      </c>
      <c r="E1277" s="11" t="s">
        <v>9780</v>
      </c>
      <c r="F1277" s="11">
        <v>42211</v>
      </c>
      <c r="G1277" s="11" t="s">
        <v>2273</v>
      </c>
      <c r="H1277" s="11" t="s">
        <v>96</v>
      </c>
      <c r="I1277" s="11" t="s">
        <v>108</v>
      </c>
      <c r="J1277" s="11" t="s">
        <v>27</v>
      </c>
      <c r="K1277" s="11">
        <v>0</v>
      </c>
      <c r="L1277" s="11" t="s">
        <v>29</v>
      </c>
      <c r="M1277" s="11" t="s">
        <v>29</v>
      </c>
      <c r="N1277" s="11" t="s">
        <v>29</v>
      </c>
      <c r="O1277" s="11" t="s">
        <v>29</v>
      </c>
      <c r="P1277" s="11" t="s">
        <v>43</v>
      </c>
      <c r="Q1277" s="11" t="s">
        <v>28</v>
      </c>
      <c r="R1277" s="11" t="s">
        <v>29</v>
      </c>
      <c r="S1277" s="11">
        <v>2019</v>
      </c>
    </row>
    <row r="1278" spans="1:19" x14ac:dyDescent="0.25">
      <c r="A1278" s="12" t="s">
        <v>2274</v>
      </c>
      <c r="B1278" s="12" t="s">
        <v>2275</v>
      </c>
      <c r="C1278" s="12" t="s">
        <v>2276</v>
      </c>
      <c r="D1278" s="12" t="s">
        <v>2277</v>
      </c>
      <c r="E1278" s="12" t="s">
        <v>9780</v>
      </c>
      <c r="F1278" s="12">
        <v>41649</v>
      </c>
      <c r="G1278" s="12" t="s">
        <v>2278</v>
      </c>
      <c r="H1278" s="12" t="s">
        <v>96</v>
      </c>
      <c r="I1278" s="12" t="s">
        <v>108</v>
      </c>
      <c r="J1278" s="12" t="s">
        <v>27</v>
      </c>
      <c r="K1278" s="12">
        <v>5</v>
      </c>
      <c r="L1278" s="12" t="s">
        <v>29</v>
      </c>
      <c r="M1278" s="12" t="s">
        <v>29</v>
      </c>
      <c r="N1278" s="12" t="s">
        <v>28</v>
      </c>
      <c r="O1278" s="12" t="s">
        <v>30</v>
      </c>
      <c r="P1278" s="12" t="s">
        <v>28</v>
      </c>
      <c r="Q1278" s="12" t="s">
        <v>29</v>
      </c>
      <c r="R1278" s="12" t="s">
        <v>29</v>
      </c>
      <c r="S1278" s="12">
        <v>2019</v>
      </c>
    </row>
    <row r="1279" spans="1:19" x14ac:dyDescent="0.25">
      <c r="A1279" s="11" t="s">
        <v>2279</v>
      </c>
      <c r="B1279" s="11" t="s">
        <v>2280</v>
      </c>
      <c r="C1279" s="11" t="s">
        <v>2281</v>
      </c>
      <c r="D1279" s="11" t="s">
        <v>2282</v>
      </c>
      <c r="E1279" s="11" t="s">
        <v>9780</v>
      </c>
      <c r="F1279" s="11">
        <v>42437</v>
      </c>
      <c r="G1279" s="11" t="s">
        <v>2283</v>
      </c>
      <c r="H1279" s="11" t="s">
        <v>96</v>
      </c>
      <c r="I1279" s="11" t="s">
        <v>513</v>
      </c>
      <c r="J1279" s="11" t="s">
        <v>27</v>
      </c>
      <c r="K1279" s="11">
        <v>3</v>
      </c>
      <c r="L1279" s="11" t="s">
        <v>28</v>
      </c>
      <c r="M1279" s="11" t="s">
        <v>29</v>
      </c>
      <c r="N1279" s="11" t="s">
        <v>43</v>
      </c>
      <c r="O1279" s="11" t="s">
        <v>28</v>
      </c>
      <c r="P1279" s="11" t="s">
        <v>28</v>
      </c>
      <c r="Q1279" s="11" t="s">
        <v>28</v>
      </c>
      <c r="R1279" s="11" t="s">
        <v>28</v>
      </c>
      <c r="S1279" s="11">
        <v>2019</v>
      </c>
    </row>
    <row r="1280" spans="1:19" x14ac:dyDescent="0.25">
      <c r="A1280" s="12" t="s">
        <v>2284</v>
      </c>
      <c r="B1280" s="12" t="s">
        <v>2285</v>
      </c>
      <c r="C1280" s="12" t="s">
        <v>2286</v>
      </c>
      <c r="D1280" s="12" t="s">
        <v>2287</v>
      </c>
      <c r="E1280" s="12" t="s">
        <v>9780</v>
      </c>
      <c r="F1280" s="12">
        <v>41472</v>
      </c>
      <c r="G1280" s="12" t="s">
        <v>2288</v>
      </c>
      <c r="H1280" s="12" t="s">
        <v>96</v>
      </c>
      <c r="I1280" s="12" t="s">
        <v>108</v>
      </c>
      <c r="J1280" s="12" t="s">
        <v>27</v>
      </c>
      <c r="K1280" s="12">
        <v>0</v>
      </c>
      <c r="L1280" s="12" t="s">
        <v>29</v>
      </c>
      <c r="M1280" s="12" t="s">
        <v>29</v>
      </c>
      <c r="N1280" s="12" t="s">
        <v>28</v>
      </c>
      <c r="O1280" s="12" t="s">
        <v>29</v>
      </c>
      <c r="P1280" s="12" t="s">
        <v>29</v>
      </c>
      <c r="Q1280" s="12" t="s">
        <v>29</v>
      </c>
      <c r="R1280" s="12" t="s">
        <v>28</v>
      </c>
      <c r="S1280" s="12">
        <v>2019</v>
      </c>
    </row>
    <row r="1281" spans="1:19" x14ac:dyDescent="0.25">
      <c r="A1281" s="11" t="s">
        <v>2289</v>
      </c>
      <c r="B1281" s="11" t="s">
        <v>2290</v>
      </c>
      <c r="C1281" s="11" t="s">
        <v>2291</v>
      </c>
      <c r="D1281" s="11" t="s">
        <v>2292</v>
      </c>
      <c r="E1281" s="11" t="s">
        <v>9780</v>
      </c>
      <c r="F1281" s="11">
        <v>40484</v>
      </c>
      <c r="G1281" s="11" t="s">
        <v>2293</v>
      </c>
      <c r="H1281" s="11" t="s">
        <v>96</v>
      </c>
      <c r="I1281" s="11" t="s">
        <v>108</v>
      </c>
      <c r="J1281" s="11" t="s">
        <v>27</v>
      </c>
      <c r="K1281" s="11">
        <v>0</v>
      </c>
      <c r="L1281" s="11" t="s">
        <v>29</v>
      </c>
      <c r="M1281" s="11" t="s">
        <v>29</v>
      </c>
      <c r="N1281" s="11" t="s">
        <v>29</v>
      </c>
      <c r="O1281" s="11" t="s">
        <v>28</v>
      </c>
      <c r="P1281" s="11" t="s">
        <v>28</v>
      </c>
      <c r="Q1281" s="11" t="s">
        <v>30</v>
      </c>
      <c r="R1281" s="11" t="s">
        <v>29</v>
      </c>
      <c r="S1281" s="11">
        <v>2019</v>
      </c>
    </row>
    <row r="1282" spans="1:19" x14ac:dyDescent="0.25">
      <c r="A1282" s="12" t="s">
        <v>2294</v>
      </c>
      <c r="B1282" s="12" t="s">
        <v>2295</v>
      </c>
      <c r="C1282" s="12" t="s">
        <v>2296</v>
      </c>
      <c r="D1282" s="12" t="s">
        <v>2297</v>
      </c>
      <c r="E1282" s="12" t="s">
        <v>9780</v>
      </c>
      <c r="F1282" s="12">
        <v>41749</v>
      </c>
      <c r="G1282" s="12" t="s">
        <v>2298</v>
      </c>
      <c r="H1282" s="12" t="s">
        <v>96</v>
      </c>
      <c r="I1282" s="12" t="s">
        <v>108</v>
      </c>
      <c r="J1282" s="12" t="s">
        <v>27</v>
      </c>
      <c r="K1282" s="12">
        <v>0</v>
      </c>
      <c r="L1282" s="12" t="s">
        <v>29</v>
      </c>
      <c r="M1282" s="12" t="s">
        <v>29</v>
      </c>
      <c r="N1282" s="12" t="s">
        <v>28</v>
      </c>
      <c r="O1282" s="12" t="s">
        <v>29</v>
      </c>
      <c r="P1282" s="12" t="s">
        <v>29</v>
      </c>
      <c r="Q1282" s="12" t="s">
        <v>29</v>
      </c>
      <c r="R1282" s="12" t="s">
        <v>29</v>
      </c>
      <c r="S1282" s="12">
        <v>2019</v>
      </c>
    </row>
    <row r="1283" spans="1:19" x14ac:dyDescent="0.25">
      <c r="A1283" s="11" t="s">
        <v>2299</v>
      </c>
      <c r="B1283" s="11" t="s">
        <v>2300</v>
      </c>
      <c r="C1283" s="11" t="s">
        <v>2301</v>
      </c>
      <c r="D1283" s="11" t="s">
        <v>2302</v>
      </c>
      <c r="E1283" s="11" t="s">
        <v>9780</v>
      </c>
      <c r="F1283" s="11">
        <v>42717</v>
      </c>
      <c r="G1283" s="11" t="s">
        <v>2303</v>
      </c>
      <c r="H1283" s="11" t="s">
        <v>96</v>
      </c>
      <c r="I1283" s="11" t="s">
        <v>36</v>
      </c>
      <c r="J1283" s="11" t="s">
        <v>27</v>
      </c>
      <c r="K1283" s="11">
        <v>4</v>
      </c>
      <c r="L1283" s="11" t="s">
        <v>28</v>
      </c>
      <c r="M1283" s="11" t="s">
        <v>29</v>
      </c>
      <c r="N1283" s="11" t="s">
        <v>43</v>
      </c>
      <c r="O1283" s="11" t="s">
        <v>30</v>
      </c>
      <c r="P1283" s="11" t="s">
        <v>28</v>
      </c>
      <c r="Q1283" s="11" t="s">
        <v>30</v>
      </c>
      <c r="R1283" s="11" t="s">
        <v>29</v>
      </c>
      <c r="S1283" s="11">
        <v>2019</v>
      </c>
    </row>
    <row r="1284" spans="1:19" x14ac:dyDescent="0.25">
      <c r="A1284" s="12" t="s">
        <v>2304</v>
      </c>
      <c r="B1284" s="12" t="s">
        <v>2305</v>
      </c>
      <c r="C1284" s="12" t="s">
        <v>2306</v>
      </c>
      <c r="D1284" s="12" t="s">
        <v>2307</v>
      </c>
      <c r="E1284" s="12" t="s">
        <v>9780</v>
      </c>
      <c r="F1284" s="12">
        <v>40143</v>
      </c>
      <c r="G1284" s="12" t="s">
        <v>2308</v>
      </c>
      <c r="H1284" s="12" t="s">
        <v>96</v>
      </c>
      <c r="I1284" s="12" t="s">
        <v>36</v>
      </c>
      <c r="J1284" s="12" t="s">
        <v>27</v>
      </c>
      <c r="K1284" s="12">
        <v>3</v>
      </c>
      <c r="L1284" s="12" t="s">
        <v>28</v>
      </c>
      <c r="M1284" s="12" t="s">
        <v>29</v>
      </c>
      <c r="N1284" s="12" t="s">
        <v>28</v>
      </c>
      <c r="O1284" s="12" t="s">
        <v>28</v>
      </c>
      <c r="P1284" s="12" t="s">
        <v>28</v>
      </c>
      <c r="Q1284" s="12" t="s">
        <v>28</v>
      </c>
      <c r="R1284" s="12" t="s">
        <v>28</v>
      </c>
      <c r="S1284" s="12">
        <v>2019</v>
      </c>
    </row>
    <row r="1285" spans="1:19" x14ac:dyDescent="0.25">
      <c r="A1285" s="11" t="s">
        <v>2309</v>
      </c>
      <c r="B1285" s="11" t="s">
        <v>7037</v>
      </c>
      <c r="C1285" s="11" t="s">
        <v>2311</v>
      </c>
      <c r="D1285" s="11" t="s">
        <v>2312</v>
      </c>
      <c r="E1285" s="11" t="s">
        <v>9780</v>
      </c>
      <c r="F1285" s="11">
        <v>40906</v>
      </c>
      <c r="G1285" s="11" t="s">
        <v>2313</v>
      </c>
      <c r="H1285" s="11" t="s">
        <v>96</v>
      </c>
      <c r="I1285" s="11" t="s">
        <v>36</v>
      </c>
      <c r="J1285" s="11" t="s">
        <v>27</v>
      </c>
      <c r="K1285" s="11">
        <v>3</v>
      </c>
      <c r="L1285" s="11" t="s">
        <v>28</v>
      </c>
      <c r="M1285" s="11" t="s">
        <v>29</v>
      </c>
      <c r="N1285" s="11" t="s">
        <v>28</v>
      </c>
      <c r="O1285" s="11" t="s">
        <v>29</v>
      </c>
      <c r="P1285" s="11" t="s">
        <v>28</v>
      </c>
      <c r="Q1285" s="11" t="s">
        <v>30</v>
      </c>
      <c r="R1285" s="11" t="s">
        <v>28</v>
      </c>
      <c r="S1285" s="11">
        <v>2019</v>
      </c>
    </row>
    <row r="1286" spans="1:19" x14ac:dyDescent="0.25">
      <c r="A1286" s="12" t="s">
        <v>2314</v>
      </c>
      <c r="B1286" s="12" t="s">
        <v>2315</v>
      </c>
      <c r="C1286" s="12" t="s">
        <v>2316</v>
      </c>
      <c r="D1286" s="12" t="s">
        <v>2317</v>
      </c>
      <c r="E1286" s="12" t="s">
        <v>9780</v>
      </c>
      <c r="F1286" s="12">
        <v>40403</v>
      </c>
      <c r="G1286" s="12" t="s">
        <v>2318</v>
      </c>
      <c r="H1286" s="12" t="s">
        <v>96</v>
      </c>
      <c r="I1286" s="12" t="s">
        <v>108</v>
      </c>
      <c r="J1286" s="12" t="s">
        <v>27</v>
      </c>
      <c r="K1286" s="12">
        <v>4</v>
      </c>
      <c r="L1286" s="12" t="s">
        <v>28</v>
      </c>
      <c r="M1286" s="12" t="s">
        <v>29</v>
      </c>
      <c r="N1286" s="12" t="s">
        <v>43</v>
      </c>
      <c r="O1286" s="12" t="s">
        <v>30</v>
      </c>
      <c r="P1286" s="12" t="s">
        <v>29</v>
      </c>
      <c r="Q1286" s="12" t="s">
        <v>29</v>
      </c>
      <c r="R1286" s="12" t="s">
        <v>28</v>
      </c>
      <c r="S1286" s="12">
        <v>2019</v>
      </c>
    </row>
    <row r="1287" spans="1:19" x14ac:dyDescent="0.25">
      <c r="A1287" s="11" t="s">
        <v>2319</v>
      </c>
      <c r="B1287" s="11" t="s">
        <v>2320</v>
      </c>
      <c r="C1287" s="11" t="s">
        <v>2321</v>
      </c>
      <c r="D1287" s="11" t="s">
        <v>2322</v>
      </c>
      <c r="E1287" s="11" t="s">
        <v>9780</v>
      </c>
      <c r="F1287" s="11">
        <v>41647</v>
      </c>
      <c r="G1287" s="11" t="s">
        <v>2323</v>
      </c>
      <c r="H1287" s="11" t="s">
        <v>96</v>
      </c>
      <c r="I1287" s="11" t="s">
        <v>108</v>
      </c>
      <c r="J1287" s="11" t="s">
        <v>27</v>
      </c>
      <c r="K1287" s="11">
        <v>0</v>
      </c>
      <c r="L1287" s="11" t="s">
        <v>28</v>
      </c>
      <c r="M1287" s="11" t="s">
        <v>29</v>
      </c>
      <c r="N1287" s="11" t="s">
        <v>43</v>
      </c>
      <c r="O1287" s="11" t="s">
        <v>29</v>
      </c>
      <c r="P1287" s="11" t="s">
        <v>29</v>
      </c>
      <c r="Q1287" s="11" t="s">
        <v>29</v>
      </c>
      <c r="R1287" s="11" t="s">
        <v>29</v>
      </c>
      <c r="S1287" s="11">
        <v>2019</v>
      </c>
    </row>
    <row r="1288" spans="1:19" x14ac:dyDescent="0.25">
      <c r="A1288" s="12" t="s">
        <v>2324</v>
      </c>
      <c r="B1288" s="12" t="s">
        <v>2325</v>
      </c>
      <c r="C1288" s="12" t="s">
        <v>2326</v>
      </c>
      <c r="D1288" s="12" t="s">
        <v>2327</v>
      </c>
      <c r="E1288" s="12" t="s">
        <v>9780</v>
      </c>
      <c r="F1288" s="12">
        <v>42240</v>
      </c>
      <c r="G1288" s="12" t="s">
        <v>2328</v>
      </c>
      <c r="H1288" s="12" t="s">
        <v>119</v>
      </c>
      <c r="I1288" s="12" t="s">
        <v>36</v>
      </c>
      <c r="J1288" s="12" t="s">
        <v>120</v>
      </c>
      <c r="K1288" s="12">
        <v>0</v>
      </c>
      <c r="L1288" s="12" t="s">
        <v>29</v>
      </c>
      <c r="M1288" s="12" t="s">
        <v>29</v>
      </c>
      <c r="N1288" s="12" t="s">
        <v>29</v>
      </c>
      <c r="O1288" s="12" t="s">
        <v>29</v>
      </c>
      <c r="P1288" s="12" t="s">
        <v>29</v>
      </c>
      <c r="Q1288" s="12" t="s">
        <v>29</v>
      </c>
      <c r="R1288" s="12" t="s">
        <v>29</v>
      </c>
      <c r="S1288" s="12">
        <v>2019</v>
      </c>
    </row>
    <row r="1289" spans="1:19" x14ac:dyDescent="0.25">
      <c r="A1289" s="11" t="s">
        <v>2329</v>
      </c>
      <c r="B1289" s="11" t="s">
        <v>2330</v>
      </c>
      <c r="C1289" s="11" t="s">
        <v>2331</v>
      </c>
      <c r="D1289" s="11" t="s">
        <v>2332</v>
      </c>
      <c r="E1289" s="11" t="s">
        <v>9780</v>
      </c>
      <c r="F1289" s="11">
        <v>40511</v>
      </c>
      <c r="G1289" s="11" t="s">
        <v>2333</v>
      </c>
      <c r="H1289" s="11" t="s">
        <v>119</v>
      </c>
      <c r="I1289" s="11" t="s">
        <v>108</v>
      </c>
      <c r="J1289" s="11" t="s">
        <v>120</v>
      </c>
      <c r="K1289" s="11">
        <v>0</v>
      </c>
      <c r="L1289" s="11" t="s">
        <v>29</v>
      </c>
      <c r="M1289" s="11" t="s">
        <v>29</v>
      </c>
      <c r="N1289" s="11" t="s">
        <v>29</v>
      </c>
      <c r="O1289" s="11" t="s">
        <v>29</v>
      </c>
      <c r="P1289" s="11" t="s">
        <v>29</v>
      </c>
      <c r="Q1289" s="11" t="s">
        <v>29</v>
      </c>
      <c r="R1289" s="11" t="s">
        <v>29</v>
      </c>
      <c r="S1289" s="11">
        <v>2019</v>
      </c>
    </row>
    <row r="1290" spans="1:19" x14ac:dyDescent="0.25">
      <c r="A1290" s="12" t="s">
        <v>2334</v>
      </c>
      <c r="B1290" s="12" t="s">
        <v>2335</v>
      </c>
      <c r="C1290" s="12" t="s">
        <v>2336</v>
      </c>
      <c r="D1290" s="12" t="s">
        <v>2337</v>
      </c>
      <c r="E1290" s="12" t="s">
        <v>9780</v>
      </c>
      <c r="F1290" s="12">
        <v>41018</v>
      </c>
      <c r="G1290" s="12" t="s">
        <v>2338</v>
      </c>
      <c r="H1290" s="12" t="s">
        <v>119</v>
      </c>
      <c r="I1290" s="12" t="s">
        <v>108</v>
      </c>
      <c r="J1290" s="12" t="s">
        <v>120</v>
      </c>
      <c r="K1290" s="12">
        <v>0</v>
      </c>
      <c r="L1290" s="12" t="s">
        <v>29</v>
      </c>
      <c r="M1290" s="12" t="s">
        <v>29</v>
      </c>
      <c r="N1290" s="12" t="s">
        <v>29</v>
      </c>
      <c r="O1290" s="12" t="s">
        <v>29</v>
      </c>
      <c r="P1290" s="12" t="s">
        <v>29</v>
      </c>
      <c r="Q1290" s="12" t="s">
        <v>29</v>
      </c>
      <c r="R1290" s="12" t="s">
        <v>29</v>
      </c>
      <c r="S1290" s="12">
        <v>2019</v>
      </c>
    </row>
    <row r="1291" spans="1:19" x14ac:dyDescent="0.25">
      <c r="A1291" s="11" t="s">
        <v>2339</v>
      </c>
      <c r="B1291" s="11" t="s">
        <v>2340</v>
      </c>
      <c r="C1291" s="11" t="s">
        <v>2341</v>
      </c>
      <c r="D1291" s="11" t="s">
        <v>1063</v>
      </c>
      <c r="E1291" s="11" t="s">
        <v>9780</v>
      </c>
      <c r="F1291" s="11">
        <v>40207</v>
      </c>
      <c r="G1291" s="11" t="s">
        <v>2342</v>
      </c>
      <c r="H1291" s="11" t="s">
        <v>119</v>
      </c>
      <c r="I1291" s="11" t="s">
        <v>108</v>
      </c>
      <c r="J1291" s="11" t="s">
        <v>120</v>
      </c>
      <c r="K1291" s="11">
        <v>0</v>
      </c>
      <c r="L1291" s="11" t="s">
        <v>29</v>
      </c>
      <c r="M1291" s="11" t="s">
        <v>29</v>
      </c>
      <c r="N1291" s="11" t="s">
        <v>29</v>
      </c>
      <c r="O1291" s="11" t="s">
        <v>29</v>
      </c>
      <c r="P1291" s="11" t="s">
        <v>29</v>
      </c>
      <c r="Q1291" s="11" t="s">
        <v>29</v>
      </c>
      <c r="R1291" s="11" t="s">
        <v>29</v>
      </c>
      <c r="S1291" s="11">
        <v>2019</v>
      </c>
    </row>
    <row r="1292" spans="1:19" x14ac:dyDescent="0.25">
      <c r="A1292" s="12" t="s">
        <v>2343</v>
      </c>
      <c r="B1292" s="12" t="s">
        <v>2344</v>
      </c>
      <c r="C1292" s="12" t="s">
        <v>2345</v>
      </c>
      <c r="D1292" s="12" t="s">
        <v>1063</v>
      </c>
      <c r="E1292" s="12" t="s">
        <v>9780</v>
      </c>
      <c r="F1292" s="12">
        <v>40242</v>
      </c>
      <c r="G1292" s="12" t="s">
        <v>2346</v>
      </c>
      <c r="H1292" s="12" t="s">
        <v>119</v>
      </c>
      <c r="I1292" s="12" t="s">
        <v>64</v>
      </c>
      <c r="J1292" s="12" t="s">
        <v>27</v>
      </c>
      <c r="K1292" s="12">
        <v>0</v>
      </c>
      <c r="L1292" s="12" t="s">
        <v>29</v>
      </c>
      <c r="M1292" s="12" t="s">
        <v>29</v>
      </c>
      <c r="N1292" s="12" t="s">
        <v>29</v>
      </c>
      <c r="O1292" s="12" t="s">
        <v>29</v>
      </c>
      <c r="P1292" s="12" t="s">
        <v>29</v>
      </c>
      <c r="Q1292" s="12" t="s">
        <v>29</v>
      </c>
      <c r="R1292" s="12" t="s">
        <v>29</v>
      </c>
      <c r="S1292" s="12">
        <v>2019</v>
      </c>
    </row>
    <row r="1293" spans="1:19" x14ac:dyDescent="0.25">
      <c r="A1293" s="11" t="s">
        <v>2347</v>
      </c>
      <c r="B1293" s="11" t="s">
        <v>2348</v>
      </c>
      <c r="C1293" s="11" t="s">
        <v>2349</v>
      </c>
      <c r="D1293" s="11" t="s">
        <v>2332</v>
      </c>
      <c r="E1293" s="11" t="s">
        <v>9780</v>
      </c>
      <c r="F1293" s="11">
        <v>40509</v>
      </c>
      <c r="G1293" s="11" t="s">
        <v>2350</v>
      </c>
      <c r="H1293" s="11" t="s">
        <v>119</v>
      </c>
      <c r="I1293" s="11" t="s">
        <v>26</v>
      </c>
      <c r="J1293" s="11" t="s">
        <v>120</v>
      </c>
      <c r="K1293" s="11">
        <v>0</v>
      </c>
      <c r="L1293" s="11" t="s">
        <v>29</v>
      </c>
      <c r="M1293" s="11" t="s">
        <v>29</v>
      </c>
      <c r="N1293" s="11" t="s">
        <v>29</v>
      </c>
      <c r="O1293" s="11" t="s">
        <v>29</v>
      </c>
      <c r="P1293" s="11" t="s">
        <v>29</v>
      </c>
      <c r="Q1293" s="11" t="s">
        <v>29</v>
      </c>
      <c r="R1293" s="11" t="s">
        <v>29</v>
      </c>
      <c r="S1293" s="11">
        <v>2019</v>
      </c>
    </row>
    <row r="1294" spans="1:19" x14ac:dyDescent="0.25">
      <c r="A1294" s="12" t="s">
        <v>2351</v>
      </c>
      <c r="B1294" s="12" t="s">
        <v>2352</v>
      </c>
      <c r="C1294" s="12" t="s">
        <v>2353</v>
      </c>
      <c r="D1294" s="12" t="s">
        <v>2354</v>
      </c>
      <c r="E1294" s="12" t="s">
        <v>9780</v>
      </c>
      <c r="F1294" s="12">
        <v>40160</v>
      </c>
      <c r="G1294" s="12" t="s">
        <v>2355</v>
      </c>
      <c r="H1294" s="12" t="s">
        <v>119</v>
      </c>
      <c r="I1294" s="12" t="s">
        <v>26</v>
      </c>
      <c r="J1294" s="12" t="s">
        <v>120</v>
      </c>
      <c r="K1294" s="12">
        <v>0</v>
      </c>
      <c r="L1294" s="12" t="s">
        <v>29</v>
      </c>
      <c r="M1294" s="12" t="s">
        <v>29</v>
      </c>
      <c r="N1294" s="12" t="s">
        <v>29</v>
      </c>
      <c r="O1294" s="12" t="s">
        <v>29</v>
      </c>
      <c r="P1294" s="12" t="s">
        <v>29</v>
      </c>
      <c r="Q1294" s="12" t="s">
        <v>29</v>
      </c>
      <c r="R1294" s="12" t="s">
        <v>29</v>
      </c>
      <c r="S1294" s="12">
        <v>2019</v>
      </c>
    </row>
    <row r="1295" spans="1:19" x14ac:dyDescent="0.25">
      <c r="A1295" s="11" t="s">
        <v>7038</v>
      </c>
      <c r="B1295" s="11" t="s">
        <v>7039</v>
      </c>
      <c r="C1295" s="11" t="s">
        <v>7040</v>
      </c>
      <c r="D1295" s="11" t="s">
        <v>7041</v>
      </c>
      <c r="E1295" s="11" t="s">
        <v>9780</v>
      </c>
      <c r="F1295" s="11">
        <v>42302</v>
      </c>
      <c r="G1295" s="11" t="s">
        <v>7042</v>
      </c>
      <c r="H1295" s="11" t="s">
        <v>119</v>
      </c>
      <c r="I1295" s="11" t="s">
        <v>108</v>
      </c>
      <c r="J1295" s="11" t="s">
        <v>120</v>
      </c>
      <c r="K1295" s="11">
        <v>0</v>
      </c>
      <c r="L1295" s="11" t="s">
        <v>29</v>
      </c>
      <c r="M1295" s="11" t="s">
        <v>29</v>
      </c>
      <c r="N1295" s="11" t="s">
        <v>29</v>
      </c>
      <c r="O1295" s="11" t="s">
        <v>29</v>
      </c>
      <c r="P1295" s="11" t="s">
        <v>29</v>
      </c>
      <c r="Q1295" s="11" t="s">
        <v>29</v>
      </c>
      <c r="R1295" s="11" t="s">
        <v>29</v>
      </c>
      <c r="S1295" s="11">
        <v>2019</v>
      </c>
    </row>
    <row r="1296" spans="1:19" x14ac:dyDescent="0.25">
      <c r="A1296" s="12" t="s">
        <v>2356</v>
      </c>
      <c r="B1296" s="12" t="s">
        <v>2357</v>
      </c>
      <c r="C1296" s="12" t="s">
        <v>2358</v>
      </c>
      <c r="D1296" s="12" t="s">
        <v>2327</v>
      </c>
      <c r="E1296" s="12" t="s">
        <v>9780</v>
      </c>
      <c r="F1296" s="12">
        <v>42240</v>
      </c>
      <c r="G1296" s="12" t="s">
        <v>2359</v>
      </c>
      <c r="H1296" s="12" t="s">
        <v>119</v>
      </c>
      <c r="I1296" s="12" t="s">
        <v>26</v>
      </c>
      <c r="J1296" s="12" t="s">
        <v>120</v>
      </c>
      <c r="K1296" s="12">
        <v>0</v>
      </c>
      <c r="L1296" s="12" t="s">
        <v>29</v>
      </c>
      <c r="M1296" s="12" t="s">
        <v>29</v>
      </c>
      <c r="N1296" s="12" t="s">
        <v>29</v>
      </c>
      <c r="O1296" s="12" t="s">
        <v>29</v>
      </c>
      <c r="P1296" s="12" t="s">
        <v>29</v>
      </c>
      <c r="Q1296" s="12" t="s">
        <v>29</v>
      </c>
      <c r="R1296" s="12" t="s">
        <v>29</v>
      </c>
      <c r="S1296" s="12">
        <v>2019</v>
      </c>
    </row>
    <row r="1297" spans="1:19" x14ac:dyDescent="0.25">
      <c r="A1297" s="11" t="s">
        <v>2360</v>
      </c>
      <c r="B1297" s="11" t="s">
        <v>2361</v>
      </c>
      <c r="C1297" s="11" t="s">
        <v>2362</v>
      </c>
      <c r="D1297" s="11" t="s">
        <v>1063</v>
      </c>
      <c r="E1297" s="11" t="s">
        <v>9780</v>
      </c>
      <c r="F1297" s="11">
        <v>40223</v>
      </c>
      <c r="G1297" s="11" t="s">
        <v>2363</v>
      </c>
      <c r="H1297" s="11" t="s">
        <v>119</v>
      </c>
      <c r="I1297" s="11" t="s">
        <v>114</v>
      </c>
      <c r="J1297" s="11" t="s">
        <v>120</v>
      </c>
      <c r="K1297" s="11">
        <v>0</v>
      </c>
      <c r="L1297" s="11" t="s">
        <v>29</v>
      </c>
      <c r="M1297" s="11" t="s">
        <v>29</v>
      </c>
      <c r="N1297" s="11" t="s">
        <v>29</v>
      </c>
      <c r="O1297" s="11" t="s">
        <v>29</v>
      </c>
      <c r="P1297" s="11" t="s">
        <v>29</v>
      </c>
      <c r="Q1297" s="11" t="s">
        <v>29</v>
      </c>
      <c r="R1297" s="11" t="s">
        <v>29</v>
      </c>
      <c r="S1297" s="11">
        <v>2019</v>
      </c>
    </row>
    <row r="1298" spans="1:19" x14ac:dyDescent="0.25">
      <c r="A1298" s="12" t="s">
        <v>2364</v>
      </c>
      <c r="B1298" s="12" t="s">
        <v>2365</v>
      </c>
      <c r="C1298" s="12" t="s">
        <v>2366</v>
      </c>
      <c r="D1298" s="12" t="s">
        <v>2367</v>
      </c>
      <c r="E1298" s="12" t="s">
        <v>9780</v>
      </c>
      <c r="F1298" s="12">
        <v>42103</v>
      </c>
      <c r="G1298" s="12" t="s">
        <v>2368</v>
      </c>
      <c r="H1298" s="12" t="s">
        <v>119</v>
      </c>
      <c r="I1298" s="12" t="s">
        <v>64</v>
      </c>
      <c r="J1298" s="12" t="s">
        <v>120</v>
      </c>
      <c r="K1298" s="12">
        <v>0</v>
      </c>
      <c r="L1298" s="12" t="s">
        <v>29</v>
      </c>
      <c r="M1298" s="12" t="s">
        <v>29</v>
      </c>
      <c r="N1298" s="12" t="s">
        <v>29</v>
      </c>
      <c r="O1298" s="12" t="s">
        <v>29</v>
      </c>
      <c r="P1298" s="12" t="s">
        <v>29</v>
      </c>
      <c r="Q1298" s="12" t="s">
        <v>29</v>
      </c>
      <c r="R1298" s="12" t="s">
        <v>29</v>
      </c>
      <c r="S1298" s="12">
        <v>2019</v>
      </c>
    </row>
    <row r="1299" spans="1:19" x14ac:dyDescent="0.25">
      <c r="A1299" s="11" t="s">
        <v>2254</v>
      </c>
      <c r="B1299" s="11" t="s">
        <v>2255</v>
      </c>
      <c r="C1299" s="11" t="s">
        <v>2256</v>
      </c>
      <c r="D1299" s="11" t="s">
        <v>2257</v>
      </c>
      <c r="E1299" s="11" t="s">
        <v>9780</v>
      </c>
      <c r="F1299" s="11">
        <v>40353</v>
      </c>
      <c r="G1299" s="11" t="s">
        <v>8397</v>
      </c>
      <c r="H1299" s="11" t="s">
        <v>25</v>
      </c>
      <c r="I1299" s="11" t="s">
        <v>108</v>
      </c>
      <c r="J1299" s="11" t="s">
        <v>27</v>
      </c>
      <c r="K1299" s="11">
        <v>3</v>
      </c>
      <c r="L1299" s="11" t="s">
        <v>28</v>
      </c>
      <c r="M1299" s="11" t="s">
        <v>28</v>
      </c>
      <c r="N1299" s="11" t="s">
        <v>43</v>
      </c>
      <c r="O1299" s="11" t="s">
        <v>28</v>
      </c>
      <c r="P1299" s="11" t="s">
        <v>28</v>
      </c>
      <c r="Q1299" s="11" t="s">
        <v>28</v>
      </c>
      <c r="R1299" s="11" t="s">
        <v>28</v>
      </c>
      <c r="S1299" s="11">
        <v>2018</v>
      </c>
    </row>
    <row r="1300" spans="1:19" x14ac:dyDescent="0.25">
      <c r="A1300" s="12" t="s">
        <v>8640</v>
      </c>
      <c r="B1300" s="12" t="s">
        <v>8641</v>
      </c>
      <c r="C1300" s="12" t="s">
        <v>8642</v>
      </c>
      <c r="D1300" s="12" t="s">
        <v>7015</v>
      </c>
      <c r="E1300" s="12" t="s">
        <v>9780</v>
      </c>
      <c r="F1300" s="12">
        <v>42003</v>
      </c>
      <c r="G1300" s="12" t="s">
        <v>8643</v>
      </c>
      <c r="H1300" s="12" t="s">
        <v>25</v>
      </c>
      <c r="I1300" s="12" t="s">
        <v>75</v>
      </c>
      <c r="J1300" s="12" t="s">
        <v>27</v>
      </c>
      <c r="K1300" s="12">
        <v>0</v>
      </c>
      <c r="L1300" s="12" t="s">
        <v>29</v>
      </c>
      <c r="M1300" s="12" t="s">
        <v>29</v>
      </c>
      <c r="N1300" s="12" t="s">
        <v>29</v>
      </c>
      <c r="O1300" s="12" t="s">
        <v>29</v>
      </c>
      <c r="P1300" s="12" t="s">
        <v>29</v>
      </c>
      <c r="Q1300" s="12" t="s">
        <v>29</v>
      </c>
      <c r="R1300" s="12" t="s">
        <v>29</v>
      </c>
      <c r="S1300" s="12">
        <v>2017</v>
      </c>
    </row>
    <row r="1301" spans="1:19" x14ac:dyDescent="0.25">
      <c r="A1301" s="11" t="s">
        <v>2215</v>
      </c>
      <c r="B1301" s="11" t="s">
        <v>2216</v>
      </c>
      <c r="C1301" s="11" t="s">
        <v>2217</v>
      </c>
      <c r="D1301" s="11" t="s">
        <v>2218</v>
      </c>
      <c r="E1301" s="11" t="s">
        <v>9780</v>
      </c>
      <c r="F1301" s="11">
        <v>40741</v>
      </c>
      <c r="G1301" s="11" t="s">
        <v>9110</v>
      </c>
      <c r="H1301" s="11" t="s">
        <v>25</v>
      </c>
      <c r="I1301" s="11" t="s">
        <v>108</v>
      </c>
      <c r="J1301" s="11" t="s">
        <v>27</v>
      </c>
      <c r="K1301" s="11">
        <v>3</v>
      </c>
      <c r="L1301" s="11" t="s">
        <v>28</v>
      </c>
      <c r="M1301" s="11" t="s">
        <v>43</v>
      </c>
      <c r="N1301" s="11" t="s">
        <v>28</v>
      </c>
      <c r="O1301" s="11" t="s">
        <v>30</v>
      </c>
      <c r="P1301" s="11" t="s">
        <v>43</v>
      </c>
      <c r="Q1301" s="11" t="s">
        <v>43</v>
      </c>
      <c r="R1301" s="11" t="s">
        <v>28</v>
      </c>
      <c r="S1301" s="11">
        <v>2016</v>
      </c>
    </row>
    <row r="1302" spans="1:19" x14ac:dyDescent="0.25">
      <c r="A1302" s="12" t="s">
        <v>9111</v>
      </c>
      <c r="B1302" s="12" t="s">
        <v>9112</v>
      </c>
      <c r="C1302" s="12" t="s">
        <v>9113</v>
      </c>
      <c r="D1302" s="12" t="s">
        <v>9114</v>
      </c>
      <c r="E1302" s="12" t="s">
        <v>9780</v>
      </c>
      <c r="F1302" s="12">
        <v>40065</v>
      </c>
      <c r="G1302" s="12" t="s">
        <v>9115</v>
      </c>
      <c r="H1302" s="12" t="s">
        <v>25</v>
      </c>
      <c r="I1302" s="12" t="s">
        <v>108</v>
      </c>
      <c r="J1302" s="12" t="s">
        <v>27</v>
      </c>
      <c r="K1302" s="12">
        <v>3</v>
      </c>
      <c r="L1302" s="12" t="s">
        <v>28</v>
      </c>
      <c r="M1302" s="12" t="s">
        <v>43</v>
      </c>
      <c r="N1302" s="12" t="s">
        <v>28</v>
      </c>
      <c r="O1302" s="12" t="s">
        <v>28</v>
      </c>
      <c r="P1302" s="12" t="s">
        <v>28</v>
      </c>
      <c r="Q1302" s="12" t="s">
        <v>28</v>
      </c>
      <c r="R1302" s="12" t="s">
        <v>28</v>
      </c>
      <c r="S1302" s="12">
        <v>2016</v>
      </c>
    </row>
    <row r="1303" spans="1:19" x14ac:dyDescent="0.25">
      <c r="A1303" s="11" t="s">
        <v>2230</v>
      </c>
      <c r="B1303" s="11" t="s">
        <v>2231</v>
      </c>
      <c r="C1303" s="11" t="s">
        <v>2232</v>
      </c>
      <c r="D1303" s="11" t="s">
        <v>2233</v>
      </c>
      <c r="E1303" s="11" t="s">
        <v>9780</v>
      </c>
      <c r="F1303" s="11">
        <v>40004</v>
      </c>
      <c r="G1303" s="11" t="s">
        <v>9116</v>
      </c>
      <c r="H1303" s="11" t="s">
        <v>25</v>
      </c>
      <c r="I1303" s="11" t="s">
        <v>108</v>
      </c>
      <c r="J1303" s="11" t="s">
        <v>27</v>
      </c>
      <c r="K1303" s="11">
        <v>4</v>
      </c>
      <c r="L1303" s="11" t="s">
        <v>28</v>
      </c>
      <c r="M1303" s="11" t="s">
        <v>28</v>
      </c>
      <c r="N1303" s="11" t="s">
        <v>30</v>
      </c>
      <c r="O1303" s="11" t="s">
        <v>28</v>
      </c>
      <c r="P1303" s="11" t="s">
        <v>28</v>
      </c>
      <c r="Q1303" s="11" t="s">
        <v>28</v>
      </c>
      <c r="R1303" s="11" t="s">
        <v>28</v>
      </c>
      <c r="S1303" s="11">
        <v>2016</v>
      </c>
    </row>
    <row r="1304" spans="1:19" x14ac:dyDescent="0.25">
      <c r="A1304" s="12" t="s">
        <v>2245</v>
      </c>
      <c r="B1304" s="12" t="s">
        <v>2246</v>
      </c>
      <c r="C1304" s="12" t="s">
        <v>2247</v>
      </c>
      <c r="D1304" s="12" t="s">
        <v>1063</v>
      </c>
      <c r="E1304" s="12" t="s">
        <v>9780</v>
      </c>
      <c r="F1304" s="12">
        <v>40202</v>
      </c>
      <c r="G1304" s="12" t="s">
        <v>9117</v>
      </c>
      <c r="H1304" s="12" t="s">
        <v>25</v>
      </c>
      <c r="I1304" s="12" t="s">
        <v>108</v>
      </c>
      <c r="J1304" s="12" t="s">
        <v>27</v>
      </c>
      <c r="K1304" s="12">
        <v>2</v>
      </c>
      <c r="L1304" s="12" t="s">
        <v>28</v>
      </c>
      <c r="M1304" s="12" t="s">
        <v>43</v>
      </c>
      <c r="N1304" s="12" t="s">
        <v>43</v>
      </c>
      <c r="O1304" s="12" t="s">
        <v>43</v>
      </c>
      <c r="P1304" s="12" t="s">
        <v>28</v>
      </c>
      <c r="Q1304" s="12" t="s">
        <v>43</v>
      </c>
      <c r="R1304" s="12" t="s">
        <v>28</v>
      </c>
      <c r="S1304" s="12">
        <v>2016</v>
      </c>
    </row>
    <row r="1305" spans="1:19" x14ac:dyDescent="0.25">
      <c r="A1305" s="11" t="s">
        <v>2254</v>
      </c>
      <c r="B1305" s="11" t="s">
        <v>2255</v>
      </c>
      <c r="C1305" s="11" t="s">
        <v>2256</v>
      </c>
      <c r="D1305" s="11" t="s">
        <v>2257</v>
      </c>
      <c r="E1305" s="11" t="s">
        <v>9780</v>
      </c>
      <c r="F1305" s="11">
        <v>40353</v>
      </c>
      <c r="G1305" s="11" t="s">
        <v>8397</v>
      </c>
      <c r="H1305" s="11" t="s">
        <v>25</v>
      </c>
      <c r="I1305" s="11" t="s">
        <v>108</v>
      </c>
      <c r="J1305" s="11" t="s">
        <v>27</v>
      </c>
      <c r="K1305" s="11">
        <v>3</v>
      </c>
      <c r="L1305" s="11" t="s">
        <v>28</v>
      </c>
      <c r="M1305" s="11" t="s">
        <v>28</v>
      </c>
      <c r="N1305" s="11" t="s">
        <v>28</v>
      </c>
      <c r="O1305" s="11" t="s">
        <v>28</v>
      </c>
      <c r="P1305" s="11" t="s">
        <v>28</v>
      </c>
      <c r="Q1305" s="11" t="s">
        <v>43</v>
      </c>
      <c r="R1305" s="11" t="s">
        <v>28</v>
      </c>
      <c r="S1305" s="11">
        <v>2016</v>
      </c>
    </row>
    <row r="1306" spans="1:19" x14ac:dyDescent="0.25">
      <c r="A1306" s="12" t="s">
        <v>8640</v>
      </c>
      <c r="B1306" s="12" t="s">
        <v>8641</v>
      </c>
      <c r="C1306" s="12" t="s">
        <v>8642</v>
      </c>
      <c r="D1306" s="12" t="s">
        <v>7015</v>
      </c>
      <c r="E1306" s="12" t="s">
        <v>9780</v>
      </c>
      <c r="F1306" s="12">
        <v>42003</v>
      </c>
      <c r="G1306" s="12" t="s">
        <v>8643</v>
      </c>
      <c r="H1306" s="12" t="s">
        <v>25</v>
      </c>
      <c r="I1306" s="12" t="s">
        <v>108</v>
      </c>
      <c r="J1306" s="12" t="s">
        <v>120</v>
      </c>
      <c r="K1306" s="12">
        <v>0</v>
      </c>
      <c r="L1306" s="12" t="s">
        <v>29</v>
      </c>
      <c r="M1306" s="12" t="s">
        <v>29</v>
      </c>
      <c r="N1306" s="12" t="s">
        <v>29</v>
      </c>
      <c r="O1306" s="12" t="s">
        <v>29</v>
      </c>
      <c r="P1306" s="12" t="s">
        <v>29</v>
      </c>
      <c r="Q1306" s="12" t="s">
        <v>29</v>
      </c>
      <c r="R1306" s="12" t="s">
        <v>29</v>
      </c>
      <c r="S1306" s="12">
        <v>2016</v>
      </c>
    </row>
    <row r="1307" spans="1:19" x14ac:dyDescent="0.25">
      <c r="A1307" s="11" t="s">
        <v>9118</v>
      </c>
      <c r="B1307" s="11" t="s">
        <v>9119</v>
      </c>
      <c r="C1307" s="11" t="s">
        <v>9120</v>
      </c>
      <c r="D1307" s="11" t="s">
        <v>9121</v>
      </c>
      <c r="E1307" s="11" t="s">
        <v>9780</v>
      </c>
      <c r="F1307" s="11">
        <v>40336</v>
      </c>
      <c r="G1307" s="11" t="s">
        <v>9122</v>
      </c>
      <c r="H1307" s="11" t="s">
        <v>96</v>
      </c>
      <c r="I1307" s="11" t="s">
        <v>108</v>
      </c>
      <c r="J1307" s="11" t="s">
        <v>27</v>
      </c>
      <c r="K1307" s="11">
        <v>4</v>
      </c>
      <c r="L1307" s="11" t="s">
        <v>28</v>
      </c>
      <c r="M1307" s="11" t="s">
        <v>29</v>
      </c>
      <c r="N1307" s="11" t="s">
        <v>28</v>
      </c>
      <c r="O1307" s="11" t="s">
        <v>30</v>
      </c>
      <c r="P1307" s="11" t="s">
        <v>29</v>
      </c>
      <c r="Q1307" s="11" t="s">
        <v>30</v>
      </c>
      <c r="R1307" s="11" t="s">
        <v>28</v>
      </c>
      <c r="S1307" s="11">
        <v>2016</v>
      </c>
    </row>
    <row r="1308" spans="1:19" x14ac:dyDescent="0.25">
      <c r="A1308" s="12" t="s">
        <v>2274</v>
      </c>
      <c r="B1308" s="12" t="s">
        <v>9123</v>
      </c>
      <c r="C1308" s="12" t="s">
        <v>2276</v>
      </c>
      <c r="D1308" s="12" t="s">
        <v>2277</v>
      </c>
      <c r="E1308" s="12" t="s">
        <v>9780</v>
      </c>
      <c r="F1308" s="12">
        <v>41649</v>
      </c>
      <c r="G1308" s="12" t="s">
        <v>9124</v>
      </c>
      <c r="H1308" s="12" t="s">
        <v>96</v>
      </c>
      <c r="I1308" s="12" t="s">
        <v>108</v>
      </c>
      <c r="J1308" s="12" t="s">
        <v>27</v>
      </c>
      <c r="K1308" s="12">
        <v>4</v>
      </c>
      <c r="L1308" s="12" t="s">
        <v>28</v>
      </c>
      <c r="M1308" s="12" t="s">
        <v>29</v>
      </c>
      <c r="N1308" s="12" t="s">
        <v>28</v>
      </c>
      <c r="O1308" s="12" t="s">
        <v>30</v>
      </c>
      <c r="P1308" s="12" t="s">
        <v>28</v>
      </c>
      <c r="Q1308" s="12" t="s">
        <v>28</v>
      </c>
      <c r="R1308" s="12" t="s">
        <v>29</v>
      </c>
      <c r="S1308" s="12">
        <v>2016</v>
      </c>
    </row>
    <row r="1309" spans="1:19" x14ac:dyDescent="0.25">
      <c r="A1309" s="11" t="s">
        <v>2314</v>
      </c>
      <c r="B1309" s="11" t="s">
        <v>2315</v>
      </c>
      <c r="C1309" s="11" t="s">
        <v>2316</v>
      </c>
      <c r="D1309" s="11" t="s">
        <v>2317</v>
      </c>
      <c r="E1309" s="11" t="s">
        <v>9780</v>
      </c>
      <c r="F1309" s="11">
        <v>40403</v>
      </c>
      <c r="G1309" s="11" t="s">
        <v>9125</v>
      </c>
      <c r="H1309" s="11" t="s">
        <v>96</v>
      </c>
      <c r="I1309" s="11" t="s">
        <v>108</v>
      </c>
      <c r="J1309" s="11" t="s">
        <v>27</v>
      </c>
      <c r="K1309" s="11">
        <v>3</v>
      </c>
      <c r="L1309" s="11" t="s">
        <v>28</v>
      </c>
      <c r="M1309" s="11" t="s">
        <v>29</v>
      </c>
      <c r="N1309" s="11" t="s">
        <v>28</v>
      </c>
      <c r="O1309" s="11" t="s">
        <v>30</v>
      </c>
      <c r="P1309" s="11" t="s">
        <v>29</v>
      </c>
      <c r="Q1309" s="11" t="s">
        <v>29</v>
      </c>
      <c r="R1309" s="11" t="s">
        <v>28</v>
      </c>
      <c r="S1309" s="11">
        <v>2016</v>
      </c>
    </row>
    <row r="1310" spans="1:19" x14ac:dyDescent="0.25">
      <c r="A1310" s="12" t="s">
        <v>2369</v>
      </c>
      <c r="B1310" s="12" t="s">
        <v>2370</v>
      </c>
      <c r="C1310" s="12" t="s">
        <v>2371</v>
      </c>
      <c r="D1310" s="12" t="s">
        <v>2372</v>
      </c>
      <c r="E1310" s="12" t="s">
        <v>9781</v>
      </c>
      <c r="F1310" s="12">
        <v>70562</v>
      </c>
      <c r="G1310" s="12" t="s">
        <v>2373</v>
      </c>
      <c r="H1310" s="12" t="s">
        <v>25</v>
      </c>
      <c r="I1310" s="12" t="s">
        <v>42</v>
      </c>
      <c r="J1310" s="12" t="s">
        <v>27</v>
      </c>
      <c r="K1310" s="12">
        <v>3</v>
      </c>
      <c r="L1310" s="12" t="s">
        <v>28</v>
      </c>
      <c r="M1310" s="12" t="s">
        <v>28</v>
      </c>
      <c r="N1310" s="12" t="s">
        <v>30</v>
      </c>
      <c r="O1310" s="12" t="s">
        <v>43</v>
      </c>
      <c r="P1310" s="12" t="s">
        <v>28</v>
      </c>
      <c r="Q1310" s="12" t="s">
        <v>43</v>
      </c>
      <c r="R1310" s="12" t="s">
        <v>43</v>
      </c>
      <c r="S1310" s="12">
        <v>2020</v>
      </c>
    </row>
    <row r="1311" spans="1:19" x14ac:dyDescent="0.25">
      <c r="A1311" s="11" t="s">
        <v>2374</v>
      </c>
      <c r="B1311" s="11" t="s">
        <v>2375</v>
      </c>
      <c r="C1311" s="11" t="s">
        <v>2376</v>
      </c>
      <c r="D1311" s="11" t="s">
        <v>2377</v>
      </c>
      <c r="E1311" s="11" t="s">
        <v>9781</v>
      </c>
      <c r="F1311" s="11">
        <v>71075</v>
      </c>
      <c r="G1311" s="11" t="s">
        <v>2378</v>
      </c>
      <c r="H1311" s="11" t="s">
        <v>25</v>
      </c>
      <c r="I1311" s="11" t="s">
        <v>108</v>
      </c>
      <c r="J1311" s="11" t="s">
        <v>27</v>
      </c>
      <c r="K1311" s="11">
        <v>4</v>
      </c>
      <c r="L1311" s="11" t="s">
        <v>28</v>
      </c>
      <c r="M1311" s="11" t="s">
        <v>29</v>
      </c>
      <c r="N1311" s="11" t="s">
        <v>28</v>
      </c>
      <c r="O1311" s="11" t="s">
        <v>30</v>
      </c>
      <c r="P1311" s="11" t="s">
        <v>28</v>
      </c>
      <c r="Q1311" s="11" t="s">
        <v>30</v>
      </c>
      <c r="R1311" s="11" t="s">
        <v>29</v>
      </c>
      <c r="S1311" s="11">
        <v>2020</v>
      </c>
    </row>
    <row r="1312" spans="1:19" x14ac:dyDescent="0.25">
      <c r="A1312" s="12" t="s">
        <v>2379</v>
      </c>
      <c r="B1312" s="12" t="s">
        <v>2380</v>
      </c>
      <c r="C1312" s="12" t="s">
        <v>2381</v>
      </c>
      <c r="D1312" s="12" t="s">
        <v>2382</v>
      </c>
      <c r="E1312" s="12" t="s">
        <v>9781</v>
      </c>
      <c r="F1312" s="12">
        <v>70817</v>
      </c>
      <c r="G1312" s="12" t="s">
        <v>2383</v>
      </c>
      <c r="H1312" s="12" t="s">
        <v>25</v>
      </c>
      <c r="I1312" s="12" t="s">
        <v>108</v>
      </c>
      <c r="J1312" s="12" t="s">
        <v>27</v>
      </c>
      <c r="K1312" s="12">
        <v>4</v>
      </c>
      <c r="L1312" s="12" t="s">
        <v>29</v>
      </c>
      <c r="M1312" s="12" t="s">
        <v>28</v>
      </c>
      <c r="N1312" s="12" t="s">
        <v>29</v>
      </c>
      <c r="O1312" s="12" t="s">
        <v>30</v>
      </c>
      <c r="P1312" s="12" t="s">
        <v>28</v>
      </c>
      <c r="Q1312" s="12" t="s">
        <v>30</v>
      </c>
      <c r="R1312" s="12" t="s">
        <v>29</v>
      </c>
      <c r="S1312" s="12">
        <v>2020</v>
      </c>
    </row>
    <row r="1313" spans="1:19" x14ac:dyDescent="0.25">
      <c r="A1313" s="11" t="s">
        <v>2384</v>
      </c>
      <c r="B1313" s="11" t="s">
        <v>2385</v>
      </c>
      <c r="C1313" s="11" t="s">
        <v>2386</v>
      </c>
      <c r="D1313" s="11" t="s">
        <v>2387</v>
      </c>
      <c r="E1313" s="11" t="s">
        <v>9781</v>
      </c>
      <c r="F1313" s="11">
        <v>71418</v>
      </c>
      <c r="G1313" s="11" t="s">
        <v>2388</v>
      </c>
      <c r="H1313" s="11" t="s">
        <v>25</v>
      </c>
      <c r="I1313" s="11" t="s">
        <v>42</v>
      </c>
      <c r="J1313" s="11" t="s">
        <v>27</v>
      </c>
      <c r="K1313" s="11">
        <v>2</v>
      </c>
      <c r="L1313" s="11" t="s">
        <v>28</v>
      </c>
      <c r="M1313" s="11" t="s">
        <v>29</v>
      </c>
      <c r="N1313" s="11" t="s">
        <v>43</v>
      </c>
      <c r="O1313" s="11" t="s">
        <v>29</v>
      </c>
      <c r="P1313" s="11" t="s">
        <v>28</v>
      </c>
      <c r="Q1313" s="11" t="s">
        <v>30</v>
      </c>
      <c r="R1313" s="11" t="s">
        <v>29</v>
      </c>
      <c r="S1313" s="11">
        <v>2020</v>
      </c>
    </row>
    <row r="1314" spans="1:19" x14ac:dyDescent="0.25">
      <c r="A1314" s="12" t="s">
        <v>2389</v>
      </c>
      <c r="B1314" s="12" t="s">
        <v>2390</v>
      </c>
      <c r="C1314" s="12" t="s">
        <v>2391</v>
      </c>
      <c r="D1314" s="12" t="s">
        <v>2392</v>
      </c>
      <c r="E1314" s="12" t="s">
        <v>9781</v>
      </c>
      <c r="F1314" s="12">
        <v>70360</v>
      </c>
      <c r="G1314" s="12" t="s">
        <v>2393</v>
      </c>
      <c r="H1314" s="12" t="s">
        <v>25</v>
      </c>
      <c r="I1314" s="12" t="s">
        <v>648</v>
      </c>
      <c r="J1314" s="12" t="s">
        <v>120</v>
      </c>
      <c r="K1314" s="12">
        <v>0</v>
      </c>
      <c r="L1314" s="12" t="s">
        <v>29</v>
      </c>
      <c r="M1314" s="12" t="s">
        <v>29</v>
      </c>
      <c r="N1314" s="12" t="s">
        <v>29</v>
      </c>
      <c r="O1314" s="12" t="s">
        <v>30</v>
      </c>
      <c r="P1314" s="12" t="s">
        <v>28</v>
      </c>
      <c r="Q1314" s="12" t="s">
        <v>29</v>
      </c>
      <c r="R1314" s="12" t="s">
        <v>29</v>
      </c>
      <c r="S1314" s="12">
        <v>2020</v>
      </c>
    </row>
    <row r="1315" spans="1:19" x14ac:dyDescent="0.25">
      <c r="A1315" s="11" t="s">
        <v>2394</v>
      </c>
      <c r="B1315" s="11" t="s">
        <v>2395</v>
      </c>
      <c r="C1315" s="11" t="s">
        <v>2396</v>
      </c>
      <c r="D1315" s="11" t="s">
        <v>2382</v>
      </c>
      <c r="E1315" s="11" t="s">
        <v>9781</v>
      </c>
      <c r="F1315" s="11">
        <v>70810</v>
      </c>
      <c r="G1315" s="11" t="s">
        <v>2397</v>
      </c>
      <c r="H1315" s="11" t="s">
        <v>25</v>
      </c>
      <c r="I1315" s="11" t="s">
        <v>648</v>
      </c>
      <c r="J1315" s="11" t="s">
        <v>120</v>
      </c>
      <c r="K1315" s="11">
        <v>0</v>
      </c>
      <c r="L1315" s="11" t="s">
        <v>29</v>
      </c>
      <c r="M1315" s="11" t="s">
        <v>29</v>
      </c>
      <c r="N1315" s="11" t="s">
        <v>29</v>
      </c>
      <c r="O1315" s="11" t="s">
        <v>30</v>
      </c>
      <c r="P1315" s="11" t="s">
        <v>29</v>
      </c>
      <c r="Q1315" s="11" t="s">
        <v>29</v>
      </c>
      <c r="R1315" s="11" t="s">
        <v>29</v>
      </c>
      <c r="S1315" s="11">
        <v>2020</v>
      </c>
    </row>
    <row r="1316" spans="1:19" x14ac:dyDescent="0.25">
      <c r="A1316" s="12" t="s">
        <v>2398</v>
      </c>
      <c r="B1316" s="12" t="s">
        <v>2399</v>
      </c>
      <c r="C1316" s="12" t="s">
        <v>2400</v>
      </c>
      <c r="D1316" s="12" t="s">
        <v>1935</v>
      </c>
      <c r="E1316" s="12" t="s">
        <v>9781</v>
      </c>
      <c r="F1316" s="12">
        <v>70508</v>
      </c>
      <c r="G1316" s="12" t="s">
        <v>2401</v>
      </c>
      <c r="H1316" s="12" t="s">
        <v>25</v>
      </c>
      <c r="I1316" s="12" t="s">
        <v>648</v>
      </c>
      <c r="J1316" s="12" t="s">
        <v>120</v>
      </c>
      <c r="K1316" s="12">
        <v>5</v>
      </c>
      <c r="L1316" s="12" t="s">
        <v>29</v>
      </c>
      <c r="M1316" s="12" t="s">
        <v>28</v>
      </c>
      <c r="N1316" s="12" t="s">
        <v>29</v>
      </c>
      <c r="O1316" s="12" t="s">
        <v>30</v>
      </c>
      <c r="P1316" s="12" t="s">
        <v>43</v>
      </c>
      <c r="Q1316" s="12" t="s">
        <v>29</v>
      </c>
      <c r="R1316" s="12" t="s">
        <v>29</v>
      </c>
      <c r="S1316" s="12">
        <v>2020</v>
      </c>
    </row>
    <row r="1317" spans="1:19" x14ac:dyDescent="0.25">
      <c r="A1317" s="11" t="s">
        <v>2402</v>
      </c>
      <c r="B1317" s="11" t="s">
        <v>2403</v>
      </c>
      <c r="C1317" s="11" t="s">
        <v>2404</v>
      </c>
      <c r="D1317" s="11" t="s">
        <v>2405</v>
      </c>
      <c r="E1317" s="11" t="s">
        <v>9781</v>
      </c>
      <c r="F1317" s="11">
        <v>70130</v>
      </c>
      <c r="G1317" s="11" t="s">
        <v>2406</v>
      </c>
      <c r="H1317" s="11" t="s">
        <v>25</v>
      </c>
      <c r="I1317" s="11" t="s">
        <v>648</v>
      </c>
      <c r="J1317" s="11" t="s">
        <v>120</v>
      </c>
      <c r="K1317" s="11">
        <v>0</v>
      </c>
      <c r="L1317" s="11" t="s">
        <v>29</v>
      </c>
      <c r="M1317" s="11" t="s">
        <v>29</v>
      </c>
      <c r="N1317" s="11" t="s">
        <v>29</v>
      </c>
      <c r="O1317" s="11" t="s">
        <v>29</v>
      </c>
      <c r="P1317" s="11" t="s">
        <v>29</v>
      </c>
      <c r="Q1317" s="11" t="s">
        <v>29</v>
      </c>
      <c r="R1317" s="11" t="s">
        <v>29</v>
      </c>
      <c r="S1317" s="11">
        <v>2020</v>
      </c>
    </row>
    <row r="1318" spans="1:19" x14ac:dyDescent="0.25">
      <c r="A1318" s="12" t="s">
        <v>2407</v>
      </c>
      <c r="B1318" s="12" t="s">
        <v>2408</v>
      </c>
      <c r="C1318" s="12" t="s">
        <v>2409</v>
      </c>
      <c r="D1318" s="12" t="s">
        <v>2410</v>
      </c>
      <c r="E1318" s="12" t="s">
        <v>9781</v>
      </c>
      <c r="F1318" s="12">
        <v>70002</v>
      </c>
      <c r="G1318" s="12" t="s">
        <v>2411</v>
      </c>
      <c r="H1318" s="12" t="s">
        <v>25</v>
      </c>
      <c r="I1318" s="12" t="s">
        <v>26</v>
      </c>
      <c r="J1318" s="12" t="s">
        <v>120</v>
      </c>
      <c r="K1318" s="12">
        <v>0</v>
      </c>
      <c r="L1318" s="12" t="s">
        <v>29</v>
      </c>
      <c r="M1318" s="12" t="s">
        <v>29</v>
      </c>
      <c r="N1318" s="12" t="s">
        <v>29</v>
      </c>
      <c r="O1318" s="12" t="s">
        <v>29</v>
      </c>
      <c r="P1318" s="12" t="s">
        <v>29</v>
      </c>
      <c r="Q1318" s="12" t="s">
        <v>29</v>
      </c>
      <c r="R1318" s="12" t="s">
        <v>29</v>
      </c>
      <c r="S1318" s="12">
        <v>2020</v>
      </c>
    </row>
    <row r="1319" spans="1:19" x14ac:dyDescent="0.25">
      <c r="A1319" s="11" t="s">
        <v>2412</v>
      </c>
      <c r="B1319" s="11" t="s">
        <v>2413</v>
      </c>
      <c r="C1319" s="11" t="s">
        <v>2414</v>
      </c>
      <c r="D1319" s="11" t="s">
        <v>2415</v>
      </c>
      <c r="E1319" s="11" t="s">
        <v>9781</v>
      </c>
      <c r="F1319" s="11">
        <v>70631</v>
      </c>
      <c r="G1319" s="11" t="s">
        <v>2416</v>
      </c>
      <c r="H1319" s="11" t="s">
        <v>25</v>
      </c>
      <c r="I1319" s="11" t="s">
        <v>26</v>
      </c>
      <c r="J1319" s="11" t="s">
        <v>27</v>
      </c>
      <c r="K1319" s="11">
        <v>0</v>
      </c>
      <c r="L1319" s="11" t="s">
        <v>29</v>
      </c>
      <c r="M1319" s="11" t="s">
        <v>29</v>
      </c>
      <c r="N1319" s="11" t="s">
        <v>29</v>
      </c>
      <c r="O1319" s="11" t="s">
        <v>29</v>
      </c>
      <c r="P1319" s="11" t="s">
        <v>29</v>
      </c>
      <c r="Q1319" s="11" t="s">
        <v>29</v>
      </c>
      <c r="R1319" s="11" t="s">
        <v>29</v>
      </c>
      <c r="S1319" s="11">
        <v>2020</v>
      </c>
    </row>
    <row r="1320" spans="1:19" x14ac:dyDescent="0.25">
      <c r="A1320" s="12" t="s">
        <v>2417</v>
      </c>
      <c r="B1320" s="12" t="s">
        <v>2418</v>
      </c>
      <c r="C1320" s="12" t="s">
        <v>2419</v>
      </c>
      <c r="D1320" s="12" t="s">
        <v>2420</v>
      </c>
      <c r="E1320" s="12" t="s">
        <v>9781</v>
      </c>
      <c r="F1320" s="12">
        <v>70444</v>
      </c>
      <c r="G1320" s="12" t="s">
        <v>2421</v>
      </c>
      <c r="H1320" s="12" t="s">
        <v>25</v>
      </c>
      <c r="I1320" s="12" t="s">
        <v>108</v>
      </c>
      <c r="J1320" s="12" t="s">
        <v>120</v>
      </c>
      <c r="K1320" s="12">
        <v>0</v>
      </c>
      <c r="L1320" s="12" t="s">
        <v>29</v>
      </c>
      <c r="M1320" s="12" t="s">
        <v>29</v>
      </c>
      <c r="N1320" s="12" t="s">
        <v>29</v>
      </c>
      <c r="O1320" s="12" t="s">
        <v>29</v>
      </c>
      <c r="P1320" s="12" t="s">
        <v>29</v>
      </c>
      <c r="Q1320" s="12" t="s">
        <v>29</v>
      </c>
      <c r="R1320" s="12" t="s">
        <v>29</v>
      </c>
      <c r="S1320" s="12">
        <v>2020</v>
      </c>
    </row>
    <row r="1321" spans="1:19" x14ac:dyDescent="0.25">
      <c r="A1321" s="11" t="s">
        <v>2422</v>
      </c>
      <c r="B1321" s="11" t="s">
        <v>2423</v>
      </c>
      <c r="C1321" s="11" t="s">
        <v>2424</v>
      </c>
      <c r="D1321" s="11" t="s">
        <v>2425</v>
      </c>
      <c r="E1321" s="11" t="s">
        <v>9781</v>
      </c>
      <c r="F1321" s="11">
        <v>71459</v>
      </c>
      <c r="G1321" s="11" t="s">
        <v>2426</v>
      </c>
      <c r="H1321" s="11" t="s">
        <v>168</v>
      </c>
      <c r="I1321" s="11" t="s">
        <v>169</v>
      </c>
      <c r="J1321" s="11" t="s">
        <v>27</v>
      </c>
      <c r="K1321" s="11">
        <v>0</v>
      </c>
      <c r="L1321" s="11" t="s">
        <v>29</v>
      </c>
      <c r="M1321" s="11" t="s">
        <v>29</v>
      </c>
      <c r="N1321" s="11" t="s">
        <v>29</v>
      </c>
      <c r="O1321" s="11" t="s">
        <v>29</v>
      </c>
      <c r="P1321" s="11" t="s">
        <v>29</v>
      </c>
      <c r="Q1321" s="11" t="s">
        <v>29</v>
      </c>
      <c r="R1321" s="11" t="s">
        <v>29</v>
      </c>
      <c r="S1321" s="11">
        <v>2020</v>
      </c>
    </row>
    <row r="1322" spans="1:19" x14ac:dyDescent="0.25">
      <c r="A1322" s="12" t="s">
        <v>2427</v>
      </c>
      <c r="B1322" s="12" t="s">
        <v>2428</v>
      </c>
      <c r="C1322" s="12" t="s">
        <v>2429</v>
      </c>
      <c r="D1322" s="12" t="s">
        <v>2430</v>
      </c>
      <c r="E1322" s="12" t="s">
        <v>9781</v>
      </c>
      <c r="F1322" s="12">
        <v>70633</v>
      </c>
      <c r="G1322" s="12" t="s">
        <v>2431</v>
      </c>
      <c r="H1322" s="12" t="s">
        <v>96</v>
      </c>
      <c r="I1322" s="12" t="s">
        <v>26</v>
      </c>
      <c r="J1322" s="12" t="s">
        <v>27</v>
      </c>
      <c r="K1322" s="12">
        <v>0</v>
      </c>
      <c r="L1322" s="12" t="s">
        <v>29</v>
      </c>
      <c r="M1322" s="12" t="s">
        <v>29</v>
      </c>
      <c r="N1322" s="12" t="s">
        <v>29</v>
      </c>
      <c r="O1322" s="12" t="s">
        <v>29</v>
      </c>
      <c r="P1322" s="12" t="s">
        <v>29</v>
      </c>
      <c r="Q1322" s="12" t="s">
        <v>29</v>
      </c>
      <c r="R1322" s="12" t="s">
        <v>29</v>
      </c>
      <c r="S1322" s="12">
        <v>2020</v>
      </c>
    </row>
    <row r="1323" spans="1:19" x14ac:dyDescent="0.25">
      <c r="A1323" s="11" t="s">
        <v>2432</v>
      </c>
      <c r="B1323" s="11" t="s">
        <v>2433</v>
      </c>
      <c r="C1323" s="11" t="s">
        <v>2434</v>
      </c>
      <c r="D1323" s="11" t="s">
        <v>2435</v>
      </c>
      <c r="E1323" s="11" t="s">
        <v>9781</v>
      </c>
      <c r="F1323" s="11">
        <v>70422</v>
      </c>
      <c r="G1323" s="11" t="s">
        <v>2436</v>
      </c>
      <c r="H1323" s="11" t="s">
        <v>96</v>
      </c>
      <c r="I1323" s="11" t="s">
        <v>42</v>
      </c>
      <c r="J1323" s="11" t="s">
        <v>27</v>
      </c>
      <c r="K1323" s="11">
        <v>0</v>
      </c>
      <c r="L1323" s="11" t="s">
        <v>29</v>
      </c>
      <c r="M1323" s="11" t="s">
        <v>29</v>
      </c>
      <c r="N1323" s="11" t="s">
        <v>28</v>
      </c>
      <c r="O1323" s="11" t="s">
        <v>29</v>
      </c>
      <c r="P1323" s="11" t="s">
        <v>29</v>
      </c>
      <c r="Q1323" s="11" t="s">
        <v>29</v>
      </c>
      <c r="R1323" s="11" t="s">
        <v>29</v>
      </c>
      <c r="S1323" s="11">
        <v>2020</v>
      </c>
    </row>
    <row r="1324" spans="1:19" x14ac:dyDescent="0.25">
      <c r="A1324" s="12" t="s">
        <v>2437</v>
      </c>
      <c r="B1324" s="12" t="s">
        <v>2438</v>
      </c>
      <c r="C1324" s="12" t="s">
        <v>2439</v>
      </c>
      <c r="D1324" s="12" t="s">
        <v>2440</v>
      </c>
      <c r="E1324" s="12" t="s">
        <v>9781</v>
      </c>
      <c r="F1324" s="12">
        <v>71322</v>
      </c>
      <c r="G1324" s="12" t="s">
        <v>2441</v>
      </c>
      <c r="H1324" s="12" t="s">
        <v>96</v>
      </c>
      <c r="I1324" s="12" t="s">
        <v>42</v>
      </c>
      <c r="J1324" s="12" t="s">
        <v>27</v>
      </c>
      <c r="K1324" s="12">
        <v>0</v>
      </c>
      <c r="L1324" s="12" t="s">
        <v>29</v>
      </c>
      <c r="M1324" s="12" t="s">
        <v>29</v>
      </c>
      <c r="N1324" s="12" t="s">
        <v>29</v>
      </c>
      <c r="O1324" s="12" t="s">
        <v>29</v>
      </c>
      <c r="P1324" s="12" t="s">
        <v>29</v>
      </c>
      <c r="Q1324" s="12" t="s">
        <v>29</v>
      </c>
      <c r="R1324" s="12" t="s">
        <v>29</v>
      </c>
      <c r="S1324" s="12">
        <v>2020</v>
      </c>
    </row>
    <row r="1325" spans="1:19" x14ac:dyDescent="0.25">
      <c r="A1325" s="11" t="s">
        <v>2442</v>
      </c>
      <c r="B1325" s="11" t="s">
        <v>2443</v>
      </c>
      <c r="C1325" s="11" t="s">
        <v>2444</v>
      </c>
      <c r="D1325" s="11" t="s">
        <v>2445</v>
      </c>
      <c r="E1325" s="11" t="s">
        <v>9781</v>
      </c>
      <c r="F1325" s="11">
        <v>71282</v>
      </c>
      <c r="G1325" s="11" t="s">
        <v>2446</v>
      </c>
      <c r="H1325" s="11" t="s">
        <v>96</v>
      </c>
      <c r="I1325" s="11" t="s">
        <v>42</v>
      </c>
      <c r="J1325" s="11" t="s">
        <v>27</v>
      </c>
      <c r="K1325" s="11">
        <v>0</v>
      </c>
      <c r="L1325" s="11" t="s">
        <v>29</v>
      </c>
      <c r="M1325" s="11" t="s">
        <v>29</v>
      </c>
      <c r="N1325" s="11" t="s">
        <v>29</v>
      </c>
      <c r="O1325" s="11" t="s">
        <v>29</v>
      </c>
      <c r="P1325" s="11" t="s">
        <v>29</v>
      </c>
      <c r="Q1325" s="11" t="s">
        <v>29</v>
      </c>
      <c r="R1325" s="11" t="s">
        <v>29</v>
      </c>
      <c r="S1325" s="11">
        <v>2020</v>
      </c>
    </row>
    <row r="1326" spans="1:19" x14ac:dyDescent="0.25">
      <c r="A1326" s="12" t="s">
        <v>2447</v>
      </c>
      <c r="B1326" s="12" t="s">
        <v>2448</v>
      </c>
      <c r="C1326" s="12" t="s">
        <v>2449</v>
      </c>
      <c r="D1326" s="12" t="s">
        <v>2450</v>
      </c>
      <c r="E1326" s="12" t="s">
        <v>9781</v>
      </c>
      <c r="F1326" s="12">
        <v>70760</v>
      </c>
      <c r="G1326" s="12" t="s">
        <v>2451</v>
      </c>
      <c r="H1326" s="12" t="s">
        <v>96</v>
      </c>
      <c r="I1326" s="12" t="s">
        <v>42</v>
      </c>
      <c r="J1326" s="12" t="s">
        <v>27</v>
      </c>
      <c r="K1326" s="12">
        <v>0</v>
      </c>
      <c r="L1326" s="12" t="s">
        <v>29</v>
      </c>
      <c r="M1326" s="12" t="s">
        <v>29</v>
      </c>
      <c r="N1326" s="12" t="s">
        <v>28</v>
      </c>
      <c r="O1326" s="12" t="s">
        <v>29</v>
      </c>
      <c r="P1326" s="12" t="s">
        <v>29</v>
      </c>
      <c r="Q1326" s="12" t="s">
        <v>29</v>
      </c>
      <c r="R1326" s="12" t="s">
        <v>29</v>
      </c>
      <c r="S1326" s="12">
        <v>2020</v>
      </c>
    </row>
    <row r="1327" spans="1:19" x14ac:dyDescent="0.25">
      <c r="A1327" s="11" t="s">
        <v>2452</v>
      </c>
      <c r="B1327" s="11" t="s">
        <v>2453</v>
      </c>
      <c r="C1327" s="11" t="s">
        <v>2454</v>
      </c>
      <c r="D1327" s="11" t="s">
        <v>2455</v>
      </c>
      <c r="E1327" s="11" t="s">
        <v>9781</v>
      </c>
      <c r="F1327" s="11">
        <v>71001</v>
      </c>
      <c r="G1327" s="11" t="s">
        <v>2456</v>
      </c>
      <c r="H1327" s="11" t="s">
        <v>96</v>
      </c>
      <c r="I1327" s="11" t="s">
        <v>26</v>
      </c>
      <c r="J1327" s="11" t="s">
        <v>27</v>
      </c>
      <c r="K1327" s="11">
        <v>0</v>
      </c>
      <c r="L1327" s="11" t="s">
        <v>29</v>
      </c>
      <c r="M1327" s="11" t="s">
        <v>29</v>
      </c>
      <c r="N1327" s="11" t="s">
        <v>29</v>
      </c>
      <c r="O1327" s="11" t="s">
        <v>29</v>
      </c>
      <c r="P1327" s="11" t="s">
        <v>29</v>
      </c>
      <c r="Q1327" s="11" t="s">
        <v>29</v>
      </c>
      <c r="R1327" s="11" t="s">
        <v>29</v>
      </c>
      <c r="S1327" s="11">
        <v>2020</v>
      </c>
    </row>
    <row r="1328" spans="1:19" x14ac:dyDescent="0.25">
      <c r="A1328" s="12" t="s">
        <v>2457</v>
      </c>
      <c r="B1328" s="12" t="s">
        <v>2458</v>
      </c>
      <c r="C1328" s="12" t="s">
        <v>2459</v>
      </c>
      <c r="D1328" s="12" t="s">
        <v>2460</v>
      </c>
      <c r="E1328" s="12" t="s">
        <v>9781</v>
      </c>
      <c r="F1328" s="12">
        <v>70345</v>
      </c>
      <c r="G1328" s="12" t="s">
        <v>2461</v>
      </c>
      <c r="H1328" s="12" t="s">
        <v>96</v>
      </c>
      <c r="I1328" s="12" t="s">
        <v>42</v>
      </c>
      <c r="J1328" s="12" t="s">
        <v>27</v>
      </c>
      <c r="K1328" s="12">
        <v>3</v>
      </c>
      <c r="L1328" s="12" t="s">
        <v>28</v>
      </c>
      <c r="M1328" s="12" t="s">
        <v>29</v>
      </c>
      <c r="N1328" s="12" t="s">
        <v>43</v>
      </c>
      <c r="O1328" s="12" t="s">
        <v>29</v>
      </c>
      <c r="P1328" s="12" t="s">
        <v>29</v>
      </c>
      <c r="Q1328" s="12" t="s">
        <v>28</v>
      </c>
      <c r="R1328" s="12" t="s">
        <v>29</v>
      </c>
      <c r="S1328" s="12">
        <v>2020</v>
      </c>
    </row>
    <row r="1329" spans="1:19" x14ac:dyDescent="0.25">
      <c r="A1329" s="11" t="s">
        <v>2462</v>
      </c>
      <c r="B1329" s="11" t="s">
        <v>2463</v>
      </c>
      <c r="C1329" s="11" t="s">
        <v>2464</v>
      </c>
      <c r="D1329" s="11" t="s">
        <v>2405</v>
      </c>
      <c r="E1329" s="11" t="s">
        <v>9781</v>
      </c>
      <c r="F1329" s="11">
        <v>70118</v>
      </c>
      <c r="G1329" s="11" t="s">
        <v>2465</v>
      </c>
      <c r="H1329" s="11" t="s">
        <v>107</v>
      </c>
      <c r="I1329" s="11" t="s">
        <v>108</v>
      </c>
      <c r="J1329" s="11" t="s">
        <v>27</v>
      </c>
      <c r="K1329" s="11">
        <v>0</v>
      </c>
      <c r="L1329" s="11" t="s">
        <v>29</v>
      </c>
      <c r="M1329" s="11" t="s">
        <v>29</v>
      </c>
      <c r="N1329" s="11" t="s">
        <v>29</v>
      </c>
      <c r="O1329" s="11" t="s">
        <v>29</v>
      </c>
      <c r="P1329" s="11" t="s">
        <v>29</v>
      </c>
      <c r="Q1329" s="11" t="s">
        <v>29</v>
      </c>
      <c r="R1329" s="11" t="s">
        <v>29</v>
      </c>
      <c r="S1329" s="11">
        <v>2020</v>
      </c>
    </row>
    <row r="1330" spans="1:19" x14ac:dyDescent="0.25">
      <c r="A1330" s="12" t="s">
        <v>2466</v>
      </c>
      <c r="B1330" s="12" t="s">
        <v>798</v>
      </c>
      <c r="C1330" s="12" t="s">
        <v>2467</v>
      </c>
      <c r="D1330" s="12" t="s">
        <v>2468</v>
      </c>
      <c r="E1330" s="12" t="s">
        <v>9781</v>
      </c>
      <c r="F1330" s="12">
        <v>71103</v>
      </c>
      <c r="G1330" s="12" t="s">
        <v>2469</v>
      </c>
      <c r="H1330" s="12" t="s">
        <v>107</v>
      </c>
      <c r="I1330" s="12" t="s">
        <v>108</v>
      </c>
      <c r="J1330" s="12" t="s">
        <v>120</v>
      </c>
      <c r="K1330" s="12">
        <v>0</v>
      </c>
      <c r="L1330" s="12" t="s">
        <v>29</v>
      </c>
      <c r="M1330" s="12" t="s">
        <v>29</v>
      </c>
      <c r="N1330" s="12" t="s">
        <v>29</v>
      </c>
      <c r="O1330" s="12" t="s">
        <v>29</v>
      </c>
      <c r="P1330" s="12" t="s">
        <v>29</v>
      </c>
      <c r="Q1330" s="12" t="s">
        <v>29</v>
      </c>
      <c r="R1330" s="12" t="s">
        <v>29</v>
      </c>
      <c r="S1330" s="12">
        <v>2020</v>
      </c>
    </row>
    <row r="1331" spans="1:19" x14ac:dyDescent="0.25">
      <c r="A1331" s="11" t="s">
        <v>2470</v>
      </c>
      <c r="B1331" s="11" t="s">
        <v>2471</v>
      </c>
      <c r="C1331" s="11" t="s">
        <v>2472</v>
      </c>
      <c r="D1331" s="11" t="s">
        <v>2473</v>
      </c>
      <c r="E1331" s="11" t="s">
        <v>9781</v>
      </c>
      <c r="F1331" s="11">
        <v>70448</v>
      </c>
      <c r="G1331" s="11" t="s">
        <v>2474</v>
      </c>
      <c r="H1331" s="11" t="s">
        <v>119</v>
      </c>
      <c r="I1331" s="11" t="s">
        <v>108</v>
      </c>
      <c r="J1331" s="11" t="s">
        <v>120</v>
      </c>
      <c r="K1331" s="11">
        <v>0</v>
      </c>
      <c r="L1331" s="11" t="s">
        <v>29</v>
      </c>
      <c r="M1331" s="11" t="s">
        <v>29</v>
      </c>
      <c r="N1331" s="11" t="s">
        <v>29</v>
      </c>
      <c r="O1331" s="11" t="s">
        <v>29</v>
      </c>
      <c r="P1331" s="11" t="s">
        <v>29</v>
      </c>
      <c r="Q1331" s="11" t="s">
        <v>29</v>
      </c>
      <c r="R1331" s="11" t="s">
        <v>29</v>
      </c>
      <c r="S1331" s="11">
        <v>2020</v>
      </c>
    </row>
    <row r="1332" spans="1:19" x14ac:dyDescent="0.25">
      <c r="A1332" s="12" t="s">
        <v>2475</v>
      </c>
      <c r="B1332" s="12" t="s">
        <v>2476</v>
      </c>
      <c r="C1332" s="12" t="s">
        <v>2477</v>
      </c>
      <c r="D1332" s="12" t="s">
        <v>68</v>
      </c>
      <c r="E1332" s="12" t="s">
        <v>9781</v>
      </c>
      <c r="F1332" s="12">
        <v>70748</v>
      </c>
      <c r="G1332" s="12" t="s">
        <v>2478</v>
      </c>
      <c r="H1332" s="12" t="s">
        <v>119</v>
      </c>
      <c r="I1332" s="12" t="s">
        <v>114</v>
      </c>
      <c r="J1332" s="12" t="s">
        <v>120</v>
      </c>
      <c r="K1332" s="12">
        <v>0</v>
      </c>
      <c r="L1332" s="12" t="s">
        <v>29</v>
      </c>
      <c r="M1332" s="12" t="s">
        <v>29</v>
      </c>
      <c r="N1332" s="12" t="s">
        <v>29</v>
      </c>
      <c r="O1332" s="12" t="s">
        <v>29</v>
      </c>
      <c r="P1332" s="12" t="s">
        <v>29</v>
      </c>
      <c r="Q1332" s="12" t="s">
        <v>29</v>
      </c>
      <c r="R1332" s="12" t="s">
        <v>29</v>
      </c>
      <c r="S1332" s="12">
        <v>2020</v>
      </c>
    </row>
    <row r="1333" spans="1:19" x14ac:dyDescent="0.25">
      <c r="A1333" s="11" t="s">
        <v>2479</v>
      </c>
      <c r="B1333" s="11" t="s">
        <v>2480</v>
      </c>
      <c r="C1333" s="11" t="s">
        <v>2481</v>
      </c>
      <c r="D1333" s="11" t="s">
        <v>2468</v>
      </c>
      <c r="E1333" s="11" t="s">
        <v>9781</v>
      </c>
      <c r="F1333" s="11">
        <v>71106</v>
      </c>
      <c r="G1333" s="11" t="s">
        <v>2482</v>
      </c>
      <c r="H1333" s="11" t="s">
        <v>119</v>
      </c>
      <c r="I1333" s="11" t="s">
        <v>26</v>
      </c>
      <c r="J1333" s="11" t="s">
        <v>27</v>
      </c>
      <c r="K1333" s="11">
        <v>0</v>
      </c>
      <c r="L1333" s="11" t="s">
        <v>29</v>
      </c>
      <c r="M1333" s="11" t="s">
        <v>29</v>
      </c>
      <c r="N1333" s="11" t="s">
        <v>29</v>
      </c>
      <c r="O1333" s="11" t="s">
        <v>29</v>
      </c>
      <c r="P1333" s="11" t="s">
        <v>29</v>
      </c>
      <c r="Q1333" s="11" t="s">
        <v>29</v>
      </c>
      <c r="R1333" s="11" t="s">
        <v>29</v>
      </c>
      <c r="S1333" s="11">
        <v>2020</v>
      </c>
    </row>
    <row r="1334" spans="1:19" x14ac:dyDescent="0.25">
      <c r="A1334" s="12" t="s">
        <v>2483</v>
      </c>
      <c r="B1334" s="12" t="s">
        <v>2484</v>
      </c>
      <c r="C1334" s="12" t="s">
        <v>2485</v>
      </c>
      <c r="D1334" s="12" t="s">
        <v>2486</v>
      </c>
      <c r="E1334" s="12" t="s">
        <v>9781</v>
      </c>
      <c r="F1334" s="12">
        <v>71303</v>
      </c>
      <c r="G1334" s="12" t="s">
        <v>2487</v>
      </c>
      <c r="H1334" s="12" t="s">
        <v>119</v>
      </c>
      <c r="I1334" s="12" t="s">
        <v>26</v>
      </c>
      <c r="J1334" s="12" t="s">
        <v>120</v>
      </c>
      <c r="K1334" s="12">
        <v>0</v>
      </c>
      <c r="L1334" s="12" t="s">
        <v>29</v>
      </c>
      <c r="M1334" s="12" t="s">
        <v>29</v>
      </c>
      <c r="N1334" s="12" t="s">
        <v>29</v>
      </c>
      <c r="O1334" s="12" t="s">
        <v>29</v>
      </c>
      <c r="P1334" s="12" t="s">
        <v>29</v>
      </c>
      <c r="Q1334" s="12" t="s">
        <v>29</v>
      </c>
      <c r="R1334" s="12" t="s">
        <v>29</v>
      </c>
      <c r="S1334" s="12">
        <v>2020</v>
      </c>
    </row>
    <row r="1335" spans="1:19" x14ac:dyDescent="0.25">
      <c r="A1335" s="11" t="s">
        <v>2488</v>
      </c>
      <c r="B1335" s="11" t="s">
        <v>2489</v>
      </c>
      <c r="C1335" s="11" t="s">
        <v>2490</v>
      </c>
      <c r="D1335" s="11" t="s">
        <v>2228</v>
      </c>
      <c r="E1335" s="11" t="s">
        <v>9781</v>
      </c>
      <c r="F1335" s="11">
        <v>71361</v>
      </c>
      <c r="G1335" s="11" t="s">
        <v>2491</v>
      </c>
      <c r="H1335" s="11" t="s">
        <v>119</v>
      </c>
      <c r="I1335" s="11" t="s">
        <v>114</v>
      </c>
      <c r="J1335" s="11" t="s">
        <v>120</v>
      </c>
      <c r="K1335" s="11">
        <v>0</v>
      </c>
      <c r="L1335" s="11" t="s">
        <v>29</v>
      </c>
      <c r="M1335" s="11" t="s">
        <v>29</v>
      </c>
      <c r="N1335" s="11" t="s">
        <v>29</v>
      </c>
      <c r="O1335" s="11" t="s">
        <v>29</v>
      </c>
      <c r="P1335" s="11" t="s">
        <v>29</v>
      </c>
      <c r="Q1335" s="11" t="s">
        <v>29</v>
      </c>
      <c r="R1335" s="11" t="s">
        <v>29</v>
      </c>
      <c r="S1335" s="11">
        <v>2020</v>
      </c>
    </row>
    <row r="1336" spans="1:19" x14ac:dyDescent="0.25">
      <c r="A1336" s="12" t="s">
        <v>2492</v>
      </c>
      <c r="B1336" s="12" t="s">
        <v>2493</v>
      </c>
      <c r="C1336" s="12" t="s">
        <v>2494</v>
      </c>
      <c r="D1336" s="12" t="s">
        <v>2495</v>
      </c>
      <c r="E1336" s="12" t="s">
        <v>9781</v>
      </c>
      <c r="F1336" s="12">
        <v>70123</v>
      </c>
      <c r="G1336" s="12" t="s">
        <v>2496</v>
      </c>
      <c r="H1336" s="12" t="s">
        <v>119</v>
      </c>
      <c r="I1336" s="12" t="s">
        <v>26</v>
      </c>
      <c r="J1336" s="12" t="s">
        <v>120</v>
      </c>
      <c r="K1336" s="12">
        <v>0</v>
      </c>
      <c r="L1336" s="12" t="s">
        <v>29</v>
      </c>
      <c r="M1336" s="12" t="s">
        <v>29</v>
      </c>
      <c r="N1336" s="12" t="s">
        <v>29</v>
      </c>
      <c r="O1336" s="12" t="s">
        <v>29</v>
      </c>
      <c r="P1336" s="12" t="s">
        <v>29</v>
      </c>
      <c r="Q1336" s="12" t="s">
        <v>29</v>
      </c>
      <c r="R1336" s="12" t="s">
        <v>29</v>
      </c>
      <c r="S1336" s="12">
        <v>2020</v>
      </c>
    </row>
    <row r="1337" spans="1:19" x14ac:dyDescent="0.25">
      <c r="A1337" s="11" t="s">
        <v>2497</v>
      </c>
      <c r="B1337" s="11" t="s">
        <v>2498</v>
      </c>
      <c r="C1337" s="11" t="s">
        <v>2499</v>
      </c>
      <c r="D1337" s="11" t="s">
        <v>1935</v>
      </c>
      <c r="E1337" s="11" t="s">
        <v>9781</v>
      </c>
      <c r="F1337" s="11">
        <v>70507</v>
      </c>
      <c r="G1337" s="11" t="s">
        <v>2500</v>
      </c>
      <c r="H1337" s="11" t="s">
        <v>119</v>
      </c>
      <c r="I1337" s="11" t="s">
        <v>26</v>
      </c>
      <c r="J1337" s="11" t="s">
        <v>120</v>
      </c>
      <c r="K1337" s="11">
        <v>0</v>
      </c>
      <c r="L1337" s="11" t="s">
        <v>29</v>
      </c>
      <c r="M1337" s="11" t="s">
        <v>29</v>
      </c>
      <c r="N1337" s="11" t="s">
        <v>29</v>
      </c>
      <c r="O1337" s="11" t="s">
        <v>29</v>
      </c>
      <c r="P1337" s="11" t="s">
        <v>29</v>
      </c>
      <c r="Q1337" s="11" t="s">
        <v>29</v>
      </c>
      <c r="R1337" s="11" t="s">
        <v>29</v>
      </c>
      <c r="S1337" s="11">
        <v>2020</v>
      </c>
    </row>
    <row r="1338" spans="1:19" x14ac:dyDescent="0.25">
      <c r="A1338" s="12" t="s">
        <v>2501</v>
      </c>
      <c r="B1338" s="12" t="s">
        <v>2502</v>
      </c>
      <c r="C1338" s="12" t="s">
        <v>2503</v>
      </c>
      <c r="D1338" s="12" t="s">
        <v>2405</v>
      </c>
      <c r="E1338" s="12" t="s">
        <v>9781</v>
      </c>
      <c r="F1338" s="12">
        <v>70115</v>
      </c>
      <c r="G1338" s="12" t="s">
        <v>2504</v>
      </c>
      <c r="H1338" s="12" t="s">
        <v>119</v>
      </c>
      <c r="I1338" s="12" t="s">
        <v>26</v>
      </c>
      <c r="J1338" s="12" t="s">
        <v>120</v>
      </c>
      <c r="K1338" s="12">
        <v>0</v>
      </c>
      <c r="L1338" s="12" t="s">
        <v>29</v>
      </c>
      <c r="M1338" s="12" t="s">
        <v>29</v>
      </c>
      <c r="N1338" s="12" t="s">
        <v>29</v>
      </c>
      <c r="O1338" s="12" t="s">
        <v>29</v>
      </c>
      <c r="P1338" s="12" t="s">
        <v>29</v>
      </c>
      <c r="Q1338" s="12" t="s">
        <v>29</v>
      </c>
      <c r="R1338" s="12" t="s">
        <v>29</v>
      </c>
      <c r="S1338" s="12">
        <v>2020</v>
      </c>
    </row>
    <row r="1339" spans="1:19" x14ac:dyDescent="0.25">
      <c r="A1339" s="11" t="s">
        <v>2505</v>
      </c>
      <c r="B1339" s="11" t="s">
        <v>2506</v>
      </c>
      <c r="C1339" s="11" t="s">
        <v>2507</v>
      </c>
      <c r="D1339" s="11" t="s">
        <v>2508</v>
      </c>
      <c r="E1339" s="11" t="s">
        <v>9781</v>
      </c>
      <c r="F1339" s="11">
        <v>70433</v>
      </c>
      <c r="G1339" s="11" t="s">
        <v>2509</v>
      </c>
      <c r="H1339" s="11" t="s">
        <v>119</v>
      </c>
      <c r="I1339" s="11" t="s">
        <v>26</v>
      </c>
      <c r="J1339" s="11" t="s">
        <v>120</v>
      </c>
      <c r="K1339" s="11">
        <v>0</v>
      </c>
      <c r="L1339" s="11" t="s">
        <v>29</v>
      </c>
      <c r="M1339" s="11" t="s">
        <v>29</v>
      </c>
      <c r="N1339" s="11" t="s">
        <v>29</v>
      </c>
      <c r="O1339" s="11" t="s">
        <v>29</v>
      </c>
      <c r="P1339" s="11" t="s">
        <v>29</v>
      </c>
      <c r="Q1339" s="11" t="s">
        <v>29</v>
      </c>
      <c r="R1339" s="11" t="s">
        <v>29</v>
      </c>
      <c r="S1339" s="11">
        <v>2020</v>
      </c>
    </row>
    <row r="1340" spans="1:19" x14ac:dyDescent="0.25">
      <c r="A1340" s="12" t="s">
        <v>2510</v>
      </c>
      <c r="B1340" s="12" t="s">
        <v>2511</v>
      </c>
      <c r="C1340" s="12" t="s">
        <v>2512</v>
      </c>
      <c r="D1340" s="12" t="s">
        <v>2513</v>
      </c>
      <c r="E1340" s="12" t="s">
        <v>9781</v>
      </c>
      <c r="F1340" s="12">
        <v>70518</v>
      </c>
      <c r="G1340" s="12" t="s">
        <v>2514</v>
      </c>
      <c r="H1340" s="12" t="s">
        <v>119</v>
      </c>
      <c r="I1340" s="12" t="s">
        <v>26</v>
      </c>
      <c r="J1340" s="12" t="s">
        <v>120</v>
      </c>
      <c r="K1340" s="12">
        <v>0</v>
      </c>
      <c r="L1340" s="12" t="s">
        <v>29</v>
      </c>
      <c r="M1340" s="12" t="s">
        <v>29</v>
      </c>
      <c r="N1340" s="12" t="s">
        <v>29</v>
      </c>
      <c r="O1340" s="12" t="s">
        <v>29</v>
      </c>
      <c r="P1340" s="12" t="s">
        <v>29</v>
      </c>
      <c r="Q1340" s="12" t="s">
        <v>29</v>
      </c>
      <c r="R1340" s="12" t="s">
        <v>29</v>
      </c>
      <c r="S1340" s="12">
        <v>2020</v>
      </c>
    </row>
    <row r="1341" spans="1:19" x14ac:dyDescent="0.25">
      <c r="A1341" s="11" t="s">
        <v>2515</v>
      </c>
      <c r="B1341" s="11" t="s">
        <v>2516</v>
      </c>
      <c r="C1341" s="11" t="s">
        <v>2517</v>
      </c>
      <c r="D1341" s="11" t="s">
        <v>2518</v>
      </c>
      <c r="E1341" s="11" t="s">
        <v>9781</v>
      </c>
      <c r="F1341" s="11">
        <v>71270</v>
      </c>
      <c r="G1341" s="11" t="s">
        <v>2519</v>
      </c>
      <c r="H1341" s="11" t="s">
        <v>119</v>
      </c>
      <c r="I1341" s="11" t="s">
        <v>26</v>
      </c>
      <c r="J1341" s="11" t="s">
        <v>120</v>
      </c>
      <c r="K1341" s="11">
        <v>0</v>
      </c>
      <c r="L1341" s="11" t="s">
        <v>29</v>
      </c>
      <c r="M1341" s="11" t="s">
        <v>29</v>
      </c>
      <c r="N1341" s="11" t="s">
        <v>29</v>
      </c>
      <c r="O1341" s="11" t="s">
        <v>29</v>
      </c>
      <c r="P1341" s="11" t="s">
        <v>29</v>
      </c>
      <c r="Q1341" s="11" t="s">
        <v>29</v>
      </c>
      <c r="R1341" s="11" t="s">
        <v>29</v>
      </c>
      <c r="S1341" s="11">
        <v>2020</v>
      </c>
    </row>
    <row r="1342" spans="1:19" x14ac:dyDescent="0.25">
      <c r="A1342" s="12" t="s">
        <v>2520</v>
      </c>
      <c r="B1342" s="12" t="s">
        <v>2521</v>
      </c>
      <c r="C1342" s="12" t="s">
        <v>2522</v>
      </c>
      <c r="D1342" s="12" t="s">
        <v>2523</v>
      </c>
      <c r="E1342" s="12" t="s">
        <v>9781</v>
      </c>
      <c r="F1342" s="12">
        <v>71111</v>
      </c>
      <c r="G1342" s="12" t="s">
        <v>2524</v>
      </c>
      <c r="H1342" s="12" t="s">
        <v>119</v>
      </c>
      <c r="I1342" s="12" t="s">
        <v>26</v>
      </c>
      <c r="J1342" s="12" t="s">
        <v>120</v>
      </c>
      <c r="K1342" s="12">
        <v>0</v>
      </c>
      <c r="L1342" s="12" t="s">
        <v>29</v>
      </c>
      <c r="M1342" s="12" t="s">
        <v>29</v>
      </c>
      <c r="N1342" s="12" t="s">
        <v>29</v>
      </c>
      <c r="O1342" s="12" t="s">
        <v>29</v>
      </c>
      <c r="P1342" s="12" t="s">
        <v>29</v>
      </c>
      <c r="Q1342" s="12" t="s">
        <v>29</v>
      </c>
      <c r="R1342" s="12" t="s">
        <v>29</v>
      </c>
      <c r="S1342" s="12">
        <v>2020</v>
      </c>
    </row>
    <row r="1343" spans="1:19" x14ac:dyDescent="0.25">
      <c r="A1343" s="11" t="s">
        <v>2525</v>
      </c>
      <c r="B1343" s="11" t="s">
        <v>2526</v>
      </c>
      <c r="C1343" s="11" t="s">
        <v>2527</v>
      </c>
      <c r="D1343" s="11" t="s">
        <v>2528</v>
      </c>
      <c r="E1343" s="11" t="s">
        <v>9781</v>
      </c>
      <c r="F1343" s="11">
        <v>70445</v>
      </c>
      <c r="G1343" s="11" t="s">
        <v>2529</v>
      </c>
      <c r="H1343" s="11" t="s">
        <v>119</v>
      </c>
      <c r="I1343" s="11" t="s">
        <v>108</v>
      </c>
      <c r="J1343" s="11" t="s">
        <v>120</v>
      </c>
      <c r="K1343" s="11">
        <v>0</v>
      </c>
      <c r="L1343" s="11" t="s">
        <v>29</v>
      </c>
      <c r="M1343" s="11" t="s">
        <v>29</v>
      </c>
      <c r="N1343" s="11" t="s">
        <v>29</v>
      </c>
      <c r="O1343" s="11" t="s">
        <v>29</v>
      </c>
      <c r="P1343" s="11" t="s">
        <v>29</v>
      </c>
      <c r="Q1343" s="11" t="s">
        <v>29</v>
      </c>
      <c r="R1343" s="11" t="s">
        <v>29</v>
      </c>
      <c r="S1343" s="11">
        <v>2020</v>
      </c>
    </row>
    <row r="1344" spans="1:19" x14ac:dyDescent="0.25">
      <c r="A1344" s="12" t="s">
        <v>2530</v>
      </c>
      <c r="B1344" s="12" t="s">
        <v>2531</v>
      </c>
      <c r="C1344" s="12" t="s">
        <v>2532</v>
      </c>
      <c r="D1344" s="12" t="s">
        <v>2533</v>
      </c>
      <c r="E1344" s="12" t="s">
        <v>9781</v>
      </c>
      <c r="F1344" s="12">
        <v>70634</v>
      </c>
      <c r="G1344" s="12" t="s">
        <v>2534</v>
      </c>
      <c r="H1344" s="12" t="s">
        <v>119</v>
      </c>
      <c r="I1344" s="12" t="s">
        <v>26</v>
      </c>
      <c r="J1344" s="12" t="s">
        <v>120</v>
      </c>
      <c r="K1344" s="12">
        <v>0</v>
      </c>
      <c r="L1344" s="12" t="s">
        <v>29</v>
      </c>
      <c r="M1344" s="12" t="s">
        <v>29</v>
      </c>
      <c r="N1344" s="12" t="s">
        <v>29</v>
      </c>
      <c r="O1344" s="12" t="s">
        <v>29</v>
      </c>
      <c r="P1344" s="12" t="s">
        <v>29</v>
      </c>
      <c r="Q1344" s="12" t="s">
        <v>29</v>
      </c>
      <c r="R1344" s="12" t="s">
        <v>29</v>
      </c>
      <c r="S1344" s="12">
        <v>2020</v>
      </c>
    </row>
    <row r="1345" spans="1:19" x14ac:dyDescent="0.25">
      <c r="A1345" s="11" t="s">
        <v>2535</v>
      </c>
      <c r="B1345" s="11" t="s">
        <v>2536</v>
      </c>
      <c r="C1345" s="11" t="s">
        <v>2537</v>
      </c>
      <c r="D1345" s="11" t="s">
        <v>2538</v>
      </c>
      <c r="E1345" s="11" t="s">
        <v>9781</v>
      </c>
      <c r="F1345" s="11">
        <v>70546</v>
      </c>
      <c r="G1345" s="11" t="s">
        <v>2539</v>
      </c>
      <c r="H1345" s="11" t="s">
        <v>119</v>
      </c>
      <c r="I1345" s="11" t="s">
        <v>26</v>
      </c>
      <c r="J1345" s="11" t="s">
        <v>27</v>
      </c>
      <c r="K1345" s="11">
        <v>0</v>
      </c>
      <c r="L1345" s="11" t="s">
        <v>29</v>
      </c>
      <c r="M1345" s="11" t="s">
        <v>29</v>
      </c>
      <c r="N1345" s="11" t="s">
        <v>29</v>
      </c>
      <c r="O1345" s="11" t="s">
        <v>29</v>
      </c>
      <c r="P1345" s="11" t="s">
        <v>29</v>
      </c>
      <c r="Q1345" s="11" t="s">
        <v>29</v>
      </c>
      <c r="R1345" s="11" t="s">
        <v>29</v>
      </c>
      <c r="S1345" s="11">
        <v>2020</v>
      </c>
    </row>
    <row r="1346" spans="1:19" x14ac:dyDescent="0.25">
      <c r="A1346" s="12" t="s">
        <v>2540</v>
      </c>
      <c r="B1346" s="12" t="s">
        <v>2541</v>
      </c>
      <c r="C1346" s="12" t="s">
        <v>2542</v>
      </c>
      <c r="D1346" s="12" t="s">
        <v>2543</v>
      </c>
      <c r="E1346" s="12" t="s">
        <v>9781</v>
      </c>
      <c r="F1346" s="12">
        <v>71220</v>
      </c>
      <c r="G1346" s="12" t="s">
        <v>2544</v>
      </c>
      <c r="H1346" s="12" t="s">
        <v>119</v>
      </c>
      <c r="I1346" s="12" t="s">
        <v>26</v>
      </c>
      <c r="J1346" s="12" t="s">
        <v>120</v>
      </c>
      <c r="K1346" s="12">
        <v>0</v>
      </c>
      <c r="L1346" s="12" t="s">
        <v>29</v>
      </c>
      <c r="M1346" s="12" t="s">
        <v>29</v>
      </c>
      <c r="N1346" s="12" t="s">
        <v>29</v>
      </c>
      <c r="O1346" s="12" t="s">
        <v>29</v>
      </c>
      <c r="P1346" s="12" t="s">
        <v>29</v>
      </c>
      <c r="Q1346" s="12" t="s">
        <v>29</v>
      </c>
      <c r="R1346" s="12" t="s">
        <v>29</v>
      </c>
      <c r="S1346" s="12">
        <v>2020</v>
      </c>
    </row>
    <row r="1347" spans="1:19" x14ac:dyDescent="0.25">
      <c r="A1347" s="11" t="s">
        <v>2545</v>
      </c>
      <c r="B1347" s="11" t="s">
        <v>2546</v>
      </c>
      <c r="C1347" s="11" t="s">
        <v>2547</v>
      </c>
      <c r="D1347" s="11" t="s">
        <v>2405</v>
      </c>
      <c r="E1347" s="11" t="s">
        <v>9781</v>
      </c>
      <c r="F1347" s="11">
        <v>70128</v>
      </c>
      <c r="G1347" s="11" t="s">
        <v>2548</v>
      </c>
      <c r="H1347" s="11" t="s">
        <v>119</v>
      </c>
      <c r="I1347" s="11" t="s">
        <v>26</v>
      </c>
      <c r="J1347" s="11" t="s">
        <v>120</v>
      </c>
      <c r="K1347" s="11">
        <v>0</v>
      </c>
      <c r="L1347" s="11" t="s">
        <v>29</v>
      </c>
      <c r="M1347" s="11" t="s">
        <v>29</v>
      </c>
      <c r="N1347" s="11" t="s">
        <v>29</v>
      </c>
      <c r="O1347" s="11" t="s">
        <v>29</v>
      </c>
      <c r="P1347" s="11" t="s">
        <v>29</v>
      </c>
      <c r="Q1347" s="11" t="s">
        <v>29</v>
      </c>
      <c r="R1347" s="11" t="s">
        <v>29</v>
      </c>
      <c r="S1347" s="11">
        <v>2020</v>
      </c>
    </row>
    <row r="1348" spans="1:19" x14ac:dyDescent="0.25">
      <c r="A1348" s="12" t="s">
        <v>2549</v>
      </c>
      <c r="B1348" s="12" t="s">
        <v>2550</v>
      </c>
      <c r="C1348" s="12" t="s">
        <v>2551</v>
      </c>
      <c r="D1348" s="12" t="s">
        <v>1935</v>
      </c>
      <c r="E1348" s="12" t="s">
        <v>9781</v>
      </c>
      <c r="F1348" s="12">
        <v>70508</v>
      </c>
      <c r="G1348" s="12" t="s">
        <v>2552</v>
      </c>
      <c r="H1348" s="12" t="s">
        <v>119</v>
      </c>
      <c r="I1348" s="12" t="s">
        <v>26</v>
      </c>
      <c r="J1348" s="12" t="s">
        <v>120</v>
      </c>
      <c r="K1348" s="12">
        <v>0</v>
      </c>
      <c r="L1348" s="12" t="s">
        <v>29</v>
      </c>
      <c r="M1348" s="12" t="s">
        <v>29</v>
      </c>
      <c r="N1348" s="12" t="s">
        <v>29</v>
      </c>
      <c r="O1348" s="12" t="s">
        <v>29</v>
      </c>
      <c r="P1348" s="12" t="s">
        <v>29</v>
      </c>
      <c r="Q1348" s="12" t="s">
        <v>29</v>
      </c>
      <c r="R1348" s="12" t="s">
        <v>29</v>
      </c>
      <c r="S1348" s="12">
        <v>2020</v>
      </c>
    </row>
    <row r="1349" spans="1:19" x14ac:dyDescent="0.25">
      <c r="A1349" s="11" t="s">
        <v>2553</v>
      </c>
      <c r="B1349" s="11" t="s">
        <v>2554</v>
      </c>
      <c r="C1349" s="11" t="s">
        <v>2555</v>
      </c>
      <c r="D1349" s="11" t="s">
        <v>2382</v>
      </c>
      <c r="E1349" s="11" t="s">
        <v>9781</v>
      </c>
      <c r="F1349" s="11">
        <v>70815</v>
      </c>
      <c r="G1349" s="11" t="s">
        <v>2556</v>
      </c>
      <c r="H1349" s="11" t="s">
        <v>119</v>
      </c>
      <c r="I1349" s="11" t="s">
        <v>26</v>
      </c>
      <c r="J1349" s="11" t="s">
        <v>120</v>
      </c>
      <c r="K1349" s="11">
        <v>0</v>
      </c>
      <c r="L1349" s="11" t="s">
        <v>29</v>
      </c>
      <c r="M1349" s="11" t="s">
        <v>29</v>
      </c>
      <c r="N1349" s="11" t="s">
        <v>29</v>
      </c>
      <c r="O1349" s="11" t="s">
        <v>29</v>
      </c>
      <c r="P1349" s="11" t="s">
        <v>29</v>
      </c>
      <c r="Q1349" s="11" t="s">
        <v>29</v>
      </c>
      <c r="R1349" s="11" t="s">
        <v>29</v>
      </c>
      <c r="S1349" s="11">
        <v>2020</v>
      </c>
    </row>
    <row r="1350" spans="1:19" x14ac:dyDescent="0.25">
      <c r="A1350" s="12" t="s">
        <v>2557</v>
      </c>
      <c r="B1350" s="12" t="s">
        <v>2558</v>
      </c>
      <c r="C1350" s="12" t="s">
        <v>2559</v>
      </c>
      <c r="D1350" s="12" t="s">
        <v>1549</v>
      </c>
      <c r="E1350" s="12" t="s">
        <v>9781</v>
      </c>
      <c r="F1350" s="12">
        <v>71203</v>
      </c>
      <c r="G1350" s="12" t="s">
        <v>2560</v>
      </c>
      <c r="H1350" s="12" t="s">
        <v>119</v>
      </c>
      <c r="I1350" s="12" t="s">
        <v>26</v>
      </c>
      <c r="J1350" s="12" t="s">
        <v>120</v>
      </c>
      <c r="K1350" s="12">
        <v>0</v>
      </c>
      <c r="L1350" s="12" t="s">
        <v>29</v>
      </c>
      <c r="M1350" s="12" t="s">
        <v>29</v>
      </c>
      <c r="N1350" s="12" t="s">
        <v>29</v>
      </c>
      <c r="O1350" s="12" t="s">
        <v>29</v>
      </c>
      <c r="P1350" s="12" t="s">
        <v>29</v>
      </c>
      <c r="Q1350" s="12" t="s">
        <v>29</v>
      </c>
      <c r="R1350" s="12" t="s">
        <v>29</v>
      </c>
      <c r="S1350" s="12">
        <v>2020</v>
      </c>
    </row>
    <row r="1351" spans="1:19" x14ac:dyDescent="0.25">
      <c r="A1351" s="11" t="s">
        <v>2561</v>
      </c>
      <c r="B1351" s="11" t="s">
        <v>2562</v>
      </c>
      <c r="C1351" s="11" t="s">
        <v>2563</v>
      </c>
      <c r="D1351" s="11" t="s">
        <v>2564</v>
      </c>
      <c r="E1351" s="11" t="s">
        <v>9781</v>
      </c>
      <c r="F1351" s="11">
        <v>70737</v>
      </c>
      <c r="G1351" s="11" t="s">
        <v>2565</v>
      </c>
      <c r="H1351" s="11" t="s">
        <v>119</v>
      </c>
      <c r="I1351" s="11" t="s">
        <v>26</v>
      </c>
      <c r="J1351" s="11" t="s">
        <v>120</v>
      </c>
      <c r="K1351" s="11">
        <v>0</v>
      </c>
      <c r="L1351" s="11" t="s">
        <v>29</v>
      </c>
      <c r="M1351" s="11" t="s">
        <v>29</v>
      </c>
      <c r="N1351" s="11" t="s">
        <v>29</v>
      </c>
      <c r="O1351" s="11" t="s">
        <v>29</v>
      </c>
      <c r="P1351" s="11" t="s">
        <v>29</v>
      </c>
      <c r="Q1351" s="11" t="s">
        <v>29</v>
      </c>
      <c r="R1351" s="11" t="s">
        <v>29</v>
      </c>
      <c r="S1351" s="11">
        <v>2020</v>
      </c>
    </row>
    <row r="1352" spans="1:19" x14ac:dyDescent="0.25">
      <c r="A1352" s="12" t="s">
        <v>2566</v>
      </c>
      <c r="B1352" s="12" t="s">
        <v>2567</v>
      </c>
      <c r="C1352" s="12" t="s">
        <v>2568</v>
      </c>
      <c r="D1352" s="12" t="s">
        <v>2569</v>
      </c>
      <c r="E1352" s="12" t="s">
        <v>9781</v>
      </c>
      <c r="F1352" s="12">
        <v>70517</v>
      </c>
      <c r="G1352" s="12" t="s">
        <v>2570</v>
      </c>
      <c r="H1352" s="12" t="s">
        <v>119</v>
      </c>
      <c r="I1352" s="12" t="s">
        <v>26</v>
      </c>
      <c r="J1352" s="12" t="s">
        <v>120</v>
      </c>
      <c r="K1352" s="12">
        <v>0</v>
      </c>
      <c r="L1352" s="12" t="s">
        <v>29</v>
      </c>
      <c r="M1352" s="12" t="s">
        <v>29</v>
      </c>
      <c r="N1352" s="12" t="s">
        <v>29</v>
      </c>
      <c r="O1352" s="12" t="s">
        <v>29</v>
      </c>
      <c r="P1352" s="12" t="s">
        <v>29</v>
      </c>
      <c r="Q1352" s="12" t="s">
        <v>29</v>
      </c>
      <c r="R1352" s="12" t="s">
        <v>29</v>
      </c>
      <c r="S1352" s="12">
        <v>2020</v>
      </c>
    </row>
    <row r="1353" spans="1:19" x14ac:dyDescent="0.25">
      <c r="A1353" s="11" t="s">
        <v>2571</v>
      </c>
      <c r="B1353" s="11" t="s">
        <v>2572</v>
      </c>
      <c r="C1353" s="11" t="s">
        <v>2573</v>
      </c>
      <c r="D1353" s="11" t="s">
        <v>2574</v>
      </c>
      <c r="E1353" s="11" t="s">
        <v>9781</v>
      </c>
      <c r="F1353" s="11">
        <v>70607</v>
      </c>
      <c r="G1353" s="11" t="s">
        <v>2575</v>
      </c>
      <c r="H1353" s="11" t="s">
        <v>119</v>
      </c>
      <c r="I1353" s="11" t="s">
        <v>26</v>
      </c>
      <c r="J1353" s="11" t="s">
        <v>120</v>
      </c>
      <c r="K1353" s="11">
        <v>0</v>
      </c>
      <c r="L1353" s="11" t="s">
        <v>29</v>
      </c>
      <c r="M1353" s="11" t="s">
        <v>29</v>
      </c>
      <c r="N1353" s="11" t="s">
        <v>29</v>
      </c>
      <c r="O1353" s="11" t="s">
        <v>29</v>
      </c>
      <c r="P1353" s="11" t="s">
        <v>29</v>
      </c>
      <c r="Q1353" s="11" t="s">
        <v>29</v>
      </c>
      <c r="R1353" s="11" t="s">
        <v>29</v>
      </c>
      <c r="S1353" s="11">
        <v>2020</v>
      </c>
    </row>
    <row r="1354" spans="1:19" x14ac:dyDescent="0.25">
      <c r="A1354" s="12" t="s">
        <v>2576</v>
      </c>
      <c r="B1354" s="12" t="s">
        <v>2577</v>
      </c>
      <c r="C1354" s="12" t="s">
        <v>2578</v>
      </c>
      <c r="D1354" s="12" t="s">
        <v>2420</v>
      </c>
      <c r="E1354" s="12" t="s">
        <v>9781</v>
      </c>
      <c r="F1354" s="12">
        <v>70444</v>
      </c>
      <c r="G1354" s="12" t="s">
        <v>2579</v>
      </c>
      <c r="H1354" s="12" t="s">
        <v>119</v>
      </c>
      <c r="I1354" s="12" t="s">
        <v>26</v>
      </c>
      <c r="J1354" s="12" t="s">
        <v>120</v>
      </c>
      <c r="K1354" s="12">
        <v>0</v>
      </c>
      <c r="L1354" s="12" t="s">
        <v>29</v>
      </c>
      <c r="M1354" s="12" t="s">
        <v>29</v>
      </c>
      <c r="N1354" s="12" t="s">
        <v>29</v>
      </c>
      <c r="O1354" s="12" t="s">
        <v>29</v>
      </c>
      <c r="P1354" s="12" t="s">
        <v>29</v>
      </c>
      <c r="Q1354" s="12" t="s">
        <v>29</v>
      </c>
      <c r="R1354" s="12" t="s">
        <v>29</v>
      </c>
      <c r="S1354" s="12">
        <v>2020</v>
      </c>
    </row>
    <row r="1355" spans="1:19" x14ac:dyDescent="0.25">
      <c r="A1355" s="11" t="s">
        <v>2580</v>
      </c>
      <c r="B1355" s="11" t="s">
        <v>2581</v>
      </c>
      <c r="C1355" s="11" t="s">
        <v>2582</v>
      </c>
      <c r="D1355" s="11" t="s">
        <v>2468</v>
      </c>
      <c r="E1355" s="11" t="s">
        <v>9781</v>
      </c>
      <c r="F1355" s="11">
        <v>71103</v>
      </c>
      <c r="G1355" s="11" t="s">
        <v>2583</v>
      </c>
      <c r="H1355" s="11" t="s">
        <v>119</v>
      </c>
      <c r="I1355" s="11" t="s">
        <v>26</v>
      </c>
      <c r="J1355" s="11" t="s">
        <v>120</v>
      </c>
      <c r="K1355" s="11">
        <v>0</v>
      </c>
      <c r="L1355" s="11" t="s">
        <v>29</v>
      </c>
      <c r="M1355" s="11" t="s">
        <v>29</v>
      </c>
      <c r="N1355" s="11" t="s">
        <v>29</v>
      </c>
      <c r="O1355" s="11" t="s">
        <v>29</v>
      </c>
      <c r="P1355" s="11" t="s">
        <v>29</v>
      </c>
      <c r="Q1355" s="11" t="s">
        <v>29</v>
      </c>
      <c r="R1355" s="11" t="s">
        <v>29</v>
      </c>
      <c r="S1355" s="11">
        <v>2020</v>
      </c>
    </row>
    <row r="1356" spans="1:19" x14ac:dyDescent="0.25">
      <c r="A1356" s="12" t="s">
        <v>2584</v>
      </c>
      <c r="B1356" s="12" t="s">
        <v>2585</v>
      </c>
      <c r="C1356" s="12" t="s">
        <v>2586</v>
      </c>
      <c r="D1356" s="12" t="s">
        <v>2587</v>
      </c>
      <c r="E1356" s="12" t="s">
        <v>9781</v>
      </c>
      <c r="F1356" s="12">
        <v>70570</v>
      </c>
      <c r="G1356" s="12" t="s">
        <v>2588</v>
      </c>
      <c r="H1356" s="12" t="s">
        <v>119</v>
      </c>
      <c r="I1356" s="12" t="s">
        <v>26</v>
      </c>
      <c r="J1356" s="12" t="s">
        <v>120</v>
      </c>
      <c r="K1356" s="12">
        <v>0</v>
      </c>
      <c r="L1356" s="12" t="s">
        <v>29</v>
      </c>
      <c r="M1356" s="12" t="s">
        <v>29</v>
      </c>
      <c r="N1356" s="12" t="s">
        <v>29</v>
      </c>
      <c r="O1356" s="12" t="s">
        <v>29</v>
      </c>
      <c r="P1356" s="12" t="s">
        <v>29</v>
      </c>
      <c r="Q1356" s="12" t="s">
        <v>29</v>
      </c>
      <c r="R1356" s="12" t="s">
        <v>29</v>
      </c>
      <c r="S1356" s="12">
        <v>2020</v>
      </c>
    </row>
    <row r="1357" spans="1:19" x14ac:dyDescent="0.25">
      <c r="A1357" s="11" t="s">
        <v>2589</v>
      </c>
      <c r="B1357" s="11" t="s">
        <v>2590</v>
      </c>
      <c r="C1357" s="11" t="s">
        <v>2591</v>
      </c>
      <c r="D1357" s="11" t="s">
        <v>2486</v>
      </c>
      <c r="E1357" s="11" t="s">
        <v>9781</v>
      </c>
      <c r="F1357" s="11">
        <v>71303</v>
      </c>
      <c r="G1357" s="11" t="s">
        <v>2592</v>
      </c>
      <c r="H1357" s="11" t="s">
        <v>119</v>
      </c>
      <c r="I1357" s="11" t="s">
        <v>26</v>
      </c>
      <c r="J1357" s="11" t="s">
        <v>120</v>
      </c>
      <c r="K1357" s="11">
        <v>0</v>
      </c>
      <c r="L1357" s="11" t="s">
        <v>29</v>
      </c>
      <c r="M1357" s="11" t="s">
        <v>29</v>
      </c>
      <c r="N1357" s="11" t="s">
        <v>29</v>
      </c>
      <c r="O1357" s="11" t="s">
        <v>29</v>
      </c>
      <c r="P1357" s="11" t="s">
        <v>29</v>
      </c>
      <c r="Q1357" s="11" t="s">
        <v>29</v>
      </c>
      <c r="R1357" s="11" t="s">
        <v>29</v>
      </c>
      <c r="S1357" s="11">
        <v>2020</v>
      </c>
    </row>
    <row r="1358" spans="1:19" x14ac:dyDescent="0.25">
      <c r="A1358" s="12" t="s">
        <v>2593</v>
      </c>
      <c r="B1358" s="12" t="s">
        <v>2594</v>
      </c>
      <c r="C1358" s="12" t="s">
        <v>2595</v>
      </c>
      <c r="D1358" s="12" t="s">
        <v>2596</v>
      </c>
      <c r="E1358" s="12" t="s">
        <v>9781</v>
      </c>
      <c r="F1358" s="12">
        <v>70065</v>
      </c>
      <c r="G1358" s="12" t="s">
        <v>2597</v>
      </c>
      <c r="H1358" s="12" t="s">
        <v>119</v>
      </c>
      <c r="I1358" s="12" t="s">
        <v>26</v>
      </c>
      <c r="J1358" s="12" t="s">
        <v>120</v>
      </c>
      <c r="K1358" s="12">
        <v>0</v>
      </c>
      <c r="L1358" s="12" t="s">
        <v>29</v>
      </c>
      <c r="M1358" s="12" t="s">
        <v>29</v>
      </c>
      <c r="N1358" s="12" t="s">
        <v>29</v>
      </c>
      <c r="O1358" s="12" t="s">
        <v>29</v>
      </c>
      <c r="P1358" s="12" t="s">
        <v>29</v>
      </c>
      <c r="Q1358" s="12" t="s">
        <v>29</v>
      </c>
      <c r="R1358" s="12" t="s">
        <v>29</v>
      </c>
      <c r="S1358" s="12">
        <v>2020</v>
      </c>
    </row>
    <row r="1359" spans="1:19" x14ac:dyDescent="0.25">
      <c r="A1359" s="11" t="s">
        <v>2598</v>
      </c>
      <c r="B1359" s="11" t="s">
        <v>2599</v>
      </c>
      <c r="C1359" s="11" t="s">
        <v>2600</v>
      </c>
      <c r="D1359" s="11" t="s">
        <v>2405</v>
      </c>
      <c r="E1359" s="11" t="s">
        <v>9781</v>
      </c>
      <c r="F1359" s="11">
        <v>70131</v>
      </c>
      <c r="G1359" s="11" t="s">
        <v>2601</v>
      </c>
      <c r="H1359" s="11" t="s">
        <v>119</v>
      </c>
      <c r="I1359" s="11" t="s">
        <v>26</v>
      </c>
      <c r="J1359" s="11" t="s">
        <v>120</v>
      </c>
      <c r="K1359" s="11">
        <v>0</v>
      </c>
      <c r="L1359" s="11" t="s">
        <v>29</v>
      </c>
      <c r="M1359" s="11" t="s">
        <v>29</v>
      </c>
      <c r="N1359" s="11" t="s">
        <v>29</v>
      </c>
      <c r="O1359" s="11" t="s">
        <v>29</v>
      </c>
      <c r="P1359" s="11" t="s">
        <v>29</v>
      </c>
      <c r="Q1359" s="11" t="s">
        <v>29</v>
      </c>
      <c r="R1359" s="11" t="s">
        <v>29</v>
      </c>
      <c r="S1359" s="11">
        <v>2020</v>
      </c>
    </row>
    <row r="1360" spans="1:19" x14ac:dyDescent="0.25">
      <c r="A1360" s="12" t="s">
        <v>2602</v>
      </c>
      <c r="B1360" s="12" t="s">
        <v>2603</v>
      </c>
      <c r="C1360" s="12" t="s">
        <v>2604</v>
      </c>
      <c r="D1360" s="12" t="s">
        <v>2605</v>
      </c>
      <c r="E1360" s="12" t="s">
        <v>9781</v>
      </c>
      <c r="F1360" s="12">
        <v>70071</v>
      </c>
      <c r="G1360" s="12" t="s">
        <v>2606</v>
      </c>
      <c r="H1360" s="12" t="s">
        <v>119</v>
      </c>
      <c r="I1360" s="12" t="s">
        <v>26</v>
      </c>
      <c r="J1360" s="12" t="s">
        <v>120</v>
      </c>
      <c r="K1360" s="12">
        <v>0</v>
      </c>
      <c r="L1360" s="12" t="s">
        <v>29</v>
      </c>
      <c r="M1360" s="12" t="s">
        <v>29</v>
      </c>
      <c r="N1360" s="12" t="s">
        <v>29</v>
      </c>
      <c r="O1360" s="12" t="s">
        <v>29</v>
      </c>
      <c r="P1360" s="12" t="s">
        <v>29</v>
      </c>
      <c r="Q1360" s="12" t="s">
        <v>29</v>
      </c>
      <c r="R1360" s="12" t="s">
        <v>29</v>
      </c>
      <c r="S1360" s="12">
        <v>2020</v>
      </c>
    </row>
    <row r="1361" spans="1:19" x14ac:dyDescent="0.25">
      <c r="A1361" s="11" t="s">
        <v>2607</v>
      </c>
      <c r="B1361" s="11" t="s">
        <v>2608</v>
      </c>
      <c r="C1361" s="11" t="s">
        <v>2609</v>
      </c>
      <c r="D1361" s="11" t="s">
        <v>2382</v>
      </c>
      <c r="E1361" s="11" t="s">
        <v>9781</v>
      </c>
      <c r="F1361" s="11">
        <v>70806</v>
      </c>
      <c r="G1361" s="11" t="s">
        <v>2610</v>
      </c>
      <c r="H1361" s="11" t="s">
        <v>119</v>
      </c>
      <c r="I1361" s="11" t="s">
        <v>26</v>
      </c>
      <c r="J1361" s="11" t="s">
        <v>120</v>
      </c>
      <c r="K1361" s="11">
        <v>0</v>
      </c>
      <c r="L1361" s="11" t="s">
        <v>29</v>
      </c>
      <c r="M1361" s="11" t="s">
        <v>29</v>
      </c>
      <c r="N1361" s="11" t="s">
        <v>29</v>
      </c>
      <c r="O1361" s="11" t="s">
        <v>29</v>
      </c>
      <c r="P1361" s="11" t="s">
        <v>29</v>
      </c>
      <c r="Q1361" s="11" t="s">
        <v>29</v>
      </c>
      <c r="R1361" s="11" t="s">
        <v>29</v>
      </c>
      <c r="S1361" s="11">
        <v>2020</v>
      </c>
    </row>
    <row r="1362" spans="1:19" x14ac:dyDescent="0.25">
      <c r="A1362" s="12" t="s">
        <v>2611</v>
      </c>
      <c r="B1362" s="12" t="s">
        <v>2612</v>
      </c>
      <c r="C1362" s="12" t="s">
        <v>2613</v>
      </c>
      <c r="D1362" s="12" t="s">
        <v>2382</v>
      </c>
      <c r="E1362" s="12" t="s">
        <v>9781</v>
      </c>
      <c r="F1362" s="12">
        <v>70809</v>
      </c>
      <c r="G1362" s="12" t="s">
        <v>2614</v>
      </c>
      <c r="H1362" s="12" t="s">
        <v>119</v>
      </c>
      <c r="I1362" s="12" t="s">
        <v>26</v>
      </c>
      <c r="J1362" s="12" t="s">
        <v>120</v>
      </c>
      <c r="K1362" s="12">
        <v>0</v>
      </c>
      <c r="L1362" s="12" t="s">
        <v>29</v>
      </c>
      <c r="M1362" s="12" t="s">
        <v>29</v>
      </c>
      <c r="N1362" s="12" t="s">
        <v>29</v>
      </c>
      <c r="O1362" s="12" t="s">
        <v>29</v>
      </c>
      <c r="P1362" s="12" t="s">
        <v>29</v>
      </c>
      <c r="Q1362" s="12" t="s">
        <v>29</v>
      </c>
      <c r="R1362" s="12" t="s">
        <v>29</v>
      </c>
      <c r="S1362" s="12">
        <v>2020</v>
      </c>
    </row>
    <row r="1363" spans="1:19" x14ac:dyDescent="0.25">
      <c r="A1363" s="11" t="s">
        <v>2615</v>
      </c>
      <c r="B1363" s="11" t="s">
        <v>2616</v>
      </c>
      <c r="C1363" s="11" t="s">
        <v>2617</v>
      </c>
      <c r="D1363" s="11" t="s">
        <v>2486</v>
      </c>
      <c r="E1363" s="11" t="s">
        <v>9781</v>
      </c>
      <c r="F1363" s="11">
        <v>71301</v>
      </c>
      <c r="G1363" s="11" t="s">
        <v>2618</v>
      </c>
      <c r="H1363" s="11" t="s">
        <v>119</v>
      </c>
      <c r="I1363" s="11" t="s">
        <v>26</v>
      </c>
      <c r="J1363" s="11" t="s">
        <v>120</v>
      </c>
      <c r="K1363" s="11">
        <v>0</v>
      </c>
      <c r="L1363" s="11" t="s">
        <v>29</v>
      </c>
      <c r="M1363" s="11" t="s">
        <v>29</v>
      </c>
      <c r="N1363" s="11" t="s">
        <v>29</v>
      </c>
      <c r="O1363" s="11" t="s">
        <v>29</v>
      </c>
      <c r="P1363" s="11" t="s">
        <v>29</v>
      </c>
      <c r="Q1363" s="11" t="s">
        <v>29</v>
      </c>
      <c r="R1363" s="11" t="s">
        <v>29</v>
      </c>
      <c r="S1363" s="11">
        <v>2020</v>
      </c>
    </row>
    <row r="1364" spans="1:19" x14ac:dyDescent="0.25">
      <c r="A1364" s="12" t="s">
        <v>2619</v>
      </c>
      <c r="B1364" s="12" t="s">
        <v>2620</v>
      </c>
      <c r="C1364" s="12" t="s">
        <v>2621</v>
      </c>
      <c r="D1364" s="12" t="s">
        <v>2382</v>
      </c>
      <c r="E1364" s="12" t="s">
        <v>9781</v>
      </c>
      <c r="F1364" s="12">
        <v>70806</v>
      </c>
      <c r="G1364" s="12" t="s">
        <v>2622</v>
      </c>
      <c r="H1364" s="12" t="s">
        <v>119</v>
      </c>
      <c r="I1364" s="12" t="s">
        <v>26</v>
      </c>
      <c r="J1364" s="12" t="s">
        <v>120</v>
      </c>
      <c r="K1364" s="12">
        <v>0</v>
      </c>
      <c r="L1364" s="12" t="s">
        <v>29</v>
      </c>
      <c r="M1364" s="12" t="s">
        <v>29</v>
      </c>
      <c r="N1364" s="12" t="s">
        <v>29</v>
      </c>
      <c r="O1364" s="12" t="s">
        <v>29</v>
      </c>
      <c r="P1364" s="12" t="s">
        <v>29</v>
      </c>
      <c r="Q1364" s="12" t="s">
        <v>29</v>
      </c>
      <c r="R1364" s="12" t="s">
        <v>29</v>
      </c>
      <c r="S1364" s="12">
        <v>2020</v>
      </c>
    </row>
    <row r="1365" spans="1:19" x14ac:dyDescent="0.25">
      <c r="A1365" s="11" t="s">
        <v>2623</v>
      </c>
      <c r="B1365" s="11" t="s">
        <v>2624</v>
      </c>
      <c r="C1365" s="11" t="s">
        <v>2625</v>
      </c>
      <c r="D1365" s="11" t="s">
        <v>2392</v>
      </c>
      <c r="E1365" s="11" t="s">
        <v>9781</v>
      </c>
      <c r="F1365" s="11">
        <v>70364</v>
      </c>
      <c r="G1365" s="11" t="s">
        <v>2626</v>
      </c>
      <c r="H1365" s="11" t="s">
        <v>119</v>
      </c>
      <c r="I1365" s="11" t="s">
        <v>26</v>
      </c>
      <c r="J1365" s="11" t="s">
        <v>120</v>
      </c>
      <c r="K1365" s="11">
        <v>0</v>
      </c>
      <c r="L1365" s="11" t="s">
        <v>29</v>
      </c>
      <c r="M1365" s="11" t="s">
        <v>29</v>
      </c>
      <c r="N1365" s="11" t="s">
        <v>29</v>
      </c>
      <c r="O1365" s="11" t="s">
        <v>29</v>
      </c>
      <c r="P1365" s="11" t="s">
        <v>29</v>
      </c>
      <c r="Q1365" s="11" t="s">
        <v>29</v>
      </c>
      <c r="R1365" s="11" t="s">
        <v>29</v>
      </c>
      <c r="S1365" s="11">
        <v>2020</v>
      </c>
    </row>
    <row r="1366" spans="1:19" x14ac:dyDescent="0.25">
      <c r="A1366" s="12" t="s">
        <v>2627</v>
      </c>
      <c r="B1366" s="12" t="s">
        <v>2628</v>
      </c>
      <c r="C1366" s="12" t="s">
        <v>2629</v>
      </c>
      <c r="D1366" s="12" t="s">
        <v>2440</v>
      </c>
      <c r="E1366" s="12" t="s">
        <v>9781</v>
      </c>
      <c r="F1366" s="12">
        <v>71322</v>
      </c>
      <c r="G1366" s="12" t="s">
        <v>2630</v>
      </c>
      <c r="H1366" s="12" t="s">
        <v>119</v>
      </c>
      <c r="I1366" s="12" t="s">
        <v>26</v>
      </c>
      <c r="J1366" s="12" t="s">
        <v>120</v>
      </c>
      <c r="K1366" s="12">
        <v>0</v>
      </c>
      <c r="L1366" s="12" t="s">
        <v>29</v>
      </c>
      <c r="M1366" s="12" t="s">
        <v>29</v>
      </c>
      <c r="N1366" s="12" t="s">
        <v>29</v>
      </c>
      <c r="O1366" s="12" t="s">
        <v>29</v>
      </c>
      <c r="P1366" s="12" t="s">
        <v>29</v>
      </c>
      <c r="Q1366" s="12" t="s">
        <v>29</v>
      </c>
      <c r="R1366" s="12" t="s">
        <v>29</v>
      </c>
      <c r="S1366" s="12">
        <v>2020</v>
      </c>
    </row>
    <row r="1367" spans="1:19" x14ac:dyDescent="0.25">
      <c r="A1367" s="11" t="s">
        <v>2631</v>
      </c>
      <c r="B1367" s="11" t="s">
        <v>2632</v>
      </c>
      <c r="C1367" s="11" t="s">
        <v>2633</v>
      </c>
      <c r="D1367" s="11" t="s">
        <v>2596</v>
      </c>
      <c r="E1367" s="11" t="s">
        <v>9781</v>
      </c>
      <c r="F1367" s="11">
        <v>70065</v>
      </c>
      <c r="G1367" s="11" t="s">
        <v>2634</v>
      </c>
      <c r="H1367" s="11" t="s">
        <v>119</v>
      </c>
      <c r="I1367" s="11" t="s">
        <v>26</v>
      </c>
      <c r="J1367" s="11" t="s">
        <v>120</v>
      </c>
      <c r="K1367" s="11">
        <v>0</v>
      </c>
      <c r="L1367" s="11" t="s">
        <v>29</v>
      </c>
      <c r="M1367" s="11" t="s">
        <v>29</v>
      </c>
      <c r="N1367" s="11" t="s">
        <v>29</v>
      </c>
      <c r="O1367" s="11" t="s">
        <v>29</v>
      </c>
      <c r="P1367" s="11" t="s">
        <v>29</v>
      </c>
      <c r="Q1367" s="11" t="s">
        <v>29</v>
      </c>
      <c r="R1367" s="11" t="s">
        <v>29</v>
      </c>
      <c r="S1367" s="11">
        <v>2020</v>
      </c>
    </row>
    <row r="1368" spans="1:19" x14ac:dyDescent="0.25">
      <c r="A1368" s="12" t="s">
        <v>2635</v>
      </c>
      <c r="B1368" s="12" t="s">
        <v>2636</v>
      </c>
      <c r="C1368" s="12" t="s">
        <v>2637</v>
      </c>
      <c r="D1368" s="12" t="s">
        <v>2638</v>
      </c>
      <c r="E1368" s="12" t="s">
        <v>9781</v>
      </c>
      <c r="F1368" s="12">
        <v>70068</v>
      </c>
      <c r="G1368" s="12" t="s">
        <v>2639</v>
      </c>
      <c r="H1368" s="12" t="s">
        <v>119</v>
      </c>
      <c r="I1368" s="12" t="s">
        <v>26</v>
      </c>
      <c r="J1368" s="12" t="s">
        <v>120</v>
      </c>
      <c r="K1368" s="12">
        <v>0</v>
      </c>
      <c r="L1368" s="12" t="s">
        <v>29</v>
      </c>
      <c r="M1368" s="12" t="s">
        <v>29</v>
      </c>
      <c r="N1368" s="12" t="s">
        <v>29</v>
      </c>
      <c r="O1368" s="12" t="s">
        <v>29</v>
      </c>
      <c r="P1368" s="12" t="s">
        <v>29</v>
      </c>
      <c r="Q1368" s="12" t="s">
        <v>29</v>
      </c>
      <c r="R1368" s="12" t="s">
        <v>29</v>
      </c>
      <c r="S1368" s="12">
        <v>2020</v>
      </c>
    </row>
    <row r="1369" spans="1:19" x14ac:dyDescent="0.25">
      <c r="A1369" s="11" t="s">
        <v>7043</v>
      </c>
      <c r="B1369" s="11" t="s">
        <v>7044</v>
      </c>
      <c r="C1369" s="11" t="s">
        <v>7045</v>
      </c>
      <c r="D1369" s="11" t="s">
        <v>7046</v>
      </c>
      <c r="E1369" s="11" t="s">
        <v>9781</v>
      </c>
      <c r="F1369" s="11">
        <v>70791</v>
      </c>
      <c r="G1369" s="11" t="s">
        <v>7047</v>
      </c>
      <c r="H1369" s="11" t="s">
        <v>25</v>
      </c>
      <c r="I1369" s="11" t="s">
        <v>42</v>
      </c>
      <c r="J1369" s="11" t="s">
        <v>27</v>
      </c>
      <c r="K1369" s="11">
        <v>3</v>
      </c>
      <c r="L1369" s="11" t="s">
        <v>28</v>
      </c>
      <c r="M1369" s="11" t="s">
        <v>30</v>
      </c>
      <c r="N1369" s="11" t="s">
        <v>43</v>
      </c>
      <c r="O1369" s="11" t="s">
        <v>28</v>
      </c>
      <c r="P1369" s="11" t="s">
        <v>28</v>
      </c>
      <c r="Q1369" s="11" t="s">
        <v>28</v>
      </c>
      <c r="R1369" s="11" t="s">
        <v>28</v>
      </c>
      <c r="S1369" s="11">
        <v>2019</v>
      </c>
    </row>
    <row r="1370" spans="1:19" x14ac:dyDescent="0.25">
      <c r="A1370" s="12" t="s">
        <v>2369</v>
      </c>
      <c r="B1370" s="12" t="s">
        <v>2370</v>
      </c>
      <c r="C1370" s="12" t="s">
        <v>2371</v>
      </c>
      <c r="D1370" s="12" t="s">
        <v>2372</v>
      </c>
      <c r="E1370" s="12" t="s">
        <v>9781</v>
      </c>
      <c r="F1370" s="12">
        <v>70562</v>
      </c>
      <c r="G1370" s="12" t="s">
        <v>2373</v>
      </c>
      <c r="H1370" s="12" t="s">
        <v>25</v>
      </c>
      <c r="I1370" s="12" t="s">
        <v>42</v>
      </c>
      <c r="J1370" s="12" t="s">
        <v>27</v>
      </c>
      <c r="K1370" s="12">
        <v>2</v>
      </c>
      <c r="L1370" s="12" t="s">
        <v>28</v>
      </c>
      <c r="M1370" s="12" t="s">
        <v>30</v>
      </c>
      <c r="N1370" s="12" t="s">
        <v>28</v>
      </c>
      <c r="O1370" s="12" t="s">
        <v>43</v>
      </c>
      <c r="P1370" s="12" t="s">
        <v>28</v>
      </c>
      <c r="Q1370" s="12" t="s">
        <v>43</v>
      </c>
      <c r="R1370" s="12" t="s">
        <v>43</v>
      </c>
      <c r="S1370" s="12">
        <v>2019</v>
      </c>
    </row>
    <row r="1371" spans="1:19" x14ac:dyDescent="0.25">
      <c r="A1371" s="11" t="s">
        <v>2374</v>
      </c>
      <c r="B1371" s="11" t="s">
        <v>2375</v>
      </c>
      <c r="C1371" s="11" t="s">
        <v>2376</v>
      </c>
      <c r="D1371" s="11" t="s">
        <v>2377</v>
      </c>
      <c r="E1371" s="11" t="s">
        <v>9781</v>
      </c>
      <c r="F1371" s="11">
        <v>71075</v>
      </c>
      <c r="G1371" s="11" t="s">
        <v>2378</v>
      </c>
      <c r="H1371" s="11" t="s">
        <v>25</v>
      </c>
      <c r="I1371" s="11" t="s">
        <v>108</v>
      </c>
      <c r="J1371" s="11" t="s">
        <v>27</v>
      </c>
      <c r="K1371" s="11">
        <v>4</v>
      </c>
      <c r="L1371" s="11" t="s">
        <v>28</v>
      </c>
      <c r="M1371" s="11" t="s">
        <v>29</v>
      </c>
      <c r="N1371" s="11" t="s">
        <v>30</v>
      </c>
      <c r="O1371" s="11" t="s">
        <v>28</v>
      </c>
      <c r="P1371" s="11" t="s">
        <v>28</v>
      </c>
      <c r="Q1371" s="11" t="s">
        <v>30</v>
      </c>
      <c r="R1371" s="11" t="s">
        <v>29</v>
      </c>
      <c r="S1371" s="11">
        <v>2019</v>
      </c>
    </row>
    <row r="1372" spans="1:19" x14ac:dyDescent="0.25">
      <c r="A1372" s="12" t="s">
        <v>2379</v>
      </c>
      <c r="B1372" s="12" t="s">
        <v>2380</v>
      </c>
      <c r="C1372" s="12" t="s">
        <v>2381</v>
      </c>
      <c r="D1372" s="12" t="s">
        <v>2382</v>
      </c>
      <c r="E1372" s="12" t="s">
        <v>9781</v>
      </c>
      <c r="F1372" s="12">
        <v>70817</v>
      </c>
      <c r="G1372" s="12" t="s">
        <v>2383</v>
      </c>
      <c r="H1372" s="12" t="s">
        <v>25</v>
      </c>
      <c r="I1372" s="12" t="s">
        <v>108</v>
      </c>
      <c r="J1372" s="12" t="s">
        <v>27</v>
      </c>
      <c r="K1372" s="12">
        <v>3</v>
      </c>
      <c r="L1372" s="12" t="s">
        <v>29</v>
      </c>
      <c r="M1372" s="12" t="s">
        <v>28</v>
      </c>
      <c r="N1372" s="12" t="s">
        <v>29</v>
      </c>
      <c r="O1372" s="12" t="s">
        <v>30</v>
      </c>
      <c r="P1372" s="12" t="s">
        <v>28</v>
      </c>
      <c r="Q1372" s="12" t="s">
        <v>30</v>
      </c>
      <c r="R1372" s="12" t="s">
        <v>29</v>
      </c>
      <c r="S1372" s="12">
        <v>2019</v>
      </c>
    </row>
    <row r="1373" spans="1:19" x14ac:dyDescent="0.25">
      <c r="A1373" s="11" t="s">
        <v>2384</v>
      </c>
      <c r="B1373" s="11" t="s">
        <v>2385</v>
      </c>
      <c r="C1373" s="11" t="s">
        <v>2386</v>
      </c>
      <c r="D1373" s="11" t="s">
        <v>2387</v>
      </c>
      <c r="E1373" s="11" t="s">
        <v>9781</v>
      </c>
      <c r="F1373" s="11">
        <v>71418</v>
      </c>
      <c r="G1373" s="11" t="s">
        <v>2388</v>
      </c>
      <c r="H1373" s="11" t="s">
        <v>25</v>
      </c>
      <c r="I1373" s="11" t="s">
        <v>42</v>
      </c>
      <c r="J1373" s="11" t="s">
        <v>27</v>
      </c>
      <c r="K1373" s="11">
        <v>4</v>
      </c>
      <c r="L1373" s="11" t="s">
        <v>28</v>
      </c>
      <c r="M1373" s="11" t="s">
        <v>29</v>
      </c>
      <c r="N1373" s="11" t="s">
        <v>43</v>
      </c>
      <c r="O1373" s="11" t="s">
        <v>30</v>
      </c>
      <c r="P1373" s="11" t="s">
        <v>43</v>
      </c>
      <c r="Q1373" s="11" t="s">
        <v>30</v>
      </c>
      <c r="R1373" s="11" t="s">
        <v>29</v>
      </c>
      <c r="S1373" s="11">
        <v>2019</v>
      </c>
    </row>
    <row r="1374" spans="1:19" x14ac:dyDescent="0.25">
      <c r="A1374" s="12" t="s">
        <v>7048</v>
      </c>
      <c r="B1374" s="12" t="s">
        <v>7049</v>
      </c>
      <c r="C1374" s="12" t="s">
        <v>7050</v>
      </c>
      <c r="D1374" s="12" t="s">
        <v>7051</v>
      </c>
      <c r="E1374" s="12" t="s">
        <v>9781</v>
      </c>
      <c r="F1374" s="12">
        <v>71254</v>
      </c>
      <c r="G1374" s="12" t="s">
        <v>7052</v>
      </c>
      <c r="H1374" s="12" t="s">
        <v>25</v>
      </c>
      <c r="I1374" s="12" t="s">
        <v>42</v>
      </c>
      <c r="J1374" s="12" t="s">
        <v>27</v>
      </c>
      <c r="K1374" s="12">
        <v>4</v>
      </c>
      <c r="L1374" s="12" t="s">
        <v>28</v>
      </c>
      <c r="M1374" s="12" t="s">
        <v>29</v>
      </c>
      <c r="N1374" s="12" t="s">
        <v>43</v>
      </c>
      <c r="O1374" s="12" t="s">
        <v>30</v>
      </c>
      <c r="P1374" s="12" t="s">
        <v>28</v>
      </c>
      <c r="Q1374" s="12" t="s">
        <v>30</v>
      </c>
      <c r="R1374" s="12" t="s">
        <v>29</v>
      </c>
      <c r="S1374" s="12">
        <v>2019</v>
      </c>
    </row>
    <row r="1375" spans="1:19" x14ac:dyDescent="0.25">
      <c r="A1375" s="11" t="s">
        <v>2389</v>
      </c>
      <c r="B1375" s="11" t="s">
        <v>2390</v>
      </c>
      <c r="C1375" s="11" t="s">
        <v>2391</v>
      </c>
      <c r="D1375" s="11" t="s">
        <v>2392</v>
      </c>
      <c r="E1375" s="11" t="s">
        <v>9781</v>
      </c>
      <c r="F1375" s="11">
        <v>70360</v>
      </c>
      <c r="G1375" s="11" t="s">
        <v>2393</v>
      </c>
      <c r="H1375" s="11" t="s">
        <v>25</v>
      </c>
      <c r="I1375" s="11" t="s">
        <v>648</v>
      </c>
      <c r="J1375" s="11" t="s">
        <v>120</v>
      </c>
      <c r="K1375" s="11">
        <v>0</v>
      </c>
      <c r="L1375" s="11" t="s">
        <v>29</v>
      </c>
      <c r="M1375" s="11" t="s">
        <v>29</v>
      </c>
      <c r="N1375" s="11" t="s">
        <v>29</v>
      </c>
      <c r="O1375" s="11" t="s">
        <v>30</v>
      </c>
      <c r="P1375" s="11" t="s">
        <v>28</v>
      </c>
      <c r="Q1375" s="11" t="s">
        <v>29</v>
      </c>
      <c r="R1375" s="11" t="s">
        <v>29</v>
      </c>
      <c r="S1375" s="11">
        <v>2019</v>
      </c>
    </row>
    <row r="1376" spans="1:19" x14ac:dyDescent="0.25">
      <c r="A1376" s="12" t="s">
        <v>2394</v>
      </c>
      <c r="B1376" s="12" t="s">
        <v>2395</v>
      </c>
      <c r="C1376" s="12" t="s">
        <v>2396</v>
      </c>
      <c r="D1376" s="12" t="s">
        <v>2382</v>
      </c>
      <c r="E1376" s="12" t="s">
        <v>9781</v>
      </c>
      <c r="F1376" s="12">
        <v>70810</v>
      </c>
      <c r="G1376" s="12" t="s">
        <v>2397</v>
      </c>
      <c r="H1376" s="12" t="s">
        <v>25</v>
      </c>
      <c r="I1376" s="12" t="s">
        <v>648</v>
      </c>
      <c r="J1376" s="12" t="s">
        <v>120</v>
      </c>
      <c r="K1376" s="12">
        <v>0</v>
      </c>
      <c r="L1376" s="12" t="s">
        <v>29</v>
      </c>
      <c r="M1376" s="12" t="s">
        <v>29</v>
      </c>
      <c r="N1376" s="12" t="s">
        <v>29</v>
      </c>
      <c r="O1376" s="12" t="s">
        <v>30</v>
      </c>
      <c r="P1376" s="12" t="s">
        <v>29</v>
      </c>
      <c r="Q1376" s="12" t="s">
        <v>29</v>
      </c>
      <c r="R1376" s="12" t="s">
        <v>29</v>
      </c>
      <c r="S1376" s="12">
        <v>2019</v>
      </c>
    </row>
    <row r="1377" spans="1:19" x14ac:dyDescent="0.25">
      <c r="A1377" s="11" t="s">
        <v>2398</v>
      </c>
      <c r="B1377" s="11" t="s">
        <v>2399</v>
      </c>
      <c r="C1377" s="11" t="s">
        <v>2400</v>
      </c>
      <c r="D1377" s="11" t="s">
        <v>1935</v>
      </c>
      <c r="E1377" s="11" t="s">
        <v>9781</v>
      </c>
      <c r="F1377" s="11">
        <v>70508</v>
      </c>
      <c r="G1377" s="11" t="s">
        <v>2401</v>
      </c>
      <c r="H1377" s="11" t="s">
        <v>25</v>
      </c>
      <c r="I1377" s="11" t="s">
        <v>26</v>
      </c>
      <c r="J1377" s="11" t="s">
        <v>120</v>
      </c>
      <c r="K1377" s="11">
        <v>5</v>
      </c>
      <c r="L1377" s="11" t="s">
        <v>29</v>
      </c>
      <c r="M1377" s="11" t="s">
        <v>28</v>
      </c>
      <c r="N1377" s="11" t="s">
        <v>30</v>
      </c>
      <c r="O1377" s="11" t="s">
        <v>30</v>
      </c>
      <c r="P1377" s="11" t="s">
        <v>43</v>
      </c>
      <c r="Q1377" s="11" t="s">
        <v>29</v>
      </c>
      <c r="R1377" s="11" t="s">
        <v>29</v>
      </c>
      <c r="S1377" s="11">
        <v>2019</v>
      </c>
    </row>
    <row r="1378" spans="1:19" x14ac:dyDescent="0.25">
      <c r="A1378" s="12" t="s">
        <v>7053</v>
      </c>
      <c r="B1378" s="12" t="s">
        <v>7054</v>
      </c>
      <c r="C1378" s="12" t="s">
        <v>7055</v>
      </c>
      <c r="D1378" s="12" t="s">
        <v>2382</v>
      </c>
      <c r="E1378" s="12" t="s">
        <v>9781</v>
      </c>
      <c r="F1378" s="12">
        <v>70810</v>
      </c>
      <c r="G1378" s="12" t="s">
        <v>7056</v>
      </c>
      <c r="H1378" s="12" t="s">
        <v>25</v>
      </c>
      <c r="I1378" s="12" t="s">
        <v>108</v>
      </c>
      <c r="J1378" s="12" t="s">
        <v>120</v>
      </c>
      <c r="K1378" s="12">
        <v>0</v>
      </c>
      <c r="L1378" s="12" t="s">
        <v>29</v>
      </c>
      <c r="M1378" s="12" t="s">
        <v>29</v>
      </c>
      <c r="N1378" s="12" t="s">
        <v>29</v>
      </c>
      <c r="O1378" s="12" t="s">
        <v>30</v>
      </c>
      <c r="P1378" s="12" t="s">
        <v>29</v>
      </c>
      <c r="Q1378" s="12" t="s">
        <v>29</v>
      </c>
      <c r="R1378" s="12" t="s">
        <v>29</v>
      </c>
      <c r="S1378" s="12">
        <v>2019</v>
      </c>
    </row>
    <row r="1379" spans="1:19" x14ac:dyDescent="0.25">
      <c r="A1379" s="11" t="s">
        <v>7057</v>
      </c>
      <c r="B1379" s="11" t="s">
        <v>7058</v>
      </c>
      <c r="C1379" s="11" t="s">
        <v>7059</v>
      </c>
      <c r="D1379" s="11" t="s">
        <v>7060</v>
      </c>
      <c r="E1379" s="11" t="s">
        <v>9781</v>
      </c>
      <c r="F1379" s="11">
        <v>71446</v>
      </c>
      <c r="G1379" s="11" t="s">
        <v>7061</v>
      </c>
      <c r="H1379" s="11" t="s">
        <v>25</v>
      </c>
      <c r="I1379" s="11" t="s">
        <v>26</v>
      </c>
      <c r="J1379" s="11" t="s">
        <v>120</v>
      </c>
      <c r="K1379" s="11">
        <v>0</v>
      </c>
      <c r="L1379" s="11" t="s">
        <v>29</v>
      </c>
      <c r="M1379" s="11" t="s">
        <v>29</v>
      </c>
      <c r="N1379" s="11" t="s">
        <v>28</v>
      </c>
      <c r="O1379" s="11" t="s">
        <v>30</v>
      </c>
      <c r="P1379" s="11" t="s">
        <v>29</v>
      </c>
      <c r="Q1379" s="11" t="s">
        <v>29</v>
      </c>
      <c r="R1379" s="11" t="s">
        <v>29</v>
      </c>
      <c r="S1379" s="11">
        <v>2019</v>
      </c>
    </row>
    <row r="1380" spans="1:19" x14ac:dyDescent="0.25">
      <c r="A1380" s="12" t="s">
        <v>2402</v>
      </c>
      <c r="B1380" s="12" t="s">
        <v>2403</v>
      </c>
      <c r="C1380" s="12" t="s">
        <v>2404</v>
      </c>
      <c r="D1380" s="12" t="s">
        <v>2405</v>
      </c>
      <c r="E1380" s="12" t="s">
        <v>9781</v>
      </c>
      <c r="F1380" s="12">
        <v>70130</v>
      </c>
      <c r="G1380" s="12" t="s">
        <v>2406</v>
      </c>
      <c r="H1380" s="12" t="s">
        <v>25</v>
      </c>
      <c r="I1380" s="12" t="s">
        <v>648</v>
      </c>
      <c r="J1380" s="12" t="s">
        <v>120</v>
      </c>
      <c r="K1380" s="12">
        <v>0</v>
      </c>
      <c r="L1380" s="12" t="s">
        <v>29</v>
      </c>
      <c r="M1380" s="12" t="s">
        <v>29</v>
      </c>
      <c r="N1380" s="12" t="s">
        <v>29</v>
      </c>
      <c r="O1380" s="12" t="s">
        <v>29</v>
      </c>
      <c r="P1380" s="12" t="s">
        <v>29</v>
      </c>
      <c r="Q1380" s="12" t="s">
        <v>29</v>
      </c>
      <c r="R1380" s="12" t="s">
        <v>29</v>
      </c>
      <c r="S1380" s="12">
        <v>2019</v>
      </c>
    </row>
    <row r="1381" spans="1:19" x14ac:dyDescent="0.25">
      <c r="A1381" s="11" t="s">
        <v>2407</v>
      </c>
      <c r="B1381" s="11" t="s">
        <v>2408</v>
      </c>
      <c r="C1381" s="11" t="s">
        <v>2409</v>
      </c>
      <c r="D1381" s="11" t="s">
        <v>2410</v>
      </c>
      <c r="E1381" s="11" t="s">
        <v>9781</v>
      </c>
      <c r="F1381" s="11">
        <v>70002</v>
      </c>
      <c r="G1381" s="11" t="s">
        <v>2411</v>
      </c>
      <c r="H1381" s="11" t="s">
        <v>25</v>
      </c>
      <c r="I1381" s="11" t="s">
        <v>26</v>
      </c>
      <c r="J1381" s="11" t="s">
        <v>120</v>
      </c>
      <c r="K1381" s="11">
        <v>0</v>
      </c>
      <c r="L1381" s="11" t="s">
        <v>29</v>
      </c>
      <c r="M1381" s="11" t="s">
        <v>29</v>
      </c>
      <c r="N1381" s="11" t="s">
        <v>29</v>
      </c>
      <c r="O1381" s="11" t="s">
        <v>29</v>
      </c>
      <c r="P1381" s="11" t="s">
        <v>29</v>
      </c>
      <c r="Q1381" s="11" t="s">
        <v>29</v>
      </c>
      <c r="R1381" s="11" t="s">
        <v>29</v>
      </c>
      <c r="S1381" s="11">
        <v>2019</v>
      </c>
    </row>
    <row r="1382" spans="1:19" x14ac:dyDescent="0.25">
      <c r="A1382" s="12" t="s">
        <v>7062</v>
      </c>
      <c r="B1382" s="12" t="s">
        <v>7063</v>
      </c>
      <c r="C1382" s="12" t="s">
        <v>7064</v>
      </c>
      <c r="D1382" s="12" t="s">
        <v>7065</v>
      </c>
      <c r="E1382" s="12" t="s">
        <v>9781</v>
      </c>
      <c r="F1382" s="12">
        <v>70403</v>
      </c>
      <c r="G1382" s="12" t="s">
        <v>7066</v>
      </c>
      <c r="H1382" s="12" t="s">
        <v>25</v>
      </c>
      <c r="I1382" s="12" t="s">
        <v>648</v>
      </c>
      <c r="J1382" s="12" t="s">
        <v>120</v>
      </c>
      <c r="K1382" s="12">
        <v>4</v>
      </c>
      <c r="L1382" s="12" t="s">
        <v>29</v>
      </c>
      <c r="M1382" s="12" t="s">
        <v>29</v>
      </c>
      <c r="N1382" s="12" t="s">
        <v>43</v>
      </c>
      <c r="O1382" s="12" t="s">
        <v>30</v>
      </c>
      <c r="P1382" s="12" t="s">
        <v>28</v>
      </c>
      <c r="Q1382" s="12" t="s">
        <v>29</v>
      </c>
      <c r="R1382" s="12" t="s">
        <v>29</v>
      </c>
      <c r="S1382" s="12">
        <v>2019</v>
      </c>
    </row>
    <row r="1383" spans="1:19" x14ac:dyDescent="0.25">
      <c r="A1383" s="11" t="s">
        <v>2412</v>
      </c>
      <c r="B1383" s="11" t="s">
        <v>2413</v>
      </c>
      <c r="C1383" s="11" t="s">
        <v>2414</v>
      </c>
      <c r="D1383" s="11" t="s">
        <v>2415</v>
      </c>
      <c r="E1383" s="11" t="s">
        <v>9781</v>
      </c>
      <c r="F1383" s="11">
        <v>70631</v>
      </c>
      <c r="G1383" s="11" t="s">
        <v>2416</v>
      </c>
      <c r="H1383" s="11" t="s">
        <v>25</v>
      </c>
      <c r="I1383" s="11" t="s">
        <v>26</v>
      </c>
      <c r="J1383" s="11" t="s">
        <v>27</v>
      </c>
      <c r="K1383" s="11">
        <v>0</v>
      </c>
      <c r="L1383" s="11" t="s">
        <v>29</v>
      </c>
      <c r="M1383" s="11" t="s">
        <v>29</v>
      </c>
      <c r="N1383" s="11" t="s">
        <v>29</v>
      </c>
      <c r="O1383" s="11" t="s">
        <v>29</v>
      </c>
      <c r="P1383" s="11" t="s">
        <v>29</v>
      </c>
      <c r="Q1383" s="11" t="s">
        <v>29</v>
      </c>
      <c r="R1383" s="11" t="s">
        <v>29</v>
      </c>
      <c r="S1383" s="11">
        <v>2019</v>
      </c>
    </row>
    <row r="1384" spans="1:19" x14ac:dyDescent="0.25">
      <c r="A1384" s="12" t="s">
        <v>7067</v>
      </c>
      <c r="B1384" s="12" t="s">
        <v>7068</v>
      </c>
      <c r="C1384" s="12" t="s">
        <v>7069</v>
      </c>
      <c r="D1384" s="12" t="s">
        <v>2405</v>
      </c>
      <c r="E1384" s="12" t="s">
        <v>9781</v>
      </c>
      <c r="F1384" s="12">
        <v>70127</v>
      </c>
      <c r="G1384" s="12" t="s">
        <v>7070</v>
      </c>
      <c r="H1384" s="12" t="s">
        <v>25</v>
      </c>
      <c r="I1384" s="12" t="s">
        <v>42</v>
      </c>
      <c r="J1384" s="12" t="s">
        <v>27</v>
      </c>
      <c r="K1384" s="12">
        <v>0</v>
      </c>
      <c r="L1384" s="12" t="s">
        <v>29</v>
      </c>
      <c r="M1384" s="12" t="s">
        <v>29</v>
      </c>
      <c r="N1384" s="12" t="s">
        <v>29</v>
      </c>
      <c r="O1384" s="12" t="s">
        <v>28</v>
      </c>
      <c r="P1384" s="12" t="s">
        <v>43</v>
      </c>
      <c r="Q1384" s="12" t="s">
        <v>43</v>
      </c>
      <c r="R1384" s="12" t="s">
        <v>29</v>
      </c>
      <c r="S1384" s="12">
        <v>2019</v>
      </c>
    </row>
    <row r="1385" spans="1:19" x14ac:dyDescent="0.25">
      <c r="A1385" s="11" t="s">
        <v>7071</v>
      </c>
      <c r="B1385" s="11" t="s">
        <v>7072</v>
      </c>
      <c r="C1385" s="11" t="s">
        <v>7073</v>
      </c>
      <c r="D1385" s="11" t="s">
        <v>1820</v>
      </c>
      <c r="E1385" s="11" t="s">
        <v>9781</v>
      </c>
      <c r="F1385" s="11">
        <v>70441</v>
      </c>
      <c r="G1385" s="11" t="s">
        <v>7074</v>
      </c>
      <c r="H1385" s="11" t="s">
        <v>96</v>
      </c>
      <c r="I1385" s="11" t="s">
        <v>42</v>
      </c>
      <c r="J1385" s="11" t="s">
        <v>27</v>
      </c>
      <c r="K1385" s="11">
        <v>0</v>
      </c>
      <c r="L1385" s="11" t="s">
        <v>29</v>
      </c>
      <c r="M1385" s="11" t="s">
        <v>29</v>
      </c>
      <c r="N1385" s="11" t="s">
        <v>29</v>
      </c>
      <c r="O1385" s="11" t="s">
        <v>29</v>
      </c>
      <c r="P1385" s="11" t="s">
        <v>29</v>
      </c>
      <c r="Q1385" s="11" t="s">
        <v>29</v>
      </c>
      <c r="R1385" s="11" t="s">
        <v>29</v>
      </c>
      <c r="S1385" s="11">
        <v>2019</v>
      </c>
    </row>
    <row r="1386" spans="1:19" x14ac:dyDescent="0.25">
      <c r="A1386" s="12" t="s">
        <v>7075</v>
      </c>
      <c r="B1386" s="12" t="s">
        <v>1391</v>
      </c>
      <c r="C1386" s="12" t="s">
        <v>7076</v>
      </c>
      <c r="D1386" s="12" t="s">
        <v>7077</v>
      </c>
      <c r="E1386" s="12" t="s">
        <v>9781</v>
      </c>
      <c r="F1386" s="12">
        <v>71241</v>
      </c>
      <c r="G1386" s="12" t="s">
        <v>7078</v>
      </c>
      <c r="H1386" s="12" t="s">
        <v>96</v>
      </c>
      <c r="I1386" s="12" t="s">
        <v>108</v>
      </c>
      <c r="J1386" s="12" t="s">
        <v>27</v>
      </c>
      <c r="K1386" s="12">
        <v>3</v>
      </c>
      <c r="L1386" s="12" t="s">
        <v>29</v>
      </c>
      <c r="M1386" s="12" t="s">
        <v>29</v>
      </c>
      <c r="N1386" s="12" t="s">
        <v>28</v>
      </c>
      <c r="O1386" s="12" t="s">
        <v>29</v>
      </c>
      <c r="P1386" s="12" t="s">
        <v>28</v>
      </c>
      <c r="Q1386" s="12" t="s">
        <v>30</v>
      </c>
      <c r="R1386" s="12" t="s">
        <v>29</v>
      </c>
      <c r="S1386" s="12">
        <v>2019</v>
      </c>
    </row>
    <row r="1387" spans="1:19" x14ac:dyDescent="0.25">
      <c r="A1387" s="11" t="s">
        <v>2427</v>
      </c>
      <c r="B1387" s="11" t="s">
        <v>2428</v>
      </c>
      <c r="C1387" s="11" t="s">
        <v>2429</v>
      </c>
      <c r="D1387" s="11" t="s">
        <v>2430</v>
      </c>
      <c r="E1387" s="11" t="s">
        <v>9781</v>
      </c>
      <c r="F1387" s="11">
        <v>70633</v>
      </c>
      <c r="G1387" s="11" t="s">
        <v>2431</v>
      </c>
      <c r="H1387" s="11" t="s">
        <v>96</v>
      </c>
      <c r="I1387" s="11" t="s">
        <v>26</v>
      </c>
      <c r="J1387" s="11" t="s">
        <v>27</v>
      </c>
      <c r="K1387" s="11">
        <v>0</v>
      </c>
      <c r="L1387" s="11" t="s">
        <v>29</v>
      </c>
      <c r="M1387" s="11" t="s">
        <v>29</v>
      </c>
      <c r="N1387" s="11" t="s">
        <v>29</v>
      </c>
      <c r="O1387" s="11" t="s">
        <v>29</v>
      </c>
      <c r="P1387" s="11" t="s">
        <v>29</v>
      </c>
      <c r="Q1387" s="11" t="s">
        <v>29</v>
      </c>
      <c r="R1387" s="11" t="s">
        <v>29</v>
      </c>
      <c r="S1387" s="11">
        <v>2019</v>
      </c>
    </row>
    <row r="1388" spans="1:19" x14ac:dyDescent="0.25">
      <c r="A1388" s="12" t="s">
        <v>2432</v>
      </c>
      <c r="B1388" s="12" t="s">
        <v>2433</v>
      </c>
      <c r="C1388" s="12" t="s">
        <v>2434</v>
      </c>
      <c r="D1388" s="12" t="s">
        <v>2435</v>
      </c>
      <c r="E1388" s="12" t="s">
        <v>9781</v>
      </c>
      <c r="F1388" s="12">
        <v>70422</v>
      </c>
      <c r="G1388" s="12" t="s">
        <v>2436</v>
      </c>
      <c r="H1388" s="12" t="s">
        <v>96</v>
      </c>
      <c r="I1388" s="12" t="s">
        <v>42</v>
      </c>
      <c r="J1388" s="12" t="s">
        <v>27</v>
      </c>
      <c r="K1388" s="12">
        <v>0</v>
      </c>
      <c r="L1388" s="12" t="s">
        <v>29</v>
      </c>
      <c r="M1388" s="12" t="s">
        <v>29</v>
      </c>
      <c r="N1388" s="12" t="s">
        <v>28</v>
      </c>
      <c r="O1388" s="12" t="s">
        <v>29</v>
      </c>
      <c r="P1388" s="12" t="s">
        <v>29</v>
      </c>
      <c r="Q1388" s="12" t="s">
        <v>29</v>
      </c>
      <c r="R1388" s="12" t="s">
        <v>29</v>
      </c>
      <c r="S1388" s="12">
        <v>2019</v>
      </c>
    </row>
    <row r="1389" spans="1:19" x14ac:dyDescent="0.25">
      <c r="A1389" s="11" t="s">
        <v>2437</v>
      </c>
      <c r="B1389" s="11" t="s">
        <v>2438</v>
      </c>
      <c r="C1389" s="11" t="s">
        <v>2439</v>
      </c>
      <c r="D1389" s="11" t="s">
        <v>2440</v>
      </c>
      <c r="E1389" s="11" t="s">
        <v>9781</v>
      </c>
      <c r="F1389" s="11">
        <v>71322</v>
      </c>
      <c r="G1389" s="11" t="s">
        <v>2441</v>
      </c>
      <c r="H1389" s="11" t="s">
        <v>96</v>
      </c>
      <c r="I1389" s="11" t="s">
        <v>42</v>
      </c>
      <c r="J1389" s="11" t="s">
        <v>27</v>
      </c>
      <c r="K1389" s="11">
        <v>0</v>
      </c>
      <c r="L1389" s="11" t="s">
        <v>29</v>
      </c>
      <c r="M1389" s="11" t="s">
        <v>29</v>
      </c>
      <c r="N1389" s="11" t="s">
        <v>29</v>
      </c>
      <c r="O1389" s="11" t="s">
        <v>29</v>
      </c>
      <c r="P1389" s="11" t="s">
        <v>29</v>
      </c>
      <c r="Q1389" s="11" t="s">
        <v>29</v>
      </c>
      <c r="R1389" s="11" t="s">
        <v>29</v>
      </c>
      <c r="S1389" s="11">
        <v>2019</v>
      </c>
    </row>
    <row r="1390" spans="1:19" x14ac:dyDescent="0.25">
      <c r="A1390" s="12" t="s">
        <v>7079</v>
      </c>
      <c r="B1390" s="12" t="s">
        <v>7080</v>
      </c>
      <c r="C1390" s="12" t="s">
        <v>7081</v>
      </c>
      <c r="D1390" s="12" t="s">
        <v>7082</v>
      </c>
      <c r="E1390" s="12" t="s">
        <v>9781</v>
      </c>
      <c r="F1390" s="12">
        <v>70438</v>
      </c>
      <c r="G1390" s="12" t="s">
        <v>7083</v>
      </c>
      <c r="H1390" s="12" t="s">
        <v>96</v>
      </c>
      <c r="I1390" s="12" t="s">
        <v>42</v>
      </c>
      <c r="J1390" s="12" t="s">
        <v>27</v>
      </c>
      <c r="K1390" s="12">
        <v>0</v>
      </c>
      <c r="L1390" s="12" t="s">
        <v>28</v>
      </c>
      <c r="M1390" s="12" t="s">
        <v>29</v>
      </c>
      <c r="N1390" s="12" t="s">
        <v>28</v>
      </c>
      <c r="O1390" s="12" t="s">
        <v>29</v>
      </c>
      <c r="P1390" s="12" t="s">
        <v>29</v>
      </c>
      <c r="Q1390" s="12" t="s">
        <v>29</v>
      </c>
      <c r="R1390" s="12" t="s">
        <v>29</v>
      </c>
      <c r="S1390" s="12">
        <v>2019</v>
      </c>
    </row>
    <row r="1391" spans="1:19" x14ac:dyDescent="0.25">
      <c r="A1391" s="11" t="s">
        <v>2442</v>
      </c>
      <c r="B1391" s="11" t="s">
        <v>2443</v>
      </c>
      <c r="C1391" s="11" t="s">
        <v>2444</v>
      </c>
      <c r="D1391" s="11" t="s">
        <v>2445</v>
      </c>
      <c r="E1391" s="11" t="s">
        <v>9781</v>
      </c>
      <c r="F1391" s="11">
        <v>71282</v>
      </c>
      <c r="G1391" s="11" t="s">
        <v>2446</v>
      </c>
      <c r="H1391" s="11" t="s">
        <v>96</v>
      </c>
      <c r="I1391" s="11" t="s">
        <v>42</v>
      </c>
      <c r="J1391" s="11" t="s">
        <v>27</v>
      </c>
      <c r="K1391" s="11">
        <v>0</v>
      </c>
      <c r="L1391" s="11" t="s">
        <v>29</v>
      </c>
      <c r="M1391" s="11" t="s">
        <v>29</v>
      </c>
      <c r="N1391" s="11" t="s">
        <v>29</v>
      </c>
      <c r="O1391" s="11" t="s">
        <v>29</v>
      </c>
      <c r="P1391" s="11" t="s">
        <v>29</v>
      </c>
      <c r="Q1391" s="11" t="s">
        <v>29</v>
      </c>
      <c r="R1391" s="11" t="s">
        <v>29</v>
      </c>
      <c r="S1391" s="11">
        <v>2019</v>
      </c>
    </row>
    <row r="1392" spans="1:19" x14ac:dyDescent="0.25">
      <c r="A1392" s="12" t="s">
        <v>2447</v>
      </c>
      <c r="B1392" s="12" t="s">
        <v>2448</v>
      </c>
      <c r="C1392" s="12" t="s">
        <v>2449</v>
      </c>
      <c r="D1392" s="12" t="s">
        <v>2450</v>
      </c>
      <c r="E1392" s="12" t="s">
        <v>9781</v>
      </c>
      <c r="F1392" s="12">
        <v>70760</v>
      </c>
      <c r="G1392" s="12" t="s">
        <v>2451</v>
      </c>
      <c r="H1392" s="12" t="s">
        <v>96</v>
      </c>
      <c r="I1392" s="12" t="s">
        <v>42</v>
      </c>
      <c r="J1392" s="12" t="s">
        <v>27</v>
      </c>
      <c r="K1392" s="12">
        <v>3</v>
      </c>
      <c r="L1392" s="12" t="s">
        <v>29</v>
      </c>
      <c r="M1392" s="12" t="s">
        <v>29</v>
      </c>
      <c r="N1392" s="12" t="s">
        <v>28</v>
      </c>
      <c r="O1392" s="12" t="s">
        <v>29</v>
      </c>
      <c r="P1392" s="12" t="s">
        <v>28</v>
      </c>
      <c r="Q1392" s="12" t="s">
        <v>28</v>
      </c>
      <c r="R1392" s="12" t="s">
        <v>29</v>
      </c>
      <c r="S1392" s="12">
        <v>2019</v>
      </c>
    </row>
    <row r="1393" spans="1:19" x14ac:dyDescent="0.25">
      <c r="A1393" s="11" t="s">
        <v>7084</v>
      </c>
      <c r="B1393" s="11" t="s">
        <v>7085</v>
      </c>
      <c r="C1393" s="11" t="s">
        <v>7086</v>
      </c>
      <c r="D1393" s="11" t="s">
        <v>7087</v>
      </c>
      <c r="E1393" s="11" t="s">
        <v>9781</v>
      </c>
      <c r="F1393" s="11">
        <v>71251</v>
      </c>
      <c r="G1393" s="11" t="s">
        <v>7088</v>
      </c>
      <c r="H1393" s="11" t="s">
        <v>96</v>
      </c>
      <c r="I1393" s="11" t="s">
        <v>42</v>
      </c>
      <c r="J1393" s="11" t="s">
        <v>27</v>
      </c>
      <c r="K1393" s="11">
        <v>2</v>
      </c>
      <c r="L1393" s="11" t="s">
        <v>29</v>
      </c>
      <c r="M1393" s="11" t="s">
        <v>29</v>
      </c>
      <c r="N1393" s="11" t="s">
        <v>43</v>
      </c>
      <c r="O1393" s="11" t="s">
        <v>29</v>
      </c>
      <c r="P1393" s="11" t="s">
        <v>28</v>
      </c>
      <c r="Q1393" s="11" t="s">
        <v>30</v>
      </c>
      <c r="R1393" s="11" t="s">
        <v>29</v>
      </c>
      <c r="S1393" s="11">
        <v>2019</v>
      </c>
    </row>
    <row r="1394" spans="1:19" x14ac:dyDescent="0.25">
      <c r="A1394" s="12" t="s">
        <v>7089</v>
      </c>
      <c r="B1394" s="12" t="s">
        <v>7090</v>
      </c>
      <c r="C1394" s="12" t="s">
        <v>7091</v>
      </c>
      <c r="D1394" s="12" t="s">
        <v>7092</v>
      </c>
      <c r="E1394" s="12" t="s">
        <v>9781</v>
      </c>
      <c r="F1394" s="12">
        <v>71334</v>
      </c>
      <c r="G1394" s="12" t="s">
        <v>7093</v>
      </c>
      <c r="H1394" s="12" t="s">
        <v>96</v>
      </c>
      <c r="I1394" s="12" t="s">
        <v>42</v>
      </c>
      <c r="J1394" s="12" t="s">
        <v>27</v>
      </c>
      <c r="K1394" s="12">
        <v>0</v>
      </c>
      <c r="L1394" s="12" t="s">
        <v>28</v>
      </c>
      <c r="M1394" s="12" t="s">
        <v>29</v>
      </c>
      <c r="N1394" s="12" t="s">
        <v>43</v>
      </c>
      <c r="O1394" s="12" t="s">
        <v>29</v>
      </c>
      <c r="P1394" s="12" t="s">
        <v>29</v>
      </c>
      <c r="Q1394" s="12" t="s">
        <v>29</v>
      </c>
      <c r="R1394" s="12" t="s">
        <v>29</v>
      </c>
      <c r="S1394" s="12">
        <v>2019</v>
      </c>
    </row>
    <row r="1395" spans="1:19" x14ac:dyDescent="0.25">
      <c r="A1395" s="11" t="s">
        <v>2452</v>
      </c>
      <c r="B1395" s="11" t="s">
        <v>2453</v>
      </c>
      <c r="C1395" s="11" t="s">
        <v>2454</v>
      </c>
      <c r="D1395" s="11" t="s">
        <v>2455</v>
      </c>
      <c r="E1395" s="11" t="s">
        <v>9781</v>
      </c>
      <c r="F1395" s="11">
        <v>71001</v>
      </c>
      <c r="G1395" s="11" t="s">
        <v>2456</v>
      </c>
      <c r="H1395" s="11" t="s">
        <v>96</v>
      </c>
      <c r="I1395" s="11" t="s">
        <v>26</v>
      </c>
      <c r="J1395" s="11" t="s">
        <v>27</v>
      </c>
      <c r="K1395" s="11">
        <v>0</v>
      </c>
      <c r="L1395" s="11" t="s">
        <v>29</v>
      </c>
      <c r="M1395" s="11" t="s">
        <v>29</v>
      </c>
      <c r="N1395" s="11" t="s">
        <v>29</v>
      </c>
      <c r="O1395" s="11" t="s">
        <v>29</v>
      </c>
      <c r="P1395" s="11" t="s">
        <v>29</v>
      </c>
      <c r="Q1395" s="11" t="s">
        <v>29</v>
      </c>
      <c r="R1395" s="11" t="s">
        <v>29</v>
      </c>
      <c r="S1395" s="11">
        <v>2019</v>
      </c>
    </row>
    <row r="1396" spans="1:19" x14ac:dyDescent="0.25">
      <c r="A1396" s="12" t="s">
        <v>2457</v>
      </c>
      <c r="B1396" s="12" t="s">
        <v>2458</v>
      </c>
      <c r="C1396" s="12" t="s">
        <v>2459</v>
      </c>
      <c r="D1396" s="12" t="s">
        <v>2460</v>
      </c>
      <c r="E1396" s="12" t="s">
        <v>9781</v>
      </c>
      <c r="F1396" s="12">
        <v>70345</v>
      </c>
      <c r="G1396" s="12" t="s">
        <v>2461</v>
      </c>
      <c r="H1396" s="12" t="s">
        <v>96</v>
      </c>
      <c r="I1396" s="12" t="s">
        <v>42</v>
      </c>
      <c r="J1396" s="12" t="s">
        <v>27</v>
      </c>
      <c r="K1396" s="12">
        <v>2</v>
      </c>
      <c r="L1396" s="12" t="s">
        <v>28</v>
      </c>
      <c r="M1396" s="12" t="s">
        <v>29</v>
      </c>
      <c r="N1396" s="12" t="s">
        <v>43</v>
      </c>
      <c r="O1396" s="12" t="s">
        <v>29</v>
      </c>
      <c r="P1396" s="12" t="s">
        <v>29</v>
      </c>
      <c r="Q1396" s="12" t="s">
        <v>28</v>
      </c>
      <c r="R1396" s="12" t="s">
        <v>28</v>
      </c>
      <c r="S1396" s="12">
        <v>2019</v>
      </c>
    </row>
    <row r="1397" spans="1:19" x14ac:dyDescent="0.25">
      <c r="A1397" s="11" t="s">
        <v>2462</v>
      </c>
      <c r="B1397" s="11" t="s">
        <v>2463</v>
      </c>
      <c r="C1397" s="11" t="s">
        <v>2464</v>
      </c>
      <c r="D1397" s="11" t="s">
        <v>2405</v>
      </c>
      <c r="E1397" s="11" t="s">
        <v>9781</v>
      </c>
      <c r="F1397" s="11">
        <v>70118</v>
      </c>
      <c r="G1397" s="11" t="s">
        <v>2465</v>
      </c>
      <c r="H1397" s="11" t="s">
        <v>107</v>
      </c>
      <c r="I1397" s="11" t="s">
        <v>108</v>
      </c>
      <c r="J1397" s="11" t="s">
        <v>27</v>
      </c>
      <c r="K1397" s="11">
        <v>0</v>
      </c>
      <c r="L1397" s="11" t="s">
        <v>29</v>
      </c>
      <c r="M1397" s="11" t="s">
        <v>29</v>
      </c>
      <c r="N1397" s="11" t="s">
        <v>29</v>
      </c>
      <c r="O1397" s="11" t="s">
        <v>29</v>
      </c>
      <c r="P1397" s="11" t="s">
        <v>29</v>
      </c>
      <c r="Q1397" s="11" t="s">
        <v>29</v>
      </c>
      <c r="R1397" s="11" t="s">
        <v>29</v>
      </c>
      <c r="S1397" s="11">
        <v>2019</v>
      </c>
    </row>
    <row r="1398" spans="1:19" x14ac:dyDescent="0.25">
      <c r="A1398" s="12" t="s">
        <v>2466</v>
      </c>
      <c r="B1398" s="12" t="s">
        <v>798</v>
      </c>
      <c r="C1398" s="12" t="s">
        <v>2467</v>
      </c>
      <c r="D1398" s="12" t="s">
        <v>2468</v>
      </c>
      <c r="E1398" s="12" t="s">
        <v>9781</v>
      </c>
      <c r="F1398" s="12">
        <v>71103</v>
      </c>
      <c r="G1398" s="12" t="s">
        <v>2469</v>
      </c>
      <c r="H1398" s="12" t="s">
        <v>107</v>
      </c>
      <c r="I1398" s="12" t="s">
        <v>108</v>
      </c>
      <c r="J1398" s="12" t="s">
        <v>120</v>
      </c>
      <c r="K1398" s="12">
        <v>0</v>
      </c>
      <c r="L1398" s="12" t="s">
        <v>29</v>
      </c>
      <c r="M1398" s="12" t="s">
        <v>29</v>
      </c>
      <c r="N1398" s="12" t="s">
        <v>29</v>
      </c>
      <c r="O1398" s="12" t="s">
        <v>29</v>
      </c>
      <c r="P1398" s="12" t="s">
        <v>29</v>
      </c>
      <c r="Q1398" s="12" t="s">
        <v>29</v>
      </c>
      <c r="R1398" s="12" t="s">
        <v>29</v>
      </c>
      <c r="S1398" s="12">
        <v>2019</v>
      </c>
    </row>
    <row r="1399" spans="1:19" x14ac:dyDescent="0.25">
      <c r="A1399" s="11" t="s">
        <v>2470</v>
      </c>
      <c r="B1399" s="11" t="s">
        <v>2471</v>
      </c>
      <c r="C1399" s="11" t="s">
        <v>2472</v>
      </c>
      <c r="D1399" s="11" t="s">
        <v>2473</v>
      </c>
      <c r="E1399" s="11" t="s">
        <v>9781</v>
      </c>
      <c r="F1399" s="11">
        <v>70448</v>
      </c>
      <c r="G1399" s="11" t="s">
        <v>2474</v>
      </c>
      <c r="H1399" s="11" t="s">
        <v>119</v>
      </c>
      <c r="I1399" s="11" t="s">
        <v>108</v>
      </c>
      <c r="J1399" s="11" t="s">
        <v>120</v>
      </c>
      <c r="K1399" s="11">
        <v>0</v>
      </c>
      <c r="L1399" s="11" t="s">
        <v>29</v>
      </c>
      <c r="M1399" s="11" t="s">
        <v>29</v>
      </c>
      <c r="N1399" s="11" t="s">
        <v>29</v>
      </c>
      <c r="O1399" s="11" t="s">
        <v>29</v>
      </c>
      <c r="P1399" s="11" t="s">
        <v>29</v>
      </c>
      <c r="Q1399" s="11" t="s">
        <v>29</v>
      </c>
      <c r="R1399" s="11" t="s">
        <v>29</v>
      </c>
      <c r="S1399" s="11">
        <v>2019</v>
      </c>
    </row>
    <row r="1400" spans="1:19" x14ac:dyDescent="0.25">
      <c r="A1400" s="12" t="s">
        <v>2475</v>
      </c>
      <c r="B1400" s="12" t="s">
        <v>2476</v>
      </c>
      <c r="C1400" s="12" t="s">
        <v>2477</v>
      </c>
      <c r="D1400" s="12" t="s">
        <v>68</v>
      </c>
      <c r="E1400" s="12" t="s">
        <v>9781</v>
      </c>
      <c r="F1400" s="12">
        <v>70748</v>
      </c>
      <c r="G1400" s="12" t="s">
        <v>2478</v>
      </c>
      <c r="H1400" s="12" t="s">
        <v>119</v>
      </c>
      <c r="I1400" s="12" t="s">
        <v>114</v>
      </c>
      <c r="J1400" s="12" t="s">
        <v>120</v>
      </c>
      <c r="K1400" s="12">
        <v>0</v>
      </c>
      <c r="L1400" s="12" t="s">
        <v>29</v>
      </c>
      <c r="M1400" s="12" t="s">
        <v>29</v>
      </c>
      <c r="N1400" s="12" t="s">
        <v>29</v>
      </c>
      <c r="O1400" s="12" t="s">
        <v>29</v>
      </c>
      <c r="P1400" s="12" t="s">
        <v>29</v>
      </c>
      <c r="Q1400" s="12" t="s">
        <v>29</v>
      </c>
      <c r="R1400" s="12" t="s">
        <v>29</v>
      </c>
      <c r="S1400" s="12">
        <v>2019</v>
      </c>
    </row>
    <row r="1401" spans="1:19" x14ac:dyDescent="0.25">
      <c r="A1401" s="11" t="s">
        <v>2479</v>
      </c>
      <c r="B1401" s="11" t="s">
        <v>2480</v>
      </c>
      <c r="C1401" s="11" t="s">
        <v>2481</v>
      </c>
      <c r="D1401" s="11" t="s">
        <v>2468</v>
      </c>
      <c r="E1401" s="11" t="s">
        <v>9781</v>
      </c>
      <c r="F1401" s="11">
        <v>71106</v>
      </c>
      <c r="G1401" s="11" t="s">
        <v>2482</v>
      </c>
      <c r="H1401" s="11" t="s">
        <v>119</v>
      </c>
      <c r="I1401" s="11" t="s">
        <v>26</v>
      </c>
      <c r="J1401" s="11" t="s">
        <v>120</v>
      </c>
      <c r="K1401" s="11">
        <v>0</v>
      </c>
      <c r="L1401" s="11" t="s">
        <v>29</v>
      </c>
      <c r="M1401" s="11" t="s">
        <v>29</v>
      </c>
      <c r="N1401" s="11" t="s">
        <v>29</v>
      </c>
      <c r="O1401" s="11" t="s">
        <v>29</v>
      </c>
      <c r="P1401" s="11" t="s">
        <v>29</v>
      </c>
      <c r="Q1401" s="11" t="s">
        <v>29</v>
      </c>
      <c r="R1401" s="11" t="s">
        <v>29</v>
      </c>
      <c r="S1401" s="11">
        <v>2019</v>
      </c>
    </row>
    <row r="1402" spans="1:19" x14ac:dyDescent="0.25">
      <c r="A1402" s="12" t="s">
        <v>2483</v>
      </c>
      <c r="B1402" s="12" t="s">
        <v>2484</v>
      </c>
      <c r="C1402" s="12" t="s">
        <v>2485</v>
      </c>
      <c r="D1402" s="12" t="s">
        <v>2486</v>
      </c>
      <c r="E1402" s="12" t="s">
        <v>9781</v>
      </c>
      <c r="F1402" s="12">
        <v>71303</v>
      </c>
      <c r="G1402" s="12" t="s">
        <v>2487</v>
      </c>
      <c r="H1402" s="12" t="s">
        <v>119</v>
      </c>
      <c r="I1402" s="12" t="s">
        <v>26</v>
      </c>
      <c r="J1402" s="12" t="s">
        <v>120</v>
      </c>
      <c r="K1402" s="12">
        <v>0</v>
      </c>
      <c r="L1402" s="12" t="s">
        <v>29</v>
      </c>
      <c r="M1402" s="12" t="s">
        <v>29</v>
      </c>
      <c r="N1402" s="12" t="s">
        <v>29</v>
      </c>
      <c r="O1402" s="12" t="s">
        <v>29</v>
      </c>
      <c r="P1402" s="12" t="s">
        <v>29</v>
      </c>
      <c r="Q1402" s="12" t="s">
        <v>29</v>
      </c>
      <c r="R1402" s="12" t="s">
        <v>29</v>
      </c>
      <c r="S1402" s="12">
        <v>2019</v>
      </c>
    </row>
    <row r="1403" spans="1:19" x14ac:dyDescent="0.25">
      <c r="A1403" s="11" t="s">
        <v>2488</v>
      </c>
      <c r="B1403" s="11" t="s">
        <v>2489</v>
      </c>
      <c r="C1403" s="11" t="s">
        <v>2490</v>
      </c>
      <c r="D1403" s="11" t="s">
        <v>2228</v>
      </c>
      <c r="E1403" s="11" t="s">
        <v>9781</v>
      </c>
      <c r="F1403" s="11">
        <v>71361</v>
      </c>
      <c r="G1403" s="11" t="s">
        <v>2491</v>
      </c>
      <c r="H1403" s="11" t="s">
        <v>119</v>
      </c>
      <c r="I1403" s="11" t="s">
        <v>114</v>
      </c>
      <c r="J1403" s="11" t="s">
        <v>120</v>
      </c>
      <c r="K1403" s="11">
        <v>0</v>
      </c>
      <c r="L1403" s="11" t="s">
        <v>29</v>
      </c>
      <c r="M1403" s="11" t="s">
        <v>29</v>
      </c>
      <c r="N1403" s="11" t="s">
        <v>29</v>
      </c>
      <c r="O1403" s="11" t="s">
        <v>29</v>
      </c>
      <c r="P1403" s="11" t="s">
        <v>29</v>
      </c>
      <c r="Q1403" s="11" t="s">
        <v>29</v>
      </c>
      <c r="R1403" s="11" t="s">
        <v>29</v>
      </c>
      <c r="S1403" s="11">
        <v>2019</v>
      </c>
    </row>
    <row r="1404" spans="1:19" x14ac:dyDescent="0.25">
      <c r="A1404" s="12" t="s">
        <v>2492</v>
      </c>
      <c r="B1404" s="12" t="s">
        <v>2493</v>
      </c>
      <c r="C1404" s="12" t="s">
        <v>2494</v>
      </c>
      <c r="D1404" s="12" t="s">
        <v>2495</v>
      </c>
      <c r="E1404" s="12" t="s">
        <v>9781</v>
      </c>
      <c r="F1404" s="12">
        <v>70123</v>
      </c>
      <c r="G1404" s="12" t="s">
        <v>2496</v>
      </c>
      <c r="H1404" s="12" t="s">
        <v>119</v>
      </c>
      <c r="I1404" s="12" t="s">
        <v>26</v>
      </c>
      <c r="J1404" s="12" t="s">
        <v>120</v>
      </c>
      <c r="K1404" s="12">
        <v>0</v>
      </c>
      <c r="L1404" s="12" t="s">
        <v>29</v>
      </c>
      <c r="M1404" s="12" t="s">
        <v>29</v>
      </c>
      <c r="N1404" s="12" t="s">
        <v>29</v>
      </c>
      <c r="O1404" s="12" t="s">
        <v>29</v>
      </c>
      <c r="P1404" s="12" t="s">
        <v>29</v>
      </c>
      <c r="Q1404" s="12" t="s">
        <v>29</v>
      </c>
      <c r="R1404" s="12" t="s">
        <v>29</v>
      </c>
      <c r="S1404" s="12">
        <v>2019</v>
      </c>
    </row>
    <row r="1405" spans="1:19" x14ac:dyDescent="0.25">
      <c r="A1405" s="11" t="s">
        <v>2497</v>
      </c>
      <c r="B1405" s="11" t="s">
        <v>2498</v>
      </c>
      <c r="C1405" s="11" t="s">
        <v>2499</v>
      </c>
      <c r="D1405" s="11" t="s">
        <v>1935</v>
      </c>
      <c r="E1405" s="11" t="s">
        <v>9781</v>
      </c>
      <c r="F1405" s="11">
        <v>70507</v>
      </c>
      <c r="G1405" s="11" t="s">
        <v>2500</v>
      </c>
      <c r="H1405" s="11" t="s">
        <v>119</v>
      </c>
      <c r="I1405" s="11" t="s">
        <v>26</v>
      </c>
      <c r="J1405" s="11" t="s">
        <v>120</v>
      </c>
      <c r="K1405" s="11">
        <v>0</v>
      </c>
      <c r="L1405" s="11" t="s">
        <v>29</v>
      </c>
      <c r="M1405" s="11" t="s">
        <v>29</v>
      </c>
      <c r="N1405" s="11" t="s">
        <v>29</v>
      </c>
      <c r="O1405" s="11" t="s">
        <v>29</v>
      </c>
      <c r="P1405" s="11" t="s">
        <v>29</v>
      </c>
      <c r="Q1405" s="11" t="s">
        <v>29</v>
      </c>
      <c r="R1405" s="11" t="s">
        <v>29</v>
      </c>
      <c r="S1405" s="11">
        <v>2019</v>
      </c>
    </row>
    <row r="1406" spans="1:19" x14ac:dyDescent="0.25">
      <c r="A1406" s="12" t="s">
        <v>2501</v>
      </c>
      <c r="B1406" s="12" t="s">
        <v>2502</v>
      </c>
      <c r="C1406" s="12" t="s">
        <v>2503</v>
      </c>
      <c r="D1406" s="12" t="s">
        <v>2405</v>
      </c>
      <c r="E1406" s="12" t="s">
        <v>9781</v>
      </c>
      <c r="F1406" s="12">
        <v>70115</v>
      </c>
      <c r="G1406" s="12" t="s">
        <v>2504</v>
      </c>
      <c r="H1406" s="12" t="s">
        <v>119</v>
      </c>
      <c r="I1406" s="12" t="s">
        <v>26</v>
      </c>
      <c r="J1406" s="12" t="s">
        <v>120</v>
      </c>
      <c r="K1406" s="12">
        <v>0</v>
      </c>
      <c r="L1406" s="12" t="s">
        <v>29</v>
      </c>
      <c r="M1406" s="12" t="s">
        <v>29</v>
      </c>
      <c r="N1406" s="12" t="s">
        <v>29</v>
      </c>
      <c r="O1406" s="12" t="s">
        <v>29</v>
      </c>
      <c r="P1406" s="12" t="s">
        <v>29</v>
      </c>
      <c r="Q1406" s="12" t="s">
        <v>29</v>
      </c>
      <c r="R1406" s="12" t="s">
        <v>29</v>
      </c>
      <c r="S1406" s="12">
        <v>2019</v>
      </c>
    </row>
    <row r="1407" spans="1:19" x14ac:dyDescent="0.25">
      <c r="A1407" s="11" t="s">
        <v>2505</v>
      </c>
      <c r="B1407" s="11" t="s">
        <v>2506</v>
      </c>
      <c r="C1407" s="11" t="s">
        <v>2507</v>
      </c>
      <c r="D1407" s="11" t="s">
        <v>2508</v>
      </c>
      <c r="E1407" s="11" t="s">
        <v>9781</v>
      </c>
      <c r="F1407" s="11">
        <v>70433</v>
      </c>
      <c r="G1407" s="11" t="s">
        <v>2509</v>
      </c>
      <c r="H1407" s="11" t="s">
        <v>119</v>
      </c>
      <c r="I1407" s="11" t="s">
        <v>26</v>
      </c>
      <c r="J1407" s="11" t="s">
        <v>120</v>
      </c>
      <c r="K1407" s="11">
        <v>0</v>
      </c>
      <c r="L1407" s="11" t="s">
        <v>29</v>
      </c>
      <c r="M1407" s="11" t="s">
        <v>29</v>
      </c>
      <c r="N1407" s="11" t="s">
        <v>29</v>
      </c>
      <c r="O1407" s="11" t="s">
        <v>29</v>
      </c>
      <c r="P1407" s="11" t="s">
        <v>29</v>
      </c>
      <c r="Q1407" s="11" t="s">
        <v>29</v>
      </c>
      <c r="R1407" s="11" t="s">
        <v>29</v>
      </c>
      <c r="S1407" s="11">
        <v>2019</v>
      </c>
    </row>
    <row r="1408" spans="1:19" x14ac:dyDescent="0.25">
      <c r="A1408" s="12" t="s">
        <v>2510</v>
      </c>
      <c r="B1408" s="12" t="s">
        <v>2511</v>
      </c>
      <c r="C1408" s="12" t="s">
        <v>2512</v>
      </c>
      <c r="D1408" s="12" t="s">
        <v>2513</v>
      </c>
      <c r="E1408" s="12" t="s">
        <v>9781</v>
      </c>
      <c r="F1408" s="12">
        <v>70518</v>
      </c>
      <c r="G1408" s="12" t="s">
        <v>2514</v>
      </c>
      <c r="H1408" s="12" t="s">
        <v>119</v>
      </c>
      <c r="I1408" s="12" t="s">
        <v>26</v>
      </c>
      <c r="J1408" s="12" t="s">
        <v>120</v>
      </c>
      <c r="K1408" s="12">
        <v>0</v>
      </c>
      <c r="L1408" s="12" t="s">
        <v>29</v>
      </c>
      <c r="M1408" s="12" t="s">
        <v>29</v>
      </c>
      <c r="N1408" s="12" t="s">
        <v>29</v>
      </c>
      <c r="O1408" s="12" t="s">
        <v>29</v>
      </c>
      <c r="P1408" s="12" t="s">
        <v>29</v>
      </c>
      <c r="Q1408" s="12" t="s">
        <v>29</v>
      </c>
      <c r="R1408" s="12" t="s">
        <v>29</v>
      </c>
      <c r="S1408" s="12">
        <v>2019</v>
      </c>
    </row>
    <row r="1409" spans="1:19" x14ac:dyDescent="0.25">
      <c r="A1409" s="11" t="s">
        <v>2515</v>
      </c>
      <c r="B1409" s="11" t="s">
        <v>2516</v>
      </c>
      <c r="C1409" s="11" t="s">
        <v>2517</v>
      </c>
      <c r="D1409" s="11" t="s">
        <v>2518</v>
      </c>
      <c r="E1409" s="11" t="s">
        <v>9781</v>
      </c>
      <c r="F1409" s="11">
        <v>71270</v>
      </c>
      <c r="G1409" s="11" t="s">
        <v>2519</v>
      </c>
      <c r="H1409" s="11" t="s">
        <v>119</v>
      </c>
      <c r="I1409" s="11" t="s">
        <v>26</v>
      </c>
      <c r="J1409" s="11" t="s">
        <v>120</v>
      </c>
      <c r="K1409" s="11">
        <v>0</v>
      </c>
      <c r="L1409" s="11" t="s">
        <v>29</v>
      </c>
      <c r="M1409" s="11" t="s">
        <v>29</v>
      </c>
      <c r="N1409" s="11" t="s">
        <v>29</v>
      </c>
      <c r="O1409" s="11" t="s">
        <v>29</v>
      </c>
      <c r="P1409" s="11" t="s">
        <v>29</v>
      </c>
      <c r="Q1409" s="11" t="s">
        <v>29</v>
      </c>
      <c r="R1409" s="11" t="s">
        <v>29</v>
      </c>
      <c r="S1409" s="11">
        <v>2019</v>
      </c>
    </row>
    <row r="1410" spans="1:19" x14ac:dyDescent="0.25">
      <c r="A1410" s="12" t="s">
        <v>2520</v>
      </c>
      <c r="B1410" s="12" t="s">
        <v>2521</v>
      </c>
      <c r="C1410" s="12" t="s">
        <v>2522</v>
      </c>
      <c r="D1410" s="12" t="s">
        <v>2523</v>
      </c>
      <c r="E1410" s="12" t="s">
        <v>9781</v>
      </c>
      <c r="F1410" s="12">
        <v>71111</v>
      </c>
      <c r="G1410" s="12" t="s">
        <v>2524</v>
      </c>
      <c r="H1410" s="12" t="s">
        <v>119</v>
      </c>
      <c r="I1410" s="12" t="s">
        <v>26</v>
      </c>
      <c r="J1410" s="12" t="s">
        <v>120</v>
      </c>
      <c r="K1410" s="12">
        <v>0</v>
      </c>
      <c r="L1410" s="12" t="s">
        <v>29</v>
      </c>
      <c r="M1410" s="12" t="s">
        <v>29</v>
      </c>
      <c r="N1410" s="12" t="s">
        <v>29</v>
      </c>
      <c r="O1410" s="12" t="s">
        <v>29</v>
      </c>
      <c r="P1410" s="12" t="s">
        <v>29</v>
      </c>
      <c r="Q1410" s="12" t="s">
        <v>29</v>
      </c>
      <c r="R1410" s="12" t="s">
        <v>29</v>
      </c>
      <c r="S1410" s="12">
        <v>2019</v>
      </c>
    </row>
    <row r="1411" spans="1:19" x14ac:dyDescent="0.25">
      <c r="A1411" s="11" t="s">
        <v>2525</v>
      </c>
      <c r="B1411" s="11" t="s">
        <v>2526</v>
      </c>
      <c r="C1411" s="11" t="s">
        <v>2527</v>
      </c>
      <c r="D1411" s="11" t="s">
        <v>2528</v>
      </c>
      <c r="E1411" s="11" t="s">
        <v>9781</v>
      </c>
      <c r="F1411" s="11">
        <v>70445</v>
      </c>
      <c r="G1411" s="11" t="s">
        <v>2529</v>
      </c>
      <c r="H1411" s="11" t="s">
        <v>119</v>
      </c>
      <c r="I1411" s="11" t="s">
        <v>108</v>
      </c>
      <c r="J1411" s="11" t="s">
        <v>120</v>
      </c>
      <c r="K1411" s="11">
        <v>0</v>
      </c>
      <c r="L1411" s="11" t="s">
        <v>29</v>
      </c>
      <c r="M1411" s="11" t="s">
        <v>29</v>
      </c>
      <c r="N1411" s="11" t="s">
        <v>29</v>
      </c>
      <c r="O1411" s="11" t="s">
        <v>29</v>
      </c>
      <c r="P1411" s="11" t="s">
        <v>29</v>
      </c>
      <c r="Q1411" s="11" t="s">
        <v>29</v>
      </c>
      <c r="R1411" s="11" t="s">
        <v>29</v>
      </c>
      <c r="S1411" s="11">
        <v>2019</v>
      </c>
    </row>
    <row r="1412" spans="1:19" x14ac:dyDescent="0.25">
      <c r="A1412" s="12" t="s">
        <v>2530</v>
      </c>
      <c r="B1412" s="12" t="s">
        <v>2531</v>
      </c>
      <c r="C1412" s="12" t="s">
        <v>2532</v>
      </c>
      <c r="D1412" s="12" t="s">
        <v>2533</v>
      </c>
      <c r="E1412" s="12" t="s">
        <v>9781</v>
      </c>
      <c r="F1412" s="12">
        <v>70634</v>
      </c>
      <c r="G1412" s="12" t="s">
        <v>2534</v>
      </c>
      <c r="H1412" s="12" t="s">
        <v>119</v>
      </c>
      <c r="I1412" s="12" t="s">
        <v>26</v>
      </c>
      <c r="J1412" s="12" t="s">
        <v>120</v>
      </c>
      <c r="K1412" s="12">
        <v>0</v>
      </c>
      <c r="L1412" s="12" t="s">
        <v>29</v>
      </c>
      <c r="M1412" s="12" t="s">
        <v>29</v>
      </c>
      <c r="N1412" s="12" t="s">
        <v>29</v>
      </c>
      <c r="O1412" s="12" t="s">
        <v>29</v>
      </c>
      <c r="P1412" s="12" t="s">
        <v>29</v>
      </c>
      <c r="Q1412" s="12" t="s">
        <v>29</v>
      </c>
      <c r="R1412" s="12" t="s">
        <v>29</v>
      </c>
      <c r="S1412" s="12">
        <v>2019</v>
      </c>
    </row>
    <row r="1413" spans="1:19" x14ac:dyDescent="0.25">
      <c r="A1413" s="11" t="s">
        <v>2535</v>
      </c>
      <c r="B1413" s="11" t="s">
        <v>2536</v>
      </c>
      <c r="C1413" s="11" t="s">
        <v>2537</v>
      </c>
      <c r="D1413" s="11" t="s">
        <v>2538</v>
      </c>
      <c r="E1413" s="11" t="s">
        <v>9781</v>
      </c>
      <c r="F1413" s="11">
        <v>70546</v>
      </c>
      <c r="G1413" s="11" t="s">
        <v>2539</v>
      </c>
      <c r="H1413" s="11" t="s">
        <v>119</v>
      </c>
      <c r="I1413" s="11" t="s">
        <v>26</v>
      </c>
      <c r="J1413" s="11" t="s">
        <v>27</v>
      </c>
      <c r="K1413" s="11">
        <v>0</v>
      </c>
      <c r="L1413" s="11" t="s">
        <v>29</v>
      </c>
      <c r="M1413" s="11" t="s">
        <v>29</v>
      </c>
      <c r="N1413" s="11" t="s">
        <v>29</v>
      </c>
      <c r="O1413" s="11" t="s">
        <v>29</v>
      </c>
      <c r="P1413" s="11" t="s">
        <v>29</v>
      </c>
      <c r="Q1413" s="11" t="s">
        <v>29</v>
      </c>
      <c r="R1413" s="11" t="s">
        <v>29</v>
      </c>
      <c r="S1413" s="11">
        <v>2019</v>
      </c>
    </row>
    <row r="1414" spans="1:19" x14ac:dyDescent="0.25">
      <c r="A1414" s="12" t="s">
        <v>2540</v>
      </c>
      <c r="B1414" s="12" t="s">
        <v>2541</v>
      </c>
      <c r="C1414" s="12" t="s">
        <v>2542</v>
      </c>
      <c r="D1414" s="12" t="s">
        <v>2543</v>
      </c>
      <c r="E1414" s="12" t="s">
        <v>9781</v>
      </c>
      <c r="F1414" s="12">
        <v>71220</v>
      </c>
      <c r="G1414" s="12" t="s">
        <v>2544</v>
      </c>
      <c r="H1414" s="12" t="s">
        <v>119</v>
      </c>
      <c r="I1414" s="12" t="s">
        <v>26</v>
      </c>
      <c r="J1414" s="12" t="s">
        <v>120</v>
      </c>
      <c r="K1414" s="12">
        <v>0</v>
      </c>
      <c r="L1414" s="12" t="s">
        <v>29</v>
      </c>
      <c r="M1414" s="12" t="s">
        <v>29</v>
      </c>
      <c r="N1414" s="12" t="s">
        <v>29</v>
      </c>
      <c r="O1414" s="12" t="s">
        <v>29</v>
      </c>
      <c r="P1414" s="12" t="s">
        <v>29</v>
      </c>
      <c r="Q1414" s="12" t="s">
        <v>29</v>
      </c>
      <c r="R1414" s="12" t="s">
        <v>29</v>
      </c>
      <c r="S1414" s="12">
        <v>2019</v>
      </c>
    </row>
    <row r="1415" spans="1:19" x14ac:dyDescent="0.25">
      <c r="A1415" s="11" t="s">
        <v>2545</v>
      </c>
      <c r="B1415" s="11" t="s">
        <v>2546</v>
      </c>
      <c r="C1415" s="11" t="s">
        <v>2547</v>
      </c>
      <c r="D1415" s="11" t="s">
        <v>2405</v>
      </c>
      <c r="E1415" s="11" t="s">
        <v>9781</v>
      </c>
      <c r="F1415" s="11">
        <v>70128</v>
      </c>
      <c r="G1415" s="11" t="s">
        <v>2548</v>
      </c>
      <c r="H1415" s="11" t="s">
        <v>119</v>
      </c>
      <c r="I1415" s="11" t="s">
        <v>26</v>
      </c>
      <c r="J1415" s="11" t="s">
        <v>120</v>
      </c>
      <c r="K1415" s="11">
        <v>0</v>
      </c>
      <c r="L1415" s="11" t="s">
        <v>29</v>
      </c>
      <c r="M1415" s="11" t="s">
        <v>29</v>
      </c>
      <c r="N1415" s="11" t="s">
        <v>29</v>
      </c>
      <c r="O1415" s="11" t="s">
        <v>29</v>
      </c>
      <c r="P1415" s="11" t="s">
        <v>29</v>
      </c>
      <c r="Q1415" s="11" t="s">
        <v>29</v>
      </c>
      <c r="R1415" s="11" t="s">
        <v>29</v>
      </c>
      <c r="S1415" s="11">
        <v>2019</v>
      </c>
    </row>
    <row r="1416" spans="1:19" x14ac:dyDescent="0.25">
      <c r="A1416" s="12" t="s">
        <v>2549</v>
      </c>
      <c r="B1416" s="12" t="s">
        <v>2550</v>
      </c>
      <c r="C1416" s="12" t="s">
        <v>2551</v>
      </c>
      <c r="D1416" s="12" t="s">
        <v>1935</v>
      </c>
      <c r="E1416" s="12" t="s">
        <v>9781</v>
      </c>
      <c r="F1416" s="12">
        <v>70508</v>
      </c>
      <c r="G1416" s="12" t="s">
        <v>2552</v>
      </c>
      <c r="H1416" s="12" t="s">
        <v>119</v>
      </c>
      <c r="I1416" s="12" t="s">
        <v>26</v>
      </c>
      <c r="J1416" s="12" t="s">
        <v>120</v>
      </c>
      <c r="K1416" s="12">
        <v>0</v>
      </c>
      <c r="L1416" s="12" t="s">
        <v>29</v>
      </c>
      <c r="M1416" s="12" t="s">
        <v>29</v>
      </c>
      <c r="N1416" s="12" t="s">
        <v>29</v>
      </c>
      <c r="O1416" s="12" t="s">
        <v>29</v>
      </c>
      <c r="P1416" s="12" t="s">
        <v>29</v>
      </c>
      <c r="Q1416" s="12" t="s">
        <v>29</v>
      </c>
      <c r="R1416" s="12" t="s">
        <v>29</v>
      </c>
      <c r="S1416" s="12">
        <v>2019</v>
      </c>
    </row>
    <row r="1417" spans="1:19" x14ac:dyDescent="0.25">
      <c r="A1417" s="11" t="s">
        <v>2553</v>
      </c>
      <c r="B1417" s="11" t="s">
        <v>2554</v>
      </c>
      <c r="C1417" s="11" t="s">
        <v>2555</v>
      </c>
      <c r="D1417" s="11" t="s">
        <v>2382</v>
      </c>
      <c r="E1417" s="11" t="s">
        <v>9781</v>
      </c>
      <c r="F1417" s="11">
        <v>70815</v>
      </c>
      <c r="G1417" s="11" t="s">
        <v>2556</v>
      </c>
      <c r="H1417" s="11" t="s">
        <v>119</v>
      </c>
      <c r="I1417" s="11" t="s">
        <v>26</v>
      </c>
      <c r="J1417" s="11" t="s">
        <v>120</v>
      </c>
      <c r="K1417" s="11">
        <v>0</v>
      </c>
      <c r="L1417" s="11" t="s">
        <v>29</v>
      </c>
      <c r="M1417" s="11" t="s">
        <v>29</v>
      </c>
      <c r="N1417" s="11" t="s">
        <v>29</v>
      </c>
      <c r="O1417" s="11" t="s">
        <v>29</v>
      </c>
      <c r="P1417" s="11" t="s">
        <v>29</v>
      </c>
      <c r="Q1417" s="11" t="s">
        <v>29</v>
      </c>
      <c r="R1417" s="11" t="s">
        <v>29</v>
      </c>
      <c r="S1417" s="11">
        <v>2019</v>
      </c>
    </row>
    <row r="1418" spans="1:19" x14ac:dyDescent="0.25">
      <c r="A1418" s="12" t="s">
        <v>2557</v>
      </c>
      <c r="B1418" s="12" t="s">
        <v>2558</v>
      </c>
      <c r="C1418" s="12" t="s">
        <v>2559</v>
      </c>
      <c r="D1418" s="12" t="s">
        <v>1549</v>
      </c>
      <c r="E1418" s="12" t="s">
        <v>9781</v>
      </c>
      <c r="F1418" s="12">
        <v>71203</v>
      </c>
      <c r="G1418" s="12" t="s">
        <v>2560</v>
      </c>
      <c r="H1418" s="12" t="s">
        <v>119</v>
      </c>
      <c r="I1418" s="12" t="s">
        <v>26</v>
      </c>
      <c r="J1418" s="12" t="s">
        <v>120</v>
      </c>
      <c r="K1418" s="12">
        <v>0</v>
      </c>
      <c r="L1418" s="12" t="s">
        <v>29</v>
      </c>
      <c r="M1418" s="12" t="s">
        <v>29</v>
      </c>
      <c r="N1418" s="12" t="s">
        <v>29</v>
      </c>
      <c r="O1418" s="12" t="s">
        <v>29</v>
      </c>
      <c r="P1418" s="12" t="s">
        <v>29</v>
      </c>
      <c r="Q1418" s="12" t="s">
        <v>29</v>
      </c>
      <c r="R1418" s="12" t="s">
        <v>29</v>
      </c>
      <c r="S1418" s="12">
        <v>2019</v>
      </c>
    </row>
    <row r="1419" spans="1:19" x14ac:dyDescent="0.25">
      <c r="A1419" s="11" t="s">
        <v>2561</v>
      </c>
      <c r="B1419" s="11" t="s">
        <v>2562</v>
      </c>
      <c r="C1419" s="11" t="s">
        <v>2563</v>
      </c>
      <c r="D1419" s="11" t="s">
        <v>2564</v>
      </c>
      <c r="E1419" s="11" t="s">
        <v>9781</v>
      </c>
      <c r="F1419" s="11">
        <v>70737</v>
      </c>
      <c r="G1419" s="11" t="s">
        <v>2565</v>
      </c>
      <c r="H1419" s="11" t="s">
        <v>119</v>
      </c>
      <c r="I1419" s="11" t="s">
        <v>108</v>
      </c>
      <c r="J1419" s="11" t="s">
        <v>27</v>
      </c>
      <c r="K1419" s="11">
        <v>0</v>
      </c>
      <c r="L1419" s="11" t="s">
        <v>29</v>
      </c>
      <c r="M1419" s="11" t="s">
        <v>29</v>
      </c>
      <c r="N1419" s="11" t="s">
        <v>29</v>
      </c>
      <c r="O1419" s="11" t="s">
        <v>29</v>
      </c>
      <c r="P1419" s="11" t="s">
        <v>29</v>
      </c>
      <c r="Q1419" s="11" t="s">
        <v>29</v>
      </c>
      <c r="R1419" s="11" t="s">
        <v>29</v>
      </c>
      <c r="S1419" s="11">
        <v>2019</v>
      </c>
    </row>
    <row r="1420" spans="1:19" x14ac:dyDescent="0.25">
      <c r="A1420" s="12" t="s">
        <v>2566</v>
      </c>
      <c r="B1420" s="12" t="s">
        <v>2567</v>
      </c>
      <c r="C1420" s="12" t="s">
        <v>2568</v>
      </c>
      <c r="D1420" s="12" t="s">
        <v>2569</v>
      </c>
      <c r="E1420" s="12" t="s">
        <v>9781</v>
      </c>
      <c r="F1420" s="12">
        <v>70517</v>
      </c>
      <c r="G1420" s="12" t="s">
        <v>2570</v>
      </c>
      <c r="H1420" s="12" t="s">
        <v>119</v>
      </c>
      <c r="I1420" s="12" t="s">
        <v>26</v>
      </c>
      <c r="J1420" s="12" t="s">
        <v>120</v>
      </c>
      <c r="K1420" s="12">
        <v>0</v>
      </c>
      <c r="L1420" s="12" t="s">
        <v>29</v>
      </c>
      <c r="M1420" s="12" t="s">
        <v>29</v>
      </c>
      <c r="N1420" s="12" t="s">
        <v>29</v>
      </c>
      <c r="O1420" s="12" t="s">
        <v>29</v>
      </c>
      <c r="P1420" s="12" t="s">
        <v>29</v>
      </c>
      <c r="Q1420" s="12" t="s">
        <v>29</v>
      </c>
      <c r="R1420" s="12" t="s">
        <v>29</v>
      </c>
      <c r="S1420" s="12">
        <v>2019</v>
      </c>
    </row>
    <row r="1421" spans="1:19" x14ac:dyDescent="0.25">
      <c r="A1421" s="11" t="s">
        <v>2571</v>
      </c>
      <c r="B1421" s="11" t="s">
        <v>2572</v>
      </c>
      <c r="C1421" s="11" t="s">
        <v>2573</v>
      </c>
      <c r="D1421" s="11" t="s">
        <v>2574</v>
      </c>
      <c r="E1421" s="11" t="s">
        <v>9781</v>
      </c>
      <c r="F1421" s="11">
        <v>70607</v>
      </c>
      <c r="G1421" s="11" t="s">
        <v>2575</v>
      </c>
      <c r="H1421" s="11" t="s">
        <v>119</v>
      </c>
      <c r="I1421" s="11" t="s">
        <v>26</v>
      </c>
      <c r="J1421" s="11" t="s">
        <v>120</v>
      </c>
      <c r="K1421" s="11">
        <v>0</v>
      </c>
      <c r="L1421" s="11" t="s">
        <v>29</v>
      </c>
      <c r="M1421" s="11" t="s">
        <v>29</v>
      </c>
      <c r="N1421" s="11" t="s">
        <v>29</v>
      </c>
      <c r="O1421" s="11" t="s">
        <v>29</v>
      </c>
      <c r="P1421" s="11" t="s">
        <v>29</v>
      </c>
      <c r="Q1421" s="11" t="s">
        <v>29</v>
      </c>
      <c r="R1421" s="11" t="s">
        <v>29</v>
      </c>
      <c r="S1421" s="11">
        <v>2019</v>
      </c>
    </row>
    <row r="1422" spans="1:19" x14ac:dyDescent="0.25">
      <c r="A1422" s="12" t="s">
        <v>2576</v>
      </c>
      <c r="B1422" s="12" t="s">
        <v>2577</v>
      </c>
      <c r="C1422" s="12" t="s">
        <v>2578</v>
      </c>
      <c r="D1422" s="12" t="s">
        <v>2420</v>
      </c>
      <c r="E1422" s="12" t="s">
        <v>9781</v>
      </c>
      <c r="F1422" s="12">
        <v>70444</v>
      </c>
      <c r="G1422" s="12" t="s">
        <v>2579</v>
      </c>
      <c r="H1422" s="12" t="s">
        <v>119</v>
      </c>
      <c r="I1422" s="12" t="s">
        <v>26</v>
      </c>
      <c r="J1422" s="12" t="s">
        <v>120</v>
      </c>
      <c r="K1422" s="12">
        <v>0</v>
      </c>
      <c r="L1422" s="12" t="s">
        <v>29</v>
      </c>
      <c r="M1422" s="12" t="s">
        <v>29</v>
      </c>
      <c r="N1422" s="12" t="s">
        <v>29</v>
      </c>
      <c r="O1422" s="12" t="s">
        <v>29</v>
      </c>
      <c r="P1422" s="12" t="s">
        <v>29</v>
      </c>
      <c r="Q1422" s="12" t="s">
        <v>29</v>
      </c>
      <c r="R1422" s="12" t="s">
        <v>29</v>
      </c>
      <c r="S1422" s="12">
        <v>2019</v>
      </c>
    </row>
    <row r="1423" spans="1:19" x14ac:dyDescent="0.25">
      <c r="A1423" s="11" t="s">
        <v>2580</v>
      </c>
      <c r="B1423" s="11" t="s">
        <v>2581</v>
      </c>
      <c r="C1423" s="11" t="s">
        <v>2582</v>
      </c>
      <c r="D1423" s="11" t="s">
        <v>2468</v>
      </c>
      <c r="E1423" s="11" t="s">
        <v>9781</v>
      </c>
      <c r="F1423" s="11">
        <v>71103</v>
      </c>
      <c r="G1423" s="11" t="s">
        <v>2583</v>
      </c>
      <c r="H1423" s="11" t="s">
        <v>119</v>
      </c>
      <c r="I1423" s="11" t="s">
        <v>26</v>
      </c>
      <c r="J1423" s="11" t="s">
        <v>120</v>
      </c>
      <c r="K1423" s="11">
        <v>0</v>
      </c>
      <c r="L1423" s="11" t="s">
        <v>29</v>
      </c>
      <c r="M1423" s="11" t="s">
        <v>29</v>
      </c>
      <c r="N1423" s="11" t="s">
        <v>29</v>
      </c>
      <c r="O1423" s="11" t="s">
        <v>29</v>
      </c>
      <c r="P1423" s="11" t="s">
        <v>29</v>
      </c>
      <c r="Q1423" s="11" t="s">
        <v>29</v>
      </c>
      <c r="R1423" s="11" t="s">
        <v>29</v>
      </c>
      <c r="S1423" s="11">
        <v>2019</v>
      </c>
    </row>
    <row r="1424" spans="1:19" x14ac:dyDescent="0.25">
      <c r="A1424" s="12" t="s">
        <v>2584</v>
      </c>
      <c r="B1424" s="12" t="s">
        <v>2585</v>
      </c>
      <c r="C1424" s="12" t="s">
        <v>2586</v>
      </c>
      <c r="D1424" s="12" t="s">
        <v>2587</v>
      </c>
      <c r="E1424" s="12" t="s">
        <v>9781</v>
      </c>
      <c r="F1424" s="12">
        <v>70570</v>
      </c>
      <c r="G1424" s="12" t="s">
        <v>2588</v>
      </c>
      <c r="H1424" s="12" t="s">
        <v>119</v>
      </c>
      <c r="I1424" s="12" t="s">
        <v>26</v>
      </c>
      <c r="J1424" s="12" t="s">
        <v>120</v>
      </c>
      <c r="K1424" s="12">
        <v>0</v>
      </c>
      <c r="L1424" s="12" t="s">
        <v>29</v>
      </c>
      <c r="M1424" s="12" t="s">
        <v>29</v>
      </c>
      <c r="N1424" s="12" t="s">
        <v>29</v>
      </c>
      <c r="O1424" s="12" t="s">
        <v>29</v>
      </c>
      <c r="P1424" s="12" t="s">
        <v>29</v>
      </c>
      <c r="Q1424" s="12" t="s">
        <v>29</v>
      </c>
      <c r="R1424" s="12" t="s">
        <v>29</v>
      </c>
      <c r="S1424" s="12">
        <v>2019</v>
      </c>
    </row>
    <row r="1425" spans="1:19" x14ac:dyDescent="0.25">
      <c r="A1425" s="11" t="s">
        <v>2589</v>
      </c>
      <c r="B1425" s="11" t="s">
        <v>2590</v>
      </c>
      <c r="C1425" s="11" t="s">
        <v>2591</v>
      </c>
      <c r="D1425" s="11" t="s">
        <v>2486</v>
      </c>
      <c r="E1425" s="11" t="s">
        <v>9781</v>
      </c>
      <c r="F1425" s="11">
        <v>71303</v>
      </c>
      <c r="G1425" s="11" t="s">
        <v>2592</v>
      </c>
      <c r="H1425" s="11" t="s">
        <v>119</v>
      </c>
      <c r="I1425" s="11" t="s">
        <v>26</v>
      </c>
      <c r="J1425" s="11" t="s">
        <v>120</v>
      </c>
      <c r="K1425" s="11">
        <v>0</v>
      </c>
      <c r="L1425" s="11" t="s">
        <v>29</v>
      </c>
      <c r="M1425" s="11" t="s">
        <v>29</v>
      </c>
      <c r="N1425" s="11" t="s">
        <v>29</v>
      </c>
      <c r="O1425" s="11" t="s">
        <v>29</v>
      </c>
      <c r="P1425" s="11" t="s">
        <v>29</v>
      </c>
      <c r="Q1425" s="11" t="s">
        <v>29</v>
      </c>
      <c r="R1425" s="11" t="s">
        <v>29</v>
      </c>
      <c r="S1425" s="11">
        <v>2019</v>
      </c>
    </row>
    <row r="1426" spans="1:19" x14ac:dyDescent="0.25">
      <c r="A1426" s="12" t="s">
        <v>2593</v>
      </c>
      <c r="B1426" s="12" t="s">
        <v>2594</v>
      </c>
      <c r="C1426" s="12" t="s">
        <v>2595</v>
      </c>
      <c r="D1426" s="12" t="s">
        <v>2596</v>
      </c>
      <c r="E1426" s="12" t="s">
        <v>9781</v>
      </c>
      <c r="F1426" s="12">
        <v>70065</v>
      </c>
      <c r="G1426" s="12" t="s">
        <v>2597</v>
      </c>
      <c r="H1426" s="12" t="s">
        <v>119</v>
      </c>
      <c r="I1426" s="12" t="s">
        <v>26</v>
      </c>
      <c r="J1426" s="12" t="s">
        <v>120</v>
      </c>
      <c r="K1426" s="12">
        <v>0</v>
      </c>
      <c r="L1426" s="12" t="s">
        <v>29</v>
      </c>
      <c r="M1426" s="12" t="s">
        <v>29</v>
      </c>
      <c r="N1426" s="12" t="s">
        <v>29</v>
      </c>
      <c r="O1426" s="12" t="s">
        <v>29</v>
      </c>
      <c r="P1426" s="12" t="s">
        <v>29</v>
      </c>
      <c r="Q1426" s="12" t="s">
        <v>29</v>
      </c>
      <c r="R1426" s="12" t="s">
        <v>29</v>
      </c>
      <c r="S1426" s="12">
        <v>2019</v>
      </c>
    </row>
    <row r="1427" spans="1:19" x14ac:dyDescent="0.25">
      <c r="A1427" s="11" t="s">
        <v>2598</v>
      </c>
      <c r="B1427" s="11" t="s">
        <v>2599</v>
      </c>
      <c r="C1427" s="11" t="s">
        <v>2600</v>
      </c>
      <c r="D1427" s="11" t="s">
        <v>2405</v>
      </c>
      <c r="E1427" s="11" t="s">
        <v>9781</v>
      </c>
      <c r="F1427" s="11">
        <v>70131</v>
      </c>
      <c r="G1427" s="11" t="s">
        <v>2601</v>
      </c>
      <c r="H1427" s="11" t="s">
        <v>119</v>
      </c>
      <c r="I1427" s="11" t="s">
        <v>26</v>
      </c>
      <c r="J1427" s="11" t="s">
        <v>120</v>
      </c>
      <c r="K1427" s="11">
        <v>0</v>
      </c>
      <c r="L1427" s="11" t="s">
        <v>29</v>
      </c>
      <c r="M1427" s="11" t="s">
        <v>29</v>
      </c>
      <c r="N1427" s="11" t="s">
        <v>29</v>
      </c>
      <c r="O1427" s="11" t="s">
        <v>29</v>
      </c>
      <c r="P1427" s="11" t="s">
        <v>29</v>
      </c>
      <c r="Q1427" s="11" t="s">
        <v>29</v>
      </c>
      <c r="R1427" s="11" t="s">
        <v>29</v>
      </c>
      <c r="S1427" s="11">
        <v>2019</v>
      </c>
    </row>
    <row r="1428" spans="1:19" x14ac:dyDescent="0.25">
      <c r="A1428" s="12" t="s">
        <v>2602</v>
      </c>
      <c r="B1428" s="12" t="s">
        <v>2603</v>
      </c>
      <c r="C1428" s="12" t="s">
        <v>2604</v>
      </c>
      <c r="D1428" s="12" t="s">
        <v>2605</v>
      </c>
      <c r="E1428" s="12" t="s">
        <v>9781</v>
      </c>
      <c r="F1428" s="12">
        <v>70071</v>
      </c>
      <c r="G1428" s="12" t="s">
        <v>2606</v>
      </c>
      <c r="H1428" s="12" t="s">
        <v>119</v>
      </c>
      <c r="I1428" s="12" t="s">
        <v>26</v>
      </c>
      <c r="J1428" s="12" t="s">
        <v>120</v>
      </c>
      <c r="K1428" s="12">
        <v>0</v>
      </c>
      <c r="L1428" s="12" t="s">
        <v>29</v>
      </c>
      <c r="M1428" s="12" t="s">
        <v>29</v>
      </c>
      <c r="N1428" s="12" t="s">
        <v>29</v>
      </c>
      <c r="O1428" s="12" t="s">
        <v>29</v>
      </c>
      <c r="P1428" s="12" t="s">
        <v>29</v>
      </c>
      <c r="Q1428" s="12" t="s">
        <v>29</v>
      </c>
      <c r="R1428" s="12" t="s">
        <v>29</v>
      </c>
      <c r="S1428" s="12">
        <v>2019</v>
      </c>
    </row>
    <row r="1429" spans="1:19" x14ac:dyDescent="0.25">
      <c r="A1429" s="11" t="s">
        <v>2607</v>
      </c>
      <c r="B1429" s="11" t="s">
        <v>2608</v>
      </c>
      <c r="C1429" s="11" t="s">
        <v>2609</v>
      </c>
      <c r="D1429" s="11" t="s">
        <v>2382</v>
      </c>
      <c r="E1429" s="11" t="s">
        <v>9781</v>
      </c>
      <c r="F1429" s="11">
        <v>70806</v>
      </c>
      <c r="G1429" s="11" t="s">
        <v>2610</v>
      </c>
      <c r="H1429" s="11" t="s">
        <v>119</v>
      </c>
      <c r="I1429" s="11" t="s">
        <v>64</v>
      </c>
      <c r="J1429" s="11" t="s">
        <v>120</v>
      </c>
      <c r="K1429" s="11">
        <v>0</v>
      </c>
      <c r="L1429" s="11" t="s">
        <v>29</v>
      </c>
      <c r="M1429" s="11" t="s">
        <v>29</v>
      </c>
      <c r="N1429" s="11" t="s">
        <v>29</v>
      </c>
      <c r="O1429" s="11" t="s">
        <v>29</v>
      </c>
      <c r="P1429" s="11" t="s">
        <v>29</v>
      </c>
      <c r="Q1429" s="11" t="s">
        <v>29</v>
      </c>
      <c r="R1429" s="11" t="s">
        <v>29</v>
      </c>
      <c r="S1429" s="11">
        <v>2019</v>
      </c>
    </row>
    <row r="1430" spans="1:19" x14ac:dyDescent="0.25">
      <c r="A1430" s="12" t="s">
        <v>2611</v>
      </c>
      <c r="B1430" s="12" t="s">
        <v>2612</v>
      </c>
      <c r="C1430" s="12" t="s">
        <v>2613</v>
      </c>
      <c r="D1430" s="12" t="s">
        <v>2382</v>
      </c>
      <c r="E1430" s="12" t="s">
        <v>9781</v>
      </c>
      <c r="F1430" s="12">
        <v>70809</v>
      </c>
      <c r="G1430" s="12" t="s">
        <v>2614</v>
      </c>
      <c r="H1430" s="12" t="s">
        <v>119</v>
      </c>
      <c r="I1430" s="12" t="s">
        <v>26</v>
      </c>
      <c r="J1430" s="12" t="s">
        <v>120</v>
      </c>
      <c r="K1430" s="12">
        <v>0</v>
      </c>
      <c r="L1430" s="12" t="s">
        <v>29</v>
      </c>
      <c r="M1430" s="12" t="s">
        <v>29</v>
      </c>
      <c r="N1430" s="12" t="s">
        <v>29</v>
      </c>
      <c r="O1430" s="12" t="s">
        <v>29</v>
      </c>
      <c r="P1430" s="12" t="s">
        <v>29</v>
      </c>
      <c r="Q1430" s="12" t="s">
        <v>29</v>
      </c>
      <c r="R1430" s="12" t="s">
        <v>29</v>
      </c>
      <c r="S1430" s="12">
        <v>2019</v>
      </c>
    </row>
    <row r="1431" spans="1:19" x14ac:dyDescent="0.25">
      <c r="A1431" s="11" t="s">
        <v>2615</v>
      </c>
      <c r="B1431" s="11" t="s">
        <v>2616</v>
      </c>
      <c r="C1431" s="11" t="s">
        <v>2617</v>
      </c>
      <c r="D1431" s="11" t="s">
        <v>2486</v>
      </c>
      <c r="E1431" s="11" t="s">
        <v>9781</v>
      </c>
      <c r="F1431" s="11">
        <v>71301</v>
      </c>
      <c r="G1431" s="11" t="s">
        <v>2618</v>
      </c>
      <c r="H1431" s="11" t="s">
        <v>119</v>
      </c>
      <c r="I1431" s="11" t="s">
        <v>26</v>
      </c>
      <c r="J1431" s="11" t="s">
        <v>120</v>
      </c>
      <c r="K1431" s="11">
        <v>0</v>
      </c>
      <c r="L1431" s="11" t="s">
        <v>29</v>
      </c>
      <c r="M1431" s="11" t="s">
        <v>29</v>
      </c>
      <c r="N1431" s="11" t="s">
        <v>29</v>
      </c>
      <c r="O1431" s="11" t="s">
        <v>29</v>
      </c>
      <c r="P1431" s="11" t="s">
        <v>29</v>
      </c>
      <c r="Q1431" s="11" t="s">
        <v>29</v>
      </c>
      <c r="R1431" s="11" t="s">
        <v>29</v>
      </c>
      <c r="S1431" s="11">
        <v>2019</v>
      </c>
    </row>
    <row r="1432" spans="1:19" x14ac:dyDescent="0.25">
      <c r="A1432" s="12" t="s">
        <v>2619</v>
      </c>
      <c r="B1432" s="12" t="s">
        <v>2620</v>
      </c>
      <c r="C1432" s="12" t="s">
        <v>2621</v>
      </c>
      <c r="D1432" s="12" t="s">
        <v>2382</v>
      </c>
      <c r="E1432" s="12" t="s">
        <v>9781</v>
      </c>
      <c r="F1432" s="12">
        <v>70806</v>
      </c>
      <c r="G1432" s="12" t="s">
        <v>2622</v>
      </c>
      <c r="H1432" s="12" t="s">
        <v>119</v>
      </c>
      <c r="I1432" s="12" t="s">
        <v>26</v>
      </c>
      <c r="J1432" s="12" t="s">
        <v>120</v>
      </c>
      <c r="K1432" s="12">
        <v>0</v>
      </c>
      <c r="L1432" s="12" t="s">
        <v>29</v>
      </c>
      <c r="M1432" s="12" t="s">
        <v>29</v>
      </c>
      <c r="N1432" s="12" t="s">
        <v>29</v>
      </c>
      <c r="O1432" s="12" t="s">
        <v>29</v>
      </c>
      <c r="P1432" s="12" t="s">
        <v>29</v>
      </c>
      <c r="Q1432" s="12" t="s">
        <v>29</v>
      </c>
      <c r="R1432" s="12" t="s">
        <v>29</v>
      </c>
      <c r="S1432" s="12">
        <v>2019</v>
      </c>
    </row>
    <row r="1433" spans="1:19" x14ac:dyDescent="0.25">
      <c r="A1433" s="11" t="s">
        <v>2623</v>
      </c>
      <c r="B1433" s="11" t="s">
        <v>2624</v>
      </c>
      <c r="C1433" s="11" t="s">
        <v>2625</v>
      </c>
      <c r="D1433" s="11" t="s">
        <v>2392</v>
      </c>
      <c r="E1433" s="11" t="s">
        <v>9781</v>
      </c>
      <c r="F1433" s="11">
        <v>70364</v>
      </c>
      <c r="G1433" s="11" t="s">
        <v>2626</v>
      </c>
      <c r="H1433" s="11" t="s">
        <v>119</v>
      </c>
      <c r="I1433" s="11" t="s">
        <v>26</v>
      </c>
      <c r="J1433" s="11" t="s">
        <v>120</v>
      </c>
      <c r="K1433" s="11">
        <v>0</v>
      </c>
      <c r="L1433" s="11" t="s">
        <v>29</v>
      </c>
      <c r="M1433" s="11" t="s">
        <v>29</v>
      </c>
      <c r="N1433" s="11" t="s">
        <v>29</v>
      </c>
      <c r="O1433" s="11" t="s">
        <v>29</v>
      </c>
      <c r="P1433" s="11" t="s">
        <v>29</v>
      </c>
      <c r="Q1433" s="11" t="s">
        <v>29</v>
      </c>
      <c r="R1433" s="11" t="s">
        <v>29</v>
      </c>
      <c r="S1433" s="11">
        <v>2019</v>
      </c>
    </row>
    <row r="1434" spans="1:19" x14ac:dyDescent="0.25">
      <c r="A1434" s="12" t="s">
        <v>2627</v>
      </c>
      <c r="B1434" s="12" t="s">
        <v>2628</v>
      </c>
      <c r="C1434" s="12" t="s">
        <v>2629</v>
      </c>
      <c r="D1434" s="12" t="s">
        <v>2440</v>
      </c>
      <c r="E1434" s="12" t="s">
        <v>9781</v>
      </c>
      <c r="F1434" s="12">
        <v>71322</v>
      </c>
      <c r="G1434" s="12" t="s">
        <v>2630</v>
      </c>
      <c r="H1434" s="12" t="s">
        <v>119</v>
      </c>
      <c r="I1434" s="12" t="s">
        <v>26</v>
      </c>
      <c r="J1434" s="12" t="s">
        <v>120</v>
      </c>
      <c r="K1434" s="12">
        <v>0</v>
      </c>
      <c r="L1434" s="12" t="s">
        <v>29</v>
      </c>
      <c r="M1434" s="12" t="s">
        <v>29</v>
      </c>
      <c r="N1434" s="12" t="s">
        <v>29</v>
      </c>
      <c r="O1434" s="12" t="s">
        <v>29</v>
      </c>
      <c r="P1434" s="12" t="s">
        <v>29</v>
      </c>
      <c r="Q1434" s="12" t="s">
        <v>29</v>
      </c>
      <c r="R1434" s="12" t="s">
        <v>29</v>
      </c>
      <c r="S1434" s="12">
        <v>2019</v>
      </c>
    </row>
    <row r="1435" spans="1:19" x14ac:dyDescent="0.25">
      <c r="A1435" s="11" t="s">
        <v>2631</v>
      </c>
      <c r="B1435" s="11" t="s">
        <v>2632</v>
      </c>
      <c r="C1435" s="11" t="s">
        <v>2633</v>
      </c>
      <c r="D1435" s="11" t="s">
        <v>2596</v>
      </c>
      <c r="E1435" s="11" t="s">
        <v>9781</v>
      </c>
      <c r="F1435" s="11">
        <v>70065</v>
      </c>
      <c r="G1435" s="11" t="s">
        <v>2634</v>
      </c>
      <c r="H1435" s="11" t="s">
        <v>119</v>
      </c>
      <c r="I1435" s="11" t="s">
        <v>26</v>
      </c>
      <c r="J1435" s="11" t="s">
        <v>120</v>
      </c>
      <c r="K1435" s="11">
        <v>0</v>
      </c>
      <c r="L1435" s="11" t="s">
        <v>29</v>
      </c>
      <c r="M1435" s="11" t="s">
        <v>29</v>
      </c>
      <c r="N1435" s="11" t="s">
        <v>29</v>
      </c>
      <c r="O1435" s="11" t="s">
        <v>29</v>
      </c>
      <c r="P1435" s="11" t="s">
        <v>29</v>
      </c>
      <c r="Q1435" s="11" t="s">
        <v>29</v>
      </c>
      <c r="R1435" s="11" t="s">
        <v>29</v>
      </c>
      <c r="S1435" s="11">
        <v>2019</v>
      </c>
    </row>
    <row r="1436" spans="1:19" x14ac:dyDescent="0.25">
      <c r="A1436" s="12" t="s">
        <v>2635</v>
      </c>
      <c r="B1436" s="12" t="s">
        <v>2636</v>
      </c>
      <c r="C1436" s="12" t="s">
        <v>2637</v>
      </c>
      <c r="D1436" s="12" t="s">
        <v>2638</v>
      </c>
      <c r="E1436" s="12" t="s">
        <v>9781</v>
      </c>
      <c r="F1436" s="12">
        <v>70068</v>
      </c>
      <c r="G1436" s="12" t="s">
        <v>2639</v>
      </c>
      <c r="H1436" s="12" t="s">
        <v>119</v>
      </c>
      <c r="I1436" s="12" t="s">
        <v>26</v>
      </c>
      <c r="J1436" s="12" t="s">
        <v>120</v>
      </c>
      <c r="K1436" s="12">
        <v>0</v>
      </c>
      <c r="L1436" s="12" t="s">
        <v>29</v>
      </c>
      <c r="M1436" s="12" t="s">
        <v>29</v>
      </c>
      <c r="N1436" s="12" t="s">
        <v>29</v>
      </c>
      <c r="O1436" s="12" t="s">
        <v>29</v>
      </c>
      <c r="P1436" s="12" t="s">
        <v>29</v>
      </c>
      <c r="Q1436" s="12" t="s">
        <v>29</v>
      </c>
      <c r="R1436" s="12" t="s">
        <v>29</v>
      </c>
      <c r="S1436" s="12">
        <v>2019</v>
      </c>
    </row>
    <row r="1437" spans="1:19" x14ac:dyDescent="0.25">
      <c r="A1437" s="11" t="s">
        <v>8398</v>
      </c>
      <c r="B1437" s="11" t="s">
        <v>8399</v>
      </c>
      <c r="C1437" s="11" t="s">
        <v>8400</v>
      </c>
      <c r="D1437" s="11" t="s">
        <v>68</v>
      </c>
      <c r="E1437" s="11" t="s">
        <v>9781</v>
      </c>
      <c r="F1437" s="11">
        <v>70748</v>
      </c>
      <c r="G1437" s="11" t="s">
        <v>8401</v>
      </c>
      <c r="H1437" s="11" t="s">
        <v>25</v>
      </c>
      <c r="I1437" s="11" t="s">
        <v>114</v>
      </c>
      <c r="J1437" s="11" t="s">
        <v>120</v>
      </c>
      <c r="K1437" s="11">
        <v>0</v>
      </c>
      <c r="L1437" s="11" t="s">
        <v>29</v>
      </c>
      <c r="M1437" s="11" t="s">
        <v>29</v>
      </c>
      <c r="N1437" s="11" t="s">
        <v>29</v>
      </c>
      <c r="O1437" s="11" t="s">
        <v>29</v>
      </c>
      <c r="P1437" s="11" t="s">
        <v>29</v>
      </c>
      <c r="Q1437" s="11" t="s">
        <v>29</v>
      </c>
      <c r="R1437" s="11" t="s">
        <v>29</v>
      </c>
      <c r="S1437" s="11">
        <v>2018</v>
      </c>
    </row>
    <row r="1438" spans="1:19" x14ac:dyDescent="0.25">
      <c r="A1438" s="12" t="s">
        <v>2389</v>
      </c>
      <c r="B1438" s="12" t="s">
        <v>2390</v>
      </c>
      <c r="C1438" s="12" t="s">
        <v>2391</v>
      </c>
      <c r="D1438" s="12" t="s">
        <v>2392</v>
      </c>
      <c r="E1438" s="12" t="s">
        <v>9781</v>
      </c>
      <c r="F1438" s="12">
        <v>70360</v>
      </c>
      <c r="G1438" s="12" t="s">
        <v>8402</v>
      </c>
      <c r="H1438" s="12" t="s">
        <v>25</v>
      </c>
      <c r="I1438" s="12" t="s">
        <v>26</v>
      </c>
      <c r="J1438" s="12" t="s">
        <v>120</v>
      </c>
      <c r="K1438" s="12">
        <v>0</v>
      </c>
      <c r="L1438" s="12" t="s">
        <v>29</v>
      </c>
      <c r="M1438" s="12" t="s">
        <v>29</v>
      </c>
      <c r="N1438" s="12" t="s">
        <v>29</v>
      </c>
      <c r="O1438" s="12" t="s">
        <v>30</v>
      </c>
      <c r="P1438" s="12" t="s">
        <v>28</v>
      </c>
      <c r="Q1438" s="12" t="s">
        <v>29</v>
      </c>
      <c r="R1438" s="12" t="s">
        <v>29</v>
      </c>
      <c r="S1438" s="12">
        <v>2018</v>
      </c>
    </row>
    <row r="1439" spans="1:19" x14ac:dyDescent="0.25">
      <c r="A1439" s="11" t="s">
        <v>2398</v>
      </c>
      <c r="B1439" s="11" t="s">
        <v>2399</v>
      </c>
      <c r="C1439" s="11" t="s">
        <v>2400</v>
      </c>
      <c r="D1439" s="11" t="s">
        <v>1935</v>
      </c>
      <c r="E1439" s="11" t="s">
        <v>9781</v>
      </c>
      <c r="F1439" s="11">
        <v>70508</v>
      </c>
      <c r="G1439" s="11" t="s">
        <v>8403</v>
      </c>
      <c r="H1439" s="11" t="s">
        <v>25</v>
      </c>
      <c r="I1439" s="11" t="s">
        <v>26</v>
      </c>
      <c r="J1439" s="11" t="s">
        <v>120</v>
      </c>
      <c r="K1439" s="11">
        <v>5</v>
      </c>
      <c r="L1439" s="11" t="s">
        <v>29</v>
      </c>
      <c r="M1439" s="11" t="s">
        <v>29</v>
      </c>
      <c r="N1439" s="11" t="s">
        <v>28</v>
      </c>
      <c r="O1439" s="11" t="s">
        <v>30</v>
      </c>
      <c r="P1439" s="11" t="s">
        <v>43</v>
      </c>
      <c r="Q1439" s="11" t="s">
        <v>29</v>
      </c>
      <c r="R1439" s="11" t="s">
        <v>29</v>
      </c>
      <c r="S1439" s="11">
        <v>2018</v>
      </c>
    </row>
    <row r="1440" spans="1:19" x14ac:dyDescent="0.25">
      <c r="A1440" s="12" t="s">
        <v>2402</v>
      </c>
      <c r="B1440" s="12" t="s">
        <v>2403</v>
      </c>
      <c r="C1440" s="12" t="s">
        <v>2404</v>
      </c>
      <c r="D1440" s="12" t="s">
        <v>2405</v>
      </c>
      <c r="E1440" s="12" t="s">
        <v>9781</v>
      </c>
      <c r="F1440" s="12">
        <v>70130</v>
      </c>
      <c r="G1440" s="12" t="s">
        <v>8404</v>
      </c>
      <c r="H1440" s="12" t="s">
        <v>25</v>
      </c>
      <c r="I1440" s="12" t="s">
        <v>648</v>
      </c>
      <c r="J1440" s="12" t="s">
        <v>120</v>
      </c>
      <c r="K1440" s="12">
        <v>0</v>
      </c>
      <c r="L1440" s="12" t="s">
        <v>29</v>
      </c>
      <c r="M1440" s="12" t="s">
        <v>29</v>
      </c>
      <c r="N1440" s="12" t="s">
        <v>29</v>
      </c>
      <c r="O1440" s="12" t="s">
        <v>29</v>
      </c>
      <c r="P1440" s="12" t="s">
        <v>29</v>
      </c>
      <c r="Q1440" s="12" t="s">
        <v>29</v>
      </c>
      <c r="R1440" s="12" t="s">
        <v>29</v>
      </c>
      <c r="S1440" s="12">
        <v>2018</v>
      </c>
    </row>
    <row r="1441" spans="1:19" x14ac:dyDescent="0.25">
      <c r="A1441" s="11" t="s">
        <v>2407</v>
      </c>
      <c r="B1441" s="11" t="s">
        <v>2408</v>
      </c>
      <c r="C1441" s="11" t="s">
        <v>2409</v>
      </c>
      <c r="D1441" s="11" t="s">
        <v>2410</v>
      </c>
      <c r="E1441" s="11" t="s">
        <v>9781</v>
      </c>
      <c r="F1441" s="11">
        <v>70002</v>
      </c>
      <c r="G1441" s="11" t="s">
        <v>8405</v>
      </c>
      <c r="H1441" s="11" t="s">
        <v>25</v>
      </c>
      <c r="I1441" s="11" t="s">
        <v>26</v>
      </c>
      <c r="J1441" s="11" t="s">
        <v>120</v>
      </c>
      <c r="K1441" s="11">
        <v>0</v>
      </c>
      <c r="L1441" s="11" t="s">
        <v>29</v>
      </c>
      <c r="M1441" s="11" t="s">
        <v>29</v>
      </c>
      <c r="N1441" s="11" t="s">
        <v>29</v>
      </c>
      <c r="O1441" s="11" t="s">
        <v>29</v>
      </c>
      <c r="P1441" s="11" t="s">
        <v>29</v>
      </c>
      <c r="Q1441" s="11" t="s">
        <v>29</v>
      </c>
      <c r="R1441" s="11" t="s">
        <v>29</v>
      </c>
      <c r="S1441" s="11">
        <v>2018</v>
      </c>
    </row>
    <row r="1442" spans="1:19" x14ac:dyDescent="0.25">
      <c r="A1442" s="12" t="s">
        <v>2412</v>
      </c>
      <c r="B1442" s="12" t="s">
        <v>2413</v>
      </c>
      <c r="C1442" s="12" t="s">
        <v>2414</v>
      </c>
      <c r="D1442" s="12" t="s">
        <v>2415</v>
      </c>
      <c r="E1442" s="12" t="s">
        <v>9781</v>
      </c>
      <c r="F1442" s="12">
        <v>70631</v>
      </c>
      <c r="G1442" s="12" t="s">
        <v>8406</v>
      </c>
      <c r="H1442" s="12" t="s">
        <v>25</v>
      </c>
      <c r="I1442" s="12" t="s">
        <v>26</v>
      </c>
      <c r="J1442" s="12" t="s">
        <v>27</v>
      </c>
      <c r="K1442" s="12">
        <v>0</v>
      </c>
      <c r="L1442" s="12" t="s">
        <v>29</v>
      </c>
      <c r="M1442" s="12" t="s">
        <v>29</v>
      </c>
      <c r="N1442" s="12" t="s">
        <v>29</v>
      </c>
      <c r="O1442" s="12" t="s">
        <v>29</v>
      </c>
      <c r="P1442" s="12" t="s">
        <v>29</v>
      </c>
      <c r="Q1442" s="12" t="s">
        <v>29</v>
      </c>
      <c r="R1442" s="12" t="s">
        <v>29</v>
      </c>
      <c r="S1442" s="12">
        <v>2018</v>
      </c>
    </row>
    <row r="1443" spans="1:19" x14ac:dyDescent="0.25">
      <c r="A1443" s="11" t="s">
        <v>7067</v>
      </c>
      <c r="B1443" s="11" t="s">
        <v>7068</v>
      </c>
      <c r="C1443" s="11" t="s">
        <v>7069</v>
      </c>
      <c r="D1443" s="11" t="s">
        <v>2405</v>
      </c>
      <c r="E1443" s="11" t="s">
        <v>9781</v>
      </c>
      <c r="F1443" s="11">
        <v>70127</v>
      </c>
      <c r="G1443" s="11" t="s">
        <v>8407</v>
      </c>
      <c r="H1443" s="11" t="s">
        <v>25</v>
      </c>
      <c r="I1443" s="11" t="s">
        <v>42</v>
      </c>
      <c r="J1443" s="11" t="s">
        <v>27</v>
      </c>
      <c r="K1443" s="11">
        <v>0</v>
      </c>
      <c r="L1443" s="11" t="s">
        <v>29</v>
      </c>
      <c r="M1443" s="11" t="s">
        <v>29</v>
      </c>
      <c r="N1443" s="11" t="s">
        <v>29</v>
      </c>
      <c r="O1443" s="11" t="s">
        <v>29</v>
      </c>
      <c r="P1443" s="11" t="s">
        <v>43</v>
      </c>
      <c r="Q1443" s="11" t="s">
        <v>28</v>
      </c>
      <c r="R1443" s="11" t="s">
        <v>29</v>
      </c>
      <c r="S1443" s="11">
        <v>2018</v>
      </c>
    </row>
    <row r="1444" spans="1:19" x14ac:dyDescent="0.25">
      <c r="A1444" s="12" t="s">
        <v>8408</v>
      </c>
      <c r="B1444" s="12" t="s">
        <v>8409</v>
      </c>
      <c r="C1444" s="12" t="s">
        <v>8410</v>
      </c>
      <c r="D1444" s="12" t="s">
        <v>8411</v>
      </c>
      <c r="E1444" s="12" t="s">
        <v>9781</v>
      </c>
      <c r="F1444" s="12">
        <v>70390</v>
      </c>
      <c r="G1444" s="12" t="s">
        <v>8412</v>
      </c>
      <c r="H1444" s="12" t="s">
        <v>96</v>
      </c>
      <c r="I1444" s="12" t="s">
        <v>108</v>
      </c>
      <c r="J1444" s="12" t="s">
        <v>27</v>
      </c>
      <c r="K1444" s="12">
        <v>0</v>
      </c>
      <c r="L1444" s="12" t="s">
        <v>29</v>
      </c>
      <c r="M1444" s="12" t="s">
        <v>29</v>
      </c>
      <c r="N1444" s="12" t="s">
        <v>29</v>
      </c>
      <c r="O1444" s="12" t="s">
        <v>29</v>
      </c>
      <c r="P1444" s="12" t="s">
        <v>29</v>
      </c>
      <c r="Q1444" s="12" t="s">
        <v>29</v>
      </c>
      <c r="R1444" s="12" t="s">
        <v>29</v>
      </c>
      <c r="S1444" s="12">
        <v>2018</v>
      </c>
    </row>
    <row r="1445" spans="1:19" x14ac:dyDescent="0.25">
      <c r="A1445" s="11" t="s">
        <v>2389</v>
      </c>
      <c r="B1445" s="11" t="s">
        <v>2390</v>
      </c>
      <c r="C1445" s="11" t="s">
        <v>2391</v>
      </c>
      <c r="D1445" s="11" t="s">
        <v>2392</v>
      </c>
      <c r="E1445" s="11" t="s">
        <v>9781</v>
      </c>
      <c r="F1445" s="11">
        <v>70360</v>
      </c>
      <c r="G1445" s="11" t="s">
        <v>8402</v>
      </c>
      <c r="H1445" s="11" t="s">
        <v>25</v>
      </c>
      <c r="I1445" s="11" t="s">
        <v>26</v>
      </c>
      <c r="J1445" s="11" t="s">
        <v>120</v>
      </c>
      <c r="K1445" s="11">
        <v>0</v>
      </c>
      <c r="L1445" s="11" t="s">
        <v>29</v>
      </c>
      <c r="M1445" s="11" t="s">
        <v>29</v>
      </c>
      <c r="N1445" s="11" t="s">
        <v>29</v>
      </c>
      <c r="O1445" s="11" t="s">
        <v>29</v>
      </c>
      <c r="P1445" s="11" t="s">
        <v>28</v>
      </c>
      <c r="Q1445" s="11" t="s">
        <v>29</v>
      </c>
      <c r="R1445" s="11" t="s">
        <v>29</v>
      </c>
      <c r="S1445" s="11">
        <v>2017</v>
      </c>
    </row>
    <row r="1446" spans="1:19" x14ac:dyDescent="0.25">
      <c r="A1446" s="12" t="s">
        <v>2398</v>
      </c>
      <c r="B1446" s="12" t="s">
        <v>2399</v>
      </c>
      <c r="C1446" s="12" t="s">
        <v>2400</v>
      </c>
      <c r="D1446" s="12" t="s">
        <v>1935</v>
      </c>
      <c r="E1446" s="12" t="s">
        <v>9781</v>
      </c>
      <c r="F1446" s="12">
        <v>70508</v>
      </c>
      <c r="G1446" s="12" t="s">
        <v>8403</v>
      </c>
      <c r="H1446" s="12" t="s">
        <v>25</v>
      </c>
      <c r="I1446" s="12" t="s">
        <v>26</v>
      </c>
      <c r="J1446" s="12" t="s">
        <v>120</v>
      </c>
      <c r="K1446" s="12">
        <v>0</v>
      </c>
      <c r="L1446" s="12" t="s">
        <v>29</v>
      </c>
      <c r="M1446" s="12" t="s">
        <v>29</v>
      </c>
      <c r="N1446" s="12" t="s">
        <v>29</v>
      </c>
      <c r="O1446" s="12" t="s">
        <v>30</v>
      </c>
      <c r="P1446" s="12" t="s">
        <v>43</v>
      </c>
      <c r="Q1446" s="12" t="s">
        <v>29</v>
      </c>
      <c r="R1446" s="12" t="s">
        <v>29</v>
      </c>
      <c r="S1446" s="12">
        <v>2017</v>
      </c>
    </row>
    <row r="1447" spans="1:19" x14ac:dyDescent="0.25">
      <c r="A1447" s="11" t="s">
        <v>2402</v>
      </c>
      <c r="B1447" s="11" t="s">
        <v>2403</v>
      </c>
      <c r="C1447" s="11" t="s">
        <v>2404</v>
      </c>
      <c r="D1447" s="11" t="s">
        <v>2405</v>
      </c>
      <c r="E1447" s="11" t="s">
        <v>9781</v>
      </c>
      <c r="F1447" s="11">
        <v>70130</v>
      </c>
      <c r="G1447" s="11" t="s">
        <v>8404</v>
      </c>
      <c r="H1447" s="11" t="s">
        <v>25</v>
      </c>
      <c r="I1447" s="11" t="s">
        <v>648</v>
      </c>
      <c r="J1447" s="11" t="s">
        <v>120</v>
      </c>
      <c r="K1447" s="11">
        <v>0</v>
      </c>
      <c r="L1447" s="11" t="s">
        <v>29</v>
      </c>
      <c r="M1447" s="11" t="s">
        <v>29</v>
      </c>
      <c r="N1447" s="11" t="s">
        <v>29</v>
      </c>
      <c r="O1447" s="11" t="s">
        <v>29</v>
      </c>
      <c r="P1447" s="11" t="s">
        <v>29</v>
      </c>
      <c r="Q1447" s="11" t="s">
        <v>29</v>
      </c>
      <c r="R1447" s="11" t="s">
        <v>29</v>
      </c>
      <c r="S1447" s="11">
        <v>2017</v>
      </c>
    </row>
    <row r="1448" spans="1:19" x14ac:dyDescent="0.25">
      <c r="A1448" s="12" t="s">
        <v>2407</v>
      </c>
      <c r="B1448" s="12" t="s">
        <v>2408</v>
      </c>
      <c r="C1448" s="12" t="s">
        <v>2409</v>
      </c>
      <c r="D1448" s="12" t="s">
        <v>2410</v>
      </c>
      <c r="E1448" s="12" t="s">
        <v>9781</v>
      </c>
      <c r="F1448" s="12">
        <v>70002</v>
      </c>
      <c r="G1448" s="12" t="s">
        <v>8405</v>
      </c>
      <c r="H1448" s="12" t="s">
        <v>25</v>
      </c>
      <c r="I1448" s="12" t="s">
        <v>26</v>
      </c>
      <c r="J1448" s="12" t="s">
        <v>120</v>
      </c>
      <c r="K1448" s="12">
        <v>0</v>
      </c>
      <c r="L1448" s="12" t="s">
        <v>29</v>
      </c>
      <c r="M1448" s="12" t="s">
        <v>29</v>
      </c>
      <c r="N1448" s="12" t="s">
        <v>29</v>
      </c>
      <c r="O1448" s="12" t="s">
        <v>29</v>
      </c>
      <c r="P1448" s="12" t="s">
        <v>29</v>
      </c>
      <c r="Q1448" s="12" t="s">
        <v>29</v>
      </c>
      <c r="R1448" s="12" t="s">
        <v>29</v>
      </c>
      <c r="S1448" s="12">
        <v>2017</v>
      </c>
    </row>
    <row r="1449" spans="1:19" x14ac:dyDescent="0.25">
      <c r="A1449" s="11" t="s">
        <v>2412</v>
      </c>
      <c r="B1449" s="11" t="s">
        <v>2413</v>
      </c>
      <c r="C1449" s="11" t="s">
        <v>2414</v>
      </c>
      <c r="D1449" s="11" t="s">
        <v>2415</v>
      </c>
      <c r="E1449" s="11" t="s">
        <v>9781</v>
      </c>
      <c r="F1449" s="11">
        <v>70631</v>
      </c>
      <c r="G1449" s="11" t="s">
        <v>8406</v>
      </c>
      <c r="H1449" s="11" t="s">
        <v>25</v>
      </c>
      <c r="I1449" s="11" t="s">
        <v>26</v>
      </c>
      <c r="J1449" s="11" t="s">
        <v>27</v>
      </c>
      <c r="K1449" s="11">
        <v>0</v>
      </c>
      <c r="L1449" s="11" t="s">
        <v>29</v>
      </c>
      <c r="M1449" s="11" t="s">
        <v>29</v>
      </c>
      <c r="N1449" s="11" t="s">
        <v>29</v>
      </c>
      <c r="O1449" s="11" t="s">
        <v>29</v>
      </c>
      <c r="P1449" s="11" t="s">
        <v>29</v>
      </c>
      <c r="Q1449" s="11" t="s">
        <v>29</v>
      </c>
      <c r="R1449" s="11" t="s">
        <v>29</v>
      </c>
      <c r="S1449" s="11">
        <v>2017</v>
      </c>
    </row>
    <row r="1450" spans="1:19" x14ac:dyDescent="0.25">
      <c r="A1450" s="12" t="s">
        <v>7067</v>
      </c>
      <c r="B1450" s="12" t="s">
        <v>7068</v>
      </c>
      <c r="C1450" s="12" t="s">
        <v>7069</v>
      </c>
      <c r="D1450" s="12" t="s">
        <v>2405</v>
      </c>
      <c r="E1450" s="12" t="s">
        <v>9781</v>
      </c>
      <c r="F1450" s="12">
        <v>70127</v>
      </c>
      <c r="G1450" s="12" t="s">
        <v>8407</v>
      </c>
      <c r="H1450" s="12" t="s">
        <v>25</v>
      </c>
      <c r="I1450" s="12" t="s">
        <v>42</v>
      </c>
      <c r="J1450" s="12" t="s">
        <v>27</v>
      </c>
      <c r="K1450" s="12">
        <v>0</v>
      </c>
      <c r="L1450" s="12" t="s">
        <v>29</v>
      </c>
      <c r="M1450" s="12" t="s">
        <v>29</v>
      </c>
      <c r="N1450" s="12" t="s">
        <v>29</v>
      </c>
      <c r="O1450" s="12" t="s">
        <v>29</v>
      </c>
      <c r="P1450" s="12" t="s">
        <v>29</v>
      </c>
      <c r="Q1450" s="12" t="s">
        <v>28</v>
      </c>
      <c r="R1450" s="12" t="s">
        <v>29</v>
      </c>
      <c r="S1450" s="12">
        <v>2017</v>
      </c>
    </row>
    <row r="1451" spans="1:19" x14ac:dyDescent="0.25">
      <c r="A1451" s="11" t="s">
        <v>8408</v>
      </c>
      <c r="B1451" s="11" t="s">
        <v>8409</v>
      </c>
      <c r="C1451" s="11" t="s">
        <v>8410</v>
      </c>
      <c r="D1451" s="11" t="s">
        <v>8411</v>
      </c>
      <c r="E1451" s="11" t="s">
        <v>9781</v>
      </c>
      <c r="F1451" s="11">
        <v>70390</v>
      </c>
      <c r="G1451" s="11" t="s">
        <v>8412</v>
      </c>
      <c r="H1451" s="11" t="s">
        <v>96</v>
      </c>
      <c r="I1451" s="11" t="s">
        <v>108</v>
      </c>
      <c r="J1451" s="11" t="s">
        <v>27</v>
      </c>
      <c r="K1451" s="11">
        <v>0</v>
      </c>
      <c r="L1451" s="11" t="s">
        <v>29</v>
      </c>
      <c r="M1451" s="11" t="s">
        <v>29</v>
      </c>
      <c r="N1451" s="11" t="s">
        <v>29</v>
      </c>
      <c r="O1451" s="11" t="s">
        <v>29</v>
      </c>
      <c r="P1451" s="11" t="s">
        <v>29</v>
      </c>
      <c r="Q1451" s="11" t="s">
        <v>29</v>
      </c>
      <c r="R1451" s="11" t="s">
        <v>29</v>
      </c>
      <c r="S1451" s="11">
        <v>2017</v>
      </c>
    </row>
    <row r="1452" spans="1:19" x14ac:dyDescent="0.25">
      <c r="A1452" s="12" t="s">
        <v>8398</v>
      </c>
      <c r="B1452" s="12" t="s">
        <v>8399</v>
      </c>
      <c r="C1452" s="12" t="s">
        <v>8400</v>
      </c>
      <c r="D1452" s="12" t="s">
        <v>68</v>
      </c>
      <c r="E1452" s="12" t="s">
        <v>9781</v>
      </c>
      <c r="F1452" s="12">
        <v>70748</v>
      </c>
      <c r="G1452" s="12" t="s">
        <v>8401</v>
      </c>
      <c r="H1452" s="12" t="s">
        <v>25</v>
      </c>
      <c r="I1452" s="12" t="s">
        <v>114</v>
      </c>
      <c r="J1452" s="12" t="s">
        <v>120</v>
      </c>
      <c r="K1452" s="12">
        <v>0</v>
      </c>
      <c r="L1452" s="12" t="s">
        <v>29</v>
      </c>
      <c r="M1452" s="12" t="s">
        <v>29</v>
      </c>
      <c r="N1452" s="12" t="s">
        <v>29</v>
      </c>
      <c r="O1452" s="12" t="s">
        <v>29</v>
      </c>
      <c r="P1452" s="12" t="s">
        <v>29</v>
      </c>
      <c r="Q1452" s="12" t="s">
        <v>29</v>
      </c>
      <c r="R1452" s="12" t="s">
        <v>29</v>
      </c>
      <c r="S1452" s="12">
        <v>2016</v>
      </c>
    </row>
    <row r="1453" spans="1:19" x14ac:dyDescent="0.25">
      <c r="A1453" s="11" t="s">
        <v>2389</v>
      </c>
      <c r="B1453" s="11" t="s">
        <v>2390</v>
      </c>
      <c r="C1453" s="11" t="s">
        <v>2391</v>
      </c>
      <c r="D1453" s="11" t="s">
        <v>2392</v>
      </c>
      <c r="E1453" s="11" t="s">
        <v>9781</v>
      </c>
      <c r="F1453" s="11">
        <v>70360</v>
      </c>
      <c r="G1453" s="11" t="s">
        <v>8402</v>
      </c>
      <c r="H1453" s="11" t="s">
        <v>25</v>
      </c>
      <c r="I1453" s="11" t="s">
        <v>26</v>
      </c>
      <c r="J1453" s="11" t="s">
        <v>120</v>
      </c>
      <c r="K1453" s="11">
        <v>0</v>
      </c>
      <c r="L1453" s="11" t="s">
        <v>29</v>
      </c>
      <c r="M1453" s="11" t="s">
        <v>29</v>
      </c>
      <c r="N1453" s="11" t="s">
        <v>29</v>
      </c>
      <c r="O1453" s="11" t="s">
        <v>29</v>
      </c>
      <c r="P1453" s="11" t="s">
        <v>28</v>
      </c>
      <c r="Q1453" s="11" t="s">
        <v>29</v>
      </c>
      <c r="R1453" s="11" t="s">
        <v>29</v>
      </c>
      <c r="S1453" s="11">
        <v>2016</v>
      </c>
    </row>
    <row r="1454" spans="1:19" x14ac:dyDescent="0.25">
      <c r="A1454" s="12" t="s">
        <v>2398</v>
      </c>
      <c r="B1454" s="12" t="s">
        <v>2399</v>
      </c>
      <c r="C1454" s="12" t="s">
        <v>2400</v>
      </c>
      <c r="D1454" s="12" t="s">
        <v>1935</v>
      </c>
      <c r="E1454" s="12" t="s">
        <v>9781</v>
      </c>
      <c r="F1454" s="12">
        <v>70508</v>
      </c>
      <c r="G1454" s="12" t="s">
        <v>8403</v>
      </c>
      <c r="H1454" s="12" t="s">
        <v>25</v>
      </c>
      <c r="I1454" s="12" t="s">
        <v>26</v>
      </c>
      <c r="J1454" s="12" t="s">
        <v>120</v>
      </c>
      <c r="K1454" s="12">
        <v>0</v>
      </c>
      <c r="L1454" s="12" t="s">
        <v>29</v>
      </c>
      <c r="M1454" s="12" t="s">
        <v>29</v>
      </c>
      <c r="N1454" s="12" t="s">
        <v>29</v>
      </c>
      <c r="O1454" s="12" t="s">
        <v>30</v>
      </c>
      <c r="P1454" s="12" t="s">
        <v>43</v>
      </c>
      <c r="Q1454" s="12" t="s">
        <v>29</v>
      </c>
      <c r="R1454" s="12" t="s">
        <v>29</v>
      </c>
      <c r="S1454" s="12">
        <v>2016</v>
      </c>
    </row>
    <row r="1455" spans="1:19" x14ac:dyDescent="0.25">
      <c r="A1455" s="11" t="s">
        <v>2402</v>
      </c>
      <c r="B1455" s="11" t="s">
        <v>2403</v>
      </c>
      <c r="C1455" s="11" t="s">
        <v>2404</v>
      </c>
      <c r="D1455" s="11" t="s">
        <v>2405</v>
      </c>
      <c r="E1455" s="11" t="s">
        <v>9781</v>
      </c>
      <c r="F1455" s="11">
        <v>70130</v>
      </c>
      <c r="G1455" s="11" t="s">
        <v>8404</v>
      </c>
      <c r="H1455" s="11" t="s">
        <v>25</v>
      </c>
      <c r="I1455" s="11" t="s">
        <v>648</v>
      </c>
      <c r="J1455" s="11" t="s">
        <v>120</v>
      </c>
      <c r="K1455" s="11">
        <v>0</v>
      </c>
      <c r="L1455" s="11" t="s">
        <v>29</v>
      </c>
      <c r="M1455" s="11" t="s">
        <v>29</v>
      </c>
      <c r="N1455" s="11" t="s">
        <v>29</v>
      </c>
      <c r="O1455" s="11" t="s">
        <v>29</v>
      </c>
      <c r="P1455" s="11" t="s">
        <v>29</v>
      </c>
      <c r="Q1455" s="11" t="s">
        <v>29</v>
      </c>
      <c r="R1455" s="11" t="s">
        <v>29</v>
      </c>
      <c r="S1455" s="11">
        <v>2016</v>
      </c>
    </row>
    <row r="1456" spans="1:19" x14ac:dyDescent="0.25">
      <c r="A1456" s="12" t="s">
        <v>2407</v>
      </c>
      <c r="B1456" s="12" t="s">
        <v>2408</v>
      </c>
      <c r="C1456" s="12" t="s">
        <v>2409</v>
      </c>
      <c r="D1456" s="12" t="s">
        <v>2410</v>
      </c>
      <c r="E1456" s="12" t="s">
        <v>9781</v>
      </c>
      <c r="F1456" s="12">
        <v>70002</v>
      </c>
      <c r="G1456" s="12" t="s">
        <v>8405</v>
      </c>
      <c r="H1456" s="12" t="s">
        <v>25</v>
      </c>
      <c r="I1456" s="12" t="s">
        <v>26</v>
      </c>
      <c r="J1456" s="12" t="s">
        <v>120</v>
      </c>
      <c r="K1456" s="12">
        <v>0</v>
      </c>
      <c r="L1456" s="12" t="s">
        <v>29</v>
      </c>
      <c r="M1456" s="12" t="s">
        <v>29</v>
      </c>
      <c r="N1456" s="12" t="s">
        <v>29</v>
      </c>
      <c r="O1456" s="12" t="s">
        <v>29</v>
      </c>
      <c r="P1456" s="12" t="s">
        <v>29</v>
      </c>
      <c r="Q1456" s="12" t="s">
        <v>29</v>
      </c>
      <c r="R1456" s="12" t="s">
        <v>29</v>
      </c>
      <c r="S1456" s="12">
        <v>2016</v>
      </c>
    </row>
    <row r="1457" spans="1:19" x14ac:dyDescent="0.25">
      <c r="A1457" s="11" t="s">
        <v>2412</v>
      </c>
      <c r="B1457" s="11" t="s">
        <v>2413</v>
      </c>
      <c r="C1457" s="11" t="s">
        <v>2414</v>
      </c>
      <c r="D1457" s="11" t="s">
        <v>2415</v>
      </c>
      <c r="E1457" s="11" t="s">
        <v>9781</v>
      </c>
      <c r="F1457" s="11">
        <v>70631</v>
      </c>
      <c r="G1457" s="11" t="s">
        <v>8406</v>
      </c>
      <c r="H1457" s="11" t="s">
        <v>25</v>
      </c>
      <c r="I1457" s="11" t="s">
        <v>26</v>
      </c>
      <c r="J1457" s="11" t="s">
        <v>27</v>
      </c>
      <c r="K1457" s="11">
        <v>0</v>
      </c>
      <c r="L1457" s="11" t="s">
        <v>29</v>
      </c>
      <c r="M1457" s="11" t="s">
        <v>29</v>
      </c>
      <c r="N1457" s="11" t="s">
        <v>29</v>
      </c>
      <c r="O1457" s="11" t="s">
        <v>29</v>
      </c>
      <c r="P1457" s="11" t="s">
        <v>29</v>
      </c>
      <c r="Q1457" s="11" t="s">
        <v>29</v>
      </c>
      <c r="R1457" s="11" t="s">
        <v>29</v>
      </c>
      <c r="S1457" s="11">
        <v>2016</v>
      </c>
    </row>
    <row r="1458" spans="1:19" x14ac:dyDescent="0.25">
      <c r="A1458" s="12" t="s">
        <v>9126</v>
      </c>
      <c r="B1458" s="12" t="s">
        <v>9127</v>
      </c>
      <c r="C1458" s="12" t="s">
        <v>9128</v>
      </c>
      <c r="D1458" s="12" t="s">
        <v>9129</v>
      </c>
      <c r="E1458" s="12" t="s">
        <v>9781</v>
      </c>
      <c r="F1458" s="12">
        <v>70427</v>
      </c>
      <c r="G1458" s="12" t="s">
        <v>9130</v>
      </c>
      <c r="H1458" s="12" t="s">
        <v>25</v>
      </c>
      <c r="I1458" s="12" t="s">
        <v>114</v>
      </c>
      <c r="J1458" s="12" t="s">
        <v>27</v>
      </c>
      <c r="K1458" s="12">
        <v>3</v>
      </c>
      <c r="L1458" s="12" t="s">
        <v>29</v>
      </c>
      <c r="M1458" s="12" t="s">
        <v>28</v>
      </c>
      <c r="N1458" s="12" t="s">
        <v>28</v>
      </c>
      <c r="O1458" s="12" t="s">
        <v>30</v>
      </c>
      <c r="P1458" s="12" t="s">
        <v>28</v>
      </c>
      <c r="Q1458" s="12" t="s">
        <v>28</v>
      </c>
      <c r="R1458" s="12" t="s">
        <v>43</v>
      </c>
      <c r="S1458" s="12">
        <v>2016</v>
      </c>
    </row>
    <row r="1459" spans="1:19" x14ac:dyDescent="0.25">
      <c r="A1459" s="11" t="s">
        <v>7067</v>
      </c>
      <c r="B1459" s="11" t="s">
        <v>7068</v>
      </c>
      <c r="C1459" s="11" t="s">
        <v>7069</v>
      </c>
      <c r="D1459" s="11" t="s">
        <v>2405</v>
      </c>
      <c r="E1459" s="11" t="s">
        <v>9781</v>
      </c>
      <c r="F1459" s="11">
        <v>70127</v>
      </c>
      <c r="G1459" s="11" t="s">
        <v>8407</v>
      </c>
      <c r="H1459" s="11" t="s">
        <v>25</v>
      </c>
      <c r="I1459" s="11" t="s">
        <v>42</v>
      </c>
      <c r="J1459" s="11" t="s">
        <v>27</v>
      </c>
      <c r="K1459" s="11">
        <v>0</v>
      </c>
      <c r="L1459" s="11" t="s">
        <v>29</v>
      </c>
      <c r="M1459" s="11" t="s">
        <v>29</v>
      </c>
      <c r="N1459" s="11" t="s">
        <v>29</v>
      </c>
      <c r="O1459" s="11" t="s">
        <v>29</v>
      </c>
      <c r="P1459" s="11" t="s">
        <v>29</v>
      </c>
      <c r="Q1459" s="11" t="s">
        <v>28</v>
      </c>
      <c r="R1459" s="11" t="s">
        <v>29</v>
      </c>
      <c r="S1459" s="11">
        <v>2016</v>
      </c>
    </row>
    <row r="1460" spans="1:19" x14ac:dyDescent="0.25">
      <c r="A1460" s="12" t="s">
        <v>8408</v>
      </c>
      <c r="B1460" s="12" t="s">
        <v>8409</v>
      </c>
      <c r="C1460" s="12" t="s">
        <v>8410</v>
      </c>
      <c r="D1460" s="12" t="s">
        <v>8411</v>
      </c>
      <c r="E1460" s="12" t="s">
        <v>9781</v>
      </c>
      <c r="F1460" s="12">
        <v>70390</v>
      </c>
      <c r="G1460" s="12" t="s">
        <v>8412</v>
      </c>
      <c r="H1460" s="12" t="s">
        <v>96</v>
      </c>
      <c r="I1460" s="12" t="s">
        <v>108</v>
      </c>
      <c r="J1460" s="12" t="s">
        <v>27</v>
      </c>
      <c r="K1460" s="12">
        <v>0</v>
      </c>
      <c r="L1460" s="12" t="s">
        <v>29</v>
      </c>
      <c r="M1460" s="12" t="s">
        <v>29</v>
      </c>
      <c r="N1460" s="12" t="s">
        <v>29</v>
      </c>
      <c r="O1460" s="12" t="s">
        <v>29</v>
      </c>
      <c r="P1460" s="12" t="s">
        <v>29</v>
      </c>
      <c r="Q1460" s="12" t="s">
        <v>29</v>
      </c>
      <c r="R1460" s="12" t="s">
        <v>29</v>
      </c>
      <c r="S1460" s="12">
        <v>2016</v>
      </c>
    </row>
    <row r="1461" spans="1:19" x14ac:dyDescent="0.25">
      <c r="A1461" s="11" t="s">
        <v>2442</v>
      </c>
      <c r="B1461" s="11" t="s">
        <v>2443</v>
      </c>
      <c r="C1461" s="11" t="s">
        <v>2444</v>
      </c>
      <c r="D1461" s="11" t="s">
        <v>2445</v>
      </c>
      <c r="E1461" s="11" t="s">
        <v>9781</v>
      </c>
      <c r="F1461" s="11">
        <v>71282</v>
      </c>
      <c r="G1461" s="11" t="s">
        <v>9131</v>
      </c>
      <c r="H1461" s="11" t="s">
        <v>96</v>
      </c>
      <c r="I1461" s="11" t="s">
        <v>42</v>
      </c>
      <c r="J1461" s="11" t="s">
        <v>27</v>
      </c>
      <c r="K1461" s="11">
        <v>0</v>
      </c>
      <c r="L1461" s="11" t="s">
        <v>29</v>
      </c>
      <c r="M1461" s="11" t="s">
        <v>29</v>
      </c>
      <c r="N1461" s="11" t="s">
        <v>29</v>
      </c>
      <c r="O1461" s="11" t="s">
        <v>29</v>
      </c>
      <c r="P1461" s="11" t="s">
        <v>29</v>
      </c>
      <c r="Q1461" s="11" t="s">
        <v>29</v>
      </c>
      <c r="R1461" s="11" t="s">
        <v>29</v>
      </c>
      <c r="S1461" s="11">
        <v>2016</v>
      </c>
    </row>
    <row r="1462" spans="1:19" x14ac:dyDescent="0.25">
      <c r="A1462" s="12" t="s">
        <v>2640</v>
      </c>
      <c r="B1462" s="12" t="s">
        <v>2641</v>
      </c>
      <c r="C1462" s="12" t="s">
        <v>2642</v>
      </c>
      <c r="D1462" s="12" t="s">
        <v>2643</v>
      </c>
      <c r="E1462" s="12" t="s">
        <v>9782</v>
      </c>
      <c r="F1462" s="12">
        <v>4938</v>
      </c>
      <c r="G1462" s="12" t="s">
        <v>2644</v>
      </c>
      <c r="H1462" s="12" t="s">
        <v>25</v>
      </c>
      <c r="I1462" s="12" t="s">
        <v>108</v>
      </c>
      <c r="J1462" s="12" t="s">
        <v>27</v>
      </c>
      <c r="K1462" s="12">
        <v>4</v>
      </c>
      <c r="L1462" s="12" t="s">
        <v>28</v>
      </c>
      <c r="M1462" s="12" t="s">
        <v>30</v>
      </c>
      <c r="N1462" s="12" t="s">
        <v>30</v>
      </c>
      <c r="O1462" s="12" t="s">
        <v>28</v>
      </c>
      <c r="P1462" s="12" t="s">
        <v>28</v>
      </c>
      <c r="Q1462" s="12" t="s">
        <v>43</v>
      </c>
      <c r="R1462" s="12" t="s">
        <v>28</v>
      </c>
      <c r="S1462" s="12">
        <v>2020</v>
      </c>
    </row>
    <row r="1463" spans="1:19" x14ac:dyDescent="0.25">
      <c r="A1463" s="11" t="s">
        <v>2645</v>
      </c>
      <c r="B1463" s="11" t="s">
        <v>2646</v>
      </c>
      <c r="C1463" s="11" t="s">
        <v>2647</v>
      </c>
      <c r="D1463" s="11" t="s">
        <v>2648</v>
      </c>
      <c r="E1463" s="11" t="s">
        <v>9782</v>
      </c>
      <c r="F1463" s="11">
        <v>4426</v>
      </c>
      <c r="G1463" s="11" t="s">
        <v>2649</v>
      </c>
      <c r="H1463" s="11" t="s">
        <v>96</v>
      </c>
      <c r="I1463" s="11" t="s">
        <v>42</v>
      </c>
      <c r="J1463" s="11" t="s">
        <v>27</v>
      </c>
      <c r="K1463" s="11">
        <v>4</v>
      </c>
      <c r="L1463" s="11" t="s">
        <v>28</v>
      </c>
      <c r="M1463" s="11" t="s">
        <v>29</v>
      </c>
      <c r="N1463" s="11" t="s">
        <v>28</v>
      </c>
      <c r="O1463" s="11" t="s">
        <v>30</v>
      </c>
      <c r="P1463" s="11" t="s">
        <v>29</v>
      </c>
      <c r="Q1463" s="11" t="s">
        <v>43</v>
      </c>
      <c r="R1463" s="11" t="s">
        <v>28</v>
      </c>
      <c r="S1463" s="11">
        <v>2020</v>
      </c>
    </row>
    <row r="1464" spans="1:19" x14ac:dyDescent="0.25">
      <c r="A1464" s="12" t="s">
        <v>2650</v>
      </c>
      <c r="B1464" s="12" t="s">
        <v>2651</v>
      </c>
      <c r="C1464" s="12" t="s">
        <v>2652</v>
      </c>
      <c r="D1464" s="12" t="s">
        <v>2653</v>
      </c>
      <c r="E1464" s="12" t="s">
        <v>9782</v>
      </c>
      <c r="F1464" s="12">
        <v>4654</v>
      </c>
      <c r="G1464" s="12" t="s">
        <v>2654</v>
      </c>
      <c r="H1464" s="12" t="s">
        <v>96</v>
      </c>
      <c r="I1464" s="12" t="s">
        <v>108</v>
      </c>
      <c r="J1464" s="12" t="s">
        <v>27</v>
      </c>
      <c r="K1464" s="12">
        <v>4</v>
      </c>
      <c r="L1464" s="12" t="s">
        <v>28</v>
      </c>
      <c r="M1464" s="12" t="s">
        <v>29</v>
      </c>
      <c r="N1464" s="12" t="s">
        <v>28</v>
      </c>
      <c r="O1464" s="12" t="s">
        <v>30</v>
      </c>
      <c r="P1464" s="12" t="s">
        <v>28</v>
      </c>
      <c r="Q1464" s="12" t="s">
        <v>43</v>
      </c>
      <c r="R1464" s="12" t="s">
        <v>28</v>
      </c>
      <c r="S1464" s="12">
        <v>2020</v>
      </c>
    </row>
    <row r="1465" spans="1:19" x14ac:dyDescent="0.25">
      <c r="A1465" s="11" t="s">
        <v>2655</v>
      </c>
      <c r="B1465" s="11" t="s">
        <v>2656</v>
      </c>
      <c r="C1465" s="11" t="s">
        <v>2657</v>
      </c>
      <c r="D1465" s="11" t="s">
        <v>2658</v>
      </c>
      <c r="E1465" s="11" t="s">
        <v>9782</v>
      </c>
      <c r="F1465" s="11">
        <v>4976</v>
      </c>
      <c r="G1465" s="11" t="s">
        <v>2659</v>
      </c>
      <c r="H1465" s="11" t="s">
        <v>96</v>
      </c>
      <c r="I1465" s="11" t="s">
        <v>26</v>
      </c>
      <c r="J1465" s="11" t="s">
        <v>27</v>
      </c>
      <c r="K1465" s="11">
        <v>5</v>
      </c>
      <c r="L1465" s="11" t="s">
        <v>28</v>
      </c>
      <c r="M1465" s="11" t="s">
        <v>29</v>
      </c>
      <c r="N1465" s="11" t="s">
        <v>30</v>
      </c>
      <c r="O1465" s="11" t="s">
        <v>30</v>
      </c>
      <c r="P1465" s="11" t="s">
        <v>28</v>
      </c>
      <c r="Q1465" s="11" t="s">
        <v>28</v>
      </c>
      <c r="R1465" s="11" t="s">
        <v>28</v>
      </c>
      <c r="S1465" s="11">
        <v>2020</v>
      </c>
    </row>
    <row r="1466" spans="1:19" x14ac:dyDescent="0.25">
      <c r="A1466" s="12" t="s">
        <v>2660</v>
      </c>
      <c r="B1466" s="12" t="s">
        <v>2661</v>
      </c>
      <c r="C1466" s="12" t="s">
        <v>2662</v>
      </c>
      <c r="D1466" s="12" t="s">
        <v>2663</v>
      </c>
      <c r="E1466" s="12" t="s">
        <v>9782</v>
      </c>
      <c r="F1466" s="12">
        <v>4401</v>
      </c>
      <c r="G1466" s="12" t="s">
        <v>2664</v>
      </c>
      <c r="H1466" s="12" t="s">
        <v>119</v>
      </c>
      <c r="I1466" s="12" t="s">
        <v>36</v>
      </c>
      <c r="J1466" s="12" t="s">
        <v>120</v>
      </c>
      <c r="K1466" s="12">
        <v>0</v>
      </c>
      <c r="L1466" s="12" t="s">
        <v>29</v>
      </c>
      <c r="M1466" s="12" t="s">
        <v>29</v>
      </c>
      <c r="N1466" s="12" t="s">
        <v>29</v>
      </c>
      <c r="O1466" s="12" t="s">
        <v>29</v>
      </c>
      <c r="P1466" s="12" t="s">
        <v>29</v>
      </c>
      <c r="Q1466" s="12" t="s">
        <v>29</v>
      </c>
      <c r="R1466" s="12" t="s">
        <v>29</v>
      </c>
      <c r="S1466" s="12">
        <v>2020</v>
      </c>
    </row>
    <row r="1467" spans="1:19" x14ac:dyDescent="0.25">
      <c r="A1467" s="11" t="s">
        <v>2665</v>
      </c>
      <c r="B1467" s="11" t="s">
        <v>2666</v>
      </c>
      <c r="C1467" s="11" t="s">
        <v>2667</v>
      </c>
      <c r="D1467" s="11" t="s">
        <v>2668</v>
      </c>
      <c r="E1467" s="11" t="s">
        <v>9782</v>
      </c>
      <c r="F1467" s="11">
        <v>4092</v>
      </c>
      <c r="G1467" s="11" t="s">
        <v>2669</v>
      </c>
      <c r="H1467" s="11" t="s">
        <v>119</v>
      </c>
      <c r="I1467" s="11" t="s">
        <v>64</v>
      </c>
      <c r="J1467" s="11" t="s">
        <v>27</v>
      </c>
      <c r="K1467" s="11">
        <v>0</v>
      </c>
      <c r="L1467" s="11" t="s">
        <v>29</v>
      </c>
      <c r="M1467" s="11" t="s">
        <v>29</v>
      </c>
      <c r="N1467" s="11" t="s">
        <v>29</v>
      </c>
      <c r="O1467" s="11" t="s">
        <v>29</v>
      </c>
      <c r="P1467" s="11" t="s">
        <v>29</v>
      </c>
      <c r="Q1467" s="11" t="s">
        <v>29</v>
      </c>
      <c r="R1467" s="11" t="s">
        <v>29</v>
      </c>
      <c r="S1467" s="11">
        <v>2020</v>
      </c>
    </row>
    <row r="1468" spans="1:19" x14ac:dyDescent="0.25">
      <c r="A1468" s="12" t="s">
        <v>2670</v>
      </c>
      <c r="B1468" s="12" t="s">
        <v>2671</v>
      </c>
      <c r="C1468" s="12" t="s">
        <v>2672</v>
      </c>
      <c r="D1468" s="12" t="s">
        <v>2663</v>
      </c>
      <c r="E1468" s="12" t="s">
        <v>9782</v>
      </c>
      <c r="F1468" s="12">
        <v>4401</v>
      </c>
      <c r="G1468" s="12" t="s">
        <v>2673</v>
      </c>
      <c r="H1468" s="12" t="s">
        <v>119</v>
      </c>
      <c r="I1468" s="12" t="s">
        <v>108</v>
      </c>
      <c r="J1468" s="12" t="s">
        <v>120</v>
      </c>
      <c r="K1468" s="12">
        <v>0</v>
      </c>
      <c r="L1468" s="12" t="s">
        <v>29</v>
      </c>
      <c r="M1468" s="12" t="s">
        <v>29</v>
      </c>
      <c r="N1468" s="12" t="s">
        <v>29</v>
      </c>
      <c r="O1468" s="12" t="s">
        <v>29</v>
      </c>
      <c r="P1468" s="12" t="s">
        <v>29</v>
      </c>
      <c r="Q1468" s="12" t="s">
        <v>29</v>
      </c>
      <c r="R1468" s="12" t="s">
        <v>29</v>
      </c>
      <c r="S1468" s="12">
        <v>2020</v>
      </c>
    </row>
    <row r="1469" spans="1:19" x14ac:dyDescent="0.25">
      <c r="A1469" s="11" t="s">
        <v>7094</v>
      </c>
      <c r="B1469" s="11" t="s">
        <v>7095</v>
      </c>
      <c r="C1469" s="11" t="s">
        <v>7096</v>
      </c>
      <c r="D1469" s="11" t="s">
        <v>4675</v>
      </c>
      <c r="E1469" s="11" t="s">
        <v>9782</v>
      </c>
      <c r="F1469" s="11">
        <v>4102</v>
      </c>
      <c r="G1469" s="11" t="s">
        <v>7097</v>
      </c>
      <c r="H1469" s="11" t="s">
        <v>25</v>
      </c>
      <c r="I1469" s="11" t="s">
        <v>108</v>
      </c>
      <c r="J1469" s="11" t="s">
        <v>27</v>
      </c>
      <c r="K1469" s="11">
        <v>5</v>
      </c>
      <c r="L1469" s="11" t="s">
        <v>43</v>
      </c>
      <c r="M1469" s="11" t="s">
        <v>30</v>
      </c>
      <c r="N1469" s="11" t="s">
        <v>30</v>
      </c>
      <c r="O1469" s="11" t="s">
        <v>30</v>
      </c>
      <c r="P1469" s="11" t="s">
        <v>28</v>
      </c>
      <c r="Q1469" s="11" t="s">
        <v>43</v>
      </c>
      <c r="R1469" s="11" t="s">
        <v>30</v>
      </c>
      <c r="S1469" s="11">
        <v>2019</v>
      </c>
    </row>
    <row r="1470" spans="1:19" x14ac:dyDescent="0.25">
      <c r="A1470" s="12" t="s">
        <v>7098</v>
      </c>
      <c r="B1470" s="12" t="s">
        <v>7099</v>
      </c>
      <c r="C1470" s="12" t="s">
        <v>7100</v>
      </c>
      <c r="D1470" s="12" t="s">
        <v>7101</v>
      </c>
      <c r="E1470" s="12" t="s">
        <v>9782</v>
      </c>
      <c r="F1470" s="12">
        <v>4005</v>
      </c>
      <c r="G1470" s="12" t="s">
        <v>7102</v>
      </c>
      <c r="H1470" s="12" t="s">
        <v>25</v>
      </c>
      <c r="I1470" s="12" t="s">
        <v>108</v>
      </c>
      <c r="J1470" s="12" t="s">
        <v>27</v>
      </c>
      <c r="K1470" s="12">
        <v>2</v>
      </c>
      <c r="L1470" s="12" t="s">
        <v>43</v>
      </c>
      <c r="M1470" s="12" t="s">
        <v>30</v>
      </c>
      <c r="N1470" s="12" t="s">
        <v>30</v>
      </c>
      <c r="O1470" s="12" t="s">
        <v>43</v>
      </c>
      <c r="P1470" s="12" t="s">
        <v>28</v>
      </c>
      <c r="Q1470" s="12" t="s">
        <v>43</v>
      </c>
      <c r="R1470" s="12" t="s">
        <v>30</v>
      </c>
      <c r="S1470" s="12">
        <v>2019</v>
      </c>
    </row>
    <row r="1471" spans="1:19" x14ac:dyDescent="0.25">
      <c r="A1471" s="11" t="s">
        <v>2640</v>
      </c>
      <c r="B1471" s="11" t="s">
        <v>2641</v>
      </c>
      <c r="C1471" s="11" t="s">
        <v>2642</v>
      </c>
      <c r="D1471" s="11" t="s">
        <v>2643</v>
      </c>
      <c r="E1471" s="11" t="s">
        <v>9782</v>
      </c>
      <c r="F1471" s="11">
        <v>4938</v>
      </c>
      <c r="G1471" s="11" t="s">
        <v>2644</v>
      </c>
      <c r="H1471" s="11" t="s">
        <v>25</v>
      </c>
      <c r="I1471" s="11" t="s">
        <v>108</v>
      </c>
      <c r="J1471" s="11" t="s">
        <v>27</v>
      </c>
      <c r="K1471" s="11">
        <v>3</v>
      </c>
      <c r="L1471" s="11" t="s">
        <v>28</v>
      </c>
      <c r="M1471" s="11" t="s">
        <v>30</v>
      </c>
      <c r="N1471" s="11" t="s">
        <v>28</v>
      </c>
      <c r="O1471" s="11" t="s">
        <v>28</v>
      </c>
      <c r="P1471" s="11" t="s">
        <v>28</v>
      </c>
      <c r="Q1471" s="11" t="s">
        <v>28</v>
      </c>
      <c r="R1471" s="11" t="s">
        <v>28</v>
      </c>
      <c r="S1471" s="11">
        <v>2019</v>
      </c>
    </row>
    <row r="1472" spans="1:19" x14ac:dyDescent="0.25">
      <c r="A1472" s="12" t="s">
        <v>7103</v>
      </c>
      <c r="B1472" s="12" t="s">
        <v>7104</v>
      </c>
      <c r="C1472" s="12" t="s">
        <v>7105</v>
      </c>
      <c r="D1472" s="12" t="s">
        <v>1529</v>
      </c>
      <c r="E1472" s="12" t="s">
        <v>9782</v>
      </c>
      <c r="F1472" s="12">
        <v>4330</v>
      </c>
      <c r="G1472" s="12" t="s">
        <v>7106</v>
      </c>
      <c r="H1472" s="12" t="s">
        <v>25</v>
      </c>
      <c r="I1472" s="12" t="s">
        <v>75</v>
      </c>
      <c r="J1472" s="12" t="s">
        <v>27</v>
      </c>
      <c r="K1472" s="12">
        <v>4</v>
      </c>
      <c r="L1472" s="12" t="s">
        <v>28</v>
      </c>
      <c r="M1472" s="12" t="s">
        <v>28</v>
      </c>
      <c r="N1472" s="12" t="s">
        <v>30</v>
      </c>
      <c r="O1472" s="12" t="s">
        <v>30</v>
      </c>
      <c r="P1472" s="12" t="s">
        <v>30</v>
      </c>
      <c r="Q1472" s="12" t="s">
        <v>43</v>
      </c>
      <c r="R1472" s="12" t="s">
        <v>30</v>
      </c>
      <c r="S1472" s="12">
        <v>2019</v>
      </c>
    </row>
    <row r="1473" spans="1:19" x14ac:dyDescent="0.25">
      <c r="A1473" s="11" t="s">
        <v>2645</v>
      </c>
      <c r="B1473" s="11" t="s">
        <v>2646</v>
      </c>
      <c r="C1473" s="11" t="s">
        <v>2647</v>
      </c>
      <c r="D1473" s="11" t="s">
        <v>2648</v>
      </c>
      <c r="E1473" s="11" t="s">
        <v>9782</v>
      </c>
      <c r="F1473" s="11">
        <v>4426</v>
      </c>
      <c r="G1473" s="11" t="s">
        <v>2649</v>
      </c>
      <c r="H1473" s="11" t="s">
        <v>96</v>
      </c>
      <c r="I1473" s="11" t="s">
        <v>42</v>
      </c>
      <c r="J1473" s="11" t="s">
        <v>27</v>
      </c>
      <c r="K1473" s="11">
        <v>3</v>
      </c>
      <c r="L1473" s="11" t="s">
        <v>28</v>
      </c>
      <c r="M1473" s="11" t="s">
        <v>29</v>
      </c>
      <c r="N1473" s="11" t="s">
        <v>28</v>
      </c>
      <c r="O1473" s="11" t="s">
        <v>30</v>
      </c>
      <c r="P1473" s="11" t="s">
        <v>28</v>
      </c>
      <c r="Q1473" s="11" t="s">
        <v>43</v>
      </c>
      <c r="R1473" s="11" t="s">
        <v>28</v>
      </c>
      <c r="S1473" s="11">
        <v>2019</v>
      </c>
    </row>
    <row r="1474" spans="1:19" x14ac:dyDescent="0.25">
      <c r="A1474" s="12" t="s">
        <v>2650</v>
      </c>
      <c r="B1474" s="12" t="s">
        <v>2651</v>
      </c>
      <c r="C1474" s="12" t="s">
        <v>2652</v>
      </c>
      <c r="D1474" s="12" t="s">
        <v>2653</v>
      </c>
      <c r="E1474" s="12" t="s">
        <v>9782</v>
      </c>
      <c r="F1474" s="12">
        <v>4654</v>
      </c>
      <c r="G1474" s="12" t="s">
        <v>2654</v>
      </c>
      <c r="H1474" s="12" t="s">
        <v>96</v>
      </c>
      <c r="I1474" s="12" t="s">
        <v>108</v>
      </c>
      <c r="J1474" s="12" t="s">
        <v>27</v>
      </c>
      <c r="K1474" s="12">
        <v>4</v>
      </c>
      <c r="L1474" s="12" t="s">
        <v>28</v>
      </c>
      <c r="M1474" s="12" t="s">
        <v>29</v>
      </c>
      <c r="N1474" s="12" t="s">
        <v>28</v>
      </c>
      <c r="O1474" s="12" t="s">
        <v>30</v>
      </c>
      <c r="P1474" s="12" t="s">
        <v>28</v>
      </c>
      <c r="Q1474" s="12" t="s">
        <v>28</v>
      </c>
      <c r="R1474" s="12" t="s">
        <v>28</v>
      </c>
      <c r="S1474" s="12">
        <v>2019</v>
      </c>
    </row>
    <row r="1475" spans="1:19" x14ac:dyDescent="0.25">
      <c r="A1475" s="11" t="s">
        <v>2655</v>
      </c>
      <c r="B1475" s="11" t="s">
        <v>2656</v>
      </c>
      <c r="C1475" s="11" t="s">
        <v>2657</v>
      </c>
      <c r="D1475" s="11" t="s">
        <v>2658</v>
      </c>
      <c r="E1475" s="11" t="s">
        <v>9782</v>
      </c>
      <c r="F1475" s="11">
        <v>4976</v>
      </c>
      <c r="G1475" s="11" t="s">
        <v>2659</v>
      </c>
      <c r="H1475" s="11" t="s">
        <v>96</v>
      </c>
      <c r="I1475" s="11" t="s">
        <v>26</v>
      </c>
      <c r="J1475" s="11" t="s">
        <v>27</v>
      </c>
      <c r="K1475" s="11">
        <v>4</v>
      </c>
      <c r="L1475" s="11" t="s">
        <v>28</v>
      </c>
      <c r="M1475" s="11" t="s">
        <v>29</v>
      </c>
      <c r="N1475" s="11" t="s">
        <v>30</v>
      </c>
      <c r="O1475" s="11" t="s">
        <v>30</v>
      </c>
      <c r="P1475" s="11" t="s">
        <v>28</v>
      </c>
      <c r="Q1475" s="11" t="s">
        <v>28</v>
      </c>
      <c r="R1475" s="11" t="s">
        <v>28</v>
      </c>
      <c r="S1475" s="11">
        <v>2019</v>
      </c>
    </row>
    <row r="1476" spans="1:19" x14ac:dyDescent="0.25">
      <c r="A1476" s="12" t="s">
        <v>2660</v>
      </c>
      <c r="B1476" s="12" t="s">
        <v>2661</v>
      </c>
      <c r="C1476" s="12" t="s">
        <v>2662</v>
      </c>
      <c r="D1476" s="12" t="s">
        <v>2663</v>
      </c>
      <c r="E1476" s="12" t="s">
        <v>9782</v>
      </c>
      <c r="F1476" s="12">
        <v>4401</v>
      </c>
      <c r="G1476" s="12" t="s">
        <v>2664</v>
      </c>
      <c r="H1476" s="12" t="s">
        <v>119</v>
      </c>
      <c r="I1476" s="12" t="s">
        <v>36</v>
      </c>
      <c r="J1476" s="12" t="s">
        <v>120</v>
      </c>
      <c r="K1476" s="12">
        <v>0</v>
      </c>
      <c r="L1476" s="12" t="s">
        <v>29</v>
      </c>
      <c r="M1476" s="12" t="s">
        <v>29</v>
      </c>
      <c r="N1476" s="12" t="s">
        <v>29</v>
      </c>
      <c r="O1476" s="12" t="s">
        <v>29</v>
      </c>
      <c r="P1476" s="12" t="s">
        <v>29</v>
      </c>
      <c r="Q1476" s="12" t="s">
        <v>29</v>
      </c>
      <c r="R1476" s="12" t="s">
        <v>29</v>
      </c>
      <c r="S1476" s="12">
        <v>2019</v>
      </c>
    </row>
    <row r="1477" spans="1:19" x14ac:dyDescent="0.25">
      <c r="A1477" s="11" t="s">
        <v>2665</v>
      </c>
      <c r="B1477" s="11" t="s">
        <v>2666</v>
      </c>
      <c r="C1477" s="11" t="s">
        <v>2667</v>
      </c>
      <c r="D1477" s="11" t="s">
        <v>2668</v>
      </c>
      <c r="E1477" s="11" t="s">
        <v>9782</v>
      </c>
      <c r="F1477" s="11">
        <v>4092</v>
      </c>
      <c r="G1477" s="11" t="s">
        <v>2669</v>
      </c>
      <c r="H1477" s="11" t="s">
        <v>119</v>
      </c>
      <c r="I1477" s="11" t="s">
        <v>64</v>
      </c>
      <c r="J1477" s="11" t="s">
        <v>27</v>
      </c>
      <c r="K1477" s="11">
        <v>0</v>
      </c>
      <c r="L1477" s="11" t="s">
        <v>29</v>
      </c>
      <c r="M1477" s="11" t="s">
        <v>29</v>
      </c>
      <c r="N1477" s="11" t="s">
        <v>29</v>
      </c>
      <c r="O1477" s="11" t="s">
        <v>29</v>
      </c>
      <c r="P1477" s="11" t="s">
        <v>29</v>
      </c>
      <c r="Q1477" s="11" t="s">
        <v>29</v>
      </c>
      <c r="R1477" s="11" t="s">
        <v>29</v>
      </c>
      <c r="S1477" s="11">
        <v>2019</v>
      </c>
    </row>
    <row r="1478" spans="1:19" x14ac:dyDescent="0.25">
      <c r="A1478" s="12" t="s">
        <v>2670</v>
      </c>
      <c r="B1478" s="12" t="s">
        <v>2671</v>
      </c>
      <c r="C1478" s="12" t="s">
        <v>2672</v>
      </c>
      <c r="D1478" s="12" t="s">
        <v>2663</v>
      </c>
      <c r="E1478" s="12" t="s">
        <v>9782</v>
      </c>
      <c r="F1478" s="12">
        <v>4401</v>
      </c>
      <c r="G1478" s="12" t="s">
        <v>2673</v>
      </c>
      <c r="H1478" s="12" t="s">
        <v>119</v>
      </c>
      <c r="I1478" s="12" t="s">
        <v>108</v>
      </c>
      <c r="J1478" s="12" t="s">
        <v>120</v>
      </c>
      <c r="K1478" s="12">
        <v>0</v>
      </c>
      <c r="L1478" s="12" t="s">
        <v>29</v>
      </c>
      <c r="M1478" s="12" t="s">
        <v>29</v>
      </c>
      <c r="N1478" s="12" t="s">
        <v>29</v>
      </c>
      <c r="O1478" s="12" t="s">
        <v>29</v>
      </c>
      <c r="P1478" s="12" t="s">
        <v>29</v>
      </c>
      <c r="Q1478" s="12" t="s">
        <v>29</v>
      </c>
      <c r="R1478" s="12" t="s">
        <v>29</v>
      </c>
      <c r="S1478" s="12">
        <v>2019</v>
      </c>
    </row>
    <row r="1479" spans="1:19" x14ac:dyDescent="0.25">
      <c r="A1479" s="11" t="s">
        <v>2655</v>
      </c>
      <c r="B1479" s="11" t="s">
        <v>2656</v>
      </c>
      <c r="C1479" s="11" t="s">
        <v>2657</v>
      </c>
      <c r="D1479" s="11" t="s">
        <v>2658</v>
      </c>
      <c r="E1479" s="11" t="s">
        <v>9782</v>
      </c>
      <c r="F1479" s="11">
        <v>4976</v>
      </c>
      <c r="G1479" s="11" t="s">
        <v>8413</v>
      </c>
      <c r="H1479" s="11" t="s">
        <v>96</v>
      </c>
      <c r="I1479" s="11" t="s">
        <v>26</v>
      </c>
      <c r="J1479" s="11" t="s">
        <v>27</v>
      </c>
      <c r="K1479" s="11">
        <v>5</v>
      </c>
      <c r="L1479" s="11" t="s">
        <v>28</v>
      </c>
      <c r="M1479" s="11" t="s">
        <v>29</v>
      </c>
      <c r="N1479" s="11" t="s">
        <v>30</v>
      </c>
      <c r="O1479" s="11" t="s">
        <v>30</v>
      </c>
      <c r="P1479" s="11" t="s">
        <v>28</v>
      </c>
      <c r="Q1479" s="11" t="s">
        <v>28</v>
      </c>
      <c r="R1479" s="11" t="s">
        <v>28</v>
      </c>
      <c r="S1479" s="11">
        <v>2018</v>
      </c>
    </row>
    <row r="1480" spans="1:19" x14ac:dyDescent="0.25">
      <c r="A1480" s="12" t="s">
        <v>9132</v>
      </c>
      <c r="B1480" s="12" t="s">
        <v>9133</v>
      </c>
      <c r="C1480" s="12" t="s">
        <v>9134</v>
      </c>
      <c r="D1480" s="12" t="s">
        <v>9135</v>
      </c>
      <c r="E1480" s="12" t="s">
        <v>9782</v>
      </c>
      <c r="F1480" s="12">
        <v>4543</v>
      </c>
      <c r="G1480" s="12" t="s">
        <v>9136</v>
      </c>
      <c r="H1480" s="12" t="s">
        <v>96</v>
      </c>
      <c r="I1480" s="12" t="s">
        <v>108</v>
      </c>
      <c r="J1480" s="12" t="s">
        <v>27</v>
      </c>
      <c r="K1480" s="12">
        <v>4</v>
      </c>
      <c r="L1480" s="12" t="s">
        <v>28</v>
      </c>
      <c r="M1480" s="12" t="s">
        <v>29</v>
      </c>
      <c r="N1480" s="12" t="s">
        <v>28</v>
      </c>
      <c r="O1480" s="12" t="s">
        <v>30</v>
      </c>
      <c r="P1480" s="12" t="s">
        <v>28</v>
      </c>
      <c r="Q1480" s="12" t="s">
        <v>28</v>
      </c>
      <c r="R1480" s="12" t="s">
        <v>28</v>
      </c>
      <c r="S1480" s="12">
        <v>2016</v>
      </c>
    </row>
    <row r="1481" spans="1:19" x14ac:dyDescent="0.25">
      <c r="A1481" s="11" t="s">
        <v>9137</v>
      </c>
      <c r="B1481" s="11" t="s">
        <v>9138</v>
      </c>
      <c r="C1481" s="11" t="s">
        <v>9139</v>
      </c>
      <c r="D1481" s="11" t="s">
        <v>9140</v>
      </c>
      <c r="E1481" s="11" t="s">
        <v>9782</v>
      </c>
      <c r="F1481" s="11">
        <v>4915</v>
      </c>
      <c r="G1481" s="11" t="s">
        <v>9141</v>
      </c>
      <c r="H1481" s="11" t="s">
        <v>96</v>
      </c>
      <c r="I1481" s="11" t="s">
        <v>108</v>
      </c>
      <c r="J1481" s="11" t="s">
        <v>27</v>
      </c>
      <c r="K1481" s="11">
        <v>3</v>
      </c>
      <c r="L1481" s="11" t="s">
        <v>28</v>
      </c>
      <c r="M1481" s="11" t="s">
        <v>29</v>
      </c>
      <c r="N1481" s="11" t="s">
        <v>28</v>
      </c>
      <c r="O1481" s="11" t="s">
        <v>28</v>
      </c>
      <c r="P1481" s="11" t="s">
        <v>29</v>
      </c>
      <c r="Q1481" s="11" t="s">
        <v>29</v>
      </c>
      <c r="R1481" s="11" t="s">
        <v>29</v>
      </c>
      <c r="S1481" s="11">
        <v>2016</v>
      </c>
    </row>
    <row r="1482" spans="1:19" x14ac:dyDescent="0.25">
      <c r="A1482" s="12" t="s">
        <v>2655</v>
      </c>
      <c r="B1482" s="12" t="s">
        <v>2656</v>
      </c>
      <c r="C1482" s="12" t="s">
        <v>2657</v>
      </c>
      <c r="D1482" s="12" t="s">
        <v>2658</v>
      </c>
      <c r="E1482" s="12" t="s">
        <v>9782</v>
      </c>
      <c r="F1482" s="12">
        <v>4976</v>
      </c>
      <c r="G1482" s="12" t="s">
        <v>8413</v>
      </c>
      <c r="H1482" s="12" t="s">
        <v>96</v>
      </c>
      <c r="I1482" s="12" t="s">
        <v>75</v>
      </c>
      <c r="J1482" s="12" t="s">
        <v>27</v>
      </c>
      <c r="K1482" s="12">
        <v>4</v>
      </c>
      <c r="L1482" s="12" t="s">
        <v>28</v>
      </c>
      <c r="M1482" s="12" t="s">
        <v>29</v>
      </c>
      <c r="N1482" s="12" t="s">
        <v>30</v>
      </c>
      <c r="O1482" s="12" t="s">
        <v>30</v>
      </c>
      <c r="P1482" s="12" t="s">
        <v>28</v>
      </c>
      <c r="Q1482" s="12" t="s">
        <v>28</v>
      </c>
      <c r="R1482" s="12" t="s">
        <v>28</v>
      </c>
      <c r="S1482" s="12">
        <v>2016</v>
      </c>
    </row>
    <row r="1483" spans="1:19" x14ac:dyDescent="0.25">
      <c r="A1483" s="11" t="s">
        <v>9142</v>
      </c>
      <c r="B1483" s="11" t="s">
        <v>9143</v>
      </c>
      <c r="C1483" s="11" t="s">
        <v>9144</v>
      </c>
      <c r="D1483" s="11" t="s">
        <v>9145</v>
      </c>
      <c r="E1483" s="11" t="s">
        <v>9782</v>
      </c>
      <c r="F1483" s="11">
        <v>4268</v>
      </c>
      <c r="G1483" s="11" t="s">
        <v>9146</v>
      </c>
      <c r="H1483" s="11" t="s">
        <v>96</v>
      </c>
      <c r="I1483" s="11" t="s">
        <v>108</v>
      </c>
      <c r="J1483" s="11" t="s">
        <v>27</v>
      </c>
      <c r="K1483" s="11">
        <v>3</v>
      </c>
      <c r="L1483" s="11" t="s">
        <v>28</v>
      </c>
      <c r="M1483" s="11" t="s">
        <v>29</v>
      </c>
      <c r="N1483" s="11" t="s">
        <v>28</v>
      </c>
      <c r="O1483" s="11" t="s">
        <v>30</v>
      </c>
      <c r="P1483" s="11" t="s">
        <v>28</v>
      </c>
      <c r="Q1483" s="11" t="s">
        <v>28</v>
      </c>
      <c r="R1483" s="11" t="s">
        <v>28</v>
      </c>
      <c r="S1483" s="11">
        <v>2016</v>
      </c>
    </row>
    <row r="1484" spans="1:19" x14ac:dyDescent="0.25">
      <c r="A1484" s="12" t="s">
        <v>2674</v>
      </c>
      <c r="B1484" s="12" t="s">
        <v>2675</v>
      </c>
      <c r="C1484" s="12" t="s">
        <v>2676</v>
      </c>
      <c r="D1484" s="12" t="s">
        <v>763</v>
      </c>
      <c r="E1484" s="12" t="s">
        <v>9783</v>
      </c>
      <c r="F1484" s="12">
        <v>21550</v>
      </c>
      <c r="G1484" s="12" t="s">
        <v>2677</v>
      </c>
      <c r="H1484" s="12" t="s">
        <v>25</v>
      </c>
      <c r="I1484" s="12" t="s">
        <v>108</v>
      </c>
      <c r="J1484" s="12" t="s">
        <v>27</v>
      </c>
      <c r="K1484" s="12">
        <v>5</v>
      </c>
      <c r="L1484" s="12" t="s">
        <v>28</v>
      </c>
      <c r="M1484" s="12" t="s">
        <v>30</v>
      </c>
      <c r="N1484" s="12" t="s">
        <v>30</v>
      </c>
      <c r="O1484" s="12" t="s">
        <v>30</v>
      </c>
      <c r="P1484" s="12" t="s">
        <v>28</v>
      </c>
      <c r="Q1484" s="12" t="s">
        <v>30</v>
      </c>
      <c r="R1484" s="12" t="s">
        <v>28</v>
      </c>
      <c r="S1484" s="12">
        <v>2020</v>
      </c>
    </row>
    <row r="1485" spans="1:19" x14ac:dyDescent="0.25">
      <c r="A1485" s="11" t="s">
        <v>2678</v>
      </c>
      <c r="B1485" s="11" t="s">
        <v>2679</v>
      </c>
      <c r="C1485" s="11" t="s">
        <v>2680</v>
      </c>
      <c r="D1485" s="11" t="s">
        <v>2681</v>
      </c>
      <c r="E1485" s="11" t="s">
        <v>9783</v>
      </c>
      <c r="F1485" s="11">
        <v>20832</v>
      </c>
      <c r="G1485" s="11" t="s">
        <v>2682</v>
      </c>
      <c r="H1485" s="11" t="s">
        <v>25</v>
      </c>
      <c r="I1485" s="11" t="s">
        <v>108</v>
      </c>
      <c r="J1485" s="11" t="s">
        <v>27</v>
      </c>
      <c r="K1485" s="11">
        <v>3</v>
      </c>
      <c r="L1485" s="11" t="s">
        <v>28</v>
      </c>
      <c r="M1485" s="11" t="s">
        <v>30</v>
      </c>
      <c r="N1485" s="11" t="s">
        <v>30</v>
      </c>
      <c r="O1485" s="11" t="s">
        <v>43</v>
      </c>
      <c r="P1485" s="11" t="s">
        <v>28</v>
      </c>
      <c r="Q1485" s="11" t="s">
        <v>43</v>
      </c>
      <c r="R1485" s="11" t="s">
        <v>30</v>
      </c>
      <c r="S1485" s="11">
        <v>2020</v>
      </c>
    </row>
    <row r="1486" spans="1:19" x14ac:dyDescent="0.25">
      <c r="A1486" s="12" t="s">
        <v>2683</v>
      </c>
      <c r="B1486" s="12" t="s">
        <v>2684</v>
      </c>
      <c r="C1486" s="12" t="s">
        <v>2685</v>
      </c>
      <c r="D1486" s="12" t="s">
        <v>2686</v>
      </c>
      <c r="E1486" s="12" t="s">
        <v>9783</v>
      </c>
      <c r="F1486" s="12">
        <v>21157</v>
      </c>
      <c r="G1486" s="12" t="s">
        <v>2687</v>
      </c>
      <c r="H1486" s="12" t="s">
        <v>25</v>
      </c>
      <c r="I1486" s="12" t="s">
        <v>108</v>
      </c>
      <c r="J1486" s="12" t="s">
        <v>27</v>
      </c>
      <c r="K1486" s="12">
        <v>2</v>
      </c>
      <c r="L1486" s="12" t="s">
        <v>43</v>
      </c>
      <c r="M1486" s="12" t="s">
        <v>30</v>
      </c>
      <c r="N1486" s="12" t="s">
        <v>30</v>
      </c>
      <c r="O1486" s="12" t="s">
        <v>43</v>
      </c>
      <c r="P1486" s="12" t="s">
        <v>28</v>
      </c>
      <c r="Q1486" s="12" t="s">
        <v>43</v>
      </c>
      <c r="R1486" s="12" t="s">
        <v>30</v>
      </c>
      <c r="S1486" s="12">
        <v>2020</v>
      </c>
    </row>
    <row r="1487" spans="1:19" x14ac:dyDescent="0.25">
      <c r="A1487" s="11" t="s">
        <v>2688</v>
      </c>
      <c r="B1487" s="11" t="s">
        <v>2689</v>
      </c>
      <c r="C1487" s="11" t="s">
        <v>2690</v>
      </c>
      <c r="D1487" s="11" t="s">
        <v>2691</v>
      </c>
      <c r="E1487" s="11" t="s">
        <v>9783</v>
      </c>
      <c r="F1487" s="11">
        <v>20735</v>
      </c>
      <c r="G1487" s="11" t="s">
        <v>2692</v>
      </c>
      <c r="H1487" s="11" t="s">
        <v>25</v>
      </c>
      <c r="I1487" s="11" t="s">
        <v>108</v>
      </c>
      <c r="J1487" s="11" t="s">
        <v>27</v>
      </c>
      <c r="K1487" s="11">
        <v>2</v>
      </c>
      <c r="L1487" s="11" t="s">
        <v>28</v>
      </c>
      <c r="M1487" s="11" t="s">
        <v>43</v>
      </c>
      <c r="N1487" s="11" t="s">
        <v>43</v>
      </c>
      <c r="O1487" s="11" t="s">
        <v>43</v>
      </c>
      <c r="P1487" s="11" t="s">
        <v>28</v>
      </c>
      <c r="Q1487" s="11" t="s">
        <v>43</v>
      </c>
      <c r="R1487" s="11" t="s">
        <v>30</v>
      </c>
      <c r="S1487" s="11">
        <v>2020</v>
      </c>
    </row>
    <row r="1488" spans="1:19" x14ac:dyDescent="0.25">
      <c r="A1488" s="12" t="s">
        <v>2693</v>
      </c>
      <c r="B1488" s="12" t="s">
        <v>2694</v>
      </c>
      <c r="C1488" s="12" t="s">
        <v>2695</v>
      </c>
      <c r="D1488" s="12" t="s">
        <v>2696</v>
      </c>
      <c r="E1488" s="12" t="s">
        <v>9783</v>
      </c>
      <c r="F1488" s="12">
        <v>20889</v>
      </c>
      <c r="G1488" s="12" t="s">
        <v>2697</v>
      </c>
      <c r="H1488" s="12" t="s">
        <v>168</v>
      </c>
      <c r="I1488" s="12" t="s">
        <v>169</v>
      </c>
      <c r="J1488" s="12" t="s">
        <v>27</v>
      </c>
      <c r="K1488" s="12">
        <v>0</v>
      </c>
      <c r="L1488" s="12" t="s">
        <v>29</v>
      </c>
      <c r="M1488" s="12" t="s">
        <v>29</v>
      </c>
      <c r="N1488" s="12" t="s">
        <v>29</v>
      </c>
      <c r="O1488" s="12" t="s">
        <v>29</v>
      </c>
      <c r="P1488" s="12" t="s">
        <v>29</v>
      </c>
      <c r="Q1488" s="12" t="s">
        <v>29</v>
      </c>
      <c r="R1488" s="12" t="s">
        <v>29</v>
      </c>
      <c r="S1488" s="12">
        <v>2020</v>
      </c>
    </row>
    <row r="1489" spans="1:19" x14ac:dyDescent="0.25">
      <c r="A1489" s="11" t="s">
        <v>2698</v>
      </c>
      <c r="B1489" s="11" t="s">
        <v>2699</v>
      </c>
      <c r="C1489" s="11" t="s">
        <v>2700</v>
      </c>
      <c r="D1489" s="11" t="s">
        <v>2701</v>
      </c>
      <c r="E1489" s="11" t="s">
        <v>9783</v>
      </c>
      <c r="F1489" s="11">
        <v>21209</v>
      </c>
      <c r="G1489" s="11" t="s">
        <v>2702</v>
      </c>
      <c r="H1489" s="11" t="s">
        <v>107</v>
      </c>
      <c r="I1489" s="11" t="s">
        <v>108</v>
      </c>
      <c r="J1489" s="11" t="s">
        <v>120</v>
      </c>
      <c r="K1489" s="11">
        <v>0</v>
      </c>
      <c r="L1489" s="11" t="s">
        <v>29</v>
      </c>
      <c r="M1489" s="11" t="s">
        <v>29</v>
      </c>
      <c r="N1489" s="11" t="s">
        <v>29</v>
      </c>
      <c r="O1489" s="11" t="s">
        <v>29</v>
      </c>
      <c r="P1489" s="11" t="s">
        <v>29</v>
      </c>
      <c r="Q1489" s="11" t="s">
        <v>29</v>
      </c>
      <c r="R1489" s="11" t="s">
        <v>29</v>
      </c>
      <c r="S1489" s="11">
        <v>2020</v>
      </c>
    </row>
    <row r="1490" spans="1:19" x14ac:dyDescent="0.25">
      <c r="A1490" s="12" t="s">
        <v>2703</v>
      </c>
      <c r="B1490" s="12" t="s">
        <v>2704</v>
      </c>
      <c r="C1490" s="12" t="s">
        <v>2705</v>
      </c>
      <c r="D1490" s="12" t="s">
        <v>2701</v>
      </c>
      <c r="E1490" s="12" t="s">
        <v>9783</v>
      </c>
      <c r="F1490" s="12">
        <v>21205</v>
      </c>
      <c r="G1490" s="12" t="s">
        <v>2706</v>
      </c>
      <c r="H1490" s="12" t="s">
        <v>107</v>
      </c>
      <c r="I1490" s="12" t="s">
        <v>108</v>
      </c>
      <c r="J1490" s="12" t="s">
        <v>27</v>
      </c>
      <c r="K1490" s="12">
        <v>0</v>
      </c>
      <c r="L1490" s="12" t="s">
        <v>29</v>
      </c>
      <c r="M1490" s="12" t="s">
        <v>29</v>
      </c>
      <c r="N1490" s="12" t="s">
        <v>29</v>
      </c>
      <c r="O1490" s="12" t="s">
        <v>29</v>
      </c>
      <c r="P1490" s="12" t="s">
        <v>29</v>
      </c>
      <c r="Q1490" s="12" t="s">
        <v>29</v>
      </c>
      <c r="R1490" s="12" t="s">
        <v>29</v>
      </c>
      <c r="S1490" s="12">
        <v>2020</v>
      </c>
    </row>
    <row r="1491" spans="1:19" x14ac:dyDescent="0.25">
      <c r="A1491" s="11" t="s">
        <v>2707</v>
      </c>
      <c r="B1491" s="11" t="s">
        <v>2708</v>
      </c>
      <c r="C1491" s="11" t="s">
        <v>2709</v>
      </c>
      <c r="D1491" s="11" t="s">
        <v>2701</v>
      </c>
      <c r="E1491" s="11" t="s">
        <v>9783</v>
      </c>
      <c r="F1491" s="11">
        <v>21204</v>
      </c>
      <c r="G1491" s="11" t="s">
        <v>2710</v>
      </c>
      <c r="H1491" s="11" t="s">
        <v>119</v>
      </c>
      <c r="I1491" s="11" t="s">
        <v>108</v>
      </c>
      <c r="J1491" s="11" t="s">
        <v>120</v>
      </c>
      <c r="K1491" s="11">
        <v>0</v>
      </c>
      <c r="L1491" s="11" t="s">
        <v>29</v>
      </c>
      <c r="M1491" s="11" t="s">
        <v>29</v>
      </c>
      <c r="N1491" s="11" t="s">
        <v>29</v>
      </c>
      <c r="O1491" s="11" t="s">
        <v>29</v>
      </c>
      <c r="P1491" s="11" t="s">
        <v>29</v>
      </c>
      <c r="Q1491" s="11" t="s">
        <v>29</v>
      </c>
      <c r="R1491" s="11" t="s">
        <v>29</v>
      </c>
      <c r="S1491" s="11">
        <v>2020</v>
      </c>
    </row>
    <row r="1492" spans="1:19" x14ac:dyDescent="0.25">
      <c r="A1492" s="12" t="s">
        <v>2711</v>
      </c>
      <c r="B1492" s="12" t="s">
        <v>2712</v>
      </c>
      <c r="C1492" s="12" t="s">
        <v>2713</v>
      </c>
      <c r="D1492" s="12" t="s">
        <v>2714</v>
      </c>
      <c r="E1492" s="12" t="s">
        <v>9783</v>
      </c>
      <c r="F1492" s="12">
        <v>21613</v>
      </c>
      <c r="G1492" s="12" t="s">
        <v>2715</v>
      </c>
      <c r="H1492" s="12" t="s">
        <v>119</v>
      </c>
      <c r="I1492" s="12" t="s">
        <v>114</v>
      </c>
      <c r="J1492" s="12" t="s">
        <v>120</v>
      </c>
      <c r="K1492" s="12">
        <v>0</v>
      </c>
      <c r="L1492" s="12" t="s">
        <v>29</v>
      </c>
      <c r="M1492" s="12" t="s">
        <v>29</v>
      </c>
      <c r="N1492" s="12" t="s">
        <v>29</v>
      </c>
      <c r="O1492" s="12" t="s">
        <v>29</v>
      </c>
      <c r="P1492" s="12" t="s">
        <v>29</v>
      </c>
      <c r="Q1492" s="12" t="s">
        <v>29</v>
      </c>
      <c r="R1492" s="12" t="s">
        <v>29</v>
      </c>
      <c r="S1492" s="12">
        <v>2020</v>
      </c>
    </row>
    <row r="1493" spans="1:19" x14ac:dyDescent="0.25">
      <c r="A1493" s="11" t="s">
        <v>2716</v>
      </c>
      <c r="B1493" s="11" t="s">
        <v>2717</v>
      </c>
      <c r="C1493" s="11" t="s">
        <v>2718</v>
      </c>
      <c r="D1493" s="11" t="s">
        <v>2719</v>
      </c>
      <c r="E1493" s="11" t="s">
        <v>9783</v>
      </c>
      <c r="F1493" s="11">
        <v>21742</v>
      </c>
      <c r="G1493" s="11" t="s">
        <v>2720</v>
      </c>
      <c r="H1493" s="11" t="s">
        <v>119</v>
      </c>
      <c r="I1493" s="11" t="s">
        <v>108</v>
      </c>
      <c r="J1493" s="11" t="s">
        <v>120</v>
      </c>
      <c r="K1493" s="11">
        <v>0</v>
      </c>
      <c r="L1493" s="11" t="s">
        <v>29</v>
      </c>
      <c r="M1493" s="11" t="s">
        <v>29</v>
      </c>
      <c r="N1493" s="11" t="s">
        <v>29</v>
      </c>
      <c r="O1493" s="11" t="s">
        <v>29</v>
      </c>
      <c r="P1493" s="11" t="s">
        <v>29</v>
      </c>
      <c r="Q1493" s="11" t="s">
        <v>29</v>
      </c>
      <c r="R1493" s="11" t="s">
        <v>29</v>
      </c>
      <c r="S1493" s="11">
        <v>2020</v>
      </c>
    </row>
    <row r="1494" spans="1:19" x14ac:dyDescent="0.25">
      <c r="A1494" s="12" t="s">
        <v>2721</v>
      </c>
      <c r="B1494" s="12" t="s">
        <v>2722</v>
      </c>
      <c r="C1494" s="12" t="s">
        <v>2723</v>
      </c>
      <c r="D1494" s="12" t="s">
        <v>2724</v>
      </c>
      <c r="E1494" s="12" t="s">
        <v>9783</v>
      </c>
      <c r="F1494" s="12">
        <v>21784</v>
      </c>
      <c r="G1494" s="12" t="s">
        <v>2725</v>
      </c>
      <c r="H1494" s="12" t="s">
        <v>119</v>
      </c>
      <c r="I1494" s="12" t="s">
        <v>114</v>
      </c>
      <c r="J1494" s="12" t="s">
        <v>120</v>
      </c>
      <c r="K1494" s="12">
        <v>0</v>
      </c>
      <c r="L1494" s="12" t="s">
        <v>29</v>
      </c>
      <c r="M1494" s="12" t="s">
        <v>29</v>
      </c>
      <c r="N1494" s="12" t="s">
        <v>29</v>
      </c>
      <c r="O1494" s="12" t="s">
        <v>29</v>
      </c>
      <c r="P1494" s="12" t="s">
        <v>29</v>
      </c>
      <c r="Q1494" s="12" t="s">
        <v>29</v>
      </c>
      <c r="R1494" s="12" t="s">
        <v>29</v>
      </c>
      <c r="S1494" s="12">
        <v>2020</v>
      </c>
    </row>
    <row r="1495" spans="1:19" x14ac:dyDescent="0.25">
      <c r="A1495" s="11" t="s">
        <v>2726</v>
      </c>
      <c r="B1495" s="11" t="s">
        <v>2727</v>
      </c>
      <c r="C1495" s="11" t="s">
        <v>2728</v>
      </c>
      <c r="D1495" s="11" t="s">
        <v>2729</v>
      </c>
      <c r="E1495" s="11" t="s">
        <v>9783</v>
      </c>
      <c r="F1495" s="11">
        <v>21502</v>
      </c>
      <c r="G1495" s="11" t="s">
        <v>2730</v>
      </c>
      <c r="H1495" s="11" t="s">
        <v>119</v>
      </c>
      <c r="I1495" s="11" t="s">
        <v>36</v>
      </c>
      <c r="J1495" s="11" t="s">
        <v>120</v>
      </c>
      <c r="K1495" s="11">
        <v>0</v>
      </c>
      <c r="L1495" s="11" t="s">
        <v>29</v>
      </c>
      <c r="M1495" s="11" t="s">
        <v>29</v>
      </c>
      <c r="N1495" s="11" t="s">
        <v>29</v>
      </c>
      <c r="O1495" s="11" t="s">
        <v>29</v>
      </c>
      <c r="P1495" s="11" t="s">
        <v>29</v>
      </c>
      <c r="Q1495" s="11" t="s">
        <v>29</v>
      </c>
      <c r="R1495" s="11" t="s">
        <v>29</v>
      </c>
      <c r="S1495" s="11">
        <v>2020</v>
      </c>
    </row>
    <row r="1496" spans="1:19" x14ac:dyDescent="0.25">
      <c r="A1496" s="12" t="s">
        <v>2731</v>
      </c>
      <c r="B1496" s="12" t="s">
        <v>2732</v>
      </c>
      <c r="C1496" s="12" t="s">
        <v>2733</v>
      </c>
      <c r="D1496" s="12" t="s">
        <v>2734</v>
      </c>
      <c r="E1496" s="12" t="s">
        <v>9783</v>
      </c>
      <c r="F1496" s="12">
        <v>21228</v>
      </c>
      <c r="G1496" s="12" t="s">
        <v>2735</v>
      </c>
      <c r="H1496" s="12" t="s">
        <v>119</v>
      </c>
      <c r="I1496" s="12" t="s">
        <v>114</v>
      </c>
      <c r="J1496" s="12" t="s">
        <v>120</v>
      </c>
      <c r="K1496" s="12">
        <v>0</v>
      </c>
      <c r="L1496" s="12" t="s">
        <v>29</v>
      </c>
      <c r="M1496" s="12" t="s">
        <v>29</v>
      </c>
      <c r="N1496" s="12" t="s">
        <v>29</v>
      </c>
      <c r="O1496" s="12" t="s">
        <v>29</v>
      </c>
      <c r="P1496" s="12" t="s">
        <v>29</v>
      </c>
      <c r="Q1496" s="12" t="s">
        <v>29</v>
      </c>
      <c r="R1496" s="12" t="s">
        <v>29</v>
      </c>
      <c r="S1496" s="12">
        <v>2020</v>
      </c>
    </row>
    <row r="1497" spans="1:19" x14ac:dyDescent="0.25">
      <c r="A1497" s="11" t="s">
        <v>2674</v>
      </c>
      <c r="B1497" s="11" t="s">
        <v>2675</v>
      </c>
      <c r="C1497" s="11" t="s">
        <v>2676</v>
      </c>
      <c r="D1497" s="11" t="s">
        <v>763</v>
      </c>
      <c r="E1497" s="11" t="s">
        <v>9783</v>
      </c>
      <c r="F1497" s="11">
        <v>21550</v>
      </c>
      <c r="G1497" s="11" t="s">
        <v>2677</v>
      </c>
      <c r="H1497" s="11" t="s">
        <v>25</v>
      </c>
      <c r="I1497" s="11" t="s">
        <v>108</v>
      </c>
      <c r="J1497" s="11" t="s">
        <v>27</v>
      </c>
      <c r="K1497" s="11">
        <v>4</v>
      </c>
      <c r="L1497" s="11" t="s">
        <v>28</v>
      </c>
      <c r="M1497" s="11" t="s">
        <v>30</v>
      </c>
      <c r="N1497" s="11" t="s">
        <v>30</v>
      </c>
      <c r="O1497" s="11" t="s">
        <v>28</v>
      </c>
      <c r="P1497" s="11" t="s">
        <v>28</v>
      </c>
      <c r="Q1497" s="11" t="s">
        <v>30</v>
      </c>
      <c r="R1497" s="11" t="s">
        <v>28</v>
      </c>
      <c r="S1497" s="11">
        <v>2019</v>
      </c>
    </row>
    <row r="1498" spans="1:19" x14ac:dyDescent="0.25">
      <c r="A1498" s="12" t="s">
        <v>2678</v>
      </c>
      <c r="B1498" s="12" t="s">
        <v>2679</v>
      </c>
      <c r="C1498" s="12" t="s">
        <v>2680</v>
      </c>
      <c r="D1498" s="12" t="s">
        <v>2681</v>
      </c>
      <c r="E1498" s="12" t="s">
        <v>9783</v>
      </c>
      <c r="F1498" s="12">
        <v>20832</v>
      </c>
      <c r="G1498" s="12" t="s">
        <v>2682</v>
      </c>
      <c r="H1498" s="12" t="s">
        <v>25</v>
      </c>
      <c r="I1498" s="12" t="s">
        <v>108</v>
      </c>
      <c r="J1498" s="12" t="s">
        <v>27</v>
      </c>
      <c r="K1498" s="12">
        <v>3</v>
      </c>
      <c r="L1498" s="12" t="s">
        <v>28</v>
      </c>
      <c r="M1498" s="12" t="s">
        <v>43</v>
      </c>
      <c r="N1498" s="12" t="s">
        <v>30</v>
      </c>
      <c r="O1498" s="12" t="s">
        <v>43</v>
      </c>
      <c r="P1498" s="12" t="s">
        <v>28</v>
      </c>
      <c r="Q1498" s="12" t="s">
        <v>43</v>
      </c>
      <c r="R1498" s="12" t="s">
        <v>30</v>
      </c>
      <c r="S1498" s="12">
        <v>2019</v>
      </c>
    </row>
    <row r="1499" spans="1:19" x14ac:dyDescent="0.25">
      <c r="A1499" s="11" t="s">
        <v>2683</v>
      </c>
      <c r="B1499" s="11" t="s">
        <v>2684</v>
      </c>
      <c r="C1499" s="11" t="s">
        <v>2685</v>
      </c>
      <c r="D1499" s="11" t="s">
        <v>2686</v>
      </c>
      <c r="E1499" s="11" t="s">
        <v>9783</v>
      </c>
      <c r="F1499" s="11">
        <v>21157</v>
      </c>
      <c r="G1499" s="11" t="s">
        <v>2687</v>
      </c>
      <c r="H1499" s="11" t="s">
        <v>25</v>
      </c>
      <c r="I1499" s="11" t="s">
        <v>108</v>
      </c>
      <c r="J1499" s="11" t="s">
        <v>27</v>
      </c>
      <c r="K1499" s="11">
        <v>2</v>
      </c>
      <c r="L1499" s="11" t="s">
        <v>43</v>
      </c>
      <c r="M1499" s="11" t="s">
        <v>30</v>
      </c>
      <c r="N1499" s="11" t="s">
        <v>30</v>
      </c>
      <c r="O1499" s="11" t="s">
        <v>43</v>
      </c>
      <c r="P1499" s="11" t="s">
        <v>28</v>
      </c>
      <c r="Q1499" s="11" t="s">
        <v>43</v>
      </c>
      <c r="R1499" s="11" t="s">
        <v>30</v>
      </c>
      <c r="S1499" s="11">
        <v>2019</v>
      </c>
    </row>
    <row r="1500" spans="1:19" x14ac:dyDescent="0.25">
      <c r="A1500" s="12" t="s">
        <v>7107</v>
      </c>
      <c r="B1500" s="12" t="s">
        <v>7108</v>
      </c>
      <c r="C1500" s="12" t="s">
        <v>7109</v>
      </c>
      <c r="D1500" s="12" t="s">
        <v>2701</v>
      </c>
      <c r="E1500" s="12" t="s">
        <v>9783</v>
      </c>
      <c r="F1500" s="12">
        <v>21225</v>
      </c>
      <c r="G1500" s="12" t="s">
        <v>7110</v>
      </c>
      <c r="H1500" s="12" t="s">
        <v>25</v>
      </c>
      <c r="I1500" s="12" t="s">
        <v>108</v>
      </c>
      <c r="J1500" s="12" t="s">
        <v>120</v>
      </c>
      <c r="K1500" s="12">
        <v>3</v>
      </c>
      <c r="L1500" s="12" t="s">
        <v>30</v>
      </c>
      <c r="M1500" s="12" t="s">
        <v>28</v>
      </c>
      <c r="N1500" s="12" t="s">
        <v>28</v>
      </c>
      <c r="O1500" s="12" t="s">
        <v>43</v>
      </c>
      <c r="P1500" s="12" t="s">
        <v>28</v>
      </c>
      <c r="Q1500" s="12" t="s">
        <v>43</v>
      </c>
      <c r="R1500" s="12" t="s">
        <v>28</v>
      </c>
      <c r="S1500" s="12">
        <v>2019</v>
      </c>
    </row>
    <row r="1501" spans="1:19" x14ac:dyDescent="0.25">
      <c r="A1501" s="11" t="s">
        <v>7111</v>
      </c>
      <c r="B1501" s="11" t="s">
        <v>7112</v>
      </c>
      <c r="C1501" s="11" t="s">
        <v>7113</v>
      </c>
      <c r="D1501" s="11" t="s">
        <v>2701</v>
      </c>
      <c r="E1501" s="11" t="s">
        <v>9783</v>
      </c>
      <c r="F1501" s="11">
        <v>21204</v>
      </c>
      <c r="G1501" s="11" t="s">
        <v>7114</v>
      </c>
      <c r="H1501" s="11" t="s">
        <v>25</v>
      </c>
      <c r="I1501" s="11" t="s">
        <v>108</v>
      </c>
      <c r="J1501" s="11" t="s">
        <v>27</v>
      </c>
      <c r="K1501" s="11">
        <v>4</v>
      </c>
      <c r="L1501" s="11" t="s">
        <v>28</v>
      </c>
      <c r="M1501" s="11" t="s">
        <v>30</v>
      </c>
      <c r="N1501" s="11" t="s">
        <v>30</v>
      </c>
      <c r="O1501" s="11" t="s">
        <v>28</v>
      </c>
      <c r="P1501" s="11" t="s">
        <v>28</v>
      </c>
      <c r="Q1501" s="11" t="s">
        <v>43</v>
      </c>
      <c r="R1501" s="11" t="s">
        <v>28</v>
      </c>
      <c r="S1501" s="11">
        <v>2019</v>
      </c>
    </row>
    <row r="1502" spans="1:19" x14ac:dyDescent="0.25">
      <c r="A1502" s="12" t="s">
        <v>7115</v>
      </c>
      <c r="B1502" s="12" t="s">
        <v>7116</v>
      </c>
      <c r="C1502" s="12" t="s">
        <v>7117</v>
      </c>
      <c r="D1502" s="12" t="s">
        <v>5891</v>
      </c>
      <c r="E1502" s="12" t="s">
        <v>9783</v>
      </c>
      <c r="F1502" s="12">
        <v>21811</v>
      </c>
      <c r="G1502" s="12" t="s">
        <v>7118</v>
      </c>
      <c r="H1502" s="12" t="s">
        <v>25</v>
      </c>
      <c r="I1502" s="12" t="s">
        <v>108</v>
      </c>
      <c r="J1502" s="12" t="s">
        <v>27</v>
      </c>
      <c r="K1502" s="12">
        <v>4</v>
      </c>
      <c r="L1502" s="12" t="s">
        <v>28</v>
      </c>
      <c r="M1502" s="12" t="s">
        <v>30</v>
      </c>
      <c r="N1502" s="12" t="s">
        <v>30</v>
      </c>
      <c r="O1502" s="12" t="s">
        <v>28</v>
      </c>
      <c r="P1502" s="12" t="s">
        <v>28</v>
      </c>
      <c r="Q1502" s="12" t="s">
        <v>30</v>
      </c>
      <c r="R1502" s="12" t="s">
        <v>43</v>
      </c>
      <c r="S1502" s="12">
        <v>2019</v>
      </c>
    </row>
    <row r="1503" spans="1:19" x14ac:dyDescent="0.25">
      <c r="A1503" s="11" t="s">
        <v>2688</v>
      </c>
      <c r="B1503" s="11" t="s">
        <v>2689</v>
      </c>
      <c r="C1503" s="11" t="s">
        <v>2690</v>
      </c>
      <c r="D1503" s="11" t="s">
        <v>2691</v>
      </c>
      <c r="E1503" s="11" t="s">
        <v>9783</v>
      </c>
      <c r="F1503" s="11">
        <v>20735</v>
      </c>
      <c r="G1503" s="11" t="s">
        <v>2692</v>
      </c>
      <c r="H1503" s="11" t="s">
        <v>25</v>
      </c>
      <c r="I1503" s="11" t="s">
        <v>108</v>
      </c>
      <c r="J1503" s="11" t="s">
        <v>27</v>
      </c>
      <c r="K1503" s="11">
        <v>1</v>
      </c>
      <c r="L1503" s="11" t="s">
        <v>28</v>
      </c>
      <c r="M1503" s="11" t="s">
        <v>43</v>
      </c>
      <c r="N1503" s="11" t="s">
        <v>43</v>
      </c>
      <c r="O1503" s="11" t="s">
        <v>43</v>
      </c>
      <c r="P1503" s="11" t="s">
        <v>28</v>
      </c>
      <c r="Q1503" s="11" t="s">
        <v>43</v>
      </c>
      <c r="R1503" s="11" t="s">
        <v>30</v>
      </c>
      <c r="S1503" s="11">
        <v>2019</v>
      </c>
    </row>
    <row r="1504" spans="1:19" x14ac:dyDescent="0.25">
      <c r="A1504" s="12" t="s">
        <v>2698</v>
      </c>
      <c r="B1504" s="12" t="s">
        <v>2699</v>
      </c>
      <c r="C1504" s="12" t="s">
        <v>2700</v>
      </c>
      <c r="D1504" s="12" t="s">
        <v>2701</v>
      </c>
      <c r="E1504" s="12" t="s">
        <v>9783</v>
      </c>
      <c r="F1504" s="12">
        <v>21209</v>
      </c>
      <c r="G1504" s="12" t="s">
        <v>2702</v>
      </c>
      <c r="H1504" s="12" t="s">
        <v>107</v>
      </c>
      <c r="I1504" s="12" t="s">
        <v>108</v>
      </c>
      <c r="J1504" s="12" t="s">
        <v>120</v>
      </c>
      <c r="K1504" s="12">
        <v>0</v>
      </c>
      <c r="L1504" s="12" t="s">
        <v>29</v>
      </c>
      <c r="M1504" s="12" t="s">
        <v>29</v>
      </c>
      <c r="N1504" s="12" t="s">
        <v>29</v>
      </c>
      <c r="O1504" s="12" t="s">
        <v>29</v>
      </c>
      <c r="P1504" s="12" t="s">
        <v>29</v>
      </c>
      <c r="Q1504" s="12" t="s">
        <v>29</v>
      </c>
      <c r="R1504" s="12" t="s">
        <v>29</v>
      </c>
      <c r="S1504" s="12">
        <v>2019</v>
      </c>
    </row>
    <row r="1505" spans="1:19" x14ac:dyDescent="0.25">
      <c r="A1505" s="11" t="s">
        <v>2703</v>
      </c>
      <c r="B1505" s="11" t="s">
        <v>2704</v>
      </c>
      <c r="C1505" s="11" t="s">
        <v>2705</v>
      </c>
      <c r="D1505" s="11" t="s">
        <v>2701</v>
      </c>
      <c r="E1505" s="11" t="s">
        <v>9783</v>
      </c>
      <c r="F1505" s="11">
        <v>21205</v>
      </c>
      <c r="G1505" s="11" t="s">
        <v>2706</v>
      </c>
      <c r="H1505" s="11" t="s">
        <v>107</v>
      </c>
      <c r="I1505" s="11" t="s">
        <v>108</v>
      </c>
      <c r="J1505" s="11" t="s">
        <v>27</v>
      </c>
      <c r="K1505" s="11">
        <v>0</v>
      </c>
      <c r="L1505" s="11" t="s">
        <v>29</v>
      </c>
      <c r="M1505" s="11" t="s">
        <v>29</v>
      </c>
      <c r="N1505" s="11" t="s">
        <v>29</v>
      </c>
      <c r="O1505" s="11" t="s">
        <v>29</v>
      </c>
      <c r="P1505" s="11" t="s">
        <v>29</v>
      </c>
      <c r="Q1505" s="11" t="s">
        <v>29</v>
      </c>
      <c r="R1505" s="11" t="s">
        <v>29</v>
      </c>
      <c r="S1505" s="11">
        <v>2019</v>
      </c>
    </row>
    <row r="1506" spans="1:19" x14ac:dyDescent="0.25">
      <c r="A1506" s="12" t="s">
        <v>2707</v>
      </c>
      <c r="B1506" s="12" t="s">
        <v>2708</v>
      </c>
      <c r="C1506" s="12" t="s">
        <v>2709</v>
      </c>
      <c r="D1506" s="12" t="s">
        <v>2701</v>
      </c>
      <c r="E1506" s="12" t="s">
        <v>9783</v>
      </c>
      <c r="F1506" s="12">
        <v>21204</v>
      </c>
      <c r="G1506" s="12" t="s">
        <v>2710</v>
      </c>
      <c r="H1506" s="12" t="s">
        <v>119</v>
      </c>
      <c r="I1506" s="12" t="s">
        <v>108</v>
      </c>
      <c r="J1506" s="12" t="s">
        <v>120</v>
      </c>
      <c r="K1506" s="12">
        <v>0</v>
      </c>
      <c r="L1506" s="12" t="s">
        <v>29</v>
      </c>
      <c r="M1506" s="12" t="s">
        <v>29</v>
      </c>
      <c r="N1506" s="12" t="s">
        <v>29</v>
      </c>
      <c r="O1506" s="12" t="s">
        <v>29</v>
      </c>
      <c r="P1506" s="12" t="s">
        <v>29</v>
      </c>
      <c r="Q1506" s="12" t="s">
        <v>29</v>
      </c>
      <c r="R1506" s="12" t="s">
        <v>29</v>
      </c>
      <c r="S1506" s="12">
        <v>2019</v>
      </c>
    </row>
    <row r="1507" spans="1:19" x14ac:dyDescent="0.25">
      <c r="A1507" s="11" t="s">
        <v>2711</v>
      </c>
      <c r="B1507" s="11" t="s">
        <v>2712</v>
      </c>
      <c r="C1507" s="11" t="s">
        <v>2713</v>
      </c>
      <c r="D1507" s="11" t="s">
        <v>2714</v>
      </c>
      <c r="E1507" s="11" t="s">
        <v>9783</v>
      </c>
      <c r="F1507" s="11">
        <v>21613</v>
      </c>
      <c r="G1507" s="11" t="s">
        <v>2715</v>
      </c>
      <c r="H1507" s="11" t="s">
        <v>119</v>
      </c>
      <c r="I1507" s="11" t="s">
        <v>114</v>
      </c>
      <c r="J1507" s="11" t="s">
        <v>120</v>
      </c>
      <c r="K1507" s="11">
        <v>0</v>
      </c>
      <c r="L1507" s="11" t="s">
        <v>29</v>
      </c>
      <c r="M1507" s="11" t="s">
        <v>29</v>
      </c>
      <c r="N1507" s="11" t="s">
        <v>29</v>
      </c>
      <c r="O1507" s="11" t="s">
        <v>29</v>
      </c>
      <c r="P1507" s="11" t="s">
        <v>29</v>
      </c>
      <c r="Q1507" s="11" t="s">
        <v>29</v>
      </c>
      <c r="R1507" s="11" t="s">
        <v>29</v>
      </c>
      <c r="S1507" s="11">
        <v>2019</v>
      </c>
    </row>
    <row r="1508" spans="1:19" x14ac:dyDescent="0.25">
      <c r="A1508" s="12" t="s">
        <v>2716</v>
      </c>
      <c r="B1508" s="12" t="s">
        <v>2717</v>
      </c>
      <c r="C1508" s="12" t="s">
        <v>2718</v>
      </c>
      <c r="D1508" s="12" t="s">
        <v>2719</v>
      </c>
      <c r="E1508" s="12" t="s">
        <v>9783</v>
      </c>
      <c r="F1508" s="12">
        <v>21742</v>
      </c>
      <c r="G1508" s="12" t="s">
        <v>2720</v>
      </c>
      <c r="H1508" s="12" t="s">
        <v>119</v>
      </c>
      <c r="I1508" s="12" t="s">
        <v>108</v>
      </c>
      <c r="J1508" s="12" t="s">
        <v>120</v>
      </c>
      <c r="K1508" s="12">
        <v>0</v>
      </c>
      <c r="L1508" s="12" t="s">
        <v>29</v>
      </c>
      <c r="M1508" s="12" t="s">
        <v>29</v>
      </c>
      <c r="N1508" s="12" t="s">
        <v>29</v>
      </c>
      <c r="O1508" s="12" t="s">
        <v>29</v>
      </c>
      <c r="P1508" s="12" t="s">
        <v>29</v>
      </c>
      <c r="Q1508" s="12" t="s">
        <v>29</v>
      </c>
      <c r="R1508" s="12" t="s">
        <v>29</v>
      </c>
      <c r="S1508" s="12">
        <v>2019</v>
      </c>
    </row>
    <row r="1509" spans="1:19" x14ac:dyDescent="0.25">
      <c r="A1509" s="11" t="s">
        <v>2721</v>
      </c>
      <c r="B1509" s="11" t="s">
        <v>2722</v>
      </c>
      <c r="C1509" s="11" t="s">
        <v>2723</v>
      </c>
      <c r="D1509" s="11" t="s">
        <v>2724</v>
      </c>
      <c r="E1509" s="11" t="s">
        <v>9783</v>
      </c>
      <c r="F1509" s="11">
        <v>21784</v>
      </c>
      <c r="G1509" s="11" t="s">
        <v>2725</v>
      </c>
      <c r="H1509" s="11" t="s">
        <v>119</v>
      </c>
      <c r="I1509" s="11" t="s">
        <v>114</v>
      </c>
      <c r="J1509" s="11" t="s">
        <v>120</v>
      </c>
      <c r="K1509" s="11">
        <v>0</v>
      </c>
      <c r="L1509" s="11" t="s">
        <v>29</v>
      </c>
      <c r="M1509" s="11" t="s">
        <v>29</v>
      </c>
      <c r="N1509" s="11" t="s">
        <v>29</v>
      </c>
      <c r="O1509" s="11" t="s">
        <v>29</v>
      </c>
      <c r="P1509" s="11" t="s">
        <v>29</v>
      </c>
      <c r="Q1509" s="11" t="s">
        <v>29</v>
      </c>
      <c r="R1509" s="11" t="s">
        <v>29</v>
      </c>
      <c r="S1509" s="11">
        <v>2019</v>
      </c>
    </row>
    <row r="1510" spans="1:19" x14ac:dyDescent="0.25">
      <c r="A1510" s="12" t="s">
        <v>2726</v>
      </c>
      <c r="B1510" s="12" t="s">
        <v>2727</v>
      </c>
      <c r="C1510" s="12" t="s">
        <v>2728</v>
      </c>
      <c r="D1510" s="12" t="s">
        <v>2729</v>
      </c>
      <c r="E1510" s="12" t="s">
        <v>9783</v>
      </c>
      <c r="F1510" s="12">
        <v>21502</v>
      </c>
      <c r="G1510" s="12" t="s">
        <v>2730</v>
      </c>
      <c r="H1510" s="12" t="s">
        <v>119</v>
      </c>
      <c r="I1510" s="12" t="s">
        <v>36</v>
      </c>
      <c r="J1510" s="12" t="s">
        <v>120</v>
      </c>
      <c r="K1510" s="12">
        <v>0</v>
      </c>
      <c r="L1510" s="12" t="s">
        <v>29</v>
      </c>
      <c r="M1510" s="12" t="s">
        <v>29</v>
      </c>
      <c r="N1510" s="12" t="s">
        <v>29</v>
      </c>
      <c r="O1510" s="12" t="s">
        <v>29</v>
      </c>
      <c r="P1510" s="12" t="s">
        <v>29</v>
      </c>
      <c r="Q1510" s="12" t="s">
        <v>29</v>
      </c>
      <c r="R1510" s="12" t="s">
        <v>29</v>
      </c>
      <c r="S1510" s="12">
        <v>2019</v>
      </c>
    </row>
    <row r="1511" spans="1:19" x14ac:dyDescent="0.25">
      <c r="A1511" s="11" t="s">
        <v>7119</v>
      </c>
      <c r="B1511" s="11" t="s">
        <v>7120</v>
      </c>
      <c r="C1511" s="11" t="s">
        <v>7121</v>
      </c>
      <c r="D1511" s="11" t="s">
        <v>7122</v>
      </c>
      <c r="E1511" s="11" t="s">
        <v>9783</v>
      </c>
      <c r="F1511" s="11">
        <v>20850</v>
      </c>
      <c r="G1511" s="11" t="s">
        <v>7123</v>
      </c>
      <c r="H1511" s="11" t="s">
        <v>119</v>
      </c>
      <c r="I1511" s="11" t="s">
        <v>108</v>
      </c>
      <c r="J1511" s="11" t="s">
        <v>120</v>
      </c>
      <c r="K1511" s="11">
        <v>0</v>
      </c>
      <c r="L1511" s="11" t="s">
        <v>29</v>
      </c>
      <c r="M1511" s="11" t="s">
        <v>29</v>
      </c>
      <c r="N1511" s="11" t="s">
        <v>29</v>
      </c>
      <c r="O1511" s="11" t="s">
        <v>29</v>
      </c>
      <c r="P1511" s="11" t="s">
        <v>29</v>
      </c>
      <c r="Q1511" s="11" t="s">
        <v>29</v>
      </c>
      <c r="R1511" s="11" t="s">
        <v>29</v>
      </c>
      <c r="S1511" s="11">
        <v>2019</v>
      </c>
    </row>
    <row r="1512" spans="1:19" x14ac:dyDescent="0.25">
      <c r="A1512" s="12" t="s">
        <v>2731</v>
      </c>
      <c r="B1512" s="12" t="s">
        <v>2732</v>
      </c>
      <c r="C1512" s="12" t="s">
        <v>7124</v>
      </c>
      <c r="D1512" s="12" t="s">
        <v>2734</v>
      </c>
      <c r="E1512" s="12" t="s">
        <v>9783</v>
      </c>
      <c r="F1512" s="12">
        <v>21228</v>
      </c>
      <c r="G1512" s="12" t="s">
        <v>2735</v>
      </c>
      <c r="H1512" s="12" t="s">
        <v>119</v>
      </c>
      <c r="I1512" s="12" t="s">
        <v>114</v>
      </c>
      <c r="J1512" s="12" t="s">
        <v>120</v>
      </c>
      <c r="K1512" s="12">
        <v>0</v>
      </c>
      <c r="L1512" s="12" t="s">
        <v>29</v>
      </c>
      <c r="M1512" s="12" t="s">
        <v>29</v>
      </c>
      <c r="N1512" s="12" t="s">
        <v>29</v>
      </c>
      <c r="O1512" s="12" t="s">
        <v>29</v>
      </c>
      <c r="P1512" s="12" t="s">
        <v>29</v>
      </c>
      <c r="Q1512" s="12" t="s">
        <v>29</v>
      </c>
      <c r="R1512" s="12" t="s">
        <v>29</v>
      </c>
      <c r="S1512" s="12">
        <v>2019</v>
      </c>
    </row>
    <row r="1513" spans="1:19" x14ac:dyDescent="0.25">
      <c r="A1513" s="11" t="s">
        <v>9147</v>
      </c>
      <c r="B1513" s="11" t="s">
        <v>9148</v>
      </c>
      <c r="C1513" s="11" t="s">
        <v>9149</v>
      </c>
      <c r="D1513" s="11" t="s">
        <v>2701</v>
      </c>
      <c r="E1513" s="11" t="s">
        <v>9783</v>
      </c>
      <c r="F1513" s="11">
        <v>21201</v>
      </c>
      <c r="G1513" s="11" t="s">
        <v>9150</v>
      </c>
      <c r="H1513" s="11" t="s">
        <v>25</v>
      </c>
      <c r="I1513" s="11" t="s">
        <v>75</v>
      </c>
      <c r="J1513" s="11" t="s">
        <v>27</v>
      </c>
      <c r="K1513" s="11">
        <v>0</v>
      </c>
      <c r="L1513" s="11" t="s">
        <v>29</v>
      </c>
      <c r="M1513" s="11" t="s">
        <v>29</v>
      </c>
      <c r="N1513" s="11" t="s">
        <v>29</v>
      </c>
      <c r="O1513" s="11" t="s">
        <v>29</v>
      </c>
      <c r="P1513" s="11" t="s">
        <v>29</v>
      </c>
      <c r="Q1513" s="11" t="s">
        <v>29</v>
      </c>
      <c r="R1513" s="11" t="s">
        <v>29</v>
      </c>
      <c r="S1513" s="11">
        <v>2016</v>
      </c>
    </row>
    <row r="1514" spans="1:19" x14ac:dyDescent="0.25">
      <c r="A1514" s="12" t="s">
        <v>9151</v>
      </c>
      <c r="B1514" s="12" t="s">
        <v>9152</v>
      </c>
      <c r="C1514" s="12" t="s">
        <v>9153</v>
      </c>
      <c r="D1514" s="12" t="s">
        <v>9154</v>
      </c>
      <c r="E1514" s="12" t="s">
        <v>9783</v>
      </c>
      <c r="F1514" s="12">
        <v>21204</v>
      </c>
      <c r="G1514" s="12" t="s">
        <v>9155</v>
      </c>
      <c r="H1514" s="12" t="s">
        <v>25</v>
      </c>
      <c r="I1514" s="12" t="s">
        <v>108</v>
      </c>
      <c r="J1514" s="12" t="s">
        <v>27</v>
      </c>
      <c r="K1514" s="12">
        <v>0</v>
      </c>
      <c r="L1514" s="12" t="s">
        <v>29</v>
      </c>
      <c r="M1514" s="12" t="s">
        <v>29</v>
      </c>
      <c r="N1514" s="12" t="s">
        <v>29</v>
      </c>
      <c r="O1514" s="12" t="s">
        <v>29</v>
      </c>
      <c r="P1514" s="12" t="s">
        <v>29</v>
      </c>
      <c r="Q1514" s="12" t="s">
        <v>29</v>
      </c>
      <c r="R1514" s="12" t="s">
        <v>29</v>
      </c>
      <c r="S1514" s="12">
        <v>2016</v>
      </c>
    </row>
    <row r="1515" spans="1:19" x14ac:dyDescent="0.25">
      <c r="A1515" s="11" t="s">
        <v>9156</v>
      </c>
      <c r="B1515" s="11" t="s">
        <v>9157</v>
      </c>
      <c r="C1515" s="11" t="s">
        <v>9158</v>
      </c>
      <c r="D1515" s="11" t="s">
        <v>2701</v>
      </c>
      <c r="E1515" s="11" t="s">
        <v>9783</v>
      </c>
      <c r="F1515" s="11">
        <v>21215</v>
      </c>
      <c r="G1515" s="11" t="s">
        <v>9159</v>
      </c>
      <c r="H1515" s="11" t="s">
        <v>25</v>
      </c>
      <c r="I1515" s="11" t="s">
        <v>108</v>
      </c>
      <c r="J1515" s="11" t="s">
        <v>120</v>
      </c>
      <c r="K1515" s="11">
        <v>0</v>
      </c>
      <c r="L1515" s="11" t="s">
        <v>29</v>
      </c>
      <c r="M1515" s="11" t="s">
        <v>29</v>
      </c>
      <c r="N1515" s="11" t="s">
        <v>29</v>
      </c>
      <c r="O1515" s="11" t="s">
        <v>29</v>
      </c>
      <c r="P1515" s="11" t="s">
        <v>29</v>
      </c>
      <c r="Q1515" s="11" t="s">
        <v>29</v>
      </c>
      <c r="R1515" s="11" t="s">
        <v>29</v>
      </c>
      <c r="S1515" s="11">
        <v>2016</v>
      </c>
    </row>
    <row r="1516" spans="1:19" x14ac:dyDescent="0.25">
      <c r="A1516" s="12" t="s">
        <v>9160</v>
      </c>
      <c r="B1516" s="12" t="s">
        <v>9161</v>
      </c>
      <c r="C1516" s="12" t="s">
        <v>9162</v>
      </c>
      <c r="D1516" s="12" t="s">
        <v>9163</v>
      </c>
      <c r="E1516" s="12" t="s">
        <v>9783</v>
      </c>
      <c r="F1516" s="12">
        <v>20876</v>
      </c>
      <c r="G1516" s="12" t="s">
        <v>9164</v>
      </c>
      <c r="H1516" s="12" t="s">
        <v>25</v>
      </c>
      <c r="I1516" s="12" t="s">
        <v>108</v>
      </c>
      <c r="J1516" s="12" t="s">
        <v>27</v>
      </c>
      <c r="K1516" s="12">
        <v>0</v>
      </c>
      <c r="L1516" s="12" t="s">
        <v>29</v>
      </c>
      <c r="M1516" s="12" t="s">
        <v>29</v>
      </c>
      <c r="N1516" s="12" t="s">
        <v>29</v>
      </c>
      <c r="O1516" s="12" t="s">
        <v>29</v>
      </c>
      <c r="P1516" s="12" t="s">
        <v>29</v>
      </c>
      <c r="Q1516" s="12" t="s">
        <v>29</v>
      </c>
      <c r="R1516" s="12" t="s">
        <v>29</v>
      </c>
      <c r="S1516" s="12">
        <v>2016</v>
      </c>
    </row>
    <row r="1517" spans="1:19" x14ac:dyDescent="0.25">
      <c r="A1517" s="11" t="s">
        <v>2736</v>
      </c>
      <c r="B1517" s="11" t="s">
        <v>2737</v>
      </c>
      <c r="C1517" s="11" t="s">
        <v>2738</v>
      </c>
      <c r="D1517" s="11" t="s">
        <v>2739</v>
      </c>
      <c r="E1517" s="11" t="s">
        <v>9784</v>
      </c>
      <c r="F1517" s="11">
        <v>2703</v>
      </c>
      <c r="G1517" s="11" t="s">
        <v>2740</v>
      </c>
      <c r="H1517" s="11" t="s">
        <v>25</v>
      </c>
      <c r="I1517" s="11" t="s">
        <v>75</v>
      </c>
      <c r="J1517" s="11" t="s">
        <v>27</v>
      </c>
      <c r="K1517" s="11">
        <v>1</v>
      </c>
      <c r="L1517" s="11" t="s">
        <v>28</v>
      </c>
      <c r="M1517" s="11" t="s">
        <v>43</v>
      </c>
      <c r="N1517" s="11" t="s">
        <v>43</v>
      </c>
      <c r="O1517" s="11" t="s">
        <v>30</v>
      </c>
      <c r="P1517" s="11" t="s">
        <v>28</v>
      </c>
      <c r="Q1517" s="11" t="s">
        <v>28</v>
      </c>
      <c r="R1517" s="11" t="s">
        <v>28</v>
      </c>
      <c r="S1517" s="11">
        <v>2020</v>
      </c>
    </row>
    <row r="1518" spans="1:19" x14ac:dyDescent="0.25">
      <c r="A1518" s="12" t="s">
        <v>2741</v>
      </c>
      <c r="B1518" s="12" t="s">
        <v>2742</v>
      </c>
      <c r="C1518" s="12" t="s">
        <v>2743</v>
      </c>
      <c r="D1518" s="12" t="s">
        <v>2744</v>
      </c>
      <c r="E1518" s="12" t="s">
        <v>9784</v>
      </c>
      <c r="F1518" s="12">
        <v>2494</v>
      </c>
      <c r="G1518" s="12" t="s">
        <v>2745</v>
      </c>
      <c r="H1518" s="12" t="s">
        <v>25</v>
      </c>
      <c r="I1518" s="12" t="s">
        <v>108</v>
      </c>
      <c r="J1518" s="12" t="s">
        <v>27</v>
      </c>
      <c r="K1518" s="12">
        <v>5</v>
      </c>
      <c r="L1518" s="12" t="s">
        <v>30</v>
      </c>
      <c r="M1518" s="12" t="s">
        <v>28</v>
      </c>
      <c r="N1518" s="12" t="s">
        <v>30</v>
      </c>
      <c r="O1518" s="12" t="s">
        <v>30</v>
      </c>
      <c r="P1518" s="12" t="s">
        <v>28</v>
      </c>
      <c r="Q1518" s="12" t="s">
        <v>28</v>
      </c>
      <c r="R1518" s="12" t="s">
        <v>28</v>
      </c>
      <c r="S1518" s="12">
        <v>2020</v>
      </c>
    </row>
    <row r="1519" spans="1:19" x14ac:dyDescent="0.25">
      <c r="A1519" s="11" t="s">
        <v>2746</v>
      </c>
      <c r="B1519" s="11" t="s">
        <v>2747</v>
      </c>
      <c r="C1519" s="11" t="s">
        <v>2748</v>
      </c>
      <c r="D1519" s="11" t="s">
        <v>2749</v>
      </c>
      <c r="E1519" s="11" t="s">
        <v>9784</v>
      </c>
      <c r="F1519" s="11">
        <v>2215</v>
      </c>
      <c r="G1519" s="11" t="s">
        <v>2750</v>
      </c>
      <c r="H1519" s="11" t="s">
        <v>25</v>
      </c>
      <c r="I1519" s="11" t="s">
        <v>108</v>
      </c>
      <c r="J1519" s="11" t="s">
        <v>27</v>
      </c>
      <c r="K1519" s="11">
        <v>2</v>
      </c>
      <c r="L1519" s="11" t="s">
        <v>30</v>
      </c>
      <c r="M1519" s="11" t="s">
        <v>43</v>
      </c>
      <c r="N1519" s="11" t="s">
        <v>43</v>
      </c>
      <c r="O1519" s="11" t="s">
        <v>30</v>
      </c>
      <c r="P1519" s="11" t="s">
        <v>28</v>
      </c>
      <c r="Q1519" s="11" t="s">
        <v>43</v>
      </c>
      <c r="R1519" s="11" t="s">
        <v>43</v>
      </c>
      <c r="S1519" s="11">
        <v>2020</v>
      </c>
    </row>
    <row r="1520" spans="1:19" x14ac:dyDescent="0.25">
      <c r="A1520" s="12" t="s">
        <v>2751</v>
      </c>
      <c r="B1520" s="12" t="s">
        <v>2752</v>
      </c>
      <c r="C1520" s="12" t="s">
        <v>2753</v>
      </c>
      <c r="D1520" s="12" t="s">
        <v>2754</v>
      </c>
      <c r="E1520" s="12" t="s">
        <v>9784</v>
      </c>
      <c r="F1520" s="12">
        <v>1230</v>
      </c>
      <c r="G1520" s="12" t="s">
        <v>2755</v>
      </c>
      <c r="H1520" s="12" t="s">
        <v>96</v>
      </c>
      <c r="I1520" s="12" t="s">
        <v>108</v>
      </c>
      <c r="J1520" s="12" t="s">
        <v>27</v>
      </c>
      <c r="K1520" s="12">
        <v>5</v>
      </c>
      <c r="L1520" s="12" t="s">
        <v>28</v>
      </c>
      <c r="M1520" s="12" t="s">
        <v>29</v>
      </c>
      <c r="N1520" s="12" t="s">
        <v>30</v>
      </c>
      <c r="O1520" s="12" t="s">
        <v>30</v>
      </c>
      <c r="P1520" s="12" t="s">
        <v>29</v>
      </c>
      <c r="Q1520" s="12" t="s">
        <v>30</v>
      </c>
      <c r="R1520" s="12" t="s">
        <v>28</v>
      </c>
      <c r="S1520" s="12">
        <v>2020</v>
      </c>
    </row>
    <row r="1521" spans="1:19" x14ac:dyDescent="0.25">
      <c r="A1521" s="11" t="s">
        <v>2756</v>
      </c>
      <c r="B1521" s="11" t="s">
        <v>2757</v>
      </c>
      <c r="C1521" s="11" t="s">
        <v>2758</v>
      </c>
      <c r="D1521" s="11" t="s">
        <v>2759</v>
      </c>
      <c r="E1521" s="11" t="s">
        <v>9784</v>
      </c>
      <c r="F1521" s="11">
        <v>1331</v>
      </c>
      <c r="G1521" s="11" t="s">
        <v>2760</v>
      </c>
      <c r="H1521" s="11" t="s">
        <v>96</v>
      </c>
      <c r="I1521" s="11" t="s">
        <v>108</v>
      </c>
      <c r="J1521" s="11" t="s">
        <v>27</v>
      </c>
      <c r="K1521" s="11">
        <v>3</v>
      </c>
      <c r="L1521" s="11" t="s">
        <v>28</v>
      </c>
      <c r="M1521" s="11" t="s">
        <v>29</v>
      </c>
      <c r="N1521" s="11" t="s">
        <v>28</v>
      </c>
      <c r="O1521" s="11" t="s">
        <v>29</v>
      </c>
      <c r="P1521" s="11" t="s">
        <v>29</v>
      </c>
      <c r="Q1521" s="11" t="s">
        <v>28</v>
      </c>
      <c r="R1521" s="11" t="s">
        <v>28</v>
      </c>
      <c r="S1521" s="11">
        <v>2020</v>
      </c>
    </row>
    <row r="1522" spans="1:19" x14ac:dyDescent="0.25">
      <c r="A1522" s="12" t="s">
        <v>2761</v>
      </c>
      <c r="B1522" s="12" t="s">
        <v>2762</v>
      </c>
      <c r="C1522" s="12" t="s">
        <v>2763</v>
      </c>
      <c r="D1522" s="12" t="s">
        <v>2764</v>
      </c>
      <c r="E1522" s="12" t="s">
        <v>9784</v>
      </c>
      <c r="F1522" s="12">
        <v>2135</v>
      </c>
      <c r="G1522" s="12" t="s">
        <v>2765</v>
      </c>
      <c r="H1522" s="12" t="s">
        <v>107</v>
      </c>
      <c r="I1522" s="12" t="s">
        <v>108</v>
      </c>
      <c r="J1522" s="12" t="s">
        <v>120</v>
      </c>
      <c r="K1522" s="12">
        <v>0</v>
      </c>
      <c r="L1522" s="12" t="s">
        <v>29</v>
      </c>
      <c r="M1522" s="12" t="s">
        <v>29</v>
      </c>
      <c r="N1522" s="12" t="s">
        <v>29</v>
      </c>
      <c r="O1522" s="12" t="s">
        <v>29</v>
      </c>
      <c r="P1522" s="12" t="s">
        <v>29</v>
      </c>
      <c r="Q1522" s="12" t="s">
        <v>29</v>
      </c>
      <c r="R1522" s="12" t="s">
        <v>29</v>
      </c>
      <c r="S1522" s="12">
        <v>2020</v>
      </c>
    </row>
    <row r="1523" spans="1:19" x14ac:dyDescent="0.25">
      <c r="A1523" s="11" t="s">
        <v>2766</v>
      </c>
      <c r="B1523" s="11" t="s">
        <v>2767</v>
      </c>
      <c r="C1523" s="11" t="s">
        <v>2768</v>
      </c>
      <c r="D1523" s="11" t="s">
        <v>2749</v>
      </c>
      <c r="E1523" s="11" t="s">
        <v>9784</v>
      </c>
      <c r="F1523" s="11">
        <v>2115</v>
      </c>
      <c r="G1523" s="11" t="s">
        <v>2769</v>
      </c>
      <c r="H1523" s="11" t="s">
        <v>107</v>
      </c>
      <c r="I1523" s="11" t="s">
        <v>108</v>
      </c>
      <c r="J1523" s="11" t="s">
        <v>27</v>
      </c>
      <c r="K1523" s="11">
        <v>0</v>
      </c>
      <c r="L1523" s="11" t="s">
        <v>29</v>
      </c>
      <c r="M1523" s="11" t="s">
        <v>29</v>
      </c>
      <c r="N1523" s="11" t="s">
        <v>29</v>
      </c>
      <c r="O1523" s="11" t="s">
        <v>29</v>
      </c>
      <c r="P1523" s="11" t="s">
        <v>29</v>
      </c>
      <c r="Q1523" s="11" t="s">
        <v>29</v>
      </c>
      <c r="R1523" s="11" t="s">
        <v>29</v>
      </c>
      <c r="S1523" s="11">
        <v>2020</v>
      </c>
    </row>
    <row r="1524" spans="1:19" x14ac:dyDescent="0.25">
      <c r="A1524" s="12" t="s">
        <v>2770</v>
      </c>
      <c r="B1524" s="12" t="s">
        <v>2771</v>
      </c>
      <c r="C1524" s="12" t="s">
        <v>2772</v>
      </c>
      <c r="D1524" s="12" t="s">
        <v>1448</v>
      </c>
      <c r="E1524" s="12" t="s">
        <v>9784</v>
      </c>
      <c r="F1524" s="12">
        <v>1104</v>
      </c>
      <c r="G1524" s="12" t="s">
        <v>2773</v>
      </c>
      <c r="H1524" s="12" t="s">
        <v>107</v>
      </c>
      <c r="I1524" s="12" t="s">
        <v>108</v>
      </c>
      <c r="J1524" s="12" t="s">
        <v>120</v>
      </c>
      <c r="K1524" s="12">
        <v>0</v>
      </c>
      <c r="L1524" s="12" t="s">
        <v>29</v>
      </c>
      <c r="M1524" s="12" t="s">
        <v>29</v>
      </c>
      <c r="N1524" s="12" t="s">
        <v>29</v>
      </c>
      <c r="O1524" s="12" t="s">
        <v>29</v>
      </c>
      <c r="P1524" s="12" t="s">
        <v>29</v>
      </c>
      <c r="Q1524" s="12" t="s">
        <v>29</v>
      </c>
      <c r="R1524" s="12" t="s">
        <v>29</v>
      </c>
      <c r="S1524" s="12">
        <v>2020</v>
      </c>
    </row>
    <row r="1525" spans="1:19" x14ac:dyDescent="0.25">
      <c r="A1525" s="11" t="s">
        <v>2774</v>
      </c>
      <c r="B1525" s="11" t="s">
        <v>2775</v>
      </c>
      <c r="C1525" s="11" t="s">
        <v>2776</v>
      </c>
      <c r="D1525" s="11" t="s">
        <v>2749</v>
      </c>
      <c r="E1525" s="11" t="s">
        <v>9784</v>
      </c>
      <c r="F1525" s="11">
        <v>2114</v>
      </c>
      <c r="G1525" s="11" t="s">
        <v>2777</v>
      </c>
      <c r="H1525" s="11" t="s">
        <v>107</v>
      </c>
      <c r="I1525" s="11" t="s">
        <v>26</v>
      </c>
      <c r="J1525" s="11" t="s">
        <v>120</v>
      </c>
      <c r="K1525" s="11">
        <v>0</v>
      </c>
      <c r="L1525" s="11" t="s">
        <v>29</v>
      </c>
      <c r="M1525" s="11" t="s">
        <v>29</v>
      </c>
      <c r="N1525" s="11" t="s">
        <v>29</v>
      </c>
      <c r="O1525" s="11" t="s">
        <v>29</v>
      </c>
      <c r="P1525" s="11" t="s">
        <v>29</v>
      </c>
      <c r="Q1525" s="11" t="s">
        <v>29</v>
      </c>
      <c r="R1525" s="11" t="s">
        <v>29</v>
      </c>
      <c r="S1525" s="11">
        <v>2020</v>
      </c>
    </row>
    <row r="1526" spans="1:19" x14ac:dyDescent="0.25">
      <c r="A1526" s="12" t="s">
        <v>2778</v>
      </c>
      <c r="B1526" s="12" t="s">
        <v>2779</v>
      </c>
      <c r="C1526" s="12" t="s">
        <v>2780</v>
      </c>
      <c r="D1526" s="12" t="s">
        <v>2781</v>
      </c>
      <c r="E1526" s="12" t="s">
        <v>9784</v>
      </c>
      <c r="F1526" s="12">
        <v>2780</v>
      </c>
      <c r="G1526" s="12" t="s">
        <v>2782</v>
      </c>
      <c r="H1526" s="12" t="s">
        <v>119</v>
      </c>
      <c r="I1526" s="12" t="s">
        <v>114</v>
      </c>
      <c r="J1526" s="12" t="s">
        <v>120</v>
      </c>
      <c r="K1526" s="12">
        <v>0</v>
      </c>
      <c r="L1526" s="12" t="s">
        <v>29</v>
      </c>
      <c r="M1526" s="12" t="s">
        <v>29</v>
      </c>
      <c r="N1526" s="12" t="s">
        <v>29</v>
      </c>
      <c r="O1526" s="12" t="s">
        <v>29</v>
      </c>
      <c r="P1526" s="12" t="s">
        <v>29</v>
      </c>
      <c r="Q1526" s="12" t="s">
        <v>29</v>
      </c>
      <c r="R1526" s="12" t="s">
        <v>29</v>
      </c>
      <c r="S1526" s="12">
        <v>2020</v>
      </c>
    </row>
    <row r="1527" spans="1:19" x14ac:dyDescent="0.25">
      <c r="A1527" s="11" t="s">
        <v>2783</v>
      </c>
      <c r="B1527" s="11" t="s">
        <v>2784</v>
      </c>
      <c r="C1527" s="11" t="s">
        <v>2785</v>
      </c>
      <c r="D1527" s="11" t="s">
        <v>2786</v>
      </c>
      <c r="E1527" s="11" t="s">
        <v>9784</v>
      </c>
      <c r="F1527" s="11">
        <v>2478</v>
      </c>
      <c r="G1527" s="11" t="s">
        <v>2787</v>
      </c>
      <c r="H1527" s="11" t="s">
        <v>119</v>
      </c>
      <c r="I1527" s="11" t="s">
        <v>108</v>
      </c>
      <c r="J1527" s="11" t="s">
        <v>120</v>
      </c>
      <c r="K1527" s="11">
        <v>0</v>
      </c>
      <c r="L1527" s="11" t="s">
        <v>29</v>
      </c>
      <c r="M1527" s="11" t="s">
        <v>29</v>
      </c>
      <c r="N1527" s="11" t="s">
        <v>29</v>
      </c>
      <c r="O1527" s="11" t="s">
        <v>29</v>
      </c>
      <c r="P1527" s="11" t="s">
        <v>29</v>
      </c>
      <c r="Q1527" s="11" t="s">
        <v>29</v>
      </c>
      <c r="R1527" s="11" t="s">
        <v>29</v>
      </c>
      <c r="S1527" s="11">
        <v>2020</v>
      </c>
    </row>
    <row r="1528" spans="1:19" x14ac:dyDescent="0.25">
      <c r="A1528" s="12" t="s">
        <v>2788</v>
      </c>
      <c r="B1528" s="12" t="s">
        <v>2789</v>
      </c>
      <c r="C1528" s="12" t="s">
        <v>2790</v>
      </c>
      <c r="D1528" s="12" t="s">
        <v>2749</v>
      </c>
      <c r="E1528" s="12" t="s">
        <v>9784</v>
      </c>
      <c r="F1528" s="12">
        <v>2130</v>
      </c>
      <c r="G1528" s="12" t="s">
        <v>2791</v>
      </c>
      <c r="H1528" s="12" t="s">
        <v>119</v>
      </c>
      <c r="I1528" s="12" t="s">
        <v>26</v>
      </c>
      <c r="J1528" s="12" t="s">
        <v>120</v>
      </c>
      <c r="K1528" s="12">
        <v>0</v>
      </c>
      <c r="L1528" s="12" t="s">
        <v>29</v>
      </c>
      <c r="M1528" s="12" t="s">
        <v>29</v>
      </c>
      <c r="N1528" s="12" t="s">
        <v>29</v>
      </c>
      <c r="O1528" s="12" t="s">
        <v>29</v>
      </c>
      <c r="P1528" s="12" t="s">
        <v>29</v>
      </c>
      <c r="Q1528" s="12" t="s">
        <v>29</v>
      </c>
      <c r="R1528" s="12" t="s">
        <v>29</v>
      </c>
      <c r="S1528" s="12">
        <v>2020</v>
      </c>
    </row>
    <row r="1529" spans="1:19" x14ac:dyDescent="0.25">
      <c r="A1529" s="11" t="s">
        <v>2792</v>
      </c>
      <c r="B1529" s="11" t="s">
        <v>2793</v>
      </c>
      <c r="C1529" s="11" t="s">
        <v>2794</v>
      </c>
      <c r="D1529" s="11" t="s">
        <v>2795</v>
      </c>
      <c r="E1529" s="11" t="s">
        <v>9784</v>
      </c>
      <c r="F1529" s="11">
        <v>2446</v>
      </c>
      <c r="G1529" s="11" t="s">
        <v>2796</v>
      </c>
      <c r="H1529" s="11" t="s">
        <v>119</v>
      </c>
      <c r="I1529" s="11" t="s">
        <v>26</v>
      </c>
      <c r="J1529" s="11" t="s">
        <v>120</v>
      </c>
      <c r="K1529" s="11">
        <v>0</v>
      </c>
      <c r="L1529" s="11" t="s">
        <v>29</v>
      </c>
      <c r="M1529" s="11" t="s">
        <v>29</v>
      </c>
      <c r="N1529" s="11" t="s">
        <v>29</v>
      </c>
      <c r="O1529" s="11" t="s">
        <v>29</v>
      </c>
      <c r="P1529" s="11" t="s">
        <v>29</v>
      </c>
      <c r="Q1529" s="11" t="s">
        <v>29</v>
      </c>
      <c r="R1529" s="11" t="s">
        <v>29</v>
      </c>
      <c r="S1529" s="11">
        <v>2020</v>
      </c>
    </row>
    <row r="1530" spans="1:19" x14ac:dyDescent="0.25">
      <c r="A1530" s="12" t="s">
        <v>2797</v>
      </c>
      <c r="B1530" s="12" t="s">
        <v>2798</v>
      </c>
      <c r="C1530" s="12" t="s">
        <v>2799</v>
      </c>
      <c r="D1530" s="12" t="s">
        <v>2800</v>
      </c>
      <c r="E1530" s="12" t="s">
        <v>9784</v>
      </c>
      <c r="F1530" s="12">
        <v>2703</v>
      </c>
      <c r="G1530" s="12" t="s">
        <v>2801</v>
      </c>
      <c r="H1530" s="12" t="s">
        <v>119</v>
      </c>
      <c r="I1530" s="12" t="s">
        <v>26</v>
      </c>
      <c r="J1530" s="12" t="s">
        <v>120</v>
      </c>
      <c r="K1530" s="12">
        <v>0</v>
      </c>
      <c r="L1530" s="12" t="s">
        <v>29</v>
      </c>
      <c r="M1530" s="12" t="s">
        <v>29</v>
      </c>
      <c r="N1530" s="12" t="s">
        <v>29</v>
      </c>
      <c r="O1530" s="12" t="s">
        <v>29</v>
      </c>
      <c r="P1530" s="12" t="s">
        <v>29</v>
      </c>
      <c r="Q1530" s="12" t="s">
        <v>29</v>
      </c>
      <c r="R1530" s="12" t="s">
        <v>29</v>
      </c>
      <c r="S1530" s="12">
        <v>2020</v>
      </c>
    </row>
    <row r="1531" spans="1:19" x14ac:dyDescent="0.25">
      <c r="A1531" s="11" t="s">
        <v>2802</v>
      </c>
      <c r="B1531" s="11" t="s">
        <v>2803</v>
      </c>
      <c r="C1531" s="11" t="s">
        <v>2804</v>
      </c>
      <c r="D1531" s="11" t="s">
        <v>2805</v>
      </c>
      <c r="E1531" s="11" t="s">
        <v>9784</v>
      </c>
      <c r="F1531" s="11">
        <v>2467</v>
      </c>
      <c r="G1531" s="11" t="s">
        <v>2806</v>
      </c>
      <c r="H1531" s="11" t="s">
        <v>119</v>
      </c>
      <c r="I1531" s="11" t="s">
        <v>26</v>
      </c>
      <c r="J1531" s="11" t="s">
        <v>120</v>
      </c>
      <c r="K1531" s="11">
        <v>0</v>
      </c>
      <c r="L1531" s="11" t="s">
        <v>29</v>
      </c>
      <c r="M1531" s="11" t="s">
        <v>29</v>
      </c>
      <c r="N1531" s="11" t="s">
        <v>29</v>
      </c>
      <c r="O1531" s="11" t="s">
        <v>29</v>
      </c>
      <c r="P1531" s="11" t="s">
        <v>29</v>
      </c>
      <c r="Q1531" s="11" t="s">
        <v>29</v>
      </c>
      <c r="R1531" s="11" t="s">
        <v>29</v>
      </c>
      <c r="S1531" s="11">
        <v>2020</v>
      </c>
    </row>
    <row r="1532" spans="1:19" x14ac:dyDescent="0.25">
      <c r="A1532" s="12" t="s">
        <v>2807</v>
      </c>
      <c r="B1532" s="12" t="s">
        <v>2808</v>
      </c>
      <c r="C1532" s="12" t="s">
        <v>2809</v>
      </c>
      <c r="D1532" s="12" t="s">
        <v>2810</v>
      </c>
      <c r="E1532" s="12" t="s">
        <v>9784</v>
      </c>
      <c r="F1532" s="12">
        <v>2090</v>
      </c>
      <c r="G1532" s="12" t="s">
        <v>2811</v>
      </c>
      <c r="H1532" s="12" t="s">
        <v>119</v>
      </c>
      <c r="I1532" s="12" t="s">
        <v>26</v>
      </c>
      <c r="J1532" s="12" t="s">
        <v>27</v>
      </c>
      <c r="K1532" s="12">
        <v>0</v>
      </c>
      <c r="L1532" s="12" t="s">
        <v>29</v>
      </c>
      <c r="M1532" s="12" t="s">
        <v>29</v>
      </c>
      <c r="N1532" s="12" t="s">
        <v>29</v>
      </c>
      <c r="O1532" s="12" t="s">
        <v>29</v>
      </c>
      <c r="P1532" s="12" t="s">
        <v>29</v>
      </c>
      <c r="Q1532" s="12" t="s">
        <v>29</v>
      </c>
      <c r="R1532" s="12" t="s">
        <v>29</v>
      </c>
      <c r="S1532" s="12">
        <v>2020</v>
      </c>
    </row>
    <row r="1533" spans="1:19" x14ac:dyDescent="0.25">
      <c r="A1533" s="11" t="s">
        <v>2812</v>
      </c>
      <c r="B1533" s="11" t="s">
        <v>2813</v>
      </c>
      <c r="C1533" s="11" t="s">
        <v>2814</v>
      </c>
      <c r="D1533" s="11" t="s">
        <v>2815</v>
      </c>
      <c r="E1533" s="11" t="s">
        <v>9784</v>
      </c>
      <c r="F1533" s="11">
        <v>2720</v>
      </c>
      <c r="G1533" s="11" t="s">
        <v>2816</v>
      </c>
      <c r="H1533" s="11" t="s">
        <v>119</v>
      </c>
      <c r="I1533" s="11" t="s">
        <v>114</v>
      </c>
      <c r="J1533" s="11" t="s">
        <v>120</v>
      </c>
      <c r="K1533" s="11">
        <v>0</v>
      </c>
      <c r="L1533" s="11" t="s">
        <v>29</v>
      </c>
      <c r="M1533" s="11" t="s">
        <v>29</v>
      </c>
      <c r="N1533" s="11" t="s">
        <v>29</v>
      </c>
      <c r="O1533" s="11" t="s">
        <v>29</v>
      </c>
      <c r="P1533" s="11" t="s">
        <v>29</v>
      </c>
      <c r="Q1533" s="11" t="s">
        <v>29</v>
      </c>
      <c r="R1533" s="11" t="s">
        <v>29</v>
      </c>
      <c r="S1533" s="11">
        <v>2020</v>
      </c>
    </row>
    <row r="1534" spans="1:19" x14ac:dyDescent="0.25">
      <c r="A1534" s="12" t="s">
        <v>2817</v>
      </c>
      <c r="B1534" s="12" t="s">
        <v>2818</v>
      </c>
      <c r="C1534" s="12" t="s">
        <v>2819</v>
      </c>
      <c r="D1534" s="12" t="s">
        <v>2820</v>
      </c>
      <c r="E1534" s="12" t="s">
        <v>9784</v>
      </c>
      <c r="F1534" s="12">
        <v>2559</v>
      </c>
      <c r="G1534" s="12" t="s">
        <v>2821</v>
      </c>
      <c r="H1534" s="12" t="s">
        <v>119</v>
      </c>
      <c r="I1534" s="12" t="s">
        <v>114</v>
      </c>
      <c r="J1534" s="12" t="s">
        <v>120</v>
      </c>
      <c r="K1534" s="12">
        <v>0</v>
      </c>
      <c r="L1534" s="12" t="s">
        <v>29</v>
      </c>
      <c r="M1534" s="12" t="s">
        <v>29</v>
      </c>
      <c r="N1534" s="12" t="s">
        <v>29</v>
      </c>
      <c r="O1534" s="12" t="s">
        <v>29</v>
      </c>
      <c r="P1534" s="12" t="s">
        <v>29</v>
      </c>
      <c r="Q1534" s="12" t="s">
        <v>29</v>
      </c>
      <c r="R1534" s="12" t="s">
        <v>29</v>
      </c>
      <c r="S1534" s="12">
        <v>2020</v>
      </c>
    </row>
    <row r="1535" spans="1:19" x14ac:dyDescent="0.25">
      <c r="A1535" s="11" t="s">
        <v>2822</v>
      </c>
      <c r="B1535" s="11" t="s">
        <v>2823</v>
      </c>
      <c r="C1535" s="11" t="s">
        <v>2824</v>
      </c>
      <c r="D1535" s="11" t="s">
        <v>2825</v>
      </c>
      <c r="E1535" s="11" t="s">
        <v>9784</v>
      </c>
      <c r="F1535" s="11">
        <v>1604</v>
      </c>
      <c r="G1535" s="11" t="s">
        <v>2826</v>
      </c>
      <c r="H1535" s="11" t="s">
        <v>119</v>
      </c>
      <c r="I1535" s="11" t="s">
        <v>114</v>
      </c>
      <c r="J1535" s="11" t="s">
        <v>120</v>
      </c>
      <c r="K1535" s="11">
        <v>0</v>
      </c>
      <c r="L1535" s="11" t="s">
        <v>29</v>
      </c>
      <c r="M1535" s="11" t="s">
        <v>29</v>
      </c>
      <c r="N1535" s="11" t="s">
        <v>29</v>
      </c>
      <c r="O1535" s="11" t="s">
        <v>29</v>
      </c>
      <c r="P1535" s="11" t="s">
        <v>29</v>
      </c>
      <c r="Q1535" s="11" t="s">
        <v>29</v>
      </c>
      <c r="R1535" s="11" t="s">
        <v>29</v>
      </c>
      <c r="S1535" s="11">
        <v>2020</v>
      </c>
    </row>
    <row r="1536" spans="1:19" x14ac:dyDescent="0.25">
      <c r="A1536" s="12" t="s">
        <v>2827</v>
      </c>
      <c r="B1536" s="12" t="s">
        <v>2828</v>
      </c>
      <c r="C1536" s="12" t="s">
        <v>2829</v>
      </c>
      <c r="D1536" s="12" t="s">
        <v>2830</v>
      </c>
      <c r="E1536" s="12" t="s">
        <v>9784</v>
      </c>
      <c r="F1536" s="12">
        <v>2453</v>
      </c>
      <c r="G1536" s="12" t="s">
        <v>2831</v>
      </c>
      <c r="H1536" s="12" t="s">
        <v>119</v>
      </c>
      <c r="I1536" s="12" t="s">
        <v>64</v>
      </c>
      <c r="J1536" s="12" t="s">
        <v>120</v>
      </c>
      <c r="K1536" s="12">
        <v>0</v>
      </c>
      <c r="L1536" s="12" t="s">
        <v>29</v>
      </c>
      <c r="M1536" s="12" t="s">
        <v>29</v>
      </c>
      <c r="N1536" s="12" t="s">
        <v>29</v>
      </c>
      <c r="O1536" s="12" t="s">
        <v>29</v>
      </c>
      <c r="P1536" s="12" t="s">
        <v>29</v>
      </c>
      <c r="Q1536" s="12" t="s">
        <v>29</v>
      </c>
      <c r="R1536" s="12" t="s">
        <v>29</v>
      </c>
      <c r="S1536" s="12">
        <v>2020</v>
      </c>
    </row>
    <row r="1537" spans="1:19" x14ac:dyDescent="0.25">
      <c r="A1537" s="11" t="s">
        <v>2832</v>
      </c>
      <c r="B1537" s="11" t="s">
        <v>2833</v>
      </c>
      <c r="C1537" s="11" t="s">
        <v>2834</v>
      </c>
      <c r="D1537" s="11" t="s">
        <v>2835</v>
      </c>
      <c r="E1537" s="11" t="s">
        <v>9784</v>
      </c>
      <c r="F1537" s="11">
        <v>1830</v>
      </c>
      <c r="G1537" s="11" t="s">
        <v>2836</v>
      </c>
      <c r="H1537" s="11" t="s">
        <v>119</v>
      </c>
      <c r="I1537" s="11" t="s">
        <v>26</v>
      </c>
      <c r="J1537" s="11" t="s">
        <v>120</v>
      </c>
      <c r="K1537" s="11">
        <v>0</v>
      </c>
      <c r="L1537" s="11" t="s">
        <v>29</v>
      </c>
      <c r="M1537" s="11" t="s">
        <v>29</v>
      </c>
      <c r="N1537" s="11" t="s">
        <v>29</v>
      </c>
      <c r="O1537" s="11" t="s">
        <v>29</v>
      </c>
      <c r="P1537" s="11" t="s">
        <v>29</v>
      </c>
      <c r="Q1537" s="11" t="s">
        <v>29</v>
      </c>
      <c r="R1537" s="11" t="s">
        <v>29</v>
      </c>
      <c r="S1537" s="11">
        <v>2020</v>
      </c>
    </row>
    <row r="1538" spans="1:19" x14ac:dyDescent="0.25">
      <c r="A1538" s="12" t="s">
        <v>2837</v>
      </c>
      <c r="B1538" s="12" t="s">
        <v>2838</v>
      </c>
      <c r="C1538" s="12" t="s">
        <v>2839</v>
      </c>
      <c r="D1538" s="12" t="s">
        <v>2749</v>
      </c>
      <c r="E1538" s="12" t="s">
        <v>9784</v>
      </c>
      <c r="F1538" s="12">
        <v>2118</v>
      </c>
      <c r="G1538" s="12" t="s">
        <v>2840</v>
      </c>
      <c r="H1538" s="12" t="s">
        <v>119</v>
      </c>
      <c r="I1538" s="12" t="s">
        <v>114</v>
      </c>
      <c r="J1538" s="12" t="s">
        <v>120</v>
      </c>
      <c r="K1538" s="12">
        <v>0</v>
      </c>
      <c r="L1538" s="12" t="s">
        <v>29</v>
      </c>
      <c r="M1538" s="12" t="s">
        <v>29</v>
      </c>
      <c r="N1538" s="12" t="s">
        <v>29</v>
      </c>
      <c r="O1538" s="12" t="s">
        <v>29</v>
      </c>
      <c r="P1538" s="12" t="s">
        <v>29</v>
      </c>
      <c r="Q1538" s="12" t="s">
        <v>29</v>
      </c>
      <c r="R1538" s="12" t="s">
        <v>29</v>
      </c>
      <c r="S1538" s="12">
        <v>2020</v>
      </c>
    </row>
    <row r="1539" spans="1:19" x14ac:dyDescent="0.25">
      <c r="A1539" s="11" t="s">
        <v>2841</v>
      </c>
      <c r="B1539" s="11" t="s">
        <v>2842</v>
      </c>
      <c r="C1539" s="11" t="s">
        <v>2843</v>
      </c>
      <c r="D1539" s="11" t="s">
        <v>2844</v>
      </c>
      <c r="E1539" s="11" t="s">
        <v>9784</v>
      </c>
      <c r="F1539" s="11">
        <v>2747</v>
      </c>
      <c r="G1539" s="11" t="s">
        <v>2845</v>
      </c>
      <c r="H1539" s="11" t="s">
        <v>119</v>
      </c>
      <c r="I1539" s="11" t="s">
        <v>26</v>
      </c>
      <c r="J1539" s="11" t="s">
        <v>120</v>
      </c>
      <c r="K1539" s="11">
        <v>0</v>
      </c>
      <c r="L1539" s="11" t="s">
        <v>29</v>
      </c>
      <c r="M1539" s="11" t="s">
        <v>29</v>
      </c>
      <c r="N1539" s="11" t="s">
        <v>29</v>
      </c>
      <c r="O1539" s="11" t="s">
        <v>29</v>
      </c>
      <c r="P1539" s="11" t="s">
        <v>29</v>
      </c>
      <c r="Q1539" s="11" t="s">
        <v>29</v>
      </c>
      <c r="R1539" s="11" t="s">
        <v>29</v>
      </c>
      <c r="S1539" s="11">
        <v>2020</v>
      </c>
    </row>
    <row r="1540" spans="1:19" x14ac:dyDescent="0.25">
      <c r="A1540" s="12" t="s">
        <v>2846</v>
      </c>
      <c r="B1540" s="12" t="s">
        <v>2847</v>
      </c>
      <c r="C1540" s="12" t="s">
        <v>2848</v>
      </c>
      <c r="D1540" s="12" t="s">
        <v>2849</v>
      </c>
      <c r="E1540" s="12" t="s">
        <v>9784</v>
      </c>
      <c r="F1540" s="12">
        <v>1434</v>
      </c>
      <c r="G1540" s="12" t="s">
        <v>2850</v>
      </c>
      <c r="H1540" s="12" t="s">
        <v>119</v>
      </c>
      <c r="I1540" s="12" t="s">
        <v>26</v>
      </c>
      <c r="J1540" s="12" t="s">
        <v>120</v>
      </c>
      <c r="K1540" s="12">
        <v>0</v>
      </c>
      <c r="L1540" s="12" t="s">
        <v>29</v>
      </c>
      <c r="M1540" s="12" t="s">
        <v>29</v>
      </c>
      <c r="N1540" s="12" t="s">
        <v>29</v>
      </c>
      <c r="O1540" s="12" t="s">
        <v>29</v>
      </c>
      <c r="P1540" s="12" t="s">
        <v>29</v>
      </c>
      <c r="Q1540" s="12" t="s">
        <v>29</v>
      </c>
      <c r="R1540" s="12" t="s">
        <v>29</v>
      </c>
      <c r="S1540" s="12">
        <v>2020</v>
      </c>
    </row>
    <row r="1541" spans="1:19" x14ac:dyDescent="0.25">
      <c r="A1541" s="11" t="s">
        <v>7125</v>
      </c>
      <c r="B1541" s="11" t="s">
        <v>7126</v>
      </c>
      <c r="C1541" s="11" t="s">
        <v>7127</v>
      </c>
      <c r="D1541" s="11" t="s">
        <v>7128</v>
      </c>
      <c r="E1541" s="11" t="s">
        <v>9784</v>
      </c>
      <c r="F1541" s="11">
        <v>1453</v>
      </c>
      <c r="G1541" s="11" t="s">
        <v>7129</v>
      </c>
      <c r="H1541" s="11" t="s">
        <v>25</v>
      </c>
      <c r="I1541" s="11" t="s">
        <v>75</v>
      </c>
      <c r="J1541" s="11" t="s">
        <v>27</v>
      </c>
      <c r="K1541" s="11">
        <v>4</v>
      </c>
      <c r="L1541" s="11" t="s">
        <v>28</v>
      </c>
      <c r="M1541" s="11" t="s">
        <v>30</v>
      </c>
      <c r="N1541" s="11" t="s">
        <v>30</v>
      </c>
      <c r="O1541" s="11" t="s">
        <v>28</v>
      </c>
      <c r="P1541" s="11" t="s">
        <v>43</v>
      </c>
      <c r="Q1541" s="11" t="s">
        <v>28</v>
      </c>
      <c r="R1541" s="11" t="s">
        <v>30</v>
      </c>
      <c r="S1541" s="11">
        <v>2019</v>
      </c>
    </row>
    <row r="1542" spans="1:19" x14ac:dyDescent="0.25">
      <c r="A1542" s="12" t="s">
        <v>2736</v>
      </c>
      <c r="B1542" s="12" t="s">
        <v>2737</v>
      </c>
      <c r="C1542" s="12" t="s">
        <v>2738</v>
      </c>
      <c r="D1542" s="12" t="s">
        <v>2739</v>
      </c>
      <c r="E1542" s="12" t="s">
        <v>9784</v>
      </c>
      <c r="F1542" s="12">
        <v>2703</v>
      </c>
      <c r="G1542" s="12" t="s">
        <v>2740</v>
      </c>
      <c r="H1542" s="12" t="s">
        <v>25</v>
      </c>
      <c r="I1542" s="12" t="s">
        <v>75</v>
      </c>
      <c r="J1542" s="12" t="s">
        <v>27</v>
      </c>
      <c r="K1542" s="12">
        <v>2</v>
      </c>
      <c r="L1542" s="12" t="s">
        <v>28</v>
      </c>
      <c r="M1542" s="12" t="s">
        <v>43</v>
      </c>
      <c r="N1542" s="12" t="s">
        <v>43</v>
      </c>
      <c r="O1542" s="12" t="s">
        <v>28</v>
      </c>
      <c r="P1542" s="12" t="s">
        <v>28</v>
      </c>
      <c r="Q1542" s="12" t="s">
        <v>28</v>
      </c>
      <c r="R1542" s="12" t="s">
        <v>28</v>
      </c>
      <c r="S1542" s="12">
        <v>2019</v>
      </c>
    </row>
    <row r="1543" spans="1:19" x14ac:dyDescent="0.25">
      <c r="A1543" s="11" t="s">
        <v>7130</v>
      </c>
      <c r="B1543" s="11" t="s">
        <v>7131</v>
      </c>
      <c r="C1543" s="11" t="s">
        <v>7132</v>
      </c>
      <c r="D1543" s="11" t="s">
        <v>7133</v>
      </c>
      <c r="E1543" s="11" t="s">
        <v>9784</v>
      </c>
      <c r="F1543" s="11">
        <v>1842</v>
      </c>
      <c r="G1543" s="11" t="s">
        <v>7134</v>
      </c>
      <c r="H1543" s="11" t="s">
        <v>25</v>
      </c>
      <c r="I1543" s="11" t="s">
        <v>108</v>
      </c>
      <c r="J1543" s="11" t="s">
        <v>27</v>
      </c>
      <c r="K1543" s="11">
        <v>2</v>
      </c>
      <c r="L1543" s="11" t="s">
        <v>30</v>
      </c>
      <c r="M1543" s="11" t="s">
        <v>43</v>
      </c>
      <c r="N1543" s="11" t="s">
        <v>43</v>
      </c>
      <c r="O1543" s="11" t="s">
        <v>43</v>
      </c>
      <c r="P1543" s="11" t="s">
        <v>28</v>
      </c>
      <c r="Q1543" s="11" t="s">
        <v>43</v>
      </c>
      <c r="R1543" s="11" t="s">
        <v>28</v>
      </c>
      <c r="S1543" s="11">
        <v>2019</v>
      </c>
    </row>
    <row r="1544" spans="1:19" x14ac:dyDescent="0.25">
      <c r="A1544" s="12" t="s">
        <v>7135</v>
      </c>
      <c r="B1544" s="12" t="s">
        <v>7136</v>
      </c>
      <c r="C1544" s="12" t="s">
        <v>7137</v>
      </c>
      <c r="D1544" s="12" t="s">
        <v>7138</v>
      </c>
      <c r="E1544" s="12" t="s">
        <v>9784</v>
      </c>
      <c r="F1544" s="12">
        <v>1060</v>
      </c>
      <c r="G1544" s="12" t="s">
        <v>7139</v>
      </c>
      <c r="H1544" s="12" t="s">
        <v>25</v>
      </c>
      <c r="I1544" s="12" t="s">
        <v>108</v>
      </c>
      <c r="J1544" s="12" t="s">
        <v>27</v>
      </c>
      <c r="K1544" s="12">
        <v>3</v>
      </c>
      <c r="L1544" s="12" t="s">
        <v>28</v>
      </c>
      <c r="M1544" s="12" t="s">
        <v>30</v>
      </c>
      <c r="N1544" s="12" t="s">
        <v>28</v>
      </c>
      <c r="O1544" s="12" t="s">
        <v>43</v>
      </c>
      <c r="P1544" s="12" t="s">
        <v>28</v>
      </c>
      <c r="Q1544" s="12" t="s">
        <v>43</v>
      </c>
      <c r="R1544" s="12" t="s">
        <v>28</v>
      </c>
      <c r="S1544" s="12">
        <v>2019</v>
      </c>
    </row>
    <row r="1545" spans="1:19" x14ac:dyDescent="0.25">
      <c r="A1545" s="11" t="s">
        <v>7140</v>
      </c>
      <c r="B1545" s="11" t="s">
        <v>7141</v>
      </c>
      <c r="C1545" s="11" t="s">
        <v>7142</v>
      </c>
      <c r="D1545" s="11" t="s">
        <v>7143</v>
      </c>
      <c r="E1545" s="11" t="s">
        <v>9784</v>
      </c>
      <c r="F1545" s="11">
        <v>1915</v>
      </c>
      <c r="G1545" s="11" t="s">
        <v>7144</v>
      </c>
      <c r="H1545" s="11" t="s">
        <v>25</v>
      </c>
      <c r="I1545" s="11" t="s">
        <v>108</v>
      </c>
      <c r="J1545" s="11" t="s">
        <v>27</v>
      </c>
      <c r="K1545" s="11">
        <v>3</v>
      </c>
      <c r="L1545" s="11" t="s">
        <v>30</v>
      </c>
      <c r="M1545" s="11" t="s">
        <v>30</v>
      </c>
      <c r="N1545" s="11" t="s">
        <v>43</v>
      </c>
      <c r="O1545" s="11" t="s">
        <v>28</v>
      </c>
      <c r="P1545" s="11" t="s">
        <v>28</v>
      </c>
      <c r="Q1545" s="11" t="s">
        <v>43</v>
      </c>
      <c r="R1545" s="11" t="s">
        <v>28</v>
      </c>
      <c r="S1545" s="11">
        <v>2019</v>
      </c>
    </row>
    <row r="1546" spans="1:19" x14ac:dyDescent="0.25">
      <c r="A1546" s="12" t="s">
        <v>7145</v>
      </c>
      <c r="B1546" s="12" t="s">
        <v>7146</v>
      </c>
      <c r="C1546" s="12" t="s">
        <v>7147</v>
      </c>
      <c r="D1546" s="12" t="s">
        <v>7148</v>
      </c>
      <c r="E1546" s="12" t="s">
        <v>9784</v>
      </c>
      <c r="F1546" s="12">
        <v>1752</v>
      </c>
      <c r="G1546" s="12" t="s">
        <v>7149</v>
      </c>
      <c r="H1546" s="12" t="s">
        <v>25</v>
      </c>
      <c r="I1546" s="12" t="s">
        <v>108</v>
      </c>
      <c r="J1546" s="12" t="s">
        <v>27</v>
      </c>
      <c r="K1546" s="12">
        <v>2</v>
      </c>
      <c r="L1546" s="12" t="s">
        <v>28</v>
      </c>
      <c r="M1546" s="12" t="s">
        <v>28</v>
      </c>
      <c r="N1546" s="12" t="s">
        <v>43</v>
      </c>
      <c r="O1546" s="12" t="s">
        <v>43</v>
      </c>
      <c r="P1546" s="12" t="s">
        <v>28</v>
      </c>
      <c r="Q1546" s="12" t="s">
        <v>28</v>
      </c>
      <c r="R1546" s="12" t="s">
        <v>28</v>
      </c>
      <c r="S1546" s="12">
        <v>2019</v>
      </c>
    </row>
    <row r="1547" spans="1:19" x14ac:dyDescent="0.25">
      <c r="A1547" s="11" t="s">
        <v>7150</v>
      </c>
      <c r="B1547" s="11" t="s">
        <v>7151</v>
      </c>
      <c r="C1547" s="11" t="s">
        <v>7152</v>
      </c>
      <c r="D1547" s="11" t="s">
        <v>2825</v>
      </c>
      <c r="E1547" s="11" t="s">
        <v>9784</v>
      </c>
      <c r="F1547" s="11">
        <v>1605</v>
      </c>
      <c r="G1547" s="11" t="s">
        <v>7153</v>
      </c>
      <c r="H1547" s="11" t="s">
        <v>25</v>
      </c>
      <c r="I1547" s="11" t="s">
        <v>26</v>
      </c>
      <c r="J1547" s="11" t="s">
        <v>120</v>
      </c>
      <c r="K1547" s="11">
        <v>0</v>
      </c>
      <c r="L1547" s="11" t="s">
        <v>29</v>
      </c>
      <c r="M1547" s="11" t="s">
        <v>29</v>
      </c>
      <c r="N1547" s="11" t="s">
        <v>29</v>
      </c>
      <c r="O1547" s="11" t="s">
        <v>29</v>
      </c>
      <c r="P1547" s="11" t="s">
        <v>29</v>
      </c>
      <c r="Q1547" s="11" t="s">
        <v>29</v>
      </c>
      <c r="R1547" s="11" t="s">
        <v>29</v>
      </c>
      <c r="S1547" s="11">
        <v>2019</v>
      </c>
    </row>
    <row r="1548" spans="1:19" x14ac:dyDescent="0.25">
      <c r="A1548" s="12" t="s">
        <v>7154</v>
      </c>
      <c r="B1548" s="12" t="s">
        <v>7155</v>
      </c>
      <c r="C1548" s="12" t="s">
        <v>7156</v>
      </c>
      <c r="D1548" s="12" t="s">
        <v>2815</v>
      </c>
      <c r="E1548" s="12" t="s">
        <v>9784</v>
      </c>
      <c r="F1548" s="12">
        <v>2720</v>
      </c>
      <c r="G1548" s="12" t="s">
        <v>7157</v>
      </c>
      <c r="H1548" s="12" t="s">
        <v>25</v>
      </c>
      <c r="I1548" s="12" t="s">
        <v>108</v>
      </c>
      <c r="J1548" s="12" t="s">
        <v>27</v>
      </c>
      <c r="K1548" s="12">
        <v>2</v>
      </c>
      <c r="L1548" s="12" t="s">
        <v>30</v>
      </c>
      <c r="M1548" s="12" t="s">
        <v>28</v>
      </c>
      <c r="N1548" s="12" t="s">
        <v>43</v>
      </c>
      <c r="O1548" s="12" t="s">
        <v>28</v>
      </c>
      <c r="P1548" s="12" t="s">
        <v>28</v>
      </c>
      <c r="Q1548" s="12" t="s">
        <v>28</v>
      </c>
      <c r="R1548" s="12" t="s">
        <v>28</v>
      </c>
      <c r="S1548" s="12">
        <v>2019</v>
      </c>
    </row>
    <row r="1549" spans="1:19" x14ac:dyDescent="0.25">
      <c r="A1549" s="11" t="s">
        <v>2741</v>
      </c>
      <c r="B1549" s="11" t="s">
        <v>2742</v>
      </c>
      <c r="C1549" s="11" t="s">
        <v>2743</v>
      </c>
      <c r="D1549" s="11" t="s">
        <v>2744</v>
      </c>
      <c r="E1549" s="11" t="s">
        <v>9784</v>
      </c>
      <c r="F1549" s="11">
        <v>2494</v>
      </c>
      <c r="G1549" s="11" t="s">
        <v>2745</v>
      </c>
      <c r="H1549" s="11" t="s">
        <v>25</v>
      </c>
      <c r="I1549" s="11" t="s">
        <v>108</v>
      </c>
      <c r="J1549" s="11" t="s">
        <v>27</v>
      </c>
      <c r="K1549" s="11">
        <v>4</v>
      </c>
      <c r="L1549" s="11" t="s">
        <v>30</v>
      </c>
      <c r="M1549" s="11" t="s">
        <v>28</v>
      </c>
      <c r="N1549" s="11" t="s">
        <v>28</v>
      </c>
      <c r="O1549" s="11" t="s">
        <v>28</v>
      </c>
      <c r="P1549" s="11" t="s">
        <v>28</v>
      </c>
      <c r="Q1549" s="11" t="s">
        <v>28</v>
      </c>
      <c r="R1549" s="11" t="s">
        <v>28</v>
      </c>
      <c r="S1549" s="11">
        <v>2019</v>
      </c>
    </row>
    <row r="1550" spans="1:19" x14ac:dyDescent="0.25">
      <c r="A1550" s="12" t="s">
        <v>7158</v>
      </c>
      <c r="B1550" s="12" t="s">
        <v>7159</v>
      </c>
      <c r="C1550" s="12" t="s">
        <v>7160</v>
      </c>
      <c r="D1550" s="12" t="s">
        <v>7161</v>
      </c>
      <c r="E1550" s="12" t="s">
        <v>9784</v>
      </c>
      <c r="F1550" s="12">
        <v>1742</v>
      </c>
      <c r="G1550" s="12" t="s">
        <v>7162</v>
      </c>
      <c r="H1550" s="12" t="s">
        <v>25</v>
      </c>
      <c r="I1550" s="12" t="s">
        <v>108</v>
      </c>
      <c r="J1550" s="12" t="s">
        <v>27</v>
      </c>
      <c r="K1550" s="12">
        <v>3</v>
      </c>
      <c r="L1550" s="12" t="s">
        <v>28</v>
      </c>
      <c r="M1550" s="12" t="s">
        <v>43</v>
      </c>
      <c r="N1550" s="12" t="s">
        <v>30</v>
      </c>
      <c r="O1550" s="12" t="s">
        <v>30</v>
      </c>
      <c r="P1550" s="12" t="s">
        <v>28</v>
      </c>
      <c r="Q1550" s="12" t="s">
        <v>43</v>
      </c>
      <c r="R1550" s="12" t="s">
        <v>28</v>
      </c>
      <c r="S1550" s="12">
        <v>2019</v>
      </c>
    </row>
    <row r="1551" spans="1:19" x14ac:dyDescent="0.25">
      <c r="A1551" s="11" t="s">
        <v>2746</v>
      </c>
      <c r="B1551" s="11" t="s">
        <v>2747</v>
      </c>
      <c r="C1551" s="11" t="s">
        <v>2748</v>
      </c>
      <c r="D1551" s="11" t="s">
        <v>2749</v>
      </c>
      <c r="E1551" s="11" t="s">
        <v>9784</v>
      </c>
      <c r="F1551" s="11">
        <v>2215</v>
      </c>
      <c r="G1551" s="11" t="s">
        <v>2750</v>
      </c>
      <c r="H1551" s="11" t="s">
        <v>25</v>
      </c>
      <c r="I1551" s="11" t="s">
        <v>108</v>
      </c>
      <c r="J1551" s="11" t="s">
        <v>27</v>
      </c>
      <c r="K1551" s="11">
        <v>2</v>
      </c>
      <c r="L1551" s="11" t="s">
        <v>30</v>
      </c>
      <c r="M1551" s="11" t="s">
        <v>43</v>
      </c>
      <c r="N1551" s="11" t="s">
        <v>43</v>
      </c>
      <c r="O1551" s="11" t="s">
        <v>30</v>
      </c>
      <c r="P1551" s="11" t="s">
        <v>28</v>
      </c>
      <c r="Q1551" s="11" t="s">
        <v>43</v>
      </c>
      <c r="R1551" s="11" t="s">
        <v>43</v>
      </c>
      <c r="S1551" s="11">
        <v>2019</v>
      </c>
    </row>
    <row r="1552" spans="1:19" x14ac:dyDescent="0.25">
      <c r="A1552" s="12" t="s">
        <v>7163</v>
      </c>
      <c r="B1552" s="12" t="s">
        <v>7164</v>
      </c>
      <c r="C1552" s="12" t="s">
        <v>7165</v>
      </c>
      <c r="D1552" s="12" t="s">
        <v>2825</v>
      </c>
      <c r="E1552" s="12" t="s">
        <v>9784</v>
      </c>
      <c r="F1552" s="12">
        <v>1655</v>
      </c>
      <c r="G1552" s="12" t="s">
        <v>7166</v>
      </c>
      <c r="H1552" s="12" t="s">
        <v>25</v>
      </c>
      <c r="I1552" s="12" t="s">
        <v>108</v>
      </c>
      <c r="J1552" s="12" t="s">
        <v>27</v>
      </c>
      <c r="K1552" s="12">
        <v>1</v>
      </c>
      <c r="L1552" s="12" t="s">
        <v>30</v>
      </c>
      <c r="M1552" s="12" t="s">
        <v>43</v>
      </c>
      <c r="N1552" s="12" t="s">
        <v>43</v>
      </c>
      <c r="O1552" s="12" t="s">
        <v>43</v>
      </c>
      <c r="P1552" s="12" t="s">
        <v>43</v>
      </c>
      <c r="Q1552" s="12" t="s">
        <v>43</v>
      </c>
      <c r="R1552" s="12" t="s">
        <v>28</v>
      </c>
      <c r="S1552" s="12">
        <v>2019</v>
      </c>
    </row>
    <row r="1553" spans="1:19" x14ac:dyDescent="0.25">
      <c r="A1553" s="11" t="s">
        <v>7167</v>
      </c>
      <c r="B1553" s="11" t="s">
        <v>7168</v>
      </c>
      <c r="C1553" s="11" t="s">
        <v>7169</v>
      </c>
      <c r="D1553" s="11" t="s">
        <v>7170</v>
      </c>
      <c r="E1553" s="11" t="s">
        <v>9784</v>
      </c>
      <c r="F1553" s="11">
        <v>2554</v>
      </c>
      <c r="G1553" s="11" t="s">
        <v>7171</v>
      </c>
      <c r="H1553" s="11" t="s">
        <v>25</v>
      </c>
      <c r="I1553" s="11" t="s">
        <v>108</v>
      </c>
      <c r="J1553" s="11" t="s">
        <v>27</v>
      </c>
      <c r="K1553" s="11">
        <v>3</v>
      </c>
      <c r="L1553" s="11" t="s">
        <v>29</v>
      </c>
      <c r="M1553" s="11" t="s">
        <v>29</v>
      </c>
      <c r="N1553" s="11" t="s">
        <v>28</v>
      </c>
      <c r="O1553" s="11" t="s">
        <v>29</v>
      </c>
      <c r="P1553" s="11" t="s">
        <v>28</v>
      </c>
      <c r="Q1553" s="11" t="s">
        <v>28</v>
      </c>
      <c r="R1553" s="11" t="s">
        <v>28</v>
      </c>
      <c r="S1553" s="11">
        <v>2019</v>
      </c>
    </row>
    <row r="1554" spans="1:19" x14ac:dyDescent="0.25">
      <c r="A1554" s="12" t="s">
        <v>2751</v>
      </c>
      <c r="B1554" s="12" t="s">
        <v>2752</v>
      </c>
      <c r="C1554" s="12" t="s">
        <v>2753</v>
      </c>
      <c r="D1554" s="12" t="s">
        <v>2754</v>
      </c>
      <c r="E1554" s="12" t="s">
        <v>9784</v>
      </c>
      <c r="F1554" s="12">
        <v>1230</v>
      </c>
      <c r="G1554" s="12" t="s">
        <v>2755</v>
      </c>
      <c r="H1554" s="12" t="s">
        <v>96</v>
      </c>
      <c r="I1554" s="12" t="s">
        <v>108</v>
      </c>
      <c r="J1554" s="12" t="s">
        <v>27</v>
      </c>
      <c r="K1554" s="12">
        <v>5</v>
      </c>
      <c r="L1554" s="12" t="s">
        <v>28</v>
      </c>
      <c r="M1554" s="12" t="s">
        <v>29</v>
      </c>
      <c r="N1554" s="12" t="s">
        <v>30</v>
      </c>
      <c r="O1554" s="12" t="s">
        <v>30</v>
      </c>
      <c r="P1554" s="12" t="s">
        <v>28</v>
      </c>
      <c r="Q1554" s="12" t="s">
        <v>30</v>
      </c>
      <c r="R1554" s="12" t="s">
        <v>28</v>
      </c>
      <c r="S1554" s="12">
        <v>2019</v>
      </c>
    </row>
    <row r="1555" spans="1:19" x14ac:dyDescent="0.25">
      <c r="A1555" s="11" t="s">
        <v>2756</v>
      </c>
      <c r="B1555" s="11" t="s">
        <v>2757</v>
      </c>
      <c r="C1555" s="11" t="s">
        <v>2758</v>
      </c>
      <c r="D1555" s="11" t="s">
        <v>2759</v>
      </c>
      <c r="E1555" s="11" t="s">
        <v>9784</v>
      </c>
      <c r="F1555" s="11">
        <v>1331</v>
      </c>
      <c r="G1555" s="11" t="s">
        <v>2760</v>
      </c>
      <c r="H1555" s="11" t="s">
        <v>96</v>
      </c>
      <c r="I1555" s="11" t="s">
        <v>108</v>
      </c>
      <c r="J1555" s="11" t="s">
        <v>27</v>
      </c>
      <c r="K1555" s="11">
        <v>3</v>
      </c>
      <c r="L1555" s="11" t="s">
        <v>28</v>
      </c>
      <c r="M1555" s="11" t="s">
        <v>29</v>
      </c>
      <c r="N1555" s="11" t="s">
        <v>28</v>
      </c>
      <c r="O1555" s="11" t="s">
        <v>29</v>
      </c>
      <c r="P1555" s="11" t="s">
        <v>28</v>
      </c>
      <c r="Q1555" s="11" t="s">
        <v>28</v>
      </c>
      <c r="R1555" s="11" t="s">
        <v>28</v>
      </c>
      <c r="S1555" s="11">
        <v>2019</v>
      </c>
    </row>
    <row r="1556" spans="1:19" x14ac:dyDescent="0.25">
      <c r="A1556" s="12" t="s">
        <v>2761</v>
      </c>
      <c r="B1556" s="12" t="s">
        <v>2762</v>
      </c>
      <c r="C1556" s="12" t="s">
        <v>2763</v>
      </c>
      <c r="D1556" s="12" t="s">
        <v>2764</v>
      </c>
      <c r="E1556" s="12" t="s">
        <v>9784</v>
      </c>
      <c r="F1556" s="12">
        <v>2135</v>
      </c>
      <c r="G1556" s="12" t="s">
        <v>2765</v>
      </c>
      <c r="H1556" s="12" t="s">
        <v>107</v>
      </c>
      <c r="I1556" s="12" t="s">
        <v>108</v>
      </c>
      <c r="J1556" s="12" t="s">
        <v>120</v>
      </c>
      <c r="K1556" s="12">
        <v>0</v>
      </c>
      <c r="L1556" s="12" t="s">
        <v>29</v>
      </c>
      <c r="M1556" s="12" t="s">
        <v>29</v>
      </c>
      <c r="N1556" s="12" t="s">
        <v>29</v>
      </c>
      <c r="O1556" s="12" t="s">
        <v>29</v>
      </c>
      <c r="P1556" s="12" t="s">
        <v>29</v>
      </c>
      <c r="Q1556" s="12" t="s">
        <v>29</v>
      </c>
      <c r="R1556" s="12" t="s">
        <v>29</v>
      </c>
      <c r="S1556" s="12">
        <v>2019</v>
      </c>
    </row>
    <row r="1557" spans="1:19" x14ac:dyDescent="0.25">
      <c r="A1557" s="11" t="s">
        <v>2766</v>
      </c>
      <c r="B1557" s="11" t="s">
        <v>2767</v>
      </c>
      <c r="C1557" s="11" t="s">
        <v>2768</v>
      </c>
      <c r="D1557" s="11" t="s">
        <v>2749</v>
      </c>
      <c r="E1557" s="11" t="s">
        <v>9784</v>
      </c>
      <c r="F1557" s="11">
        <v>2115</v>
      </c>
      <c r="G1557" s="11" t="s">
        <v>2769</v>
      </c>
      <c r="H1557" s="11" t="s">
        <v>107</v>
      </c>
      <c r="I1557" s="11" t="s">
        <v>108</v>
      </c>
      <c r="J1557" s="11" t="s">
        <v>27</v>
      </c>
      <c r="K1557" s="11">
        <v>0</v>
      </c>
      <c r="L1557" s="11" t="s">
        <v>29</v>
      </c>
      <c r="M1557" s="11" t="s">
        <v>29</v>
      </c>
      <c r="N1557" s="11" t="s">
        <v>29</v>
      </c>
      <c r="O1557" s="11" t="s">
        <v>29</v>
      </c>
      <c r="P1557" s="11" t="s">
        <v>29</v>
      </c>
      <c r="Q1557" s="11" t="s">
        <v>29</v>
      </c>
      <c r="R1557" s="11" t="s">
        <v>29</v>
      </c>
      <c r="S1557" s="11">
        <v>2019</v>
      </c>
    </row>
    <row r="1558" spans="1:19" x14ac:dyDescent="0.25">
      <c r="A1558" s="12" t="s">
        <v>2770</v>
      </c>
      <c r="B1558" s="12" t="s">
        <v>2771</v>
      </c>
      <c r="C1558" s="12" t="s">
        <v>2772</v>
      </c>
      <c r="D1558" s="12" t="s">
        <v>1448</v>
      </c>
      <c r="E1558" s="12" t="s">
        <v>9784</v>
      </c>
      <c r="F1558" s="12">
        <v>1104</v>
      </c>
      <c r="G1558" s="12" t="s">
        <v>2773</v>
      </c>
      <c r="H1558" s="12" t="s">
        <v>107</v>
      </c>
      <c r="I1558" s="12" t="s">
        <v>108</v>
      </c>
      <c r="J1558" s="12" t="s">
        <v>120</v>
      </c>
      <c r="K1558" s="12">
        <v>0</v>
      </c>
      <c r="L1558" s="12" t="s">
        <v>29</v>
      </c>
      <c r="M1558" s="12" t="s">
        <v>29</v>
      </c>
      <c r="N1558" s="12" t="s">
        <v>29</v>
      </c>
      <c r="O1558" s="12" t="s">
        <v>29</v>
      </c>
      <c r="P1558" s="12" t="s">
        <v>29</v>
      </c>
      <c r="Q1558" s="12" t="s">
        <v>29</v>
      </c>
      <c r="R1558" s="12" t="s">
        <v>29</v>
      </c>
      <c r="S1558" s="12">
        <v>2019</v>
      </c>
    </row>
    <row r="1559" spans="1:19" x14ac:dyDescent="0.25">
      <c r="A1559" s="11" t="s">
        <v>2774</v>
      </c>
      <c r="B1559" s="11" t="s">
        <v>2775</v>
      </c>
      <c r="C1559" s="11" t="s">
        <v>2776</v>
      </c>
      <c r="D1559" s="11" t="s">
        <v>2749</v>
      </c>
      <c r="E1559" s="11" t="s">
        <v>9784</v>
      </c>
      <c r="F1559" s="11">
        <v>2114</v>
      </c>
      <c r="G1559" s="11" t="s">
        <v>2777</v>
      </c>
      <c r="H1559" s="11" t="s">
        <v>107</v>
      </c>
      <c r="I1559" s="11" t="s">
        <v>26</v>
      </c>
      <c r="J1559" s="11" t="s">
        <v>120</v>
      </c>
      <c r="K1559" s="11">
        <v>0</v>
      </c>
      <c r="L1559" s="11" t="s">
        <v>29</v>
      </c>
      <c r="M1559" s="11" t="s">
        <v>29</v>
      </c>
      <c r="N1559" s="11" t="s">
        <v>29</v>
      </c>
      <c r="O1559" s="11" t="s">
        <v>29</v>
      </c>
      <c r="P1559" s="11" t="s">
        <v>29</v>
      </c>
      <c r="Q1559" s="11" t="s">
        <v>29</v>
      </c>
      <c r="R1559" s="11" t="s">
        <v>29</v>
      </c>
      <c r="S1559" s="11">
        <v>2019</v>
      </c>
    </row>
    <row r="1560" spans="1:19" x14ac:dyDescent="0.25">
      <c r="A1560" s="12" t="s">
        <v>2778</v>
      </c>
      <c r="B1560" s="12" t="s">
        <v>2779</v>
      </c>
      <c r="C1560" s="12" t="s">
        <v>2780</v>
      </c>
      <c r="D1560" s="12" t="s">
        <v>2781</v>
      </c>
      <c r="E1560" s="12" t="s">
        <v>9784</v>
      </c>
      <c r="F1560" s="12">
        <v>2780</v>
      </c>
      <c r="G1560" s="12" t="s">
        <v>2782</v>
      </c>
      <c r="H1560" s="12" t="s">
        <v>119</v>
      </c>
      <c r="I1560" s="12" t="s">
        <v>114</v>
      </c>
      <c r="J1560" s="12" t="s">
        <v>120</v>
      </c>
      <c r="K1560" s="12">
        <v>0</v>
      </c>
      <c r="L1560" s="12" t="s">
        <v>29</v>
      </c>
      <c r="M1560" s="12" t="s">
        <v>29</v>
      </c>
      <c r="N1560" s="12" t="s">
        <v>29</v>
      </c>
      <c r="O1560" s="12" t="s">
        <v>29</v>
      </c>
      <c r="P1560" s="12" t="s">
        <v>29</v>
      </c>
      <c r="Q1560" s="12" t="s">
        <v>29</v>
      </c>
      <c r="R1560" s="12" t="s">
        <v>29</v>
      </c>
      <c r="S1560" s="12">
        <v>2019</v>
      </c>
    </row>
    <row r="1561" spans="1:19" x14ac:dyDescent="0.25">
      <c r="A1561" s="11" t="s">
        <v>2783</v>
      </c>
      <c r="B1561" s="11" t="s">
        <v>2784</v>
      </c>
      <c r="C1561" s="11" t="s">
        <v>2785</v>
      </c>
      <c r="D1561" s="11" t="s">
        <v>2786</v>
      </c>
      <c r="E1561" s="11" t="s">
        <v>9784</v>
      </c>
      <c r="F1561" s="11">
        <v>2478</v>
      </c>
      <c r="G1561" s="11" t="s">
        <v>2787</v>
      </c>
      <c r="H1561" s="11" t="s">
        <v>119</v>
      </c>
      <c r="I1561" s="11" t="s">
        <v>108</v>
      </c>
      <c r="J1561" s="11" t="s">
        <v>120</v>
      </c>
      <c r="K1561" s="11">
        <v>0</v>
      </c>
      <c r="L1561" s="11" t="s">
        <v>29</v>
      </c>
      <c r="M1561" s="11" t="s">
        <v>29</v>
      </c>
      <c r="N1561" s="11" t="s">
        <v>29</v>
      </c>
      <c r="O1561" s="11" t="s">
        <v>29</v>
      </c>
      <c r="P1561" s="11" t="s">
        <v>29</v>
      </c>
      <c r="Q1561" s="11" t="s">
        <v>29</v>
      </c>
      <c r="R1561" s="11" t="s">
        <v>29</v>
      </c>
      <c r="S1561" s="11">
        <v>2019</v>
      </c>
    </row>
    <row r="1562" spans="1:19" x14ac:dyDescent="0.25">
      <c r="A1562" s="12" t="s">
        <v>2788</v>
      </c>
      <c r="B1562" s="12" t="s">
        <v>2789</v>
      </c>
      <c r="C1562" s="12" t="s">
        <v>2790</v>
      </c>
      <c r="D1562" s="12" t="s">
        <v>2749</v>
      </c>
      <c r="E1562" s="12" t="s">
        <v>9784</v>
      </c>
      <c r="F1562" s="12">
        <v>2130</v>
      </c>
      <c r="G1562" s="12" t="s">
        <v>2791</v>
      </c>
      <c r="H1562" s="12" t="s">
        <v>119</v>
      </c>
      <c r="I1562" s="12" t="s">
        <v>26</v>
      </c>
      <c r="J1562" s="12" t="s">
        <v>120</v>
      </c>
      <c r="K1562" s="12">
        <v>0</v>
      </c>
      <c r="L1562" s="12" t="s">
        <v>29</v>
      </c>
      <c r="M1562" s="12" t="s">
        <v>29</v>
      </c>
      <c r="N1562" s="12" t="s">
        <v>29</v>
      </c>
      <c r="O1562" s="12" t="s">
        <v>29</v>
      </c>
      <c r="P1562" s="12" t="s">
        <v>29</v>
      </c>
      <c r="Q1562" s="12" t="s">
        <v>29</v>
      </c>
      <c r="R1562" s="12" t="s">
        <v>29</v>
      </c>
      <c r="S1562" s="12">
        <v>2019</v>
      </c>
    </row>
    <row r="1563" spans="1:19" x14ac:dyDescent="0.25">
      <c r="A1563" s="11" t="s">
        <v>2792</v>
      </c>
      <c r="B1563" s="11" t="s">
        <v>2793</v>
      </c>
      <c r="C1563" s="11" t="s">
        <v>2794</v>
      </c>
      <c r="D1563" s="11" t="s">
        <v>2795</v>
      </c>
      <c r="E1563" s="11" t="s">
        <v>9784</v>
      </c>
      <c r="F1563" s="11">
        <v>2446</v>
      </c>
      <c r="G1563" s="11" t="s">
        <v>2796</v>
      </c>
      <c r="H1563" s="11" t="s">
        <v>119</v>
      </c>
      <c r="I1563" s="11" t="s">
        <v>26</v>
      </c>
      <c r="J1563" s="11" t="s">
        <v>120</v>
      </c>
      <c r="K1563" s="11">
        <v>0</v>
      </c>
      <c r="L1563" s="11" t="s">
        <v>29</v>
      </c>
      <c r="M1563" s="11" t="s">
        <v>29</v>
      </c>
      <c r="N1563" s="11" t="s">
        <v>29</v>
      </c>
      <c r="O1563" s="11" t="s">
        <v>29</v>
      </c>
      <c r="P1563" s="11" t="s">
        <v>29</v>
      </c>
      <c r="Q1563" s="11" t="s">
        <v>29</v>
      </c>
      <c r="R1563" s="11" t="s">
        <v>29</v>
      </c>
      <c r="S1563" s="11">
        <v>2019</v>
      </c>
    </row>
    <row r="1564" spans="1:19" x14ac:dyDescent="0.25">
      <c r="A1564" s="12" t="s">
        <v>2797</v>
      </c>
      <c r="B1564" s="12" t="s">
        <v>2798</v>
      </c>
      <c r="C1564" s="12" t="s">
        <v>2799</v>
      </c>
      <c r="D1564" s="12" t="s">
        <v>2800</v>
      </c>
      <c r="E1564" s="12" t="s">
        <v>9784</v>
      </c>
      <c r="F1564" s="12">
        <v>2703</v>
      </c>
      <c r="G1564" s="12" t="s">
        <v>2801</v>
      </c>
      <c r="H1564" s="12" t="s">
        <v>119</v>
      </c>
      <c r="I1564" s="12" t="s">
        <v>26</v>
      </c>
      <c r="J1564" s="12" t="s">
        <v>120</v>
      </c>
      <c r="K1564" s="12">
        <v>0</v>
      </c>
      <c r="L1564" s="12" t="s">
        <v>29</v>
      </c>
      <c r="M1564" s="12" t="s">
        <v>29</v>
      </c>
      <c r="N1564" s="12" t="s">
        <v>29</v>
      </c>
      <c r="O1564" s="12" t="s">
        <v>29</v>
      </c>
      <c r="P1564" s="12" t="s">
        <v>29</v>
      </c>
      <c r="Q1564" s="12" t="s">
        <v>29</v>
      </c>
      <c r="R1564" s="12" t="s">
        <v>29</v>
      </c>
      <c r="S1564" s="12">
        <v>2019</v>
      </c>
    </row>
    <row r="1565" spans="1:19" x14ac:dyDescent="0.25">
      <c r="A1565" s="11" t="s">
        <v>2802</v>
      </c>
      <c r="B1565" s="11" t="s">
        <v>2803</v>
      </c>
      <c r="C1565" s="11" t="s">
        <v>2804</v>
      </c>
      <c r="D1565" s="11" t="s">
        <v>2795</v>
      </c>
      <c r="E1565" s="11" t="s">
        <v>9784</v>
      </c>
      <c r="F1565" s="11">
        <v>2467</v>
      </c>
      <c r="G1565" s="11" t="s">
        <v>2806</v>
      </c>
      <c r="H1565" s="11" t="s">
        <v>119</v>
      </c>
      <c r="I1565" s="11" t="s">
        <v>26</v>
      </c>
      <c r="J1565" s="11" t="s">
        <v>120</v>
      </c>
      <c r="K1565" s="11">
        <v>0</v>
      </c>
      <c r="L1565" s="11" t="s">
        <v>29</v>
      </c>
      <c r="M1565" s="11" t="s">
        <v>29</v>
      </c>
      <c r="N1565" s="11" t="s">
        <v>29</v>
      </c>
      <c r="O1565" s="11" t="s">
        <v>29</v>
      </c>
      <c r="P1565" s="11" t="s">
        <v>29</v>
      </c>
      <c r="Q1565" s="11" t="s">
        <v>29</v>
      </c>
      <c r="R1565" s="11" t="s">
        <v>29</v>
      </c>
      <c r="S1565" s="11">
        <v>2019</v>
      </c>
    </row>
    <row r="1566" spans="1:19" x14ac:dyDescent="0.25">
      <c r="A1566" s="12" t="s">
        <v>2807</v>
      </c>
      <c r="B1566" s="12" t="s">
        <v>2808</v>
      </c>
      <c r="C1566" s="12" t="s">
        <v>2809</v>
      </c>
      <c r="D1566" s="12" t="s">
        <v>2810</v>
      </c>
      <c r="E1566" s="12" t="s">
        <v>9784</v>
      </c>
      <c r="F1566" s="12">
        <v>2090</v>
      </c>
      <c r="G1566" s="12" t="s">
        <v>2811</v>
      </c>
      <c r="H1566" s="12" t="s">
        <v>119</v>
      </c>
      <c r="I1566" s="12" t="s">
        <v>26</v>
      </c>
      <c r="J1566" s="12" t="s">
        <v>27</v>
      </c>
      <c r="K1566" s="12">
        <v>0</v>
      </c>
      <c r="L1566" s="12" t="s">
        <v>29</v>
      </c>
      <c r="M1566" s="12" t="s">
        <v>29</v>
      </c>
      <c r="N1566" s="12" t="s">
        <v>29</v>
      </c>
      <c r="O1566" s="12" t="s">
        <v>29</v>
      </c>
      <c r="P1566" s="12" t="s">
        <v>29</v>
      </c>
      <c r="Q1566" s="12" t="s">
        <v>29</v>
      </c>
      <c r="R1566" s="12" t="s">
        <v>29</v>
      </c>
      <c r="S1566" s="12">
        <v>2019</v>
      </c>
    </row>
    <row r="1567" spans="1:19" x14ac:dyDescent="0.25">
      <c r="A1567" s="11" t="s">
        <v>2812</v>
      </c>
      <c r="B1567" s="11" t="s">
        <v>2813</v>
      </c>
      <c r="C1567" s="11" t="s">
        <v>2814</v>
      </c>
      <c r="D1567" s="11" t="s">
        <v>2815</v>
      </c>
      <c r="E1567" s="11" t="s">
        <v>9784</v>
      </c>
      <c r="F1567" s="11">
        <v>2720</v>
      </c>
      <c r="G1567" s="11" t="s">
        <v>2816</v>
      </c>
      <c r="H1567" s="11" t="s">
        <v>119</v>
      </c>
      <c r="I1567" s="11" t="s">
        <v>114</v>
      </c>
      <c r="J1567" s="11" t="s">
        <v>120</v>
      </c>
      <c r="K1567" s="11">
        <v>0</v>
      </c>
      <c r="L1567" s="11" t="s">
        <v>29</v>
      </c>
      <c r="M1567" s="11" t="s">
        <v>29</v>
      </c>
      <c r="N1567" s="11" t="s">
        <v>29</v>
      </c>
      <c r="O1567" s="11" t="s">
        <v>29</v>
      </c>
      <c r="P1567" s="11" t="s">
        <v>29</v>
      </c>
      <c r="Q1567" s="11" t="s">
        <v>29</v>
      </c>
      <c r="R1567" s="11" t="s">
        <v>29</v>
      </c>
      <c r="S1567" s="11">
        <v>2019</v>
      </c>
    </row>
    <row r="1568" spans="1:19" x14ac:dyDescent="0.25">
      <c r="A1568" s="12" t="s">
        <v>2817</v>
      </c>
      <c r="B1568" s="12" t="s">
        <v>2818</v>
      </c>
      <c r="C1568" s="12" t="s">
        <v>2819</v>
      </c>
      <c r="D1568" s="12" t="s">
        <v>2820</v>
      </c>
      <c r="E1568" s="12" t="s">
        <v>9784</v>
      </c>
      <c r="F1568" s="12">
        <v>2559</v>
      </c>
      <c r="G1568" s="12" t="s">
        <v>2821</v>
      </c>
      <c r="H1568" s="12" t="s">
        <v>119</v>
      </c>
      <c r="I1568" s="12" t="s">
        <v>114</v>
      </c>
      <c r="J1568" s="12" t="s">
        <v>120</v>
      </c>
      <c r="K1568" s="12">
        <v>0</v>
      </c>
      <c r="L1568" s="12" t="s">
        <v>29</v>
      </c>
      <c r="M1568" s="12" t="s">
        <v>29</v>
      </c>
      <c r="N1568" s="12" t="s">
        <v>29</v>
      </c>
      <c r="O1568" s="12" t="s">
        <v>29</v>
      </c>
      <c r="P1568" s="12" t="s">
        <v>29</v>
      </c>
      <c r="Q1568" s="12" t="s">
        <v>29</v>
      </c>
      <c r="R1568" s="12" t="s">
        <v>29</v>
      </c>
      <c r="S1568" s="12">
        <v>2019</v>
      </c>
    </row>
    <row r="1569" spans="1:19" x14ac:dyDescent="0.25">
      <c r="A1569" s="11" t="s">
        <v>2822</v>
      </c>
      <c r="B1569" s="11" t="s">
        <v>2823</v>
      </c>
      <c r="C1569" s="11" t="s">
        <v>2824</v>
      </c>
      <c r="D1569" s="11" t="s">
        <v>2825</v>
      </c>
      <c r="E1569" s="11" t="s">
        <v>9784</v>
      </c>
      <c r="F1569" s="11">
        <v>1604</v>
      </c>
      <c r="G1569" s="11" t="s">
        <v>2826</v>
      </c>
      <c r="H1569" s="11" t="s">
        <v>119</v>
      </c>
      <c r="I1569" s="11" t="s">
        <v>114</v>
      </c>
      <c r="J1569" s="11" t="s">
        <v>120</v>
      </c>
      <c r="K1569" s="11">
        <v>0</v>
      </c>
      <c r="L1569" s="11" t="s">
        <v>29</v>
      </c>
      <c r="M1569" s="11" t="s">
        <v>29</v>
      </c>
      <c r="N1569" s="11" t="s">
        <v>29</v>
      </c>
      <c r="O1569" s="11" t="s">
        <v>29</v>
      </c>
      <c r="P1569" s="11" t="s">
        <v>29</v>
      </c>
      <c r="Q1569" s="11" t="s">
        <v>29</v>
      </c>
      <c r="R1569" s="11" t="s">
        <v>29</v>
      </c>
      <c r="S1569" s="11">
        <v>2019</v>
      </c>
    </row>
    <row r="1570" spans="1:19" x14ac:dyDescent="0.25">
      <c r="A1570" s="12" t="s">
        <v>2827</v>
      </c>
      <c r="B1570" s="12" t="s">
        <v>2828</v>
      </c>
      <c r="C1570" s="12" t="s">
        <v>2829</v>
      </c>
      <c r="D1570" s="12" t="s">
        <v>2830</v>
      </c>
      <c r="E1570" s="12" t="s">
        <v>9784</v>
      </c>
      <c r="F1570" s="12">
        <v>2453</v>
      </c>
      <c r="G1570" s="12" t="s">
        <v>2831</v>
      </c>
      <c r="H1570" s="12" t="s">
        <v>119</v>
      </c>
      <c r="I1570" s="12" t="s">
        <v>64</v>
      </c>
      <c r="J1570" s="12" t="s">
        <v>120</v>
      </c>
      <c r="K1570" s="12">
        <v>0</v>
      </c>
      <c r="L1570" s="12" t="s">
        <v>29</v>
      </c>
      <c r="M1570" s="12" t="s">
        <v>29</v>
      </c>
      <c r="N1570" s="12" t="s">
        <v>29</v>
      </c>
      <c r="O1570" s="12" t="s">
        <v>29</v>
      </c>
      <c r="P1570" s="12" t="s">
        <v>29</v>
      </c>
      <c r="Q1570" s="12" t="s">
        <v>29</v>
      </c>
      <c r="R1570" s="12" t="s">
        <v>29</v>
      </c>
      <c r="S1570" s="12">
        <v>2019</v>
      </c>
    </row>
    <row r="1571" spans="1:19" x14ac:dyDescent="0.25">
      <c r="A1571" s="11" t="s">
        <v>2832</v>
      </c>
      <c r="B1571" s="11" t="s">
        <v>2833</v>
      </c>
      <c r="C1571" s="11" t="s">
        <v>2834</v>
      </c>
      <c r="D1571" s="11" t="s">
        <v>2835</v>
      </c>
      <c r="E1571" s="11" t="s">
        <v>9784</v>
      </c>
      <c r="F1571" s="11">
        <v>1830</v>
      </c>
      <c r="G1571" s="11" t="s">
        <v>2836</v>
      </c>
      <c r="H1571" s="11" t="s">
        <v>119</v>
      </c>
      <c r="I1571" s="11" t="s">
        <v>26</v>
      </c>
      <c r="J1571" s="11" t="s">
        <v>120</v>
      </c>
      <c r="K1571" s="11">
        <v>0</v>
      </c>
      <c r="L1571" s="11" t="s">
        <v>29</v>
      </c>
      <c r="M1571" s="11" t="s">
        <v>29</v>
      </c>
      <c r="N1571" s="11" t="s">
        <v>29</v>
      </c>
      <c r="O1571" s="11" t="s">
        <v>29</v>
      </c>
      <c r="P1571" s="11" t="s">
        <v>29</v>
      </c>
      <c r="Q1571" s="11" t="s">
        <v>29</v>
      </c>
      <c r="R1571" s="11" t="s">
        <v>29</v>
      </c>
      <c r="S1571" s="11">
        <v>2019</v>
      </c>
    </row>
    <row r="1572" spans="1:19" x14ac:dyDescent="0.25">
      <c r="A1572" s="12" t="s">
        <v>2837</v>
      </c>
      <c r="B1572" s="12" t="s">
        <v>2838</v>
      </c>
      <c r="C1572" s="12" t="s">
        <v>2839</v>
      </c>
      <c r="D1572" s="12" t="s">
        <v>2749</v>
      </c>
      <c r="E1572" s="12" t="s">
        <v>9784</v>
      </c>
      <c r="F1572" s="12">
        <v>2118</v>
      </c>
      <c r="G1572" s="12" t="s">
        <v>2840</v>
      </c>
      <c r="H1572" s="12" t="s">
        <v>119</v>
      </c>
      <c r="I1572" s="12" t="s">
        <v>114</v>
      </c>
      <c r="J1572" s="12" t="s">
        <v>120</v>
      </c>
      <c r="K1572" s="12">
        <v>0</v>
      </c>
      <c r="L1572" s="12" t="s">
        <v>29</v>
      </c>
      <c r="M1572" s="12" t="s">
        <v>29</v>
      </c>
      <c r="N1572" s="12" t="s">
        <v>29</v>
      </c>
      <c r="O1572" s="12" t="s">
        <v>29</v>
      </c>
      <c r="P1572" s="12" t="s">
        <v>29</v>
      </c>
      <c r="Q1572" s="12" t="s">
        <v>29</v>
      </c>
      <c r="R1572" s="12" t="s">
        <v>29</v>
      </c>
      <c r="S1572" s="12">
        <v>2019</v>
      </c>
    </row>
    <row r="1573" spans="1:19" x14ac:dyDescent="0.25">
      <c r="A1573" s="11" t="s">
        <v>2841</v>
      </c>
      <c r="B1573" s="11" t="s">
        <v>2842</v>
      </c>
      <c r="C1573" s="11" t="s">
        <v>2843</v>
      </c>
      <c r="D1573" s="11" t="s">
        <v>2844</v>
      </c>
      <c r="E1573" s="11" t="s">
        <v>9784</v>
      </c>
      <c r="F1573" s="11">
        <v>2747</v>
      </c>
      <c r="G1573" s="11" t="s">
        <v>2845</v>
      </c>
      <c r="H1573" s="11" t="s">
        <v>119</v>
      </c>
      <c r="I1573" s="11" t="s">
        <v>26</v>
      </c>
      <c r="J1573" s="11" t="s">
        <v>120</v>
      </c>
      <c r="K1573" s="11">
        <v>0</v>
      </c>
      <c r="L1573" s="11" t="s">
        <v>29</v>
      </c>
      <c r="M1573" s="11" t="s">
        <v>29</v>
      </c>
      <c r="N1573" s="11" t="s">
        <v>29</v>
      </c>
      <c r="O1573" s="11" t="s">
        <v>29</v>
      </c>
      <c r="P1573" s="11" t="s">
        <v>29</v>
      </c>
      <c r="Q1573" s="11" t="s">
        <v>29</v>
      </c>
      <c r="R1573" s="11" t="s">
        <v>29</v>
      </c>
      <c r="S1573" s="11">
        <v>2019</v>
      </c>
    </row>
    <row r="1574" spans="1:19" x14ac:dyDescent="0.25">
      <c r="A1574" s="12" t="s">
        <v>7172</v>
      </c>
      <c r="B1574" s="12" t="s">
        <v>7173</v>
      </c>
      <c r="C1574" s="12" t="s">
        <v>7174</v>
      </c>
      <c r="D1574" s="12" t="s">
        <v>7175</v>
      </c>
      <c r="E1574" s="12" t="s">
        <v>9784</v>
      </c>
      <c r="F1574" s="12">
        <v>2346</v>
      </c>
      <c r="G1574" s="12" t="s">
        <v>7176</v>
      </c>
      <c r="H1574" s="12" t="s">
        <v>119</v>
      </c>
      <c r="I1574" s="12" t="s">
        <v>108</v>
      </c>
      <c r="J1574" s="12" t="s">
        <v>120</v>
      </c>
      <c r="K1574" s="12">
        <v>0</v>
      </c>
      <c r="L1574" s="12" t="s">
        <v>29</v>
      </c>
      <c r="M1574" s="12" t="s">
        <v>29</v>
      </c>
      <c r="N1574" s="12" t="s">
        <v>29</v>
      </c>
      <c r="O1574" s="12" t="s">
        <v>29</v>
      </c>
      <c r="P1574" s="12" t="s">
        <v>29</v>
      </c>
      <c r="Q1574" s="12" t="s">
        <v>29</v>
      </c>
      <c r="R1574" s="12" t="s">
        <v>29</v>
      </c>
      <c r="S1574" s="12">
        <v>2019</v>
      </c>
    </row>
    <row r="1575" spans="1:19" x14ac:dyDescent="0.25">
      <c r="A1575" s="11" t="s">
        <v>2846</v>
      </c>
      <c r="B1575" s="11" t="s">
        <v>2847</v>
      </c>
      <c r="C1575" s="11" t="s">
        <v>2848</v>
      </c>
      <c r="D1575" s="11" t="s">
        <v>2849</v>
      </c>
      <c r="E1575" s="11" t="s">
        <v>9784</v>
      </c>
      <c r="F1575" s="11">
        <v>1434</v>
      </c>
      <c r="G1575" s="11" t="s">
        <v>2850</v>
      </c>
      <c r="H1575" s="11" t="s">
        <v>119</v>
      </c>
      <c r="I1575" s="11" t="s">
        <v>26</v>
      </c>
      <c r="J1575" s="11" t="s">
        <v>120</v>
      </c>
      <c r="K1575" s="11">
        <v>0</v>
      </c>
      <c r="L1575" s="11" t="s">
        <v>29</v>
      </c>
      <c r="M1575" s="11" t="s">
        <v>29</v>
      </c>
      <c r="N1575" s="11" t="s">
        <v>29</v>
      </c>
      <c r="O1575" s="11" t="s">
        <v>29</v>
      </c>
      <c r="P1575" s="11" t="s">
        <v>29</v>
      </c>
      <c r="Q1575" s="11" t="s">
        <v>29</v>
      </c>
      <c r="R1575" s="11" t="s">
        <v>29</v>
      </c>
      <c r="S1575" s="11">
        <v>2019</v>
      </c>
    </row>
    <row r="1576" spans="1:19" x14ac:dyDescent="0.25">
      <c r="A1576" s="12" t="s">
        <v>2770</v>
      </c>
      <c r="B1576" s="12" t="s">
        <v>2771</v>
      </c>
      <c r="C1576" s="12" t="s">
        <v>2772</v>
      </c>
      <c r="D1576" s="12" t="s">
        <v>1448</v>
      </c>
      <c r="E1576" s="12" t="s">
        <v>9784</v>
      </c>
      <c r="F1576" s="12">
        <v>1104</v>
      </c>
      <c r="G1576" s="12" t="s">
        <v>8414</v>
      </c>
      <c r="H1576" s="12" t="s">
        <v>107</v>
      </c>
      <c r="I1576" s="12" t="s">
        <v>108</v>
      </c>
      <c r="J1576" s="12" t="s">
        <v>120</v>
      </c>
      <c r="K1576" s="12">
        <v>0</v>
      </c>
      <c r="L1576" s="12" t="s">
        <v>29</v>
      </c>
      <c r="M1576" s="12" t="s">
        <v>29</v>
      </c>
      <c r="N1576" s="12" t="s">
        <v>29</v>
      </c>
      <c r="O1576" s="12" t="s">
        <v>29</v>
      </c>
      <c r="P1576" s="12" t="s">
        <v>29</v>
      </c>
      <c r="Q1576" s="12" t="s">
        <v>29</v>
      </c>
      <c r="R1576" s="12" t="s">
        <v>29</v>
      </c>
      <c r="S1576" s="12">
        <v>2018</v>
      </c>
    </row>
    <row r="1577" spans="1:19" x14ac:dyDescent="0.25">
      <c r="A1577" s="11" t="s">
        <v>2774</v>
      </c>
      <c r="B1577" s="11" t="s">
        <v>2775</v>
      </c>
      <c r="C1577" s="11" t="s">
        <v>2776</v>
      </c>
      <c r="D1577" s="11" t="s">
        <v>2749</v>
      </c>
      <c r="E1577" s="11" t="s">
        <v>9784</v>
      </c>
      <c r="F1577" s="11">
        <v>2114</v>
      </c>
      <c r="G1577" s="11" t="s">
        <v>8415</v>
      </c>
      <c r="H1577" s="11" t="s">
        <v>107</v>
      </c>
      <c r="I1577" s="11" t="s">
        <v>26</v>
      </c>
      <c r="J1577" s="11" t="s">
        <v>120</v>
      </c>
      <c r="K1577" s="11">
        <v>0</v>
      </c>
      <c r="L1577" s="11" t="s">
        <v>29</v>
      </c>
      <c r="M1577" s="11" t="s">
        <v>29</v>
      </c>
      <c r="N1577" s="11" t="s">
        <v>29</v>
      </c>
      <c r="O1577" s="11" t="s">
        <v>29</v>
      </c>
      <c r="P1577" s="11" t="s">
        <v>29</v>
      </c>
      <c r="Q1577" s="11" t="s">
        <v>29</v>
      </c>
      <c r="R1577" s="11" t="s">
        <v>29</v>
      </c>
      <c r="S1577" s="11">
        <v>2018</v>
      </c>
    </row>
    <row r="1578" spans="1:19" x14ac:dyDescent="0.25">
      <c r="A1578" s="12" t="s">
        <v>2770</v>
      </c>
      <c r="B1578" s="12" t="s">
        <v>2771</v>
      </c>
      <c r="C1578" s="12" t="s">
        <v>2772</v>
      </c>
      <c r="D1578" s="12" t="s">
        <v>1448</v>
      </c>
      <c r="E1578" s="12" t="s">
        <v>9784</v>
      </c>
      <c r="F1578" s="12">
        <v>1104</v>
      </c>
      <c r="G1578" s="12" t="s">
        <v>8414</v>
      </c>
      <c r="H1578" s="12" t="s">
        <v>107</v>
      </c>
      <c r="I1578" s="12" t="s">
        <v>108</v>
      </c>
      <c r="J1578" s="12" t="s">
        <v>120</v>
      </c>
      <c r="K1578" s="12">
        <v>0</v>
      </c>
      <c r="L1578" s="12" t="s">
        <v>29</v>
      </c>
      <c r="M1578" s="12" t="s">
        <v>29</v>
      </c>
      <c r="N1578" s="12" t="s">
        <v>29</v>
      </c>
      <c r="O1578" s="12" t="s">
        <v>29</v>
      </c>
      <c r="P1578" s="12" t="s">
        <v>29</v>
      </c>
      <c r="Q1578" s="12" t="s">
        <v>29</v>
      </c>
      <c r="R1578" s="12" t="s">
        <v>29</v>
      </c>
      <c r="S1578" s="12">
        <v>2017</v>
      </c>
    </row>
    <row r="1579" spans="1:19" x14ac:dyDescent="0.25">
      <c r="A1579" s="11" t="s">
        <v>9165</v>
      </c>
      <c r="B1579" s="11" t="s">
        <v>9166</v>
      </c>
      <c r="C1579" s="11" t="s">
        <v>9167</v>
      </c>
      <c r="D1579" s="11" t="s">
        <v>9168</v>
      </c>
      <c r="E1579" s="11" t="s">
        <v>9784</v>
      </c>
      <c r="F1579" s="11">
        <v>1803</v>
      </c>
      <c r="G1579" s="11" t="s">
        <v>9169</v>
      </c>
      <c r="H1579" s="11" t="s">
        <v>25</v>
      </c>
      <c r="I1579" s="11" t="s">
        <v>108</v>
      </c>
      <c r="J1579" s="11" t="s">
        <v>27</v>
      </c>
      <c r="K1579" s="11">
        <v>3</v>
      </c>
      <c r="L1579" s="11" t="s">
        <v>30</v>
      </c>
      <c r="M1579" s="11" t="s">
        <v>43</v>
      </c>
      <c r="N1579" s="11" t="s">
        <v>43</v>
      </c>
      <c r="O1579" s="11" t="s">
        <v>28</v>
      </c>
      <c r="P1579" s="11" t="s">
        <v>43</v>
      </c>
      <c r="Q1579" s="11" t="s">
        <v>43</v>
      </c>
      <c r="R1579" s="11" t="s">
        <v>28</v>
      </c>
      <c r="S1579" s="11">
        <v>2016</v>
      </c>
    </row>
    <row r="1580" spans="1:19" x14ac:dyDescent="0.25">
      <c r="A1580" s="12" t="s">
        <v>2770</v>
      </c>
      <c r="B1580" s="12" t="s">
        <v>2771</v>
      </c>
      <c r="C1580" s="12" t="s">
        <v>2772</v>
      </c>
      <c r="D1580" s="12" t="s">
        <v>1448</v>
      </c>
      <c r="E1580" s="12" t="s">
        <v>9784</v>
      </c>
      <c r="F1580" s="12">
        <v>1104</v>
      </c>
      <c r="G1580" s="12" t="s">
        <v>8414</v>
      </c>
      <c r="H1580" s="12" t="s">
        <v>107</v>
      </c>
      <c r="I1580" s="12" t="s">
        <v>108</v>
      </c>
      <c r="J1580" s="12" t="s">
        <v>120</v>
      </c>
      <c r="K1580" s="12">
        <v>0</v>
      </c>
      <c r="L1580" s="12" t="s">
        <v>29</v>
      </c>
      <c r="M1580" s="12" t="s">
        <v>29</v>
      </c>
      <c r="N1580" s="12" t="s">
        <v>29</v>
      </c>
      <c r="O1580" s="12" t="s">
        <v>29</v>
      </c>
      <c r="P1580" s="12" t="s">
        <v>29</v>
      </c>
      <c r="Q1580" s="12" t="s">
        <v>29</v>
      </c>
      <c r="R1580" s="12" t="s">
        <v>29</v>
      </c>
      <c r="S1580" s="12">
        <v>2016</v>
      </c>
    </row>
    <row r="1581" spans="1:19" x14ac:dyDescent="0.25">
      <c r="A1581" s="11" t="s">
        <v>2774</v>
      </c>
      <c r="B1581" s="11" t="s">
        <v>2775</v>
      </c>
      <c r="C1581" s="11" t="s">
        <v>2776</v>
      </c>
      <c r="D1581" s="11" t="s">
        <v>2749</v>
      </c>
      <c r="E1581" s="11" t="s">
        <v>9784</v>
      </c>
      <c r="F1581" s="11">
        <v>2114</v>
      </c>
      <c r="G1581" s="11" t="s">
        <v>8415</v>
      </c>
      <c r="H1581" s="11" t="s">
        <v>107</v>
      </c>
      <c r="I1581" s="11" t="s">
        <v>26</v>
      </c>
      <c r="J1581" s="11" t="s">
        <v>120</v>
      </c>
      <c r="K1581" s="11">
        <v>0</v>
      </c>
      <c r="L1581" s="11" t="s">
        <v>29</v>
      </c>
      <c r="M1581" s="11" t="s">
        <v>29</v>
      </c>
      <c r="N1581" s="11" t="s">
        <v>29</v>
      </c>
      <c r="O1581" s="11" t="s">
        <v>29</v>
      </c>
      <c r="P1581" s="11" t="s">
        <v>29</v>
      </c>
      <c r="Q1581" s="11" t="s">
        <v>29</v>
      </c>
      <c r="R1581" s="11" t="s">
        <v>29</v>
      </c>
      <c r="S1581" s="11">
        <v>2016</v>
      </c>
    </row>
    <row r="1582" spans="1:19" x14ac:dyDescent="0.25">
      <c r="A1582" s="12" t="s">
        <v>2851</v>
      </c>
      <c r="B1582" s="12" t="s">
        <v>2852</v>
      </c>
      <c r="C1582" s="12" t="s">
        <v>2853</v>
      </c>
      <c r="D1582" s="12" t="s">
        <v>2854</v>
      </c>
      <c r="E1582" s="12" t="s">
        <v>9803</v>
      </c>
      <c r="F1582" s="12">
        <v>48341</v>
      </c>
      <c r="G1582" s="12" t="s">
        <v>2855</v>
      </c>
      <c r="H1582" s="12" t="s">
        <v>25</v>
      </c>
      <c r="I1582" s="12" t="s">
        <v>26</v>
      </c>
      <c r="J1582" s="12" t="s">
        <v>120</v>
      </c>
      <c r="K1582" s="12">
        <v>0</v>
      </c>
      <c r="L1582" s="12" t="s">
        <v>29</v>
      </c>
      <c r="M1582" s="12" t="s">
        <v>29</v>
      </c>
      <c r="N1582" s="12" t="s">
        <v>29</v>
      </c>
      <c r="O1582" s="12" t="s">
        <v>29</v>
      </c>
      <c r="P1582" s="12" t="s">
        <v>29</v>
      </c>
      <c r="Q1582" s="12" t="s">
        <v>29</v>
      </c>
      <c r="R1582" s="12" t="s">
        <v>29</v>
      </c>
      <c r="S1582" s="12">
        <v>2020</v>
      </c>
    </row>
    <row r="1583" spans="1:19" x14ac:dyDescent="0.25">
      <c r="A1583" s="11" t="s">
        <v>2856</v>
      </c>
      <c r="B1583" s="11" t="s">
        <v>2857</v>
      </c>
      <c r="C1583" s="11" t="s">
        <v>2858</v>
      </c>
      <c r="D1583" s="11" t="s">
        <v>2859</v>
      </c>
      <c r="E1583" s="11" t="s">
        <v>9803</v>
      </c>
      <c r="F1583" s="11">
        <v>48198</v>
      </c>
      <c r="G1583" s="11" t="s">
        <v>2860</v>
      </c>
      <c r="H1583" s="11" t="s">
        <v>25</v>
      </c>
      <c r="I1583" s="11" t="s">
        <v>42</v>
      </c>
      <c r="J1583" s="11" t="s">
        <v>27</v>
      </c>
      <c r="K1583" s="11">
        <v>0</v>
      </c>
      <c r="L1583" s="11" t="s">
        <v>29</v>
      </c>
      <c r="M1583" s="11" t="s">
        <v>29</v>
      </c>
      <c r="N1583" s="11" t="s">
        <v>29</v>
      </c>
      <c r="O1583" s="11" t="s">
        <v>30</v>
      </c>
      <c r="P1583" s="11" t="s">
        <v>29</v>
      </c>
      <c r="Q1583" s="11" t="s">
        <v>29</v>
      </c>
      <c r="R1583" s="11" t="s">
        <v>29</v>
      </c>
      <c r="S1583" s="11">
        <v>2020</v>
      </c>
    </row>
    <row r="1584" spans="1:19" x14ac:dyDescent="0.25">
      <c r="A1584" s="12" t="s">
        <v>2861</v>
      </c>
      <c r="B1584" s="12" t="s">
        <v>2862</v>
      </c>
      <c r="C1584" s="12" t="s">
        <v>2863</v>
      </c>
      <c r="D1584" s="12" t="s">
        <v>2864</v>
      </c>
      <c r="E1584" s="12" t="s">
        <v>9803</v>
      </c>
      <c r="F1584" s="12">
        <v>49635</v>
      </c>
      <c r="G1584" s="12" t="s">
        <v>2865</v>
      </c>
      <c r="H1584" s="12" t="s">
        <v>96</v>
      </c>
      <c r="I1584" s="12" t="s">
        <v>36</v>
      </c>
      <c r="J1584" s="12" t="s">
        <v>27</v>
      </c>
      <c r="K1584" s="12">
        <v>0</v>
      </c>
      <c r="L1584" s="12" t="s">
        <v>29</v>
      </c>
      <c r="M1584" s="12" t="s">
        <v>29</v>
      </c>
      <c r="N1584" s="12" t="s">
        <v>29</v>
      </c>
      <c r="O1584" s="12" t="s">
        <v>29</v>
      </c>
      <c r="P1584" s="12" t="s">
        <v>29</v>
      </c>
      <c r="Q1584" s="12" t="s">
        <v>29</v>
      </c>
      <c r="R1584" s="12" t="s">
        <v>28</v>
      </c>
      <c r="S1584" s="12">
        <v>2020</v>
      </c>
    </row>
    <row r="1585" spans="1:19" x14ac:dyDescent="0.25">
      <c r="A1585" s="11" t="s">
        <v>2866</v>
      </c>
      <c r="B1585" s="11" t="s">
        <v>2867</v>
      </c>
      <c r="C1585" s="11" t="s">
        <v>2868</v>
      </c>
      <c r="D1585" s="11" t="s">
        <v>2869</v>
      </c>
      <c r="E1585" s="11" t="s">
        <v>9803</v>
      </c>
      <c r="F1585" s="11">
        <v>49646</v>
      </c>
      <c r="G1585" s="11" t="s">
        <v>2870</v>
      </c>
      <c r="H1585" s="11" t="s">
        <v>96</v>
      </c>
      <c r="I1585" s="11" t="s">
        <v>42</v>
      </c>
      <c r="J1585" s="11" t="s">
        <v>27</v>
      </c>
      <c r="K1585" s="11">
        <v>4</v>
      </c>
      <c r="L1585" s="11" t="s">
        <v>29</v>
      </c>
      <c r="M1585" s="11" t="s">
        <v>29</v>
      </c>
      <c r="N1585" s="11" t="s">
        <v>28</v>
      </c>
      <c r="O1585" s="11" t="s">
        <v>29</v>
      </c>
      <c r="P1585" s="11" t="s">
        <v>29</v>
      </c>
      <c r="Q1585" s="11" t="s">
        <v>30</v>
      </c>
      <c r="R1585" s="11" t="s">
        <v>28</v>
      </c>
      <c r="S1585" s="11">
        <v>2020</v>
      </c>
    </row>
    <row r="1586" spans="1:19" x14ac:dyDescent="0.25">
      <c r="A1586" s="12" t="s">
        <v>2871</v>
      </c>
      <c r="B1586" s="12" t="s">
        <v>2872</v>
      </c>
      <c r="C1586" s="12" t="s">
        <v>2873</v>
      </c>
      <c r="D1586" s="12" t="s">
        <v>2874</v>
      </c>
      <c r="E1586" s="12" t="s">
        <v>9803</v>
      </c>
      <c r="F1586" s="12">
        <v>49854</v>
      </c>
      <c r="G1586" s="12" t="s">
        <v>2875</v>
      </c>
      <c r="H1586" s="12" t="s">
        <v>96</v>
      </c>
      <c r="I1586" s="12" t="s">
        <v>36</v>
      </c>
      <c r="J1586" s="12" t="s">
        <v>27</v>
      </c>
      <c r="K1586" s="12">
        <v>4</v>
      </c>
      <c r="L1586" s="12" t="s">
        <v>29</v>
      </c>
      <c r="M1586" s="12" t="s">
        <v>29</v>
      </c>
      <c r="N1586" s="12" t="s">
        <v>28</v>
      </c>
      <c r="O1586" s="12" t="s">
        <v>30</v>
      </c>
      <c r="P1586" s="12" t="s">
        <v>29</v>
      </c>
      <c r="Q1586" s="12" t="s">
        <v>28</v>
      </c>
      <c r="R1586" s="12" t="s">
        <v>28</v>
      </c>
      <c r="S1586" s="12">
        <v>2020</v>
      </c>
    </row>
    <row r="1587" spans="1:19" x14ac:dyDescent="0.25">
      <c r="A1587" s="11" t="s">
        <v>2876</v>
      </c>
      <c r="B1587" s="11" t="s">
        <v>2877</v>
      </c>
      <c r="C1587" s="11" t="s">
        <v>2878</v>
      </c>
      <c r="D1587" s="11" t="s">
        <v>2879</v>
      </c>
      <c r="E1587" s="11" t="s">
        <v>9803</v>
      </c>
      <c r="F1587" s="11">
        <v>49868</v>
      </c>
      <c r="G1587" s="11" t="s">
        <v>2880</v>
      </c>
      <c r="H1587" s="11" t="s">
        <v>96</v>
      </c>
      <c r="I1587" s="11" t="s">
        <v>36</v>
      </c>
      <c r="J1587" s="11" t="s">
        <v>27</v>
      </c>
      <c r="K1587" s="11">
        <v>4</v>
      </c>
      <c r="L1587" s="11" t="s">
        <v>28</v>
      </c>
      <c r="M1587" s="11" t="s">
        <v>29</v>
      </c>
      <c r="N1587" s="11" t="s">
        <v>28</v>
      </c>
      <c r="O1587" s="11" t="s">
        <v>30</v>
      </c>
      <c r="P1587" s="11" t="s">
        <v>29</v>
      </c>
      <c r="Q1587" s="11" t="s">
        <v>30</v>
      </c>
      <c r="R1587" s="11" t="s">
        <v>29</v>
      </c>
      <c r="S1587" s="11">
        <v>2020</v>
      </c>
    </row>
    <row r="1588" spans="1:19" x14ac:dyDescent="0.25">
      <c r="A1588" s="12" t="s">
        <v>2881</v>
      </c>
      <c r="B1588" s="12" t="s">
        <v>2882</v>
      </c>
      <c r="C1588" s="12" t="s">
        <v>2883</v>
      </c>
      <c r="D1588" s="12" t="s">
        <v>2884</v>
      </c>
      <c r="E1588" s="12" t="s">
        <v>9803</v>
      </c>
      <c r="F1588" s="12">
        <v>49781</v>
      </c>
      <c r="G1588" s="12" t="s">
        <v>2885</v>
      </c>
      <c r="H1588" s="12" t="s">
        <v>96</v>
      </c>
      <c r="I1588" s="12" t="s">
        <v>108</v>
      </c>
      <c r="J1588" s="12" t="s">
        <v>27</v>
      </c>
      <c r="K1588" s="12">
        <v>0</v>
      </c>
      <c r="L1588" s="12" t="s">
        <v>29</v>
      </c>
      <c r="M1588" s="12" t="s">
        <v>29</v>
      </c>
      <c r="N1588" s="12" t="s">
        <v>28</v>
      </c>
      <c r="O1588" s="12" t="s">
        <v>29</v>
      </c>
      <c r="P1588" s="12" t="s">
        <v>29</v>
      </c>
      <c r="Q1588" s="12" t="s">
        <v>29</v>
      </c>
      <c r="R1588" s="12" t="s">
        <v>28</v>
      </c>
      <c r="S1588" s="12">
        <v>2020</v>
      </c>
    </row>
    <row r="1589" spans="1:19" x14ac:dyDescent="0.25">
      <c r="A1589" s="11" t="s">
        <v>2886</v>
      </c>
      <c r="B1589" s="11" t="s">
        <v>2887</v>
      </c>
      <c r="C1589" s="11" t="s">
        <v>2888</v>
      </c>
      <c r="D1589" s="11" t="s">
        <v>2889</v>
      </c>
      <c r="E1589" s="11" t="s">
        <v>9803</v>
      </c>
      <c r="F1589" s="11">
        <v>49862</v>
      </c>
      <c r="G1589" s="11" t="s">
        <v>2890</v>
      </c>
      <c r="H1589" s="11" t="s">
        <v>96</v>
      </c>
      <c r="I1589" s="11" t="s">
        <v>108</v>
      </c>
      <c r="J1589" s="11" t="s">
        <v>27</v>
      </c>
      <c r="K1589" s="11">
        <v>0</v>
      </c>
      <c r="L1589" s="11" t="s">
        <v>29</v>
      </c>
      <c r="M1589" s="11" t="s">
        <v>29</v>
      </c>
      <c r="N1589" s="11" t="s">
        <v>29</v>
      </c>
      <c r="O1589" s="11" t="s">
        <v>29</v>
      </c>
      <c r="P1589" s="11" t="s">
        <v>29</v>
      </c>
      <c r="Q1589" s="11" t="s">
        <v>29</v>
      </c>
      <c r="R1589" s="11" t="s">
        <v>28</v>
      </c>
      <c r="S1589" s="11">
        <v>2020</v>
      </c>
    </row>
    <row r="1590" spans="1:19" x14ac:dyDescent="0.25">
      <c r="A1590" s="12" t="s">
        <v>2891</v>
      </c>
      <c r="B1590" s="12" t="s">
        <v>2892</v>
      </c>
      <c r="C1590" s="12" t="s">
        <v>2893</v>
      </c>
      <c r="D1590" s="12" t="s">
        <v>2894</v>
      </c>
      <c r="E1590" s="12" t="s">
        <v>9803</v>
      </c>
      <c r="F1590" s="12">
        <v>48879</v>
      </c>
      <c r="G1590" s="12" t="s">
        <v>2895</v>
      </c>
      <c r="H1590" s="12" t="s">
        <v>96</v>
      </c>
      <c r="I1590" s="12" t="s">
        <v>26</v>
      </c>
      <c r="J1590" s="12" t="s">
        <v>27</v>
      </c>
      <c r="K1590" s="12">
        <v>3</v>
      </c>
      <c r="L1590" s="12" t="s">
        <v>28</v>
      </c>
      <c r="M1590" s="12" t="s">
        <v>29</v>
      </c>
      <c r="N1590" s="12" t="s">
        <v>43</v>
      </c>
      <c r="O1590" s="12" t="s">
        <v>30</v>
      </c>
      <c r="P1590" s="12" t="s">
        <v>29</v>
      </c>
      <c r="Q1590" s="12" t="s">
        <v>28</v>
      </c>
      <c r="R1590" s="12" t="s">
        <v>28</v>
      </c>
      <c r="S1590" s="12">
        <v>2020</v>
      </c>
    </row>
    <row r="1591" spans="1:19" x14ac:dyDescent="0.25">
      <c r="A1591" s="11" t="s">
        <v>2896</v>
      </c>
      <c r="B1591" s="11" t="s">
        <v>2897</v>
      </c>
      <c r="C1591" s="11" t="s">
        <v>2898</v>
      </c>
      <c r="D1591" s="11" t="s">
        <v>2899</v>
      </c>
      <c r="E1591" s="11" t="s">
        <v>9803</v>
      </c>
      <c r="F1591" s="11">
        <v>48846</v>
      </c>
      <c r="G1591" s="11" t="s">
        <v>2900</v>
      </c>
      <c r="H1591" s="11" t="s">
        <v>96</v>
      </c>
      <c r="I1591" s="11" t="s">
        <v>108</v>
      </c>
      <c r="J1591" s="11" t="s">
        <v>27</v>
      </c>
      <c r="K1591" s="11">
        <v>4</v>
      </c>
      <c r="L1591" s="11" t="s">
        <v>28</v>
      </c>
      <c r="M1591" s="11" t="s">
        <v>29</v>
      </c>
      <c r="N1591" s="11" t="s">
        <v>28</v>
      </c>
      <c r="O1591" s="11" t="s">
        <v>30</v>
      </c>
      <c r="P1591" s="11" t="s">
        <v>29</v>
      </c>
      <c r="Q1591" s="11" t="s">
        <v>28</v>
      </c>
      <c r="R1591" s="11" t="s">
        <v>28</v>
      </c>
      <c r="S1591" s="11">
        <v>2020</v>
      </c>
    </row>
    <row r="1592" spans="1:19" x14ac:dyDescent="0.25">
      <c r="A1592" s="12" t="s">
        <v>2901</v>
      </c>
      <c r="B1592" s="12" t="s">
        <v>2902</v>
      </c>
      <c r="C1592" s="12" t="s">
        <v>2903</v>
      </c>
      <c r="D1592" s="12" t="s">
        <v>2904</v>
      </c>
      <c r="E1592" s="12" t="s">
        <v>9803</v>
      </c>
      <c r="F1592" s="12">
        <v>49058</v>
      </c>
      <c r="G1592" s="12" t="s">
        <v>2905</v>
      </c>
      <c r="H1592" s="12" t="s">
        <v>96</v>
      </c>
      <c r="I1592" s="12" t="s">
        <v>75</v>
      </c>
      <c r="J1592" s="12" t="s">
        <v>27</v>
      </c>
      <c r="K1592" s="12">
        <v>0</v>
      </c>
      <c r="L1592" s="12" t="s">
        <v>29</v>
      </c>
      <c r="M1592" s="12" t="s">
        <v>29</v>
      </c>
      <c r="N1592" s="12" t="s">
        <v>29</v>
      </c>
      <c r="O1592" s="12" t="s">
        <v>29</v>
      </c>
      <c r="P1592" s="12" t="s">
        <v>29</v>
      </c>
      <c r="Q1592" s="12" t="s">
        <v>29</v>
      </c>
      <c r="R1592" s="12" t="s">
        <v>29</v>
      </c>
      <c r="S1592" s="12">
        <v>2020</v>
      </c>
    </row>
    <row r="1593" spans="1:19" x14ac:dyDescent="0.25">
      <c r="A1593" s="11" t="s">
        <v>2906</v>
      </c>
      <c r="B1593" s="11" t="s">
        <v>2907</v>
      </c>
      <c r="C1593" s="11" t="s">
        <v>2908</v>
      </c>
      <c r="D1593" s="11" t="s">
        <v>2909</v>
      </c>
      <c r="E1593" s="11" t="s">
        <v>9803</v>
      </c>
      <c r="F1593" s="11">
        <v>48201</v>
      </c>
      <c r="G1593" s="11" t="s">
        <v>2910</v>
      </c>
      <c r="H1593" s="11" t="s">
        <v>107</v>
      </c>
      <c r="I1593" s="11" t="s">
        <v>26</v>
      </c>
      <c r="J1593" s="11" t="s">
        <v>27</v>
      </c>
      <c r="K1593" s="11">
        <v>0</v>
      </c>
      <c r="L1593" s="11" t="s">
        <v>29</v>
      </c>
      <c r="M1593" s="11" t="s">
        <v>29</v>
      </c>
      <c r="N1593" s="11" t="s">
        <v>29</v>
      </c>
      <c r="O1593" s="11" t="s">
        <v>29</v>
      </c>
      <c r="P1593" s="11" t="s">
        <v>29</v>
      </c>
      <c r="Q1593" s="11" t="s">
        <v>29</v>
      </c>
      <c r="R1593" s="11" t="s">
        <v>29</v>
      </c>
      <c r="S1593" s="11">
        <v>2020</v>
      </c>
    </row>
    <row r="1594" spans="1:19" x14ac:dyDescent="0.25">
      <c r="A1594" s="12" t="s">
        <v>2911</v>
      </c>
      <c r="B1594" s="12" t="s">
        <v>2912</v>
      </c>
      <c r="C1594" s="12" t="s">
        <v>2913</v>
      </c>
      <c r="D1594" s="12" t="s">
        <v>2914</v>
      </c>
      <c r="E1594" s="12" t="s">
        <v>9803</v>
      </c>
      <c r="F1594" s="12">
        <v>49548</v>
      </c>
      <c r="G1594" s="12" t="s">
        <v>2915</v>
      </c>
      <c r="H1594" s="12" t="s">
        <v>119</v>
      </c>
      <c r="I1594" s="12" t="s">
        <v>64</v>
      </c>
      <c r="J1594" s="12" t="s">
        <v>120</v>
      </c>
      <c r="K1594" s="12">
        <v>0</v>
      </c>
      <c r="L1594" s="12" t="s">
        <v>29</v>
      </c>
      <c r="M1594" s="12" t="s">
        <v>29</v>
      </c>
      <c r="N1594" s="12" t="s">
        <v>29</v>
      </c>
      <c r="O1594" s="12" t="s">
        <v>29</v>
      </c>
      <c r="P1594" s="12" t="s">
        <v>29</v>
      </c>
      <c r="Q1594" s="12" t="s">
        <v>29</v>
      </c>
      <c r="R1594" s="12" t="s">
        <v>29</v>
      </c>
      <c r="S1594" s="12">
        <v>2020</v>
      </c>
    </row>
    <row r="1595" spans="1:19" x14ac:dyDescent="0.25">
      <c r="A1595" s="11" t="s">
        <v>2916</v>
      </c>
      <c r="B1595" s="11" t="s">
        <v>2917</v>
      </c>
      <c r="C1595" s="11" t="s">
        <v>2918</v>
      </c>
      <c r="D1595" s="11" t="s">
        <v>2919</v>
      </c>
      <c r="E1595" s="11" t="s">
        <v>9803</v>
      </c>
      <c r="F1595" s="11">
        <v>48220</v>
      </c>
      <c r="G1595" s="11" t="s">
        <v>2920</v>
      </c>
      <c r="H1595" s="11" t="s">
        <v>119</v>
      </c>
      <c r="I1595" s="11" t="s">
        <v>108</v>
      </c>
      <c r="J1595" s="11" t="s">
        <v>120</v>
      </c>
      <c r="K1595" s="11">
        <v>0</v>
      </c>
      <c r="L1595" s="11" t="s">
        <v>29</v>
      </c>
      <c r="M1595" s="11" t="s">
        <v>29</v>
      </c>
      <c r="N1595" s="11" t="s">
        <v>29</v>
      </c>
      <c r="O1595" s="11" t="s">
        <v>29</v>
      </c>
      <c r="P1595" s="11" t="s">
        <v>29</v>
      </c>
      <c r="Q1595" s="11" t="s">
        <v>29</v>
      </c>
      <c r="R1595" s="11" t="s">
        <v>29</v>
      </c>
      <c r="S1595" s="11">
        <v>2020</v>
      </c>
    </row>
    <row r="1596" spans="1:19" x14ac:dyDescent="0.25">
      <c r="A1596" s="12" t="s">
        <v>2921</v>
      </c>
      <c r="B1596" s="12" t="s">
        <v>2922</v>
      </c>
      <c r="C1596" s="12" t="s">
        <v>2923</v>
      </c>
      <c r="D1596" s="12" t="s">
        <v>2924</v>
      </c>
      <c r="E1596" s="12" t="s">
        <v>9803</v>
      </c>
      <c r="F1596" s="12">
        <v>48047</v>
      </c>
      <c r="G1596" s="12" t="s">
        <v>2925</v>
      </c>
      <c r="H1596" s="12" t="s">
        <v>119</v>
      </c>
      <c r="I1596" s="12" t="s">
        <v>26</v>
      </c>
      <c r="J1596" s="12" t="s">
        <v>120</v>
      </c>
      <c r="K1596" s="12">
        <v>0</v>
      </c>
      <c r="L1596" s="12" t="s">
        <v>29</v>
      </c>
      <c r="M1596" s="12" t="s">
        <v>29</v>
      </c>
      <c r="N1596" s="12" t="s">
        <v>29</v>
      </c>
      <c r="O1596" s="12" t="s">
        <v>29</v>
      </c>
      <c r="P1596" s="12" t="s">
        <v>29</v>
      </c>
      <c r="Q1596" s="12" t="s">
        <v>29</v>
      </c>
      <c r="R1596" s="12" t="s">
        <v>29</v>
      </c>
      <c r="S1596" s="12">
        <v>2020</v>
      </c>
    </row>
    <row r="1597" spans="1:19" x14ac:dyDescent="0.25">
      <c r="A1597" s="11" t="s">
        <v>2926</v>
      </c>
      <c r="B1597" s="11" t="s">
        <v>2927</v>
      </c>
      <c r="C1597" s="11" t="s">
        <v>2928</v>
      </c>
      <c r="D1597" s="11" t="s">
        <v>2929</v>
      </c>
      <c r="E1597" s="11" t="s">
        <v>9803</v>
      </c>
      <c r="F1597" s="11">
        <v>48326</v>
      </c>
      <c r="G1597" s="11" t="s">
        <v>2930</v>
      </c>
      <c r="H1597" s="11" t="s">
        <v>119</v>
      </c>
      <c r="I1597" s="11" t="s">
        <v>26</v>
      </c>
      <c r="J1597" s="11" t="s">
        <v>120</v>
      </c>
      <c r="K1597" s="11">
        <v>0</v>
      </c>
      <c r="L1597" s="11" t="s">
        <v>29</v>
      </c>
      <c r="M1597" s="11" t="s">
        <v>29</v>
      </c>
      <c r="N1597" s="11" t="s">
        <v>29</v>
      </c>
      <c r="O1597" s="11" t="s">
        <v>29</v>
      </c>
      <c r="P1597" s="11" t="s">
        <v>29</v>
      </c>
      <c r="Q1597" s="11" t="s">
        <v>29</v>
      </c>
      <c r="R1597" s="11" t="s">
        <v>29</v>
      </c>
      <c r="S1597" s="11">
        <v>2020</v>
      </c>
    </row>
    <row r="1598" spans="1:19" x14ac:dyDescent="0.25">
      <c r="A1598" s="12" t="s">
        <v>2931</v>
      </c>
      <c r="B1598" s="12" t="s">
        <v>2932</v>
      </c>
      <c r="C1598" s="12" t="s">
        <v>2933</v>
      </c>
      <c r="D1598" s="12" t="s">
        <v>2934</v>
      </c>
      <c r="E1598" s="12" t="s">
        <v>9803</v>
      </c>
      <c r="F1598" s="12">
        <v>48723</v>
      </c>
      <c r="G1598" s="12" t="s">
        <v>2935</v>
      </c>
      <c r="H1598" s="12" t="s">
        <v>119</v>
      </c>
      <c r="I1598" s="12" t="s">
        <v>114</v>
      </c>
      <c r="J1598" s="12" t="s">
        <v>27</v>
      </c>
      <c r="K1598" s="12">
        <v>0</v>
      </c>
      <c r="L1598" s="12" t="s">
        <v>29</v>
      </c>
      <c r="M1598" s="12" t="s">
        <v>29</v>
      </c>
      <c r="N1598" s="12" t="s">
        <v>29</v>
      </c>
      <c r="O1598" s="12" t="s">
        <v>29</v>
      </c>
      <c r="P1598" s="12" t="s">
        <v>29</v>
      </c>
      <c r="Q1598" s="12" t="s">
        <v>29</v>
      </c>
      <c r="R1598" s="12" t="s">
        <v>29</v>
      </c>
      <c r="S1598" s="12">
        <v>2020</v>
      </c>
    </row>
    <row r="1599" spans="1:19" x14ac:dyDescent="0.25">
      <c r="A1599" s="11" t="s">
        <v>2936</v>
      </c>
      <c r="B1599" s="11" t="s">
        <v>2937</v>
      </c>
      <c r="C1599" s="11" t="s">
        <v>2938</v>
      </c>
      <c r="D1599" s="11" t="s">
        <v>2939</v>
      </c>
      <c r="E1599" s="11" t="s">
        <v>9803</v>
      </c>
      <c r="F1599" s="11">
        <v>49008</v>
      </c>
      <c r="G1599" s="11" t="s">
        <v>2940</v>
      </c>
      <c r="H1599" s="11" t="s">
        <v>119</v>
      </c>
      <c r="I1599" s="11" t="s">
        <v>114</v>
      </c>
      <c r="J1599" s="11" t="s">
        <v>27</v>
      </c>
      <c r="K1599" s="11">
        <v>0</v>
      </c>
      <c r="L1599" s="11" t="s">
        <v>29</v>
      </c>
      <c r="M1599" s="11" t="s">
        <v>29</v>
      </c>
      <c r="N1599" s="11" t="s">
        <v>29</v>
      </c>
      <c r="O1599" s="11" t="s">
        <v>29</v>
      </c>
      <c r="P1599" s="11" t="s">
        <v>29</v>
      </c>
      <c r="Q1599" s="11" t="s">
        <v>29</v>
      </c>
      <c r="R1599" s="11" t="s">
        <v>29</v>
      </c>
      <c r="S1599" s="11">
        <v>2020</v>
      </c>
    </row>
    <row r="1600" spans="1:19" x14ac:dyDescent="0.25">
      <c r="A1600" s="12" t="s">
        <v>2941</v>
      </c>
      <c r="B1600" s="12" t="s">
        <v>2942</v>
      </c>
      <c r="C1600" s="12" t="s">
        <v>2943</v>
      </c>
      <c r="D1600" s="12" t="s">
        <v>2914</v>
      </c>
      <c r="E1600" s="12" t="s">
        <v>9803</v>
      </c>
      <c r="F1600" s="12">
        <v>49546</v>
      </c>
      <c r="G1600" s="12" t="s">
        <v>2944</v>
      </c>
      <c r="H1600" s="12" t="s">
        <v>119</v>
      </c>
      <c r="I1600" s="12" t="s">
        <v>26</v>
      </c>
      <c r="J1600" s="12" t="s">
        <v>120</v>
      </c>
      <c r="K1600" s="12">
        <v>0</v>
      </c>
      <c r="L1600" s="12" t="s">
        <v>29</v>
      </c>
      <c r="M1600" s="12" t="s">
        <v>29</v>
      </c>
      <c r="N1600" s="12" t="s">
        <v>29</v>
      </c>
      <c r="O1600" s="12" t="s">
        <v>29</v>
      </c>
      <c r="P1600" s="12" t="s">
        <v>29</v>
      </c>
      <c r="Q1600" s="12" t="s">
        <v>29</v>
      </c>
      <c r="R1600" s="12" t="s">
        <v>29</v>
      </c>
      <c r="S1600" s="12">
        <v>2020</v>
      </c>
    </row>
    <row r="1601" spans="1:19" x14ac:dyDescent="0.25">
      <c r="A1601" s="11" t="s">
        <v>2945</v>
      </c>
      <c r="B1601" s="11" t="s">
        <v>2946</v>
      </c>
      <c r="C1601" s="11" t="s">
        <v>2947</v>
      </c>
      <c r="D1601" s="11" t="s">
        <v>2948</v>
      </c>
      <c r="E1601" s="11" t="s">
        <v>9803</v>
      </c>
      <c r="F1601" s="11">
        <v>48185</v>
      </c>
      <c r="G1601" s="11" t="s">
        <v>2949</v>
      </c>
      <c r="H1601" s="11" t="s">
        <v>119</v>
      </c>
      <c r="I1601" s="11" t="s">
        <v>114</v>
      </c>
      <c r="J1601" s="11" t="s">
        <v>120</v>
      </c>
      <c r="K1601" s="11">
        <v>0</v>
      </c>
      <c r="L1601" s="11" t="s">
        <v>29</v>
      </c>
      <c r="M1601" s="11" t="s">
        <v>29</v>
      </c>
      <c r="N1601" s="11" t="s">
        <v>29</v>
      </c>
      <c r="O1601" s="11" t="s">
        <v>29</v>
      </c>
      <c r="P1601" s="11" t="s">
        <v>29</v>
      </c>
      <c r="Q1601" s="11" t="s">
        <v>29</v>
      </c>
      <c r="R1601" s="11" t="s">
        <v>29</v>
      </c>
      <c r="S1601" s="11">
        <v>2020</v>
      </c>
    </row>
    <row r="1602" spans="1:19" x14ac:dyDescent="0.25">
      <c r="A1602" s="12" t="s">
        <v>2950</v>
      </c>
      <c r="B1602" s="12" t="s">
        <v>2951</v>
      </c>
      <c r="C1602" s="12" t="s">
        <v>2952</v>
      </c>
      <c r="D1602" s="12" t="s">
        <v>2909</v>
      </c>
      <c r="E1602" s="12" t="s">
        <v>9803</v>
      </c>
      <c r="F1602" s="12">
        <v>48205</v>
      </c>
      <c r="G1602" s="12" t="s">
        <v>2953</v>
      </c>
      <c r="H1602" s="12" t="s">
        <v>119</v>
      </c>
      <c r="I1602" s="12" t="s">
        <v>26</v>
      </c>
      <c r="J1602" s="12" t="s">
        <v>120</v>
      </c>
      <c r="K1602" s="12">
        <v>0</v>
      </c>
      <c r="L1602" s="12" t="s">
        <v>29</v>
      </c>
      <c r="M1602" s="12" t="s">
        <v>29</v>
      </c>
      <c r="N1602" s="12" t="s">
        <v>29</v>
      </c>
      <c r="O1602" s="12" t="s">
        <v>29</v>
      </c>
      <c r="P1602" s="12" t="s">
        <v>29</v>
      </c>
      <c r="Q1602" s="12" t="s">
        <v>29</v>
      </c>
      <c r="R1602" s="12" t="s">
        <v>29</v>
      </c>
      <c r="S1602" s="12">
        <v>2020</v>
      </c>
    </row>
    <row r="1603" spans="1:19" x14ac:dyDescent="0.25">
      <c r="A1603" s="11" t="s">
        <v>2954</v>
      </c>
      <c r="B1603" s="11" t="s">
        <v>2955</v>
      </c>
      <c r="C1603" s="11" t="s">
        <v>2956</v>
      </c>
      <c r="D1603" s="11" t="s">
        <v>2909</v>
      </c>
      <c r="E1603" s="11" t="s">
        <v>9803</v>
      </c>
      <c r="F1603" s="11">
        <v>48213</v>
      </c>
      <c r="G1603" s="11" t="s">
        <v>2957</v>
      </c>
      <c r="H1603" s="11" t="s">
        <v>119</v>
      </c>
      <c r="I1603" s="11" t="s">
        <v>108</v>
      </c>
      <c r="J1603" s="11" t="s">
        <v>120</v>
      </c>
      <c r="K1603" s="11">
        <v>0</v>
      </c>
      <c r="L1603" s="11" t="s">
        <v>29</v>
      </c>
      <c r="M1603" s="11" t="s">
        <v>29</v>
      </c>
      <c r="N1603" s="11" t="s">
        <v>29</v>
      </c>
      <c r="O1603" s="11" t="s">
        <v>29</v>
      </c>
      <c r="P1603" s="11" t="s">
        <v>29</v>
      </c>
      <c r="Q1603" s="11" t="s">
        <v>29</v>
      </c>
      <c r="R1603" s="11" t="s">
        <v>29</v>
      </c>
      <c r="S1603" s="11">
        <v>2020</v>
      </c>
    </row>
    <row r="1604" spans="1:19" x14ac:dyDescent="0.25">
      <c r="A1604" s="12" t="s">
        <v>2958</v>
      </c>
      <c r="B1604" s="12" t="s">
        <v>2959</v>
      </c>
      <c r="C1604" s="12" t="s">
        <v>2960</v>
      </c>
      <c r="D1604" s="12" t="s">
        <v>2961</v>
      </c>
      <c r="E1604" s="12" t="s">
        <v>9803</v>
      </c>
      <c r="F1604" s="12">
        <v>48176</v>
      </c>
      <c r="G1604" s="12" t="s">
        <v>2962</v>
      </c>
      <c r="H1604" s="12" t="s">
        <v>119</v>
      </c>
      <c r="I1604" s="12" t="s">
        <v>114</v>
      </c>
      <c r="J1604" s="12" t="s">
        <v>120</v>
      </c>
      <c r="K1604" s="12">
        <v>0</v>
      </c>
      <c r="L1604" s="12" t="s">
        <v>29</v>
      </c>
      <c r="M1604" s="12" t="s">
        <v>29</v>
      </c>
      <c r="N1604" s="12" t="s">
        <v>29</v>
      </c>
      <c r="O1604" s="12" t="s">
        <v>29</v>
      </c>
      <c r="P1604" s="12" t="s">
        <v>29</v>
      </c>
      <c r="Q1604" s="12" t="s">
        <v>29</v>
      </c>
      <c r="R1604" s="12" t="s">
        <v>29</v>
      </c>
      <c r="S1604" s="12">
        <v>2020</v>
      </c>
    </row>
    <row r="1605" spans="1:19" x14ac:dyDescent="0.25">
      <c r="A1605" s="11" t="s">
        <v>2963</v>
      </c>
      <c r="B1605" s="11" t="s">
        <v>2964</v>
      </c>
      <c r="C1605" s="11" t="s">
        <v>2965</v>
      </c>
      <c r="D1605" s="11" t="s">
        <v>2966</v>
      </c>
      <c r="E1605" s="11" t="s">
        <v>9803</v>
      </c>
      <c r="F1605" s="11">
        <v>48092</v>
      </c>
      <c r="G1605" s="11" t="s">
        <v>2967</v>
      </c>
      <c r="H1605" s="11" t="s">
        <v>119</v>
      </c>
      <c r="I1605" s="11" t="s">
        <v>26</v>
      </c>
      <c r="J1605" s="11" t="s">
        <v>120</v>
      </c>
      <c r="K1605" s="11">
        <v>0</v>
      </c>
      <c r="L1605" s="11" t="s">
        <v>29</v>
      </c>
      <c r="M1605" s="11" t="s">
        <v>29</v>
      </c>
      <c r="N1605" s="11" t="s">
        <v>29</v>
      </c>
      <c r="O1605" s="11" t="s">
        <v>29</v>
      </c>
      <c r="P1605" s="11" t="s">
        <v>29</v>
      </c>
      <c r="Q1605" s="11" t="s">
        <v>29</v>
      </c>
      <c r="R1605" s="11" t="s">
        <v>29</v>
      </c>
      <c r="S1605" s="11">
        <v>2020</v>
      </c>
    </row>
    <row r="1606" spans="1:19" x14ac:dyDescent="0.25">
      <c r="A1606" s="12" t="s">
        <v>2968</v>
      </c>
      <c r="B1606" s="12" t="s">
        <v>2969</v>
      </c>
      <c r="C1606" s="12" t="s">
        <v>2970</v>
      </c>
      <c r="D1606" s="12" t="s">
        <v>2894</v>
      </c>
      <c r="E1606" s="12" t="s">
        <v>9803</v>
      </c>
      <c r="F1606" s="12">
        <v>48879</v>
      </c>
      <c r="G1606" s="12" t="s">
        <v>2971</v>
      </c>
      <c r="H1606" s="12" t="s">
        <v>119</v>
      </c>
      <c r="I1606" s="12" t="s">
        <v>26</v>
      </c>
      <c r="J1606" s="12" t="s">
        <v>120</v>
      </c>
      <c r="K1606" s="12">
        <v>0</v>
      </c>
      <c r="L1606" s="12" t="s">
        <v>29</v>
      </c>
      <c r="M1606" s="12" t="s">
        <v>29</v>
      </c>
      <c r="N1606" s="12" t="s">
        <v>29</v>
      </c>
      <c r="O1606" s="12" t="s">
        <v>29</v>
      </c>
      <c r="P1606" s="12" t="s">
        <v>29</v>
      </c>
      <c r="Q1606" s="12" t="s">
        <v>29</v>
      </c>
      <c r="R1606" s="12" t="s">
        <v>29</v>
      </c>
      <c r="S1606" s="12">
        <v>2020</v>
      </c>
    </row>
    <row r="1607" spans="1:19" x14ac:dyDescent="0.25">
      <c r="A1607" s="11" t="s">
        <v>2851</v>
      </c>
      <c r="B1607" s="11" t="s">
        <v>2852</v>
      </c>
      <c r="C1607" s="11" t="s">
        <v>2853</v>
      </c>
      <c r="D1607" s="11" t="s">
        <v>2854</v>
      </c>
      <c r="E1607" s="11" t="s">
        <v>9803</v>
      </c>
      <c r="F1607" s="11">
        <v>48341</v>
      </c>
      <c r="G1607" s="11" t="s">
        <v>2855</v>
      </c>
      <c r="H1607" s="11" t="s">
        <v>25</v>
      </c>
      <c r="I1607" s="11" t="s">
        <v>26</v>
      </c>
      <c r="J1607" s="11" t="s">
        <v>120</v>
      </c>
      <c r="K1607" s="11">
        <v>0</v>
      </c>
      <c r="L1607" s="11" t="s">
        <v>29</v>
      </c>
      <c r="M1607" s="11" t="s">
        <v>29</v>
      </c>
      <c r="N1607" s="11" t="s">
        <v>29</v>
      </c>
      <c r="O1607" s="11" t="s">
        <v>43</v>
      </c>
      <c r="P1607" s="11" t="s">
        <v>29</v>
      </c>
      <c r="Q1607" s="11" t="s">
        <v>29</v>
      </c>
      <c r="R1607" s="11" t="s">
        <v>29</v>
      </c>
      <c r="S1607" s="11">
        <v>2019</v>
      </c>
    </row>
    <row r="1608" spans="1:19" x14ac:dyDescent="0.25">
      <c r="A1608" s="12" t="s">
        <v>7177</v>
      </c>
      <c r="B1608" s="12" t="s">
        <v>7178</v>
      </c>
      <c r="C1608" s="12" t="s">
        <v>7179</v>
      </c>
      <c r="D1608" s="12" t="s">
        <v>7180</v>
      </c>
      <c r="E1608" s="12" t="s">
        <v>9803</v>
      </c>
      <c r="F1608" s="12">
        <v>49085</v>
      </c>
      <c r="G1608" s="12" t="s">
        <v>7181</v>
      </c>
      <c r="H1608" s="12" t="s">
        <v>25</v>
      </c>
      <c r="I1608" s="12" t="s">
        <v>108</v>
      </c>
      <c r="J1608" s="12" t="s">
        <v>27</v>
      </c>
      <c r="K1608" s="12">
        <v>4</v>
      </c>
      <c r="L1608" s="12" t="s">
        <v>43</v>
      </c>
      <c r="M1608" s="12" t="s">
        <v>30</v>
      </c>
      <c r="N1608" s="12" t="s">
        <v>30</v>
      </c>
      <c r="O1608" s="12" t="s">
        <v>28</v>
      </c>
      <c r="P1608" s="12" t="s">
        <v>28</v>
      </c>
      <c r="Q1608" s="12" t="s">
        <v>28</v>
      </c>
      <c r="R1608" s="12" t="s">
        <v>28</v>
      </c>
      <c r="S1608" s="12">
        <v>2019</v>
      </c>
    </row>
    <row r="1609" spans="1:19" x14ac:dyDescent="0.25">
      <c r="A1609" s="11" t="s">
        <v>7182</v>
      </c>
      <c r="B1609" s="11" t="s">
        <v>7183</v>
      </c>
      <c r="C1609" s="11" t="s">
        <v>7184</v>
      </c>
      <c r="D1609" s="11" t="s">
        <v>7185</v>
      </c>
      <c r="E1609" s="11" t="s">
        <v>9803</v>
      </c>
      <c r="F1609" s="11">
        <v>48503</v>
      </c>
      <c r="G1609" s="11" t="s">
        <v>7186</v>
      </c>
      <c r="H1609" s="11" t="s">
        <v>25</v>
      </c>
      <c r="I1609" s="11" t="s">
        <v>75</v>
      </c>
      <c r="J1609" s="11" t="s">
        <v>27</v>
      </c>
      <c r="K1609" s="11">
        <v>1</v>
      </c>
      <c r="L1609" s="11" t="s">
        <v>28</v>
      </c>
      <c r="M1609" s="11" t="s">
        <v>43</v>
      </c>
      <c r="N1609" s="11" t="s">
        <v>43</v>
      </c>
      <c r="O1609" s="11" t="s">
        <v>43</v>
      </c>
      <c r="P1609" s="11" t="s">
        <v>43</v>
      </c>
      <c r="Q1609" s="11" t="s">
        <v>43</v>
      </c>
      <c r="R1609" s="11" t="s">
        <v>30</v>
      </c>
      <c r="S1609" s="11">
        <v>2019</v>
      </c>
    </row>
    <row r="1610" spans="1:19" x14ac:dyDescent="0.25">
      <c r="A1610" s="12" t="s">
        <v>2856</v>
      </c>
      <c r="B1610" s="12" t="s">
        <v>2857</v>
      </c>
      <c r="C1610" s="12" t="s">
        <v>2858</v>
      </c>
      <c r="D1610" s="12" t="s">
        <v>2859</v>
      </c>
      <c r="E1610" s="12" t="s">
        <v>9803</v>
      </c>
      <c r="F1610" s="12">
        <v>48198</v>
      </c>
      <c r="G1610" s="12" t="s">
        <v>2860</v>
      </c>
      <c r="H1610" s="12" t="s">
        <v>25</v>
      </c>
      <c r="I1610" s="12" t="s">
        <v>42</v>
      </c>
      <c r="J1610" s="12" t="s">
        <v>27</v>
      </c>
      <c r="K1610" s="12">
        <v>0</v>
      </c>
      <c r="L1610" s="12" t="s">
        <v>29</v>
      </c>
      <c r="M1610" s="12" t="s">
        <v>29</v>
      </c>
      <c r="N1610" s="12" t="s">
        <v>29</v>
      </c>
      <c r="O1610" s="12" t="s">
        <v>30</v>
      </c>
      <c r="P1610" s="12" t="s">
        <v>29</v>
      </c>
      <c r="Q1610" s="12" t="s">
        <v>29</v>
      </c>
      <c r="R1610" s="12" t="s">
        <v>29</v>
      </c>
      <c r="S1610" s="12">
        <v>2019</v>
      </c>
    </row>
    <row r="1611" spans="1:19" x14ac:dyDescent="0.25">
      <c r="A1611" s="11" t="s">
        <v>7187</v>
      </c>
      <c r="B1611" s="11" t="s">
        <v>7188</v>
      </c>
      <c r="C1611" s="11" t="s">
        <v>7189</v>
      </c>
      <c r="D1611" s="11" t="s">
        <v>7190</v>
      </c>
      <c r="E1611" s="11" t="s">
        <v>9803</v>
      </c>
      <c r="F1611" s="11">
        <v>49417</v>
      </c>
      <c r="G1611" s="11" t="s">
        <v>7191</v>
      </c>
      <c r="H1611" s="11" t="s">
        <v>25</v>
      </c>
      <c r="I1611" s="11" t="s">
        <v>42</v>
      </c>
      <c r="J1611" s="11" t="s">
        <v>27</v>
      </c>
      <c r="K1611" s="11">
        <v>4</v>
      </c>
      <c r="L1611" s="11" t="s">
        <v>28</v>
      </c>
      <c r="M1611" s="11" t="s">
        <v>28</v>
      </c>
      <c r="N1611" s="11" t="s">
        <v>28</v>
      </c>
      <c r="O1611" s="11" t="s">
        <v>30</v>
      </c>
      <c r="P1611" s="11" t="s">
        <v>28</v>
      </c>
      <c r="Q1611" s="11" t="s">
        <v>28</v>
      </c>
      <c r="R1611" s="11" t="s">
        <v>43</v>
      </c>
      <c r="S1611" s="11">
        <v>2019</v>
      </c>
    </row>
    <row r="1612" spans="1:19" x14ac:dyDescent="0.25">
      <c r="A1612" s="12" t="s">
        <v>7192</v>
      </c>
      <c r="B1612" s="12" t="s">
        <v>7193</v>
      </c>
      <c r="C1612" s="12" t="s">
        <v>7194</v>
      </c>
      <c r="D1612" s="12" t="s">
        <v>7195</v>
      </c>
      <c r="E1612" s="12" t="s">
        <v>9803</v>
      </c>
      <c r="F1612" s="12">
        <v>48075</v>
      </c>
      <c r="G1612" s="12" t="s">
        <v>7196</v>
      </c>
      <c r="H1612" s="12" t="s">
        <v>25</v>
      </c>
      <c r="I1612" s="12" t="s">
        <v>26</v>
      </c>
      <c r="J1612" s="12" t="s">
        <v>120</v>
      </c>
      <c r="K1612" s="12">
        <v>0</v>
      </c>
      <c r="L1612" s="12" t="s">
        <v>29</v>
      </c>
      <c r="M1612" s="12" t="s">
        <v>29</v>
      </c>
      <c r="N1612" s="12" t="s">
        <v>29</v>
      </c>
      <c r="O1612" s="12" t="s">
        <v>28</v>
      </c>
      <c r="P1612" s="12" t="s">
        <v>43</v>
      </c>
      <c r="Q1612" s="12" t="s">
        <v>29</v>
      </c>
      <c r="R1612" s="12" t="s">
        <v>29</v>
      </c>
      <c r="S1612" s="12">
        <v>2019</v>
      </c>
    </row>
    <row r="1613" spans="1:19" x14ac:dyDescent="0.25">
      <c r="A1613" s="11" t="s">
        <v>2861</v>
      </c>
      <c r="B1613" s="11" t="s">
        <v>2862</v>
      </c>
      <c r="C1613" s="11" t="s">
        <v>2863</v>
      </c>
      <c r="D1613" s="11" t="s">
        <v>2864</v>
      </c>
      <c r="E1613" s="11" t="s">
        <v>9803</v>
      </c>
      <c r="F1613" s="11">
        <v>49635</v>
      </c>
      <c r="G1613" s="11" t="s">
        <v>2865</v>
      </c>
      <c r="H1613" s="11" t="s">
        <v>96</v>
      </c>
      <c r="I1613" s="11" t="s">
        <v>36</v>
      </c>
      <c r="J1613" s="11" t="s">
        <v>27</v>
      </c>
      <c r="K1613" s="11">
        <v>0</v>
      </c>
      <c r="L1613" s="11" t="s">
        <v>29</v>
      </c>
      <c r="M1613" s="11" t="s">
        <v>29</v>
      </c>
      <c r="N1613" s="11" t="s">
        <v>29</v>
      </c>
      <c r="O1613" s="11" t="s">
        <v>29</v>
      </c>
      <c r="P1613" s="11" t="s">
        <v>29</v>
      </c>
      <c r="Q1613" s="11" t="s">
        <v>29</v>
      </c>
      <c r="R1613" s="11" t="s">
        <v>29</v>
      </c>
      <c r="S1613" s="11">
        <v>2019</v>
      </c>
    </row>
    <row r="1614" spans="1:19" x14ac:dyDescent="0.25">
      <c r="A1614" s="12" t="s">
        <v>2866</v>
      </c>
      <c r="B1614" s="12" t="s">
        <v>2867</v>
      </c>
      <c r="C1614" s="12" t="s">
        <v>2868</v>
      </c>
      <c r="D1614" s="12" t="s">
        <v>2869</v>
      </c>
      <c r="E1614" s="12" t="s">
        <v>9803</v>
      </c>
      <c r="F1614" s="12">
        <v>49646</v>
      </c>
      <c r="G1614" s="12" t="s">
        <v>2870</v>
      </c>
      <c r="H1614" s="12" t="s">
        <v>96</v>
      </c>
      <c r="I1614" s="12" t="s">
        <v>42</v>
      </c>
      <c r="J1614" s="12" t="s">
        <v>27</v>
      </c>
      <c r="K1614" s="12">
        <v>4</v>
      </c>
      <c r="L1614" s="12" t="s">
        <v>29</v>
      </c>
      <c r="M1614" s="12" t="s">
        <v>29</v>
      </c>
      <c r="N1614" s="12" t="s">
        <v>28</v>
      </c>
      <c r="O1614" s="12" t="s">
        <v>29</v>
      </c>
      <c r="P1614" s="12" t="s">
        <v>28</v>
      </c>
      <c r="Q1614" s="12" t="s">
        <v>30</v>
      </c>
      <c r="R1614" s="12" t="s">
        <v>28</v>
      </c>
      <c r="S1614" s="12">
        <v>2019</v>
      </c>
    </row>
    <row r="1615" spans="1:19" x14ac:dyDescent="0.25">
      <c r="A1615" s="11" t="s">
        <v>2871</v>
      </c>
      <c r="B1615" s="11" t="s">
        <v>2872</v>
      </c>
      <c r="C1615" s="11" t="s">
        <v>2873</v>
      </c>
      <c r="D1615" s="11" t="s">
        <v>2874</v>
      </c>
      <c r="E1615" s="11" t="s">
        <v>9803</v>
      </c>
      <c r="F1615" s="11">
        <v>49854</v>
      </c>
      <c r="G1615" s="11" t="s">
        <v>2875</v>
      </c>
      <c r="H1615" s="11" t="s">
        <v>96</v>
      </c>
      <c r="I1615" s="11" t="s">
        <v>36</v>
      </c>
      <c r="J1615" s="11" t="s">
        <v>27</v>
      </c>
      <c r="K1615" s="11">
        <v>4</v>
      </c>
      <c r="L1615" s="11" t="s">
        <v>28</v>
      </c>
      <c r="M1615" s="11" t="s">
        <v>29</v>
      </c>
      <c r="N1615" s="11" t="s">
        <v>28</v>
      </c>
      <c r="O1615" s="11" t="s">
        <v>30</v>
      </c>
      <c r="P1615" s="11" t="s">
        <v>28</v>
      </c>
      <c r="Q1615" s="11" t="s">
        <v>28</v>
      </c>
      <c r="R1615" s="11" t="s">
        <v>28</v>
      </c>
      <c r="S1615" s="11">
        <v>2019</v>
      </c>
    </row>
    <row r="1616" spans="1:19" x14ac:dyDescent="0.25">
      <c r="A1616" s="12" t="s">
        <v>2876</v>
      </c>
      <c r="B1616" s="12" t="s">
        <v>2877</v>
      </c>
      <c r="C1616" s="12" t="s">
        <v>2878</v>
      </c>
      <c r="D1616" s="12" t="s">
        <v>2879</v>
      </c>
      <c r="E1616" s="12" t="s">
        <v>9803</v>
      </c>
      <c r="F1616" s="12">
        <v>49868</v>
      </c>
      <c r="G1616" s="12" t="s">
        <v>2880</v>
      </c>
      <c r="H1616" s="12" t="s">
        <v>96</v>
      </c>
      <c r="I1616" s="12" t="s">
        <v>36</v>
      </c>
      <c r="J1616" s="12" t="s">
        <v>27</v>
      </c>
      <c r="K1616" s="12">
        <v>4</v>
      </c>
      <c r="L1616" s="12" t="s">
        <v>28</v>
      </c>
      <c r="M1616" s="12" t="s">
        <v>29</v>
      </c>
      <c r="N1616" s="12" t="s">
        <v>30</v>
      </c>
      <c r="O1616" s="12" t="s">
        <v>29</v>
      </c>
      <c r="P1616" s="12" t="s">
        <v>28</v>
      </c>
      <c r="Q1616" s="12" t="s">
        <v>30</v>
      </c>
      <c r="R1616" s="12" t="s">
        <v>28</v>
      </c>
      <c r="S1616" s="12">
        <v>2019</v>
      </c>
    </row>
    <row r="1617" spans="1:19" x14ac:dyDescent="0.25">
      <c r="A1617" s="11" t="s">
        <v>2881</v>
      </c>
      <c r="B1617" s="11" t="s">
        <v>2882</v>
      </c>
      <c r="C1617" s="11" t="s">
        <v>2883</v>
      </c>
      <c r="D1617" s="11" t="s">
        <v>2884</v>
      </c>
      <c r="E1617" s="11" t="s">
        <v>9803</v>
      </c>
      <c r="F1617" s="11">
        <v>49781</v>
      </c>
      <c r="G1617" s="11" t="s">
        <v>2885</v>
      </c>
      <c r="H1617" s="11" t="s">
        <v>96</v>
      </c>
      <c r="I1617" s="11" t="s">
        <v>108</v>
      </c>
      <c r="J1617" s="11" t="s">
        <v>27</v>
      </c>
      <c r="K1617" s="11">
        <v>4</v>
      </c>
      <c r="L1617" s="11" t="s">
        <v>29</v>
      </c>
      <c r="M1617" s="11" t="s">
        <v>29</v>
      </c>
      <c r="N1617" s="11" t="s">
        <v>30</v>
      </c>
      <c r="O1617" s="11" t="s">
        <v>29</v>
      </c>
      <c r="P1617" s="11" t="s">
        <v>28</v>
      </c>
      <c r="Q1617" s="11" t="s">
        <v>28</v>
      </c>
      <c r="R1617" s="11" t="s">
        <v>29</v>
      </c>
      <c r="S1617" s="11">
        <v>2019</v>
      </c>
    </row>
    <row r="1618" spans="1:19" x14ac:dyDescent="0.25">
      <c r="A1618" s="12" t="s">
        <v>2886</v>
      </c>
      <c r="B1618" s="12" t="s">
        <v>2887</v>
      </c>
      <c r="C1618" s="12" t="s">
        <v>2888</v>
      </c>
      <c r="D1618" s="12" t="s">
        <v>2889</v>
      </c>
      <c r="E1618" s="12" t="s">
        <v>9803</v>
      </c>
      <c r="F1618" s="12">
        <v>49862</v>
      </c>
      <c r="G1618" s="12" t="s">
        <v>2890</v>
      </c>
      <c r="H1618" s="12" t="s">
        <v>96</v>
      </c>
      <c r="I1618" s="12" t="s">
        <v>108</v>
      </c>
      <c r="J1618" s="12" t="s">
        <v>27</v>
      </c>
      <c r="K1618" s="12">
        <v>0</v>
      </c>
      <c r="L1618" s="12" t="s">
        <v>29</v>
      </c>
      <c r="M1618" s="12" t="s">
        <v>29</v>
      </c>
      <c r="N1618" s="12" t="s">
        <v>29</v>
      </c>
      <c r="O1618" s="12" t="s">
        <v>29</v>
      </c>
      <c r="P1618" s="12" t="s">
        <v>29</v>
      </c>
      <c r="Q1618" s="12" t="s">
        <v>28</v>
      </c>
      <c r="R1618" s="12" t="s">
        <v>29</v>
      </c>
      <c r="S1618" s="12">
        <v>2019</v>
      </c>
    </row>
    <row r="1619" spans="1:19" x14ac:dyDescent="0.25">
      <c r="A1619" s="11" t="s">
        <v>7197</v>
      </c>
      <c r="B1619" s="11" t="s">
        <v>7198</v>
      </c>
      <c r="C1619" s="11" t="s">
        <v>7199</v>
      </c>
      <c r="D1619" s="11" t="s">
        <v>7200</v>
      </c>
      <c r="E1619" s="11" t="s">
        <v>9803</v>
      </c>
      <c r="F1619" s="11">
        <v>48427</v>
      </c>
      <c r="G1619" s="11" t="s">
        <v>7201</v>
      </c>
      <c r="H1619" s="11" t="s">
        <v>96</v>
      </c>
      <c r="I1619" s="11" t="s">
        <v>108</v>
      </c>
      <c r="J1619" s="11" t="s">
        <v>27</v>
      </c>
      <c r="K1619" s="11">
        <v>0</v>
      </c>
      <c r="L1619" s="11" t="s">
        <v>29</v>
      </c>
      <c r="M1619" s="11" t="s">
        <v>29</v>
      </c>
      <c r="N1619" s="11" t="s">
        <v>29</v>
      </c>
      <c r="O1619" s="11" t="s">
        <v>29</v>
      </c>
      <c r="P1619" s="11" t="s">
        <v>28</v>
      </c>
      <c r="Q1619" s="11" t="s">
        <v>28</v>
      </c>
      <c r="R1619" s="11" t="s">
        <v>29</v>
      </c>
      <c r="S1619" s="11">
        <v>2019</v>
      </c>
    </row>
    <row r="1620" spans="1:19" x14ac:dyDescent="0.25">
      <c r="A1620" s="12" t="s">
        <v>7202</v>
      </c>
      <c r="B1620" s="12" t="s">
        <v>7203</v>
      </c>
      <c r="C1620" s="12" t="s">
        <v>7204</v>
      </c>
      <c r="D1620" s="12" t="s">
        <v>4115</v>
      </c>
      <c r="E1620" s="12" t="s">
        <v>9803</v>
      </c>
      <c r="F1620" s="12">
        <v>48813</v>
      </c>
      <c r="G1620" s="12" t="s">
        <v>7205</v>
      </c>
      <c r="H1620" s="12" t="s">
        <v>96</v>
      </c>
      <c r="I1620" s="12" t="s">
        <v>75</v>
      </c>
      <c r="J1620" s="12" t="s">
        <v>27</v>
      </c>
      <c r="K1620" s="12">
        <v>3</v>
      </c>
      <c r="L1620" s="12" t="s">
        <v>28</v>
      </c>
      <c r="M1620" s="12" t="s">
        <v>29</v>
      </c>
      <c r="N1620" s="12" t="s">
        <v>43</v>
      </c>
      <c r="O1620" s="12" t="s">
        <v>30</v>
      </c>
      <c r="P1620" s="12" t="s">
        <v>28</v>
      </c>
      <c r="Q1620" s="12" t="s">
        <v>28</v>
      </c>
      <c r="R1620" s="12" t="s">
        <v>28</v>
      </c>
      <c r="S1620" s="12">
        <v>2019</v>
      </c>
    </row>
    <row r="1621" spans="1:19" x14ac:dyDescent="0.25">
      <c r="A1621" s="11" t="s">
        <v>2906</v>
      </c>
      <c r="B1621" s="11" t="s">
        <v>2907</v>
      </c>
      <c r="C1621" s="11" t="s">
        <v>2908</v>
      </c>
      <c r="D1621" s="11" t="s">
        <v>2909</v>
      </c>
      <c r="E1621" s="11" t="s">
        <v>9803</v>
      </c>
      <c r="F1621" s="11">
        <v>48201</v>
      </c>
      <c r="G1621" s="11" t="s">
        <v>2910</v>
      </c>
      <c r="H1621" s="11" t="s">
        <v>107</v>
      </c>
      <c r="I1621" s="11" t="s">
        <v>26</v>
      </c>
      <c r="J1621" s="11" t="s">
        <v>27</v>
      </c>
      <c r="K1621" s="11">
        <v>0</v>
      </c>
      <c r="L1621" s="11" t="s">
        <v>29</v>
      </c>
      <c r="M1621" s="11" t="s">
        <v>29</v>
      </c>
      <c r="N1621" s="11" t="s">
        <v>29</v>
      </c>
      <c r="O1621" s="11" t="s">
        <v>29</v>
      </c>
      <c r="P1621" s="11" t="s">
        <v>29</v>
      </c>
      <c r="Q1621" s="11" t="s">
        <v>29</v>
      </c>
      <c r="R1621" s="11" t="s">
        <v>29</v>
      </c>
      <c r="S1621" s="11">
        <v>2019</v>
      </c>
    </row>
    <row r="1622" spans="1:19" x14ac:dyDescent="0.25">
      <c r="A1622" s="12" t="s">
        <v>2911</v>
      </c>
      <c r="B1622" s="12" t="s">
        <v>2912</v>
      </c>
      <c r="C1622" s="12" t="s">
        <v>2913</v>
      </c>
      <c r="D1622" s="12" t="s">
        <v>2914</v>
      </c>
      <c r="E1622" s="12" t="s">
        <v>9803</v>
      </c>
      <c r="F1622" s="12">
        <v>49548</v>
      </c>
      <c r="G1622" s="12" t="s">
        <v>2915</v>
      </c>
      <c r="H1622" s="12" t="s">
        <v>119</v>
      </c>
      <c r="I1622" s="12" t="s">
        <v>64</v>
      </c>
      <c r="J1622" s="12" t="s">
        <v>120</v>
      </c>
      <c r="K1622" s="12">
        <v>0</v>
      </c>
      <c r="L1622" s="12" t="s">
        <v>29</v>
      </c>
      <c r="M1622" s="12" t="s">
        <v>29</v>
      </c>
      <c r="N1622" s="12" t="s">
        <v>29</v>
      </c>
      <c r="O1622" s="12" t="s">
        <v>29</v>
      </c>
      <c r="P1622" s="12" t="s">
        <v>29</v>
      </c>
      <c r="Q1622" s="12" t="s">
        <v>29</v>
      </c>
      <c r="R1622" s="12" t="s">
        <v>29</v>
      </c>
      <c r="S1622" s="12">
        <v>2019</v>
      </c>
    </row>
    <row r="1623" spans="1:19" x14ac:dyDescent="0.25">
      <c r="A1623" s="11" t="s">
        <v>2916</v>
      </c>
      <c r="B1623" s="11" t="s">
        <v>2917</v>
      </c>
      <c r="C1623" s="11" t="s">
        <v>2918</v>
      </c>
      <c r="D1623" s="11" t="s">
        <v>2919</v>
      </c>
      <c r="E1623" s="11" t="s">
        <v>9803</v>
      </c>
      <c r="F1623" s="11">
        <v>48220</v>
      </c>
      <c r="G1623" s="11" t="s">
        <v>2920</v>
      </c>
      <c r="H1623" s="11" t="s">
        <v>119</v>
      </c>
      <c r="I1623" s="11" t="s">
        <v>108</v>
      </c>
      <c r="J1623" s="11" t="s">
        <v>120</v>
      </c>
      <c r="K1623" s="11">
        <v>0</v>
      </c>
      <c r="L1623" s="11" t="s">
        <v>29</v>
      </c>
      <c r="M1623" s="11" t="s">
        <v>29</v>
      </c>
      <c r="N1623" s="11" t="s">
        <v>29</v>
      </c>
      <c r="O1623" s="11" t="s">
        <v>29</v>
      </c>
      <c r="P1623" s="11" t="s">
        <v>29</v>
      </c>
      <c r="Q1623" s="11" t="s">
        <v>29</v>
      </c>
      <c r="R1623" s="11" t="s">
        <v>29</v>
      </c>
      <c r="S1623" s="11">
        <v>2019</v>
      </c>
    </row>
    <row r="1624" spans="1:19" x14ac:dyDescent="0.25">
      <c r="A1624" s="12" t="s">
        <v>2921</v>
      </c>
      <c r="B1624" s="12" t="s">
        <v>2922</v>
      </c>
      <c r="C1624" s="12" t="s">
        <v>2923</v>
      </c>
      <c r="D1624" s="12" t="s">
        <v>2924</v>
      </c>
      <c r="E1624" s="12" t="s">
        <v>9803</v>
      </c>
      <c r="F1624" s="12">
        <v>48047</v>
      </c>
      <c r="G1624" s="12" t="s">
        <v>2925</v>
      </c>
      <c r="H1624" s="12" t="s">
        <v>119</v>
      </c>
      <c r="I1624" s="12" t="s">
        <v>26</v>
      </c>
      <c r="J1624" s="12" t="s">
        <v>120</v>
      </c>
      <c r="K1624" s="12">
        <v>0</v>
      </c>
      <c r="L1624" s="12" t="s">
        <v>29</v>
      </c>
      <c r="M1624" s="12" t="s">
        <v>29</v>
      </c>
      <c r="N1624" s="12" t="s">
        <v>29</v>
      </c>
      <c r="O1624" s="12" t="s">
        <v>29</v>
      </c>
      <c r="P1624" s="12" t="s">
        <v>29</v>
      </c>
      <c r="Q1624" s="12" t="s">
        <v>29</v>
      </c>
      <c r="R1624" s="12" t="s">
        <v>29</v>
      </c>
      <c r="S1624" s="12">
        <v>2019</v>
      </c>
    </row>
    <row r="1625" spans="1:19" x14ac:dyDescent="0.25">
      <c r="A1625" s="11" t="s">
        <v>2926</v>
      </c>
      <c r="B1625" s="11" t="s">
        <v>2927</v>
      </c>
      <c r="C1625" s="11" t="s">
        <v>2928</v>
      </c>
      <c r="D1625" s="11" t="s">
        <v>2929</v>
      </c>
      <c r="E1625" s="11" t="s">
        <v>9803</v>
      </c>
      <c r="F1625" s="11">
        <v>48326</v>
      </c>
      <c r="G1625" s="11" t="s">
        <v>2930</v>
      </c>
      <c r="H1625" s="11" t="s">
        <v>119</v>
      </c>
      <c r="I1625" s="11" t="s">
        <v>26</v>
      </c>
      <c r="J1625" s="11" t="s">
        <v>120</v>
      </c>
      <c r="K1625" s="11">
        <v>0</v>
      </c>
      <c r="L1625" s="11" t="s">
        <v>29</v>
      </c>
      <c r="M1625" s="11" t="s">
        <v>29</v>
      </c>
      <c r="N1625" s="11" t="s">
        <v>29</v>
      </c>
      <c r="O1625" s="11" t="s">
        <v>29</v>
      </c>
      <c r="P1625" s="11" t="s">
        <v>29</v>
      </c>
      <c r="Q1625" s="11" t="s">
        <v>29</v>
      </c>
      <c r="R1625" s="11" t="s">
        <v>29</v>
      </c>
      <c r="S1625" s="11">
        <v>2019</v>
      </c>
    </row>
    <row r="1626" spans="1:19" x14ac:dyDescent="0.25">
      <c r="A1626" s="12" t="s">
        <v>2931</v>
      </c>
      <c r="B1626" s="12" t="s">
        <v>2932</v>
      </c>
      <c r="C1626" s="12" t="s">
        <v>2933</v>
      </c>
      <c r="D1626" s="12" t="s">
        <v>2934</v>
      </c>
      <c r="E1626" s="12" t="s">
        <v>9803</v>
      </c>
      <c r="F1626" s="12">
        <v>48723</v>
      </c>
      <c r="G1626" s="12" t="s">
        <v>2935</v>
      </c>
      <c r="H1626" s="12" t="s">
        <v>119</v>
      </c>
      <c r="I1626" s="12" t="s">
        <v>114</v>
      </c>
      <c r="J1626" s="12" t="s">
        <v>27</v>
      </c>
      <c r="K1626" s="12">
        <v>0</v>
      </c>
      <c r="L1626" s="12" t="s">
        <v>29</v>
      </c>
      <c r="M1626" s="12" t="s">
        <v>29</v>
      </c>
      <c r="N1626" s="12" t="s">
        <v>29</v>
      </c>
      <c r="O1626" s="12" t="s">
        <v>29</v>
      </c>
      <c r="P1626" s="12" t="s">
        <v>29</v>
      </c>
      <c r="Q1626" s="12" t="s">
        <v>29</v>
      </c>
      <c r="R1626" s="12" t="s">
        <v>29</v>
      </c>
      <c r="S1626" s="12">
        <v>2019</v>
      </c>
    </row>
    <row r="1627" spans="1:19" x14ac:dyDescent="0.25">
      <c r="A1627" s="11" t="s">
        <v>2936</v>
      </c>
      <c r="B1627" s="11" t="s">
        <v>2937</v>
      </c>
      <c r="C1627" s="11" t="s">
        <v>2938</v>
      </c>
      <c r="D1627" s="11" t="s">
        <v>2939</v>
      </c>
      <c r="E1627" s="11" t="s">
        <v>9803</v>
      </c>
      <c r="F1627" s="11">
        <v>49008</v>
      </c>
      <c r="G1627" s="11" t="s">
        <v>2940</v>
      </c>
      <c r="H1627" s="11" t="s">
        <v>119</v>
      </c>
      <c r="I1627" s="11" t="s">
        <v>114</v>
      </c>
      <c r="J1627" s="11" t="s">
        <v>27</v>
      </c>
      <c r="K1627" s="11">
        <v>0</v>
      </c>
      <c r="L1627" s="11" t="s">
        <v>29</v>
      </c>
      <c r="M1627" s="11" t="s">
        <v>29</v>
      </c>
      <c r="N1627" s="11" t="s">
        <v>29</v>
      </c>
      <c r="O1627" s="11" t="s">
        <v>29</v>
      </c>
      <c r="P1627" s="11" t="s">
        <v>29</v>
      </c>
      <c r="Q1627" s="11" t="s">
        <v>29</v>
      </c>
      <c r="R1627" s="11" t="s">
        <v>29</v>
      </c>
      <c r="S1627" s="11">
        <v>2019</v>
      </c>
    </row>
    <row r="1628" spans="1:19" x14ac:dyDescent="0.25">
      <c r="A1628" s="12" t="s">
        <v>2941</v>
      </c>
      <c r="B1628" s="12" t="s">
        <v>2942</v>
      </c>
      <c r="C1628" s="12" t="s">
        <v>2943</v>
      </c>
      <c r="D1628" s="12" t="s">
        <v>2914</v>
      </c>
      <c r="E1628" s="12" t="s">
        <v>9803</v>
      </c>
      <c r="F1628" s="12">
        <v>49546</v>
      </c>
      <c r="G1628" s="12" t="s">
        <v>2944</v>
      </c>
      <c r="H1628" s="12" t="s">
        <v>119</v>
      </c>
      <c r="I1628" s="12" t="s">
        <v>26</v>
      </c>
      <c r="J1628" s="12" t="s">
        <v>120</v>
      </c>
      <c r="K1628" s="12">
        <v>0</v>
      </c>
      <c r="L1628" s="12" t="s">
        <v>29</v>
      </c>
      <c r="M1628" s="12" t="s">
        <v>29</v>
      </c>
      <c r="N1628" s="12" t="s">
        <v>29</v>
      </c>
      <c r="O1628" s="12" t="s">
        <v>29</v>
      </c>
      <c r="P1628" s="12" t="s">
        <v>29</v>
      </c>
      <c r="Q1628" s="12" t="s">
        <v>29</v>
      </c>
      <c r="R1628" s="12" t="s">
        <v>29</v>
      </c>
      <c r="S1628" s="12">
        <v>2019</v>
      </c>
    </row>
    <row r="1629" spans="1:19" x14ac:dyDescent="0.25">
      <c r="A1629" s="11" t="s">
        <v>2945</v>
      </c>
      <c r="B1629" s="11" t="s">
        <v>2946</v>
      </c>
      <c r="C1629" s="11" t="s">
        <v>2947</v>
      </c>
      <c r="D1629" s="11" t="s">
        <v>2948</v>
      </c>
      <c r="E1629" s="11" t="s">
        <v>9803</v>
      </c>
      <c r="F1629" s="11">
        <v>48185</v>
      </c>
      <c r="G1629" s="11" t="s">
        <v>2949</v>
      </c>
      <c r="H1629" s="11" t="s">
        <v>119</v>
      </c>
      <c r="I1629" s="11" t="s">
        <v>114</v>
      </c>
      <c r="J1629" s="11" t="s">
        <v>120</v>
      </c>
      <c r="K1629" s="11">
        <v>0</v>
      </c>
      <c r="L1629" s="11" t="s">
        <v>29</v>
      </c>
      <c r="M1629" s="11" t="s">
        <v>29</v>
      </c>
      <c r="N1629" s="11" t="s">
        <v>29</v>
      </c>
      <c r="O1629" s="11" t="s">
        <v>29</v>
      </c>
      <c r="P1629" s="11" t="s">
        <v>29</v>
      </c>
      <c r="Q1629" s="11" t="s">
        <v>29</v>
      </c>
      <c r="R1629" s="11" t="s">
        <v>29</v>
      </c>
      <c r="S1629" s="11">
        <v>2019</v>
      </c>
    </row>
    <row r="1630" spans="1:19" x14ac:dyDescent="0.25">
      <c r="A1630" s="12" t="s">
        <v>2950</v>
      </c>
      <c r="B1630" s="12" t="s">
        <v>2951</v>
      </c>
      <c r="C1630" s="12" t="s">
        <v>2952</v>
      </c>
      <c r="D1630" s="12" t="s">
        <v>2909</v>
      </c>
      <c r="E1630" s="12" t="s">
        <v>9803</v>
      </c>
      <c r="F1630" s="12">
        <v>48205</v>
      </c>
      <c r="G1630" s="12" t="s">
        <v>2953</v>
      </c>
      <c r="H1630" s="12" t="s">
        <v>119</v>
      </c>
      <c r="I1630" s="12" t="s">
        <v>26</v>
      </c>
      <c r="J1630" s="12" t="s">
        <v>120</v>
      </c>
      <c r="K1630" s="12">
        <v>0</v>
      </c>
      <c r="L1630" s="12" t="s">
        <v>29</v>
      </c>
      <c r="M1630" s="12" t="s">
        <v>29</v>
      </c>
      <c r="N1630" s="12" t="s">
        <v>29</v>
      </c>
      <c r="O1630" s="12" t="s">
        <v>29</v>
      </c>
      <c r="P1630" s="12" t="s">
        <v>29</v>
      </c>
      <c r="Q1630" s="12" t="s">
        <v>29</v>
      </c>
      <c r="R1630" s="12" t="s">
        <v>29</v>
      </c>
      <c r="S1630" s="12">
        <v>2019</v>
      </c>
    </row>
    <row r="1631" spans="1:19" x14ac:dyDescent="0.25">
      <c r="A1631" s="11" t="s">
        <v>2954</v>
      </c>
      <c r="B1631" s="11" t="s">
        <v>2955</v>
      </c>
      <c r="C1631" s="11" t="s">
        <v>2956</v>
      </c>
      <c r="D1631" s="11" t="s">
        <v>2909</v>
      </c>
      <c r="E1631" s="11" t="s">
        <v>9803</v>
      </c>
      <c r="F1631" s="11">
        <v>48213</v>
      </c>
      <c r="G1631" s="11" t="s">
        <v>2957</v>
      </c>
      <c r="H1631" s="11" t="s">
        <v>119</v>
      </c>
      <c r="I1631" s="11" t="s">
        <v>108</v>
      </c>
      <c r="J1631" s="11" t="s">
        <v>120</v>
      </c>
      <c r="K1631" s="11">
        <v>0</v>
      </c>
      <c r="L1631" s="11" t="s">
        <v>29</v>
      </c>
      <c r="M1631" s="11" t="s">
        <v>29</v>
      </c>
      <c r="N1631" s="11" t="s">
        <v>29</v>
      </c>
      <c r="O1631" s="11" t="s">
        <v>29</v>
      </c>
      <c r="P1631" s="11" t="s">
        <v>29</v>
      </c>
      <c r="Q1631" s="11" t="s">
        <v>29</v>
      </c>
      <c r="R1631" s="11" t="s">
        <v>29</v>
      </c>
      <c r="S1631" s="11">
        <v>2019</v>
      </c>
    </row>
    <row r="1632" spans="1:19" x14ac:dyDescent="0.25">
      <c r="A1632" s="12" t="s">
        <v>2958</v>
      </c>
      <c r="B1632" s="12" t="s">
        <v>2959</v>
      </c>
      <c r="C1632" s="12" t="s">
        <v>2960</v>
      </c>
      <c r="D1632" s="12" t="s">
        <v>2961</v>
      </c>
      <c r="E1632" s="12" t="s">
        <v>9803</v>
      </c>
      <c r="F1632" s="12">
        <v>48176</v>
      </c>
      <c r="G1632" s="12" t="s">
        <v>2962</v>
      </c>
      <c r="H1632" s="12" t="s">
        <v>119</v>
      </c>
      <c r="I1632" s="12" t="s">
        <v>114</v>
      </c>
      <c r="J1632" s="12" t="s">
        <v>120</v>
      </c>
      <c r="K1632" s="12">
        <v>0</v>
      </c>
      <c r="L1632" s="12" t="s">
        <v>29</v>
      </c>
      <c r="M1632" s="12" t="s">
        <v>29</v>
      </c>
      <c r="N1632" s="12" t="s">
        <v>29</v>
      </c>
      <c r="O1632" s="12" t="s">
        <v>29</v>
      </c>
      <c r="P1632" s="12" t="s">
        <v>29</v>
      </c>
      <c r="Q1632" s="12" t="s">
        <v>29</v>
      </c>
      <c r="R1632" s="12" t="s">
        <v>29</v>
      </c>
      <c r="S1632" s="12">
        <v>2019</v>
      </c>
    </row>
    <row r="1633" spans="1:19" x14ac:dyDescent="0.25">
      <c r="A1633" s="11" t="s">
        <v>2963</v>
      </c>
      <c r="B1633" s="11" t="s">
        <v>2964</v>
      </c>
      <c r="C1633" s="11" t="s">
        <v>2965</v>
      </c>
      <c r="D1633" s="11" t="s">
        <v>2966</v>
      </c>
      <c r="E1633" s="11" t="s">
        <v>9803</v>
      </c>
      <c r="F1633" s="11">
        <v>48092</v>
      </c>
      <c r="G1633" s="11" t="s">
        <v>2967</v>
      </c>
      <c r="H1633" s="11" t="s">
        <v>119</v>
      </c>
      <c r="I1633" s="11" t="s">
        <v>26</v>
      </c>
      <c r="J1633" s="11" t="s">
        <v>120</v>
      </c>
      <c r="K1633" s="11">
        <v>0</v>
      </c>
      <c r="L1633" s="11" t="s">
        <v>29</v>
      </c>
      <c r="M1633" s="11" t="s">
        <v>29</v>
      </c>
      <c r="N1633" s="11" t="s">
        <v>29</v>
      </c>
      <c r="O1633" s="11" t="s">
        <v>29</v>
      </c>
      <c r="P1633" s="11" t="s">
        <v>29</v>
      </c>
      <c r="Q1633" s="11" t="s">
        <v>29</v>
      </c>
      <c r="R1633" s="11" t="s">
        <v>29</v>
      </c>
      <c r="S1633" s="11">
        <v>2019</v>
      </c>
    </row>
    <row r="1634" spans="1:19" x14ac:dyDescent="0.25">
      <c r="A1634" s="12" t="s">
        <v>2968</v>
      </c>
      <c r="B1634" s="12" t="s">
        <v>2969</v>
      </c>
      <c r="C1634" s="12" t="s">
        <v>2970</v>
      </c>
      <c r="D1634" s="12" t="s">
        <v>2894</v>
      </c>
      <c r="E1634" s="12" t="s">
        <v>9803</v>
      </c>
      <c r="F1634" s="12">
        <v>48879</v>
      </c>
      <c r="G1634" s="12" t="s">
        <v>2971</v>
      </c>
      <c r="H1634" s="12" t="s">
        <v>119</v>
      </c>
      <c r="I1634" s="12" t="s">
        <v>26</v>
      </c>
      <c r="J1634" s="12" t="s">
        <v>120</v>
      </c>
      <c r="K1634" s="12">
        <v>0</v>
      </c>
      <c r="L1634" s="12" t="s">
        <v>29</v>
      </c>
      <c r="M1634" s="12" t="s">
        <v>29</v>
      </c>
      <c r="N1634" s="12" t="s">
        <v>29</v>
      </c>
      <c r="O1634" s="12" t="s">
        <v>29</v>
      </c>
      <c r="P1634" s="12" t="s">
        <v>29</v>
      </c>
      <c r="Q1634" s="12" t="s">
        <v>29</v>
      </c>
      <c r="R1634" s="12" t="s">
        <v>29</v>
      </c>
      <c r="S1634" s="12">
        <v>2019</v>
      </c>
    </row>
    <row r="1635" spans="1:19" x14ac:dyDescent="0.25">
      <c r="A1635" s="11" t="s">
        <v>2856</v>
      </c>
      <c r="B1635" s="11" t="s">
        <v>2857</v>
      </c>
      <c r="C1635" s="11" t="s">
        <v>2858</v>
      </c>
      <c r="D1635" s="11" t="s">
        <v>2859</v>
      </c>
      <c r="E1635" s="11" t="s">
        <v>9803</v>
      </c>
      <c r="F1635" s="11">
        <v>48198</v>
      </c>
      <c r="G1635" s="11" t="s">
        <v>8416</v>
      </c>
      <c r="H1635" s="11" t="s">
        <v>25</v>
      </c>
      <c r="I1635" s="11" t="s">
        <v>42</v>
      </c>
      <c r="J1635" s="11" t="s">
        <v>27</v>
      </c>
      <c r="K1635" s="11">
        <v>0</v>
      </c>
      <c r="L1635" s="11" t="s">
        <v>29</v>
      </c>
      <c r="M1635" s="11" t="s">
        <v>29</v>
      </c>
      <c r="N1635" s="11" t="s">
        <v>29</v>
      </c>
      <c r="O1635" s="11" t="s">
        <v>30</v>
      </c>
      <c r="P1635" s="11" t="s">
        <v>29</v>
      </c>
      <c r="Q1635" s="11" t="s">
        <v>29</v>
      </c>
      <c r="R1635" s="11" t="s">
        <v>29</v>
      </c>
      <c r="S1635" s="11">
        <v>2018</v>
      </c>
    </row>
    <row r="1636" spans="1:19" x14ac:dyDescent="0.25">
      <c r="A1636" s="12" t="s">
        <v>2886</v>
      </c>
      <c r="B1636" s="12" t="s">
        <v>2887</v>
      </c>
      <c r="C1636" s="12" t="s">
        <v>2888</v>
      </c>
      <c r="D1636" s="12" t="s">
        <v>2889</v>
      </c>
      <c r="E1636" s="12" t="s">
        <v>9803</v>
      </c>
      <c r="F1636" s="12">
        <v>49862</v>
      </c>
      <c r="G1636" s="12" t="s">
        <v>8417</v>
      </c>
      <c r="H1636" s="12" t="s">
        <v>96</v>
      </c>
      <c r="I1636" s="12" t="s">
        <v>108</v>
      </c>
      <c r="J1636" s="12" t="s">
        <v>27</v>
      </c>
      <c r="K1636" s="12">
        <v>0</v>
      </c>
      <c r="L1636" s="12" t="s">
        <v>29</v>
      </c>
      <c r="M1636" s="12" t="s">
        <v>29</v>
      </c>
      <c r="N1636" s="12" t="s">
        <v>29</v>
      </c>
      <c r="O1636" s="12" t="s">
        <v>29</v>
      </c>
      <c r="P1636" s="12" t="s">
        <v>28</v>
      </c>
      <c r="Q1636" s="12" t="s">
        <v>28</v>
      </c>
      <c r="R1636" s="12" t="s">
        <v>29</v>
      </c>
      <c r="S1636" s="12">
        <v>2018</v>
      </c>
    </row>
    <row r="1637" spans="1:19" x14ac:dyDescent="0.25">
      <c r="A1637" s="11" t="s">
        <v>2856</v>
      </c>
      <c r="B1637" s="11" t="s">
        <v>2857</v>
      </c>
      <c r="C1637" s="11" t="s">
        <v>2858</v>
      </c>
      <c r="D1637" s="11" t="s">
        <v>2859</v>
      </c>
      <c r="E1637" s="11" t="s">
        <v>9803</v>
      </c>
      <c r="F1637" s="11">
        <v>48198</v>
      </c>
      <c r="G1637" s="11" t="s">
        <v>8416</v>
      </c>
      <c r="H1637" s="11" t="s">
        <v>25</v>
      </c>
      <c r="I1637" s="11" t="s">
        <v>42</v>
      </c>
      <c r="J1637" s="11" t="s">
        <v>27</v>
      </c>
      <c r="K1637" s="11">
        <v>0</v>
      </c>
      <c r="L1637" s="11" t="s">
        <v>29</v>
      </c>
      <c r="M1637" s="11" t="s">
        <v>29</v>
      </c>
      <c r="N1637" s="11" t="s">
        <v>29</v>
      </c>
      <c r="O1637" s="11" t="s">
        <v>29</v>
      </c>
      <c r="P1637" s="11" t="s">
        <v>29</v>
      </c>
      <c r="Q1637" s="11" t="s">
        <v>29</v>
      </c>
      <c r="R1637" s="11" t="s">
        <v>29</v>
      </c>
      <c r="S1637" s="11">
        <v>2017</v>
      </c>
    </row>
    <row r="1638" spans="1:19" x14ac:dyDescent="0.25">
      <c r="A1638" s="12" t="s">
        <v>2886</v>
      </c>
      <c r="B1638" s="12" t="s">
        <v>2887</v>
      </c>
      <c r="C1638" s="12" t="s">
        <v>2888</v>
      </c>
      <c r="D1638" s="12" t="s">
        <v>2889</v>
      </c>
      <c r="E1638" s="12" t="s">
        <v>9803</v>
      </c>
      <c r="F1638" s="12">
        <v>49862</v>
      </c>
      <c r="G1638" s="12" t="s">
        <v>8417</v>
      </c>
      <c r="H1638" s="12" t="s">
        <v>96</v>
      </c>
      <c r="I1638" s="12" t="s">
        <v>108</v>
      </c>
      <c r="J1638" s="12" t="s">
        <v>27</v>
      </c>
      <c r="K1638" s="12">
        <v>0</v>
      </c>
      <c r="L1638" s="12" t="s">
        <v>29</v>
      </c>
      <c r="M1638" s="12" t="s">
        <v>29</v>
      </c>
      <c r="N1638" s="12" t="s">
        <v>29</v>
      </c>
      <c r="O1638" s="12" t="s">
        <v>29</v>
      </c>
      <c r="P1638" s="12" t="s">
        <v>28</v>
      </c>
      <c r="Q1638" s="12" t="s">
        <v>28</v>
      </c>
      <c r="R1638" s="12" t="s">
        <v>28</v>
      </c>
      <c r="S1638" s="12">
        <v>2017</v>
      </c>
    </row>
    <row r="1639" spans="1:19" x14ac:dyDescent="0.25">
      <c r="A1639" s="11" t="s">
        <v>9170</v>
      </c>
      <c r="B1639" s="11" t="s">
        <v>9171</v>
      </c>
      <c r="C1639" s="11" t="s">
        <v>9172</v>
      </c>
      <c r="D1639" s="11" t="s">
        <v>2909</v>
      </c>
      <c r="E1639" s="11" t="s">
        <v>9803</v>
      </c>
      <c r="F1639" s="11">
        <v>48202</v>
      </c>
      <c r="G1639" s="11" t="s">
        <v>9173</v>
      </c>
      <c r="H1639" s="11" t="s">
        <v>25</v>
      </c>
      <c r="I1639" s="11" t="s">
        <v>108</v>
      </c>
      <c r="J1639" s="11" t="s">
        <v>27</v>
      </c>
      <c r="K1639" s="11">
        <v>1</v>
      </c>
      <c r="L1639" s="11" t="s">
        <v>30</v>
      </c>
      <c r="M1639" s="11" t="s">
        <v>43</v>
      </c>
      <c r="N1639" s="11" t="s">
        <v>43</v>
      </c>
      <c r="O1639" s="11" t="s">
        <v>43</v>
      </c>
      <c r="P1639" s="11" t="s">
        <v>30</v>
      </c>
      <c r="Q1639" s="11" t="s">
        <v>43</v>
      </c>
      <c r="R1639" s="11" t="s">
        <v>30</v>
      </c>
      <c r="S1639" s="11">
        <v>2016</v>
      </c>
    </row>
    <row r="1640" spans="1:19" x14ac:dyDescent="0.25">
      <c r="A1640" s="12" t="s">
        <v>2856</v>
      </c>
      <c r="B1640" s="12" t="s">
        <v>2857</v>
      </c>
      <c r="C1640" s="12" t="s">
        <v>2858</v>
      </c>
      <c r="D1640" s="12" t="s">
        <v>2859</v>
      </c>
      <c r="E1640" s="12" t="s">
        <v>9803</v>
      </c>
      <c r="F1640" s="12">
        <v>48198</v>
      </c>
      <c r="G1640" s="12" t="s">
        <v>8416</v>
      </c>
      <c r="H1640" s="12" t="s">
        <v>25</v>
      </c>
      <c r="I1640" s="12" t="s">
        <v>42</v>
      </c>
      <c r="J1640" s="12" t="s">
        <v>27</v>
      </c>
      <c r="K1640" s="12">
        <v>0</v>
      </c>
      <c r="L1640" s="12" t="s">
        <v>29</v>
      </c>
      <c r="M1640" s="12" t="s">
        <v>29</v>
      </c>
      <c r="N1640" s="12" t="s">
        <v>29</v>
      </c>
      <c r="O1640" s="12" t="s">
        <v>29</v>
      </c>
      <c r="P1640" s="12" t="s">
        <v>29</v>
      </c>
      <c r="Q1640" s="12" t="s">
        <v>29</v>
      </c>
      <c r="R1640" s="12" t="s">
        <v>29</v>
      </c>
      <c r="S1640" s="12">
        <v>2016</v>
      </c>
    </row>
    <row r="1641" spans="1:19" x14ac:dyDescent="0.25">
      <c r="A1641" s="11" t="s">
        <v>2886</v>
      </c>
      <c r="B1641" s="11" t="s">
        <v>2887</v>
      </c>
      <c r="C1641" s="11" t="s">
        <v>2888</v>
      </c>
      <c r="D1641" s="11" t="s">
        <v>2889</v>
      </c>
      <c r="E1641" s="11" t="s">
        <v>9803</v>
      </c>
      <c r="F1641" s="11">
        <v>49862</v>
      </c>
      <c r="G1641" s="11" t="s">
        <v>8417</v>
      </c>
      <c r="H1641" s="11" t="s">
        <v>96</v>
      </c>
      <c r="I1641" s="11" t="s">
        <v>108</v>
      </c>
      <c r="J1641" s="11" t="s">
        <v>27</v>
      </c>
      <c r="K1641" s="11">
        <v>0</v>
      </c>
      <c r="L1641" s="11" t="s">
        <v>29</v>
      </c>
      <c r="M1641" s="11" t="s">
        <v>29</v>
      </c>
      <c r="N1641" s="11" t="s">
        <v>29</v>
      </c>
      <c r="O1641" s="11" t="s">
        <v>29</v>
      </c>
      <c r="P1641" s="11" t="s">
        <v>28</v>
      </c>
      <c r="Q1641" s="11" t="s">
        <v>28</v>
      </c>
      <c r="R1641" s="11" t="s">
        <v>28</v>
      </c>
      <c r="S1641" s="11">
        <v>2016</v>
      </c>
    </row>
    <row r="1642" spans="1:19" x14ac:dyDescent="0.25">
      <c r="A1642" s="12" t="s">
        <v>9174</v>
      </c>
      <c r="B1642" s="12" t="s">
        <v>9175</v>
      </c>
      <c r="C1642" s="12" t="s">
        <v>9176</v>
      </c>
      <c r="D1642" s="12" t="s">
        <v>9177</v>
      </c>
      <c r="E1642" s="12" t="s">
        <v>9803</v>
      </c>
      <c r="F1642" s="12">
        <v>49953</v>
      </c>
      <c r="G1642" s="12" t="s">
        <v>9178</v>
      </c>
      <c r="H1642" s="12" t="s">
        <v>96</v>
      </c>
      <c r="I1642" s="12" t="s">
        <v>36</v>
      </c>
      <c r="J1642" s="12" t="s">
        <v>27</v>
      </c>
      <c r="K1642" s="12">
        <v>0</v>
      </c>
      <c r="L1642" s="12" t="s">
        <v>29</v>
      </c>
      <c r="M1642" s="12" t="s">
        <v>29</v>
      </c>
      <c r="N1642" s="12" t="s">
        <v>29</v>
      </c>
      <c r="O1642" s="12" t="s">
        <v>29</v>
      </c>
      <c r="P1642" s="12" t="s">
        <v>28</v>
      </c>
      <c r="Q1642" s="12" t="s">
        <v>28</v>
      </c>
      <c r="R1642" s="12" t="s">
        <v>29</v>
      </c>
      <c r="S1642" s="12">
        <v>2016</v>
      </c>
    </row>
    <row r="1643" spans="1:19" x14ac:dyDescent="0.25">
      <c r="A1643" s="11" t="s">
        <v>9179</v>
      </c>
      <c r="B1643" s="11" t="s">
        <v>8857</v>
      </c>
      <c r="C1643" s="11" t="s">
        <v>9180</v>
      </c>
      <c r="D1643" s="11" t="s">
        <v>9181</v>
      </c>
      <c r="E1643" s="11" t="s">
        <v>9803</v>
      </c>
      <c r="F1643" s="11">
        <v>49829</v>
      </c>
      <c r="G1643" s="11" t="s">
        <v>9182</v>
      </c>
      <c r="H1643" s="11" t="s">
        <v>96</v>
      </c>
      <c r="I1643" s="11" t="s">
        <v>513</v>
      </c>
      <c r="J1643" s="11" t="s">
        <v>27</v>
      </c>
      <c r="K1643" s="11">
        <v>4</v>
      </c>
      <c r="L1643" s="11" t="s">
        <v>28</v>
      </c>
      <c r="M1643" s="11" t="s">
        <v>29</v>
      </c>
      <c r="N1643" s="11" t="s">
        <v>28</v>
      </c>
      <c r="O1643" s="11" t="s">
        <v>30</v>
      </c>
      <c r="P1643" s="11" t="s">
        <v>28</v>
      </c>
      <c r="Q1643" s="11" t="s">
        <v>28</v>
      </c>
      <c r="R1643" s="11" t="s">
        <v>28</v>
      </c>
      <c r="S1643" s="11">
        <v>2016</v>
      </c>
    </row>
    <row r="1644" spans="1:19" x14ac:dyDescent="0.25">
      <c r="A1644" s="12" t="s">
        <v>9183</v>
      </c>
      <c r="B1644" s="12" t="s">
        <v>9184</v>
      </c>
      <c r="C1644" s="12" t="s">
        <v>9185</v>
      </c>
      <c r="D1644" s="12" t="s">
        <v>880</v>
      </c>
      <c r="E1644" s="12" t="s">
        <v>9803</v>
      </c>
      <c r="F1644" s="12">
        <v>49412</v>
      </c>
      <c r="G1644" s="12" t="s">
        <v>9186</v>
      </c>
      <c r="H1644" s="12" t="s">
        <v>96</v>
      </c>
      <c r="I1644" s="12" t="s">
        <v>108</v>
      </c>
      <c r="J1644" s="12" t="s">
        <v>27</v>
      </c>
      <c r="K1644" s="12">
        <v>4</v>
      </c>
      <c r="L1644" s="12" t="s">
        <v>29</v>
      </c>
      <c r="M1644" s="12" t="s">
        <v>29</v>
      </c>
      <c r="N1644" s="12" t="s">
        <v>30</v>
      </c>
      <c r="O1644" s="12" t="s">
        <v>30</v>
      </c>
      <c r="P1644" s="12" t="s">
        <v>28</v>
      </c>
      <c r="Q1644" s="12" t="s">
        <v>28</v>
      </c>
      <c r="R1644" s="12" t="s">
        <v>28</v>
      </c>
      <c r="S1644" s="12">
        <v>2016</v>
      </c>
    </row>
    <row r="1645" spans="1:19" x14ac:dyDescent="0.25">
      <c r="A1645" s="11" t="s">
        <v>2972</v>
      </c>
      <c r="B1645" s="11" t="s">
        <v>2973</v>
      </c>
      <c r="C1645" s="11" t="s">
        <v>2974</v>
      </c>
      <c r="D1645" s="11" t="s">
        <v>2975</v>
      </c>
      <c r="E1645" s="11" t="s">
        <v>9794</v>
      </c>
      <c r="F1645" s="11">
        <v>55805</v>
      </c>
      <c r="G1645" s="11" t="s">
        <v>2976</v>
      </c>
      <c r="H1645" s="11" t="s">
        <v>25</v>
      </c>
      <c r="I1645" s="11" t="s">
        <v>108</v>
      </c>
      <c r="J1645" s="11" t="s">
        <v>27</v>
      </c>
      <c r="K1645" s="11">
        <v>3</v>
      </c>
      <c r="L1645" s="11" t="s">
        <v>28</v>
      </c>
      <c r="M1645" s="11" t="s">
        <v>28</v>
      </c>
      <c r="N1645" s="11" t="s">
        <v>43</v>
      </c>
      <c r="O1645" s="11" t="s">
        <v>30</v>
      </c>
      <c r="P1645" s="11" t="s">
        <v>28</v>
      </c>
      <c r="Q1645" s="11" t="s">
        <v>30</v>
      </c>
      <c r="R1645" s="11" t="s">
        <v>28</v>
      </c>
      <c r="S1645" s="11">
        <v>2020</v>
      </c>
    </row>
    <row r="1646" spans="1:19" x14ac:dyDescent="0.25">
      <c r="A1646" s="12" t="s">
        <v>2977</v>
      </c>
      <c r="B1646" s="12" t="s">
        <v>2978</v>
      </c>
      <c r="C1646" s="12" t="s">
        <v>2979</v>
      </c>
      <c r="D1646" s="12" t="s">
        <v>2980</v>
      </c>
      <c r="E1646" s="12" t="s">
        <v>9794</v>
      </c>
      <c r="F1646" s="12">
        <v>56671</v>
      </c>
      <c r="G1646" s="12" t="s">
        <v>2981</v>
      </c>
      <c r="H1646" s="12" t="s">
        <v>25</v>
      </c>
      <c r="I1646" s="12" t="s">
        <v>64</v>
      </c>
      <c r="J1646" s="12" t="s">
        <v>120</v>
      </c>
      <c r="K1646" s="12">
        <v>0</v>
      </c>
      <c r="L1646" s="12" t="s">
        <v>29</v>
      </c>
      <c r="M1646" s="12" t="s">
        <v>29</v>
      </c>
      <c r="N1646" s="12" t="s">
        <v>29</v>
      </c>
      <c r="O1646" s="12" t="s">
        <v>29</v>
      </c>
      <c r="P1646" s="12" t="s">
        <v>29</v>
      </c>
      <c r="Q1646" s="12" t="s">
        <v>29</v>
      </c>
      <c r="R1646" s="12" t="s">
        <v>29</v>
      </c>
      <c r="S1646" s="12">
        <v>2020</v>
      </c>
    </row>
    <row r="1647" spans="1:19" x14ac:dyDescent="0.25">
      <c r="A1647" s="11" t="s">
        <v>2982</v>
      </c>
      <c r="B1647" s="11" t="s">
        <v>2983</v>
      </c>
      <c r="C1647" s="11" t="s">
        <v>2984</v>
      </c>
      <c r="D1647" s="11" t="s">
        <v>2985</v>
      </c>
      <c r="E1647" s="11" t="s">
        <v>9794</v>
      </c>
      <c r="F1647" s="11">
        <v>55723</v>
      </c>
      <c r="G1647" s="11" t="s">
        <v>2986</v>
      </c>
      <c r="H1647" s="11" t="s">
        <v>96</v>
      </c>
      <c r="I1647" s="11" t="s">
        <v>42</v>
      </c>
      <c r="J1647" s="11" t="s">
        <v>27</v>
      </c>
      <c r="K1647" s="11">
        <v>0</v>
      </c>
      <c r="L1647" s="11" t="s">
        <v>29</v>
      </c>
      <c r="M1647" s="11" t="s">
        <v>29</v>
      </c>
      <c r="N1647" s="11" t="s">
        <v>29</v>
      </c>
      <c r="O1647" s="11" t="s">
        <v>29</v>
      </c>
      <c r="P1647" s="11" t="s">
        <v>29</v>
      </c>
      <c r="Q1647" s="11" t="s">
        <v>30</v>
      </c>
      <c r="R1647" s="11" t="s">
        <v>29</v>
      </c>
      <c r="S1647" s="11">
        <v>2020</v>
      </c>
    </row>
    <row r="1648" spans="1:19" x14ac:dyDescent="0.25">
      <c r="A1648" s="12" t="s">
        <v>2987</v>
      </c>
      <c r="B1648" s="12" t="s">
        <v>2988</v>
      </c>
      <c r="C1648" s="12" t="s">
        <v>2989</v>
      </c>
      <c r="D1648" s="12" t="s">
        <v>2990</v>
      </c>
      <c r="E1648" s="12" t="s">
        <v>9794</v>
      </c>
      <c r="F1648" s="12">
        <v>56649</v>
      </c>
      <c r="G1648" s="12" t="s">
        <v>2991</v>
      </c>
      <c r="H1648" s="12" t="s">
        <v>96</v>
      </c>
      <c r="I1648" s="12" t="s">
        <v>108</v>
      </c>
      <c r="J1648" s="12" t="s">
        <v>27</v>
      </c>
      <c r="K1648" s="12">
        <v>0</v>
      </c>
      <c r="L1648" s="12" t="s">
        <v>29</v>
      </c>
      <c r="M1648" s="12" t="s">
        <v>29</v>
      </c>
      <c r="N1648" s="12" t="s">
        <v>29</v>
      </c>
      <c r="O1648" s="12" t="s">
        <v>29</v>
      </c>
      <c r="P1648" s="12" t="s">
        <v>29</v>
      </c>
      <c r="Q1648" s="12" t="s">
        <v>28</v>
      </c>
      <c r="R1648" s="12" t="s">
        <v>29</v>
      </c>
      <c r="S1648" s="12">
        <v>2020</v>
      </c>
    </row>
    <row r="1649" spans="1:19" x14ac:dyDescent="0.25">
      <c r="A1649" s="11" t="s">
        <v>2992</v>
      </c>
      <c r="B1649" s="11" t="s">
        <v>2993</v>
      </c>
      <c r="C1649" s="11" t="s">
        <v>2994</v>
      </c>
      <c r="D1649" s="11" t="s">
        <v>2995</v>
      </c>
      <c r="E1649" s="11" t="s">
        <v>9794</v>
      </c>
      <c r="F1649" s="11">
        <v>56062</v>
      </c>
      <c r="G1649" s="11" t="s">
        <v>2996</v>
      </c>
      <c r="H1649" s="11" t="s">
        <v>96</v>
      </c>
      <c r="I1649" s="11" t="s">
        <v>75</v>
      </c>
      <c r="J1649" s="11" t="s">
        <v>27</v>
      </c>
      <c r="K1649" s="11">
        <v>0</v>
      </c>
      <c r="L1649" s="11" t="s">
        <v>29</v>
      </c>
      <c r="M1649" s="11" t="s">
        <v>29</v>
      </c>
      <c r="N1649" s="11" t="s">
        <v>29</v>
      </c>
      <c r="O1649" s="11" t="s">
        <v>29</v>
      </c>
      <c r="P1649" s="11" t="s">
        <v>29</v>
      </c>
      <c r="Q1649" s="11" t="s">
        <v>28</v>
      </c>
      <c r="R1649" s="11" t="s">
        <v>29</v>
      </c>
      <c r="S1649" s="11">
        <v>2020</v>
      </c>
    </row>
    <row r="1650" spans="1:19" x14ac:dyDescent="0.25">
      <c r="A1650" s="12" t="s">
        <v>2997</v>
      </c>
      <c r="B1650" s="12" t="s">
        <v>2998</v>
      </c>
      <c r="C1650" s="12" t="s">
        <v>2999</v>
      </c>
      <c r="D1650" s="12" t="s">
        <v>3000</v>
      </c>
      <c r="E1650" s="12" t="s">
        <v>9794</v>
      </c>
      <c r="F1650" s="12">
        <v>56265</v>
      </c>
      <c r="G1650" s="12" t="s">
        <v>3001</v>
      </c>
      <c r="H1650" s="12" t="s">
        <v>96</v>
      </c>
      <c r="I1650" s="12" t="s">
        <v>36</v>
      </c>
      <c r="J1650" s="12" t="s">
        <v>27</v>
      </c>
      <c r="K1650" s="12">
        <v>2</v>
      </c>
      <c r="L1650" s="12" t="s">
        <v>29</v>
      </c>
      <c r="M1650" s="12" t="s">
        <v>29</v>
      </c>
      <c r="N1650" s="12" t="s">
        <v>28</v>
      </c>
      <c r="O1650" s="12" t="s">
        <v>28</v>
      </c>
      <c r="P1650" s="12" t="s">
        <v>29</v>
      </c>
      <c r="Q1650" s="12" t="s">
        <v>30</v>
      </c>
      <c r="R1650" s="12" t="s">
        <v>28</v>
      </c>
      <c r="S1650" s="12">
        <v>2020</v>
      </c>
    </row>
    <row r="1651" spans="1:19" x14ac:dyDescent="0.25">
      <c r="A1651" s="11" t="s">
        <v>3002</v>
      </c>
      <c r="B1651" s="11" t="s">
        <v>3003</v>
      </c>
      <c r="C1651" s="11" t="s">
        <v>3004</v>
      </c>
      <c r="D1651" s="11" t="s">
        <v>3005</v>
      </c>
      <c r="E1651" s="11" t="s">
        <v>9794</v>
      </c>
      <c r="F1651" s="11">
        <v>56085</v>
      </c>
      <c r="G1651" s="11" t="s">
        <v>3006</v>
      </c>
      <c r="H1651" s="11" t="s">
        <v>96</v>
      </c>
      <c r="I1651" s="11" t="s">
        <v>36</v>
      </c>
      <c r="J1651" s="11" t="s">
        <v>27</v>
      </c>
      <c r="K1651" s="11">
        <v>0</v>
      </c>
      <c r="L1651" s="11" t="s">
        <v>29</v>
      </c>
      <c r="M1651" s="11" t="s">
        <v>29</v>
      </c>
      <c r="N1651" s="11" t="s">
        <v>28</v>
      </c>
      <c r="O1651" s="11" t="s">
        <v>29</v>
      </c>
      <c r="P1651" s="11" t="s">
        <v>29</v>
      </c>
      <c r="Q1651" s="11" t="s">
        <v>30</v>
      </c>
      <c r="R1651" s="11" t="s">
        <v>29</v>
      </c>
      <c r="S1651" s="11">
        <v>2020</v>
      </c>
    </row>
    <row r="1652" spans="1:19" x14ac:dyDescent="0.25">
      <c r="A1652" s="12" t="s">
        <v>3007</v>
      </c>
      <c r="B1652" s="12" t="s">
        <v>3008</v>
      </c>
      <c r="C1652" s="12" t="s">
        <v>3009</v>
      </c>
      <c r="D1652" s="12" t="s">
        <v>3010</v>
      </c>
      <c r="E1652" s="12" t="s">
        <v>9794</v>
      </c>
      <c r="F1652" s="12">
        <v>55981</v>
      </c>
      <c r="G1652" s="12" t="s">
        <v>3011</v>
      </c>
      <c r="H1652" s="12" t="s">
        <v>96</v>
      </c>
      <c r="I1652" s="12" t="s">
        <v>26</v>
      </c>
      <c r="J1652" s="12" t="s">
        <v>27</v>
      </c>
      <c r="K1652" s="12">
        <v>0</v>
      </c>
      <c r="L1652" s="12" t="s">
        <v>29</v>
      </c>
      <c r="M1652" s="12" t="s">
        <v>29</v>
      </c>
      <c r="N1652" s="12" t="s">
        <v>29</v>
      </c>
      <c r="O1652" s="12" t="s">
        <v>29</v>
      </c>
      <c r="P1652" s="12" t="s">
        <v>29</v>
      </c>
      <c r="Q1652" s="12" t="s">
        <v>30</v>
      </c>
      <c r="R1652" s="12" t="s">
        <v>28</v>
      </c>
      <c r="S1652" s="12">
        <v>2020</v>
      </c>
    </row>
    <row r="1653" spans="1:19" x14ac:dyDescent="0.25">
      <c r="A1653" s="11" t="s">
        <v>3012</v>
      </c>
      <c r="B1653" s="11" t="s">
        <v>3013</v>
      </c>
      <c r="C1653" s="11" t="s">
        <v>3014</v>
      </c>
      <c r="D1653" s="11" t="s">
        <v>2966</v>
      </c>
      <c r="E1653" s="11" t="s">
        <v>9794</v>
      </c>
      <c r="F1653" s="11">
        <v>56762</v>
      </c>
      <c r="G1653" s="11" t="s">
        <v>3015</v>
      </c>
      <c r="H1653" s="11" t="s">
        <v>96</v>
      </c>
      <c r="I1653" s="11" t="s">
        <v>108</v>
      </c>
      <c r="J1653" s="11" t="s">
        <v>27</v>
      </c>
      <c r="K1653" s="11">
        <v>0</v>
      </c>
      <c r="L1653" s="11" t="s">
        <v>29</v>
      </c>
      <c r="M1653" s="11" t="s">
        <v>29</v>
      </c>
      <c r="N1653" s="11" t="s">
        <v>29</v>
      </c>
      <c r="O1653" s="11" t="s">
        <v>29</v>
      </c>
      <c r="P1653" s="11" t="s">
        <v>29</v>
      </c>
      <c r="Q1653" s="11" t="s">
        <v>30</v>
      </c>
      <c r="R1653" s="11" t="s">
        <v>29</v>
      </c>
      <c r="S1653" s="11">
        <v>2020</v>
      </c>
    </row>
    <row r="1654" spans="1:19" x14ac:dyDescent="0.25">
      <c r="A1654" s="12" t="s">
        <v>3016</v>
      </c>
      <c r="B1654" s="12" t="s">
        <v>3017</v>
      </c>
      <c r="C1654" s="12" t="s">
        <v>3018</v>
      </c>
      <c r="D1654" s="12" t="s">
        <v>3019</v>
      </c>
      <c r="E1654" s="12" t="s">
        <v>9794</v>
      </c>
      <c r="F1654" s="12">
        <v>56482</v>
      </c>
      <c r="G1654" s="12" t="s">
        <v>3020</v>
      </c>
      <c r="H1654" s="12" t="s">
        <v>96</v>
      </c>
      <c r="I1654" s="12" t="s">
        <v>75</v>
      </c>
      <c r="J1654" s="12" t="s">
        <v>27</v>
      </c>
      <c r="K1654" s="12">
        <v>4</v>
      </c>
      <c r="L1654" s="12" t="s">
        <v>29</v>
      </c>
      <c r="M1654" s="12" t="s">
        <v>29</v>
      </c>
      <c r="N1654" s="12" t="s">
        <v>28</v>
      </c>
      <c r="O1654" s="12" t="s">
        <v>30</v>
      </c>
      <c r="P1654" s="12" t="s">
        <v>29</v>
      </c>
      <c r="Q1654" s="12" t="s">
        <v>30</v>
      </c>
      <c r="R1654" s="12" t="s">
        <v>29</v>
      </c>
      <c r="S1654" s="12">
        <v>2020</v>
      </c>
    </row>
    <row r="1655" spans="1:19" x14ac:dyDescent="0.25">
      <c r="A1655" s="11" t="s">
        <v>3021</v>
      </c>
      <c r="B1655" s="11" t="s">
        <v>3022</v>
      </c>
      <c r="C1655" s="11" t="s">
        <v>3023</v>
      </c>
      <c r="D1655" s="11" t="s">
        <v>3024</v>
      </c>
      <c r="E1655" s="11" t="s">
        <v>9794</v>
      </c>
      <c r="F1655" s="11">
        <v>56633</v>
      </c>
      <c r="G1655" s="11" t="s">
        <v>3025</v>
      </c>
      <c r="H1655" s="11" t="s">
        <v>96</v>
      </c>
      <c r="I1655" s="11" t="s">
        <v>64</v>
      </c>
      <c r="J1655" s="11" t="s">
        <v>27</v>
      </c>
      <c r="K1655" s="11">
        <v>0</v>
      </c>
      <c r="L1655" s="11" t="s">
        <v>29</v>
      </c>
      <c r="M1655" s="11" t="s">
        <v>29</v>
      </c>
      <c r="N1655" s="11" t="s">
        <v>29</v>
      </c>
      <c r="O1655" s="11" t="s">
        <v>29</v>
      </c>
      <c r="P1655" s="11" t="s">
        <v>29</v>
      </c>
      <c r="Q1655" s="11" t="s">
        <v>29</v>
      </c>
      <c r="R1655" s="11" t="s">
        <v>29</v>
      </c>
      <c r="S1655" s="11">
        <v>2020</v>
      </c>
    </row>
    <row r="1656" spans="1:19" x14ac:dyDescent="0.25">
      <c r="A1656" s="12" t="s">
        <v>3026</v>
      </c>
      <c r="B1656" s="12" t="s">
        <v>3027</v>
      </c>
      <c r="C1656" s="12" t="s">
        <v>3028</v>
      </c>
      <c r="D1656" s="12" t="s">
        <v>3029</v>
      </c>
      <c r="E1656" s="12" t="s">
        <v>9794</v>
      </c>
      <c r="F1656" s="12">
        <v>56267</v>
      </c>
      <c r="G1656" s="12" t="s">
        <v>3030</v>
      </c>
      <c r="H1656" s="12" t="s">
        <v>96</v>
      </c>
      <c r="I1656" s="12" t="s">
        <v>108</v>
      </c>
      <c r="J1656" s="12" t="s">
        <v>27</v>
      </c>
      <c r="K1656" s="12">
        <v>4</v>
      </c>
      <c r="L1656" s="12" t="s">
        <v>29</v>
      </c>
      <c r="M1656" s="12" t="s">
        <v>29</v>
      </c>
      <c r="N1656" s="12" t="s">
        <v>28</v>
      </c>
      <c r="O1656" s="12" t="s">
        <v>30</v>
      </c>
      <c r="P1656" s="12" t="s">
        <v>29</v>
      </c>
      <c r="Q1656" s="12" t="s">
        <v>30</v>
      </c>
      <c r="R1656" s="12" t="s">
        <v>29</v>
      </c>
      <c r="S1656" s="12">
        <v>2020</v>
      </c>
    </row>
    <row r="1657" spans="1:19" x14ac:dyDescent="0.25">
      <c r="A1657" s="11" t="s">
        <v>3031</v>
      </c>
      <c r="B1657" s="11" t="s">
        <v>3032</v>
      </c>
      <c r="C1657" s="11" t="s">
        <v>3033</v>
      </c>
      <c r="D1657" s="11" t="s">
        <v>3034</v>
      </c>
      <c r="E1657" s="11" t="s">
        <v>9794</v>
      </c>
      <c r="F1657" s="11">
        <v>55720</v>
      </c>
      <c r="G1657" s="11" t="s">
        <v>3035</v>
      </c>
      <c r="H1657" s="11" t="s">
        <v>96</v>
      </c>
      <c r="I1657" s="11" t="s">
        <v>108</v>
      </c>
      <c r="J1657" s="11" t="s">
        <v>27</v>
      </c>
      <c r="K1657" s="11">
        <v>4</v>
      </c>
      <c r="L1657" s="11" t="s">
        <v>28</v>
      </c>
      <c r="M1657" s="11" t="s">
        <v>29</v>
      </c>
      <c r="N1657" s="11" t="s">
        <v>28</v>
      </c>
      <c r="O1657" s="11" t="s">
        <v>30</v>
      </c>
      <c r="P1657" s="11" t="s">
        <v>29</v>
      </c>
      <c r="Q1657" s="11" t="s">
        <v>30</v>
      </c>
      <c r="R1657" s="11" t="s">
        <v>29</v>
      </c>
      <c r="S1657" s="11">
        <v>2020</v>
      </c>
    </row>
    <row r="1658" spans="1:19" x14ac:dyDescent="0.25">
      <c r="A1658" s="12" t="s">
        <v>3036</v>
      </c>
      <c r="B1658" s="12" t="s">
        <v>3037</v>
      </c>
      <c r="C1658" s="12" t="s">
        <v>3038</v>
      </c>
      <c r="D1658" s="12" t="s">
        <v>3039</v>
      </c>
      <c r="E1658" s="12" t="s">
        <v>9794</v>
      </c>
      <c r="F1658" s="12">
        <v>56215</v>
      </c>
      <c r="G1658" s="12" t="s">
        <v>3040</v>
      </c>
      <c r="H1658" s="12" t="s">
        <v>96</v>
      </c>
      <c r="I1658" s="12" t="s">
        <v>42</v>
      </c>
      <c r="J1658" s="12" t="s">
        <v>27</v>
      </c>
      <c r="K1658" s="12">
        <v>0</v>
      </c>
      <c r="L1658" s="12" t="s">
        <v>29</v>
      </c>
      <c r="M1658" s="12" t="s">
        <v>29</v>
      </c>
      <c r="N1658" s="12" t="s">
        <v>29</v>
      </c>
      <c r="O1658" s="12" t="s">
        <v>29</v>
      </c>
      <c r="P1658" s="12" t="s">
        <v>29</v>
      </c>
      <c r="Q1658" s="12" t="s">
        <v>30</v>
      </c>
      <c r="R1658" s="12" t="s">
        <v>29</v>
      </c>
      <c r="S1658" s="12">
        <v>2020</v>
      </c>
    </row>
    <row r="1659" spans="1:19" x14ac:dyDescent="0.25">
      <c r="A1659" s="11" t="s">
        <v>3041</v>
      </c>
      <c r="B1659" s="11" t="s">
        <v>3042</v>
      </c>
      <c r="C1659" s="11" t="s">
        <v>3043</v>
      </c>
      <c r="D1659" s="11" t="s">
        <v>3044</v>
      </c>
      <c r="E1659" s="11" t="s">
        <v>9794</v>
      </c>
      <c r="F1659" s="11">
        <v>55106</v>
      </c>
      <c r="G1659" s="11" t="s">
        <v>3045</v>
      </c>
      <c r="H1659" s="11" t="s">
        <v>107</v>
      </c>
      <c r="I1659" s="11" t="s">
        <v>42</v>
      </c>
      <c r="J1659" s="11" t="s">
        <v>120</v>
      </c>
      <c r="K1659" s="11">
        <v>0</v>
      </c>
      <c r="L1659" s="11" t="s">
        <v>29</v>
      </c>
      <c r="M1659" s="11" t="s">
        <v>29</v>
      </c>
      <c r="N1659" s="11" t="s">
        <v>29</v>
      </c>
      <c r="O1659" s="11" t="s">
        <v>29</v>
      </c>
      <c r="P1659" s="11" t="s">
        <v>29</v>
      </c>
      <c r="Q1659" s="11" t="s">
        <v>29</v>
      </c>
      <c r="R1659" s="11" t="s">
        <v>29</v>
      </c>
      <c r="S1659" s="11">
        <v>2020</v>
      </c>
    </row>
    <row r="1660" spans="1:19" x14ac:dyDescent="0.25">
      <c r="A1660" s="12" t="s">
        <v>3046</v>
      </c>
      <c r="B1660" s="12" t="s">
        <v>3047</v>
      </c>
      <c r="C1660" s="12" t="s">
        <v>3048</v>
      </c>
      <c r="D1660" s="12" t="s">
        <v>3049</v>
      </c>
      <c r="E1660" s="12" t="s">
        <v>9794</v>
      </c>
      <c r="F1660" s="12">
        <v>55404</v>
      </c>
      <c r="G1660" s="12" t="s">
        <v>3050</v>
      </c>
      <c r="H1660" s="12" t="s">
        <v>107</v>
      </c>
      <c r="I1660" s="12" t="s">
        <v>108</v>
      </c>
      <c r="J1660" s="12" t="s">
        <v>27</v>
      </c>
      <c r="K1660" s="12">
        <v>0</v>
      </c>
      <c r="L1660" s="12" t="s">
        <v>29</v>
      </c>
      <c r="M1660" s="12" t="s">
        <v>29</v>
      </c>
      <c r="N1660" s="12" t="s">
        <v>29</v>
      </c>
      <c r="O1660" s="12" t="s">
        <v>29</v>
      </c>
      <c r="P1660" s="12" t="s">
        <v>29</v>
      </c>
      <c r="Q1660" s="12" t="s">
        <v>29</v>
      </c>
      <c r="R1660" s="12" t="s">
        <v>29</v>
      </c>
      <c r="S1660" s="12">
        <v>2020</v>
      </c>
    </row>
    <row r="1661" spans="1:19" x14ac:dyDescent="0.25">
      <c r="A1661" s="11" t="s">
        <v>3051</v>
      </c>
      <c r="B1661" s="11" t="s">
        <v>3052</v>
      </c>
      <c r="C1661" s="11" t="s">
        <v>3053</v>
      </c>
      <c r="D1661" s="11" t="s">
        <v>3054</v>
      </c>
      <c r="E1661" s="11" t="s">
        <v>9794</v>
      </c>
      <c r="F1661" s="11">
        <v>55303</v>
      </c>
      <c r="G1661" s="11" t="s">
        <v>3055</v>
      </c>
      <c r="H1661" s="11" t="s">
        <v>119</v>
      </c>
      <c r="I1661" s="11" t="s">
        <v>114</v>
      </c>
      <c r="J1661" s="11" t="s">
        <v>120</v>
      </c>
      <c r="K1661" s="11">
        <v>0</v>
      </c>
      <c r="L1661" s="11" t="s">
        <v>29</v>
      </c>
      <c r="M1661" s="11" t="s">
        <v>29</v>
      </c>
      <c r="N1661" s="11" t="s">
        <v>29</v>
      </c>
      <c r="O1661" s="11" t="s">
        <v>29</v>
      </c>
      <c r="P1661" s="11" t="s">
        <v>29</v>
      </c>
      <c r="Q1661" s="11" t="s">
        <v>29</v>
      </c>
      <c r="R1661" s="11" t="s">
        <v>29</v>
      </c>
      <c r="S1661" s="11">
        <v>2020</v>
      </c>
    </row>
    <row r="1662" spans="1:19" x14ac:dyDescent="0.25">
      <c r="A1662" s="12" t="s">
        <v>3056</v>
      </c>
      <c r="B1662" s="12" t="s">
        <v>3057</v>
      </c>
      <c r="C1662" s="12" t="s">
        <v>3058</v>
      </c>
      <c r="D1662" s="12" t="s">
        <v>3059</v>
      </c>
      <c r="E1662" s="12" t="s">
        <v>9794</v>
      </c>
      <c r="F1662" s="12">
        <v>56201</v>
      </c>
      <c r="G1662" s="12" t="s">
        <v>3060</v>
      </c>
      <c r="H1662" s="12" t="s">
        <v>119</v>
      </c>
      <c r="I1662" s="12" t="s">
        <v>114</v>
      </c>
      <c r="J1662" s="12" t="s">
        <v>120</v>
      </c>
      <c r="K1662" s="12">
        <v>0</v>
      </c>
      <c r="L1662" s="12" t="s">
        <v>29</v>
      </c>
      <c r="M1662" s="12" t="s">
        <v>29</v>
      </c>
      <c r="N1662" s="12" t="s">
        <v>29</v>
      </c>
      <c r="O1662" s="12" t="s">
        <v>29</v>
      </c>
      <c r="P1662" s="12" t="s">
        <v>29</v>
      </c>
      <c r="Q1662" s="12" t="s">
        <v>29</v>
      </c>
      <c r="R1662" s="12" t="s">
        <v>29</v>
      </c>
      <c r="S1662" s="12">
        <v>2020</v>
      </c>
    </row>
    <row r="1663" spans="1:19" x14ac:dyDescent="0.25">
      <c r="A1663" s="11" t="s">
        <v>3061</v>
      </c>
      <c r="B1663" s="11" t="s">
        <v>3062</v>
      </c>
      <c r="C1663" s="11" t="s">
        <v>3063</v>
      </c>
      <c r="D1663" s="11" t="s">
        <v>3064</v>
      </c>
      <c r="E1663" s="11" t="s">
        <v>9794</v>
      </c>
      <c r="F1663" s="11">
        <v>55302</v>
      </c>
      <c r="G1663" s="11" t="s">
        <v>3065</v>
      </c>
      <c r="H1663" s="11" t="s">
        <v>119</v>
      </c>
      <c r="I1663" s="11" t="s">
        <v>114</v>
      </c>
      <c r="J1663" s="11" t="s">
        <v>120</v>
      </c>
      <c r="K1663" s="11">
        <v>0</v>
      </c>
      <c r="L1663" s="11" t="s">
        <v>29</v>
      </c>
      <c r="M1663" s="11" t="s">
        <v>29</v>
      </c>
      <c r="N1663" s="11" t="s">
        <v>29</v>
      </c>
      <c r="O1663" s="11" t="s">
        <v>29</v>
      </c>
      <c r="P1663" s="11" t="s">
        <v>29</v>
      </c>
      <c r="Q1663" s="11" t="s">
        <v>29</v>
      </c>
      <c r="R1663" s="11" t="s">
        <v>29</v>
      </c>
      <c r="S1663" s="11">
        <v>2020</v>
      </c>
    </row>
    <row r="1664" spans="1:19" x14ac:dyDescent="0.25">
      <c r="A1664" s="12" t="s">
        <v>3066</v>
      </c>
      <c r="B1664" s="12" t="s">
        <v>3067</v>
      </c>
      <c r="C1664" s="12" t="s">
        <v>3068</v>
      </c>
      <c r="D1664" s="12" t="s">
        <v>2486</v>
      </c>
      <c r="E1664" s="12" t="s">
        <v>9794</v>
      </c>
      <c r="F1664" s="12">
        <v>56308</v>
      </c>
      <c r="G1664" s="12" t="s">
        <v>3069</v>
      </c>
      <c r="H1664" s="12" t="s">
        <v>119</v>
      </c>
      <c r="I1664" s="12" t="s">
        <v>114</v>
      </c>
      <c r="J1664" s="12" t="s">
        <v>120</v>
      </c>
      <c r="K1664" s="12">
        <v>0</v>
      </c>
      <c r="L1664" s="12" t="s">
        <v>29</v>
      </c>
      <c r="M1664" s="12" t="s">
        <v>29</v>
      </c>
      <c r="N1664" s="12" t="s">
        <v>29</v>
      </c>
      <c r="O1664" s="12" t="s">
        <v>29</v>
      </c>
      <c r="P1664" s="12" t="s">
        <v>29</v>
      </c>
      <c r="Q1664" s="12" t="s">
        <v>29</v>
      </c>
      <c r="R1664" s="12" t="s">
        <v>29</v>
      </c>
      <c r="S1664" s="12">
        <v>2020</v>
      </c>
    </row>
    <row r="1665" spans="1:19" x14ac:dyDescent="0.25">
      <c r="A1665" s="11" t="s">
        <v>3070</v>
      </c>
      <c r="B1665" s="11" t="s">
        <v>3071</v>
      </c>
      <c r="C1665" s="11" t="s">
        <v>3072</v>
      </c>
      <c r="D1665" s="11" t="s">
        <v>3073</v>
      </c>
      <c r="E1665" s="11" t="s">
        <v>9794</v>
      </c>
      <c r="F1665" s="11">
        <v>56537</v>
      </c>
      <c r="G1665" s="11" t="s">
        <v>3074</v>
      </c>
      <c r="H1665" s="11" t="s">
        <v>119</v>
      </c>
      <c r="I1665" s="11" t="s">
        <v>114</v>
      </c>
      <c r="J1665" s="11" t="s">
        <v>120</v>
      </c>
      <c r="K1665" s="11">
        <v>0</v>
      </c>
      <c r="L1665" s="11" t="s">
        <v>29</v>
      </c>
      <c r="M1665" s="11" t="s">
        <v>29</v>
      </c>
      <c r="N1665" s="11" t="s">
        <v>29</v>
      </c>
      <c r="O1665" s="11" t="s">
        <v>29</v>
      </c>
      <c r="P1665" s="11" t="s">
        <v>29</v>
      </c>
      <c r="Q1665" s="11" t="s">
        <v>29</v>
      </c>
      <c r="R1665" s="11" t="s">
        <v>29</v>
      </c>
      <c r="S1665" s="11">
        <v>2020</v>
      </c>
    </row>
    <row r="1666" spans="1:19" x14ac:dyDescent="0.25">
      <c r="A1666" s="12" t="s">
        <v>3075</v>
      </c>
      <c r="B1666" s="12" t="s">
        <v>3076</v>
      </c>
      <c r="C1666" s="12" t="s">
        <v>3077</v>
      </c>
      <c r="D1666" s="12" t="s">
        <v>3078</v>
      </c>
      <c r="E1666" s="12" t="s">
        <v>9794</v>
      </c>
      <c r="F1666" s="12">
        <v>56601</v>
      </c>
      <c r="G1666" s="12" t="s">
        <v>3079</v>
      </c>
      <c r="H1666" s="12" t="s">
        <v>119</v>
      </c>
      <c r="I1666" s="12" t="s">
        <v>114</v>
      </c>
      <c r="J1666" s="12" t="s">
        <v>120</v>
      </c>
      <c r="K1666" s="12">
        <v>0</v>
      </c>
      <c r="L1666" s="12" t="s">
        <v>29</v>
      </c>
      <c r="M1666" s="12" t="s">
        <v>29</v>
      </c>
      <c r="N1666" s="12" t="s">
        <v>29</v>
      </c>
      <c r="O1666" s="12" t="s">
        <v>29</v>
      </c>
      <c r="P1666" s="12" t="s">
        <v>29</v>
      </c>
      <c r="Q1666" s="12" t="s">
        <v>29</v>
      </c>
      <c r="R1666" s="12" t="s">
        <v>29</v>
      </c>
      <c r="S1666" s="12">
        <v>2020</v>
      </c>
    </row>
    <row r="1667" spans="1:19" x14ac:dyDescent="0.25">
      <c r="A1667" s="11" t="s">
        <v>3080</v>
      </c>
      <c r="B1667" s="11" t="s">
        <v>3081</v>
      </c>
      <c r="C1667" s="11" t="s">
        <v>3082</v>
      </c>
      <c r="D1667" s="11" t="s">
        <v>3083</v>
      </c>
      <c r="E1667" s="11" t="s">
        <v>9794</v>
      </c>
      <c r="F1667" s="11">
        <v>56425</v>
      </c>
      <c r="G1667" s="11" t="s">
        <v>3084</v>
      </c>
      <c r="H1667" s="11" t="s">
        <v>119</v>
      </c>
      <c r="I1667" s="11" t="s">
        <v>114</v>
      </c>
      <c r="J1667" s="11" t="s">
        <v>120</v>
      </c>
      <c r="K1667" s="11">
        <v>0</v>
      </c>
      <c r="L1667" s="11" t="s">
        <v>29</v>
      </c>
      <c r="M1667" s="11" t="s">
        <v>29</v>
      </c>
      <c r="N1667" s="11" t="s">
        <v>29</v>
      </c>
      <c r="O1667" s="11" t="s">
        <v>29</v>
      </c>
      <c r="P1667" s="11" t="s">
        <v>29</v>
      </c>
      <c r="Q1667" s="11" t="s">
        <v>29</v>
      </c>
      <c r="R1667" s="11" t="s">
        <v>29</v>
      </c>
      <c r="S1667" s="11">
        <v>2020</v>
      </c>
    </row>
    <row r="1668" spans="1:19" x14ac:dyDescent="0.25">
      <c r="A1668" s="12" t="s">
        <v>3085</v>
      </c>
      <c r="B1668" s="12" t="s">
        <v>3086</v>
      </c>
      <c r="C1668" s="12" t="s">
        <v>3087</v>
      </c>
      <c r="D1668" s="12" t="s">
        <v>3088</v>
      </c>
      <c r="E1668" s="12" t="s">
        <v>9794</v>
      </c>
      <c r="F1668" s="12">
        <v>55904</v>
      </c>
      <c r="G1668" s="12" t="s">
        <v>3089</v>
      </c>
      <c r="H1668" s="12" t="s">
        <v>119</v>
      </c>
      <c r="I1668" s="12" t="s">
        <v>114</v>
      </c>
      <c r="J1668" s="12" t="s">
        <v>120</v>
      </c>
      <c r="K1668" s="12">
        <v>0</v>
      </c>
      <c r="L1668" s="12" t="s">
        <v>29</v>
      </c>
      <c r="M1668" s="12" t="s">
        <v>29</v>
      </c>
      <c r="N1668" s="12" t="s">
        <v>29</v>
      </c>
      <c r="O1668" s="12" t="s">
        <v>29</v>
      </c>
      <c r="P1668" s="12" t="s">
        <v>29</v>
      </c>
      <c r="Q1668" s="12" t="s">
        <v>29</v>
      </c>
      <c r="R1668" s="12" t="s">
        <v>29</v>
      </c>
      <c r="S1668" s="12">
        <v>2020</v>
      </c>
    </row>
    <row r="1669" spans="1:19" x14ac:dyDescent="0.25">
      <c r="A1669" s="11" t="s">
        <v>3090</v>
      </c>
      <c r="B1669" s="11" t="s">
        <v>3091</v>
      </c>
      <c r="C1669" s="11" t="s">
        <v>3092</v>
      </c>
      <c r="D1669" s="11" t="s">
        <v>3093</v>
      </c>
      <c r="E1669" s="11" t="s">
        <v>9794</v>
      </c>
      <c r="F1669" s="11">
        <v>56701</v>
      </c>
      <c r="G1669" s="11" t="s">
        <v>3094</v>
      </c>
      <c r="H1669" s="11" t="s">
        <v>119</v>
      </c>
      <c r="I1669" s="11" t="s">
        <v>108</v>
      </c>
      <c r="J1669" s="11" t="s">
        <v>120</v>
      </c>
      <c r="K1669" s="11">
        <v>0</v>
      </c>
      <c r="L1669" s="11" t="s">
        <v>29</v>
      </c>
      <c r="M1669" s="11" t="s">
        <v>29</v>
      </c>
      <c r="N1669" s="11" t="s">
        <v>29</v>
      </c>
      <c r="O1669" s="11" t="s">
        <v>29</v>
      </c>
      <c r="P1669" s="11" t="s">
        <v>29</v>
      </c>
      <c r="Q1669" s="11" t="s">
        <v>29</v>
      </c>
      <c r="R1669" s="11" t="s">
        <v>29</v>
      </c>
      <c r="S1669" s="11">
        <v>2020</v>
      </c>
    </row>
    <row r="1670" spans="1:19" x14ac:dyDescent="0.25">
      <c r="A1670" s="12" t="s">
        <v>7206</v>
      </c>
      <c r="B1670" s="12" t="s">
        <v>7207</v>
      </c>
      <c r="C1670" s="12" t="s">
        <v>7208</v>
      </c>
      <c r="D1670" s="12" t="s">
        <v>7209</v>
      </c>
      <c r="E1670" s="12" t="s">
        <v>9794</v>
      </c>
      <c r="F1670" s="12">
        <v>55746</v>
      </c>
      <c r="G1670" s="12" t="s">
        <v>7210</v>
      </c>
      <c r="H1670" s="12" t="s">
        <v>25</v>
      </c>
      <c r="I1670" s="12" t="s">
        <v>75</v>
      </c>
      <c r="J1670" s="12" t="s">
        <v>27</v>
      </c>
      <c r="K1670" s="12">
        <v>4</v>
      </c>
      <c r="L1670" s="12" t="s">
        <v>28</v>
      </c>
      <c r="M1670" s="12" t="s">
        <v>29</v>
      </c>
      <c r="N1670" s="12" t="s">
        <v>30</v>
      </c>
      <c r="O1670" s="12" t="s">
        <v>30</v>
      </c>
      <c r="P1670" s="12" t="s">
        <v>28</v>
      </c>
      <c r="Q1670" s="12" t="s">
        <v>28</v>
      </c>
      <c r="R1670" s="12" t="s">
        <v>28</v>
      </c>
      <c r="S1670" s="12">
        <v>2019</v>
      </c>
    </row>
    <row r="1671" spans="1:19" x14ac:dyDescent="0.25">
      <c r="A1671" s="11" t="s">
        <v>2972</v>
      </c>
      <c r="B1671" s="11" t="s">
        <v>2973</v>
      </c>
      <c r="C1671" s="11" t="s">
        <v>2974</v>
      </c>
      <c r="D1671" s="11" t="s">
        <v>2975</v>
      </c>
      <c r="E1671" s="11" t="s">
        <v>9794</v>
      </c>
      <c r="F1671" s="11">
        <v>55805</v>
      </c>
      <c r="G1671" s="11" t="s">
        <v>2976</v>
      </c>
      <c r="H1671" s="11" t="s">
        <v>25</v>
      </c>
      <c r="I1671" s="11" t="s">
        <v>108</v>
      </c>
      <c r="J1671" s="11" t="s">
        <v>27</v>
      </c>
      <c r="K1671" s="11">
        <v>3</v>
      </c>
      <c r="L1671" s="11" t="s">
        <v>28</v>
      </c>
      <c r="M1671" s="11" t="s">
        <v>43</v>
      </c>
      <c r="N1671" s="11" t="s">
        <v>30</v>
      </c>
      <c r="O1671" s="11" t="s">
        <v>30</v>
      </c>
      <c r="P1671" s="11" t="s">
        <v>28</v>
      </c>
      <c r="Q1671" s="11" t="s">
        <v>30</v>
      </c>
      <c r="R1671" s="11" t="s">
        <v>28</v>
      </c>
      <c r="S1671" s="11">
        <v>2019</v>
      </c>
    </row>
    <row r="1672" spans="1:19" x14ac:dyDescent="0.25">
      <c r="A1672" s="12" t="s">
        <v>7211</v>
      </c>
      <c r="B1672" s="12" t="s">
        <v>7212</v>
      </c>
      <c r="C1672" s="12" t="s">
        <v>7213</v>
      </c>
      <c r="D1672" s="12" t="s">
        <v>7214</v>
      </c>
      <c r="E1672" s="12" t="s">
        <v>9794</v>
      </c>
      <c r="F1672" s="12">
        <v>55092</v>
      </c>
      <c r="G1672" s="12" t="s">
        <v>7215</v>
      </c>
      <c r="H1672" s="12" t="s">
        <v>25</v>
      </c>
      <c r="I1672" s="12" t="s">
        <v>108</v>
      </c>
      <c r="J1672" s="12" t="s">
        <v>27</v>
      </c>
      <c r="K1672" s="12">
        <v>4</v>
      </c>
      <c r="L1672" s="12" t="s">
        <v>28</v>
      </c>
      <c r="M1672" s="12" t="s">
        <v>30</v>
      </c>
      <c r="N1672" s="12" t="s">
        <v>43</v>
      </c>
      <c r="O1672" s="12" t="s">
        <v>30</v>
      </c>
      <c r="P1672" s="12" t="s">
        <v>28</v>
      </c>
      <c r="Q1672" s="12" t="s">
        <v>28</v>
      </c>
      <c r="R1672" s="12" t="s">
        <v>28</v>
      </c>
      <c r="S1672" s="12">
        <v>2019</v>
      </c>
    </row>
    <row r="1673" spans="1:19" x14ac:dyDescent="0.25">
      <c r="A1673" s="11" t="s">
        <v>7216</v>
      </c>
      <c r="B1673" s="11" t="s">
        <v>7217</v>
      </c>
      <c r="C1673" s="11" t="s">
        <v>7218</v>
      </c>
      <c r="D1673" s="11" t="s">
        <v>3044</v>
      </c>
      <c r="E1673" s="11" t="s">
        <v>9794</v>
      </c>
      <c r="F1673" s="11">
        <v>55102</v>
      </c>
      <c r="G1673" s="11" t="s">
        <v>7219</v>
      </c>
      <c r="H1673" s="11" t="s">
        <v>25</v>
      </c>
      <c r="I1673" s="11" t="s">
        <v>108</v>
      </c>
      <c r="J1673" s="11" t="s">
        <v>120</v>
      </c>
      <c r="K1673" s="11">
        <v>2</v>
      </c>
      <c r="L1673" s="11" t="s">
        <v>28</v>
      </c>
      <c r="M1673" s="11" t="s">
        <v>43</v>
      </c>
      <c r="N1673" s="11" t="s">
        <v>30</v>
      </c>
      <c r="O1673" s="11" t="s">
        <v>43</v>
      </c>
      <c r="P1673" s="11" t="s">
        <v>28</v>
      </c>
      <c r="Q1673" s="11" t="s">
        <v>28</v>
      </c>
      <c r="R1673" s="11" t="s">
        <v>28</v>
      </c>
      <c r="S1673" s="11">
        <v>2019</v>
      </c>
    </row>
    <row r="1674" spans="1:19" x14ac:dyDescent="0.25">
      <c r="A1674" s="12" t="s">
        <v>7220</v>
      </c>
      <c r="B1674" s="12" t="s">
        <v>7221</v>
      </c>
      <c r="C1674" s="12" t="s">
        <v>7222</v>
      </c>
      <c r="D1674" s="12" t="s">
        <v>2914</v>
      </c>
      <c r="E1674" s="12" t="s">
        <v>9794</v>
      </c>
      <c r="F1674" s="12">
        <v>55744</v>
      </c>
      <c r="G1674" s="12" t="s">
        <v>7223</v>
      </c>
      <c r="H1674" s="12" t="s">
        <v>25</v>
      </c>
      <c r="I1674" s="12" t="s">
        <v>108</v>
      </c>
      <c r="J1674" s="12" t="s">
        <v>27</v>
      </c>
      <c r="K1674" s="12">
        <v>4</v>
      </c>
      <c r="L1674" s="12" t="s">
        <v>28</v>
      </c>
      <c r="M1674" s="12" t="s">
        <v>28</v>
      </c>
      <c r="N1674" s="12" t="s">
        <v>30</v>
      </c>
      <c r="O1674" s="12" t="s">
        <v>30</v>
      </c>
      <c r="P1674" s="12" t="s">
        <v>28</v>
      </c>
      <c r="Q1674" s="12" t="s">
        <v>28</v>
      </c>
      <c r="R1674" s="12" t="s">
        <v>28</v>
      </c>
      <c r="S1674" s="12">
        <v>2019</v>
      </c>
    </row>
    <row r="1675" spans="1:19" x14ac:dyDescent="0.25">
      <c r="A1675" s="11" t="s">
        <v>7224</v>
      </c>
      <c r="B1675" s="11" t="s">
        <v>7225</v>
      </c>
      <c r="C1675" s="11" t="s">
        <v>7226</v>
      </c>
      <c r="D1675" s="11" t="s">
        <v>7227</v>
      </c>
      <c r="E1675" s="11" t="s">
        <v>9794</v>
      </c>
      <c r="F1675" s="11">
        <v>55435</v>
      </c>
      <c r="G1675" s="11" t="s">
        <v>7228</v>
      </c>
      <c r="H1675" s="11" t="s">
        <v>25</v>
      </c>
      <c r="I1675" s="11" t="s">
        <v>108</v>
      </c>
      <c r="J1675" s="11" t="s">
        <v>27</v>
      </c>
      <c r="K1675" s="11">
        <v>5</v>
      </c>
      <c r="L1675" s="11" t="s">
        <v>28</v>
      </c>
      <c r="M1675" s="11" t="s">
        <v>30</v>
      </c>
      <c r="N1675" s="11" t="s">
        <v>30</v>
      </c>
      <c r="O1675" s="11" t="s">
        <v>28</v>
      </c>
      <c r="P1675" s="11" t="s">
        <v>30</v>
      </c>
      <c r="Q1675" s="11" t="s">
        <v>30</v>
      </c>
      <c r="R1675" s="11" t="s">
        <v>28</v>
      </c>
      <c r="S1675" s="11">
        <v>2019</v>
      </c>
    </row>
    <row r="1676" spans="1:19" x14ac:dyDescent="0.25">
      <c r="A1676" s="12" t="s">
        <v>7229</v>
      </c>
      <c r="B1676" s="12" t="s">
        <v>7230</v>
      </c>
      <c r="C1676" s="12" t="s">
        <v>7231</v>
      </c>
      <c r="D1676" s="12" t="s">
        <v>3049</v>
      </c>
      <c r="E1676" s="12" t="s">
        <v>9794</v>
      </c>
      <c r="F1676" s="12">
        <v>55454</v>
      </c>
      <c r="G1676" s="12" t="s">
        <v>7232</v>
      </c>
      <c r="H1676" s="12" t="s">
        <v>25</v>
      </c>
      <c r="I1676" s="12" t="s">
        <v>108</v>
      </c>
      <c r="J1676" s="12" t="s">
        <v>27</v>
      </c>
      <c r="K1676" s="12">
        <v>3</v>
      </c>
      <c r="L1676" s="12" t="s">
        <v>28</v>
      </c>
      <c r="M1676" s="12" t="s">
        <v>30</v>
      </c>
      <c r="N1676" s="12" t="s">
        <v>43</v>
      </c>
      <c r="O1676" s="12" t="s">
        <v>28</v>
      </c>
      <c r="P1676" s="12" t="s">
        <v>28</v>
      </c>
      <c r="Q1676" s="12" t="s">
        <v>43</v>
      </c>
      <c r="R1676" s="12" t="s">
        <v>30</v>
      </c>
      <c r="S1676" s="12">
        <v>2019</v>
      </c>
    </row>
    <row r="1677" spans="1:19" x14ac:dyDescent="0.25">
      <c r="A1677" s="11" t="s">
        <v>7233</v>
      </c>
      <c r="B1677" s="11" t="s">
        <v>7234</v>
      </c>
      <c r="C1677" s="11" t="s">
        <v>7235</v>
      </c>
      <c r="D1677" s="11" t="s">
        <v>1810</v>
      </c>
      <c r="E1677" s="11" t="s">
        <v>9794</v>
      </c>
      <c r="F1677" s="11">
        <v>55371</v>
      </c>
      <c r="G1677" s="11" t="s">
        <v>7215</v>
      </c>
      <c r="H1677" s="11" t="s">
        <v>25</v>
      </c>
      <c r="I1677" s="11" t="s">
        <v>75</v>
      </c>
      <c r="J1677" s="11" t="s">
        <v>27</v>
      </c>
      <c r="K1677" s="11">
        <v>4</v>
      </c>
      <c r="L1677" s="11" t="s">
        <v>28</v>
      </c>
      <c r="M1677" s="11" t="s">
        <v>28</v>
      </c>
      <c r="N1677" s="11" t="s">
        <v>28</v>
      </c>
      <c r="O1677" s="11" t="s">
        <v>30</v>
      </c>
      <c r="P1677" s="11" t="s">
        <v>28</v>
      </c>
      <c r="Q1677" s="11" t="s">
        <v>28</v>
      </c>
      <c r="R1677" s="11" t="s">
        <v>29</v>
      </c>
      <c r="S1677" s="11">
        <v>2019</v>
      </c>
    </row>
    <row r="1678" spans="1:19" x14ac:dyDescent="0.25">
      <c r="A1678" s="12" t="s">
        <v>7236</v>
      </c>
      <c r="B1678" s="12" t="s">
        <v>7237</v>
      </c>
      <c r="C1678" s="12" t="s">
        <v>7238</v>
      </c>
      <c r="D1678" s="12" t="s">
        <v>3049</v>
      </c>
      <c r="E1678" s="12" t="s">
        <v>9794</v>
      </c>
      <c r="F1678" s="12">
        <v>55404</v>
      </c>
      <c r="G1678" s="12" t="s">
        <v>7239</v>
      </c>
      <c r="H1678" s="12" t="s">
        <v>25</v>
      </c>
      <c r="I1678" s="12" t="s">
        <v>64</v>
      </c>
      <c r="J1678" s="12" t="s">
        <v>120</v>
      </c>
      <c r="K1678" s="12">
        <v>0</v>
      </c>
      <c r="L1678" s="12" t="s">
        <v>29</v>
      </c>
      <c r="M1678" s="12" t="s">
        <v>29</v>
      </c>
      <c r="N1678" s="12" t="s">
        <v>29</v>
      </c>
      <c r="O1678" s="12" t="s">
        <v>29</v>
      </c>
      <c r="P1678" s="12" t="s">
        <v>29</v>
      </c>
      <c r="Q1678" s="12" t="s">
        <v>29</v>
      </c>
      <c r="R1678" s="12" t="s">
        <v>29</v>
      </c>
      <c r="S1678" s="12">
        <v>2019</v>
      </c>
    </row>
    <row r="1679" spans="1:19" x14ac:dyDescent="0.25">
      <c r="A1679" s="11" t="s">
        <v>2977</v>
      </c>
      <c r="B1679" s="11" t="s">
        <v>2978</v>
      </c>
      <c r="C1679" s="11" t="s">
        <v>2979</v>
      </c>
      <c r="D1679" s="11" t="s">
        <v>2980</v>
      </c>
      <c r="E1679" s="11" t="s">
        <v>9794</v>
      </c>
      <c r="F1679" s="11">
        <v>56671</v>
      </c>
      <c r="G1679" s="11" t="s">
        <v>2981</v>
      </c>
      <c r="H1679" s="11" t="s">
        <v>25</v>
      </c>
      <c r="I1679" s="11" t="s">
        <v>64</v>
      </c>
      <c r="J1679" s="11" t="s">
        <v>120</v>
      </c>
      <c r="K1679" s="11">
        <v>0</v>
      </c>
      <c r="L1679" s="11" t="s">
        <v>29</v>
      </c>
      <c r="M1679" s="11" t="s">
        <v>29</v>
      </c>
      <c r="N1679" s="11" t="s">
        <v>29</v>
      </c>
      <c r="O1679" s="11" t="s">
        <v>29</v>
      </c>
      <c r="P1679" s="11" t="s">
        <v>29</v>
      </c>
      <c r="Q1679" s="11" t="s">
        <v>29</v>
      </c>
      <c r="R1679" s="11" t="s">
        <v>29</v>
      </c>
      <c r="S1679" s="11">
        <v>2019</v>
      </c>
    </row>
    <row r="1680" spans="1:19" x14ac:dyDescent="0.25">
      <c r="A1680" s="12" t="s">
        <v>7240</v>
      </c>
      <c r="B1680" s="12" t="s">
        <v>7241</v>
      </c>
      <c r="C1680" s="12" t="s">
        <v>7242</v>
      </c>
      <c r="D1680" s="12" t="s">
        <v>7243</v>
      </c>
      <c r="E1680" s="12" t="s">
        <v>9794</v>
      </c>
      <c r="F1680" s="12">
        <v>55337</v>
      </c>
      <c r="G1680" s="12" t="s">
        <v>7244</v>
      </c>
      <c r="H1680" s="12" t="s">
        <v>25</v>
      </c>
      <c r="I1680" s="12" t="s">
        <v>513</v>
      </c>
      <c r="J1680" s="12" t="s">
        <v>27</v>
      </c>
      <c r="K1680" s="12">
        <v>5</v>
      </c>
      <c r="L1680" s="12" t="s">
        <v>28</v>
      </c>
      <c r="M1680" s="12" t="s">
        <v>30</v>
      </c>
      <c r="N1680" s="12" t="s">
        <v>30</v>
      </c>
      <c r="O1680" s="12" t="s">
        <v>28</v>
      </c>
      <c r="P1680" s="12" t="s">
        <v>28</v>
      </c>
      <c r="Q1680" s="12" t="s">
        <v>28</v>
      </c>
      <c r="R1680" s="12" t="s">
        <v>30</v>
      </c>
      <c r="S1680" s="12">
        <v>2019</v>
      </c>
    </row>
    <row r="1681" spans="1:19" x14ac:dyDescent="0.25">
      <c r="A1681" s="11" t="s">
        <v>7245</v>
      </c>
      <c r="B1681" s="11" t="s">
        <v>7246</v>
      </c>
      <c r="C1681" s="11" t="s">
        <v>7247</v>
      </c>
      <c r="D1681" s="11" t="s">
        <v>7248</v>
      </c>
      <c r="E1681" s="11" t="s">
        <v>9794</v>
      </c>
      <c r="F1681" s="11">
        <v>55109</v>
      </c>
      <c r="G1681" s="11" t="s">
        <v>7249</v>
      </c>
      <c r="H1681" s="11" t="s">
        <v>25</v>
      </c>
      <c r="I1681" s="11" t="s">
        <v>108</v>
      </c>
      <c r="J1681" s="11" t="s">
        <v>27</v>
      </c>
      <c r="K1681" s="11">
        <v>2</v>
      </c>
      <c r="L1681" s="11" t="s">
        <v>28</v>
      </c>
      <c r="M1681" s="11" t="s">
        <v>43</v>
      </c>
      <c r="N1681" s="11" t="s">
        <v>30</v>
      </c>
      <c r="O1681" s="11" t="s">
        <v>28</v>
      </c>
      <c r="P1681" s="11" t="s">
        <v>28</v>
      </c>
      <c r="Q1681" s="11" t="s">
        <v>28</v>
      </c>
      <c r="R1681" s="11" t="s">
        <v>30</v>
      </c>
      <c r="S1681" s="11">
        <v>2019</v>
      </c>
    </row>
    <row r="1682" spans="1:19" x14ac:dyDescent="0.25">
      <c r="A1682" s="12" t="s">
        <v>7250</v>
      </c>
      <c r="B1682" s="12" t="s">
        <v>7251</v>
      </c>
      <c r="C1682" s="12" t="s">
        <v>7252</v>
      </c>
      <c r="D1682" s="12" t="s">
        <v>7253</v>
      </c>
      <c r="E1682" s="12" t="s">
        <v>9794</v>
      </c>
      <c r="F1682" s="12">
        <v>55125</v>
      </c>
      <c r="G1682" s="12" t="s">
        <v>7254</v>
      </c>
      <c r="H1682" s="12" t="s">
        <v>25</v>
      </c>
      <c r="I1682" s="12" t="s">
        <v>108</v>
      </c>
      <c r="J1682" s="12" t="s">
        <v>120</v>
      </c>
      <c r="K1682" s="12">
        <v>4</v>
      </c>
      <c r="L1682" s="12" t="s">
        <v>28</v>
      </c>
      <c r="M1682" s="12" t="s">
        <v>43</v>
      </c>
      <c r="N1682" s="12" t="s">
        <v>30</v>
      </c>
      <c r="O1682" s="12" t="s">
        <v>30</v>
      </c>
      <c r="P1682" s="12" t="s">
        <v>28</v>
      </c>
      <c r="Q1682" s="12" t="s">
        <v>28</v>
      </c>
      <c r="R1682" s="12" t="s">
        <v>28</v>
      </c>
      <c r="S1682" s="12">
        <v>2019</v>
      </c>
    </row>
    <row r="1683" spans="1:19" x14ac:dyDescent="0.25">
      <c r="A1683" s="11" t="s">
        <v>7255</v>
      </c>
      <c r="B1683" s="11" t="s">
        <v>7256</v>
      </c>
      <c r="C1683" s="11" t="s">
        <v>7257</v>
      </c>
      <c r="D1683" s="11" t="s">
        <v>3617</v>
      </c>
      <c r="E1683" s="11" t="s">
        <v>9794</v>
      </c>
      <c r="F1683" s="11">
        <v>55731</v>
      </c>
      <c r="G1683" s="11" t="s">
        <v>7258</v>
      </c>
      <c r="H1683" s="11" t="s">
        <v>96</v>
      </c>
      <c r="I1683" s="11" t="s">
        <v>108</v>
      </c>
      <c r="J1683" s="11" t="s">
        <v>27</v>
      </c>
      <c r="K1683" s="11">
        <v>0</v>
      </c>
      <c r="L1683" s="11" t="s">
        <v>29</v>
      </c>
      <c r="M1683" s="11" t="s">
        <v>29</v>
      </c>
      <c r="N1683" s="11" t="s">
        <v>29</v>
      </c>
      <c r="O1683" s="11" t="s">
        <v>29</v>
      </c>
      <c r="P1683" s="11" t="s">
        <v>29</v>
      </c>
      <c r="Q1683" s="11" t="s">
        <v>29</v>
      </c>
      <c r="R1683" s="11" t="s">
        <v>29</v>
      </c>
      <c r="S1683" s="11">
        <v>2019</v>
      </c>
    </row>
    <row r="1684" spans="1:19" x14ac:dyDescent="0.25">
      <c r="A1684" s="12" t="s">
        <v>2987</v>
      </c>
      <c r="B1684" s="12" t="s">
        <v>2988</v>
      </c>
      <c r="C1684" s="12" t="s">
        <v>2989</v>
      </c>
      <c r="D1684" s="12" t="s">
        <v>2990</v>
      </c>
      <c r="E1684" s="12" t="s">
        <v>9794</v>
      </c>
      <c r="F1684" s="12">
        <v>56649</v>
      </c>
      <c r="G1684" s="12" t="s">
        <v>2991</v>
      </c>
      <c r="H1684" s="12" t="s">
        <v>96</v>
      </c>
      <c r="I1684" s="12" t="s">
        <v>108</v>
      </c>
      <c r="J1684" s="12" t="s">
        <v>27</v>
      </c>
      <c r="K1684" s="12">
        <v>0</v>
      </c>
      <c r="L1684" s="12" t="s">
        <v>29</v>
      </c>
      <c r="M1684" s="12" t="s">
        <v>29</v>
      </c>
      <c r="N1684" s="12" t="s">
        <v>29</v>
      </c>
      <c r="O1684" s="12" t="s">
        <v>29</v>
      </c>
      <c r="P1684" s="12" t="s">
        <v>29</v>
      </c>
      <c r="Q1684" s="12" t="s">
        <v>28</v>
      </c>
      <c r="R1684" s="12" t="s">
        <v>28</v>
      </c>
      <c r="S1684" s="12">
        <v>2019</v>
      </c>
    </row>
    <row r="1685" spans="1:19" x14ac:dyDescent="0.25">
      <c r="A1685" s="11" t="s">
        <v>2992</v>
      </c>
      <c r="B1685" s="11" t="s">
        <v>2993</v>
      </c>
      <c r="C1685" s="11" t="s">
        <v>2994</v>
      </c>
      <c r="D1685" s="11" t="s">
        <v>2995</v>
      </c>
      <c r="E1685" s="11" t="s">
        <v>9794</v>
      </c>
      <c r="F1685" s="11">
        <v>56062</v>
      </c>
      <c r="G1685" s="11" t="s">
        <v>2996</v>
      </c>
      <c r="H1685" s="11" t="s">
        <v>96</v>
      </c>
      <c r="I1685" s="11" t="s">
        <v>75</v>
      </c>
      <c r="J1685" s="11" t="s">
        <v>27</v>
      </c>
      <c r="K1685" s="11">
        <v>0</v>
      </c>
      <c r="L1685" s="11" t="s">
        <v>29</v>
      </c>
      <c r="M1685" s="11" t="s">
        <v>29</v>
      </c>
      <c r="N1685" s="11" t="s">
        <v>29</v>
      </c>
      <c r="O1685" s="11" t="s">
        <v>29</v>
      </c>
      <c r="P1685" s="11" t="s">
        <v>29</v>
      </c>
      <c r="Q1685" s="11" t="s">
        <v>29</v>
      </c>
      <c r="R1685" s="11" t="s">
        <v>29</v>
      </c>
      <c r="S1685" s="11">
        <v>2019</v>
      </c>
    </row>
    <row r="1686" spans="1:19" x14ac:dyDescent="0.25">
      <c r="A1686" s="12" t="s">
        <v>2997</v>
      </c>
      <c r="B1686" s="12" t="s">
        <v>2998</v>
      </c>
      <c r="C1686" s="12" t="s">
        <v>2999</v>
      </c>
      <c r="D1686" s="12" t="s">
        <v>3000</v>
      </c>
      <c r="E1686" s="12" t="s">
        <v>9794</v>
      </c>
      <c r="F1686" s="12">
        <v>56265</v>
      </c>
      <c r="G1686" s="12" t="s">
        <v>3001</v>
      </c>
      <c r="H1686" s="12" t="s">
        <v>96</v>
      </c>
      <c r="I1686" s="12" t="s">
        <v>36</v>
      </c>
      <c r="J1686" s="12" t="s">
        <v>27</v>
      </c>
      <c r="K1686" s="12">
        <v>2</v>
      </c>
      <c r="L1686" s="12" t="s">
        <v>29</v>
      </c>
      <c r="M1686" s="12" t="s">
        <v>29</v>
      </c>
      <c r="N1686" s="12" t="s">
        <v>28</v>
      </c>
      <c r="O1686" s="12" t="s">
        <v>28</v>
      </c>
      <c r="P1686" s="12" t="s">
        <v>28</v>
      </c>
      <c r="Q1686" s="12" t="s">
        <v>28</v>
      </c>
      <c r="R1686" s="12" t="s">
        <v>28</v>
      </c>
      <c r="S1686" s="12">
        <v>2019</v>
      </c>
    </row>
    <row r="1687" spans="1:19" x14ac:dyDescent="0.25">
      <c r="A1687" s="11" t="s">
        <v>3007</v>
      </c>
      <c r="B1687" s="11" t="s">
        <v>3008</v>
      </c>
      <c r="C1687" s="11" t="s">
        <v>3009</v>
      </c>
      <c r="D1687" s="11" t="s">
        <v>3010</v>
      </c>
      <c r="E1687" s="11" t="s">
        <v>9794</v>
      </c>
      <c r="F1687" s="11">
        <v>55981</v>
      </c>
      <c r="G1687" s="11" t="s">
        <v>3011</v>
      </c>
      <c r="H1687" s="11" t="s">
        <v>96</v>
      </c>
      <c r="I1687" s="11" t="s">
        <v>26</v>
      </c>
      <c r="J1687" s="11" t="s">
        <v>27</v>
      </c>
      <c r="K1687" s="11">
        <v>3</v>
      </c>
      <c r="L1687" s="11" t="s">
        <v>29</v>
      </c>
      <c r="M1687" s="11" t="s">
        <v>29</v>
      </c>
      <c r="N1687" s="11" t="s">
        <v>28</v>
      </c>
      <c r="O1687" s="11" t="s">
        <v>29</v>
      </c>
      <c r="P1687" s="11" t="s">
        <v>28</v>
      </c>
      <c r="Q1687" s="11" t="s">
        <v>30</v>
      </c>
      <c r="R1687" s="11" t="s">
        <v>29</v>
      </c>
      <c r="S1687" s="11">
        <v>2019</v>
      </c>
    </row>
    <row r="1688" spans="1:19" x14ac:dyDescent="0.25">
      <c r="A1688" s="12" t="s">
        <v>7259</v>
      </c>
      <c r="B1688" s="12" t="s">
        <v>7260</v>
      </c>
      <c r="C1688" s="12" t="s">
        <v>7261</v>
      </c>
      <c r="D1688" s="12" t="s">
        <v>7262</v>
      </c>
      <c r="E1688" s="12" t="s">
        <v>9794</v>
      </c>
      <c r="F1688" s="12">
        <v>56751</v>
      </c>
      <c r="G1688" s="12" t="s">
        <v>7263</v>
      </c>
      <c r="H1688" s="12" t="s">
        <v>96</v>
      </c>
      <c r="I1688" s="12" t="s">
        <v>108</v>
      </c>
      <c r="J1688" s="12" t="s">
        <v>27</v>
      </c>
      <c r="K1688" s="12">
        <v>0</v>
      </c>
      <c r="L1688" s="12" t="s">
        <v>29</v>
      </c>
      <c r="M1688" s="12" t="s">
        <v>29</v>
      </c>
      <c r="N1688" s="12" t="s">
        <v>29</v>
      </c>
      <c r="O1688" s="12" t="s">
        <v>30</v>
      </c>
      <c r="P1688" s="12" t="s">
        <v>28</v>
      </c>
      <c r="Q1688" s="12" t="s">
        <v>30</v>
      </c>
      <c r="R1688" s="12" t="s">
        <v>29</v>
      </c>
      <c r="S1688" s="12">
        <v>2019</v>
      </c>
    </row>
    <row r="1689" spans="1:19" x14ac:dyDescent="0.25">
      <c r="A1689" s="11" t="s">
        <v>3016</v>
      </c>
      <c r="B1689" s="11" t="s">
        <v>3017</v>
      </c>
      <c r="C1689" s="11" t="s">
        <v>3018</v>
      </c>
      <c r="D1689" s="11" t="s">
        <v>3019</v>
      </c>
      <c r="E1689" s="11" t="s">
        <v>9794</v>
      </c>
      <c r="F1689" s="11">
        <v>56482</v>
      </c>
      <c r="G1689" s="11" t="s">
        <v>7264</v>
      </c>
      <c r="H1689" s="11" t="s">
        <v>96</v>
      </c>
      <c r="I1689" s="11" t="s">
        <v>75</v>
      </c>
      <c r="J1689" s="11" t="s">
        <v>27</v>
      </c>
      <c r="K1689" s="11">
        <v>4</v>
      </c>
      <c r="L1689" s="11" t="s">
        <v>29</v>
      </c>
      <c r="M1689" s="11" t="s">
        <v>29</v>
      </c>
      <c r="N1689" s="11" t="s">
        <v>28</v>
      </c>
      <c r="O1689" s="11" t="s">
        <v>30</v>
      </c>
      <c r="P1689" s="11" t="s">
        <v>28</v>
      </c>
      <c r="Q1689" s="11" t="s">
        <v>30</v>
      </c>
      <c r="R1689" s="11" t="s">
        <v>29</v>
      </c>
      <c r="S1689" s="11">
        <v>2019</v>
      </c>
    </row>
    <row r="1690" spans="1:19" x14ac:dyDescent="0.25">
      <c r="A1690" s="12" t="s">
        <v>7265</v>
      </c>
      <c r="B1690" s="12" t="s">
        <v>7266</v>
      </c>
      <c r="C1690" s="12" t="s">
        <v>7267</v>
      </c>
      <c r="D1690" s="12" t="s">
        <v>7268</v>
      </c>
      <c r="E1690" s="12" t="s">
        <v>9794</v>
      </c>
      <c r="F1690" s="12">
        <v>55336</v>
      </c>
      <c r="G1690" s="12" t="s">
        <v>7269</v>
      </c>
      <c r="H1690" s="12" t="s">
        <v>96</v>
      </c>
      <c r="I1690" s="12" t="s">
        <v>75</v>
      </c>
      <c r="J1690" s="12" t="s">
        <v>27</v>
      </c>
      <c r="K1690" s="12">
        <v>4</v>
      </c>
      <c r="L1690" s="12" t="s">
        <v>29</v>
      </c>
      <c r="M1690" s="12" t="s">
        <v>29</v>
      </c>
      <c r="N1690" s="12" t="s">
        <v>28</v>
      </c>
      <c r="O1690" s="12" t="s">
        <v>30</v>
      </c>
      <c r="P1690" s="12" t="s">
        <v>28</v>
      </c>
      <c r="Q1690" s="12" t="s">
        <v>30</v>
      </c>
      <c r="R1690" s="12" t="s">
        <v>29</v>
      </c>
      <c r="S1690" s="12">
        <v>2019</v>
      </c>
    </row>
    <row r="1691" spans="1:19" x14ac:dyDescent="0.25">
      <c r="A1691" s="11" t="s">
        <v>3021</v>
      </c>
      <c r="B1691" s="11" t="s">
        <v>3022</v>
      </c>
      <c r="C1691" s="11" t="s">
        <v>3023</v>
      </c>
      <c r="D1691" s="11" t="s">
        <v>3024</v>
      </c>
      <c r="E1691" s="11" t="s">
        <v>9794</v>
      </c>
      <c r="F1691" s="11">
        <v>56633</v>
      </c>
      <c r="G1691" s="11" t="s">
        <v>7270</v>
      </c>
      <c r="H1691" s="11" t="s">
        <v>96</v>
      </c>
      <c r="I1691" s="11" t="s">
        <v>64</v>
      </c>
      <c r="J1691" s="11" t="s">
        <v>27</v>
      </c>
      <c r="K1691" s="11">
        <v>0</v>
      </c>
      <c r="L1691" s="11" t="s">
        <v>29</v>
      </c>
      <c r="M1691" s="11" t="s">
        <v>29</v>
      </c>
      <c r="N1691" s="11" t="s">
        <v>29</v>
      </c>
      <c r="O1691" s="11" t="s">
        <v>29</v>
      </c>
      <c r="P1691" s="11" t="s">
        <v>29</v>
      </c>
      <c r="Q1691" s="11" t="s">
        <v>30</v>
      </c>
      <c r="R1691" s="11" t="s">
        <v>29</v>
      </c>
      <c r="S1691" s="11">
        <v>2019</v>
      </c>
    </row>
    <row r="1692" spans="1:19" x14ac:dyDescent="0.25">
      <c r="A1692" s="12" t="s">
        <v>3026</v>
      </c>
      <c r="B1692" s="12" t="s">
        <v>3027</v>
      </c>
      <c r="C1692" s="12" t="s">
        <v>3028</v>
      </c>
      <c r="D1692" s="12" t="s">
        <v>3029</v>
      </c>
      <c r="E1692" s="12" t="s">
        <v>9794</v>
      </c>
      <c r="F1692" s="12">
        <v>56267</v>
      </c>
      <c r="G1692" s="12" t="s">
        <v>3030</v>
      </c>
      <c r="H1692" s="12" t="s">
        <v>96</v>
      </c>
      <c r="I1692" s="12" t="s">
        <v>108</v>
      </c>
      <c r="J1692" s="12" t="s">
        <v>27</v>
      </c>
      <c r="K1692" s="12">
        <v>4</v>
      </c>
      <c r="L1692" s="12" t="s">
        <v>29</v>
      </c>
      <c r="M1692" s="12" t="s">
        <v>29</v>
      </c>
      <c r="N1692" s="12" t="s">
        <v>30</v>
      </c>
      <c r="O1692" s="12" t="s">
        <v>30</v>
      </c>
      <c r="P1692" s="12" t="s">
        <v>28</v>
      </c>
      <c r="Q1692" s="12" t="s">
        <v>30</v>
      </c>
      <c r="R1692" s="12" t="s">
        <v>28</v>
      </c>
      <c r="S1692" s="12">
        <v>2019</v>
      </c>
    </row>
    <row r="1693" spans="1:19" x14ac:dyDescent="0.25">
      <c r="A1693" s="11" t="s">
        <v>7271</v>
      </c>
      <c r="B1693" s="11" t="s">
        <v>7272</v>
      </c>
      <c r="C1693" s="11" t="s">
        <v>7273</v>
      </c>
      <c r="D1693" s="11" t="s">
        <v>7274</v>
      </c>
      <c r="E1693" s="11" t="s">
        <v>9794</v>
      </c>
      <c r="F1693" s="11">
        <v>56334</v>
      </c>
      <c r="G1693" s="11" t="s">
        <v>7275</v>
      </c>
      <c r="H1693" s="11" t="s">
        <v>96</v>
      </c>
      <c r="I1693" s="11" t="s">
        <v>42</v>
      </c>
      <c r="J1693" s="11" t="s">
        <v>27</v>
      </c>
      <c r="K1693" s="11">
        <v>4</v>
      </c>
      <c r="L1693" s="11" t="s">
        <v>29</v>
      </c>
      <c r="M1693" s="11" t="s">
        <v>29</v>
      </c>
      <c r="N1693" s="11" t="s">
        <v>43</v>
      </c>
      <c r="O1693" s="11" t="s">
        <v>30</v>
      </c>
      <c r="P1693" s="11" t="s">
        <v>28</v>
      </c>
      <c r="Q1693" s="11" t="s">
        <v>30</v>
      </c>
      <c r="R1693" s="11" t="s">
        <v>29</v>
      </c>
      <c r="S1693" s="11">
        <v>2019</v>
      </c>
    </row>
    <row r="1694" spans="1:19" x14ac:dyDescent="0.25">
      <c r="A1694" s="12" t="s">
        <v>7276</v>
      </c>
      <c r="B1694" s="12" t="s">
        <v>7277</v>
      </c>
      <c r="C1694" s="12" t="s">
        <v>7278</v>
      </c>
      <c r="D1694" s="12" t="s">
        <v>7279</v>
      </c>
      <c r="E1694" s="12" t="s">
        <v>9794</v>
      </c>
      <c r="F1694" s="12">
        <v>56531</v>
      </c>
      <c r="G1694" s="12" t="s">
        <v>7280</v>
      </c>
      <c r="H1694" s="12" t="s">
        <v>96</v>
      </c>
      <c r="I1694" s="12" t="s">
        <v>108</v>
      </c>
      <c r="J1694" s="12" t="s">
        <v>27</v>
      </c>
      <c r="K1694" s="12">
        <v>0</v>
      </c>
      <c r="L1694" s="12" t="s">
        <v>29</v>
      </c>
      <c r="M1694" s="12" t="s">
        <v>29</v>
      </c>
      <c r="N1694" s="12" t="s">
        <v>29</v>
      </c>
      <c r="O1694" s="12" t="s">
        <v>29</v>
      </c>
      <c r="P1694" s="12" t="s">
        <v>29</v>
      </c>
      <c r="Q1694" s="12" t="s">
        <v>29</v>
      </c>
      <c r="R1694" s="12" t="s">
        <v>29</v>
      </c>
      <c r="S1694" s="12">
        <v>2019</v>
      </c>
    </row>
    <row r="1695" spans="1:19" x14ac:dyDescent="0.25">
      <c r="A1695" s="11" t="s">
        <v>3041</v>
      </c>
      <c r="B1695" s="11" t="s">
        <v>3042</v>
      </c>
      <c r="C1695" s="11" t="s">
        <v>3043</v>
      </c>
      <c r="D1695" s="11" t="s">
        <v>3044</v>
      </c>
      <c r="E1695" s="11" t="s">
        <v>9794</v>
      </c>
      <c r="F1695" s="11">
        <v>55106</v>
      </c>
      <c r="G1695" s="11" t="s">
        <v>3045</v>
      </c>
      <c r="H1695" s="11" t="s">
        <v>107</v>
      </c>
      <c r="I1695" s="11" t="s">
        <v>42</v>
      </c>
      <c r="J1695" s="11" t="s">
        <v>120</v>
      </c>
      <c r="K1695" s="11">
        <v>0</v>
      </c>
      <c r="L1695" s="11" t="s">
        <v>29</v>
      </c>
      <c r="M1695" s="11" t="s">
        <v>29</v>
      </c>
      <c r="N1695" s="11" t="s">
        <v>29</v>
      </c>
      <c r="O1695" s="11" t="s">
        <v>29</v>
      </c>
      <c r="P1695" s="11" t="s">
        <v>29</v>
      </c>
      <c r="Q1695" s="11" t="s">
        <v>29</v>
      </c>
      <c r="R1695" s="11" t="s">
        <v>29</v>
      </c>
      <c r="S1695" s="11">
        <v>2019</v>
      </c>
    </row>
    <row r="1696" spans="1:19" x14ac:dyDescent="0.25">
      <c r="A1696" s="12" t="s">
        <v>3046</v>
      </c>
      <c r="B1696" s="12" t="s">
        <v>3047</v>
      </c>
      <c r="C1696" s="12" t="s">
        <v>3048</v>
      </c>
      <c r="D1696" s="12" t="s">
        <v>3049</v>
      </c>
      <c r="E1696" s="12" t="s">
        <v>9794</v>
      </c>
      <c r="F1696" s="12">
        <v>55404</v>
      </c>
      <c r="G1696" s="12" t="s">
        <v>3050</v>
      </c>
      <c r="H1696" s="12" t="s">
        <v>107</v>
      </c>
      <c r="I1696" s="12" t="s">
        <v>108</v>
      </c>
      <c r="J1696" s="12" t="s">
        <v>27</v>
      </c>
      <c r="K1696" s="12">
        <v>0</v>
      </c>
      <c r="L1696" s="12" t="s">
        <v>29</v>
      </c>
      <c r="M1696" s="12" t="s">
        <v>29</v>
      </c>
      <c r="N1696" s="12" t="s">
        <v>29</v>
      </c>
      <c r="O1696" s="12" t="s">
        <v>29</v>
      </c>
      <c r="P1696" s="12" t="s">
        <v>29</v>
      </c>
      <c r="Q1696" s="12" t="s">
        <v>29</v>
      </c>
      <c r="R1696" s="12" t="s">
        <v>29</v>
      </c>
      <c r="S1696" s="12">
        <v>2019</v>
      </c>
    </row>
    <row r="1697" spans="1:19" x14ac:dyDescent="0.25">
      <c r="A1697" s="11" t="s">
        <v>3051</v>
      </c>
      <c r="B1697" s="11" t="s">
        <v>3052</v>
      </c>
      <c r="C1697" s="11" t="s">
        <v>3053</v>
      </c>
      <c r="D1697" s="11" t="s">
        <v>3054</v>
      </c>
      <c r="E1697" s="11" t="s">
        <v>9794</v>
      </c>
      <c r="F1697" s="11">
        <v>55303</v>
      </c>
      <c r="G1697" s="11" t="s">
        <v>3055</v>
      </c>
      <c r="H1697" s="11" t="s">
        <v>119</v>
      </c>
      <c r="I1697" s="11" t="s">
        <v>114</v>
      </c>
      <c r="J1697" s="11" t="s">
        <v>120</v>
      </c>
      <c r="K1697" s="11">
        <v>0</v>
      </c>
      <c r="L1697" s="11" t="s">
        <v>29</v>
      </c>
      <c r="M1697" s="11" t="s">
        <v>29</v>
      </c>
      <c r="N1697" s="11" t="s">
        <v>29</v>
      </c>
      <c r="O1697" s="11" t="s">
        <v>29</v>
      </c>
      <c r="P1697" s="11" t="s">
        <v>29</v>
      </c>
      <c r="Q1697" s="11" t="s">
        <v>29</v>
      </c>
      <c r="R1697" s="11" t="s">
        <v>29</v>
      </c>
      <c r="S1697" s="11">
        <v>2019</v>
      </c>
    </row>
    <row r="1698" spans="1:19" x14ac:dyDescent="0.25">
      <c r="A1698" s="12" t="s">
        <v>3056</v>
      </c>
      <c r="B1698" s="12" t="s">
        <v>3057</v>
      </c>
      <c r="C1698" s="12" t="s">
        <v>3058</v>
      </c>
      <c r="D1698" s="12" t="s">
        <v>3059</v>
      </c>
      <c r="E1698" s="12" t="s">
        <v>9794</v>
      </c>
      <c r="F1698" s="12">
        <v>56201</v>
      </c>
      <c r="G1698" s="12" t="s">
        <v>3060</v>
      </c>
      <c r="H1698" s="12" t="s">
        <v>119</v>
      </c>
      <c r="I1698" s="12" t="s">
        <v>114</v>
      </c>
      <c r="J1698" s="12" t="s">
        <v>120</v>
      </c>
      <c r="K1698" s="12">
        <v>0</v>
      </c>
      <c r="L1698" s="12" t="s">
        <v>29</v>
      </c>
      <c r="M1698" s="12" t="s">
        <v>29</v>
      </c>
      <c r="N1698" s="12" t="s">
        <v>29</v>
      </c>
      <c r="O1698" s="12" t="s">
        <v>29</v>
      </c>
      <c r="P1698" s="12" t="s">
        <v>29</v>
      </c>
      <c r="Q1698" s="12" t="s">
        <v>29</v>
      </c>
      <c r="R1698" s="12" t="s">
        <v>29</v>
      </c>
      <c r="S1698" s="12">
        <v>2019</v>
      </c>
    </row>
    <row r="1699" spans="1:19" x14ac:dyDescent="0.25">
      <c r="A1699" s="11" t="s">
        <v>3061</v>
      </c>
      <c r="B1699" s="11" t="s">
        <v>3062</v>
      </c>
      <c r="C1699" s="11" t="s">
        <v>3063</v>
      </c>
      <c r="D1699" s="11" t="s">
        <v>3064</v>
      </c>
      <c r="E1699" s="11" t="s">
        <v>9794</v>
      </c>
      <c r="F1699" s="11">
        <v>55302</v>
      </c>
      <c r="G1699" s="11" t="s">
        <v>3065</v>
      </c>
      <c r="H1699" s="11" t="s">
        <v>119</v>
      </c>
      <c r="I1699" s="11" t="s">
        <v>114</v>
      </c>
      <c r="J1699" s="11" t="s">
        <v>120</v>
      </c>
      <c r="K1699" s="11">
        <v>0</v>
      </c>
      <c r="L1699" s="11" t="s">
        <v>29</v>
      </c>
      <c r="M1699" s="11" t="s">
        <v>29</v>
      </c>
      <c r="N1699" s="11" t="s">
        <v>29</v>
      </c>
      <c r="O1699" s="11" t="s">
        <v>29</v>
      </c>
      <c r="P1699" s="11" t="s">
        <v>29</v>
      </c>
      <c r="Q1699" s="11" t="s">
        <v>29</v>
      </c>
      <c r="R1699" s="11" t="s">
        <v>29</v>
      </c>
      <c r="S1699" s="11">
        <v>2019</v>
      </c>
    </row>
    <row r="1700" spans="1:19" x14ac:dyDescent="0.25">
      <c r="A1700" s="12" t="s">
        <v>3066</v>
      </c>
      <c r="B1700" s="12" t="s">
        <v>3067</v>
      </c>
      <c r="C1700" s="12" t="s">
        <v>3068</v>
      </c>
      <c r="D1700" s="12" t="s">
        <v>2486</v>
      </c>
      <c r="E1700" s="12" t="s">
        <v>9794</v>
      </c>
      <c r="F1700" s="12">
        <v>56308</v>
      </c>
      <c r="G1700" s="12" t="s">
        <v>3069</v>
      </c>
      <c r="H1700" s="12" t="s">
        <v>119</v>
      </c>
      <c r="I1700" s="12" t="s">
        <v>114</v>
      </c>
      <c r="J1700" s="12" t="s">
        <v>120</v>
      </c>
      <c r="K1700" s="12">
        <v>0</v>
      </c>
      <c r="L1700" s="12" t="s">
        <v>29</v>
      </c>
      <c r="M1700" s="12" t="s">
        <v>29</v>
      </c>
      <c r="N1700" s="12" t="s">
        <v>29</v>
      </c>
      <c r="O1700" s="12" t="s">
        <v>29</v>
      </c>
      <c r="P1700" s="12" t="s">
        <v>29</v>
      </c>
      <c r="Q1700" s="12" t="s">
        <v>29</v>
      </c>
      <c r="R1700" s="12" t="s">
        <v>29</v>
      </c>
      <c r="S1700" s="12">
        <v>2019</v>
      </c>
    </row>
    <row r="1701" spans="1:19" x14ac:dyDescent="0.25">
      <c r="A1701" s="11" t="s">
        <v>3070</v>
      </c>
      <c r="B1701" s="11" t="s">
        <v>3071</v>
      </c>
      <c r="C1701" s="11" t="s">
        <v>3072</v>
      </c>
      <c r="D1701" s="11" t="s">
        <v>3073</v>
      </c>
      <c r="E1701" s="11" t="s">
        <v>9794</v>
      </c>
      <c r="F1701" s="11">
        <v>56537</v>
      </c>
      <c r="G1701" s="11" t="s">
        <v>3074</v>
      </c>
      <c r="H1701" s="11" t="s">
        <v>119</v>
      </c>
      <c r="I1701" s="11" t="s">
        <v>114</v>
      </c>
      <c r="J1701" s="11" t="s">
        <v>120</v>
      </c>
      <c r="K1701" s="11">
        <v>0</v>
      </c>
      <c r="L1701" s="11" t="s">
        <v>29</v>
      </c>
      <c r="M1701" s="11" t="s">
        <v>29</v>
      </c>
      <c r="N1701" s="11" t="s">
        <v>29</v>
      </c>
      <c r="O1701" s="11" t="s">
        <v>29</v>
      </c>
      <c r="P1701" s="11" t="s">
        <v>29</v>
      </c>
      <c r="Q1701" s="11" t="s">
        <v>29</v>
      </c>
      <c r="R1701" s="11" t="s">
        <v>29</v>
      </c>
      <c r="S1701" s="11">
        <v>2019</v>
      </c>
    </row>
    <row r="1702" spans="1:19" x14ac:dyDescent="0.25">
      <c r="A1702" s="12" t="s">
        <v>3075</v>
      </c>
      <c r="B1702" s="12" t="s">
        <v>3076</v>
      </c>
      <c r="C1702" s="12" t="s">
        <v>3077</v>
      </c>
      <c r="D1702" s="12" t="s">
        <v>3078</v>
      </c>
      <c r="E1702" s="12" t="s">
        <v>9794</v>
      </c>
      <c r="F1702" s="12">
        <v>56601</v>
      </c>
      <c r="G1702" s="12" t="s">
        <v>3079</v>
      </c>
      <c r="H1702" s="12" t="s">
        <v>119</v>
      </c>
      <c r="I1702" s="12" t="s">
        <v>114</v>
      </c>
      <c r="J1702" s="12" t="s">
        <v>120</v>
      </c>
      <c r="K1702" s="12">
        <v>0</v>
      </c>
      <c r="L1702" s="12" t="s">
        <v>29</v>
      </c>
      <c r="M1702" s="12" t="s">
        <v>29</v>
      </c>
      <c r="N1702" s="12" t="s">
        <v>29</v>
      </c>
      <c r="O1702" s="12" t="s">
        <v>29</v>
      </c>
      <c r="P1702" s="12" t="s">
        <v>29</v>
      </c>
      <c r="Q1702" s="12" t="s">
        <v>29</v>
      </c>
      <c r="R1702" s="12" t="s">
        <v>29</v>
      </c>
      <c r="S1702" s="12">
        <v>2019</v>
      </c>
    </row>
    <row r="1703" spans="1:19" x14ac:dyDescent="0.25">
      <c r="A1703" s="11" t="s">
        <v>3080</v>
      </c>
      <c r="B1703" s="11" t="s">
        <v>3081</v>
      </c>
      <c r="C1703" s="11" t="s">
        <v>3082</v>
      </c>
      <c r="D1703" s="11" t="s">
        <v>3083</v>
      </c>
      <c r="E1703" s="11" t="s">
        <v>9794</v>
      </c>
      <c r="F1703" s="11">
        <v>56425</v>
      </c>
      <c r="G1703" s="11" t="s">
        <v>3084</v>
      </c>
      <c r="H1703" s="11" t="s">
        <v>119</v>
      </c>
      <c r="I1703" s="11" t="s">
        <v>114</v>
      </c>
      <c r="J1703" s="11" t="s">
        <v>120</v>
      </c>
      <c r="K1703" s="11">
        <v>0</v>
      </c>
      <c r="L1703" s="11" t="s">
        <v>29</v>
      </c>
      <c r="M1703" s="11" t="s">
        <v>29</v>
      </c>
      <c r="N1703" s="11" t="s">
        <v>29</v>
      </c>
      <c r="O1703" s="11" t="s">
        <v>29</v>
      </c>
      <c r="P1703" s="11" t="s">
        <v>29</v>
      </c>
      <c r="Q1703" s="11" t="s">
        <v>29</v>
      </c>
      <c r="R1703" s="11" t="s">
        <v>29</v>
      </c>
      <c r="S1703" s="11">
        <v>2019</v>
      </c>
    </row>
    <row r="1704" spans="1:19" x14ac:dyDescent="0.25">
      <c r="A1704" s="12" t="s">
        <v>7281</v>
      </c>
      <c r="B1704" s="12" t="s">
        <v>7282</v>
      </c>
      <c r="C1704" s="12" t="s">
        <v>7283</v>
      </c>
      <c r="D1704" s="12" t="s">
        <v>7284</v>
      </c>
      <c r="E1704" s="12" t="s">
        <v>9794</v>
      </c>
      <c r="F1704" s="12">
        <v>55443</v>
      </c>
      <c r="G1704" s="12" t="s">
        <v>7285</v>
      </c>
      <c r="H1704" s="12" t="s">
        <v>119</v>
      </c>
      <c r="I1704" s="12" t="s">
        <v>26</v>
      </c>
      <c r="J1704" s="12" t="s">
        <v>120</v>
      </c>
      <c r="K1704" s="12">
        <v>0</v>
      </c>
      <c r="L1704" s="12" t="s">
        <v>29</v>
      </c>
      <c r="M1704" s="12" t="s">
        <v>29</v>
      </c>
      <c r="N1704" s="12" t="s">
        <v>29</v>
      </c>
      <c r="O1704" s="12" t="s">
        <v>29</v>
      </c>
      <c r="P1704" s="12" t="s">
        <v>29</v>
      </c>
      <c r="Q1704" s="12" t="s">
        <v>29</v>
      </c>
      <c r="R1704" s="12" t="s">
        <v>29</v>
      </c>
      <c r="S1704" s="12">
        <v>2019</v>
      </c>
    </row>
    <row r="1705" spans="1:19" x14ac:dyDescent="0.25">
      <c r="A1705" s="11" t="s">
        <v>3085</v>
      </c>
      <c r="B1705" s="11" t="s">
        <v>3086</v>
      </c>
      <c r="C1705" s="11" t="s">
        <v>3087</v>
      </c>
      <c r="D1705" s="11" t="s">
        <v>3088</v>
      </c>
      <c r="E1705" s="11" t="s">
        <v>9794</v>
      </c>
      <c r="F1705" s="11">
        <v>55904</v>
      </c>
      <c r="G1705" s="11" t="s">
        <v>3089</v>
      </c>
      <c r="H1705" s="11" t="s">
        <v>119</v>
      </c>
      <c r="I1705" s="11" t="s">
        <v>114</v>
      </c>
      <c r="J1705" s="11" t="s">
        <v>120</v>
      </c>
      <c r="K1705" s="11">
        <v>0</v>
      </c>
      <c r="L1705" s="11" t="s">
        <v>29</v>
      </c>
      <c r="M1705" s="11" t="s">
        <v>29</v>
      </c>
      <c r="N1705" s="11" t="s">
        <v>29</v>
      </c>
      <c r="O1705" s="11" t="s">
        <v>29</v>
      </c>
      <c r="P1705" s="11" t="s">
        <v>29</v>
      </c>
      <c r="Q1705" s="11" t="s">
        <v>29</v>
      </c>
      <c r="R1705" s="11" t="s">
        <v>29</v>
      </c>
      <c r="S1705" s="11">
        <v>2019</v>
      </c>
    </row>
    <row r="1706" spans="1:19" x14ac:dyDescent="0.25">
      <c r="A1706" s="12" t="s">
        <v>3090</v>
      </c>
      <c r="B1706" s="12" t="s">
        <v>3091</v>
      </c>
      <c r="C1706" s="12" t="s">
        <v>3092</v>
      </c>
      <c r="D1706" s="12" t="s">
        <v>3093</v>
      </c>
      <c r="E1706" s="12" t="s">
        <v>9794</v>
      </c>
      <c r="F1706" s="12">
        <v>56701</v>
      </c>
      <c r="G1706" s="12" t="s">
        <v>3094</v>
      </c>
      <c r="H1706" s="12" t="s">
        <v>119</v>
      </c>
      <c r="I1706" s="12" t="s">
        <v>108</v>
      </c>
      <c r="J1706" s="12" t="s">
        <v>120</v>
      </c>
      <c r="K1706" s="12">
        <v>0</v>
      </c>
      <c r="L1706" s="12" t="s">
        <v>29</v>
      </c>
      <c r="M1706" s="12" t="s">
        <v>29</v>
      </c>
      <c r="N1706" s="12" t="s">
        <v>29</v>
      </c>
      <c r="O1706" s="12" t="s">
        <v>29</v>
      </c>
      <c r="P1706" s="12" t="s">
        <v>29</v>
      </c>
      <c r="Q1706" s="12" t="s">
        <v>29</v>
      </c>
      <c r="R1706" s="12" t="s">
        <v>29</v>
      </c>
      <c r="S1706" s="12">
        <v>2019</v>
      </c>
    </row>
    <row r="1707" spans="1:19" x14ac:dyDescent="0.25">
      <c r="A1707" s="11" t="s">
        <v>3007</v>
      </c>
      <c r="B1707" s="11" t="s">
        <v>3008</v>
      </c>
      <c r="C1707" s="11" t="s">
        <v>3009</v>
      </c>
      <c r="D1707" s="11" t="s">
        <v>3010</v>
      </c>
      <c r="E1707" s="11" t="s">
        <v>9794</v>
      </c>
      <c r="F1707" s="11">
        <v>55981</v>
      </c>
      <c r="G1707" s="11" t="s">
        <v>8418</v>
      </c>
      <c r="H1707" s="11" t="s">
        <v>96</v>
      </c>
      <c r="I1707" s="11" t="s">
        <v>108</v>
      </c>
      <c r="J1707" s="11" t="s">
        <v>27</v>
      </c>
      <c r="K1707" s="11">
        <v>4</v>
      </c>
      <c r="L1707" s="11" t="s">
        <v>29</v>
      </c>
      <c r="M1707" s="11" t="s">
        <v>29</v>
      </c>
      <c r="N1707" s="11" t="s">
        <v>28</v>
      </c>
      <c r="O1707" s="11" t="s">
        <v>29</v>
      </c>
      <c r="P1707" s="11" t="s">
        <v>28</v>
      </c>
      <c r="Q1707" s="11" t="s">
        <v>30</v>
      </c>
      <c r="R1707" s="11" t="s">
        <v>28</v>
      </c>
      <c r="S1707" s="11">
        <v>2018</v>
      </c>
    </row>
    <row r="1708" spans="1:19" x14ac:dyDescent="0.25">
      <c r="A1708" s="12" t="s">
        <v>3026</v>
      </c>
      <c r="B1708" s="12" t="s">
        <v>3027</v>
      </c>
      <c r="C1708" s="12" t="s">
        <v>8419</v>
      </c>
      <c r="D1708" s="12" t="s">
        <v>3029</v>
      </c>
      <c r="E1708" s="12" t="s">
        <v>9794</v>
      </c>
      <c r="F1708" s="12">
        <v>56267</v>
      </c>
      <c r="G1708" s="12" t="s">
        <v>8420</v>
      </c>
      <c r="H1708" s="12" t="s">
        <v>96</v>
      </c>
      <c r="I1708" s="12" t="s">
        <v>108</v>
      </c>
      <c r="J1708" s="12" t="s">
        <v>27</v>
      </c>
      <c r="K1708" s="12">
        <v>3</v>
      </c>
      <c r="L1708" s="12" t="s">
        <v>29</v>
      </c>
      <c r="M1708" s="12" t="s">
        <v>29</v>
      </c>
      <c r="N1708" s="12" t="s">
        <v>43</v>
      </c>
      <c r="O1708" s="12" t="s">
        <v>30</v>
      </c>
      <c r="P1708" s="12" t="s">
        <v>28</v>
      </c>
      <c r="Q1708" s="12" t="s">
        <v>30</v>
      </c>
      <c r="R1708" s="12" t="s">
        <v>29</v>
      </c>
      <c r="S1708" s="12">
        <v>2018</v>
      </c>
    </row>
    <row r="1709" spans="1:19" x14ac:dyDescent="0.25">
      <c r="A1709" s="11" t="s">
        <v>3007</v>
      </c>
      <c r="B1709" s="11" t="s">
        <v>3008</v>
      </c>
      <c r="C1709" s="11" t="s">
        <v>3009</v>
      </c>
      <c r="D1709" s="11" t="s">
        <v>3010</v>
      </c>
      <c r="E1709" s="11" t="s">
        <v>9794</v>
      </c>
      <c r="F1709" s="11">
        <v>55981</v>
      </c>
      <c r="G1709" s="11" t="s">
        <v>8418</v>
      </c>
      <c r="H1709" s="11" t="s">
        <v>96</v>
      </c>
      <c r="I1709" s="11" t="s">
        <v>108</v>
      </c>
      <c r="J1709" s="11" t="s">
        <v>27</v>
      </c>
      <c r="K1709" s="11">
        <v>0</v>
      </c>
      <c r="L1709" s="11" t="s">
        <v>29</v>
      </c>
      <c r="M1709" s="11" t="s">
        <v>29</v>
      </c>
      <c r="N1709" s="11" t="s">
        <v>29</v>
      </c>
      <c r="O1709" s="11" t="s">
        <v>29</v>
      </c>
      <c r="P1709" s="11" t="s">
        <v>29</v>
      </c>
      <c r="Q1709" s="11" t="s">
        <v>28</v>
      </c>
      <c r="R1709" s="11" t="s">
        <v>29</v>
      </c>
      <c r="S1709" s="11">
        <v>2017</v>
      </c>
    </row>
    <row r="1710" spans="1:19" x14ac:dyDescent="0.25">
      <c r="A1710" s="12" t="s">
        <v>3026</v>
      </c>
      <c r="B1710" s="12" t="s">
        <v>3027</v>
      </c>
      <c r="C1710" s="12" t="s">
        <v>8419</v>
      </c>
      <c r="D1710" s="12" t="s">
        <v>3029</v>
      </c>
      <c r="E1710" s="12" t="s">
        <v>9794</v>
      </c>
      <c r="F1710" s="12">
        <v>56267</v>
      </c>
      <c r="G1710" s="12" t="s">
        <v>8420</v>
      </c>
      <c r="H1710" s="12" t="s">
        <v>96</v>
      </c>
      <c r="I1710" s="12" t="s">
        <v>108</v>
      </c>
      <c r="J1710" s="12" t="s">
        <v>27</v>
      </c>
      <c r="K1710" s="12">
        <v>4</v>
      </c>
      <c r="L1710" s="12" t="s">
        <v>28</v>
      </c>
      <c r="M1710" s="12" t="s">
        <v>29</v>
      </c>
      <c r="N1710" s="12" t="s">
        <v>28</v>
      </c>
      <c r="O1710" s="12" t="s">
        <v>30</v>
      </c>
      <c r="P1710" s="12" t="s">
        <v>28</v>
      </c>
      <c r="Q1710" s="12" t="s">
        <v>30</v>
      </c>
      <c r="R1710" s="12" t="s">
        <v>29</v>
      </c>
      <c r="S1710" s="12">
        <v>2017</v>
      </c>
    </row>
    <row r="1711" spans="1:19" x14ac:dyDescent="0.25">
      <c r="A1711" s="11" t="s">
        <v>9187</v>
      </c>
      <c r="B1711" s="11" t="s">
        <v>9188</v>
      </c>
      <c r="C1711" s="11" t="s">
        <v>9189</v>
      </c>
      <c r="D1711" s="11" t="s">
        <v>9190</v>
      </c>
      <c r="E1711" s="11" t="s">
        <v>9794</v>
      </c>
      <c r="F1711" s="11">
        <v>56240</v>
      </c>
      <c r="G1711" s="11" t="s">
        <v>9191</v>
      </c>
      <c r="H1711" s="11" t="s">
        <v>96</v>
      </c>
      <c r="I1711" s="11" t="s">
        <v>108</v>
      </c>
      <c r="J1711" s="11" t="s">
        <v>27</v>
      </c>
      <c r="K1711" s="11">
        <v>0</v>
      </c>
      <c r="L1711" s="11" t="s">
        <v>29</v>
      </c>
      <c r="M1711" s="11" t="s">
        <v>29</v>
      </c>
      <c r="N1711" s="11" t="s">
        <v>29</v>
      </c>
      <c r="O1711" s="11" t="s">
        <v>29</v>
      </c>
      <c r="P1711" s="11" t="s">
        <v>28</v>
      </c>
      <c r="Q1711" s="11" t="s">
        <v>29</v>
      </c>
      <c r="R1711" s="11" t="s">
        <v>29</v>
      </c>
      <c r="S1711" s="11">
        <v>2016</v>
      </c>
    </row>
    <row r="1712" spans="1:19" x14ac:dyDescent="0.25">
      <c r="A1712" s="12" t="s">
        <v>9192</v>
      </c>
      <c r="B1712" s="12" t="s">
        <v>9193</v>
      </c>
      <c r="C1712" s="12" t="s">
        <v>9194</v>
      </c>
      <c r="D1712" s="12" t="s">
        <v>9195</v>
      </c>
      <c r="E1712" s="12" t="s">
        <v>9794</v>
      </c>
      <c r="F1712" s="12">
        <v>56621</v>
      </c>
      <c r="G1712" s="12" t="s">
        <v>9196</v>
      </c>
      <c r="H1712" s="12" t="s">
        <v>96</v>
      </c>
      <c r="I1712" s="12" t="s">
        <v>108</v>
      </c>
      <c r="J1712" s="12" t="s">
        <v>27</v>
      </c>
      <c r="K1712" s="12">
        <v>0</v>
      </c>
      <c r="L1712" s="12" t="s">
        <v>29</v>
      </c>
      <c r="M1712" s="12" t="s">
        <v>29</v>
      </c>
      <c r="N1712" s="12" t="s">
        <v>29</v>
      </c>
      <c r="O1712" s="12" t="s">
        <v>29</v>
      </c>
      <c r="P1712" s="12" t="s">
        <v>29</v>
      </c>
      <c r="Q1712" s="12" t="s">
        <v>29</v>
      </c>
      <c r="R1712" s="12" t="s">
        <v>29</v>
      </c>
      <c r="S1712" s="12">
        <v>2016</v>
      </c>
    </row>
    <row r="1713" spans="1:19" x14ac:dyDescent="0.25">
      <c r="A1713" s="11" t="s">
        <v>9197</v>
      </c>
      <c r="B1713" s="11" t="s">
        <v>9198</v>
      </c>
      <c r="C1713" s="11" t="s">
        <v>9199</v>
      </c>
      <c r="D1713" s="11" t="s">
        <v>9200</v>
      </c>
      <c r="E1713" s="11" t="s">
        <v>9794</v>
      </c>
      <c r="F1713" s="11">
        <v>56082</v>
      </c>
      <c r="G1713" s="11" t="s">
        <v>9201</v>
      </c>
      <c r="H1713" s="11" t="s">
        <v>96</v>
      </c>
      <c r="I1713" s="11" t="s">
        <v>36</v>
      </c>
      <c r="J1713" s="11" t="s">
        <v>27</v>
      </c>
      <c r="K1713" s="11">
        <v>4</v>
      </c>
      <c r="L1713" s="11" t="s">
        <v>29</v>
      </c>
      <c r="M1713" s="11" t="s">
        <v>29</v>
      </c>
      <c r="N1713" s="11" t="s">
        <v>28</v>
      </c>
      <c r="O1713" s="11" t="s">
        <v>30</v>
      </c>
      <c r="P1713" s="11" t="s">
        <v>28</v>
      </c>
      <c r="Q1713" s="11" t="s">
        <v>30</v>
      </c>
      <c r="R1713" s="11" t="s">
        <v>29</v>
      </c>
      <c r="S1713" s="11">
        <v>2016</v>
      </c>
    </row>
    <row r="1714" spans="1:19" x14ac:dyDescent="0.25">
      <c r="A1714" s="12" t="s">
        <v>3007</v>
      </c>
      <c r="B1714" s="12" t="s">
        <v>3008</v>
      </c>
      <c r="C1714" s="12" t="s">
        <v>3009</v>
      </c>
      <c r="D1714" s="12" t="s">
        <v>3010</v>
      </c>
      <c r="E1714" s="12" t="s">
        <v>9794</v>
      </c>
      <c r="F1714" s="12">
        <v>55981</v>
      </c>
      <c r="G1714" s="12" t="s">
        <v>8418</v>
      </c>
      <c r="H1714" s="12" t="s">
        <v>96</v>
      </c>
      <c r="I1714" s="12" t="s">
        <v>108</v>
      </c>
      <c r="J1714" s="12" t="s">
        <v>27</v>
      </c>
      <c r="K1714" s="12">
        <v>0</v>
      </c>
      <c r="L1714" s="12" t="s">
        <v>29</v>
      </c>
      <c r="M1714" s="12" t="s">
        <v>29</v>
      </c>
      <c r="N1714" s="12" t="s">
        <v>29</v>
      </c>
      <c r="O1714" s="12" t="s">
        <v>29</v>
      </c>
      <c r="P1714" s="12" t="s">
        <v>29</v>
      </c>
      <c r="Q1714" s="12" t="s">
        <v>28</v>
      </c>
      <c r="R1714" s="12" t="s">
        <v>29</v>
      </c>
      <c r="S1714" s="12">
        <v>2016</v>
      </c>
    </row>
    <row r="1715" spans="1:19" x14ac:dyDescent="0.25">
      <c r="A1715" s="11" t="s">
        <v>9202</v>
      </c>
      <c r="B1715" s="11" t="s">
        <v>9203</v>
      </c>
      <c r="C1715" s="11" t="s">
        <v>9204</v>
      </c>
      <c r="D1715" s="11" t="s">
        <v>9205</v>
      </c>
      <c r="E1715" s="11" t="s">
        <v>9794</v>
      </c>
      <c r="F1715" s="11">
        <v>56636</v>
      </c>
      <c r="G1715" s="11" t="s">
        <v>9206</v>
      </c>
      <c r="H1715" s="11" t="s">
        <v>96</v>
      </c>
      <c r="I1715" s="11" t="s">
        <v>108</v>
      </c>
      <c r="J1715" s="11" t="s">
        <v>27</v>
      </c>
      <c r="K1715" s="11">
        <v>0</v>
      </c>
      <c r="L1715" s="11" t="s">
        <v>29</v>
      </c>
      <c r="M1715" s="11" t="s">
        <v>29</v>
      </c>
      <c r="N1715" s="11" t="s">
        <v>29</v>
      </c>
      <c r="O1715" s="11" t="s">
        <v>29</v>
      </c>
      <c r="P1715" s="11" t="s">
        <v>28</v>
      </c>
      <c r="Q1715" s="11" t="s">
        <v>30</v>
      </c>
      <c r="R1715" s="11" t="s">
        <v>29</v>
      </c>
      <c r="S1715" s="11">
        <v>2016</v>
      </c>
    </row>
    <row r="1716" spans="1:19" x14ac:dyDescent="0.25">
      <c r="A1716" s="12" t="s">
        <v>3026</v>
      </c>
      <c r="B1716" s="12" t="s">
        <v>3027</v>
      </c>
      <c r="C1716" s="12" t="s">
        <v>8419</v>
      </c>
      <c r="D1716" s="12" t="s">
        <v>3029</v>
      </c>
      <c r="E1716" s="12" t="s">
        <v>9794</v>
      </c>
      <c r="F1716" s="12">
        <v>56267</v>
      </c>
      <c r="G1716" s="12" t="s">
        <v>8420</v>
      </c>
      <c r="H1716" s="12" t="s">
        <v>96</v>
      </c>
      <c r="I1716" s="12" t="s">
        <v>108</v>
      </c>
      <c r="J1716" s="12" t="s">
        <v>27</v>
      </c>
      <c r="K1716" s="12">
        <v>4</v>
      </c>
      <c r="L1716" s="12" t="s">
        <v>28</v>
      </c>
      <c r="M1716" s="12" t="s">
        <v>29</v>
      </c>
      <c r="N1716" s="12" t="s">
        <v>28</v>
      </c>
      <c r="O1716" s="12" t="s">
        <v>30</v>
      </c>
      <c r="P1716" s="12" t="s">
        <v>28</v>
      </c>
      <c r="Q1716" s="12" t="s">
        <v>30</v>
      </c>
      <c r="R1716" s="12" t="s">
        <v>29</v>
      </c>
      <c r="S1716" s="12">
        <v>2016</v>
      </c>
    </row>
    <row r="1717" spans="1:19" x14ac:dyDescent="0.25">
      <c r="A1717" s="11" t="s">
        <v>9207</v>
      </c>
      <c r="B1717" s="11" t="s">
        <v>9208</v>
      </c>
      <c r="C1717" s="11" t="s">
        <v>9209</v>
      </c>
      <c r="D1717" s="11" t="s">
        <v>7652</v>
      </c>
      <c r="E1717" s="11" t="s">
        <v>9794</v>
      </c>
      <c r="F1717" s="11">
        <v>56345</v>
      </c>
      <c r="G1717" s="11" t="s">
        <v>9210</v>
      </c>
      <c r="H1717" s="11" t="s">
        <v>96</v>
      </c>
      <c r="I1717" s="11" t="s">
        <v>108</v>
      </c>
      <c r="J1717" s="11" t="s">
        <v>27</v>
      </c>
      <c r="K1717" s="11">
        <v>3</v>
      </c>
      <c r="L1717" s="11" t="s">
        <v>29</v>
      </c>
      <c r="M1717" s="11" t="s">
        <v>29</v>
      </c>
      <c r="N1717" s="11" t="s">
        <v>28</v>
      </c>
      <c r="O1717" s="11" t="s">
        <v>28</v>
      </c>
      <c r="P1717" s="11" t="s">
        <v>29</v>
      </c>
      <c r="Q1717" s="11" t="s">
        <v>30</v>
      </c>
      <c r="R1717" s="11" t="s">
        <v>29</v>
      </c>
      <c r="S1717" s="11">
        <v>2016</v>
      </c>
    </row>
    <row r="1718" spans="1:19" x14ac:dyDescent="0.25">
      <c r="A1718" s="12" t="s">
        <v>9211</v>
      </c>
      <c r="B1718" s="12" t="s">
        <v>9212</v>
      </c>
      <c r="C1718" s="12" t="s">
        <v>9213</v>
      </c>
      <c r="D1718" s="12" t="s">
        <v>9214</v>
      </c>
      <c r="E1718" s="12" t="s">
        <v>9794</v>
      </c>
      <c r="F1718" s="12">
        <v>56058</v>
      </c>
      <c r="G1718" s="12" t="s">
        <v>9215</v>
      </c>
      <c r="H1718" s="12" t="s">
        <v>96</v>
      </c>
      <c r="I1718" s="12" t="s">
        <v>108</v>
      </c>
      <c r="J1718" s="12" t="s">
        <v>27</v>
      </c>
      <c r="K1718" s="12">
        <v>0</v>
      </c>
      <c r="L1718" s="12" t="s">
        <v>29</v>
      </c>
      <c r="M1718" s="12" t="s">
        <v>29</v>
      </c>
      <c r="N1718" s="12" t="s">
        <v>29</v>
      </c>
      <c r="O1718" s="12" t="s">
        <v>29</v>
      </c>
      <c r="P1718" s="12" t="s">
        <v>28</v>
      </c>
      <c r="Q1718" s="12" t="s">
        <v>29</v>
      </c>
      <c r="R1718" s="12" t="s">
        <v>29</v>
      </c>
      <c r="S1718" s="12">
        <v>2016</v>
      </c>
    </row>
    <row r="1719" spans="1:19" x14ac:dyDescent="0.25">
      <c r="A1719" s="11" t="s">
        <v>9216</v>
      </c>
      <c r="B1719" s="11" t="s">
        <v>9217</v>
      </c>
      <c r="C1719" s="11" t="s">
        <v>9218</v>
      </c>
      <c r="D1719" s="11" t="s">
        <v>3093</v>
      </c>
      <c r="E1719" s="11" t="s">
        <v>9794</v>
      </c>
      <c r="F1719" s="11">
        <v>56701</v>
      </c>
      <c r="G1719" s="11" t="s">
        <v>9219</v>
      </c>
      <c r="H1719" s="11" t="s">
        <v>96</v>
      </c>
      <c r="I1719" s="11" t="s">
        <v>108</v>
      </c>
      <c r="J1719" s="11" t="s">
        <v>27</v>
      </c>
      <c r="K1719" s="11">
        <v>3</v>
      </c>
      <c r="L1719" s="11" t="s">
        <v>29</v>
      </c>
      <c r="M1719" s="11" t="s">
        <v>29</v>
      </c>
      <c r="N1719" s="11" t="s">
        <v>28</v>
      </c>
      <c r="O1719" s="11" t="s">
        <v>30</v>
      </c>
      <c r="P1719" s="11" t="s">
        <v>28</v>
      </c>
      <c r="Q1719" s="11" t="s">
        <v>30</v>
      </c>
      <c r="R1719" s="11" t="s">
        <v>28</v>
      </c>
      <c r="S1719" s="11">
        <v>2016</v>
      </c>
    </row>
    <row r="1720" spans="1:19" x14ac:dyDescent="0.25">
      <c r="A1720" s="12" t="s">
        <v>3095</v>
      </c>
      <c r="B1720" s="12" t="s">
        <v>3096</v>
      </c>
      <c r="C1720" s="12" t="s">
        <v>3097</v>
      </c>
      <c r="D1720" s="12" t="s">
        <v>3098</v>
      </c>
      <c r="E1720" s="12" t="s">
        <v>9812</v>
      </c>
      <c r="F1720" s="12">
        <v>38635</v>
      </c>
      <c r="G1720" s="12" t="s">
        <v>3099</v>
      </c>
      <c r="H1720" s="12" t="s">
        <v>25</v>
      </c>
      <c r="I1720" s="12" t="s">
        <v>648</v>
      </c>
      <c r="J1720" s="12" t="s">
        <v>27</v>
      </c>
      <c r="K1720" s="12">
        <v>2</v>
      </c>
      <c r="L1720" s="12" t="s">
        <v>28</v>
      </c>
      <c r="M1720" s="12" t="s">
        <v>29</v>
      </c>
      <c r="N1720" s="12" t="s">
        <v>43</v>
      </c>
      <c r="O1720" s="12" t="s">
        <v>29</v>
      </c>
      <c r="P1720" s="12" t="s">
        <v>29</v>
      </c>
      <c r="Q1720" s="12" t="s">
        <v>28</v>
      </c>
      <c r="R1720" s="12" t="s">
        <v>29</v>
      </c>
      <c r="S1720" s="12">
        <v>2020</v>
      </c>
    </row>
    <row r="1721" spans="1:19" x14ac:dyDescent="0.25">
      <c r="A1721" s="11" t="s">
        <v>3100</v>
      </c>
      <c r="B1721" s="11" t="s">
        <v>3101</v>
      </c>
      <c r="C1721" s="11" t="s">
        <v>3102</v>
      </c>
      <c r="D1721" s="11" t="s">
        <v>3103</v>
      </c>
      <c r="E1721" s="11" t="s">
        <v>9812</v>
      </c>
      <c r="F1721" s="11">
        <v>38851</v>
      </c>
      <c r="G1721" s="11" t="s">
        <v>3104</v>
      </c>
      <c r="H1721" s="11" t="s">
        <v>25</v>
      </c>
      <c r="I1721" s="11" t="s">
        <v>26</v>
      </c>
      <c r="J1721" s="11" t="s">
        <v>120</v>
      </c>
      <c r="K1721" s="11">
        <v>0</v>
      </c>
      <c r="L1721" s="11" t="s">
        <v>29</v>
      </c>
      <c r="M1721" s="11" t="s">
        <v>29</v>
      </c>
      <c r="N1721" s="11" t="s">
        <v>29</v>
      </c>
      <c r="O1721" s="11" t="s">
        <v>29</v>
      </c>
      <c r="P1721" s="11" t="s">
        <v>29</v>
      </c>
      <c r="Q1721" s="11" t="s">
        <v>29</v>
      </c>
      <c r="R1721" s="11" t="s">
        <v>29</v>
      </c>
      <c r="S1721" s="11">
        <v>2020</v>
      </c>
    </row>
    <row r="1722" spans="1:19" x14ac:dyDescent="0.25">
      <c r="A1722" s="12" t="s">
        <v>3105</v>
      </c>
      <c r="B1722" s="12" t="s">
        <v>3106</v>
      </c>
      <c r="C1722" s="12" t="s">
        <v>3107</v>
      </c>
      <c r="D1722" s="12" t="s">
        <v>3108</v>
      </c>
      <c r="E1722" s="12" t="s">
        <v>9812</v>
      </c>
      <c r="F1722" s="12">
        <v>39422</v>
      </c>
      <c r="G1722" s="12" t="s">
        <v>3109</v>
      </c>
      <c r="H1722" s="12" t="s">
        <v>25</v>
      </c>
      <c r="I1722" s="12" t="s">
        <v>36</v>
      </c>
      <c r="J1722" s="12" t="s">
        <v>120</v>
      </c>
      <c r="K1722" s="12">
        <v>0</v>
      </c>
      <c r="L1722" s="12" t="s">
        <v>29</v>
      </c>
      <c r="M1722" s="12" t="s">
        <v>29</v>
      </c>
      <c r="N1722" s="12" t="s">
        <v>29</v>
      </c>
      <c r="O1722" s="12" t="s">
        <v>29</v>
      </c>
      <c r="P1722" s="12" t="s">
        <v>29</v>
      </c>
      <c r="Q1722" s="12" t="s">
        <v>29</v>
      </c>
      <c r="R1722" s="12" t="s">
        <v>29</v>
      </c>
      <c r="S1722" s="12">
        <v>2020</v>
      </c>
    </row>
    <row r="1723" spans="1:19" x14ac:dyDescent="0.25">
      <c r="A1723" s="11" t="s">
        <v>3110</v>
      </c>
      <c r="B1723" s="11" t="s">
        <v>3111</v>
      </c>
      <c r="C1723" s="11" t="s">
        <v>3112</v>
      </c>
      <c r="D1723" s="11" t="s">
        <v>1063</v>
      </c>
      <c r="E1723" s="11" t="s">
        <v>9812</v>
      </c>
      <c r="F1723" s="11">
        <v>39339</v>
      </c>
      <c r="G1723" s="11" t="s">
        <v>3113</v>
      </c>
      <c r="H1723" s="11" t="s">
        <v>25</v>
      </c>
      <c r="I1723" s="11" t="s">
        <v>26</v>
      </c>
      <c r="J1723" s="11" t="s">
        <v>27</v>
      </c>
      <c r="K1723" s="11">
        <v>0</v>
      </c>
      <c r="L1723" s="11" t="s">
        <v>29</v>
      </c>
      <c r="M1723" s="11" t="s">
        <v>29</v>
      </c>
      <c r="N1723" s="11" t="s">
        <v>29</v>
      </c>
      <c r="O1723" s="11" t="s">
        <v>29</v>
      </c>
      <c r="P1723" s="11" t="s">
        <v>43</v>
      </c>
      <c r="Q1723" s="11" t="s">
        <v>28</v>
      </c>
      <c r="R1723" s="11" t="s">
        <v>43</v>
      </c>
      <c r="S1723" s="11">
        <v>2020</v>
      </c>
    </row>
    <row r="1724" spans="1:19" x14ac:dyDescent="0.25">
      <c r="A1724" s="12" t="s">
        <v>3114</v>
      </c>
      <c r="B1724" s="12" t="s">
        <v>3115</v>
      </c>
      <c r="C1724" s="12" t="s">
        <v>3116</v>
      </c>
      <c r="D1724" s="12" t="s">
        <v>3117</v>
      </c>
      <c r="E1724" s="12" t="s">
        <v>9812</v>
      </c>
      <c r="F1724" s="12">
        <v>38614</v>
      </c>
      <c r="G1724" s="12" t="s">
        <v>3118</v>
      </c>
      <c r="H1724" s="12" t="s">
        <v>25</v>
      </c>
      <c r="I1724" s="12" t="s">
        <v>26</v>
      </c>
      <c r="J1724" s="12" t="s">
        <v>27</v>
      </c>
      <c r="K1724" s="12">
        <v>3</v>
      </c>
      <c r="L1724" s="12" t="s">
        <v>28</v>
      </c>
      <c r="M1724" s="12" t="s">
        <v>29</v>
      </c>
      <c r="N1724" s="12" t="s">
        <v>30</v>
      </c>
      <c r="O1724" s="12" t="s">
        <v>28</v>
      </c>
      <c r="P1724" s="12" t="s">
        <v>28</v>
      </c>
      <c r="Q1724" s="12" t="s">
        <v>28</v>
      </c>
      <c r="R1724" s="12" t="s">
        <v>28</v>
      </c>
      <c r="S1724" s="12">
        <v>2020</v>
      </c>
    </row>
    <row r="1725" spans="1:19" x14ac:dyDescent="0.25">
      <c r="A1725" s="11" t="s">
        <v>3119</v>
      </c>
      <c r="B1725" s="11" t="s">
        <v>3120</v>
      </c>
      <c r="C1725" s="11" t="s">
        <v>3121</v>
      </c>
      <c r="D1725" s="11" t="s">
        <v>3122</v>
      </c>
      <c r="E1725" s="11" t="s">
        <v>9812</v>
      </c>
      <c r="F1725" s="11">
        <v>39159</v>
      </c>
      <c r="G1725" s="11" t="s">
        <v>3123</v>
      </c>
      <c r="H1725" s="11" t="s">
        <v>25</v>
      </c>
      <c r="I1725" s="11" t="s">
        <v>36</v>
      </c>
      <c r="J1725" s="11" t="s">
        <v>27</v>
      </c>
      <c r="K1725" s="11">
        <v>0</v>
      </c>
      <c r="L1725" s="11" t="s">
        <v>29</v>
      </c>
      <c r="M1725" s="11" t="s">
        <v>29</v>
      </c>
      <c r="N1725" s="11" t="s">
        <v>28</v>
      </c>
      <c r="O1725" s="11" t="s">
        <v>29</v>
      </c>
      <c r="P1725" s="11" t="s">
        <v>29</v>
      </c>
      <c r="Q1725" s="11" t="s">
        <v>29</v>
      </c>
      <c r="R1725" s="11" t="s">
        <v>29</v>
      </c>
      <c r="S1725" s="11">
        <v>2020</v>
      </c>
    </row>
    <row r="1726" spans="1:19" x14ac:dyDescent="0.25">
      <c r="A1726" s="12" t="s">
        <v>3124</v>
      </c>
      <c r="B1726" s="12" t="s">
        <v>3125</v>
      </c>
      <c r="C1726" s="12" t="s">
        <v>3126</v>
      </c>
      <c r="D1726" s="12" t="s">
        <v>3127</v>
      </c>
      <c r="E1726" s="12" t="s">
        <v>9812</v>
      </c>
      <c r="F1726" s="12">
        <v>39301</v>
      </c>
      <c r="G1726" s="12" t="s">
        <v>3128</v>
      </c>
      <c r="H1726" s="12" t="s">
        <v>25</v>
      </c>
      <c r="I1726" s="12" t="s">
        <v>26</v>
      </c>
      <c r="J1726" s="12" t="s">
        <v>27</v>
      </c>
      <c r="K1726" s="12">
        <v>0</v>
      </c>
      <c r="L1726" s="12" t="s">
        <v>29</v>
      </c>
      <c r="M1726" s="12" t="s">
        <v>29</v>
      </c>
      <c r="N1726" s="12" t="s">
        <v>29</v>
      </c>
      <c r="O1726" s="12" t="s">
        <v>29</v>
      </c>
      <c r="P1726" s="12" t="s">
        <v>29</v>
      </c>
      <c r="Q1726" s="12" t="s">
        <v>29</v>
      </c>
      <c r="R1726" s="12" t="s">
        <v>29</v>
      </c>
      <c r="S1726" s="12">
        <v>2020</v>
      </c>
    </row>
    <row r="1727" spans="1:19" x14ac:dyDescent="0.25">
      <c r="A1727" s="11" t="s">
        <v>3129</v>
      </c>
      <c r="B1727" s="11" t="s">
        <v>3130</v>
      </c>
      <c r="C1727" s="11" t="s">
        <v>3131</v>
      </c>
      <c r="D1727" s="11" t="s">
        <v>3132</v>
      </c>
      <c r="E1727" s="11" t="s">
        <v>9812</v>
      </c>
      <c r="F1727" s="11">
        <v>39111</v>
      </c>
      <c r="G1727" s="11" t="s">
        <v>3133</v>
      </c>
      <c r="H1727" s="11" t="s">
        <v>25</v>
      </c>
      <c r="I1727" s="11" t="s">
        <v>36</v>
      </c>
      <c r="J1727" s="11" t="s">
        <v>27</v>
      </c>
      <c r="K1727" s="11">
        <v>2</v>
      </c>
      <c r="L1727" s="11" t="s">
        <v>28</v>
      </c>
      <c r="M1727" s="11" t="s">
        <v>29</v>
      </c>
      <c r="N1727" s="11" t="s">
        <v>43</v>
      </c>
      <c r="O1727" s="11" t="s">
        <v>29</v>
      </c>
      <c r="P1727" s="11" t="s">
        <v>43</v>
      </c>
      <c r="Q1727" s="11" t="s">
        <v>30</v>
      </c>
      <c r="R1727" s="11" t="s">
        <v>43</v>
      </c>
      <c r="S1727" s="11">
        <v>2020</v>
      </c>
    </row>
    <row r="1728" spans="1:19" x14ac:dyDescent="0.25">
      <c r="A1728" s="12" t="s">
        <v>3134</v>
      </c>
      <c r="B1728" s="12" t="s">
        <v>3135</v>
      </c>
      <c r="C1728" s="12" t="s">
        <v>3136</v>
      </c>
      <c r="D1728" s="12" t="s">
        <v>3137</v>
      </c>
      <c r="E1728" s="12" t="s">
        <v>9812</v>
      </c>
      <c r="F1728" s="12">
        <v>39350</v>
      </c>
      <c r="G1728" s="12" t="s">
        <v>3138</v>
      </c>
      <c r="H1728" s="12" t="s">
        <v>25</v>
      </c>
      <c r="I1728" s="12" t="s">
        <v>64</v>
      </c>
      <c r="J1728" s="12" t="s">
        <v>27</v>
      </c>
      <c r="K1728" s="12">
        <v>0</v>
      </c>
      <c r="L1728" s="12" t="s">
        <v>29</v>
      </c>
      <c r="M1728" s="12" t="s">
        <v>29</v>
      </c>
      <c r="N1728" s="12" t="s">
        <v>29</v>
      </c>
      <c r="O1728" s="12" t="s">
        <v>29</v>
      </c>
      <c r="P1728" s="12" t="s">
        <v>29</v>
      </c>
      <c r="Q1728" s="12" t="s">
        <v>28</v>
      </c>
      <c r="R1728" s="12" t="s">
        <v>29</v>
      </c>
      <c r="S1728" s="12">
        <v>2020</v>
      </c>
    </row>
    <row r="1729" spans="1:19" x14ac:dyDescent="0.25">
      <c r="A1729" s="11" t="s">
        <v>3139</v>
      </c>
      <c r="B1729" s="11" t="s">
        <v>3140</v>
      </c>
      <c r="C1729" s="11" t="s">
        <v>3141</v>
      </c>
      <c r="D1729" s="11" t="s">
        <v>3142</v>
      </c>
      <c r="E1729" s="11" t="s">
        <v>9812</v>
      </c>
      <c r="F1729" s="11">
        <v>39193</v>
      </c>
      <c r="G1729" s="11" t="s">
        <v>3143</v>
      </c>
      <c r="H1729" s="11" t="s">
        <v>25</v>
      </c>
      <c r="I1729" s="11" t="s">
        <v>114</v>
      </c>
      <c r="J1729" s="11" t="s">
        <v>120</v>
      </c>
      <c r="K1729" s="11">
        <v>0</v>
      </c>
      <c r="L1729" s="11" t="s">
        <v>29</v>
      </c>
      <c r="M1729" s="11" t="s">
        <v>29</v>
      </c>
      <c r="N1729" s="11" t="s">
        <v>29</v>
      </c>
      <c r="O1729" s="11" t="s">
        <v>29</v>
      </c>
      <c r="P1729" s="11" t="s">
        <v>29</v>
      </c>
      <c r="Q1729" s="11" t="s">
        <v>29</v>
      </c>
      <c r="R1729" s="11" t="s">
        <v>29</v>
      </c>
      <c r="S1729" s="11">
        <v>2020</v>
      </c>
    </row>
    <row r="1730" spans="1:19" x14ac:dyDescent="0.25">
      <c r="A1730" s="12" t="s">
        <v>3144</v>
      </c>
      <c r="B1730" s="12" t="s">
        <v>3145</v>
      </c>
      <c r="C1730" s="12" t="s">
        <v>3146</v>
      </c>
      <c r="D1730" s="12" t="s">
        <v>68</v>
      </c>
      <c r="E1730" s="12" t="s">
        <v>9812</v>
      </c>
      <c r="F1730" s="12">
        <v>39216</v>
      </c>
      <c r="G1730" s="12" t="s">
        <v>3147</v>
      </c>
      <c r="H1730" s="12" t="s">
        <v>25</v>
      </c>
      <c r="I1730" s="12" t="s">
        <v>108</v>
      </c>
      <c r="J1730" s="12" t="s">
        <v>120</v>
      </c>
      <c r="K1730" s="12">
        <v>0</v>
      </c>
      <c r="L1730" s="12" t="s">
        <v>29</v>
      </c>
      <c r="M1730" s="12" t="s">
        <v>29</v>
      </c>
      <c r="N1730" s="12" t="s">
        <v>29</v>
      </c>
      <c r="O1730" s="12" t="s">
        <v>29</v>
      </c>
      <c r="P1730" s="12" t="s">
        <v>29</v>
      </c>
      <c r="Q1730" s="12" t="s">
        <v>29</v>
      </c>
      <c r="R1730" s="12" t="s">
        <v>29</v>
      </c>
      <c r="S1730" s="12">
        <v>2020</v>
      </c>
    </row>
    <row r="1731" spans="1:19" x14ac:dyDescent="0.25">
      <c r="A1731" s="11" t="s">
        <v>3148</v>
      </c>
      <c r="B1731" s="11" t="s">
        <v>3149</v>
      </c>
      <c r="C1731" s="11" t="s">
        <v>3150</v>
      </c>
      <c r="D1731" s="11" t="s">
        <v>3151</v>
      </c>
      <c r="E1731" s="11" t="s">
        <v>9812</v>
      </c>
      <c r="F1731" s="11">
        <v>39153</v>
      </c>
      <c r="G1731" s="11" t="s">
        <v>3152</v>
      </c>
      <c r="H1731" s="11" t="s">
        <v>25</v>
      </c>
      <c r="I1731" s="11" t="s">
        <v>26</v>
      </c>
      <c r="J1731" s="11" t="s">
        <v>120</v>
      </c>
      <c r="K1731" s="11">
        <v>0</v>
      </c>
      <c r="L1731" s="11" t="s">
        <v>29</v>
      </c>
      <c r="M1731" s="11" t="s">
        <v>29</v>
      </c>
      <c r="N1731" s="11" t="s">
        <v>29</v>
      </c>
      <c r="O1731" s="11" t="s">
        <v>29</v>
      </c>
      <c r="P1731" s="11" t="s">
        <v>29</v>
      </c>
      <c r="Q1731" s="11" t="s">
        <v>29</v>
      </c>
      <c r="R1731" s="11" t="s">
        <v>29</v>
      </c>
      <c r="S1731" s="11">
        <v>2020</v>
      </c>
    </row>
    <row r="1732" spans="1:19" x14ac:dyDescent="0.25">
      <c r="A1732" s="12" t="s">
        <v>3153</v>
      </c>
      <c r="B1732" s="12" t="s">
        <v>3154</v>
      </c>
      <c r="C1732" s="12" t="s">
        <v>3155</v>
      </c>
      <c r="D1732" s="12" t="s">
        <v>3156</v>
      </c>
      <c r="E1732" s="12" t="s">
        <v>9812</v>
      </c>
      <c r="F1732" s="12">
        <v>39530</v>
      </c>
      <c r="G1732" s="12" t="s">
        <v>3157</v>
      </c>
      <c r="H1732" s="12" t="s">
        <v>168</v>
      </c>
      <c r="I1732" s="12" t="s">
        <v>169</v>
      </c>
      <c r="J1732" s="12" t="s">
        <v>27</v>
      </c>
      <c r="K1732" s="12">
        <v>0</v>
      </c>
      <c r="L1732" s="12" t="s">
        <v>29</v>
      </c>
      <c r="M1732" s="12" t="s">
        <v>29</v>
      </c>
      <c r="N1732" s="12" t="s">
        <v>29</v>
      </c>
      <c r="O1732" s="12" t="s">
        <v>29</v>
      </c>
      <c r="P1732" s="12" t="s">
        <v>29</v>
      </c>
      <c r="Q1732" s="12" t="s">
        <v>29</v>
      </c>
      <c r="R1732" s="12" t="s">
        <v>29</v>
      </c>
      <c r="S1732" s="12">
        <v>2020</v>
      </c>
    </row>
    <row r="1733" spans="1:19" x14ac:dyDescent="0.25">
      <c r="A1733" s="11" t="s">
        <v>3158</v>
      </c>
      <c r="B1733" s="11" t="s">
        <v>3159</v>
      </c>
      <c r="C1733" s="11" t="s">
        <v>3160</v>
      </c>
      <c r="D1733" s="11" t="s">
        <v>3161</v>
      </c>
      <c r="E1733" s="11" t="s">
        <v>9812</v>
      </c>
      <c r="F1733" s="11">
        <v>39074</v>
      </c>
      <c r="G1733" s="11" t="s">
        <v>3162</v>
      </c>
      <c r="H1733" s="11" t="s">
        <v>96</v>
      </c>
      <c r="I1733" s="11" t="s">
        <v>108</v>
      </c>
      <c r="J1733" s="11" t="s">
        <v>27</v>
      </c>
      <c r="K1733" s="11">
        <v>3</v>
      </c>
      <c r="L1733" s="11" t="s">
        <v>28</v>
      </c>
      <c r="M1733" s="11" t="s">
        <v>29</v>
      </c>
      <c r="N1733" s="11" t="s">
        <v>28</v>
      </c>
      <c r="O1733" s="11" t="s">
        <v>29</v>
      </c>
      <c r="P1733" s="11" t="s">
        <v>29</v>
      </c>
      <c r="Q1733" s="11" t="s">
        <v>28</v>
      </c>
      <c r="R1733" s="11" t="s">
        <v>29</v>
      </c>
      <c r="S1733" s="11">
        <v>2020</v>
      </c>
    </row>
    <row r="1734" spans="1:19" x14ac:dyDescent="0.25">
      <c r="A1734" s="12" t="s">
        <v>3163</v>
      </c>
      <c r="B1734" s="12" t="s">
        <v>3164</v>
      </c>
      <c r="C1734" s="12" t="s">
        <v>3165</v>
      </c>
      <c r="D1734" s="12" t="s">
        <v>3166</v>
      </c>
      <c r="E1734" s="12" t="s">
        <v>9812</v>
      </c>
      <c r="F1734" s="12">
        <v>39730</v>
      </c>
      <c r="G1734" s="12" t="s">
        <v>3167</v>
      </c>
      <c r="H1734" s="12" t="s">
        <v>96</v>
      </c>
      <c r="I1734" s="12" t="s">
        <v>108</v>
      </c>
      <c r="J1734" s="12" t="s">
        <v>27</v>
      </c>
      <c r="K1734" s="12">
        <v>0</v>
      </c>
      <c r="L1734" s="12" t="s">
        <v>29</v>
      </c>
      <c r="M1734" s="12" t="s">
        <v>29</v>
      </c>
      <c r="N1734" s="12" t="s">
        <v>28</v>
      </c>
      <c r="O1734" s="12" t="s">
        <v>29</v>
      </c>
      <c r="P1734" s="12" t="s">
        <v>29</v>
      </c>
      <c r="Q1734" s="12" t="s">
        <v>29</v>
      </c>
      <c r="R1734" s="12" t="s">
        <v>28</v>
      </c>
      <c r="S1734" s="12">
        <v>2020</v>
      </c>
    </row>
    <row r="1735" spans="1:19" x14ac:dyDescent="0.25">
      <c r="A1735" s="11" t="s">
        <v>3168</v>
      </c>
      <c r="B1735" s="11" t="s">
        <v>3169</v>
      </c>
      <c r="C1735" s="11" t="s">
        <v>3170</v>
      </c>
      <c r="D1735" s="11" t="s">
        <v>3171</v>
      </c>
      <c r="E1735" s="11" t="s">
        <v>9812</v>
      </c>
      <c r="F1735" s="11">
        <v>38921</v>
      </c>
      <c r="G1735" s="11" t="s">
        <v>3172</v>
      </c>
      <c r="H1735" s="11" t="s">
        <v>96</v>
      </c>
      <c r="I1735" s="11" t="s">
        <v>36</v>
      </c>
      <c r="J1735" s="11" t="s">
        <v>27</v>
      </c>
      <c r="K1735" s="11">
        <v>0</v>
      </c>
      <c r="L1735" s="11" t="s">
        <v>29</v>
      </c>
      <c r="M1735" s="11" t="s">
        <v>29</v>
      </c>
      <c r="N1735" s="11" t="s">
        <v>29</v>
      </c>
      <c r="O1735" s="11" t="s">
        <v>30</v>
      </c>
      <c r="P1735" s="11" t="s">
        <v>29</v>
      </c>
      <c r="Q1735" s="11" t="s">
        <v>30</v>
      </c>
      <c r="R1735" s="11" t="s">
        <v>29</v>
      </c>
      <c r="S1735" s="11">
        <v>2020</v>
      </c>
    </row>
    <row r="1736" spans="1:19" x14ac:dyDescent="0.25">
      <c r="A1736" s="12" t="s">
        <v>3173</v>
      </c>
      <c r="B1736" s="12" t="s">
        <v>3174</v>
      </c>
      <c r="C1736" s="12" t="s">
        <v>3175</v>
      </c>
      <c r="D1736" s="12" t="s">
        <v>3176</v>
      </c>
      <c r="E1736" s="12" t="s">
        <v>9812</v>
      </c>
      <c r="F1736" s="12">
        <v>39341</v>
      </c>
      <c r="G1736" s="12" t="s">
        <v>3177</v>
      </c>
      <c r="H1736" s="12" t="s">
        <v>96</v>
      </c>
      <c r="I1736" s="12" t="s">
        <v>36</v>
      </c>
      <c r="J1736" s="12" t="s">
        <v>27</v>
      </c>
      <c r="K1736" s="12">
        <v>0</v>
      </c>
      <c r="L1736" s="12" t="s">
        <v>29</v>
      </c>
      <c r="M1736" s="12" t="s">
        <v>29</v>
      </c>
      <c r="N1736" s="12" t="s">
        <v>29</v>
      </c>
      <c r="O1736" s="12" t="s">
        <v>29</v>
      </c>
      <c r="P1736" s="12" t="s">
        <v>29</v>
      </c>
      <c r="Q1736" s="12" t="s">
        <v>29</v>
      </c>
      <c r="R1736" s="12" t="s">
        <v>29</v>
      </c>
      <c r="S1736" s="12">
        <v>2020</v>
      </c>
    </row>
    <row r="1737" spans="1:19" x14ac:dyDescent="0.25">
      <c r="A1737" s="11" t="s">
        <v>3178</v>
      </c>
      <c r="B1737" s="11" t="s">
        <v>3179</v>
      </c>
      <c r="C1737" s="11" t="s">
        <v>3180</v>
      </c>
      <c r="D1737" s="11" t="s">
        <v>3181</v>
      </c>
      <c r="E1737" s="11" t="s">
        <v>9812</v>
      </c>
      <c r="F1737" s="11">
        <v>38646</v>
      </c>
      <c r="G1737" s="11" t="s">
        <v>3182</v>
      </c>
      <c r="H1737" s="11" t="s">
        <v>96</v>
      </c>
      <c r="I1737" s="11" t="s">
        <v>26</v>
      </c>
      <c r="J1737" s="11" t="s">
        <v>27</v>
      </c>
      <c r="K1737" s="11">
        <v>0</v>
      </c>
      <c r="L1737" s="11" t="s">
        <v>29</v>
      </c>
      <c r="M1737" s="11" t="s">
        <v>29</v>
      </c>
      <c r="N1737" s="11" t="s">
        <v>29</v>
      </c>
      <c r="O1737" s="11" t="s">
        <v>29</v>
      </c>
      <c r="P1737" s="11" t="s">
        <v>29</v>
      </c>
      <c r="Q1737" s="11" t="s">
        <v>29</v>
      </c>
      <c r="R1737" s="11" t="s">
        <v>29</v>
      </c>
      <c r="S1737" s="11">
        <v>2020</v>
      </c>
    </row>
    <row r="1738" spans="1:19" x14ac:dyDescent="0.25">
      <c r="A1738" s="12" t="s">
        <v>3183</v>
      </c>
      <c r="B1738" s="12" t="s">
        <v>3184</v>
      </c>
      <c r="C1738" s="12" t="s">
        <v>3185</v>
      </c>
      <c r="D1738" s="12" t="s">
        <v>3186</v>
      </c>
      <c r="E1738" s="12" t="s">
        <v>9812</v>
      </c>
      <c r="F1738" s="12">
        <v>39355</v>
      </c>
      <c r="G1738" s="12" t="s">
        <v>3187</v>
      </c>
      <c r="H1738" s="12" t="s">
        <v>96</v>
      </c>
      <c r="I1738" s="12" t="s">
        <v>75</v>
      </c>
      <c r="J1738" s="12" t="s">
        <v>27</v>
      </c>
      <c r="K1738" s="12">
        <v>0</v>
      </c>
      <c r="L1738" s="12" t="s">
        <v>29</v>
      </c>
      <c r="M1738" s="12" t="s">
        <v>29</v>
      </c>
      <c r="N1738" s="12" t="s">
        <v>28</v>
      </c>
      <c r="O1738" s="12" t="s">
        <v>29</v>
      </c>
      <c r="P1738" s="12" t="s">
        <v>29</v>
      </c>
      <c r="Q1738" s="12" t="s">
        <v>30</v>
      </c>
      <c r="R1738" s="12" t="s">
        <v>29</v>
      </c>
      <c r="S1738" s="12">
        <v>2020</v>
      </c>
    </row>
    <row r="1739" spans="1:19" x14ac:dyDescent="0.25">
      <c r="A1739" s="11" t="s">
        <v>3188</v>
      </c>
      <c r="B1739" s="11" t="s">
        <v>3189</v>
      </c>
      <c r="C1739" s="11" t="s">
        <v>3190</v>
      </c>
      <c r="D1739" s="11" t="s">
        <v>3191</v>
      </c>
      <c r="E1739" s="11" t="s">
        <v>9812</v>
      </c>
      <c r="F1739" s="11">
        <v>39150</v>
      </c>
      <c r="G1739" s="11" t="s">
        <v>3192</v>
      </c>
      <c r="H1739" s="11" t="s">
        <v>96</v>
      </c>
      <c r="I1739" s="11" t="s">
        <v>36</v>
      </c>
      <c r="J1739" s="11" t="s">
        <v>120</v>
      </c>
      <c r="K1739" s="11">
        <v>0</v>
      </c>
      <c r="L1739" s="11" t="s">
        <v>28</v>
      </c>
      <c r="M1739" s="11" t="s">
        <v>29</v>
      </c>
      <c r="N1739" s="11" t="s">
        <v>28</v>
      </c>
      <c r="O1739" s="11" t="s">
        <v>29</v>
      </c>
      <c r="P1739" s="11" t="s">
        <v>29</v>
      </c>
      <c r="Q1739" s="11" t="s">
        <v>29</v>
      </c>
      <c r="R1739" s="11" t="s">
        <v>29</v>
      </c>
      <c r="S1739" s="11">
        <v>2020</v>
      </c>
    </row>
    <row r="1740" spans="1:19" x14ac:dyDescent="0.25">
      <c r="A1740" s="12" t="s">
        <v>3193</v>
      </c>
      <c r="B1740" s="12" t="s">
        <v>3194</v>
      </c>
      <c r="C1740" s="12" t="s">
        <v>3195</v>
      </c>
      <c r="D1740" s="12" t="s">
        <v>3196</v>
      </c>
      <c r="E1740" s="12" t="s">
        <v>9812</v>
      </c>
      <c r="F1740" s="12">
        <v>39428</v>
      </c>
      <c r="G1740" s="12" t="s">
        <v>3197</v>
      </c>
      <c r="H1740" s="12" t="s">
        <v>96</v>
      </c>
      <c r="I1740" s="12" t="s">
        <v>36</v>
      </c>
      <c r="J1740" s="12" t="s">
        <v>27</v>
      </c>
      <c r="K1740" s="12">
        <v>2</v>
      </c>
      <c r="L1740" s="12" t="s">
        <v>28</v>
      </c>
      <c r="M1740" s="12" t="s">
        <v>29</v>
      </c>
      <c r="N1740" s="12" t="s">
        <v>43</v>
      </c>
      <c r="O1740" s="12" t="s">
        <v>29</v>
      </c>
      <c r="P1740" s="12" t="s">
        <v>29</v>
      </c>
      <c r="Q1740" s="12" t="s">
        <v>30</v>
      </c>
      <c r="R1740" s="12" t="s">
        <v>29</v>
      </c>
      <c r="S1740" s="12">
        <v>2020</v>
      </c>
    </row>
    <row r="1741" spans="1:19" x14ac:dyDescent="0.25">
      <c r="A1741" s="11" t="s">
        <v>3198</v>
      </c>
      <c r="B1741" s="11" t="s">
        <v>3199</v>
      </c>
      <c r="C1741" s="11" t="s">
        <v>3200</v>
      </c>
      <c r="D1741" s="11" t="s">
        <v>3201</v>
      </c>
      <c r="E1741" s="11" t="s">
        <v>9812</v>
      </c>
      <c r="F1741" s="11">
        <v>39735</v>
      </c>
      <c r="G1741" s="11" t="s">
        <v>3202</v>
      </c>
      <c r="H1741" s="11" t="s">
        <v>96</v>
      </c>
      <c r="I1741" s="11" t="s">
        <v>36</v>
      </c>
      <c r="J1741" s="11" t="s">
        <v>27</v>
      </c>
      <c r="K1741" s="11">
        <v>0</v>
      </c>
      <c r="L1741" s="11" t="s">
        <v>29</v>
      </c>
      <c r="M1741" s="11" t="s">
        <v>29</v>
      </c>
      <c r="N1741" s="11" t="s">
        <v>29</v>
      </c>
      <c r="O1741" s="11" t="s">
        <v>29</v>
      </c>
      <c r="P1741" s="11" t="s">
        <v>29</v>
      </c>
      <c r="Q1741" s="11" t="s">
        <v>29</v>
      </c>
      <c r="R1741" s="11" t="s">
        <v>29</v>
      </c>
      <c r="S1741" s="11">
        <v>2020</v>
      </c>
    </row>
    <row r="1742" spans="1:19" x14ac:dyDescent="0.25">
      <c r="A1742" s="12" t="s">
        <v>3203</v>
      </c>
      <c r="B1742" s="12" t="s">
        <v>3120</v>
      </c>
      <c r="C1742" s="12" t="s">
        <v>3121</v>
      </c>
      <c r="D1742" s="12" t="s">
        <v>3122</v>
      </c>
      <c r="E1742" s="12" t="s">
        <v>9812</v>
      </c>
      <c r="F1742" s="12">
        <v>39159</v>
      </c>
      <c r="G1742" s="12" t="s">
        <v>3123</v>
      </c>
      <c r="H1742" s="12" t="s">
        <v>96</v>
      </c>
      <c r="I1742" s="12" t="s">
        <v>36</v>
      </c>
      <c r="J1742" s="12" t="s">
        <v>27</v>
      </c>
      <c r="K1742" s="12">
        <v>0</v>
      </c>
      <c r="L1742" s="12" t="s">
        <v>29</v>
      </c>
      <c r="M1742" s="12" t="s">
        <v>29</v>
      </c>
      <c r="N1742" s="12" t="s">
        <v>29</v>
      </c>
      <c r="O1742" s="12" t="s">
        <v>29</v>
      </c>
      <c r="P1742" s="12" t="s">
        <v>29</v>
      </c>
      <c r="Q1742" s="12" t="s">
        <v>29</v>
      </c>
      <c r="R1742" s="12" t="s">
        <v>29</v>
      </c>
      <c r="S1742" s="12">
        <v>2020</v>
      </c>
    </row>
    <row r="1743" spans="1:19" x14ac:dyDescent="0.25">
      <c r="A1743" s="11" t="s">
        <v>3204</v>
      </c>
      <c r="B1743" s="11" t="s">
        <v>3205</v>
      </c>
      <c r="C1743" s="11" t="s">
        <v>3206</v>
      </c>
      <c r="D1743" s="11" t="s">
        <v>3207</v>
      </c>
      <c r="E1743" s="11" t="s">
        <v>9812</v>
      </c>
      <c r="F1743" s="11">
        <v>38654</v>
      </c>
      <c r="G1743" s="11" t="s">
        <v>3208</v>
      </c>
      <c r="H1743" s="11" t="s">
        <v>119</v>
      </c>
      <c r="I1743" s="11" t="s">
        <v>26</v>
      </c>
      <c r="J1743" s="11" t="s">
        <v>120</v>
      </c>
      <c r="K1743" s="11">
        <v>0</v>
      </c>
      <c r="L1743" s="11" t="s">
        <v>29</v>
      </c>
      <c r="M1743" s="11" t="s">
        <v>29</v>
      </c>
      <c r="N1743" s="11" t="s">
        <v>29</v>
      </c>
      <c r="O1743" s="11" t="s">
        <v>29</v>
      </c>
      <c r="P1743" s="11" t="s">
        <v>29</v>
      </c>
      <c r="Q1743" s="11" t="s">
        <v>29</v>
      </c>
      <c r="R1743" s="11" t="s">
        <v>29</v>
      </c>
      <c r="S1743" s="11">
        <v>2020</v>
      </c>
    </row>
    <row r="1744" spans="1:19" x14ac:dyDescent="0.25">
      <c r="A1744" s="12" t="s">
        <v>3209</v>
      </c>
      <c r="B1744" s="12" t="s">
        <v>3210</v>
      </c>
      <c r="C1744" s="12" t="s">
        <v>3211</v>
      </c>
      <c r="D1744" s="12" t="s">
        <v>3212</v>
      </c>
      <c r="E1744" s="12" t="s">
        <v>9812</v>
      </c>
      <c r="F1744" s="12">
        <v>39232</v>
      </c>
      <c r="G1744" s="12" t="s">
        <v>3213</v>
      </c>
      <c r="H1744" s="12" t="s">
        <v>119</v>
      </c>
      <c r="I1744" s="12" t="s">
        <v>26</v>
      </c>
      <c r="J1744" s="12" t="s">
        <v>27</v>
      </c>
      <c r="K1744" s="12">
        <v>0</v>
      </c>
      <c r="L1744" s="12" t="s">
        <v>29</v>
      </c>
      <c r="M1744" s="12" t="s">
        <v>29</v>
      </c>
      <c r="N1744" s="12" t="s">
        <v>29</v>
      </c>
      <c r="O1744" s="12" t="s">
        <v>29</v>
      </c>
      <c r="P1744" s="12" t="s">
        <v>29</v>
      </c>
      <c r="Q1744" s="12" t="s">
        <v>29</v>
      </c>
      <c r="R1744" s="12" t="s">
        <v>29</v>
      </c>
      <c r="S1744" s="12">
        <v>2020</v>
      </c>
    </row>
    <row r="1745" spans="1:19" x14ac:dyDescent="0.25">
      <c r="A1745" s="11" t="s">
        <v>3214</v>
      </c>
      <c r="B1745" s="11" t="s">
        <v>3215</v>
      </c>
      <c r="C1745" s="11" t="s">
        <v>3216</v>
      </c>
      <c r="D1745" s="11" t="s">
        <v>3217</v>
      </c>
      <c r="E1745" s="11" t="s">
        <v>9812</v>
      </c>
      <c r="F1745" s="11">
        <v>39475</v>
      </c>
      <c r="G1745" s="11" t="s">
        <v>3218</v>
      </c>
      <c r="H1745" s="11" t="s">
        <v>119</v>
      </c>
      <c r="I1745" s="11" t="s">
        <v>114</v>
      </c>
      <c r="J1745" s="11" t="s">
        <v>120</v>
      </c>
      <c r="K1745" s="11">
        <v>0</v>
      </c>
      <c r="L1745" s="11" t="s">
        <v>29</v>
      </c>
      <c r="M1745" s="11" t="s">
        <v>29</v>
      </c>
      <c r="N1745" s="11" t="s">
        <v>29</v>
      </c>
      <c r="O1745" s="11" t="s">
        <v>29</v>
      </c>
      <c r="P1745" s="11" t="s">
        <v>29</v>
      </c>
      <c r="Q1745" s="11" t="s">
        <v>29</v>
      </c>
      <c r="R1745" s="11" t="s">
        <v>29</v>
      </c>
      <c r="S1745" s="11">
        <v>2020</v>
      </c>
    </row>
    <row r="1746" spans="1:19" x14ac:dyDescent="0.25">
      <c r="A1746" s="12" t="s">
        <v>3219</v>
      </c>
      <c r="B1746" s="12" t="s">
        <v>3220</v>
      </c>
      <c r="C1746" s="12" t="s">
        <v>3221</v>
      </c>
      <c r="D1746" s="12" t="s">
        <v>3222</v>
      </c>
      <c r="E1746" s="12" t="s">
        <v>9812</v>
      </c>
      <c r="F1746" s="12">
        <v>38804</v>
      </c>
      <c r="G1746" s="12" t="s">
        <v>3223</v>
      </c>
      <c r="H1746" s="12" t="s">
        <v>119</v>
      </c>
      <c r="I1746" s="12" t="s">
        <v>114</v>
      </c>
      <c r="J1746" s="12" t="s">
        <v>120</v>
      </c>
      <c r="K1746" s="12">
        <v>0</v>
      </c>
      <c r="L1746" s="12" t="s">
        <v>29</v>
      </c>
      <c r="M1746" s="12" t="s">
        <v>29</v>
      </c>
      <c r="N1746" s="12" t="s">
        <v>29</v>
      </c>
      <c r="O1746" s="12" t="s">
        <v>29</v>
      </c>
      <c r="P1746" s="12" t="s">
        <v>29</v>
      </c>
      <c r="Q1746" s="12" t="s">
        <v>29</v>
      </c>
      <c r="R1746" s="12" t="s">
        <v>29</v>
      </c>
      <c r="S1746" s="12">
        <v>2020</v>
      </c>
    </row>
    <row r="1747" spans="1:19" x14ac:dyDescent="0.25">
      <c r="A1747" s="11" t="s">
        <v>3224</v>
      </c>
      <c r="B1747" s="11" t="s">
        <v>3225</v>
      </c>
      <c r="C1747" s="11" t="s">
        <v>3226</v>
      </c>
      <c r="D1747" s="11" t="s">
        <v>3142</v>
      </c>
      <c r="E1747" s="11" t="s">
        <v>9812</v>
      </c>
      <c r="F1747" s="11">
        <v>39193</v>
      </c>
      <c r="G1747" s="11" t="s">
        <v>3227</v>
      </c>
      <c r="H1747" s="11" t="s">
        <v>119</v>
      </c>
      <c r="I1747" s="11" t="s">
        <v>36</v>
      </c>
      <c r="J1747" s="11" t="s">
        <v>27</v>
      </c>
      <c r="K1747" s="11">
        <v>0</v>
      </c>
      <c r="L1747" s="11" t="s">
        <v>29</v>
      </c>
      <c r="M1747" s="11" t="s">
        <v>29</v>
      </c>
      <c r="N1747" s="11" t="s">
        <v>29</v>
      </c>
      <c r="O1747" s="11" t="s">
        <v>29</v>
      </c>
      <c r="P1747" s="11" t="s">
        <v>29</v>
      </c>
      <c r="Q1747" s="11" t="s">
        <v>29</v>
      </c>
      <c r="R1747" s="11" t="s">
        <v>29</v>
      </c>
      <c r="S1747" s="11">
        <v>2020</v>
      </c>
    </row>
    <row r="1748" spans="1:19" x14ac:dyDescent="0.25">
      <c r="A1748" s="12" t="s">
        <v>3228</v>
      </c>
      <c r="B1748" s="12" t="s">
        <v>3229</v>
      </c>
      <c r="C1748" s="12" t="s">
        <v>3230</v>
      </c>
      <c r="D1748" s="12" t="s">
        <v>3231</v>
      </c>
      <c r="E1748" s="12" t="s">
        <v>9812</v>
      </c>
      <c r="F1748" s="12">
        <v>39503</v>
      </c>
      <c r="G1748" s="12" t="s">
        <v>3232</v>
      </c>
      <c r="H1748" s="12" t="s">
        <v>119</v>
      </c>
      <c r="I1748" s="12" t="s">
        <v>26</v>
      </c>
      <c r="J1748" s="12" t="s">
        <v>120</v>
      </c>
      <c r="K1748" s="12">
        <v>0</v>
      </c>
      <c r="L1748" s="12" t="s">
        <v>29</v>
      </c>
      <c r="M1748" s="12" t="s">
        <v>29</v>
      </c>
      <c r="N1748" s="12" t="s">
        <v>29</v>
      </c>
      <c r="O1748" s="12" t="s">
        <v>29</v>
      </c>
      <c r="P1748" s="12" t="s">
        <v>29</v>
      </c>
      <c r="Q1748" s="12" t="s">
        <v>29</v>
      </c>
      <c r="R1748" s="12" t="s">
        <v>29</v>
      </c>
      <c r="S1748" s="12">
        <v>2020</v>
      </c>
    </row>
    <row r="1749" spans="1:19" x14ac:dyDescent="0.25">
      <c r="A1749" s="11" t="s">
        <v>3095</v>
      </c>
      <c r="B1749" s="11" t="s">
        <v>3096</v>
      </c>
      <c r="C1749" s="11" t="s">
        <v>3097</v>
      </c>
      <c r="D1749" s="11" t="s">
        <v>3098</v>
      </c>
      <c r="E1749" s="11" t="s">
        <v>9812</v>
      </c>
      <c r="F1749" s="11">
        <v>38635</v>
      </c>
      <c r="G1749" s="11" t="s">
        <v>3099</v>
      </c>
      <c r="H1749" s="11" t="s">
        <v>25</v>
      </c>
      <c r="I1749" s="11" t="s">
        <v>648</v>
      </c>
      <c r="J1749" s="11" t="s">
        <v>27</v>
      </c>
      <c r="K1749" s="11">
        <v>2</v>
      </c>
      <c r="L1749" s="11" t="s">
        <v>28</v>
      </c>
      <c r="M1749" s="11" t="s">
        <v>29</v>
      </c>
      <c r="N1749" s="11" t="s">
        <v>43</v>
      </c>
      <c r="O1749" s="11" t="s">
        <v>29</v>
      </c>
      <c r="P1749" s="11" t="s">
        <v>28</v>
      </c>
      <c r="Q1749" s="11" t="s">
        <v>28</v>
      </c>
      <c r="R1749" s="11" t="s">
        <v>29</v>
      </c>
      <c r="S1749" s="11">
        <v>2019</v>
      </c>
    </row>
    <row r="1750" spans="1:19" x14ac:dyDescent="0.25">
      <c r="A1750" s="12" t="s">
        <v>3100</v>
      </c>
      <c r="B1750" s="12" t="s">
        <v>3101</v>
      </c>
      <c r="C1750" s="12" t="s">
        <v>3102</v>
      </c>
      <c r="D1750" s="12" t="s">
        <v>3103</v>
      </c>
      <c r="E1750" s="12" t="s">
        <v>9812</v>
      </c>
      <c r="F1750" s="12">
        <v>38851</v>
      </c>
      <c r="G1750" s="12" t="s">
        <v>3104</v>
      </c>
      <c r="H1750" s="12" t="s">
        <v>25</v>
      </c>
      <c r="I1750" s="12" t="s">
        <v>26</v>
      </c>
      <c r="J1750" s="12" t="s">
        <v>120</v>
      </c>
      <c r="K1750" s="12">
        <v>0</v>
      </c>
      <c r="L1750" s="12" t="s">
        <v>29</v>
      </c>
      <c r="M1750" s="12" t="s">
        <v>29</v>
      </c>
      <c r="N1750" s="12" t="s">
        <v>29</v>
      </c>
      <c r="O1750" s="12" t="s">
        <v>29</v>
      </c>
      <c r="P1750" s="12" t="s">
        <v>29</v>
      </c>
      <c r="Q1750" s="12" t="s">
        <v>29</v>
      </c>
      <c r="R1750" s="12" t="s">
        <v>29</v>
      </c>
      <c r="S1750" s="12">
        <v>2019</v>
      </c>
    </row>
    <row r="1751" spans="1:19" x14ac:dyDescent="0.25">
      <c r="A1751" s="11" t="s">
        <v>3105</v>
      </c>
      <c r="B1751" s="11" t="s">
        <v>3106</v>
      </c>
      <c r="C1751" s="11" t="s">
        <v>3107</v>
      </c>
      <c r="D1751" s="11" t="s">
        <v>3108</v>
      </c>
      <c r="E1751" s="11" t="s">
        <v>9812</v>
      </c>
      <c r="F1751" s="11">
        <v>39422</v>
      </c>
      <c r="G1751" s="11" t="s">
        <v>3109</v>
      </c>
      <c r="H1751" s="11" t="s">
        <v>25</v>
      </c>
      <c r="I1751" s="11" t="s">
        <v>36</v>
      </c>
      <c r="J1751" s="11" t="s">
        <v>120</v>
      </c>
      <c r="K1751" s="11">
        <v>0</v>
      </c>
      <c r="L1751" s="11" t="s">
        <v>29</v>
      </c>
      <c r="M1751" s="11" t="s">
        <v>29</v>
      </c>
      <c r="N1751" s="11" t="s">
        <v>29</v>
      </c>
      <c r="O1751" s="11" t="s">
        <v>29</v>
      </c>
      <c r="P1751" s="11" t="s">
        <v>29</v>
      </c>
      <c r="Q1751" s="11" t="s">
        <v>29</v>
      </c>
      <c r="R1751" s="11" t="s">
        <v>29</v>
      </c>
      <c r="S1751" s="11">
        <v>2019</v>
      </c>
    </row>
    <row r="1752" spans="1:19" x14ac:dyDescent="0.25">
      <c r="A1752" s="12" t="s">
        <v>3110</v>
      </c>
      <c r="B1752" s="12" t="s">
        <v>3111</v>
      </c>
      <c r="C1752" s="12" t="s">
        <v>3112</v>
      </c>
      <c r="D1752" s="12" t="s">
        <v>1063</v>
      </c>
      <c r="E1752" s="12" t="s">
        <v>9812</v>
      </c>
      <c r="F1752" s="12">
        <v>39339</v>
      </c>
      <c r="G1752" s="12" t="s">
        <v>3113</v>
      </c>
      <c r="H1752" s="12" t="s">
        <v>25</v>
      </c>
      <c r="I1752" s="12" t="s">
        <v>26</v>
      </c>
      <c r="J1752" s="12" t="s">
        <v>27</v>
      </c>
      <c r="K1752" s="12">
        <v>0</v>
      </c>
      <c r="L1752" s="12" t="s">
        <v>29</v>
      </c>
      <c r="M1752" s="12" t="s">
        <v>29</v>
      </c>
      <c r="N1752" s="12" t="s">
        <v>29</v>
      </c>
      <c r="O1752" s="12" t="s">
        <v>29</v>
      </c>
      <c r="P1752" s="12" t="s">
        <v>28</v>
      </c>
      <c r="Q1752" s="12" t="s">
        <v>28</v>
      </c>
      <c r="R1752" s="12" t="s">
        <v>28</v>
      </c>
      <c r="S1752" s="12">
        <v>2019</v>
      </c>
    </row>
    <row r="1753" spans="1:19" x14ac:dyDescent="0.25">
      <c r="A1753" s="11" t="s">
        <v>3114</v>
      </c>
      <c r="B1753" s="11" t="s">
        <v>7286</v>
      </c>
      <c r="C1753" s="11" t="s">
        <v>3116</v>
      </c>
      <c r="D1753" s="11" t="s">
        <v>3117</v>
      </c>
      <c r="E1753" s="11" t="s">
        <v>9812</v>
      </c>
      <c r="F1753" s="11">
        <v>38614</v>
      </c>
      <c r="G1753" s="11" t="s">
        <v>7287</v>
      </c>
      <c r="H1753" s="11" t="s">
        <v>25</v>
      </c>
      <c r="I1753" s="11" t="s">
        <v>26</v>
      </c>
      <c r="J1753" s="11" t="s">
        <v>27</v>
      </c>
      <c r="K1753" s="11">
        <v>3</v>
      </c>
      <c r="L1753" s="11" t="s">
        <v>28</v>
      </c>
      <c r="M1753" s="11" t="s">
        <v>28</v>
      </c>
      <c r="N1753" s="11" t="s">
        <v>43</v>
      </c>
      <c r="O1753" s="11" t="s">
        <v>28</v>
      </c>
      <c r="P1753" s="11" t="s">
        <v>28</v>
      </c>
      <c r="Q1753" s="11" t="s">
        <v>28</v>
      </c>
      <c r="R1753" s="11" t="s">
        <v>28</v>
      </c>
      <c r="S1753" s="11">
        <v>2019</v>
      </c>
    </row>
    <row r="1754" spans="1:19" x14ac:dyDescent="0.25">
      <c r="A1754" s="12" t="s">
        <v>7288</v>
      </c>
      <c r="B1754" s="12" t="s">
        <v>7289</v>
      </c>
      <c r="C1754" s="12" t="s">
        <v>4352</v>
      </c>
      <c r="D1754" s="12" t="s">
        <v>7290</v>
      </c>
      <c r="E1754" s="12" t="s">
        <v>9812</v>
      </c>
      <c r="F1754" s="12">
        <v>38829</v>
      </c>
      <c r="G1754" s="12" t="s">
        <v>7291</v>
      </c>
      <c r="H1754" s="12" t="s">
        <v>25</v>
      </c>
      <c r="I1754" s="12" t="s">
        <v>513</v>
      </c>
      <c r="J1754" s="12" t="s">
        <v>27</v>
      </c>
      <c r="K1754" s="12">
        <v>3</v>
      </c>
      <c r="L1754" s="12" t="s">
        <v>28</v>
      </c>
      <c r="M1754" s="12" t="s">
        <v>29</v>
      </c>
      <c r="N1754" s="12" t="s">
        <v>28</v>
      </c>
      <c r="O1754" s="12" t="s">
        <v>29</v>
      </c>
      <c r="P1754" s="12" t="s">
        <v>28</v>
      </c>
      <c r="Q1754" s="12" t="s">
        <v>30</v>
      </c>
      <c r="R1754" s="12" t="s">
        <v>28</v>
      </c>
      <c r="S1754" s="12">
        <v>2019</v>
      </c>
    </row>
    <row r="1755" spans="1:19" x14ac:dyDescent="0.25">
      <c r="A1755" s="11" t="s">
        <v>3119</v>
      </c>
      <c r="B1755" s="11" t="s">
        <v>3120</v>
      </c>
      <c r="C1755" s="11" t="s">
        <v>3121</v>
      </c>
      <c r="D1755" s="11" t="s">
        <v>3122</v>
      </c>
      <c r="E1755" s="11" t="s">
        <v>9812</v>
      </c>
      <c r="F1755" s="11">
        <v>39159</v>
      </c>
      <c r="G1755" s="11" t="s">
        <v>3123</v>
      </c>
      <c r="H1755" s="11" t="s">
        <v>25</v>
      </c>
      <c r="I1755" s="11" t="s">
        <v>36</v>
      </c>
      <c r="J1755" s="11" t="s">
        <v>27</v>
      </c>
      <c r="K1755" s="11">
        <v>0</v>
      </c>
      <c r="L1755" s="11" t="s">
        <v>29</v>
      </c>
      <c r="M1755" s="11" t="s">
        <v>29</v>
      </c>
      <c r="N1755" s="11" t="s">
        <v>28</v>
      </c>
      <c r="O1755" s="11" t="s">
        <v>29</v>
      </c>
      <c r="P1755" s="11" t="s">
        <v>29</v>
      </c>
      <c r="Q1755" s="11" t="s">
        <v>29</v>
      </c>
      <c r="R1755" s="11" t="s">
        <v>29</v>
      </c>
      <c r="S1755" s="11">
        <v>2019</v>
      </c>
    </row>
    <row r="1756" spans="1:19" x14ac:dyDescent="0.25">
      <c r="A1756" s="12" t="s">
        <v>3124</v>
      </c>
      <c r="B1756" s="12" t="s">
        <v>7292</v>
      </c>
      <c r="C1756" s="12" t="s">
        <v>3126</v>
      </c>
      <c r="D1756" s="12" t="s">
        <v>3127</v>
      </c>
      <c r="E1756" s="12" t="s">
        <v>9812</v>
      </c>
      <c r="F1756" s="12">
        <v>39301</v>
      </c>
      <c r="G1756" s="12" t="s">
        <v>3128</v>
      </c>
      <c r="H1756" s="12" t="s">
        <v>25</v>
      </c>
      <c r="I1756" s="12" t="s">
        <v>26</v>
      </c>
      <c r="J1756" s="12" t="s">
        <v>27</v>
      </c>
      <c r="K1756" s="12">
        <v>0</v>
      </c>
      <c r="L1756" s="12" t="s">
        <v>29</v>
      </c>
      <c r="M1756" s="12" t="s">
        <v>29</v>
      </c>
      <c r="N1756" s="12" t="s">
        <v>29</v>
      </c>
      <c r="O1756" s="12" t="s">
        <v>29</v>
      </c>
      <c r="P1756" s="12" t="s">
        <v>29</v>
      </c>
      <c r="Q1756" s="12" t="s">
        <v>29</v>
      </c>
      <c r="R1756" s="12" t="s">
        <v>29</v>
      </c>
      <c r="S1756" s="12">
        <v>2019</v>
      </c>
    </row>
    <row r="1757" spans="1:19" x14ac:dyDescent="0.25">
      <c r="A1757" s="11" t="s">
        <v>3129</v>
      </c>
      <c r="B1757" s="11" t="s">
        <v>3130</v>
      </c>
      <c r="C1757" s="11" t="s">
        <v>3131</v>
      </c>
      <c r="D1757" s="11" t="s">
        <v>3132</v>
      </c>
      <c r="E1757" s="11" t="s">
        <v>9812</v>
      </c>
      <c r="F1757" s="11">
        <v>39111</v>
      </c>
      <c r="G1757" s="11" t="s">
        <v>3133</v>
      </c>
      <c r="H1757" s="11" t="s">
        <v>25</v>
      </c>
      <c r="I1757" s="11" t="s">
        <v>36</v>
      </c>
      <c r="J1757" s="11" t="s">
        <v>27</v>
      </c>
      <c r="K1757" s="11">
        <v>3</v>
      </c>
      <c r="L1757" s="11" t="s">
        <v>28</v>
      </c>
      <c r="M1757" s="11" t="s">
        <v>29</v>
      </c>
      <c r="N1757" s="11" t="s">
        <v>30</v>
      </c>
      <c r="O1757" s="11" t="s">
        <v>30</v>
      </c>
      <c r="P1757" s="11" t="s">
        <v>43</v>
      </c>
      <c r="Q1757" s="11" t="s">
        <v>30</v>
      </c>
      <c r="R1757" s="11" t="s">
        <v>29</v>
      </c>
      <c r="S1757" s="11">
        <v>2019</v>
      </c>
    </row>
    <row r="1758" spans="1:19" x14ac:dyDescent="0.25">
      <c r="A1758" s="12" t="s">
        <v>7293</v>
      </c>
      <c r="B1758" s="12" t="s">
        <v>7294</v>
      </c>
      <c r="C1758" s="12" t="s">
        <v>7295</v>
      </c>
      <c r="D1758" s="12" t="s">
        <v>7296</v>
      </c>
      <c r="E1758" s="12" t="s">
        <v>9812</v>
      </c>
      <c r="F1758" s="12">
        <v>38668</v>
      </c>
      <c r="G1758" s="12" t="s">
        <v>7297</v>
      </c>
      <c r="H1758" s="12" t="s">
        <v>25</v>
      </c>
      <c r="I1758" s="12" t="s">
        <v>26</v>
      </c>
      <c r="J1758" s="12" t="s">
        <v>27</v>
      </c>
      <c r="K1758" s="12">
        <v>3</v>
      </c>
      <c r="L1758" s="12" t="s">
        <v>28</v>
      </c>
      <c r="M1758" s="12" t="s">
        <v>29</v>
      </c>
      <c r="N1758" s="12" t="s">
        <v>28</v>
      </c>
      <c r="O1758" s="12" t="s">
        <v>29</v>
      </c>
      <c r="P1758" s="12" t="s">
        <v>28</v>
      </c>
      <c r="Q1758" s="12" t="s">
        <v>30</v>
      </c>
      <c r="R1758" s="12" t="s">
        <v>28</v>
      </c>
      <c r="S1758" s="12">
        <v>2019</v>
      </c>
    </row>
    <row r="1759" spans="1:19" x14ac:dyDescent="0.25">
      <c r="A1759" s="11" t="s">
        <v>3134</v>
      </c>
      <c r="B1759" s="11" t="s">
        <v>3135</v>
      </c>
      <c r="C1759" s="11" t="s">
        <v>3136</v>
      </c>
      <c r="D1759" s="11" t="s">
        <v>3137</v>
      </c>
      <c r="E1759" s="11" t="s">
        <v>9812</v>
      </c>
      <c r="F1759" s="11">
        <v>39350</v>
      </c>
      <c r="G1759" s="11" t="s">
        <v>3138</v>
      </c>
      <c r="H1759" s="11" t="s">
        <v>25</v>
      </c>
      <c r="I1759" s="11" t="s">
        <v>64</v>
      </c>
      <c r="J1759" s="11" t="s">
        <v>27</v>
      </c>
      <c r="K1759" s="11">
        <v>0</v>
      </c>
      <c r="L1759" s="11" t="s">
        <v>29</v>
      </c>
      <c r="M1759" s="11" t="s">
        <v>29</v>
      </c>
      <c r="N1759" s="11" t="s">
        <v>29</v>
      </c>
      <c r="O1759" s="11" t="s">
        <v>29</v>
      </c>
      <c r="P1759" s="11" t="s">
        <v>29</v>
      </c>
      <c r="Q1759" s="11" t="s">
        <v>29</v>
      </c>
      <c r="R1759" s="11" t="s">
        <v>29</v>
      </c>
      <c r="S1759" s="11">
        <v>2019</v>
      </c>
    </row>
    <row r="1760" spans="1:19" x14ac:dyDescent="0.25">
      <c r="A1760" s="12" t="s">
        <v>3139</v>
      </c>
      <c r="B1760" s="12" t="s">
        <v>3140</v>
      </c>
      <c r="C1760" s="12" t="s">
        <v>3141</v>
      </c>
      <c r="D1760" s="12" t="s">
        <v>3142</v>
      </c>
      <c r="E1760" s="12" t="s">
        <v>9812</v>
      </c>
      <c r="F1760" s="12">
        <v>39193</v>
      </c>
      <c r="G1760" s="12" t="s">
        <v>3143</v>
      </c>
      <c r="H1760" s="12" t="s">
        <v>25</v>
      </c>
      <c r="I1760" s="12" t="s">
        <v>114</v>
      </c>
      <c r="J1760" s="12" t="s">
        <v>120</v>
      </c>
      <c r="K1760" s="12">
        <v>0</v>
      </c>
      <c r="L1760" s="12" t="s">
        <v>29</v>
      </c>
      <c r="M1760" s="12" t="s">
        <v>29</v>
      </c>
      <c r="N1760" s="12" t="s">
        <v>29</v>
      </c>
      <c r="O1760" s="12" t="s">
        <v>29</v>
      </c>
      <c r="P1760" s="12" t="s">
        <v>29</v>
      </c>
      <c r="Q1760" s="12" t="s">
        <v>29</v>
      </c>
      <c r="R1760" s="12" t="s">
        <v>29</v>
      </c>
      <c r="S1760" s="12">
        <v>2019</v>
      </c>
    </row>
    <row r="1761" spans="1:19" x14ac:dyDescent="0.25">
      <c r="A1761" s="11" t="s">
        <v>7298</v>
      </c>
      <c r="B1761" s="11" t="s">
        <v>7299</v>
      </c>
      <c r="C1761" s="11" t="s">
        <v>7300</v>
      </c>
      <c r="D1761" s="11" t="s">
        <v>7301</v>
      </c>
      <c r="E1761" s="11" t="s">
        <v>9812</v>
      </c>
      <c r="F1761" s="11">
        <v>38671</v>
      </c>
      <c r="G1761" s="11" t="s">
        <v>7302</v>
      </c>
      <c r="H1761" s="11" t="s">
        <v>25</v>
      </c>
      <c r="I1761" s="11" t="s">
        <v>108</v>
      </c>
      <c r="J1761" s="11" t="s">
        <v>120</v>
      </c>
      <c r="K1761" s="11">
        <v>1</v>
      </c>
      <c r="L1761" s="11" t="s">
        <v>28</v>
      </c>
      <c r="M1761" s="11" t="s">
        <v>43</v>
      </c>
      <c r="N1761" s="11" t="s">
        <v>43</v>
      </c>
      <c r="O1761" s="11" t="s">
        <v>43</v>
      </c>
      <c r="P1761" s="11" t="s">
        <v>28</v>
      </c>
      <c r="Q1761" s="11" t="s">
        <v>28</v>
      </c>
      <c r="R1761" s="11" t="s">
        <v>30</v>
      </c>
      <c r="S1761" s="11">
        <v>2019</v>
      </c>
    </row>
    <row r="1762" spans="1:19" x14ac:dyDescent="0.25">
      <c r="A1762" s="12" t="s">
        <v>3144</v>
      </c>
      <c r="B1762" s="12" t="s">
        <v>3145</v>
      </c>
      <c r="C1762" s="12" t="s">
        <v>3146</v>
      </c>
      <c r="D1762" s="12" t="s">
        <v>68</v>
      </c>
      <c r="E1762" s="12" t="s">
        <v>9812</v>
      </c>
      <c r="F1762" s="12">
        <v>39216</v>
      </c>
      <c r="G1762" s="12" t="s">
        <v>3147</v>
      </c>
      <c r="H1762" s="12" t="s">
        <v>25</v>
      </c>
      <c r="I1762" s="12" t="s">
        <v>108</v>
      </c>
      <c r="J1762" s="12" t="s">
        <v>120</v>
      </c>
      <c r="K1762" s="12">
        <v>0</v>
      </c>
      <c r="L1762" s="12" t="s">
        <v>29</v>
      </c>
      <c r="M1762" s="12" t="s">
        <v>29</v>
      </c>
      <c r="N1762" s="12" t="s">
        <v>29</v>
      </c>
      <c r="O1762" s="12" t="s">
        <v>29</v>
      </c>
      <c r="P1762" s="12" t="s">
        <v>29</v>
      </c>
      <c r="Q1762" s="12" t="s">
        <v>29</v>
      </c>
      <c r="R1762" s="12" t="s">
        <v>29</v>
      </c>
      <c r="S1762" s="12">
        <v>2019</v>
      </c>
    </row>
    <row r="1763" spans="1:19" x14ac:dyDescent="0.25">
      <c r="A1763" s="11" t="s">
        <v>3148</v>
      </c>
      <c r="B1763" s="11" t="s">
        <v>3149</v>
      </c>
      <c r="C1763" s="11" t="s">
        <v>3150</v>
      </c>
      <c r="D1763" s="11" t="s">
        <v>3151</v>
      </c>
      <c r="E1763" s="11" t="s">
        <v>9812</v>
      </c>
      <c r="F1763" s="11">
        <v>39153</v>
      </c>
      <c r="G1763" s="11" t="s">
        <v>3152</v>
      </c>
      <c r="H1763" s="11" t="s">
        <v>25</v>
      </c>
      <c r="I1763" s="11" t="s">
        <v>26</v>
      </c>
      <c r="J1763" s="11" t="s">
        <v>120</v>
      </c>
      <c r="K1763" s="11">
        <v>0</v>
      </c>
      <c r="L1763" s="11" t="s">
        <v>29</v>
      </c>
      <c r="M1763" s="11" t="s">
        <v>29</v>
      </c>
      <c r="N1763" s="11" t="s">
        <v>29</v>
      </c>
      <c r="O1763" s="11" t="s">
        <v>29</v>
      </c>
      <c r="P1763" s="11" t="s">
        <v>29</v>
      </c>
      <c r="Q1763" s="11" t="s">
        <v>29</v>
      </c>
      <c r="R1763" s="11" t="s">
        <v>29</v>
      </c>
      <c r="S1763" s="11">
        <v>2019</v>
      </c>
    </row>
    <row r="1764" spans="1:19" x14ac:dyDescent="0.25">
      <c r="A1764" s="12" t="s">
        <v>3158</v>
      </c>
      <c r="B1764" s="12" t="s">
        <v>3159</v>
      </c>
      <c r="C1764" s="12" t="s">
        <v>3160</v>
      </c>
      <c r="D1764" s="12" t="s">
        <v>3161</v>
      </c>
      <c r="E1764" s="12" t="s">
        <v>9812</v>
      </c>
      <c r="F1764" s="12">
        <v>39074</v>
      </c>
      <c r="G1764" s="12" t="s">
        <v>3162</v>
      </c>
      <c r="H1764" s="12" t="s">
        <v>96</v>
      </c>
      <c r="I1764" s="12" t="s">
        <v>108</v>
      </c>
      <c r="J1764" s="12" t="s">
        <v>27</v>
      </c>
      <c r="K1764" s="12">
        <v>3</v>
      </c>
      <c r="L1764" s="12" t="s">
        <v>28</v>
      </c>
      <c r="M1764" s="12" t="s">
        <v>29</v>
      </c>
      <c r="N1764" s="12" t="s">
        <v>30</v>
      </c>
      <c r="O1764" s="12" t="s">
        <v>29</v>
      </c>
      <c r="P1764" s="12" t="s">
        <v>29</v>
      </c>
      <c r="Q1764" s="12" t="s">
        <v>30</v>
      </c>
      <c r="R1764" s="12" t="s">
        <v>29</v>
      </c>
      <c r="S1764" s="12">
        <v>2019</v>
      </c>
    </row>
    <row r="1765" spans="1:19" x14ac:dyDescent="0.25">
      <c r="A1765" s="11" t="s">
        <v>3163</v>
      </c>
      <c r="B1765" s="11" t="s">
        <v>3164</v>
      </c>
      <c r="C1765" s="11" t="s">
        <v>3165</v>
      </c>
      <c r="D1765" s="11" t="s">
        <v>3166</v>
      </c>
      <c r="E1765" s="11" t="s">
        <v>9812</v>
      </c>
      <c r="F1765" s="11">
        <v>39730</v>
      </c>
      <c r="G1765" s="11" t="s">
        <v>3167</v>
      </c>
      <c r="H1765" s="11" t="s">
        <v>96</v>
      </c>
      <c r="I1765" s="11" t="s">
        <v>108</v>
      </c>
      <c r="J1765" s="11" t="s">
        <v>27</v>
      </c>
      <c r="K1765" s="11">
        <v>0</v>
      </c>
      <c r="L1765" s="11" t="s">
        <v>29</v>
      </c>
      <c r="M1765" s="11" t="s">
        <v>29</v>
      </c>
      <c r="N1765" s="11" t="s">
        <v>28</v>
      </c>
      <c r="O1765" s="11" t="s">
        <v>29</v>
      </c>
      <c r="P1765" s="11" t="s">
        <v>29</v>
      </c>
      <c r="Q1765" s="11" t="s">
        <v>29</v>
      </c>
      <c r="R1765" s="11" t="s">
        <v>29</v>
      </c>
      <c r="S1765" s="11">
        <v>2019</v>
      </c>
    </row>
    <row r="1766" spans="1:19" x14ac:dyDescent="0.25">
      <c r="A1766" s="12" t="s">
        <v>3168</v>
      </c>
      <c r="B1766" s="12" t="s">
        <v>3169</v>
      </c>
      <c r="C1766" s="12" t="s">
        <v>3170</v>
      </c>
      <c r="D1766" s="12" t="s">
        <v>3171</v>
      </c>
      <c r="E1766" s="12" t="s">
        <v>9812</v>
      </c>
      <c r="F1766" s="12">
        <v>38921</v>
      </c>
      <c r="G1766" s="12" t="s">
        <v>3172</v>
      </c>
      <c r="H1766" s="12" t="s">
        <v>96</v>
      </c>
      <c r="I1766" s="12" t="s">
        <v>36</v>
      </c>
      <c r="J1766" s="12" t="s">
        <v>27</v>
      </c>
      <c r="K1766" s="12">
        <v>0</v>
      </c>
      <c r="L1766" s="12" t="s">
        <v>29</v>
      </c>
      <c r="M1766" s="12" t="s">
        <v>29</v>
      </c>
      <c r="N1766" s="12" t="s">
        <v>29</v>
      </c>
      <c r="O1766" s="12" t="s">
        <v>30</v>
      </c>
      <c r="P1766" s="12" t="s">
        <v>29</v>
      </c>
      <c r="Q1766" s="12" t="s">
        <v>30</v>
      </c>
      <c r="R1766" s="12" t="s">
        <v>28</v>
      </c>
      <c r="S1766" s="12">
        <v>2019</v>
      </c>
    </row>
    <row r="1767" spans="1:19" x14ac:dyDescent="0.25">
      <c r="A1767" s="11" t="s">
        <v>3173</v>
      </c>
      <c r="B1767" s="11" t="s">
        <v>3174</v>
      </c>
      <c r="C1767" s="11" t="s">
        <v>3175</v>
      </c>
      <c r="D1767" s="11" t="s">
        <v>3176</v>
      </c>
      <c r="E1767" s="11" t="s">
        <v>9812</v>
      </c>
      <c r="F1767" s="11">
        <v>39341</v>
      </c>
      <c r="G1767" s="11" t="s">
        <v>3177</v>
      </c>
      <c r="H1767" s="11" t="s">
        <v>96</v>
      </c>
      <c r="I1767" s="11" t="s">
        <v>36</v>
      </c>
      <c r="J1767" s="11" t="s">
        <v>27</v>
      </c>
      <c r="K1767" s="11">
        <v>0</v>
      </c>
      <c r="L1767" s="11" t="s">
        <v>29</v>
      </c>
      <c r="M1767" s="11" t="s">
        <v>29</v>
      </c>
      <c r="N1767" s="11" t="s">
        <v>29</v>
      </c>
      <c r="O1767" s="11" t="s">
        <v>29</v>
      </c>
      <c r="P1767" s="11" t="s">
        <v>29</v>
      </c>
      <c r="Q1767" s="11" t="s">
        <v>29</v>
      </c>
      <c r="R1767" s="11" t="s">
        <v>29</v>
      </c>
      <c r="S1767" s="11">
        <v>2019</v>
      </c>
    </row>
    <row r="1768" spans="1:19" x14ac:dyDescent="0.25">
      <c r="A1768" s="12" t="s">
        <v>7303</v>
      </c>
      <c r="B1768" s="12" t="s">
        <v>7304</v>
      </c>
      <c r="C1768" s="12" t="s">
        <v>7305</v>
      </c>
      <c r="D1768" s="12" t="s">
        <v>7306</v>
      </c>
      <c r="E1768" s="12" t="s">
        <v>9812</v>
      </c>
      <c r="F1768" s="12">
        <v>38863</v>
      </c>
      <c r="G1768" s="12" t="s">
        <v>7307</v>
      </c>
      <c r="H1768" s="12" t="s">
        <v>96</v>
      </c>
      <c r="I1768" s="12" t="s">
        <v>108</v>
      </c>
      <c r="J1768" s="12" t="s">
        <v>27</v>
      </c>
      <c r="K1768" s="12">
        <v>4</v>
      </c>
      <c r="L1768" s="12" t="s">
        <v>29</v>
      </c>
      <c r="M1768" s="12" t="s">
        <v>29</v>
      </c>
      <c r="N1768" s="12" t="s">
        <v>30</v>
      </c>
      <c r="O1768" s="12" t="s">
        <v>29</v>
      </c>
      <c r="P1768" s="12" t="s">
        <v>28</v>
      </c>
      <c r="Q1768" s="12" t="s">
        <v>30</v>
      </c>
      <c r="R1768" s="12" t="s">
        <v>28</v>
      </c>
      <c r="S1768" s="12">
        <v>2019</v>
      </c>
    </row>
    <row r="1769" spans="1:19" x14ac:dyDescent="0.25">
      <c r="A1769" s="11" t="s">
        <v>3178</v>
      </c>
      <c r="B1769" s="11" t="s">
        <v>3179</v>
      </c>
      <c r="C1769" s="11" t="s">
        <v>3180</v>
      </c>
      <c r="D1769" s="11" t="s">
        <v>3181</v>
      </c>
      <c r="E1769" s="11" t="s">
        <v>9812</v>
      </c>
      <c r="F1769" s="11">
        <v>38646</v>
      </c>
      <c r="G1769" s="11" t="s">
        <v>3182</v>
      </c>
      <c r="H1769" s="11" t="s">
        <v>96</v>
      </c>
      <c r="I1769" s="11" t="s">
        <v>26</v>
      </c>
      <c r="J1769" s="11" t="s">
        <v>27</v>
      </c>
      <c r="K1769" s="11">
        <v>0</v>
      </c>
      <c r="L1769" s="11" t="s">
        <v>29</v>
      </c>
      <c r="M1769" s="11" t="s">
        <v>29</v>
      </c>
      <c r="N1769" s="11" t="s">
        <v>29</v>
      </c>
      <c r="O1769" s="11" t="s">
        <v>29</v>
      </c>
      <c r="P1769" s="11" t="s">
        <v>29</v>
      </c>
      <c r="Q1769" s="11" t="s">
        <v>29</v>
      </c>
      <c r="R1769" s="11" t="s">
        <v>29</v>
      </c>
      <c r="S1769" s="11">
        <v>2019</v>
      </c>
    </row>
    <row r="1770" spans="1:19" x14ac:dyDescent="0.25">
      <c r="A1770" s="12" t="s">
        <v>3183</v>
      </c>
      <c r="B1770" s="12" t="s">
        <v>3184</v>
      </c>
      <c r="C1770" s="12" t="s">
        <v>3185</v>
      </c>
      <c r="D1770" s="12" t="s">
        <v>3186</v>
      </c>
      <c r="E1770" s="12" t="s">
        <v>9812</v>
      </c>
      <c r="F1770" s="12">
        <v>39355</v>
      </c>
      <c r="G1770" s="12" t="s">
        <v>3187</v>
      </c>
      <c r="H1770" s="12" t="s">
        <v>96</v>
      </c>
      <c r="I1770" s="12" t="s">
        <v>75</v>
      </c>
      <c r="J1770" s="12" t="s">
        <v>27</v>
      </c>
      <c r="K1770" s="12">
        <v>3</v>
      </c>
      <c r="L1770" s="12" t="s">
        <v>29</v>
      </c>
      <c r="M1770" s="12" t="s">
        <v>29</v>
      </c>
      <c r="N1770" s="12" t="s">
        <v>28</v>
      </c>
      <c r="O1770" s="12" t="s">
        <v>29</v>
      </c>
      <c r="P1770" s="12" t="s">
        <v>28</v>
      </c>
      <c r="Q1770" s="12" t="s">
        <v>28</v>
      </c>
      <c r="R1770" s="12" t="s">
        <v>29</v>
      </c>
      <c r="S1770" s="12">
        <v>2019</v>
      </c>
    </row>
    <row r="1771" spans="1:19" x14ac:dyDescent="0.25">
      <c r="A1771" s="11" t="s">
        <v>7308</v>
      </c>
      <c r="B1771" s="11" t="s">
        <v>7309</v>
      </c>
      <c r="C1771" s="11" t="s">
        <v>7310</v>
      </c>
      <c r="D1771" s="11" t="s">
        <v>7311</v>
      </c>
      <c r="E1771" s="11" t="s">
        <v>9812</v>
      </c>
      <c r="F1771" s="11">
        <v>39114</v>
      </c>
      <c r="G1771" s="11" t="s">
        <v>7312</v>
      </c>
      <c r="H1771" s="11" t="s">
        <v>96</v>
      </c>
      <c r="I1771" s="11" t="s">
        <v>108</v>
      </c>
      <c r="J1771" s="11" t="s">
        <v>27</v>
      </c>
      <c r="K1771" s="11">
        <v>0</v>
      </c>
      <c r="L1771" s="11" t="s">
        <v>29</v>
      </c>
      <c r="M1771" s="11" t="s">
        <v>29</v>
      </c>
      <c r="N1771" s="11" t="s">
        <v>28</v>
      </c>
      <c r="O1771" s="11" t="s">
        <v>29</v>
      </c>
      <c r="P1771" s="11" t="s">
        <v>29</v>
      </c>
      <c r="Q1771" s="11" t="s">
        <v>29</v>
      </c>
      <c r="R1771" s="11" t="s">
        <v>29</v>
      </c>
      <c r="S1771" s="11">
        <v>2019</v>
      </c>
    </row>
    <row r="1772" spans="1:19" x14ac:dyDescent="0.25">
      <c r="A1772" s="12" t="s">
        <v>3188</v>
      </c>
      <c r="B1772" s="12" t="s">
        <v>3189</v>
      </c>
      <c r="C1772" s="12" t="s">
        <v>3190</v>
      </c>
      <c r="D1772" s="12" t="s">
        <v>3191</v>
      </c>
      <c r="E1772" s="12" t="s">
        <v>9812</v>
      </c>
      <c r="F1772" s="12">
        <v>39150</v>
      </c>
      <c r="G1772" s="12" t="s">
        <v>3192</v>
      </c>
      <c r="H1772" s="12" t="s">
        <v>96</v>
      </c>
      <c r="I1772" s="12" t="s">
        <v>36</v>
      </c>
      <c r="J1772" s="12" t="s">
        <v>120</v>
      </c>
      <c r="K1772" s="12">
        <v>0</v>
      </c>
      <c r="L1772" s="12" t="s">
        <v>28</v>
      </c>
      <c r="M1772" s="12" t="s">
        <v>29</v>
      </c>
      <c r="N1772" s="12" t="s">
        <v>30</v>
      </c>
      <c r="O1772" s="12" t="s">
        <v>29</v>
      </c>
      <c r="P1772" s="12" t="s">
        <v>29</v>
      </c>
      <c r="Q1772" s="12" t="s">
        <v>29</v>
      </c>
      <c r="R1772" s="12" t="s">
        <v>29</v>
      </c>
      <c r="S1772" s="12">
        <v>2019</v>
      </c>
    </row>
    <row r="1773" spans="1:19" x14ac:dyDescent="0.25">
      <c r="A1773" s="11" t="s">
        <v>3193</v>
      </c>
      <c r="B1773" s="11" t="s">
        <v>3194</v>
      </c>
      <c r="C1773" s="11" t="s">
        <v>3195</v>
      </c>
      <c r="D1773" s="11" t="s">
        <v>3196</v>
      </c>
      <c r="E1773" s="11" t="s">
        <v>9812</v>
      </c>
      <c r="F1773" s="11">
        <v>39428</v>
      </c>
      <c r="G1773" s="11" t="s">
        <v>3197</v>
      </c>
      <c r="H1773" s="11" t="s">
        <v>96</v>
      </c>
      <c r="I1773" s="11" t="s">
        <v>36</v>
      </c>
      <c r="J1773" s="11" t="s">
        <v>27</v>
      </c>
      <c r="K1773" s="11">
        <v>2</v>
      </c>
      <c r="L1773" s="11" t="s">
        <v>28</v>
      </c>
      <c r="M1773" s="11" t="s">
        <v>29</v>
      </c>
      <c r="N1773" s="11" t="s">
        <v>43</v>
      </c>
      <c r="O1773" s="11" t="s">
        <v>29</v>
      </c>
      <c r="P1773" s="11" t="s">
        <v>28</v>
      </c>
      <c r="Q1773" s="11" t="s">
        <v>30</v>
      </c>
      <c r="R1773" s="11" t="s">
        <v>29</v>
      </c>
      <c r="S1773" s="11">
        <v>2019</v>
      </c>
    </row>
    <row r="1774" spans="1:19" x14ac:dyDescent="0.25">
      <c r="A1774" s="12" t="s">
        <v>7313</v>
      </c>
      <c r="B1774" s="12" t="s">
        <v>7314</v>
      </c>
      <c r="C1774" s="12" t="s">
        <v>7315</v>
      </c>
      <c r="D1774" s="12" t="s">
        <v>7316</v>
      </c>
      <c r="E1774" s="12" t="s">
        <v>9812</v>
      </c>
      <c r="F1774" s="12">
        <v>38916</v>
      </c>
      <c r="G1774" s="12" t="s">
        <v>7317</v>
      </c>
      <c r="H1774" s="12" t="s">
        <v>96</v>
      </c>
      <c r="I1774" s="12" t="s">
        <v>108</v>
      </c>
      <c r="J1774" s="12" t="s">
        <v>27</v>
      </c>
      <c r="K1774" s="12">
        <v>3</v>
      </c>
      <c r="L1774" s="12" t="s">
        <v>28</v>
      </c>
      <c r="M1774" s="12" t="s">
        <v>29</v>
      </c>
      <c r="N1774" s="12" t="s">
        <v>28</v>
      </c>
      <c r="O1774" s="12" t="s">
        <v>29</v>
      </c>
      <c r="P1774" s="12" t="s">
        <v>28</v>
      </c>
      <c r="Q1774" s="12" t="s">
        <v>30</v>
      </c>
      <c r="R1774" s="12" t="s">
        <v>29</v>
      </c>
      <c r="S1774" s="12">
        <v>2019</v>
      </c>
    </row>
    <row r="1775" spans="1:19" x14ac:dyDescent="0.25">
      <c r="A1775" s="11" t="s">
        <v>3198</v>
      </c>
      <c r="B1775" s="11" t="s">
        <v>3199</v>
      </c>
      <c r="C1775" s="11" t="s">
        <v>3200</v>
      </c>
      <c r="D1775" s="11" t="s">
        <v>3201</v>
      </c>
      <c r="E1775" s="11" t="s">
        <v>9812</v>
      </c>
      <c r="F1775" s="11">
        <v>39735</v>
      </c>
      <c r="G1775" s="11" t="s">
        <v>3202</v>
      </c>
      <c r="H1775" s="11" t="s">
        <v>96</v>
      </c>
      <c r="I1775" s="11" t="s">
        <v>36</v>
      </c>
      <c r="J1775" s="11" t="s">
        <v>27</v>
      </c>
      <c r="K1775" s="11">
        <v>0</v>
      </c>
      <c r="L1775" s="11" t="s">
        <v>29</v>
      </c>
      <c r="M1775" s="11" t="s">
        <v>29</v>
      </c>
      <c r="N1775" s="11" t="s">
        <v>29</v>
      </c>
      <c r="O1775" s="11" t="s">
        <v>29</v>
      </c>
      <c r="P1775" s="11" t="s">
        <v>29</v>
      </c>
      <c r="Q1775" s="11" t="s">
        <v>29</v>
      </c>
      <c r="R1775" s="11" t="s">
        <v>29</v>
      </c>
      <c r="S1775" s="11">
        <v>2019</v>
      </c>
    </row>
    <row r="1776" spans="1:19" x14ac:dyDescent="0.25">
      <c r="A1776" s="12" t="s">
        <v>3204</v>
      </c>
      <c r="B1776" s="12" t="s">
        <v>3205</v>
      </c>
      <c r="C1776" s="12" t="s">
        <v>3206</v>
      </c>
      <c r="D1776" s="12" t="s">
        <v>3207</v>
      </c>
      <c r="E1776" s="12" t="s">
        <v>9812</v>
      </c>
      <c r="F1776" s="12">
        <v>38654</v>
      </c>
      <c r="G1776" s="12" t="s">
        <v>3208</v>
      </c>
      <c r="H1776" s="12" t="s">
        <v>119</v>
      </c>
      <c r="I1776" s="12" t="s">
        <v>26</v>
      </c>
      <c r="J1776" s="12" t="s">
        <v>120</v>
      </c>
      <c r="K1776" s="12">
        <v>0</v>
      </c>
      <c r="L1776" s="12" t="s">
        <v>29</v>
      </c>
      <c r="M1776" s="12" t="s">
        <v>29</v>
      </c>
      <c r="N1776" s="12" t="s">
        <v>29</v>
      </c>
      <c r="O1776" s="12" t="s">
        <v>29</v>
      </c>
      <c r="P1776" s="12" t="s">
        <v>29</v>
      </c>
      <c r="Q1776" s="12" t="s">
        <v>29</v>
      </c>
      <c r="R1776" s="12" t="s">
        <v>29</v>
      </c>
      <c r="S1776" s="12">
        <v>2019</v>
      </c>
    </row>
    <row r="1777" spans="1:19" x14ac:dyDescent="0.25">
      <c r="A1777" s="11" t="s">
        <v>3209</v>
      </c>
      <c r="B1777" s="11" t="s">
        <v>3210</v>
      </c>
      <c r="C1777" s="11" t="s">
        <v>3211</v>
      </c>
      <c r="D1777" s="11" t="s">
        <v>3212</v>
      </c>
      <c r="E1777" s="11" t="s">
        <v>9812</v>
      </c>
      <c r="F1777" s="11">
        <v>39232</v>
      </c>
      <c r="G1777" s="11" t="s">
        <v>3213</v>
      </c>
      <c r="H1777" s="11" t="s">
        <v>119</v>
      </c>
      <c r="I1777" s="11" t="s">
        <v>26</v>
      </c>
      <c r="J1777" s="11" t="s">
        <v>27</v>
      </c>
      <c r="K1777" s="11">
        <v>0</v>
      </c>
      <c r="L1777" s="11" t="s">
        <v>29</v>
      </c>
      <c r="M1777" s="11" t="s">
        <v>29</v>
      </c>
      <c r="N1777" s="11" t="s">
        <v>29</v>
      </c>
      <c r="O1777" s="11" t="s">
        <v>29</v>
      </c>
      <c r="P1777" s="11" t="s">
        <v>29</v>
      </c>
      <c r="Q1777" s="11" t="s">
        <v>29</v>
      </c>
      <c r="R1777" s="11" t="s">
        <v>29</v>
      </c>
      <c r="S1777" s="11">
        <v>2019</v>
      </c>
    </row>
    <row r="1778" spans="1:19" x14ac:dyDescent="0.25">
      <c r="A1778" s="12" t="s">
        <v>3214</v>
      </c>
      <c r="B1778" s="12" t="s">
        <v>3215</v>
      </c>
      <c r="C1778" s="12" t="s">
        <v>3216</v>
      </c>
      <c r="D1778" s="12" t="s">
        <v>3217</v>
      </c>
      <c r="E1778" s="12" t="s">
        <v>9812</v>
      </c>
      <c r="F1778" s="12">
        <v>39475</v>
      </c>
      <c r="G1778" s="12" t="s">
        <v>3218</v>
      </c>
      <c r="H1778" s="12" t="s">
        <v>119</v>
      </c>
      <c r="I1778" s="12" t="s">
        <v>114</v>
      </c>
      <c r="J1778" s="12" t="s">
        <v>120</v>
      </c>
      <c r="K1778" s="12">
        <v>0</v>
      </c>
      <c r="L1778" s="12" t="s">
        <v>29</v>
      </c>
      <c r="M1778" s="12" t="s">
        <v>29</v>
      </c>
      <c r="N1778" s="12" t="s">
        <v>29</v>
      </c>
      <c r="O1778" s="12" t="s">
        <v>29</v>
      </c>
      <c r="P1778" s="12" t="s">
        <v>29</v>
      </c>
      <c r="Q1778" s="12" t="s">
        <v>29</v>
      </c>
      <c r="R1778" s="12" t="s">
        <v>29</v>
      </c>
      <c r="S1778" s="12">
        <v>2019</v>
      </c>
    </row>
    <row r="1779" spans="1:19" x14ac:dyDescent="0.25">
      <c r="A1779" s="11" t="s">
        <v>3219</v>
      </c>
      <c r="B1779" s="11" t="s">
        <v>3220</v>
      </c>
      <c r="C1779" s="11" t="s">
        <v>3221</v>
      </c>
      <c r="D1779" s="11" t="s">
        <v>3222</v>
      </c>
      <c r="E1779" s="11" t="s">
        <v>9812</v>
      </c>
      <c r="F1779" s="11">
        <v>38804</v>
      </c>
      <c r="G1779" s="11" t="s">
        <v>3223</v>
      </c>
      <c r="H1779" s="11" t="s">
        <v>119</v>
      </c>
      <c r="I1779" s="11" t="s">
        <v>114</v>
      </c>
      <c r="J1779" s="11" t="s">
        <v>120</v>
      </c>
      <c r="K1779" s="11">
        <v>0</v>
      </c>
      <c r="L1779" s="11" t="s">
        <v>29</v>
      </c>
      <c r="M1779" s="11" t="s">
        <v>29</v>
      </c>
      <c r="N1779" s="11" t="s">
        <v>29</v>
      </c>
      <c r="O1779" s="11" t="s">
        <v>29</v>
      </c>
      <c r="P1779" s="11" t="s">
        <v>29</v>
      </c>
      <c r="Q1779" s="11" t="s">
        <v>29</v>
      </c>
      <c r="R1779" s="11" t="s">
        <v>29</v>
      </c>
      <c r="S1779" s="11">
        <v>2019</v>
      </c>
    </row>
    <row r="1780" spans="1:19" x14ac:dyDescent="0.25">
      <c r="A1780" s="12" t="s">
        <v>3224</v>
      </c>
      <c r="B1780" s="12" t="s">
        <v>3225</v>
      </c>
      <c r="C1780" s="12" t="s">
        <v>3226</v>
      </c>
      <c r="D1780" s="12" t="s">
        <v>3142</v>
      </c>
      <c r="E1780" s="12" t="s">
        <v>9812</v>
      </c>
      <c r="F1780" s="12">
        <v>39193</v>
      </c>
      <c r="G1780" s="12" t="s">
        <v>3227</v>
      </c>
      <c r="H1780" s="12" t="s">
        <v>119</v>
      </c>
      <c r="I1780" s="12" t="s">
        <v>36</v>
      </c>
      <c r="J1780" s="12" t="s">
        <v>27</v>
      </c>
      <c r="K1780" s="12">
        <v>0</v>
      </c>
      <c r="L1780" s="12" t="s">
        <v>29</v>
      </c>
      <c r="M1780" s="12" t="s">
        <v>29</v>
      </c>
      <c r="N1780" s="12" t="s">
        <v>29</v>
      </c>
      <c r="O1780" s="12" t="s">
        <v>29</v>
      </c>
      <c r="P1780" s="12" t="s">
        <v>29</v>
      </c>
      <c r="Q1780" s="12" t="s">
        <v>29</v>
      </c>
      <c r="R1780" s="12" t="s">
        <v>29</v>
      </c>
      <c r="S1780" s="12">
        <v>2019</v>
      </c>
    </row>
    <row r="1781" spans="1:19" x14ac:dyDescent="0.25">
      <c r="A1781" s="11" t="s">
        <v>3228</v>
      </c>
      <c r="B1781" s="11" t="s">
        <v>3229</v>
      </c>
      <c r="C1781" s="11" t="s">
        <v>3230</v>
      </c>
      <c r="D1781" s="11" t="s">
        <v>3231</v>
      </c>
      <c r="E1781" s="11" t="s">
        <v>9812</v>
      </c>
      <c r="F1781" s="11">
        <v>39503</v>
      </c>
      <c r="G1781" s="11" t="s">
        <v>3232</v>
      </c>
      <c r="H1781" s="11" t="s">
        <v>119</v>
      </c>
      <c r="I1781" s="11" t="s">
        <v>26</v>
      </c>
      <c r="J1781" s="11" t="s">
        <v>120</v>
      </c>
      <c r="K1781" s="11">
        <v>0</v>
      </c>
      <c r="L1781" s="11" t="s">
        <v>29</v>
      </c>
      <c r="M1781" s="11" t="s">
        <v>29</v>
      </c>
      <c r="N1781" s="11" t="s">
        <v>29</v>
      </c>
      <c r="O1781" s="11" t="s">
        <v>29</v>
      </c>
      <c r="P1781" s="11" t="s">
        <v>29</v>
      </c>
      <c r="Q1781" s="11" t="s">
        <v>29</v>
      </c>
      <c r="R1781" s="11" t="s">
        <v>29</v>
      </c>
      <c r="S1781" s="11">
        <v>2019</v>
      </c>
    </row>
    <row r="1782" spans="1:19" x14ac:dyDescent="0.25">
      <c r="A1782" s="12" t="s">
        <v>3144</v>
      </c>
      <c r="B1782" s="12" t="s">
        <v>3145</v>
      </c>
      <c r="C1782" s="12" t="s">
        <v>3146</v>
      </c>
      <c r="D1782" s="12" t="s">
        <v>68</v>
      </c>
      <c r="E1782" s="12" t="s">
        <v>9812</v>
      </c>
      <c r="F1782" s="12">
        <v>39216</v>
      </c>
      <c r="G1782" s="12" t="s">
        <v>8421</v>
      </c>
      <c r="H1782" s="12" t="s">
        <v>25</v>
      </c>
      <c r="I1782" s="12" t="s">
        <v>108</v>
      </c>
      <c r="J1782" s="12" t="s">
        <v>120</v>
      </c>
      <c r="K1782" s="12">
        <v>0</v>
      </c>
      <c r="L1782" s="12" t="s">
        <v>29</v>
      </c>
      <c r="M1782" s="12" t="s">
        <v>29</v>
      </c>
      <c r="N1782" s="12" t="s">
        <v>29</v>
      </c>
      <c r="O1782" s="12" t="s">
        <v>29</v>
      </c>
      <c r="P1782" s="12" t="s">
        <v>29</v>
      </c>
      <c r="Q1782" s="12" t="s">
        <v>29</v>
      </c>
      <c r="R1782" s="12" t="s">
        <v>29</v>
      </c>
      <c r="S1782" s="12">
        <v>2018</v>
      </c>
    </row>
    <row r="1783" spans="1:19" x14ac:dyDescent="0.25">
      <c r="A1783" s="11" t="s">
        <v>3148</v>
      </c>
      <c r="B1783" s="11" t="s">
        <v>3149</v>
      </c>
      <c r="C1783" s="11" t="s">
        <v>3150</v>
      </c>
      <c r="D1783" s="11" t="s">
        <v>3151</v>
      </c>
      <c r="E1783" s="11" t="s">
        <v>9812</v>
      </c>
      <c r="F1783" s="11">
        <v>39153</v>
      </c>
      <c r="G1783" s="11" t="s">
        <v>8422</v>
      </c>
      <c r="H1783" s="11" t="s">
        <v>25</v>
      </c>
      <c r="I1783" s="11" t="s">
        <v>26</v>
      </c>
      <c r="J1783" s="11" t="s">
        <v>120</v>
      </c>
      <c r="K1783" s="11">
        <v>0</v>
      </c>
      <c r="L1783" s="11" t="s">
        <v>29</v>
      </c>
      <c r="M1783" s="11" t="s">
        <v>29</v>
      </c>
      <c r="N1783" s="11" t="s">
        <v>29</v>
      </c>
      <c r="O1783" s="11" t="s">
        <v>29</v>
      </c>
      <c r="P1783" s="11" t="s">
        <v>29</v>
      </c>
      <c r="Q1783" s="11" t="s">
        <v>29</v>
      </c>
      <c r="R1783" s="11" t="s">
        <v>29</v>
      </c>
      <c r="S1783" s="11">
        <v>2018</v>
      </c>
    </row>
    <row r="1784" spans="1:19" x14ac:dyDescent="0.25">
      <c r="A1784" s="12" t="s">
        <v>8644</v>
      </c>
      <c r="B1784" s="12" t="s">
        <v>8645</v>
      </c>
      <c r="C1784" s="12" t="s">
        <v>8646</v>
      </c>
      <c r="D1784" s="12" t="s">
        <v>3127</v>
      </c>
      <c r="E1784" s="12" t="s">
        <v>9812</v>
      </c>
      <c r="F1784" s="12">
        <v>39301</v>
      </c>
      <c r="G1784" s="12" t="s">
        <v>8647</v>
      </c>
      <c r="H1784" s="12" t="s">
        <v>25</v>
      </c>
      <c r="I1784" s="12" t="s">
        <v>26</v>
      </c>
      <c r="J1784" s="12" t="s">
        <v>120</v>
      </c>
      <c r="K1784" s="12">
        <v>0</v>
      </c>
      <c r="L1784" s="12" t="s">
        <v>29</v>
      </c>
      <c r="M1784" s="12" t="s">
        <v>29</v>
      </c>
      <c r="N1784" s="12" t="s">
        <v>29</v>
      </c>
      <c r="O1784" s="12" t="s">
        <v>29</v>
      </c>
      <c r="P1784" s="12" t="s">
        <v>29</v>
      </c>
      <c r="Q1784" s="12" t="s">
        <v>29</v>
      </c>
      <c r="R1784" s="12" t="s">
        <v>29</v>
      </c>
      <c r="S1784" s="12">
        <v>2017</v>
      </c>
    </row>
    <row r="1785" spans="1:19" x14ac:dyDescent="0.25">
      <c r="A1785" s="11" t="s">
        <v>3144</v>
      </c>
      <c r="B1785" s="11" t="s">
        <v>3145</v>
      </c>
      <c r="C1785" s="11" t="s">
        <v>3146</v>
      </c>
      <c r="D1785" s="11" t="s">
        <v>68</v>
      </c>
      <c r="E1785" s="11" t="s">
        <v>9812</v>
      </c>
      <c r="F1785" s="11">
        <v>39216</v>
      </c>
      <c r="G1785" s="11" t="s">
        <v>8421</v>
      </c>
      <c r="H1785" s="11" t="s">
        <v>25</v>
      </c>
      <c r="I1785" s="11" t="s">
        <v>108</v>
      </c>
      <c r="J1785" s="11" t="s">
        <v>120</v>
      </c>
      <c r="K1785" s="11">
        <v>0</v>
      </c>
      <c r="L1785" s="11" t="s">
        <v>29</v>
      </c>
      <c r="M1785" s="11" t="s">
        <v>29</v>
      </c>
      <c r="N1785" s="11" t="s">
        <v>29</v>
      </c>
      <c r="O1785" s="11" t="s">
        <v>29</v>
      </c>
      <c r="P1785" s="11" t="s">
        <v>29</v>
      </c>
      <c r="Q1785" s="11" t="s">
        <v>29</v>
      </c>
      <c r="R1785" s="11" t="s">
        <v>29</v>
      </c>
      <c r="S1785" s="11">
        <v>2017</v>
      </c>
    </row>
    <row r="1786" spans="1:19" x14ac:dyDescent="0.25">
      <c r="A1786" s="12" t="s">
        <v>3148</v>
      </c>
      <c r="B1786" s="12" t="s">
        <v>3149</v>
      </c>
      <c r="C1786" s="12" t="s">
        <v>3150</v>
      </c>
      <c r="D1786" s="12" t="s">
        <v>3151</v>
      </c>
      <c r="E1786" s="12" t="s">
        <v>9812</v>
      </c>
      <c r="F1786" s="12">
        <v>39153</v>
      </c>
      <c r="G1786" s="12" t="s">
        <v>8422</v>
      </c>
      <c r="H1786" s="12" t="s">
        <v>25</v>
      </c>
      <c r="I1786" s="12" t="s">
        <v>26</v>
      </c>
      <c r="J1786" s="12" t="s">
        <v>120</v>
      </c>
      <c r="K1786" s="12">
        <v>0</v>
      </c>
      <c r="L1786" s="12" t="s">
        <v>29</v>
      </c>
      <c r="M1786" s="12" t="s">
        <v>29</v>
      </c>
      <c r="N1786" s="12" t="s">
        <v>29</v>
      </c>
      <c r="O1786" s="12" t="s">
        <v>29</v>
      </c>
      <c r="P1786" s="12" t="s">
        <v>29</v>
      </c>
      <c r="Q1786" s="12" t="s">
        <v>29</v>
      </c>
      <c r="R1786" s="12" t="s">
        <v>29</v>
      </c>
      <c r="S1786" s="12">
        <v>2017</v>
      </c>
    </row>
    <row r="1787" spans="1:19" x14ac:dyDescent="0.25">
      <c r="A1787" s="11" t="s">
        <v>9220</v>
      </c>
      <c r="B1787" s="11" t="s">
        <v>9221</v>
      </c>
      <c r="C1787" s="11" t="s">
        <v>9222</v>
      </c>
      <c r="D1787" s="11" t="s">
        <v>1796</v>
      </c>
      <c r="E1787" s="11" t="s">
        <v>9812</v>
      </c>
      <c r="F1787" s="11">
        <v>38652</v>
      </c>
      <c r="G1787" s="11" t="s">
        <v>9223</v>
      </c>
      <c r="H1787" s="11" t="s">
        <v>25</v>
      </c>
      <c r="I1787" s="11" t="s">
        <v>75</v>
      </c>
      <c r="J1787" s="11" t="s">
        <v>27</v>
      </c>
      <c r="K1787" s="11">
        <v>4</v>
      </c>
      <c r="L1787" s="11" t="s">
        <v>28</v>
      </c>
      <c r="M1787" s="11" t="s">
        <v>30</v>
      </c>
      <c r="N1787" s="11" t="s">
        <v>28</v>
      </c>
      <c r="O1787" s="11" t="s">
        <v>30</v>
      </c>
      <c r="P1787" s="11" t="s">
        <v>28</v>
      </c>
      <c r="Q1787" s="11" t="s">
        <v>30</v>
      </c>
      <c r="R1787" s="11" t="s">
        <v>28</v>
      </c>
      <c r="S1787" s="11">
        <v>2016</v>
      </c>
    </row>
    <row r="1788" spans="1:19" x14ac:dyDescent="0.25">
      <c r="A1788" s="12" t="s">
        <v>9224</v>
      </c>
      <c r="B1788" s="12" t="s">
        <v>9225</v>
      </c>
      <c r="C1788" s="12" t="s">
        <v>9226</v>
      </c>
      <c r="D1788" s="12" t="s">
        <v>9227</v>
      </c>
      <c r="E1788" s="12" t="s">
        <v>9812</v>
      </c>
      <c r="F1788" s="12">
        <v>38655</v>
      </c>
      <c r="G1788" s="12" t="s">
        <v>9228</v>
      </c>
      <c r="H1788" s="12" t="s">
        <v>25</v>
      </c>
      <c r="I1788" s="12" t="s">
        <v>108</v>
      </c>
      <c r="J1788" s="12" t="s">
        <v>27</v>
      </c>
      <c r="K1788" s="12">
        <v>4</v>
      </c>
      <c r="L1788" s="12" t="s">
        <v>28</v>
      </c>
      <c r="M1788" s="12" t="s">
        <v>30</v>
      </c>
      <c r="N1788" s="12" t="s">
        <v>28</v>
      </c>
      <c r="O1788" s="12" t="s">
        <v>43</v>
      </c>
      <c r="P1788" s="12" t="s">
        <v>28</v>
      </c>
      <c r="Q1788" s="12" t="s">
        <v>30</v>
      </c>
      <c r="R1788" s="12" t="s">
        <v>28</v>
      </c>
      <c r="S1788" s="12">
        <v>2016</v>
      </c>
    </row>
    <row r="1789" spans="1:19" x14ac:dyDescent="0.25">
      <c r="A1789" s="11" t="s">
        <v>7288</v>
      </c>
      <c r="B1789" s="11" t="s">
        <v>7289</v>
      </c>
      <c r="C1789" s="11" t="s">
        <v>4352</v>
      </c>
      <c r="D1789" s="11" t="s">
        <v>7290</v>
      </c>
      <c r="E1789" s="11" t="s">
        <v>9812</v>
      </c>
      <c r="F1789" s="11">
        <v>38829</v>
      </c>
      <c r="G1789" s="11" t="s">
        <v>9229</v>
      </c>
      <c r="H1789" s="11" t="s">
        <v>25</v>
      </c>
      <c r="I1789" s="11" t="s">
        <v>513</v>
      </c>
      <c r="J1789" s="11" t="s">
        <v>27</v>
      </c>
      <c r="K1789" s="11">
        <v>4</v>
      </c>
      <c r="L1789" s="11" t="s">
        <v>28</v>
      </c>
      <c r="M1789" s="11" t="s">
        <v>29</v>
      </c>
      <c r="N1789" s="11" t="s">
        <v>30</v>
      </c>
      <c r="O1789" s="11" t="s">
        <v>28</v>
      </c>
      <c r="P1789" s="11" t="s">
        <v>28</v>
      </c>
      <c r="Q1789" s="11" t="s">
        <v>30</v>
      </c>
      <c r="R1789" s="11" t="s">
        <v>28</v>
      </c>
      <c r="S1789" s="11">
        <v>2016</v>
      </c>
    </row>
    <row r="1790" spans="1:19" x14ac:dyDescent="0.25">
      <c r="A1790" s="12" t="s">
        <v>9230</v>
      </c>
      <c r="B1790" s="12" t="s">
        <v>9231</v>
      </c>
      <c r="C1790" s="12" t="s">
        <v>9232</v>
      </c>
      <c r="D1790" s="12" t="s">
        <v>1510</v>
      </c>
      <c r="E1790" s="12" t="s">
        <v>9812</v>
      </c>
      <c r="F1790" s="12">
        <v>39701</v>
      </c>
      <c r="G1790" s="12" t="s">
        <v>9233</v>
      </c>
      <c r="H1790" s="12" t="s">
        <v>25</v>
      </c>
      <c r="I1790" s="12" t="s">
        <v>108</v>
      </c>
      <c r="J1790" s="12" t="s">
        <v>27</v>
      </c>
      <c r="K1790" s="12">
        <v>3</v>
      </c>
      <c r="L1790" s="12" t="s">
        <v>28</v>
      </c>
      <c r="M1790" s="12" t="s">
        <v>30</v>
      </c>
      <c r="N1790" s="12" t="s">
        <v>28</v>
      </c>
      <c r="O1790" s="12" t="s">
        <v>28</v>
      </c>
      <c r="P1790" s="12" t="s">
        <v>28</v>
      </c>
      <c r="Q1790" s="12" t="s">
        <v>28</v>
      </c>
      <c r="R1790" s="12" t="s">
        <v>43</v>
      </c>
      <c r="S1790" s="12">
        <v>2016</v>
      </c>
    </row>
    <row r="1791" spans="1:19" x14ac:dyDescent="0.25">
      <c r="A1791" s="11" t="s">
        <v>7298</v>
      </c>
      <c r="B1791" s="11" t="s">
        <v>7299</v>
      </c>
      <c r="C1791" s="11" t="s">
        <v>7300</v>
      </c>
      <c r="D1791" s="11" t="s">
        <v>7301</v>
      </c>
      <c r="E1791" s="11" t="s">
        <v>9812</v>
      </c>
      <c r="F1791" s="11">
        <v>38671</v>
      </c>
      <c r="G1791" s="11" t="s">
        <v>9234</v>
      </c>
      <c r="H1791" s="11" t="s">
        <v>25</v>
      </c>
      <c r="I1791" s="11" t="s">
        <v>108</v>
      </c>
      <c r="J1791" s="11" t="s">
        <v>27</v>
      </c>
      <c r="K1791" s="11">
        <v>2</v>
      </c>
      <c r="L1791" s="11" t="s">
        <v>28</v>
      </c>
      <c r="M1791" s="11" t="s">
        <v>28</v>
      </c>
      <c r="N1791" s="11" t="s">
        <v>43</v>
      </c>
      <c r="O1791" s="11" t="s">
        <v>43</v>
      </c>
      <c r="P1791" s="11" t="s">
        <v>28</v>
      </c>
      <c r="Q1791" s="11" t="s">
        <v>43</v>
      </c>
      <c r="R1791" s="11" t="s">
        <v>30</v>
      </c>
      <c r="S1791" s="11">
        <v>2016</v>
      </c>
    </row>
    <row r="1792" spans="1:19" x14ac:dyDescent="0.25">
      <c r="A1792" s="12" t="s">
        <v>8644</v>
      </c>
      <c r="B1792" s="12" t="s">
        <v>8645</v>
      </c>
      <c r="C1792" s="12" t="s">
        <v>8646</v>
      </c>
      <c r="D1792" s="12" t="s">
        <v>3127</v>
      </c>
      <c r="E1792" s="12" t="s">
        <v>9812</v>
      </c>
      <c r="F1792" s="12">
        <v>39301</v>
      </c>
      <c r="G1792" s="12" t="s">
        <v>8647</v>
      </c>
      <c r="H1792" s="12" t="s">
        <v>25</v>
      </c>
      <c r="I1792" s="12" t="s">
        <v>26</v>
      </c>
      <c r="J1792" s="12" t="s">
        <v>120</v>
      </c>
      <c r="K1792" s="12">
        <v>0</v>
      </c>
      <c r="L1792" s="12" t="s">
        <v>29</v>
      </c>
      <c r="M1792" s="12" t="s">
        <v>29</v>
      </c>
      <c r="N1792" s="12" t="s">
        <v>29</v>
      </c>
      <c r="O1792" s="12" t="s">
        <v>29</v>
      </c>
      <c r="P1792" s="12" t="s">
        <v>29</v>
      </c>
      <c r="Q1792" s="12" t="s">
        <v>29</v>
      </c>
      <c r="R1792" s="12" t="s">
        <v>29</v>
      </c>
      <c r="S1792" s="12">
        <v>2016</v>
      </c>
    </row>
    <row r="1793" spans="1:19" x14ac:dyDescent="0.25">
      <c r="A1793" s="11" t="s">
        <v>3144</v>
      </c>
      <c r="B1793" s="11" t="s">
        <v>3145</v>
      </c>
      <c r="C1793" s="11" t="s">
        <v>3146</v>
      </c>
      <c r="D1793" s="11" t="s">
        <v>68</v>
      </c>
      <c r="E1793" s="11" t="s">
        <v>9812</v>
      </c>
      <c r="F1793" s="11">
        <v>39216</v>
      </c>
      <c r="G1793" s="11" t="s">
        <v>8421</v>
      </c>
      <c r="H1793" s="11" t="s">
        <v>25</v>
      </c>
      <c r="I1793" s="11" t="s">
        <v>108</v>
      </c>
      <c r="J1793" s="11" t="s">
        <v>120</v>
      </c>
      <c r="K1793" s="11">
        <v>0</v>
      </c>
      <c r="L1793" s="11" t="s">
        <v>29</v>
      </c>
      <c r="M1793" s="11" t="s">
        <v>29</v>
      </c>
      <c r="N1793" s="11" t="s">
        <v>29</v>
      </c>
      <c r="O1793" s="11" t="s">
        <v>29</v>
      </c>
      <c r="P1793" s="11" t="s">
        <v>29</v>
      </c>
      <c r="Q1793" s="11" t="s">
        <v>29</v>
      </c>
      <c r="R1793" s="11" t="s">
        <v>29</v>
      </c>
      <c r="S1793" s="11">
        <v>2016</v>
      </c>
    </row>
    <row r="1794" spans="1:19" x14ac:dyDescent="0.25">
      <c r="A1794" s="12" t="s">
        <v>3148</v>
      </c>
      <c r="B1794" s="12" t="s">
        <v>3149</v>
      </c>
      <c r="C1794" s="12" t="s">
        <v>3150</v>
      </c>
      <c r="D1794" s="12" t="s">
        <v>3151</v>
      </c>
      <c r="E1794" s="12" t="s">
        <v>9812</v>
      </c>
      <c r="F1794" s="12">
        <v>39153</v>
      </c>
      <c r="G1794" s="12" t="s">
        <v>8422</v>
      </c>
      <c r="H1794" s="12" t="s">
        <v>25</v>
      </c>
      <c r="I1794" s="12" t="s">
        <v>26</v>
      </c>
      <c r="J1794" s="12" t="s">
        <v>120</v>
      </c>
      <c r="K1794" s="12">
        <v>0</v>
      </c>
      <c r="L1794" s="12" t="s">
        <v>29</v>
      </c>
      <c r="M1794" s="12" t="s">
        <v>29</v>
      </c>
      <c r="N1794" s="12" t="s">
        <v>29</v>
      </c>
      <c r="O1794" s="12" t="s">
        <v>29</v>
      </c>
      <c r="P1794" s="12" t="s">
        <v>29</v>
      </c>
      <c r="Q1794" s="12" t="s">
        <v>29</v>
      </c>
      <c r="R1794" s="12" t="s">
        <v>29</v>
      </c>
      <c r="S1794" s="12">
        <v>2016</v>
      </c>
    </row>
    <row r="1795" spans="1:19" x14ac:dyDescent="0.25">
      <c r="A1795" s="11" t="s">
        <v>9235</v>
      </c>
      <c r="B1795" s="11" t="s">
        <v>9236</v>
      </c>
      <c r="C1795" s="11" t="s">
        <v>9237</v>
      </c>
      <c r="D1795" s="11" t="s">
        <v>9238</v>
      </c>
      <c r="E1795" s="11" t="s">
        <v>9812</v>
      </c>
      <c r="F1795" s="11">
        <v>38901</v>
      </c>
      <c r="G1795" s="11" t="s">
        <v>9239</v>
      </c>
      <c r="H1795" s="11" t="s">
        <v>25</v>
      </c>
      <c r="I1795" s="11" t="s">
        <v>114</v>
      </c>
      <c r="J1795" s="11" t="s">
        <v>27</v>
      </c>
      <c r="K1795" s="11">
        <v>2</v>
      </c>
      <c r="L1795" s="11" t="s">
        <v>28</v>
      </c>
      <c r="M1795" s="11" t="s">
        <v>43</v>
      </c>
      <c r="N1795" s="11" t="s">
        <v>28</v>
      </c>
      <c r="O1795" s="11" t="s">
        <v>43</v>
      </c>
      <c r="P1795" s="11" t="s">
        <v>43</v>
      </c>
      <c r="Q1795" s="11" t="s">
        <v>28</v>
      </c>
      <c r="R1795" s="11" t="s">
        <v>28</v>
      </c>
      <c r="S1795" s="11">
        <v>2016</v>
      </c>
    </row>
    <row r="1796" spans="1:19" x14ac:dyDescent="0.25">
      <c r="A1796" s="12" t="s">
        <v>3158</v>
      </c>
      <c r="B1796" s="12" t="s">
        <v>9240</v>
      </c>
      <c r="C1796" s="12" t="s">
        <v>3160</v>
      </c>
      <c r="D1796" s="12" t="s">
        <v>3161</v>
      </c>
      <c r="E1796" s="12" t="s">
        <v>9812</v>
      </c>
      <c r="F1796" s="12">
        <v>39074</v>
      </c>
      <c r="G1796" s="12" t="s">
        <v>9241</v>
      </c>
      <c r="H1796" s="12" t="s">
        <v>96</v>
      </c>
      <c r="I1796" s="12" t="s">
        <v>108</v>
      </c>
      <c r="J1796" s="12" t="s">
        <v>27</v>
      </c>
      <c r="K1796" s="12">
        <v>4</v>
      </c>
      <c r="L1796" s="12" t="s">
        <v>28</v>
      </c>
      <c r="M1796" s="12" t="s">
        <v>29</v>
      </c>
      <c r="N1796" s="12" t="s">
        <v>28</v>
      </c>
      <c r="O1796" s="12" t="s">
        <v>29</v>
      </c>
      <c r="P1796" s="12" t="s">
        <v>29</v>
      </c>
      <c r="Q1796" s="12" t="s">
        <v>28</v>
      </c>
      <c r="R1796" s="12" t="s">
        <v>29</v>
      </c>
      <c r="S1796" s="12">
        <v>2016</v>
      </c>
    </row>
    <row r="1797" spans="1:19" x14ac:dyDescent="0.25">
      <c r="A1797" s="11" t="s">
        <v>9242</v>
      </c>
      <c r="B1797" s="11" t="s">
        <v>9243</v>
      </c>
      <c r="C1797" s="11" t="s">
        <v>9244</v>
      </c>
      <c r="D1797" s="11" t="s">
        <v>9245</v>
      </c>
      <c r="E1797" s="11" t="s">
        <v>9812</v>
      </c>
      <c r="F1797" s="11">
        <v>39051</v>
      </c>
      <c r="G1797" s="11" t="s">
        <v>9246</v>
      </c>
      <c r="H1797" s="11" t="s">
        <v>96</v>
      </c>
      <c r="I1797" s="11" t="s">
        <v>108</v>
      </c>
      <c r="J1797" s="11" t="s">
        <v>27</v>
      </c>
      <c r="K1797" s="11">
        <v>0</v>
      </c>
      <c r="L1797" s="11" t="s">
        <v>28</v>
      </c>
      <c r="M1797" s="11" t="s">
        <v>29</v>
      </c>
      <c r="N1797" s="11" t="s">
        <v>28</v>
      </c>
      <c r="O1797" s="11" t="s">
        <v>29</v>
      </c>
      <c r="P1797" s="11" t="s">
        <v>29</v>
      </c>
      <c r="Q1797" s="11" t="s">
        <v>29</v>
      </c>
      <c r="R1797" s="11" t="s">
        <v>29</v>
      </c>
      <c r="S1797" s="11">
        <v>2016</v>
      </c>
    </row>
    <row r="1798" spans="1:19" x14ac:dyDescent="0.25">
      <c r="A1798" s="12" t="s">
        <v>9247</v>
      </c>
      <c r="B1798" s="12" t="s">
        <v>9248</v>
      </c>
      <c r="C1798" s="12" t="s">
        <v>9249</v>
      </c>
      <c r="D1798" s="12" t="s">
        <v>2193</v>
      </c>
      <c r="E1798" s="12" t="s">
        <v>9812</v>
      </c>
      <c r="F1798" s="12">
        <v>39345</v>
      </c>
      <c r="G1798" s="12" t="s">
        <v>9250</v>
      </c>
      <c r="H1798" s="12" t="s">
        <v>96</v>
      </c>
      <c r="I1798" s="12" t="s">
        <v>26</v>
      </c>
      <c r="J1798" s="12" t="s">
        <v>27</v>
      </c>
      <c r="K1798" s="12">
        <v>0</v>
      </c>
      <c r="L1798" s="12" t="s">
        <v>28</v>
      </c>
      <c r="M1798" s="12" t="s">
        <v>29</v>
      </c>
      <c r="N1798" s="12" t="s">
        <v>28</v>
      </c>
      <c r="O1798" s="12" t="s">
        <v>29</v>
      </c>
      <c r="P1798" s="12" t="s">
        <v>29</v>
      </c>
      <c r="Q1798" s="12" t="s">
        <v>29</v>
      </c>
      <c r="R1798" s="12" t="s">
        <v>29</v>
      </c>
      <c r="S1798" s="12">
        <v>2016</v>
      </c>
    </row>
    <row r="1799" spans="1:19" x14ac:dyDescent="0.25">
      <c r="A1799" s="11" t="s">
        <v>3198</v>
      </c>
      <c r="B1799" s="11" t="s">
        <v>3199</v>
      </c>
      <c r="C1799" s="11" t="s">
        <v>3200</v>
      </c>
      <c r="D1799" s="11" t="s">
        <v>3201</v>
      </c>
      <c r="E1799" s="11" t="s">
        <v>9812</v>
      </c>
      <c r="F1799" s="11">
        <v>39735</v>
      </c>
      <c r="G1799" s="11" t="s">
        <v>9251</v>
      </c>
      <c r="H1799" s="11" t="s">
        <v>96</v>
      </c>
      <c r="I1799" s="11" t="s">
        <v>36</v>
      </c>
      <c r="J1799" s="11" t="s">
        <v>27</v>
      </c>
      <c r="K1799" s="11">
        <v>0</v>
      </c>
      <c r="L1799" s="11" t="s">
        <v>29</v>
      </c>
      <c r="M1799" s="11" t="s">
        <v>29</v>
      </c>
      <c r="N1799" s="11" t="s">
        <v>29</v>
      </c>
      <c r="O1799" s="11" t="s">
        <v>29</v>
      </c>
      <c r="P1799" s="11" t="s">
        <v>29</v>
      </c>
      <c r="Q1799" s="11" t="s">
        <v>29</v>
      </c>
      <c r="R1799" s="11" t="s">
        <v>29</v>
      </c>
      <c r="S1799" s="11">
        <v>2016</v>
      </c>
    </row>
    <row r="1800" spans="1:19" x14ac:dyDescent="0.25">
      <c r="A1800" s="12" t="s">
        <v>9252</v>
      </c>
      <c r="B1800" s="12" t="s">
        <v>9253</v>
      </c>
      <c r="C1800" s="12" t="s">
        <v>9254</v>
      </c>
      <c r="D1800" s="12" t="s">
        <v>5142</v>
      </c>
      <c r="E1800" s="12" t="s">
        <v>9812</v>
      </c>
      <c r="F1800" s="12">
        <v>38663</v>
      </c>
      <c r="G1800" s="12" t="s">
        <v>9255</v>
      </c>
      <c r="H1800" s="12" t="s">
        <v>96</v>
      </c>
      <c r="I1800" s="12" t="s">
        <v>36</v>
      </c>
      <c r="J1800" s="12" t="s">
        <v>120</v>
      </c>
      <c r="K1800" s="12">
        <v>0</v>
      </c>
      <c r="L1800" s="12" t="s">
        <v>29</v>
      </c>
      <c r="M1800" s="12" t="s">
        <v>29</v>
      </c>
      <c r="N1800" s="12" t="s">
        <v>29</v>
      </c>
      <c r="O1800" s="12" t="s">
        <v>29</v>
      </c>
      <c r="P1800" s="12" t="s">
        <v>28</v>
      </c>
      <c r="Q1800" s="12" t="s">
        <v>28</v>
      </c>
      <c r="R1800" s="12" t="s">
        <v>29</v>
      </c>
      <c r="S1800" s="12">
        <v>2016</v>
      </c>
    </row>
    <row r="1801" spans="1:19" x14ac:dyDescent="0.25">
      <c r="A1801" s="11" t="s">
        <v>3233</v>
      </c>
      <c r="B1801" s="11" t="s">
        <v>3234</v>
      </c>
      <c r="C1801" s="11" t="s">
        <v>3235</v>
      </c>
      <c r="D1801" s="11" t="s">
        <v>3236</v>
      </c>
      <c r="E1801" s="11" t="s">
        <v>9804</v>
      </c>
      <c r="F1801" s="11">
        <v>65473</v>
      </c>
      <c r="G1801" s="11" t="s">
        <v>3237</v>
      </c>
      <c r="H1801" s="11" t="s">
        <v>168</v>
      </c>
      <c r="I1801" s="11" t="s">
        <v>169</v>
      </c>
      <c r="J1801" s="11" t="s">
        <v>27</v>
      </c>
      <c r="K1801" s="11">
        <v>0</v>
      </c>
      <c r="L1801" s="11" t="s">
        <v>29</v>
      </c>
      <c r="M1801" s="11" t="s">
        <v>29</v>
      </c>
      <c r="N1801" s="11" t="s">
        <v>29</v>
      </c>
      <c r="O1801" s="11" t="s">
        <v>29</v>
      </c>
      <c r="P1801" s="11" t="s">
        <v>29</v>
      </c>
      <c r="Q1801" s="11" t="s">
        <v>29</v>
      </c>
      <c r="R1801" s="11" t="s">
        <v>29</v>
      </c>
      <c r="S1801" s="11">
        <v>2020</v>
      </c>
    </row>
    <row r="1802" spans="1:19" x14ac:dyDescent="0.25">
      <c r="A1802" s="12" t="s">
        <v>3238</v>
      </c>
      <c r="B1802" s="12" t="s">
        <v>3239</v>
      </c>
      <c r="C1802" s="12" t="s">
        <v>3240</v>
      </c>
      <c r="D1802" s="12" t="s">
        <v>3241</v>
      </c>
      <c r="E1802" s="12" t="s">
        <v>9804</v>
      </c>
      <c r="F1802" s="12">
        <v>63851</v>
      </c>
      <c r="G1802" s="12" t="s">
        <v>3242</v>
      </c>
      <c r="H1802" s="12" t="s">
        <v>25</v>
      </c>
      <c r="I1802" s="12" t="s">
        <v>36</v>
      </c>
      <c r="J1802" s="12" t="s">
        <v>27</v>
      </c>
      <c r="K1802" s="12">
        <v>2</v>
      </c>
      <c r="L1802" s="12" t="s">
        <v>28</v>
      </c>
      <c r="M1802" s="12" t="s">
        <v>29</v>
      </c>
      <c r="N1802" s="12" t="s">
        <v>28</v>
      </c>
      <c r="O1802" s="12" t="s">
        <v>43</v>
      </c>
      <c r="P1802" s="12" t="s">
        <v>43</v>
      </c>
      <c r="Q1802" s="12" t="s">
        <v>28</v>
      </c>
      <c r="R1802" s="12" t="s">
        <v>29</v>
      </c>
      <c r="S1802" s="12">
        <v>2020</v>
      </c>
    </row>
    <row r="1803" spans="1:19" x14ac:dyDescent="0.25">
      <c r="A1803" s="11" t="s">
        <v>3243</v>
      </c>
      <c r="B1803" s="11" t="s">
        <v>3244</v>
      </c>
      <c r="C1803" s="11" t="s">
        <v>3245</v>
      </c>
      <c r="D1803" s="11" t="s">
        <v>3246</v>
      </c>
      <c r="E1803" s="11" t="s">
        <v>9804</v>
      </c>
      <c r="F1803" s="11">
        <v>65251</v>
      </c>
      <c r="G1803" s="11" t="s">
        <v>3247</v>
      </c>
      <c r="H1803" s="11" t="s">
        <v>25</v>
      </c>
      <c r="I1803" s="11" t="s">
        <v>108</v>
      </c>
      <c r="J1803" s="11" t="s">
        <v>27</v>
      </c>
      <c r="K1803" s="11">
        <v>0</v>
      </c>
      <c r="L1803" s="11" t="s">
        <v>29</v>
      </c>
      <c r="M1803" s="11" t="s">
        <v>29</v>
      </c>
      <c r="N1803" s="11" t="s">
        <v>29</v>
      </c>
      <c r="O1803" s="11" t="s">
        <v>29</v>
      </c>
      <c r="P1803" s="11" t="s">
        <v>28</v>
      </c>
      <c r="Q1803" s="11" t="s">
        <v>30</v>
      </c>
      <c r="R1803" s="11" t="s">
        <v>28</v>
      </c>
      <c r="S1803" s="11">
        <v>2020</v>
      </c>
    </row>
    <row r="1804" spans="1:19" x14ac:dyDescent="0.25">
      <c r="A1804" s="12" t="s">
        <v>3248</v>
      </c>
      <c r="B1804" s="12" t="s">
        <v>3249</v>
      </c>
      <c r="C1804" s="12" t="s">
        <v>3250</v>
      </c>
      <c r="D1804" s="12" t="s">
        <v>3251</v>
      </c>
      <c r="E1804" s="12" t="s">
        <v>9804</v>
      </c>
      <c r="F1804" s="12">
        <v>63901</v>
      </c>
      <c r="G1804" s="12" t="s">
        <v>3252</v>
      </c>
      <c r="H1804" s="12" t="s">
        <v>25</v>
      </c>
      <c r="I1804" s="12" t="s">
        <v>108</v>
      </c>
      <c r="J1804" s="12" t="s">
        <v>27</v>
      </c>
      <c r="K1804" s="12">
        <v>0</v>
      </c>
      <c r="L1804" s="12" t="s">
        <v>29</v>
      </c>
      <c r="M1804" s="12" t="s">
        <v>29</v>
      </c>
      <c r="N1804" s="12" t="s">
        <v>29</v>
      </c>
      <c r="O1804" s="12" t="s">
        <v>29</v>
      </c>
      <c r="P1804" s="12" t="s">
        <v>29</v>
      </c>
      <c r="Q1804" s="12" t="s">
        <v>29</v>
      </c>
      <c r="R1804" s="12" t="s">
        <v>29</v>
      </c>
      <c r="S1804" s="12">
        <v>2020</v>
      </c>
    </row>
    <row r="1805" spans="1:19" x14ac:dyDescent="0.25">
      <c r="A1805" s="11" t="s">
        <v>3253</v>
      </c>
      <c r="B1805" s="11" t="s">
        <v>3254</v>
      </c>
      <c r="C1805" s="11" t="s">
        <v>3255</v>
      </c>
      <c r="D1805" s="11" t="s">
        <v>3256</v>
      </c>
      <c r="E1805" s="11" t="s">
        <v>9804</v>
      </c>
      <c r="F1805" s="11">
        <v>64724</v>
      </c>
      <c r="G1805" s="11" t="s">
        <v>3257</v>
      </c>
      <c r="H1805" s="11" t="s">
        <v>96</v>
      </c>
      <c r="I1805" s="11" t="s">
        <v>42</v>
      </c>
      <c r="J1805" s="11" t="s">
        <v>27</v>
      </c>
      <c r="K1805" s="11">
        <v>0</v>
      </c>
      <c r="L1805" s="11" t="s">
        <v>28</v>
      </c>
      <c r="M1805" s="11" t="s">
        <v>29</v>
      </c>
      <c r="N1805" s="11" t="s">
        <v>28</v>
      </c>
      <c r="O1805" s="11" t="s">
        <v>29</v>
      </c>
      <c r="P1805" s="11" t="s">
        <v>29</v>
      </c>
      <c r="Q1805" s="11" t="s">
        <v>29</v>
      </c>
      <c r="R1805" s="11" t="s">
        <v>29</v>
      </c>
      <c r="S1805" s="11">
        <v>2020</v>
      </c>
    </row>
    <row r="1806" spans="1:19" x14ac:dyDescent="0.25">
      <c r="A1806" s="12" t="s">
        <v>3258</v>
      </c>
      <c r="B1806" s="12" t="s">
        <v>3259</v>
      </c>
      <c r="C1806" s="12" t="s">
        <v>3260</v>
      </c>
      <c r="D1806" s="12" t="s">
        <v>3261</v>
      </c>
      <c r="E1806" s="12" t="s">
        <v>9804</v>
      </c>
      <c r="F1806" s="12">
        <v>63565</v>
      </c>
      <c r="G1806" s="12" t="s">
        <v>3262</v>
      </c>
      <c r="H1806" s="12" t="s">
        <v>96</v>
      </c>
      <c r="I1806" s="12" t="s">
        <v>36</v>
      </c>
      <c r="J1806" s="12" t="s">
        <v>27</v>
      </c>
      <c r="K1806" s="12">
        <v>0</v>
      </c>
      <c r="L1806" s="12" t="s">
        <v>29</v>
      </c>
      <c r="M1806" s="12" t="s">
        <v>29</v>
      </c>
      <c r="N1806" s="12" t="s">
        <v>28</v>
      </c>
      <c r="O1806" s="12" t="s">
        <v>29</v>
      </c>
      <c r="P1806" s="12" t="s">
        <v>29</v>
      </c>
      <c r="Q1806" s="12" t="s">
        <v>30</v>
      </c>
      <c r="R1806" s="12" t="s">
        <v>29</v>
      </c>
      <c r="S1806" s="12">
        <v>2020</v>
      </c>
    </row>
    <row r="1807" spans="1:19" x14ac:dyDescent="0.25">
      <c r="A1807" s="11" t="s">
        <v>3263</v>
      </c>
      <c r="B1807" s="11" t="s">
        <v>3264</v>
      </c>
      <c r="C1807" s="11" t="s">
        <v>3265</v>
      </c>
      <c r="D1807" s="11" t="s">
        <v>3266</v>
      </c>
      <c r="E1807" s="11" t="s">
        <v>9804</v>
      </c>
      <c r="F1807" s="11">
        <v>63556</v>
      </c>
      <c r="G1807" s="11" t="s">
        <v>3267</v>
      </c>
      <c r="H1807" s="11" t="s">
        <v>96</v>
      </c>
      <c r="I1807" s="11" t="s">
        <v>36</v>
      </c>
      <c r="J1807" s="11" t="s">
        <v>27</v>
      </c>
      <c r="K1807" s="11">
        <v>0</v>
      </c>
      <c r="L1807" s="11" t="s">
        <v>29</v>
      </c>
      <c r="M1807" s="11" t="s">
        <v>29</v>
      </c>
      <c r="N1807" s="11" t="s">
        <v>29</v>
      </c>
      <c r="O1807" s="11" t="s">
        <v>29</v>
      </c>
      <c r="P1807" s="11" t="s">
        <v>29</v>
      </c>
      <c r="Q1807" s="11" t="s">
        <v>30</v>
      </c>
      <c r="R1807" s="11" t="s">
        <v>29</v>
      </c>
      <c r="S1807" s="11">
        <v>2020</v>
      </c>
    </row>
    <row r="1808" spans="1:19" x14ac:dyDescent="0.25">
      <c r="A1808" s="12" t="s">
        <v>3268</v>
      </c>
      <c r="B1808" s="12" t="s">
        <v>3269</v>
      </c>
      <c r="C1808" s="12" t="s">
        <v>3270</v>
      </c>
      <c r="D1808" s="12" t="s">
        <v>3271</v>
      </c>
      <c r="E1808" s="12" t="s">
        <v>9804</v>
      </c>
      <c r="F1808" s="12">
        <v>64628</v>
      </c>
      <c r="G1808" s="12" t="s">
        <v>3272</v>
      </c>
      <c r="H1808" s="12" t="s">
        <v>96</v>
      </c>
      <c r="I1808" s="12" t="s">
        <v>108</v>
      </c>
      <c r="J1808" s="12" t="s">
        <v>27</v>
      </c>
      <c r="K1808" s="12">
        <v>4</v>
      </c>
      <c r="L1808" s="12" t="s">
        <v>28</v>
      </c>
      <c r="M1808" s="12" t="s">
        <v>29</v>
      </c>
      <c r="N1808" s="12" t="s">
        <v>30</v>
      </c>
      <c r="O1808" s="12" t="s">
        <v>29</v>
      </c>
      <c r="P1808" s="12" t="s">
        <v>29</v>
      </c>
      <c r="Q1808" s="12" t="s">
        <v>30</v>
      </c>
      <c r="R1808" s="12" t="s">
        <v>29</v>
      </c>
      <c r="S1808" s="12">
        <v>2020</v>
      </c>
    </row>
    <row r="1809" spans="1:19" x14ac:dyDescent="0.25">
      <c r="A1809" s="11" t="s">
        <v>3273</v>
      </c>
      <c r="B1809" s="11" t="s">
        <v>3274</v>
      </c>
      <c r="C1809" s="11" t="s">
        <v>3275</v>
      </c>
      <c r="D1809" s="11" t="s">
        <v>3276</v>
      </c>
      <c r="E1809" s="11" t="s">
        <v>9804</v>
      </c>
      <c r="F1809" s="11">
        <v>63628</v>
      </c>
      <c r="G1809" s="11" t="s">
        <v>3277</v>
      </c>
      <c r="H1809" s="11" t="s">
        <v>96</v>
      </c>
      <c r="I1809" s="11" t="s">
        <v>108</v>
      </c>
      <c r="J1809" s="11" t="s">
        <v>27</v>
      </c>
      <c r="K1809" s="11">
        <v>0</v>
      </c>
      <c r="L1809" s="11" t="s">
        <v>29</v>
      </c>
      <c r="M1809" s="11" t="s">
        <v>29</v>
      </c>
      <c r="N1809" s="11" t="s">
        <v>29</v>
      </c>
      <c r="O1809" s="11" t="s">
        <v>29</v>
      </c>
      <c r="P1809" s="11" t="s">
        <v>29</v>
      </c>
      <c r="Q1809" s="11" t="s">
        <v>29</v>
      </c>
      <c r="R1809" s="11" t="s">
        <v>29</v>
      </c>
      <c r="S1809" s="11">
        <v>2020</v>
      </c>
    </row>
    <row r="1810" spans="1:19" x14ac:dyDescent="0.25">
      <c r="A1810" s="12" t="s">
        <v>3278</v>
      </c>
      <c r="B1810" s="12" t="s">
        <v>3279</v>
      </c>
      <c r="C1810" s="12" t="s">
        <v>3280</v>
      </c>
      <c r="D1810" s="12" t="s">
        <v>2332</v>
      </c>
      <c r="E1810" s="12" t="s">
        <v>9804</v>
      </c>
      <c r="F1810" s="12">
        <v>64067</v>
      </c>
      <c r="G1810" s="12" t="s">
        <v>3281</v>
      </c>
      <c r="H1810" s="12" t="s">
        <v>96</v>
      </c>
      <c r="I1810" s="12" t="s">
        <v>26</v>
      </c>
      <c r="J1810" s="12" t="s">
        <v>27</v>
      </c>
      <c r="K1810" s="12">
        <v>3</v>
      </c>
      <c r="L1810" s="12" t="s">
        <v>28</v>
      </c>
      <c r="M1810" s="12" t="s">
        <v>29</v>
      </c>
      <c r="N1810" s="12" t="s">
        <v>43</v>
      </c>
      <c r="O1810" s="12" t="s">
        <v>28</v>
      </c>
      <c r="P1810" s="12" t="s">
        <v>28</v>
      </c>
      <c r="Q1810" s="12" t="s">
        <v>30</v>
      </c>
      <c r="R1810" s="12" t="s">
        <v>28</v>
      </c>
      <c r="S1810" s="12">
        <v>2020</v>
      </c>
    </row>
    <row r="1811" spans="1:19" x14ac:dyDescent="0.25">
      <c r="A1811" s="11" t="s">
        <v>3282</v>
      </c>
      <c r="B1811" s="11" t="s">
        <v>3283</v>
      </c>
      <c r="C1811" s="11" t="s">
        <v>3284</v>
      </c>
      <c r="D1811" s="11" t="s">
        <v>3285</v>
      </c>
      <c r="E1811" s="11" t="s">
        <v>9804</v>
      </c>
      <c r="F1811" s="11">
        <v>64759</v>
      </c>
      <c r="G1811" s="11" t="s">
        <v>3286</v>
      </c>
      <c r="H1811" s="11" t="s">
        <v>96</v>
      </c>
      <c r="I1811" s="11" t="s">
        <v>36</v>
      </c>
      <c r="J1811" s="11" t="s">
        <v>27</v>
      </c>
      <c r="K1811" s="11">
        <v>4</v>
      </c>
      <c r="L1811" s="11" t="s">
        <v>28</v>
      </c>
      <c r="M1811" s="11" t="s">
        <v>29</v>
      </c>
      <c r="N1811" s="11" t="s">
        <v>30</v>
      </c>
      <c r="O1811" s="11" t="s">
        <v>30</v>
      </c>
      <c r="P1811" s="11" t="s">
        <v>29</v>
      </c>
      <c r="Q1811" s="11" t="s">
        <v>30</v>
      </c>
      <c r="R1811" s="11" t="s">
        <v>43</v>
      </c>
      <c r="S1811" s="11">
        <v>2020</v>
      </c>
    </row>
    <row r="1812" spans="1:19" x14ac:dyDescent="0.25">
      <c r="A1812" s="12" t="s">
        <v>3287</v>
      </c>
      <c r="B1812" s="12" t="s">
        <v>3288</v>
      </c>
      <c r="C1812" s="12" t="s">
        <v>3289</v>
      </c>
      <c r="D1812" s="12" t="s">
        <v>3290</v>
      </c>
      <c r="E1812" s="12" t="s">
        <v>9804</v>
      </c>
      <c r="F1812" s="12">
        <v>63353</v>
      </c>
      <c r="G1812" s="12" t="s">
        <v>3291</v>
      </c>
      <c r="H1812" s="12" t="s">
        <v>96</v>
      </c>
      <c r="I1812" s="12" t="s">
        <v>36</v>
      </c>
      <c r="J1812" s="12" t="s">
        <v>27</v>
      </c>
      <c r="K1812" s="12">
        <v>3</v>
      </c>
      <c r="L1812" s="12" t="s">
        <v>28</v>
      </c>
      <c r="M1812" s="12" t="s">
        <v>29</v>
      </c>
      <c r="N1812" s="12" t="s">
        <v>28</v>
      </c>
      <c r="O1812" s="12" t="s">
        <v>29</v>
      </c>
      <c r="P1812" s="12" t="s">
        <v>28</v>
      </c>
      <c r="Q1812" s="12" t="s">
        <v>28</v>
      </c>
      <c r="R1812" s="12" t="s">
        <v>28</v>
      </c>
      <c r="S1812" s="12">
        <v>2020</v>
      </c>
    </row>
    <row r="1813" spans="1:19" x14ac:dyDescent="0.25">
      <c r="A1813" s="11" t="s">
        <v>3292</v>
      </c>
      <c r="B1813" s="11" t="s">
        <v>3293</v>
      </c>
      <c r="C1813" s="11" t="s">
        <v>3294</v>
      </c>
      <c r="D1813" s="11" t="s">
        <v>3295</v>
      </c>
      <c r="E1813" s="11" t="s">
        <v>9804</v>
      </c>
      <c r="F1813" s="11">
        <v>65351</v>
      </c>
      <c r="G1813" s="11" t="s">
        <v>3296</v>
      </c>
      <c r="H1813" s="11" t="s">
        <v>96</v>
      </c>
      <c r="I1813" s="11" t="s">
        <v>26</v>
      </c>
      <c r="J1813" s="11" t="s">
        <v>27</v>
      </c>
      <c r="K1813" s="11">
        <v>0</v>
      </c>
      <c r="L1813" s="11" t="s">
        <v>29</v>
      </c>
      <c r="M1813" s="11" t="s">
        <v>29</v>
      </c>
      <c r="N1813" s="11" t="s">
        <v>29</v>
      </c>
      <c r="O1813" s="11" t="s">
        <v>29</v>
      </c>
      <c r="P1813" s="11" t="s">
        <v>29</v>
      </c>
      <c r="Q1813" s="11" t="s">
        <v>29</v>
      </c>
      <c r="R1813" s="11" t="s">
        <v>29</v>
      </c>
      <c r="S1813" s="11">
        <v>2020</v>
      </c>
    </row>
    <row r="1814" spans="1:19" x14ac:dyDescent="0.25">
      <c r="A1814" s="12" t="s">
        <v>3297</v>
      </c>
      <c r="B1814" s="12" t="s">
        <v>3298</v>
      </c>
      <c r="C1814" s="12" t="s">
        <v>3299</v>
      </c>
      <c r="D1814" s="12" t="s">
        <v>3300</v>
      </c>
      <c r="E1814" s="12" t="s">
        <v>9804</v>
      </c>
      <c r="F1814" s="12">
        <v>63110</v>
      </c>
      <c r="G1814" s="12" t="s">
        <v>3301</v>
      </c>
      <c r="H1814" s="12" t="s">
        <v>107</v>
      </c>
      <c r="I1814" s="12" t="s">
        <v>75</v>
      </c>
      <c r="J1814" s="12" t="s">
        <v>27</v>
      </c>
      <c r="K1814" s="12">
        <v>0</v>
      </c>
      <c r="L1814" s="12" t="s">
        <v>29</v>
      </c>
      <c r="M1814" s="12" t="s">
        <v>29</v>
      </c>
      <c r="N1814" s="12" t="s">
        <v>29</v>
      </c>
      <c r="O1814" s="12" t="s">
        <v>29</v>
      </c>
      <c r="P1814" s="12" t="s">
        <v>29</v>
      </c>
      <c r="Q1814" s="12" t="s">
        <v>29</v>
      </c>
      <c r="R1814" s="12" t="s">
        <v>29</v>
      </c>
      <c r="S1814" s="12">
        <v>2020</v>
      </c>
    </row>
    <row r="1815" spans="1:19" x14ac:dyDescent="0.25">
      <c r="A1815" s="11" t="s">
        <v>3302</v>
      </c>
      <c r="B1815" s="11" t="s">
        <v>3303</v>
      </c>
      <c r="C1815" s="11" t="s">
        <v>3304</v>
      </c>
      <c r="D1815" s="11" t="s">
        <v>3305</v>
      </c>
      <c r="E1815" s="11" t="s">
        <v>9804</v>
      </c>
      <c r="F1815" s="11">
        <v>64108</v>
      </c>
      <c r="G1815" s="11" t="s">
        <v>3306</v>
      </c>
      <c r="H1815" s="11" t="s">
        <v>107</v>
      </c>
      <c r="I1815" s="11" t="s">
        <v>108</v>
      </c>
      <c r="J1815" s="11" t="s">
        <v>27</v>
      </c>
      <c r="K1815" s="11">
        <v>0</v>
      </c>
      <c r="L1815" s="11" t="s">
        <v>29</v>
      </c>
      <c r="M1815" s="11" t="s">
        <v>29</v>
      </c>
      <c r="N1815" s="11" t="s">
        <v>29</v>
      </c>
      <c r="O1815" s="11" t="s">
        <v>29</v>
      </c>
      <c r="P1815" s="11" t="s">
        <v>29</v>
      </c>
      <c r="Q1815" s="11" t="s">
        <v>29</v>
      </c>
      <c r="R1815" s="11" t="s">
        <v>29</v>
      </c>
      <c r="S1815" s="11">
        <v>2020</v>
      </c>
    </row>
    <row r="1816" spans="1:19" x14ac:dyDescent="0.25">
      <c r="A1816" s="12" t="s">
        <v>3307</v>
      </c>
      <c r="B1816" s="12" t="s">
        <v>3308</v>
      </c>
      <c r="C1816" s="12" t="s">
        <v>3309</v>
      </c>
      <c r="D1816" s="12" t="s">
        <v>3310</v>
      </c>
      <c r="E1816" s="12" t="s">
        <v>9804</v>
      </c>
      <c r="F1816" s="12">
        <v>63043</v>
      </c>
      <c r="G1816" s="12" t="s">
        <v>3311</v>
      </c>
      <c r="H1816" s="12" t="s">
        <v>107</v>
      </c>
      <c r="I1816" s="12" t="s">
        <v>108</v>
      </c>
      <c r="J1816" s="12" t="s">
        <v>120</v>
      </c>
      <c r="K1816" s="12">
        <v>0</v>
      </c>
      <c r="L1816" s="12" t="s">
        <v>29</v>
      </c>
      <c r="M1816" s="12" t="s">
        <v>29</v>
      </c>
      <c r="N1816" s="12" t="s">
        <v>29</v>
      </c>
      <c r="O1816" s="12" t="s">
        <v>29</v>
      </c>
      <c r="P1816" s="12" t="s">
        <v>29</v>
      </c>
      <c r="Q1816" s="12" t="s">
        <v>29</v>
      </c>
      <c r="R1816" s="12" t="s">
        <v>29</v>
      </c>
      <c r="S1816" s="12">
        <v>2020</v>
      </c>
    </row>
    <row r="1817" spans="1:19" x14ac:dyDescent="0.25">
      <c r="A1817" s="11" t="s">
        <v>3312</v>
      </c>
      <c r="B1817" s="11" t="s">
        <v>3313</v>
      </c>
      <c r="C1817" s="11" t="s">
        <v>3314</v>
      </c>
      <c r="D1817" s="11" t="s">
        <v>3300</v>
      </c>
      <c r="E1817" s="11" t="s">
        <v>9804</v>
      </c>
      <c r="F1817" s="11">
        <v>63110</v>
      </c>
      <c r="G1817" s="11" t="s">
        <v>3315</v>
      </c>
      <c r="H1817" s="11" t="s">
        <v>107</v>
      </c>
      <c r="I1817" s="11" t="s">
        <v>108</v>
      </c>
      <c r="J1817" s="11" t="s">
        <v>120</v>
      </c>
      <c r="K1817" s="11">
        <v>0</v>
      </c>
      <c r="L1817" s="11" t="s">
        <v>29</v>
      </c>
      <c r="M1817" s="11" t="s">
        <v>29</v>
      </c>
      <c r="N1817" s="11" t="s">
        <v>29</v>
      </c>
      <c r="O1817" s="11" t="s">
        <v>29</v>
      </c>
      <c r="P1817" s="11" t="s">
        <v>29</v>
      </c>
      <c r="Q1817" s="11" t="s">
        <v>29</v>
      </c>
      <c r="R1817" s="11" t="s">
        <v>29</v>
      </c>
      <c r="S1817" s="11">
        <v>2020</v>
      </c>
    </row>
    <row r="1818" spans="1:19" x14ac:dyDescent="0.25">
      <c r="A1818" s="12" t="s">
        <v>3316</v>
      </c>
      <c r="B1818" s="12" t="s">
        <v>3317</v>
      </c>
      <c r="C1818" s="12" t="s">
        <v>3318</v>
      </c>
      <c r="D1818" s="12" t="s">
        <v>3246</v>
      </c>
      <c r="E1818" s="12" t="s">
        <v>9804</v>
      </c>
      <c r="F1818" s="12">
        <v>65251</v>
      </c>
      <c r="G1818" s="12" t="s">
        <v>3319</v>
      </c>
      <c r="H1818" s="12" t="s">
        <v>119</v>
      </c>
      <c r="I1818" s="12" t="s">
        <v>114</v>
      </c>
      <c r="J1818" s="12" t="s">
        <v>120</v>
      </c>
      <c r="K1818" s="12">
        <v>0</v>
      </c>
      <c r="L1818" s="12" t="s">
        <v>29</v>
      </c>
      <c r="M1818" s="12" t="s">
        <v>29</v>
      </c>
      <c r="N1818" s="12" t="s">
        <v>29</v>
      </c>
      <c r="O1818" s="12" t="s">
        <v>29</v>
      </c>
      <c r="P1818" s="12" t="s">
        <v>29</v>
      </c>
      <c r="Q1818" s="12" t="s">
        <v>29</v>
      </c>
      <c r="R1818" s="12" t="s">
        <v>29</v>
      </c>
      <c r="S1818" s="12">
        <v>2020</v>
      </c>
    </row>
    <row r="1819" spans="1:19" x14ac:dyDescent="0.25">
      <c r="A1819" s="11" t="s">
        <v>3320</v>
      </c>
      <c r="B1819" s="11" t="s">
        <v>3321</v>
      </c>
      <c r="C1819" s="11" t="s">
        <v>3322</v>
      </c>
      <c r="D1819" s="11" t="s">
        <v>2643</v>
      </c>
      <c r="E1819" s="11" t="s">
        <v>9804</v>
      </c>
      <c r="F1819" s="11">
        <v>63640</v>
      </c>
      <c r="G1819" s="11" t="s">
        <v>3323</v>
      </c>
      <c r="H1819" s="11" t="s">
        <v>119</v>
      </c>
      <c r="I1819" s="11" t="s">
        <v>114</v>
      </c>
      <c r="J1819" s="11" t="s">
        <v>120</v>
      </c>
      <c r="K1819" s="11">
        <v>0</v>
      </c>
      <c r="L1819" s="11" t="s">
        <v>29</v>
      </c>
      <c r="M1819" s="11" t="s">
        <v>29</v>
      </c>
      <c r="N1819" s="11" t="s">
        <v>29</v>
      </c>
      <c r="O1819" s="11" t="s">
        <v>29</v>
      </c>
      <c r="P1819" s="11" t="s">
        <v>29</v>
      </c>
      <c r="Q1819" s="11" t="s">
        <v>29</v>
      </c>
      <c r="R1819" s="11" t="s">
        <v>29</v>
      </c>
      <c r="S1819" s="11">
        <v>2020</v>
      </c>
    </row>
    <row r="1820" spans="1:19" x14ac:dyDescent="0.25">
      <c r="A1820" s="12" t="s">
        <v>3324</v>
      </c>
      <c r="B1820" s="12" t="s">
        <v>3325</v>
      </c>
      <c r="C1820" s="12" t="s">
        <v>3326</v>
      </c>
      <c r="D1820" s="12" t="s">
        <v>3327</v>
      </c>
      <c r="E1820" s="12" t="s">
        <v>9804</v>
      </c>
      <c r="F1820" s="12">
        <v>64502</v>
      </c>
      <c r="G1820" s="12" t="s">
        <v>3328</v>
      </c>
      <c r="H1820" s="12" t="s">
        <v>119</v>
      </c>
      <c r="I1820" s="12" t="s">
        <v>114</v>
      </c>
      <c r="J1820" s="12" t="s">
        <v>120</v>
      </c>
      <c r="K1820" s="12">
        <v>0</v>
      </c>
      <c r="L1820" s="12" t="s">
        <v>29</v>
      </c>
      <c r="M1820" s="12" t="s">
        <v>29</v>
      </c>
      <c r="N1820" s="12" t="s">
        <v>29</v>
      </c>
      <c r="O1820" s="12" t="s">
        <v>29</v>
      </c>
      <c r="P1820" s="12" t="s">
        <v>29</v>
      </c>
      <c r="Q1820" s="12" t="s">
        <v>29</v>
      </c>
      <c r="R1820" s="12" t="s">
        <v>29</v>
      </c>
      <c r="S1820" s="12">
        <v>2020</v>
      </c>
    </row>
    <row r="1821" spans="1:19" x14ac:dyDescent="0.25">
      <c r="A1821" s="11" t="s">
        <v>3329</v>
      </c>
      <c r="B1821" s="11" t="s">
        <v>3330</v>
      </c>
      <c r="C1821" s="11" t="s">
        <v>3331</v>
      </c>
      <c r="D1821" s="11" t="s">
        <v>3305</v>
      </c>
      <c r="E1821" s="11" t="s">
        <v>9804</v>
      </c>
      <c r="F1821" s="11">
        <v>64108</v>
      </c>
      <c r="G1821" s="11" t="s">
        <v>3332</v>
      </c>
      <c r="H1821" s="11" t="s">
        <v>119</v>
      </c>
      <c r="I1821" s="11" t="s">
        <v>114</v>
      </c>
      <c r="J1821" s="11" t="s">
        <v>120</v>
      </c>
      <c r="K1821" s="11">
        <v>0</v>
      </c>
      <c r="L1821" s="11" t="s">
        <v>29</v>
      </c>
      <c r="M1821" s="11" t="s">
        <v>29</v>
      </c>
      <c r="N1821" s="11" t="s">
        <v>29</v>
      </c>
      <c r="O1821" s="11" t="s">
        <v>29</v>
      </c>
      <c r="P1821" s="11" t="s">
        <v>29</v>
      </c>
      <c r="Q1821" s="11" t="s">
        <v>29</v>
      </c>
      <c r="R1821" s="11" t="s">
        <v>29</v>
      </c>
      <c r="S1821" s="11">
        <v>2020</v>
      </c>
    </row>
    <row r="1822" spans="1:19" x14ac:dyDescent="0.25">
      <c r="A1822" s="12" t="s">
        <v>3333</v>
      </c>
      <c r="B1822" s="12" t="s">
        <v>3334</v>
      </c>
      <c r="C1822" s="12" t="s">
        <v>3335</v>
      </c>
      <c r="D1822" s="12" t="s">
        <v>3300</v>
      </c>
      <c r="E1822" s="12" t="s">
        <v>9804</v>
      </c>
      <c r="F1822" s="12">
        <v>63139</v>
      </c>
      <c r="G1822" s="12" t="s">
        <v>3336</v>
      </c>
      <c r="H1822" s="12" t="s">
        <v>119</v>
      </c>
      <c r="I1822" s="12" t="s">
        <v>114</v>
      </c>
      <c r="J1822" s="12" t="s">
        <v>120</v>
      </c>
      <c r="K1822" s="12">
        <v>0</v>
      </c>
      <c r="L1822" s="12" t="s">
        <v>29</v>
      </c>
      <c r="M1822" s="12" t="s">
        <v>29</v>
      </c>
      <c r="N1822" s="12" t="s">
        <v>29</v>
      </c>
      <c r="O1822" s="12" t="s">
        <v>29</v>
      </c>
      <c r="P1822" s="12" t="s">
        <v>29</v>
      </c>
      <c r="Q1822" s="12" t="s">
        <v>29</v>
      </c>
      <c r="R1822" s="12" t="s">
        <v>29</v>
      </c>
      <c r="S1822" s="12">
        <v>2020</v>
      </c>
    </row>
    <row r="1823" spans="1:19" x14ac:dyDescent="0.25">
      <c r="A1823" s="11" t="s">
        <v>3337</v>
      </c>
      <c r="B1823" s="11" t="s">
        <v>3338</v>
      </c>
      <c r="C1823" s="11" t="s">
        <v>3339</v>
      </c>
      <c r="D1823" s="11" t="s">
        <v>3340</v>
      </c>
      <c r="E1823" s="11" t="s">
        <v>9804</v>
      </c>
      <c r="F1823" s="11">
        <v>63304</v>
      </c>
      <c r="G1823" s="11" t="s">
        <v>3341</v>
      </c>
      <c r="H1823" s="11" t="s">
        <v>119</v>
      </c>
      <c r="I1823" s="11" t="s">
        <v>26</v>
      </c>
      <c r="J1823" s="11" t="s">
        <v>120</v>
      </c>
      <c r="K1823" s="11">
        <v>0</v>
      </c>
      <c r="L1823" s="11" t="s">
        <v>29</v>
      </c>
      <c r="M1823" s="11" t="s">
        <v>29</v>
      </c>
      <c r="N1823" s="11" t="s">
        <v>29</v>
      </c>
      <c r="O1823" s="11" t="s">
        <v>29</v>
      </c>
      <c r="P1823" s="11" t="s">
        <v>29</v>
      </c>
      <c r="Q1823" s="11" t="s">
        <v>29</v>
      </c>
      <c r="R1823" s="11" t="s">
        <v>29</v>
      </c>
      <c r="S1823" s="11">
        <v>2020</v>
      </c>
    </row>
    <row r="1824" spans="1:19" x14ac:dyDescent="0.25">
      <c r="A1824" s="12" t="s">
        <v>3342</v>
      </c>
      <c r="B1824" s="12" t="s">
        <v>3343</v>
      </c>
      <c r="C1824" s="12" t="s">
        <v>3344</v>
      </c>
      <c r="D1824" s="12" t="s">
        <v>3345</v>
      </c>
      <c r="E1824" s="12" t="s">
        <v>9804</v>
      </c>
      <c r="F1824" s="12">
        <v>65360</v>
      </c>
      <c r="G1824" s="12" t="s">
        <v>3346</v>
      </c>
      <c r="H1824" s="12" t="s">
        <v>119</v>
      </c>
      <c r="I1824" s="12" t="s">
        <v>108</v>
      </c>
      <c r="J1824" s="12" t="s">
        <v>120</v>
      </c>
      <c r="K1824" s="12">
        <v>0</v>
      </c>
      <c r="L1824" s="12" t="s">
        <v>29</v>
      </c>
      <c r="M1824" s="12" t="s">
        <v>29</v>
      </c>
      <c r="N1824" s="12" t="s">
        <v>29</v>
      </c>
      <c r="O1824" s="12" t="s">
        <v>29</v>
      </c>
      <c r="P1824" s="12" t="s">
        <v>29</v>
      </c>
      <c r="Q1824" s="12" t="s">
        <v>29</v>
      </c>
      <c r="R1824" s="12" t="s">
        <v>29</v>
      </c>
      <c r="S1824" s="12">
        <v>2020</v>
      </c>
    </row>
    <row r="1825" spans="1:19" x14ac:dyDescent="0.25">
      <c r="A1825" s="11" t="s">
        <v>3347</v>
      </c>
      <c r="B1825" s="11" t="s">
        <v>3348</v>
      </c>
      <c r="C1825" s="11" t="s">
        <v>3349</v>
      </c>
      <c r="D1825" s="11" t="s">
        <v>1448</v>
      </c>
      <c r="E1825" s="11" t="s">
        <v>9804</v>
      </c>
      <c r="F1825" s="11">
        <v>65806</v>
      </c>
      <c r="G1825" s="11" t="s">
        <v>3350</v>
      </c>
      <c r="H1825" s="11" t="s">
        <v>119</v>
      </c>
      <c r="I1825" s="11" t="s">
        <v>26</v>
      </c>
      <c r="J1825" s="11" t="s">
        <v>27</v>
      </c>
      <c r="K1825" s="11">
        <v>0</v>
      </c>
      <c r="L1825" s="11" t="s">
        <v>29</v>
      </c>
      <c r="M1825" s="11" t="s">
        <v>29</v>
      </c>
      <c r="N1825" s="11" t="s">
        <v>29</v>
      </c>
      <c r="O1825" s="11" t="s">
        <v>29</v>
      </c>
      <c r="P1825" s="11" t="s">
        <v>29</v>
      </c>
      <c r="Q1825" s="11" t="s">
        <v>29</v>
      </c>
      <c r="R1825" s="11" t="s">
        <v>29</v>
      </c>
      <c r="S1825" s="11">
        <v>2020</v>
      </c>
    </row>
    <row r="1826" spans="1:19" x14ac:dyDescent="0.25">
      <c r="A1826" s="12" t="s">
        <v>3351</v>
      </c>
      <c r="B1826" s="12" t="s">
        <v>3352</v>
      </c>
      <c r="C1826" s="12" t="s">
        <v>3353</v>
      </c>
      <c r="D1826" s="12" t="s">
        <v>3300</v>
      </c>
      <c r="E1826" s="12" t="s">
        <v>9804</v>
      </c>
      <c r="F1826" s="12">
        <v>63112</v>
      </c>
      <c r="G1826" s="12" t="s">
        <v>3354</v>
      </c>
      <c r="H1826" s="12" t="s">
        <v>119</v>
      </c>
      <c r="I1826" s="12" t="s">
        <v>114</v>
      </c>
      <c r="J1826" s="12" t="s">
        <v>120</v>
      </c>
      <c r="K1826" s="12">
        <v>0</v>
      </c>
      <c r="L1826" s="12" t="s">
        <v>29</v>
      </c>
      <c r="M1826" s="12" t="s">
        <v>29</v>
      </c>
      <c r="N1826" s="12" t="s">
        <v>29</v>
      </c>
      <c r="O1826" s="12" t="s">
        <v>29</v>
      </c>
      <c r="P1826" s="12" t="s">
        <v>29</v>
      </c>
      <c r="Q1826" s="12" t="s">
        <v>29</v>
      </c>
      <c r="R1826" s="12" t="s">
        <v>29</v>
      </c>
      <c r="S1826" s="12">
        <v>2020</v>
      </c>
    </row>
    <row r="1827" spans="1:19" x14ac:dyDescent="0.25">
      <c r="A1827" s="11" t="s">
        <v>3355</v>
      </c>
      <c r="B1827" s="11" t="s">
        <v>3356</v>
      </c>
      <c r="C1827" s="11" t="s">
        <v>3357</v>
      </c>
      <c r="D1827" s="11" t="s">
        <v>3358</v>
      </c>
      <c r="E1827" s="11" t="s">
        <v>9804</v>
      </c>
      <c r="F1827" s="11">
        <v>64116</v>
      </c>
      <c r="G1827" s="11" t="s">
        <v>3359</v>
      </c>
      <c r="H1827" s="11" t="s">
        <v>119</v>
      </c>
      <c r="I1827" s="11" t="s">
        <v>26</v>
      </c>
      <c r="J1827" s="11" t="s">
        <v>120</v>
      </c>
      <c r="K1827" s="11">
        <v>0</v>
      </c>
      <c r="L1827" s="11" t="s">
        <v>29</v>
      </c>
      <c r="M1827" s="11" t="s">
        <v>29</v>
      </c>
      <c r="N1827" s="11" t="s">
        <v>29</v>
      </c>
      <c r="O1827" s="11" t="s">
        <v>29</v>
      </c>
      <c r="P1827" s="11" t="s">
        <v>29</v>
      </c>
      <c r="Q1827" s="11" t="s">
        <v>29</v>
      </c>
      <c r="R1827" s="11" t="s">
        <v>29</v>
      </c>
      <c r="S1827" s="11">
        <v>2020</v>
      </c>
    </row>
    <row r="1828" spans="1:19" x14ac:dyDescent="0.25">
      <c r="A1828" s="12" t="s">
        <v>3360</v>
      </c>
      <c r="B1828" s="12" t="s">
        <v>3361</v>
      </c>
      <c r="C1828" s="12" t="s">
        <v>3362</v>
      </c>
      <c r="D1828" s="12" t="s">
        <v>3363</v>
      </c>
      <c r="E1828" s="12" t="s">
        <v>9804</v>
      </c>
      <c r="F1828" s="12">
        <v>65065</v>
      </c>
      <c r="G1828" s="12" t="s">
        <v>3364</v>
      </c>
      <c r="H1828" s="12" t="s">
        <v>119</v>
      </c>
      <c r="I1828" s="12" t="s">
        <v>26</v>
      </c>
      <c r="J1828" s="12" t="s">
        <v>120</v>
      </c>
      <c r="K1828" s="12">
        <v>0</v>
      </c>
      <c r="L1828" s="12" t="s">
        <v>29</v>
      </c>
      <c r="M1828" s="12" t="s">
        <v>29</v>
      </c>
      <c r="N1828" s="12" t="s">
        <v>29</v>
      </c>
      <c r="O1828" s="12" t="s">
        <v>29</v>
      </c>
      <c r="P1828" s="12" t="s">
        <v>29</v>
      </c>
      <c r="Q1828" s="12" t="s">
        <v>29</v>
      </c>
      <c r="R1828" s="12" t="s">
        <v>29</v>
      </c>
      <c r="S1828" s="12">
        <v>2020</v>
      </c>
    </row>
    <row r="1829" spans="1:19" x14ac:dyDescent="0.25">
      <c r="A1829" s="11" t="s">
        <v>3365</v>
      </c>
      <c r="B1829" s="11" t="s">
        <v>3366</v>
      </c>
      <c r="C1829" s="11" t="s">
        <v>3367</v>
      </c>
      <c r="D1829" s="11" t="s">
        <v>1448</v>
      </c>
      <c r="E1829" s="11" t="s">
        <v>9804</v>
      </c>
      <c r="F1829" s="11">
        <v>65803</v>
      </c>
      <c r="G1829" s="11" t="s">
        <v>3368</v>
      </c>
      <c r="H1829" s="11" t="s">
        <v>119</v>
      </c>
      <c r="I1829" s="11" t="s">
        <v>26</v>
      </c>
      <c r="J1829" s="11" t="s">
        <v>120</v>
      </c>
      <c r="K1829" s="11">
        <v>0</v>
      </c>
      <c r="L1829" s="11" t="s">
        <v>29</v>
      </c>
      <c r="M1829" s="11" t="s">
        <v>29</v>
      </c>
      <c r="N1829" s="11" t="s">
        <v>29</v>
      </c>
      <c r="O1829" s="11" t="s">
        <v>29</v>
      </c>
      <c r="P1829" s="11" t="s">
        <v>29</v>
      </c>
      <c r="Q1829" s="11" t="s">
        <v>29</v>
      </c>
      <c r="R1829" s="11" t="s">
        <v>29</v>
      </c>
      <c r="S1829" s="11">
        <v>2020</v>
      </c>
    </row>
    <row r="1830" spans="1:19" x14ac:dyDescent="0.25">
      <c r="A1830" s="12" t="s">
        <v>7318</v>
      </c>
      <c r="B1830" s="12" t="s">
        <v>7319</v>
      </c>
      <c r="C1830" s="12" t="s">
        <v>7320</v>
      </c>
      <c r="D1830" s="12" t="s">
        <v>7321</v>
      </c>
      <c r="E1830" s="12" t="s">
        <v>9804</v>
      </c>
      <c r="F1830" s="12">
        <v>63401</v>
      </c>
      <c r="G1830" s="12" t="s">
        <v>7322</v>
      </c>
      <c r="H1830" s="12" t="s">
        <v>25</v>
      </c>
      <c r="I1830" s="12" t="s">
        <v>108</v>
      </c>
      <c r="J1830" s="12" t="s">
        <v>27</v>
      </c>
      <c r="K1830" s="12">
        <v>3</v>
      </c>
      <c r="L1830" s="12" t="s">
        <v>28</v>
      </c>
      <c r="M1830" s="12" t="s">
        <v>30</v>
      </c>
      <c r="N1830" s="12" t="s">
        <v>28</v>
      </c>
      <c r="O1830" s="12" t="s">
        <v>28</v>
      </c>
      <c r="P1830" s="12" t="s">
        <v>28</v>
      </c>
      <c r="Q1830" s="12" t="s">
        <v>30</v>
      </c>
      <c r="R1830" s="12" t="s">
        <v>28</v>
      </c>
      <c r="S1830" s="12">
        <v>2019</v>
      </c>
    </row>
    <row r="1831" spans="1:19" x14ac:dyDescent="0.25">
      <c r="A1831" s="11" t="s">
        <v>7323</v>
      </c>
      <c r="B1831" s="11" t="s">
        <v>7324</v>
      </c>
      <c r="C1831" s="11" t="s">
        <v>7325</v>
      </c>
      <c r="D1831" s="11" t="s">
        <v>1448</v>
      </c>
      <c r="E1831" s="11" t="s">
        <v>9804</v>
      </c>
      <c r="F1831" s="11">
        <v>65807</v>
      </c>
      <c r="G1831" s="11" t="s">
        <v>7326</v>
      </c>
      <c r="H1831" s="11" t="s">
        <v>25</v>
      </c>
      <c r="I1831" s="11" t="s">
        <v>108</v>
      </c>
      <c r="J1831" s="11" t="s">
        <v>27</v>
      </c>
      <c r="K1831" s="11">
        <v>3</v>
      </c>
      <c r="L1831" s="11" t="s">
        <v>43</v>
      </c>
      <c r="M1831" s="11" t="s">
        <v>30</v>
      </c>
      <c r="N1831" s="11" t="s">
        <v>30</v>
      </c>
      <c r="O1831" s="11" t="s">
        <v>43</v>
      </c>
      <c r="P1831" s="11" t="s">
        <v>28</v>
      </c>
      <c r="Q1831" s="11" t="s">
        <v>43</v>
      </c>
      <c r="R1831" s="11" t="s">
        <v>28</v>
      </c>
      <c r="S1831" s="11">
        <v>2019</v>
      </c>
    </row>
    <row r="1832" spans="1:19" x14ac:dyDescent="0.25">
      <c r="A1832" s="12" t="s">
        <v>3238</v>
      </c>
      <c r="B1832" s="12" t="s">
        <v>3239</v>
      </c>
      <c r="C1832" s="12" t="s">
        <v>3240</v>
      </c>
      <c r="D1832" s="12" t="s">
        <v>3241</v>
      </c>
      <c r="E1832" s="12" t="s">
        <v>9804</v>
      </c>
      <c r="F1832" s="12">
        <v>63851</v>
      </c>
      <c r="G1832" s="12" t="s">
        <v>3242</v>
      </c>
      <c r="H1832" s="12" t="s">
        <v>25</v>
      </c>
      <c r="I1832" s="12" t="s">
        <v>36</v>
      </c>
      <c r="J1832" s="12" t="s">
        <v>27</v>
      </c>
      <c r="K1832" s="12">
        <v>3</v>
      </c>
      <c r="L1832" s="12" t="s">
        <v>28</v>
      </c>
      <c r="M1832" s="12" t="s">
        <v>29</v>
      </c>
      <c r="N1832" s="12" t="s">
        <v>43</v>
      </c>
      <c r="O1832" s="12" t="s">
        <v>29</v>
      </c>
      <c r="P1832" s="12" t="s">
        <v>43</v>
      </c>
      <c r="Q1832" s="12" t="s">
        <v>30</v>
      </c>
      <c r="R1832" s="12" t="s">
        <v>29</v>
      </c>
      <c r="S1832" s="12">
        <v>2019</v>
      </c>
    </row>
    <row r="1833" spans="1:19" x14ac:dyDescent="0.25">
      <c r="A1833" s="11" t="s">
        <v>7327</v>
      </c>
      <c r="B1833" s="11" t="s">
        <v>7328</v>
      </c>
      <c r="C1833" s="11" t="s">
        <v>7329</v>
      </c>
      <c r="D1833" s="11" t="s">
        <v>7330</v>
      </c>
      <c r="E1833" s="11" t="s">
        <v>9804</v>
      </c>
      <c r="F1833" s="11">
        <v>63935</v>
      </c>
      <c r="G1833" s="11" t="s">
        <v>7331</v>
      </c>
      <c r="H1833" s="11" t="s">
        <v>25</v>
      </c>
      <c r="I1833" s="11" t="s">
        <v>108</v>
      </c>
      <c r="J1833" s="11" t="s">
        <v>27</v>
      </c>
      <c r="K1833" s="11">
        <v>3</v>
      </c>
      <c r="L1833" s="11" t="s">
        <v>29</v>
      </c>
      <c r="M1833" s="11" t="s">
        <v>29</v>
      </c>
      <c r="N1833" s="11" t="s">
        <v>28</v>
      </c>
      <c r="O1833" s="11" t="s">
        <v>29</v>
      </c>
      <c r="P1833" s="11" t="s">
        <v>28</v>
      </c>
      <c r="Q1833" s="11" t="s">
        <v>28</v>
      </c>
      <c r="R1833" s="11" t="s">
        <v>29</v>
      </c>
      <c r="S1833" s="11">
        <v>2019</v>
      </c>
    </row>
    <row r="1834" spans="1:19" x14ac:dyDescent="0.25">
      <c r="A1834" s="12" t="s">
        <v>7332</v>
      </c>
      <c r="B1834" s="12" t="s">
        <v>7333</v>
      </c>
      <c r="C1834" s="12" t="s">
        <v>7334</v>
      </c>
      <c r="D1834" s="12" t="s">
        <v>7335</v>
      </c>
      <c r="E1834" s="12" t="s">
        <v>9804</v>
      </c>
      <c r="F1834" s="12">
        <v>65615</v>
      </c>
      <c r="G1834" s="12" t="s">
        <v>7336</v>
      </c>
      <c r="H1834" s="12" t="s">
        <v>25</v>
      </c>
      <c r="I1834" s="12" t="s">
        <v>108</v>
      </c>
      <c r="J1834" s="12" t="s">
        <v>27</v>
      </c>
      <c r="K1834" s="12">
        <v>3</v>
      </c>
      <c r="L1834" s="12" t="s">
        <v>28</v>
      </c>
      <c r="M1834" s="12" t="s">
        <v>28</v>
      </c>
      <c r="N1834" s="12" t="s">
        <v>30</v>
      </c>
      <c r="O1834" s="12" t="s">
        <v>28</v>
      </c>
      <c r="P1834" s="12" t="s">
        <v>28</v>
      </c>
      <c r="Q1834" s="12" t="s">
        <v>43</v>
      </c>
      <c r="R1834" s="12" t="s">
        <v>28</v>
      </c>
      <c r="S1834" s="12">
        <v>2019</v>
      </c>
    </row>
    <row r="1835" spans="1:19" x14ac:dyDescent="0.25">
      <c r="A1835" s="11" t="s">
        <v>7337</v>
      </c>
      <c r="B1835" s="11" t="s">
        <v>7338</v>
      </c>
      <c r="C1835" s="11" t="s">
        <v>7339</v>
      </c>
      <c r="D1835" s="11" t="s">
        <v>3358</v>
      </c>
      <c r="E1835" s="11" t="s">
        <v>9804</v>
      </c>
      <c r="F1835" s="11">
        <v>64116</v>
      </c>
      <c r="G1835" s="11" t="s">
        <v>7340</v>
      </c>
      <c r="H1835" s="11" t="s">
        <v>25</v>
      </c>
      <c r="I1835" s="11" t="s">
        <v>36</v>
      </c>
      <c r="J1835" s="11" t="s">
        <v>27</v>
      </c>
      <c r="K1835" s="11">
        <v>3</v>
      </c>
      <c r="L1835" s="11" t="s">
        <v>28</v>
      </c>
      <c r="M1835" s="11" t="s">
        <v>30</v>
      </c>
      <c r="N1835" s="11" t="s">
        <v>43</v>
      </c>
      <c r="O1835" s="11" t="s">
        <v>30</v>
      </c>
      <c r="P1835" s="11" t="s">
        <v>28</v>
      </c>
      <c r="Q1835" s="11" t="s">
        <v>30</v>
      </c>
      <c r="R1835" s="11" t="s">
        <v>43</v>
      </c>
      <c r="S1835" s="11">
        <v>2019</v>
      </c>
    </row>
    <row r="1836" spans="1:19" x14ac:dyDescent="0.25">
      <c r="A1836" s="12" t="s">
        <v>7341</v>
      </c>
      <c r="B1836" s="12" t="s">
        <v>7342</v>
      </c>
      <c r="C1836" s="12" t="s">
        <v>7343</v>
      </c>
      <c r="D1836" s="12" t="s">
        <v>7344</v>
      </c>
      <c r="E1836" s="12" t="s">
        <v>9804</v>
      </c>
      <c r="F1836" s="12">
        <v>64804</v>
      </c>
      <c r="G1836" s="12" t="s">
        <v>7345</v>
      </c>
      <c r="H1836" s="12" t="s">
        <v>25</v>
      </c>
      <c r="I1836" s="12" t="s">
        <v>108</v>
      </c>
      <c r="J1836" s="12" t="s">
        <v>27</v>
      </c>
      <c r="K1836" s="12">
        <v>2</v>
      </c>
      <c r="L1836" s="12" t="s">
        <v>43</v>
      </c>
      <c r="M1836" s="12" t="s">
        <v>43</v>
      </c>
      <c r="N1836" s="12" t="s">
        <v>30</v>
      </c>
      <c r="O1836" s="12" t="s">
        <v>43</v>
      </c>
      <c r="P1836" s="12" t="s">
        <v>43</v>
      </c>
      <c r="Q1836" s="12" t="s">
        <v>43</v>
      </c>
      <c r="R1836" s="12" t="s">
        <v>28</v>
      </c>
      <c r="S1836" s="12">
        <v>2019</v>
      </c>
    </row>
    <row r="1837" spans="1:19" x14ac:dyDescent="0.25">
      <c r="A1837" s="11" t="s">
        <v>7346</v>
      </c>
      <c r="B1837" s="11" t="s">
        <v>7347</v>
      </c>
      <c r="C1837" s="11" t="s">
        <v>7348</v>
      </c>
      <c r="D1837" s="11" t="s">
        <v>5186</v>
      </c>
      <c r="E1837" s="11" t="s">
        <v>9804</v>
      </c>
      <c r="F1837" s="11">
        <v>65613</v>
      </c>
      <c r="G1837" s="11" t="s">
        <v>7349</v>
      </c>
      <c r="H1837" s="11" t="s">
        <v>25</v>
      </c>
      <c r="I1837" s="11" t="s">
        <v>42</v>
      </c>
      <c r="J1837" s="11" t="s">
        <v>120</v>
      </c>
      <c r="K1837" s="11">
        <v>2</v>
      </c>
      <c r="L1837" s="11" t="s">
        <v>43</v>
      </c>
      <c r="M1837" s="11" t="s">
        <v>30</v>
      </c>
      <c r="N1837" s="11" t="s">
        <v>28</v>
      </c>
      <c r="O1837" s="11" t="s">
        <v>28</v>
      </c>
      <c r="P1837" s="11" t="s">
        <v>28</v>
      </c>
      <c r="Q1837" s="11" t="s">
        <v>30</v>
      </c>
      <c r="R1837" s="11" t="s">
        <v>28</v>
      </c>
      <c r="S1837" s="11">
        <v>2019</v>
      </c>
    </row>
    <row r="1838" spans="1:19" x14ac:dyDescent="0.25">
      <c r="A1838" s="12" t="s">
        <v>3243</v>
      </c>
      <c r="B1838" s="12" t="s">
        <v>3244</v>
      </c>
      <c r="C1838" s="12" t="s">
        <v>3245</v>
      </c>
      <c r="D1838" s="12" t="s">
        <v>3246</v>
      </c>
      <c r="E1838" s="12" t="s">
        <v>9804</v>
      </c>
      <c r="F1838" s="12">
        <v>65251</v>
      </c>
      <c r="G1838" s="12" t="s">
        <v>3247</v>
      </c>
      <c r="H1838" s="12" t="s">
        <v>25</v>
      </c>
      <c r="I1838" s="12" t="s">
        <v>108</v>
      </c>
      <c r="J1838" s="12" t="s">
        <v>27</v>
      </c>
      <c r="K1838" s="12">
        <v>0</v>
      </c>
      <c r="L1838" s="12" t="s">
        <v>29</v>
      </c>
      <c r="M1838" s="12" t="s">
        <v>29</v>
      </c>
      <c r="N1838" s="12" t="s">
        <v>29</v>
      </c>
      <c r="O1838" s="12" t="s">
        <v>29</v>
      </c>
      <c r="P1838" s="12" t="s">
        <v>28</v>
      </c>
      <c r="Q1838" s="12" t="s">
        <v>28</v>
      </c>
      <c r="R1838" s="12" t="s">
        <v>29</v>
      </c>
      <c r="S1838" s="12">
        <v>2019</v>
      </c>
    </row>
    <row r="1839" spans="1:19" x14ac:dyDescent="0.25">
      <c r="A1839" s="11" t="s">
        <v>3248</v>
      </c>
      <c r="B1839" s="11" t="s">
        <v>3249</v>
      </c>
      <c r="C1839" s="11" t="s">
        <v>3250</v>
      </c>
      <c r="D1839" s="11" t="s">
        <v>3251</v>
      </c>
      <c r="E1839" s="11" t="s">
        <v>9804</v>
      </c>
      <c r="F1839" s="11">
        <v>63901</v>
      </c>
      <c r="G1839" s="11" t="s">
        <v>3252</v>
      </c>
      <c r="H1839" s="11" t="s">
        <v>25</v>
      </c>
      <c r="I1839" s="11" t="s">
        <v>108</v>
      </c>
      <c r="J1839" s="11" t="s">
        <v>27</v>
      </c>
      <c r="K1839" s="11">
        <v>3</v>
      </c>
      <c r="L1839" s="11" t="s">
        <v>29</v>
      </c>
      <c r="M1839" s="11" t="s">
        <v>29</v>
      </c>
      <c r="N1839" s="11" t="s">
        <v>43</v>
      </c>
      <c r="O1839" s="11" t="s">
        <v>29</v>
      </c>
      <c r="P1839" s="11" t="s">
        <v>28</v>
      </c>
      <c r="Q1839" s="11" t="s">
        <v>30</v>
      </c>
      <c r="R1839" s="11" t="s">
        <v>43</v>
      </c>
      <c r="S1839" s="11">
        <v>2019</v>
      </c>
    </row>
    <row r="1840" spans="1:19" x14ac:dyDescent="0.25">
      <c r="A1840" s="12" t="s">
        <v>3253</v>
      </c>
      <c r="B1840" s="12" t="s">
        <v>3254</v>
      </c>
      <c r="C1840" s="12" t="s">
        <v>3255</v>
      </c>
      <c r="D1840" s="12" t="s">
        <v>3256</v>
      </c>
      <c r="E1840" s="12" t="s">
        <v>9804</v>
      </c>
      <c r="F1840" s="12">
        <v>64724</v>
      </c>
      <c r="G1840" s="12" t="s">
        <v>3257</v>
      </c>
      <c r="H1840" s="12" t="s">
        <v>96</v>
      </c>
      <c r="I1840" s="12" t="s">
        <v>42</v>
      </c>
      <c r="J1840" s="12" t="s">
        <v>27</v>
      </c>
      <c r="K1840" s="12">
        <v>0</v>
      </c>
      <c r="L1840" s="12" t="s">
        <v>29</v>
      </c>
      <c r="M1840" s="12" t="s">
        <v>29</v>
      </c>
      <c r="N1840" s="12" t="s">
        <v>29</v>
      </c>
      <c r="O1840" s="12" t="s">
        <v>29</v>
      </c>
      <c r="P1840" s="12" t="s">
        <v>29</v>
      </c>
      <c r="Q1840" s="12" t="s">
        <v>29</v>
      </c>
      <c r="R1840" s="12" t="s">
        <v>29</v>
      </c>
      <c r="S1840" s="12">
        <v>2019</v>
      </c>
    </row>
    <row r="1841" spans="1:19" x14ac:dyDescent="0.25">
      <c r="A1841" s="11" t="s">
        <v>3258</v>
      </c>
      <c r="B1841" s="11" t="s">
        <v>3259</v>
      </c>
      <c r="C1841" s="11" t="s">
        <v>3260</v>
      </c>
      <c r="D1841" s="11" t="s">
        <v>3261</v>
      </c>
      <c r="E1841" s="11" t="s">
        <v>9804</v>
      </c>
      <c r="F1841" s="11">
        <v>63565</v>
      </c>
      <c r="G1841" s="11" t="s">
        <v>3262</v>
      </c>
      <c r="H1841" s="11" t="s">
        <v>96</v>
      </c>
      <c r="I1841" s="11" t="s">
        <v>36</v>
      </c>
      <c r="J1841" s="11" t="s">
        <v>27</v>
      </c>
      <c r="K1841" s="11">
        <v>0</v>
      </c>
      <c r="L1841" s="11" t="s">
        <v>29</v>
      </c>
      <c r="M1841" s="11" t="s">
        <v>29</v>
      </c>
      <c r="N1841" s="11" t="s">
        <v>29</v>
      </c>
      <c r="O1841" s="11" t="s">
        <v>29</v>
      </c>
      <c r="P1841" s="11" t="s">
        <v>29</v>
      </c>
      <c r="Q1841" s="11" t="s">
        <v>29</v>
      </c>
      <c r="R1841" s="11" t="s">
        <v>29</v>
      </c>
      <c r="S1841" s="11">
        <v>2019</v>
      </c>
    </row>
    <row r="1842" spans="1:19" x14ac:dyDescent="0.25">
      <c r="A1842" s="12" t="s">
        <v>3263</v>
      </c>
      <c r="B1842" s="12" t="s">
        <v>3264</v>
      </c>
      <c r="C1842" s="12" t="s">
        <v>3265</v>
      </c>
      <c r="D1842" s="12" t="s">
        <v>3266</v>
      </c>
      <c r="E1842" s="12" t="s">
        <v>9804</v>
      </c>
      <c r="F1842" s="12">
        <v>63556</v>
      </c>
      <c r="G1842" s="12" t="s">
        <v>3267</v>
      </c>
      <c r="H1842" s="12" t="s">
        <v>96</v>
      </c>
      <c r="I1842" s="12" t="s">
        <v>36</v>
      </c>
      <c r="J1842" s="12" t="s">
        <v>27</v>
      </c>
      <c r="K1842" s="12">
        <v>0</v>
      </c>
      <c r="L1842" s="12" t="s">
        <v>29</v>
      </c>
      <c r="M1842" s="12" t="s">
        <v>29</v>
      </c>
      <c r="N1842" s="12" t="s">
        <v>29</v>
      </c>
      <c r="O1842" s="12" t="s">
        <v>29</v>
      </c>
      <c r="P1842" s="12" t="s">
        <v>28</v>
      </c>
      <c r="Q1842" s="12" t="s">
        <v>30</v>
      </c>
      <c r="R1842" s="12" t="s">
        <v>29</v>
      </c>
      <c r="S1842" s="12">
        <v>2019</v>
      </c>
    </row>
    <row r="1843" spans="1:19" x14ac:dyDescent="0.25">
      <c r="A1843" s="11" t="s">
        <v>3268</v>
      </c>
      <c r="B1843" s="11" t="s">
        <v>3269</v>
      </c>
      <c r="C1843" s="11" t="s">
        <v>3270</v>
      </c>
      <c r="D1843" s="11" t="s">
        <v>3271</v>
      </c>
      <c r="E1843" s="11" t="s">
        <v>9804</v>
      </c>
      <c r="F1843" s="11">
        <v>64628</v>
      </c>
      <c r="G1843" s="11" t="s">
        <v>3272</v>
      </c>
      <c r="H1843" s="11" t="s">
        <v>96</v>
      </c>
      <c r="I1843" s="11" t="s">
        <v>108</v>
      </c>
      <c r="J1843" s="11" t="s">
        <v>27</v>
      </c>
      <c r="K1843" s="11">
        <v>0</v>
      </c>
      <c r="L1843" s="11" t="s">
        <v>28</v>
      </c>
      <c r="M1843" s="11" t="s">
        <v>29</v>
      </c>
      <c r="N1843" s="11" t="s">
        <v>30</v>
      </c>
      <c r="O1843" s="11" t="s">
        <v>29</v>
      </c>
      <c r="P1843" s="11" t="s">
        <v>29</v>
      </c>
      <c r="Q1843" s="11" t="s">
        <v>29</v>
      </c>
      <c r="R1843" s="11" t="s">
        <v>29</v>
      </c>
      <c r="S1843" s="11">
        <v>2019</v>
      </c>
    </row>
    <row r="1844" spans="1:19" x14ac:dyDescent="0.25">
      <c r="A1844" s="12" t="s">
        <v>7350</v>
      </c>
      <c r="B1844" s="12" t="s">
        <v>7351</v>
      </c>
      <c r="C1844" s="12" t="s">
        <v>7352</v>
      </c>
      <c r="D1844" s="12" t="s">
        <v>7353</v>
      </c>
      <c r="E1844" s="12" t="s">
        <v>9804</v>
      </c>
      <c r="F1844" s="12">
        <v>63664</v>
      </c>
      <c r="G1844" s="12" t="s">
        <v>7354</v>
      </c>
      <c r="H1844" s="12" t="s">
        <v>96</v>
      </c>
      <c r="I1844" s="12" t="s">
        <v>36</v>
      </c>
      <c r="J1844" s="12" t="s">
        <v>27</v>
      </c>
      <c r="K1844" s="12">
        <v>2</v>
      </c>
      <c r="L1844" s="12" t="s">
        <v>28</v>
      </c>
      <c r="M1844" s="12" t="s">
        <v>29</v>
      </c>
      <c r="N1844" s="12" t="s">
        <v>43</v>
      </c>
      <c r="O1844" s="12" t="s">
        <v>29</v>
      </c>
      <c r="P1844" s="12" t="s">
        <v>28</v>
      </c>
      <c r="Q1844" s="12" t="s">
        <v>28</v>
      </c>
      <c r="R1844" s="12" t="s">
        <v>28</v>
      </c>
      <c r="S1844" s="12">
        <v>2019</v>
      </c>
    </row>
    <row r="1845" spans="1:19" x14ac:dyDescent="0.25">
      <c r="A1845" s="11" t="s">
        <v>3273</v>
      </c>
      <c r="B1845" s="11" t="s">
        <v>3274</v>
      </c>
      <c r="C1845" s="11" t="s">
        <v>3275</v>
      </c>
      <c r="D1845" s="11" t="s">
        <v>3276</v>
      </c>
      <c r="E1845" s="11" t="s">
        <v>9804</v>
      </c>
      <c r="F1845" s="11">
        <v>63628</v>
      </c>
      <c r="G1845" s="11" t="s">
        <v>3277</v>
      </c>
      <c r="H1845" s="11" t="s">
        <v>96</v>
      </c>
      <c r="I1845" s="11" t="s">
        <v>108</v>
      </c>
      <c r="J1845" s="11" t="s">
        <v>27</v>
      </c>
      <c r="K1845" s="11">
        <v>0</v>
      </c>
      <c r="L1845" s="11" t="s">
        <v>29</v>
      </c>
      <c r="M1845" s="11" t="s">
        <v>29</v>
      </c>
      <c r="N1845" s="11" t="s">
        <v>29</v>
      </c>
      <c r="O1845" s="11" t="s">
        <v>29</v>
      </c>
      <c r="P1845" s="11" t="s">
        <v>29</v>
      </c>
      <c r="Q1845" s="11" t="s">
        <v>29</v>
      </c>
      <c r="R1845" s="11" t="s">
        <v>29</v>
      </c>
      <c r="S1845" s="11">
        <v>2019</v>
      </c>
    </row>
    <row r="1846" spans="1:19" x14ac:dyDescent="0.25">
      <c r="A1846" s="12" t="s">
        <v>3278</v>
      </c>
      <c r="B1846" s="12" t="s">
        <v>3279</v>
      </c>
      <c r="C1846" s="12" t="s">
        <v>3280</v>
      </c>
      <c r="D1846" s="12" t="s">
        <v>2332</v>
      </c>
      <c r="E1846" s="12" t="s">
        <v>9804</v>
      </c>
      <c r="F1846" s="12">
        <v>64067</v>
      </c>
      <c r="G1846" s="12" t="s">
        <v>3281</v>
      </c>
      <c r="H1846" s="12" t="s">
        <v>96</v>
      </c>
      <c r="I1846" s="12" t="s">
        <v>26</v>
      </c>
      <c r="J1846" s="12" t="s">
        <v>27</v>
      </c>
      <c r="K1846" s="12">
        <v>3</v>
      </c>
      <c r="L1846" s="12" t="s">
        <v>28</v>
      </c>
      <c r="M1846" s="12" t="s">
        <v>29</v>
      </c>
      <c r="N1846" s="12" t="s">
        <v>43</v>
      </c>
      <c r="O1846" s="12" t="s">
        <v>28</v>
      </c>
      <c r="P1846" s="12" t="s">
        <v>28</v>
      </c>
      <c r="Q1846" s="12" t="s">
        <v>30</v>
      </c>
      <c r="R1846" s="12" t="s">
        <v>29</v>
      </c>
      <c r="S1846" s="12">
        <v>2019</v>
      </c>
    </row>
    <row r="1847" spans="1:19" x14ac:dyDescent="0.25">
      <c r="A1847" s="11" t="s">
        <v>7355</v>
      </c>
      <c r="B1847" s="11" t="s">
        <v>7356</v>
      </c>
      <c r="C1847" s="11" t="s">
        <v>7357</v>
      </c>
      <c r="D1847" s="11" t="s">
        <v>1849</v>
      </c>
      <c r="E1847" s="11" t="s">
        <v>9804</v>
      </c>
      <c r="F1847" s="11">
        <v>64085</v>
      </c>
      <c r="G1847" s="11" t="s">
        <v>7358</v>
      </c>
      <c r="H1847" s="11" t="s">
        <v>96</v>
      </c>
      <c r="I1847" s="11" t="s">
        <v>36</v>
      </c>
      <c r="J1847" s="11" t="s">
        <v>27</v>
      </c>
      <c r="K1847" s="11">
        <v>4</v>
      </c>
      <c r="L1847" s="11" t="s">
        <v>28</v>
      </c>
      <c r="M1847" s="11" t="s">
        <v>29</v>
      </c>
      <c r="N1847" s="11" t="s">
        <v>28</v>
      </c>
      <c r="O1847" s="11" t="s">
        <v>28</v>
      </c>
      <c r="P1847" s="11" t="s">
        <v>28</v>
      </c>
      <c r="Q1847" s="11" t="s">
        <v>28</v>
      </c>
      <c r="R1847" s="11" t="s">
        <v>28</v>
      </c>
      <c r="S1847" s="11">
        <v>2019</v>
      </c>
    </row>
    <row r="1848" spans="1:19" x14ac:dyDescent="0.25">
      <c r="A1848" s="12" t="s">
        <v>7359</v>
      </c>
      <c r="B1848" s="12" t="s">
        <v>7360</v>
      </c>
      <c r="C1848" s="12" t="s">
        <v>7361</v>
      </c>
      <c r="D1848" s="12" t="s">
        <v>7362</v>
      </c>
      <c r="E1848" s="12" t="s">
        <v>9804</v>
      </c>
      <c r="F1848" s="12">
        <v>65708</v>
      </c>
      <c r="G1848" s="12" t="s">
        <v>7363</v>
      </c>
      <c r="H1848" s="12" t="s">
        <v>96</v>
      </c>
      <c r="I1848" s="12" t="s">
        <v>108</v>
      </c>
      <c r="J1848" s="12" t="s">
        <v>27</v>
      </c>
      <c r="K1848" s="12">
        <v>4</v>
      </c>
      <c r="L1848" s="12" t="s">
        <v>29</v>
      </c>
      <c r="M1848" s="12" t="s">
        <v>29</v>
      </c>
      <c r="N1848" s="12" t="s">
        <v>30</v>
      </c>
      <c r="O1848" s="12" t="s">
        <v>30</v>
      </c>
      <c r="P1848" s="12" t="s">
        <v>28</v>
      </c>
      <c r="Q1848" s="12" t="s">
        <v>29</v>
      </c>
      <c r="R1848" s="12" t="s">
        <v>29</v>
      </c>
      <c r="S1848" s="12">
        <v>2019</v>
      </c>
    </row>
    <row r="1849" spans="1:19" x14ac:dyDescent="0.25">
      <c r="A1849" s="11" t="s">
        <v>7364</v>
      </c>
      <c r="B1849" s="11" t="s">
        <v>7365</v>
      </c>
      <c r="C1849" s="11" t="s">
        <v>7366</v>
      </c>
      <c r="D1849" s="11" t="s">
        <v>7367</v>
      </c>
      <c r="E1849" s="11" t="s">
        <v>9804</v>
      </c>
      <c r="F1849" s="11">
        <v>64850</v>
      </c>
      <c r="G1849" s="11" t="s">
        <v>7368</v>
      </c>
      <c r="H1849" s="11" t="s">
        <v>96</v>
      </c>
      <c r="I1849" s="11" t="s">
        <v>108</v>
      </c>
      <c r="J1849" s="11" t="s">
        <v>27</v>
      </c>
      <c r="K1849" s="11">
        <v>3</v>
      </c>
      <c r="L1849" s="11" t="s">
        <v>28</v>
      </c>
      <c r="M1849" s="11" t="s">
        <v>29</v>
      </c>
      <c r="N1849" s="11" t="s">
        <v>28</v>
      </c>
      <c r="O1849" s="11" t="s">
        <v>28</v>
      </c>
      <c r="P1849" s="11" t="s">
        <v>29</v>
      </c>
      <c r="Q1849" s="11" t="s">
        <v>29</v>
      </c>
      <c r="R1849" s="11" t="s">
        <v>29</v>
      </c>
      <c r="S1849" s="11">
        <v>2019</v>
      </c>
    </row>
    <row r="1850" spans="1:19" x14ac:dyDescent="0.25">
      <c r="A1850" s="12" t="s">
        <v>7369</v>
      </c>
      <c r="B1850" s="12" t="s">
        <v>7370</v>
      </c>
      <c r="C1850" s="12" t="s">
        <v>7371</v>
      </c>
      <c r="D1850" s="12" t="s">
        <v>1669</v>
      </c>
      <c r="E1850" s="12" t="s">
        <v>9804</v>
      </c>
      <c r="F1850" s="12">
        <v>64633</v>
      </c>
      <c r="G1850" s="12" t="s">
        <v>7372</v>
      </c>
      <c r="H1850" s="12" t="s">
        <v>96</v>
      </c>
      <c r="I1850" s="12" t="s">
        <v>108</v>
      </c>
      <c r="J1850" s="12" t="s">
        <v>27</v>
      </c>
      <c r="K1850" s="12">
        <v>0</v>
      </c>
      <c r="L1850" s="12" t="s">
        <v>29</v>
      </c>
      <c r="M1850" s="12" t="s">
        <v>29</v>
      </c>
      <c r="N1850" s="12" t="s">
        <v>28</v>
      </c>
      <c r="O1850" s="12" t="s">
        <v>29</v>
      </c>
      <c r="P1850" s="12" t="s">
        <v>28</v>
      </c>
      <c r="Q1850" s="12" t="s">
        <v>29</v>
      </c>
      <c r="R1850" s="12" t="s">
        <v>29</v>
      </c>
      <c r="S1850" s="12">
        <v>2019</v>
      </c>
    </row>
    <row r="1851" spans="1:19" x14ac:dyDescent="0.25">
      <c r="A1851" s="11" t="s">
        <v>3287</v>
      </c>
      <c r="B1851" s="11" t="s">
        <v>3288</v>
      </c>
      <c r="C1851" s="11" t="s">
        <v>3289</v>
      </c>
      <c r="D1851" s="11" t="s">
        <v>3290</v>
      </c>
      <c r="E1851" s="11" t="s">
        <v>9804</v>
      </c>
      <c r="F1851" s="11">
        <v>63353</v>
      </c>
      <c r="G1851" s="11" t="s">
        <v>3291</v>
      </c>
      <c r="H1851" s="11" t="s">
        <v>96</v>
      </c>
      <c r="I1851" s="11" t="s">
        <v>36</v>
      </c>
      <c r="J1851" s="11" t="s">
        <v>27</v>
      </c>
      <c r="K1851" s="11">
        <v>3</v>
      </c>
      <c r="L1851" s="11" t="s">
        <v>28</v>
      </c>
      <c r="M1851" s="11" t="s">
        <v>29</v>
      </c>
      <c r="N1851" s="11" t="s">
        <v>28</v>
      </c>
      <c r="O1851" s="11" t="s">
        <v>29</v>
      </c>
      <c r="P1851" s="11" t="s">
        <v>28</v>
      </c>
      <c r="Q1851" s="11" t="s">
        <v>28</v>
      </c>
      <c r="R1851" s="11" t="s">
        <v>28</v>
      </c>
      <c r="S1851" s="11">
        <v>2019</v>
      </c>
    </row>
    <row r="1852" spans="1:19" x14ac:dyDescent="0.25">
      <c r="A1852" s="12" t="s">
        <v>3292</v>
      </c>
      <c r="B1852" s="12" t="s">
        <v>3293</v>
      </c>
      <c r="C1852" s="12" t="s">
        <v>3294</v>
      </c>
      <c r="D1852" s="12" t="s">
        <v>3295</v>
      </c>
      <c r="E1852" s="12" t="s">
        <v>9804</v>
      </c>
      <c r="F1852" s="12">
        <v>65351</v>
      </c>
      <c r="G1852" s="12" t="s">
        <v>3296</v>
      </c>
      <c r="H1852" s="12" t="s">
        <v>96</v>
      </c>
      <c r="I1852" s="12" t="s">
        <v>26</v>
      </c>
      <c r="J1852" s="12" t="s">
        <v>27</v>
      </c>
      <c r="K1852" s="12">
        <v>0</v>
      </c>
      <c r="L1852" s="12" t="s">
        <v>29</v>
      </c>
      <c r="M1852" s="12" t="s">
        <v>29</v>
      </c>
      <c r="N1852" s="12" t="s">
        <v>29</v>
      </c>
      <c r="O1852" s="12" t="s">
        <v>29</v>
      </c>
      <c r="P1852" s="12" t="s">
        <v>29</v>
      </c>
      <c r="Q1852" s="12" t="s">
        <v>29</v>
      </c>
      <c r="R1852" s="12" t="s">
        <v>29</v>
      </c>
      <c r="S1852" s="12">
        <v>2019</v>
      </c>
    </row>
    <row r="1853" spans="1:19" x14ac:dyDescent="0.25">
      <c r="A1853" s="11" t="s">
        <v>3297</v>
      </c>
      <c r="B1853" s="11" t="s">
        <v>3298</v>
      </c>
      <c r="C1853" s="11" t="s">
        <v>3299</v>
      </c>
      <c r="D1853" s="11" t="s">
        <v>3300</v>
      </c>
      <c r="E1853" s="11" t="s">
        <v>9804</v>
      </c>
      <c r="F1853" s="11">
        <v>63110</v>
      </c>
      <c r="G1853" s="11" t="s">
        <v>3301</v>
      </c>
      <c r="H1853" s="11" t="s">
        <v>107</v>
      </c>
      <c r="I1853" s="11" t="s">
        <v>75</v>
      </c>
      <c r="J1853" s="11" t="s">
        <v>27</v>
      </c>
      <c r="K1853" s="11">
        <v>0</v>
      </c>
      <c r="L1853" s="11" t="s">
        <v>29</v>
      </c>
      <c r="M1853" s="11" t="s">
        <v>29</v>
      </c>
      <c r="N1853" s="11" t="s">
        <v>29</v>
      </c>
      <c r="O1853" s="11" t="s">
        <v>29</v>
      </c>
      <c r="P1853" s="11" t="s">
        <v>29</v>
      </c>
      <c r="Q1853" s="11" t="s">
        <v>29</v>
      </c>
      <c r="R1853" s="11" t="s">
        <v>29</v>
      </c>
      <c r="S1853" s="11">
        <v>2019</v>
      </c>
    </row>
    <row r="1854" spans="1:19" x14ac:dyDescent="0.25">
      <c r="A1854" s="12" t="s">
        <v>3302</v>
      </c>
      <c r="B1854" s="12" t="s">
        <v>7373</v>
      </c>
      <c r="C1854" s="12" t="s">
        <v>3304</v>
      </c>
      <c r="D1854" s="12" t="s">
        <v>3305</v>
      </c>
      <c r="E1854" s="12" t="s">
        <v>9804</v>
      </c>
      <c r="F1854" s="12">
        <v>64108</v>
      </c>
      <c r="G1854" s="12" t="s">
        <v>3306</v>
      </c>
      <c r="H1854" s="12" t="s">
        <v>107</v>
      </c>
      <c r="I1854" s="12" t="s">
        <v>108</v>
      </c>
      <c r="J1854" s="12" t="s">
        <v>27</v>
      </c>
      <c r="K1854" s="12">
        <v>0</v>
      </c>
      <c r="L1854" s="12" t="s">
        <v>29</v>
      </c>
      <c r="M1854" s="12" t="s">
        <v>29</v>
      </c>
      <c r="N1854" s="12" t="s">
        <v>29</v>
      </c>
      <c r="O1854" s="12" t="s">
        <v>29</v>
      </c>
      <c r="P1854" s="12" t="s">
        <v>29</v>
      </c>
      <c r="Q1854" s="12" t="s">
        <v>29</v>
      </c>
      <c r="R1854" s="12" t="s">
        <v>29</v>
      </c>
      <c r="S1854" s="12">
        <v>2019</v>
      </c>
    </row>
    <row r="1855" spans="1:19" x14ac:dyDescent="0.25">
      <c r="A1855" s="11" t="s">
        <v>3307</v>
      </c>
      <c r="B1855" s="11" t="s">
        <v>3308</v>
      </c>
      <c r="C1855" s="11" t="s">
        <v>3309</v>
      </c>
      <c r="D1855" s="11" t="s">
        <v>3310</v>
      </c>
      <c r="E1855" s="11" t="s">
        <v>9804</v>
      </c>
      <c r="F1855" s="11">
        <v>63043</v>
      </c>
      <c r="G1855" s="11" t="s">
        <v>3311</v>
      </c>
      <c r="H1855" s="11" t="s">
        <v>107</v>
      </c>
      <c r="I1855" s="11" t="s">
        <v>108</v>
      </c>
      <c r="J1855" s="11" t="s">
        <v>120</v>
      </c>
      <c r="K1855" s="11">
        <v>0</v>
      </c>
      <c r="L1855" s="11" t="s">
        <v>29</v>
      </c>
      <c r="M1855" s="11" t="s">
        <v>29</v>
      </c>
      <c r="N1855" s="11" t="s">
        <v>29</v>
      </c>
      <c r="O1855" s="11" t="s">
        <v>29</v>
      </c>
      <c r="P1855" s="11" t="s">
        <v>29</v>
      </c>
      <c r="Q1855" s="11" t="s">
        <v>29</v>
      </c>
      <c r="R1855" s="11" t="s">
        <v>29</v>
      </c>
      <c r="S1855" s="11">
        <v>2019</v>
      </c>
    </row>
    <row r="1856" spans="1:19" x14ac:dyDescent="0.25">
      <c r="A1856" s="12" t="s">
        <v>3312</v>
      </c>
      <c r="B1856" s="12" t="s">
        <v>798</v>
      </c>
      <c r="C1856" s="12" t="s">
        <v>3314</v>
      </c>
      <c r="D1856" s="12" t="s">
        <v>3300</v>
      </c>
      <c r="E1856" s="12" t="s">
        <v>9804</v>
      </c>
      <c r="F1856" s="12">
        <v>63110</v>
      </c>
      <c r="G1856" s="12" t="s">
        <v>3315</v>
      </c>
      <c r="H1856" s="12" t="s">
        <v>107</v>
      </c>
      <c r="I1856" s="12" t="s">
        <v>108</v>
      </c>
      <c r="J1856" s="12" t="s">
        <v>120</v>
      </c>
      <c r="K1856" s="12">
        <v>0</v>
      </c>
      <c r="L1856" s="12" t="s">
        <v>29</v>
      </c>
      <c r="M1856" s="12" t="s">
        <v>29</v>
      </c>
      <c r="N1856" s="12" t="s">
        <v>29</v>
      </c>
      <c r="O1856" s="12" t="s">
        <v>29</v>
      </c>
      <c r="P1856" s="12" t="s">
        <v>29</v>
      </c>
      <c r="Q1856" s="12" t="s">
        <v>29</v>
      </c>
      <c r="R1856" s="12" t="s">
        <v>29</v>
      </c>
      <c r="S1856" s="12">
        <v>2019</v>
      </c>
    </row>
    <row r="1857" spans="1:19" x14ac:dyDescent="0.25">
      <c r="A1857" s="11" t="s">
        <v>3316</v>
      </c>
      <c r="B1857" s="11" t="s">
        <v>3317</v>
      </c>
      <c r="C1857" s="11" t="s">
        <v>3318</v>
      </c>
      <c r="D1857" s="11" t="s">
        <v>3246</v>
      </c>
      <c r="E1857" s="11" t="s">
        <v>9804</v>
      </c>
      <c r="F1857" s="11">
        <v>65251</v>
      </c>
      <c r="G1857" s="11" t="s">
        <v>3319</v>
      </c>
      <c r="H1857" s="11" t="s">
        <v>119</v>
      </c>
      <c r="I1857" s="11" t="s">
        <v>114</v>
      </c>
      <c r="J1857" s="11" t="s">
        <v>120</v>
      </c>
      <c r="K1857" s="11">
        <v>0</v>
      </c>
      <c r="L1857" s="11" t="s">
        <v>29</v>
      </c>
      <c r="M1857" s="11" t="s">
        <v>29</v>
      </c>
      <c r="N1857" s="11" t="s">
        <v>29</v>
      </c>
      <c r="O1857" s="11" t="s">
        <v>29</v>
      </c>
      <c r="P1857" s="11" t="s">
        <v>29</v>
      </c>
      <c r="Q1857" s="11" t="s">
        <v>29</v>
      </c>
      <c r="R1857" s="11" t="s">
        <v>29</v>
      </c>
      <c r="S1857" s="11">
        <v>2019</v>
      </c>
    </row>
    <row r="1858" spans="1:19" x14ac:dyDescent="0.25">
      <c r="A1858" s="12" t="s">
        <v>3320</v>
      </c>
      <c r="B1858" s="12" t="s">
        <v>3321</v>
      </c>
      <c r="C1858" s="12" t="s">
        <v>3322</v>
      </c>
      <c r="D1858" s="12" t="s">
        <v>2643</v>
      </c>
      <c r="E1858" s="12" t="s">
        <v>9804</v>
      </c>
      <c r="F1858" s="12">
        <v>63640</v>
      </c>
      <c r="G1858" s="12" t="s">
        <v>3323</v>
      </c>
      <c r="H1858" s="12" t="s">
        <v>119</v>
      </c>
      <c r="I1858" s="12" t="s">
        <v>114</v>
      </c>
      <c r="J1858" s="12" t="s">
        <v>120</v>
      </c>
      <c r="K1858" s="12">
        <v>0</v>
      </c>
      <c r="L1858" s="12" t="s">
        <v>29</v>
      </c>
      <c r="M1858" s="12" t="s">
        <v>29</v>
      </c>
      <c r="N1858" s="12" t="s">
        <v>29</v>
      </c>
      <c r="O1858" s="12" t="s">
        <v>29</v>
      </c>
      <c r="P1858" s="12" t="s">
        <v>29</v>
      </c>
      <c r="Q1858" s="12" t="s">
        <v>29</v>
      </c>
      <c r="R1858" s="12" t="s">
        <v>29</v>
      </c>
      <c r="S1858" s="12">
        <v>2019</v>
      </c>
    </row>
    <row r="1859" spans="1:19" x14ac:dyDescent="0.25">
      <c r="A1859" s="11" t="s">
        <v>3324</v>
      </c>
      <c r="B1859" s="11" t="s">
        <v>3325</v>
      </c>
      <c r="C1859" s="11" t="s">
        <v>3326</v>
      </c>
      <c r="D1859" s="11" t="s">
        <v>3327</v>
      </c>
      <c r="E1859" s="11" t="s">
        <v>9804</v>
      </c>
      <c r="F1859" s="11">
        <v>64502</v>
      </c>
      <c r="G1859" s="11" t="s">
        <v>3328</v>
      </c>
      <c r="H1859" s="11" t="s">
        <v>119</v>
      </c>
      <c r="I1859" s="11" t="s">
        <v>114</v>
      </c>
      <c r="J1859" s="11" t="s">
        <v>120</v>
      </c>
      <c r="K1859" s="11">
        <v>0</v>
      </c>
      <c r="L1859" s="11" t="s">
        <v>29</v>
      </c>
      <c r="M1859" s="11" t="s">
        <v>29</v>
      </c>
      <c r="N1859" s="11" t="s">
        <v>29</v>
      </c>
      <c r="O1859" s="11" t="s">
        <v>29</v>
      </c>
      <c r="P1859" s="11" t="s">
        <v>29</v>
      </c>
      <c r="Q1859" s="11" t="s">
        <v>29</v>
      </c>
      <c r="R1859" s="11" t="s">
        <v>29</v>
      </c>
      <c r="S1859" s="11">
        <v>2019</v>
      </c>
    </row>
    <row r="1860" spans="1:19" x14ac:dyDescent="0.25">
      <c r="A1860" s="12" t="s">
        <v>3329</v>
      </c>
      <c r="B1860" s="12" t="s">
        <v>3330</v>
      </c>
      <c r="C1860" s="12" t="s">
        <v>3331</v>
      </c>
      <c r="D1860" s="12" t="s">
        <v>3305</v>
      </c>
      <c r="E1860" s="12" t="s">
        <v>9804</v>
      </c>
      <c r="F1860" s="12">
        <v>64108</v>
      </c>
      <c r="G1860" s="12" t="s">
        <v>3332</v>
      </c>
      <c r="H1860" s="12" t="s">
        <v>119</v>
      </c>
      <c r="I1860" s="12" t="s">
        <v>114</v>
      </c>
      <c r="J1860" s="12" t="s">
        <v>120</v>
      </c>
      <c r="K1860" s="12">
        <v>0</v>
      </c>
      <c r="L1860" s="12" t="s">
        <v>29</v>
      </c>
      <c r="M1860" s="12" t="s">
        <v>29</v>
      </c>
      <c r="N1860" s="12" t="s">
        <v>29</v>
      </c>
      <c r="O1860" s="12" t="s">
        <v>29</v>
      </c>
      <c r="P1860" s="12" t="s">
        <v>29</v>
      </c>
      <c r="Q1860" s="12" t="s">
        <v>29</v>
      </c>
      <c r="R1860" s="12" t="s">
        <v>29</v>
      </c>
      <c r="S1860" s="12">
        <v>2019</v>
      </c>
    </row>
    <row r="1861" spans="1:19" x14ac:dyDescent="0.25">
      <c r="A1861" s="11" t="s">
        <v>3333</v>
      </c>
      <c r="B1861" s="11" t="s">
        <v>3334</v>
      </c>
      <c r="C1861" s="11" t="s">
        <v>3335</v>
      </c>
      <c r="D1861" s="11" t="s">
        <v>3300</v>
      </c>
      <c r="E1861" s="11" t="s">
        <v>9804</v>
      </c>
      <c r="F1861" s="11">
        <v>63139</v>
      </c>
      <c r="G1861" s="11" t="s">
        <v>3336</v>
      </c>
      <c r="H1861" s="11" t="s">
        <v>119</v>
      </c>
      <c r="I1861" s="11" t="s">
        <v>114</v>
      </c>
      <c r="J1861" s="11" t="s">
        <v>120</v>
      </c>
      <c r="K1861" s="11">
        <v>0</v>
      </c>
      <c r="L1861" s="11" t="s">
        <v>29</v>
      </c>
      <c r="M1861" s="11" t="s">
        <v>29</v>
      </c>
      <c r="N1861" s="11" t="s">
        <v>29</v>
      </c>
      <c r="O1861" s="11" t="s">
        <v>29</v>
      </c>
      <c r="P1861" s="11" t="s">
        <v>29</v>
      </c>
      <c r="Q1861" s="11" t="s">
        <v>29</v>
      </c>
      <c r="R1861" s="11" t="s">
        <v>29</v>
      </c>
      <c r="S1861" s="11">
        <v>2019</v>
      </c>
    </row>
    <row r="1862" spans="1:19" x14ac:dyDescent="0.25">
      <c r="A1862" s="12" t="s">
        <v>3337</v>
      </c>
      <c r="B1862" s="12" t="s">
        <v>3338</v>
      </c>
      <c r="C1862" s="12" t="s">
        <v>3339</v>
      </c>
      <c r="D1862" s="12" t="s">
        <v>3340</v>
      </c>
      <c r="E1862" s="12" t="s">
        <v>9804</v>
      </c>
      <c r="F1862" s="12">
        <v>63304</v>
      </c>
      <c r="G1862" s="12" t="s">
        <v>3341</v>
      </c>
      <c r="H1862" s="12" t="s">
        <v>119</v>
      </c>
      <c r="I1862" s="12" t="s">
        <v>26</v>
      </c>
      <c r="J1862" s="12" t="s">
        <v>120</v>
      </c>
      <c r="K1862" s="12">
        <v>0</v>
      </c>
      <c r="L1862" s="12" t="s">
        <v>29</v>
      </c>
      <c r="M1862" s="12" t="s">
        <v>29</v>
      </c>
      <c r="N1862" s="12" t="s">
        <v>29</v>
      </c>
      <c r="O1862" s="12" t="s">
        <v>29</v>
      </c>
      <c r="P1862" s="12" t="s">
        <v>29</v>
      </c>
      <c r="Q1862" s="12" t="s">
        <v>29</v>
      </c>
      <c r="R1862" s="12" t="s">
        <v>29</v>
      </c>
      <c r="S1862" s="12">
        <v>2019</v>
      </c>
    </row>
    <row r="1863" spans="1:19" x14ac:dyDescent="0.25">
      <c r="A1863" s="11" t="s">
        <v>7374</v>
      </c>
      <c r="B1863" s="11" t="s">
        <v>7375</v>
      </c>
      <c r="C1863" s="11" t="s">
        <v>7376</v>
      </c>
      <c r="D1863" s="11" t="s">
        <v>3305</v>
      </c>
      <c r="E1863" s="11" t="s">
        <v>9804</v>
      </c>
      <c r="F1863" s="11">
        <v>64133</v>
      </c>
      <c r="G1863" s="11" t="s">
        <v>7377</v>
      </c>
      <c r="H1863" s="11" t="s">
        <v>119</v>
      </c>
      <c r="I1863" s="11" t="s">
        <v>26</v>
      </c>
      <c r="J1863" s="11" t="s">
        <v>27</v>
      </c>
      <c r="K1863" s="11">
        <v>0</v>
      </c>
      <c r="L1863" s="11" t="s">
        <v>29</v>
      </c>
      <c r="M1863" s="11" t="s">
        <v>29</v>
      </c>
      <c r="N1863" s="11" t="s">
        <v>29</v>
      </c>
      <c r="O1863" s="11" t="s">
        <v>29</v>
      </c>
      <c r="P1863" s="11" t="s">
        <v>29</v>
      </c>
      <c r="Q1863" s="11" t="s">
        <v>29</v>
      </c>
      <c r="R1863" s="11" t="s">
        <v>29</v>
      </c>
      <c r="S1863" s="11">
        <v>2019</v>
      </c>
    </row>
    <row r="1864" spans="1:19" x14ac:dyDescent="0.25">
      <c r="A1864" s="12" t="s">
        <v>3342</v>
      </c>
      <c r="B1864" s="12" t="s">
        <v>3343</v>
      </c>
      <c r="C1864" s="12" t="s">
        <v>3344</v>
      </c>
      <c r="D1864" s="12" t="s">
        <v>3345</v>
      </c>
      <c r="E1864" s="12" t="s">
        <v>9804</v>
      </c>
      <c r="F1864" s="12">
        <v>65360</v>
      </c>
      <c r="G1864" s="12" t="s">
        <v>3346</v>
      </c>
      <c r="H1864" s="12" t="s">
        <v>119</v>
      </c>
      <c r="I1864" s="12" t="s">
        <v>108</v>
      </c>
      <c r="J1864" s="12" t="s">
        <v>120</v>
      </c>
      <c r="K1864" s="12">
        <v>0</v>
      </c>
      <c r="L1864" s="12" t="s">
        <v>29</v>
      </c>
      <c r="M1864" s="12" t="s">
        <v>29</v>
      </c>
      <c r="N1864" s="12" t="s">
        <v>29</v>
      </c>
      <c r="O1864" s="12" t="s">
        <v>29</v>
      </c>
      <c r="P1864" s="12" t="s">
        <v>29</v>
      </c>
      <c r="Q1864" s="12" t="s">
        <v>29</v>
      </c>
      <c r="R1864" s="12" t="s">
        <v>29</v>
      </c>
      <c r="S1864" s="12">
        <v>2019</v>
      </c>
    </row>
    <row r="1865" spans="1:19" x14ac:dyDescent="0.25">
      <c r="A1865" s="11" t="s">
        <v>3347</v>
      </c>
      <c r="B1865" s="11" t="s">
        <v>3348</v>
      </c>
      <c r="C1865" s="11" t="s">
        <v>3349</v>
      </c>
      <c r="D1865" s="11" t="s">
        <v>1448</v>
      </c>
      <c r="E1865" s="11" t="s">
        <v>9804</v>
      </c>
      <c r="F1865" s="11">
        <v>65806</v>
      </c>
      <c r="G1865" s="11" t="s">
        <v>3350</v>
      </c>
      <c r="H1865" s="11" t="s">
        <v>119</v>
      </c>
      <c r="I1865" s="11" t="s">
        <v>26</v>
      </c>
      <c r="J1865" s="11" t="s">
        <v>27</v>
      </c>
      <c r="K1865" s="11">
        <v>0</v>
      </c>
      <c r="L1865" s="11" t="s">
        <v>29</v>
      </c>
      <c r="M1865" s="11" t="s">
        <v>29</v>
      </c>
      <c r="N1865" s="11" t="s">
        <v>29</v>
      </c>
      <c r="O1865" s="11" t="s">
        <v>29</v>
      </c>
      <c r="P1865" s="11" t="s">
        <v>29</v>
      </c>
      <c r="Q1865" s="11" t="s">
        <v>29</v>
      </c>
      <c r="R1865" s="11" t="s">
        <v>29</v>
      </c>
      <c r="S1865" s="11">
        <v>2019</v>
      </c>
    </row>
    <row r="1866" spans="1:19" x14ac:dyDescent="0.25">
      <c r="A1866" s="12" t="s">
        <v>3351</v>
      </c>
      <c r="B1866" s="12" t="s">
        <v>3352</v>
      </c>
      <c r="C1866" s="12" t="s">
        <v>3353</v>
      </c>
      <c r="D1866" s="12" t="s">
        <v>3300</v>
      </c>
      <c r="E1866" s="12" t="s">
        <v>9804</v>
      </c>
      <c r="F1866" s="12">
        <v>63112</v>
      </c>
      <c r="G1866" s="12" t="s">
        <v>3354</v>
      </c>
      <c r="H1866" s="12" t="s">
        <v>119</v>
      </c>
      <c r="I1866" s="12" t="s">
        <v>114</v>
      </c>
      <c r="J1866" s="12" t="s">
        <v>120</v>
      </c>
      <c r="K1866" s="12">
        <v>0</v>
      </c>
      <c r="L1866" s="12" t="s">
        <v>29</v>
      </c>
      <c r="M1866" s="12" t="s">
        <v>29</v>
      </c>
      <c r="N1866" s="12" t="s">
        <v>29</v>
      </c>
      <c r="O1866" s="12" t="s">
        <v>29</v>
      </c>
      <c r="P1866" s="12" t="s">
        <v>29</v>
      </c>
      <c r="Q1866" s="12" t="s">
        <v>29</v>
      </c>
      <c r="R1866" s="12" t="s">
        <v>29</v>
      </c>
      <c r="S1866" s="12">
        <v>2019</v>
      </c>
    </row>
    <row r="1867" spans="1:19" x14ac:dyDescent="0.25">
      <c r="A1867" s="11" t="s">
        <v>3355</v>
      </c>
      <c r="B1867" s="11" t="s">
        <v>3356</v>
      </c>
      <c r="C1867" s="11" t="s">
        <v>3357</v>
      </c>
      <c r="D1867" s="11" t="s">
        <v>3358</v>
      </c>
      <c r="E1867" s="11" t="s">
        <v>9804</v>
      </c>
      <c r="F1867" s="11">
        <v>64116</v>
      </c>
      <c r="G1867" s="11" t="s">
        <v>3359</v>
      </c>
      <c r="H1867" s="11" t="s">
        <v>119</v>
      </c>
      <c r="I1867" s="11" t="s">
        <v>26</v>
      </c>
      <c r="J1867" s="11" t="s">
        <v>120</v>
      </c>
      <c r="K1867" s="11">
        <v>0</v>
      </c>
      <c r="L1867" s="11" t="s">
        <v>29</v>
      </c>
      <c r="M1867" s="11" t="s">
        <v>29</v>
      </c>
      <c r="N1867" s="11" t="s">
        <v>29</v>
      </c>
      <c r="O1867" s="11" t="s">
        <v>29</v>
      </c>
      <c r="P1867" s="11" t="s">
        <v>29</v>
      </c>
      <c r="Q1867" s="11" t="s">
        <v>29</v>
      </c>
      <c r="R1867" s="11" t="s">
        <v>29</v>
      </c>
      <c r="S1867" s="11">
        <v>2019</v>
      </c>
    </row>
    <row r="1868" spans="1:19" x14ac:dyDescent="0.25">
      <c r="A1868" s="12" t="s">
        <v>3360</v>
      </c>
      <c r="B1868" s="12" t="s">
        <v>3361</v>
      </c>
      <c r="C1868" s="12" t="s">
        <v>3362</v>
      </c>
      <c r="D1868" s="12" t="s">
        <v>3363</v>
      </c>
      <c r="E1868" s="12" t="s">
        <v>9804</v>
      </c>
      <c r="F1868" s="12">
        <v>65065</v>
      </c>
      <c r="G1868" s="12" t="s">
        <v>3364</v>
      </c>
      <c r="H1868" s="12" t="s">
        <v>119</v>
      </c>
      <c r="I1868" s="12" t="s">
        <v>26</v>
      </c>
      <c r="J1868" s="12" t="s">
        <v>120</v>
      </c>
      <c r="K1868" s="12">
        <v>0</v>
      </c>
      <c r="L1868" s="12" t="s">
        <v>29</v>
      </c>
      <c r="M1868" s="12" t="s">
        <v>29</v>
      </c>
      <c r="N1868" s="12" t="s">
        <v>29</v>
      </c>
      <c r="O1868" s="12" t="s">
        <v>29</v>
      </c>
      <c r="P1868" s="12" t="s">
        <v>29</v>
      </c>
      <c r="Q1868" s="12" t="s">
        <v>29</v>
      </c>
      <c r="R1868" s="12" t="s">
        <v>29</v>
      </c>
      <c r="S1868" s="12">
        <v>2019</v>
      </c>
    </row>
    <row r="1869" spans="1:19" x14ac:dyDescent="0.25">
      <c r="A1869" s="11" t="s">
        <v>3273</v>
      </c>
      <c r="B1869" s="11" t="s">
        <v>3274</v>
      </c>
      <c r="C1869" s="11" t="s">
        <v>3275</v>
      </c>
      <c r="D1869" s="11" t="s">
        <v>3276</v>
      </c>
      <c r="E1869" s="11" t="s">
        <v>9804</v>
      </c>
      <c r="F1869" s="11">
        <v>63628</v>
      </c>
      <c r="G1869" s="11" t="s">
        <v>8423</v>
      </c>
      <c r="H1869" s="11" t="s">
        <v>96</v>
      </c>
      <c r="I1869" s="11" t="s">
        <v>108</v>
      </c>
      <c r="J1869" s="11" t="s">
        <v>27</v>
      </c>
      <c r="K1869" s="11">
        <v>0</v>
      </c>
      <c r="L1869" s="11" t="s">
        <v>29</v>
      </c>
      <c r="M1869" s="11" t="s">
        <v>29</v>
      </c>
      <c r="N1869" s="11" t="s">
        <v>29</v>
      </c>
      <c r="O1869" s="11" t="s">
        <v>29</v>
      </c>
      <c r="P1869" s="11" t="s">
        <v>29</v>
      </c>
      <c r="Q1869" s="11" t="s">
        <v>29</v>
      </c>
      <c r="R1869" s="11" t="s">
        <v>29</v>
      </c>
      <c r="S1869" s="11">
        <v>2018</v>
      </c>
    </row>
    <row r="1870" spans="1:19" x14ac:dyDescent="0.25">
      <c r="A1870" s="12" t="s">
        <v>3273</v>
      </c>
      <c r="B1870" s="12" t="s">
        <v>3274</v>
      </c>
      <c r="C1870" s="12" t="s">
        <v>3275</v>
      </c>
      <c r="D1870" s="12" t="s">
        <v>3276</v>
      </c>
      <c r="E1870" s="12" t="s">
        <v>9804</v>
      </c>
      <c r="F1870" s="12">
        <v>63628</v>
      </c>
      <c r="G1870" s="12" t="s">
        <v>8423</v>
      </c>
      <c r="H1870" s="12" t="s">
        <v>96</v>
      </c>
      <c r="I1870" s="12" t="s">
        <v>108</v>
      </c>
      <c r="J1870" s="12" t="s">
        <v>27</v>
      </c>
      <c r="K1870" s="12">
        <v>0</v>
      </c>
      <c r="L1870" s="12" t="s">
        <v>29</v>
      </c>
      <c r="M1870" s="12" t="s">
        <v>29</v>
      </c>
      <c r="N1870" s="12" t="s">
        <v>29</v>
      </c>
      <c r="O1870" s="12" t="s">
        <v>29</v>
      </c>
      <c r="P1870" s="12" t="s">
        <v>29</v>
      </c>
      <c r="Q1870" s="12" t="s">
        <v>29</v>
      </c>
      <c r="R1870" s="12" t="s">
        <v>29</v>
      </c>
      <c r="S1870" s="12">
        <v>2017</v>
      </c>
    </row>
    <row r="1871" spans="1:19" x14ac:dyDescent="0.25">
      <c r="A1871" s="11" t="s">
        <v>3248</v>
      </c>
      <c r="B1871" s="11" t="s">
        <v>3249</v>
      </c>
      <c r="C1871" s="11" t="s">
        <v>3250</v>
      </c>
      <c r="D1871" s="11" t="s">
        <v>3251</v>
      </c>
      <c r="E1871" s="11" t="s">
        <v>9804</v>
      </c>
      <c r="F1871" s="11">
        <v>63901</v>
      </c>
      <c r="G1871" s="11" t="s">
        <v>9256</v>
      </c>
      <c r="H1871" s="11" t="s">
        <v>25</v>
      </c>
      <c r="I1871" s="11" t="s">
        <v>108</v>
      </c>
      <c r="J1871" s="11" t="s">
        <v>27</v>
      </c>
      <c r="K1871" s="11">
        <v>3</v>
      </c>
      <c r="L1871" s="11" t="s">
        <v>29</v>
      </c>
      <c r="M1871" s="11" t="s">
        <v>29</v>
      </c>
      <c r="N1871" s="11" t="s">
        <v>28</v>
      </c>
      <c r="O1871" s="11" t="s">
        <v>30</v>
      </c>
      <c r="P1871" s="11" t="s">
        <v>28</v>
      </c>
      <c r="Q1871" s="11" t="s">
        <v>30</v>
      </c>
      <c r="R1871" s="11" t="s">
        <v>28</v>
      </c>
      <c r="S1871" s="11">
        <v>2016</v>
      </c>
    </row>
    <row r="1872" spans="1:19" x14ac:dyDescent="0.25">
      <c r="A1872" s="12" t="s">
        <v>3258</v>
      </c>
      <c r="B1872" s="12" t="s">
        <v>3259</v>
      </c>
      <c r="C1872" s="12" t="s">
        <v>3260</v>
      </c>
      <c r="D1872" s="12" t="s">
        <v>3261</v>
      </c>
      <c r="E1872" s="12" t="s">
        <v>9804</v>
      </c>
      <c r="F1872" s="12">
        <v>63565</v>
      </c>
      <c r="G1872" s="12" t="s">
        <v>9257</v>
      </c>
      <c r="H1872" s="12" t="s">
        <v>96</v>
      </c>
      <c r="I1872" s="12" t="s">
        <v>75</v>
      </c>
      <c r="J1872" s="12" t="s">
        <v>27</v>
      </c>
      <c r="K1872" s="12">
        <v>0</v>
      </c>
      <c r="L1872" s="12" t="s">
        <v>29</v>
      </c>
      <c r="M1872" s="12" t="s">
        <v>29</v>
      </c>
      <c r="N1872" s="12" t="s">
        <v>28</v>
      </c>
      <c r="O1872" s="12" t="s">
        <v>29</v>
      </c>
      <c r="P1872" s="12" t="s">
        <v>29</v>
      </c>
      <c r="Q1872" s="12" t="s">
        <v>29</v>
      </c>
      <c r="R1872" s="12" t="s">
        <v>29</v>
      </c>
      <c r="S1872" s="12">
        <v>2016</v>
      </c>
    </row>
    <row r="1873" spans="1:19" x14ac:dyDescent="0.25">
      <c r="A1873" s="11" t="s">
        <v>3273</v>
      </c>
      <c r="B1873" s="11" t="s">
        <v>3274</v>
      </c>
      <c r="C1873" s="11" t="s">
        <v>3275</v>
      </c>
      <c r="D1873" s="11" t="s">
        <v>3276</v>
      </c>
      <c r="E1873" s="11" t="s">
        <v>9804</v>
      </c>
      <c r="F1873" s="11">
        <v>63628</v>
      </c>
      <c r="G1873" s="11" t="s">
        <v>8423</v>
      </c>
      <c r="H1873" s="11" t="s">
        <v>96</v>
      </c>
      <c r="I1873" s="11" t="s">
        <v>108</v>
      </c>
      <c r="J1873" s="11" t="s">
        <v>27</v>
      </c>
      <c r="K1873" s="11">
        <v>0</v>
      </c>
      <c r="L1873" s="11" t="s">
        <v>29</v>
      </c>
      <c r="M1873" s="11" t="s">
        <v>29</v>
      </c>
      <c r="N1873" s="11" t="s">
        <v>29</v>
      </c>
      <c r="O1873" s="11" t="s">
        <v>29</v>
      </c>
      <c r="P1873" s="11" t="s">
        <v>29</v>
      </c>
      <c r="Q1873" s="11" t="s">
        <v>29</v>
      </c>
      <c r="R1873" s="11" t="s">
        <v>29</v>
      </c>
      <c r="S1873" s="11">
        <v>2016</v>
      </c>
    </row>
    <row r="1874" spans="1:19" x14ac:dyDescent="0.25">
      <c r="A1874" s="12" t="s">
        <v>9258</v>
      </c>
      <c r="B1874" s="12" t="s">
        <v>9259</v>
      </c>
      <c r="C1874" s="12" t="s">
        <v>9260</v>
      </c>
      <c r="D1874" s="12" t="s">
        <v>9261</v>
      </c>
      <c r="E1874" s="12" t="s">
        <v>9804</v>
      </c>
      <c r="F1874" s="12">
        <v>63663</v>
      </c>
      <c r="G1874" s="12" t="s">
        <v>9262</v>
      </c>
      <c r="H1874" s="12" t="s">
        <v>96</v>
      </c>
      <c r="I1874" s="12" t="s">
        <v>42</v>
      </c>
      <c r="J1874" s="12" t="s">
        <v>27</v>
      </c>
      <c r="K1874" s="12">
        <v>0</v>
      </c>
      <c r="L1874" s="12" t="s">
        <v>29</v>
      </c>
      <c r="M1874" s="12" t="s">
        <v>29</v>
      </c>
      <c r="N1874" s="12" t="s">
        <v>29</v>
      </c>
      <c r="O1874" s="12" t="s">
        <v>29</v>
      </c>
      <c r="P1874" s="12" t="s">
        <v>29</v>
      </c>
      <c r="Q1874" s="12" t="s">
        <v>29</v>
      </c>
      <c r="R1874" s="12" t="s">
        <v>29</v>
      </c>
      <c r="S1874" s="12">
        <v>2016</v>
      </c>
    </row>
    <row r="1875" spans="1:19" x14ac:dyDescent="0.25">
      <c r="A1875" s="11" t="s">
        <v>9263</v>
      </c>
      <c r="B1875" s="11" t="s">
        <v>9264</v>
      </c>
      <c r="C1875" s="11" t="s">
        <v>9265</v>
      </c>
      <c r="D1875" s="11" t="s">
        <v>9245</v>
      </c>
      <c r="E1875" s="11" t="s">
        <v>9804</v>
      </c>
      <c r="F1875" s="11">
        <v>64836</v>
      </c>
      <c r="G1875" s="11" t="s">
        <v>9266</v>
      </c>
      <c r="H1875" s="11" t="s">
        <v>96</v>
      </c>
      <c r="I1875" s="11" t="s">
        <v>36</v>
      </c>
      <c r="J1875" s="11" t="s">
        <v>27</v>
      </c>
      <c r="K1875" s="11">
        <v>4</v>
      </c>
      <c r="L1875" s="11" t="s">
        <v>28</v>
      </c>
      <c r="M1875" s="11" t="s">
        <v>29</v>
      </c>
      <c r="N1875" s="11" t="s">
        <v>28</v>
      </c>
      <c r="O1875" s="11" t="s">
        <v>28</v>
      </c>
      <c r="P1875" s="11" t="s">
        <v>29</v>
      </c>
      <c r="Q1875" s="11" t="s">
        <v>29</v>
      </c>
      <c r="R1875" s="11" t="s">
        <v>29</v>
      </c>
      <c r="S1875" s="11">
        <v>2016</v>
      </c>
    </row>
    <row r="1876" spans="1:19" x14ac:dyDescent="0.25">
      <c r="A1876" s="12" t="s">
        <v>9267</v>
      </c>
      <c r="B1876" s="12" t="s">
        <v>9268</v>
      </c>
      <c r="C1876" s="12" t="s">
        <v>9269</v>
      </c>
      <c r="D1876" s="12" t="s">
        <v>9270</v>
      </c>
      <c r="E1876" s="12" t="s">
        <v>9804</v>
      </c>
      <c r="F1876" s="12">
        <v>63638</v>
      </c>
      <c r="G1876" s="12" t="s">
        <v>9271</v>
      </c>
      <c r="H1876" s="12" t="s">
        <v>96</v>
      </c>
      <c r="I1876" s="12" t="s">
        <v>108</v>
      </c>
      <c r="J1876" s="12" t="s">
        <v>27</v>
      </c>
      <c r="K1876" s="12">
        <v>0</v>
      </c>
      <c r="L1876" s="12" t="s">
        <v>29</v>
      </c>
      <c r="M1876" s="12" t="s">
        <v>29</v>
      </c>
      <c r="N1876" s="12" t="s">
        <v>29</v>
      </c>
      <c r="O1876" s="12" t="s">
        <v>29</v>
      </c>
      <c r="P1876" s="12" t="s">
        <v>29</v>
      </c>
      <c r="Q1876" s="12" t="s">
        <v>29</v>
      </c>
      <c r="R1876" s="12" t="s">
        <v>29</v>
      </c>
      <c r="S1876" s="12">
        <v>2016</v>
      </c>
    </row>
    <row r="1877" spans="1:19" x14ac:dyDescent="0.25">
      <c r="A1877" s="11" t="s">
        <v>3369</v>
      </c>
      <c r="B1877" s="11" t="s">
        <v>3370</v>
      </c>
      <c r="C1877" s="11" t="s">
        <v>3371</v>
      </c>
      <c r="D1877" s="11" t="s">
        <v>3372</v>
      </c>
      <c r="E1877" s="11" t="s">
        <v>9805</v>
      </c>
      <c r="F1877" s="11">
        <v>59255</v>
      </c>
      <c r="G1877" s="11" t="s">
        <v>3373</v>
      </c>
      <c r="H1877" s="11" t="s">
        <v>96</v>
      </c>
      <c r="I1877" s="11" t="s">
        <v>108</v>
      </c>
      <c r="J1877" s="11" t="s">
        <v>27</v>
      </c>
      <c r="K1877" s="11">
        <v>0</v>
      </c>
      <c r="L1877" s="11" t="s">
        <v>29</v>
      </c>
      <c r="M1877" s="11" t="s">
        <v>29</v>
      </c>
      <c r="N1877" s="11" t="s">
        <v>29</v>
      </c>
      <c r="O1877" s="11" t="s">
        <v>29</v>
      </c>
      <c r="P1877" s="11" t="s">
        <v>29</v>
      </c>
      <c r="Q1877" s="11" t="s">
        <v>29</v>
      </c>
      <c r="R1877" s="11" t="s">
        <v>29</v>
      </c>
      <c r="S1877" s="11">
        <v>2020</v>
      </c>
    </row>
    <row r="1878" spans="1:19" x14ac:dyDescent="0.25">
      <c r="A1878" s="12" t="s">
        <v>3374</v>
      </c>
      <c r="B1878" s="12" t="s">
        <v>3375</v>
      </c>
      <c r="C1878" s="12" t="s">
        <v>3376</v>
      </c>
      <c r="D1878" s="12" t="s">
        <v>3377</v>
      </c>
      <c r="E1878" s="12" t="s">
        <v>9805</v>
      </c>
      <c r="F1878" s="12">
        <v>59324</v>
      </c>
      <c r="G1878" s="12" t="s">
        <v>3378</v>
      </c>
      <c r="H1878" s="12" t="s">
        <v>96</v>
      </c>
      <c r="I1878" s="12" t="s">
        <v>108</v>
      </c>
      <c r="J1878" s="12" t="s">
        <v>27</v>
      </c>
      <c r="K1878" s="12">
        <v>0</v>
      </c>
      <c r="L1878" s="12" t="s">
        <v>29</v>
      </c>
      <c r="M1878" s="12" t="s">
        <v>29</v>
      </c>
      <c r="N1878" s="12" t="s">
        <v>29</v>
      </c>
      <c r="O1878" s="12" t="s">
        <v>29</v>
      </c>
      <c r="P1878" s="12" t="s">
        <v>29</v>
      </c>
      <c r="Q1878" s="12" t="s">
        <v>29</v>
      </c>
      <c r="R1878" s="12" t="s">
        <v>29</v>
      </c>
      <c r="S1878" s="12">
        <v>2020</v>
      </c>
    </row>
    <row r="1879" spans="1:19" x14ac:dyDescent="0.25">
      <c r="A1879" s="11" t="s">
        <v>3379</v>
      </c>
      <c r="B1879" s="11" t="s">
        <v>3380</v>
      </c>
      <c r="C1879" s="11" t="s">
        <v>3381</v>
      </c>
      <c r="D1879" s="11" t="s">
        <v>3382</v>
      </c>
      <c r="E1879" s="11" t="s">
        <v>9805</v>
      </c>
      <c r="F1879" s="11">
        <v>59858</v>
      </c>
      <c r="G1879" s="11" t="s">
        <v>3383</v>
      </c>
      <c r="H1879" s="11" t="s">
        <v>96</v>
      </c>
      <c r="I1879" s="11" t="s">
        <v>42</v>
      </c>
      <c r="J1879" s="11" t="s">
        <v>27</v>
      </c>
      <c r="K1879" s="11">
        <v>0</v>
      </c>
      <c r="L1879" s="11" t="s">
        <v>29</v>
      </c>
      <c r="M1879" s="11" t="s">
        <v>29</v>
      </c>
      <c r="N1879" s="11" t="s">
        <v>29</v>
      </c>
      <c r="O1879" s="11" t="s">
        <v>29</v>
      </c>
      <c r="P1879" s="11" t="s">
        <v>29</v>
      </c>
      <c r="Q1879" s="11" t="s">
        <v>29</v>
      </c>
      <c r="R1879" s="11" t="s">
        <v>29</v>
      </c>
      <c r="S1879" s="11">
        <v>2020</v>
      </c>
    </row>
    <row r="1880" spans="1:19" x14ac:dyDescent="0.25">
      <c r="A1880" s="12" t="s">
        <v>3384</v>
      </c>
      <c r="B1880" s="12" t="s">
        <v>3385</v>
      </c>
      <c r="C1880" s="12" t="s">
        <v>3386</v>
      </c>
      <c r="D1880" s="12" t="s">
        <v>3387</v>
      </c>
      <c r="E1880" s="12" t="s">
        <v>9805</v>
      </c>
      <c r="F1880" s="12">
        <v>59215</v>
      </c>
      <c r="G1880" s="12" t="s">
        <v>3388</v>
      </c>
      <c r="H1880" s="12" t="s">
        <v>96</v>
      </c>
      <c r="I1880" s="12" t="s">
        <v>108</v>
      </c>
      <c r="J1880" s="12" t="s">
        <v>27</v>
      </c>
      <c r="K1880" s="12">
        <v>0</v>
      </c>
      <c r="L1880" s="12" t="s">
        <v>29</v>
      </c>
      <c r="M1880" s="12" t="s">
        <v>29</v>
      </c>
      <c r="N1880" s="12" t="s">
        <v>29</v>
      </c>
      <c r="O1880" s="12" t="s">
        <v>29</v>
      </c>
      <c r="P1880" s="12" t="s">
        <v>29</v>
      </c>
      <c r="Q1880" s="12" t="s">
        <v>30</v>
      </c>
      <c r="R1880" s="12" t="s">
        <v>29</v>
      </c>
      <c r="S1880" s="12">
        <v>2020</v>
      </c>
    </row>
    <row r="1881" spans="1:19" x14ac:dyDescent="0.25">
      <c r="A1881" s="11" t="s">
        <v>3389</v>
      </c>
      <c r="B1881" s="11" t="s">
        <v>3390</v>
      </c>
      <c r="C1881" s="11" t="s">
        <v>3391</v>
      </c>
      <c r="D1881" s="11" t="s">
        <v>3392</v>
      </c>
      <c r="E1881" s="11" t="s">
        <v>9805</v>
      </c>
      <c r="F1881" s="11">
        <v>59422</v>
      </c>
      <c r="G1881" s="11" t="s">
        <v>3393</v>
      </c>
      <c r="H1881" s="11" t="s">
        <v>96</v>
      </c>
      <c r="I1881" s="11" t="s">
        <v>108</v>
      </c>
      <c r="J1881" s="11" t="s">
        <v>27</v>
      </c>
      <c r="K1881" s="11">
        <v>0</v>
      </c>
      <c r="L1881" s="11" t="s">
        <v>29</v>
      </c>
      <c r="M1881" s="11" t="s">
        <v>29</v>
      </c>
      <c r="N1881" s="11" t="s">
        <v>29</v>
      </c>
      <c r="O1881" s="11" t="s">
        <v>29</v>
      </c>
      <c r="P1881" s="11" t="s">
        <v>29</v>
      </c>
      <c r="Q1881" s="11" t="s">
        <v>30</v>
      </c>
      <c r="R1881" s="11" t="s">
        <v>29</v>
      </c>
      <c r="S1881" s="11">
        <v>2020</v>
      </c>
    </row>
    <row r="1882" spans="1:19" x14ac:dyDescent="0.25">
      <c r="A1882" s="12" t="s">
        <v>3394</v>
      </c>
      <c r="B1882" s="12" t="s">
        <v>3395</v>
      </c>
      <c r="C1882" s="12" t="s">
        <v>3396</v>
      </c>
      <c r="D1882" s="12" t="s">
        <v>3397</v>
      </c>
      <c r="E1882" s="12" t="s">
        <v>9805</v>
      </c>
      <c r="F1882" s="12">
        <v>59218</v>
      </c>
      <c r="G1882" s="12" t="s">
        <v>3398</v>
      </c>
      <c r="H1882" s="12" t="s">
        <v>96</v>
      </c>
      <c r="I1882" s="12" t="s">
        <v>108</v>
      </c>
      <c r="J1882" s="12" t="s">
        <v>27</v>
      </c>
      <c r="K1882" s="12">
        <v>0</v>
      </c>
      <c r="L1882" s="12" t="s">
        <v>29</v>
      </c>
      <c r="M1882" s="12" t="s">
        <v>29</v>
      </c>
      <c r="N1882" s="12" t="s">
        <v>29</v>
      </c>
      <c r="O1882" s="12" t="s">
        <v>29</v>
      </c>
      <c r="P1882" s="12" t="s">
        <v>29</v>
      </c>
      <c r="Q1882" s="12" t="s">
        <v>29</v>
      </c>
      <c r="R1882" s="12" t="s">
        <v>29</v>
      </c>
      <c r="S1882" s="12">
        <v>2020</v>
      </c>
    </row>
    <row r="1883" spans="1:19" x14ac:dyDescent="0.25">
      <c r="A1883" s="11" t="s">
        <v>3399</v>
      </c>
      <c r="B1883" s="11" t="s">
        <v>3400</v>
      </c>
      <c r="C1883" s="11" t="s">
        <v>3401</v>
      </c>
      <c r="D1883" s="11" t="s">
        <v>3402</v>
      </c>
      <c r="E1883" s="11" t="s">
        <v>9805</v>
      </c>
      <c r="F1883" s="11">
        <v>59337</v>
      </c>
      <c r="G1883" s="11" t="s">
        <v>3403</v>
      </c>
      <c r="H1883" s="11" t="s">
        <v>96</v>
      </c>
      <c r="I1883" s="11" t="s">
        <v>36</v>
      </c>
      <c r="J1883" s="11" t="s">
        <v>27</v>
      </c>
      <c r="K1883" s="11">
        <v>0</v>
      </c>
      <c r="L1883" s="11" t="s">
        <v>29</v>
      </c>
      <c r="M1883" s="11" t="s">
        <v>29</v>
      </c>
      <c r="N1883" s="11" t="s">
        <v>29</v>
      </c>
      <c r="O1883" s="11" t="s">
        <v>29</v>
      </c>
      <c r="P1883" s="11" t="s">
        <v>29</v>
      </c>
      <c r="Q1883" s="11" t="s">
        <v>29</v>
      </c>
      <c r="R1883" s="11" t="s">
        <v>29</v>
      </c>
      <c r="S1883" s="11">
        <v>2020</v>
      </c>
    </row>
    <row r="1884" spans="1:19" x14ac:dyDescent="0.25">
      <c r="A1884" s="12" t="s">
        <v>3404</v>
      </c>
      <c r="B1884" s="12" t="s">
        <v>3405</v>
      </c>
      <c r="C1884" s="12" t="s">
        <v>3406</v>
      </c>
      <c r="D1884" s="12" t="s">
        <v>3407</v>
      </c>
      <c r="E1884" s="12" t="s">
        <v>9805</v>
      </c>
      <c r="F1884" s="12">
        <v>59520</v>
      </c>
      <c r="G1884" s="12" t="s">
        <v>3408</v>
      </c>
      <c r="H1884" s="12" t="s">
        <v>96</v>
      </c>
      <c r="I1884" s="12" t="s">
        <v>108</v>
      </c>
      <c r="J1884" s="12" t="s">
        <v>27</v>
      </c>
      <c r="K1884" s="12">
        <v>0</v>
      </c>
      <c r="L1884" s="12" t="s">
        <v>29</v>
      </c>
      <c r="M1884" s="12" t="s">
        <v>29</v>
      </c>
      <c r="N1884" s="12" t="s">
        <v>29</v>
      </c>
      <c r="O1884" s="12" t="s">
        <v>29</v>
      </c>
      <c r="P1884" s="12" t="s">
        <v>29</v>
      </c>
      <c r="Q1884" s="12" t="s">
        <v>29</v>
      </c>
      <c r="R1884" s="12" t="s">
        <v>29</v>
      </c>
      <c r="S1884" s="12">
        <v>2020</v>
      </c>
    </row>
    <row r="1885" spans="1:19" x14ac:dyDescent="0.25">
      <c r="A1885" s="11" t="s">
        <v>3409</v>
      </c>
      <c r="B1885" s="11" t="s">
        <v>3410</v>
      </c>
      <c r="C1885" s="11" t="s">
        <v>3411</v>
      </c>
      <c r="D1885" s="11" t="s">
        <v>3412</v>
      </c>
      <c r="E1885" s="11" t="s">
        <v>9805</v>
      </c>
      <c r="F1885" s="11">
        <v>59538</v>
      </c>
      <c r="G1885" s="11" t="s">
        <v>3413</v>
      </c>
      <c r="H1885" s="11" t="s">
        <v>96</v>
      </c>
      <c r="I1885" s="11" t="s">
        <v>108</v>
      </c>
      <c r="J1885" s="11" t="s">
        <v>27</v>
      </c>
      <c r="K1885" s="11">
        <v>0</v>
      </c>
      <c r="L1885" s="11" t="s">
        <v>29</v>
      </c>
      <c r="M1885" s="11" t="s">
        <v>29</v>
      </c>
      <c r="N1885" s="11" t="s">
        <v>29</v>
      </c>
      <c r="O1885" s="11" t="s">
        <v>29</v>
      </c>
      <c r="P1885" s="11" t="s">
        <v>29</v>
      </c>
      <c r="Q1885" s="11" t="s">
        <v>30</v>
      </c>
      <c r="R1885" s="11" t="s">
        <v>29</v>
      </c>
      <c r="S1885" s="11">
        <v>2020</v>
      </c>
    </row>
    <row r="1886" spans="1:19" x14ac:dyDescent="0.25">
      <c r="A1886" s="12" t="s">
        <v>3414</v>
      </c>
      <c r="B1886" s="12" t="s">
        <v>3415</v>
      </c>
      <c r="C1886" s="12" t="s">
        <v>3416</v>
      </c>
      <c r="D1886" s="12" t="s">
        <v>3417</v>
      </c>
      <c r="E1886" s="12" t="s">
        <v>9805</v>
      </c>
      <c r="F1886" s="12">
        <v>59722</v>
      </c>
      <c r="G1886" s="12" t="s">
        <v>3418</v>
      </c>
      <c r="H1886" s="12" t="s">
        <v>96</v>
      </c>
      <c r="I1886" s="12" t="s">
        <v>108</v>
      </c>
      <c r="J1886" s="12" t="s">
        <v>27</v>
      </c>
      <c r="K1886" s="12">
        <v>0</v>
      </c>
      <c r="L1886" s="12" t="s">
        <v>29</v>
      </c>
      <c r="M1886" s="12" t="s">
        <v>29</v>
      </c>
      <c r="N1886" s="12" t="s">
        <v>29</v>
      </c>
      <c r="O1886" s="12" t="s">
        <v>29</v>
      </c>
      <c r="P1886" s="12" t="s">
        <v>29</v>
      </c>
      <c r="Q1886" s="12" t="s">
        <v>30</v>
      </c>
      <c r="R1886" s="12" t="s">
        <v>29</v>
      </c>
      <c r="S1886" s="12">
        <v>2020</v>
      </c>
    </row>
    <row r="1887" spans="1:19" x14ac:dyDescent="0.25">
      <c r="A1887" s="11" t="s">
        <v>3419</v>
      </c>
      <c r="B1887" s="11" t="s">
        <v>3420</v>
      </c>
      <c r="C1887" s="11" t="s">
        <v>3421</v>
      </c>
      <c r="D1887" s="11" t="s">
        <v>3422</v>
      </c>
      <c r="E1887" s="11" t="s">
        <v>9805</v>
      </c>
      <c r="F1887" s="11">
        <v>59230</v>
      </c>
      <c r="G1887" s="11" t="s">
        <v>3423</v>
      </c>
      <c r="H1887" s="11" t="s">
        <v>96</v>
      </c>
      <c r="I1887" s="11" t="s">
        <v>108</v>
      </c>
      <c r="J1887" s="11" t="s">
        <v>27</v>
      </c>
      <c r="K1887" s="11">
        <v>4</v>
      </c>
      <c r="L1887" s="11" t="s">
        <v>28</v>
      </c>
      <c r="M1887" s="11" t="s">
        <v>29</v>
      </c>
      <c r="N1887" s="11" t="s">
        <v>28</v>
      </c>
      <c r="O1887" s="11" t="s">
        <v>30</v>
      </c>
      <c r="P1887" s="11" t="s">
        <v>28</v>
      </c>
      <c r="Q1887" s="11" t="s">
        <v>30</v>
      </c>
      <c r="R1887" s="11" t="s">
        <v>28</v>
      </c>
      <c r="S1887" s="11">
        <v>2020</v>
      </c>
    </row>
    <row r="1888" spans="1:19" x14ac:dyDescent="0.25">
      <c r="A1888" s="12" t="s">
        <v>3424</v>
      </c>
      <c r="B1888" s="12" t="s">
        <v>3425</v>
      </c>
      <c r="C1888" s="12" t="s">
        <v>3426</v>
      </c>
      <c r="D1888" s="12" t="s">
        <v>3427</v>
      </c>
      <c r="E1888" s="12" t="s">
        <v>9805</v>
      </c>
      <c r="F1888" s="12">
        <v>59749</v>
      </c>
      <c r="G1888" s="12" t="s">
        <v>3428</v>
      </c>
      <c r="H1888" s="12" t="s">
        <v>96</v>
      </c>
      <c r="I1888" s="12" t="s">
        <v>108</v>
      </c>
      <c r="J1888" s="12" t="s">
        <v>27</v>
      </c>
      <c r="K1888" s="12">
        <v>0</v>
      </c>
      <c r="L1888" s="12" t="s">
        <v>29</v>
      </c>
      <c r="M1888" s="12" t="s">
        <v>29</v>
      </c>
      <c r="N1888" s="12" t="s">
        <v>28</v>
      </c>
      <c r="O1888" s="12" t="s">
        <v>29</v>
      </c>
      <c r="P1888" s="12" t="s">
        <v>29</v>
      </c>
      <c r="Q1888" s="12" t="s">
        <v>30</v>
      </c>
      <c r="R1888" s="12" t="s">
        <v>29</v>
      </c>
      <c r="S1888" s="12">
        <v>2020</v>
      </c>
    </row>
    <row r="1889" spans="1:19" x14ac:dyDescent="0.25">
      <c r="A1889" s="11" t="s">
        <v>3429</v>
      </c>
      <c r="B1889" s="11" t="s">
        <v>3430</v>
      </c>
      <c r="C1889" s="11" t="s">
        <v>3431</v>
      </c>
      <c r="D1889" s="11" t="s">
        <v>3432</v>
      </c>
      <c r="E1889" s="11" t="s">
        <v>9805</v>
      </c>
      <c r="F1889" s="11">
        <v>59036</v>
      </c>
      <c r="G1889" s="11" t="s">
        <v>3433</v>
      </c>
      <c r="H1889" s="11" t="s">
        <v>96</v>
      </c>
      <c r="I1889" s="11" t="s">
        <v>36</v>
      </c>
      <c r="J1889" s="11" t="s">
        <v>27</v>
      </c>
      <c r="K1889" s="11">
        <v>0</v>
      </c>
      <c r="L1889" s="11" t="s">
        <v>29</v>
      </c>
      <c r="M1889" s="11" t="s">
        <v>29</v>
      </c>
      <c r="N1889" s="11" t="s">
        <v>29</v>
      </c>
      <c r="O1889" s="11" t="s">
        <v>29</v>
      </c>
      <c r="P1889" s="11" t="s">
        <v>29</v>
      </c>
      <c r="Q1889" s="11" t="s">
        <v>29</v>
      </c>
      <c r="R1889" s="11" t="s">
        <v>29</v>
      </c>
      <c r="S1889" s="11">
        <v>2020</v>
      </c>
    </row>
    <row r="1890" spans="1:19" x14ac:dyDescent="0.25">
      <c r="A1890" s="12" t="s">
        <v>3434</v>
      </c>
      <c r="B1890" s="12" t="s">
        <v>3435</v>
      </c>
      <c r="C1890" s="12" t="s">
        <v>3436</v>
      </c>
      <c r="D1890" s="12" t="s">
        <v>3437</v>
      </c>
      <c r="E1890" s="12" t="s">
        <v>9805</v>
      </c>
      <c r="F1890" s="12">
        <v>59729</v>
      </c>
      <c r="G1890" s="12" t="s">
        <v>3438</v>
      </c>
      <c r="H1890" s="12" t="s">
        <v>96</v>
      </c>
      <c r="I1890" s="12" t="s">
        <v>42</v>
      </c>
      <c r="J1890" s="12" t="s">
        <v>27</v>
      </c>
      <c r="K1890" s="12">
        <v>0</v>
      </c>
      <c r="L1890" s="12" t="s">
        <v>29</v>
      </c>
      <c r="M1890" s="12" t="s">
        <v>29</v>
      </c>
      <c r="N1890" s="12" t="s">
        <v>29</v>
      </c>
      <c r="O1890" s="12" t="s">
        <v>29</v>
      </c>
      <c r="P1890" s="12" t="s">
        <v>29</v>
      </c>
      <c r="Q1890" s="12" t="s">
        <v>29</v>
      </c>
      <c r="R1890" s="12" t="s">
        <v>29</v>
      </c>
      <c r="S1890" s="12">
        <v>2020</v>
      </c>
    </row>
    <row r="1891" spans="1:19" x14ac:dyDescent="0.25">
      <c r="A1891" s="11" t="s">
        <v>3439</v>
      </c>
      <c r="B1891" s="11" t="s">
        <v>3440</v>
      </c>
      <c r="C1891" s="11" t="s">
        <v>3441</v>
      </c>
      <c r="D1891" s="11" t="s">
        <v>1510</v>
      </c>
      <c r="E1891" s="11" t="s">
        <v>9805</v>
      </c>
      <c r="F1891" s="11">
        <v>59019</v>
      </c>
      <c r="G1891" s="11" t="s">
        <v>3442</v>
      </c>
      <c r="H1891" s="11" t="s">
        <v>96</v>
      </c>
      <c r="I1891" s="11" t="s">
        <v>108</v>
      </c>
      <c r="J1891" s="11" t="s">
        <v>27</v>
      </c>
      <c r="K1891" s="11">
        <v>0</v>
      </c>
      <c r="L1891" s="11" t="s">
        <v>29</v>
      </c>
      <c r="M1891" s="11" t="s">
        <v>29</v>
      </c>
      <c r="N1891" s="11" t="s">
        <v>29</v>
      </c>
      <c r="O1891" s="11" t="s">
        <v>29</v>
      </c>
      <c r="P1891" s="11" t="s">
        <v>29</v>
      </c>
      <c r="Q1891" s="11" t="s">
        <v>30</v>
      </c>
      <c r="R1891" s="11" t="s">
        <v>29</v>
      </c>
      <c r="S1891" s="11">
        <v>2020</v>
      </c>
    </row>
    <row r="1892" spans="1:19" x14ac:dyDescent="0.25">
      <c r="A1892" s="12" t="s">
        <v>3443</v>
      </c>
      <c r="B1892" s="12" t="s">
        <v>3444</v>
      </c>
      <c r="C1892" s="12" t="s">
        <v>3445</v>
      </c>
      <c r="D1892" s="12" t="s">
        <v>739</v>
      </c>
      <c r="E1892" s="12" t="s">
        <v>9805</v>
      </c>
      <c r="F1892" s="12">
        <v>59522</v>
      </c>
      <c r="G1892" s="12" t="s">
        <v>3446</v>
      </c>
      <c r="H1892" s="12" t="s">
        <v>96</v>
      </c>
      <c r="I1892" s="12" t="s">
        <v>108</v>
      </c>
      <c r="J1892" s="12" t="s">
        <v>27</v>
      </c>
      <c r="K1892" s="12">
        <v>0</v>
      </c>
      <c r="L1892" s="12" t="s">
        <v>29</v>
      </c>
      <c r="M1892" s="12" t="s">
        <v>29</v>
      </c>
      <c r="N1892" s="12" t="s">
        <v>29</v>
      </c>
      <c r="O1892" s="12" t="s">
        <v>29</v>
      </c>
      <c r="P1892" s="12" t="s">
        <v>29</v>
      </c>
      <c r="Q1892" s="12" t="s">
        <v>30</v>
      </c>
      <c r="R1892" s="12" t="s">
        <v>29</v>
      </c>
      <c r="S1892" s="12">
        <v>2020</v>
      </c>
    </row>
    <row r="1893" spans="1:19" x14ac:dyDescent="0.25">
      <c r="A1893" s="11" t="s">
        <v>3447</v>
      </c>
      <c r="B1893" s="11" t="s">
        <v>3448</v>
      </c>
      <c r="C1893" s="11" t="s">
        <v>3449</v>
      </c>
      <c r="D1893" s="11" t="s">
        <v>3450</v>
      </c>
      <c r="E1893" s="11" t="s">
        <v>9805</v>
      </c>
      <c r="F1893" s="11">
        <v>59711</v>
      </c>
      <c r="G1893" s="11" t="s">
        <v>3451</v>
      </c>
      <c r="H1893" s="11" t="s">
        <v>96</v>
      </c>
      <c r="I1893" s="11" t="s">
        <v>108</v>
      </c>
      <c r="J1893" s="11" t="s">
        <v>27</v>
      </c>
      <c r="K1893" s="11">
        <v>4</v>
      </c>
      <c r="L1893" s="11" t="s">
        <v>28</v>
      </c>
      <c r="M1893" s="11" t="s">
        <v>29</v>
      </c>
      <c r="N1893" s="11" t="s">
        <v>30</v>
      </c>
      <c r="O1893" s="11" t="s">
        <v>30</v>
      </c>
      <c r="P1893" s="11" t="s">
        <v>28</v>
      </c>
      <c r="Q1893" s="11" t="s">
        <v>30</v>
      </c>
      <c r="R1893" s="11" t="s">
        <v>28</v>
      </c>
      <c r="S1893" s="11">
        <v>2020</v>
      </c>
    </row>
    <row r="1894" spans="1:19" x14ac:dyDescent="0.25">
      <c r="A1894" s="12" t="s">
        <v>3452</v>
      </c>
      <c r="B1894" s="12" t="s">
        <v>717</v>
      </c>
      <c r="C1894" s="12" t="s">
        <v>3453</v>
      </c>
      <c r="D1894" s="12" t="s">
        <v>3454</v>
      </c>
      <c r="E1894" s="12" t="s">
        <v>9805</v>
      </c>
      <c r="F1894" s="12">
        <v>59201</v>
      </c>
      <c r="G1894" s="12" t="s">
        <v>3455</v>
      </c>
      <c r="H1894" s="12" t="s">
        <v>96</v>
      </c>
      <c r="I1894" s="12" t="s">
        <v>108</v>
      </c>
      <c r="J1894" s="12" t="s">
        <v>27</v>
      </c>
      <c r="K1894" s="12">
        <v>0</v>
      </c>
      <c r="L1894" s="12" t="s">
        <v>29</v>
      </c>
      <c r="M1894" s="12" t="s">
        <v>29</v>
      </c>
      <c r="N1894" s="12" t="s">
        <v>29</v>
      </c>
      <c r="O1894" s="12" t="s">
        <v>29</v>
      </c>
      <c r="P1894" s="12" t="s">
        <v>29</v>
      </c>
      <c r="Q1894" s="12" t="s">
        <v>29</v>
      </c>
      <c r="R1894" s="12" t="s">
        <v>29</v>
      </c>
      <c r="S1894" s="12">
        <v>2020</v>
      </c>
    </row>
    <row r="1895" spans="1:19" x14ac:dyDescent="0.25">
      <c r="A1895" s="11" t="s">
        <v>3456</v>
      </c>
      <c r="B1895" s="11" t="s">
        <v>3457</v>
      </c>
      <c r="C1895" s="11" t="s">
        <v>3458</v>
      </c>
      <c r="D1895" s="11" t="s">
        <v>3459</v>
      </c>
      <c r="E1895" s="11" t="s">
        <v>9805</v>
      </c>
      <c r="F1895" s="11">
        <v>59716</v>
      </c>
      <c r="G1895" s="11" t="s">
        <v>3460</v>
      </c>
      <c r="H1895" s="11" t="s">
        <v>96</v>
      </c>
      <c r="I1895" s="11" t="s">
        <v>108</v>
      </c>
      <c r="J1895" s="11" t="s">
        <v>27</v>
      </c>
      <c r="K1895" s="11">
        <v>0</v>
      </c>
      <c r="L1895" s="11" t="s">
        <v>29</v>
      </c>
      <c r="M1895" s="11" t="s">
        <v>29</v>
      </c>
      <c r="N1895" s="11" t="s">
        <v>29</v>
      </c>
      <c r="O1895" s="11" t="s">
        <v>29</v>
      </c>
      <c r="P1895" s="11" t="s">
        <v>29</v>
      </c>
      <c r="Q1895" s="11" t="s">
        <v>29</v>
      </c>
      <c r="R1895" s="11" t="s">
        <v>29</v>
      </c>
      <c r="S1895" s="11">
        <v>2020</v>
      </c>
    </row>
    <row r="1896" spans="1:19" x14ac:dyDescent="0.25">
      <c r="A1896" s="12" t="s">
        <v>3461</v>
      </c>
      <c r="B1896" s="12" t="s">
        <v>3462</v>
      </c>
      <c r="C1896" s="12" t="s">
        <v>3463</v>
      </c>
      <c r="D1896" s="12" t="s">
        <v>3464</v>
      </c>
      <c r="E1896" s="12" t="s">
        <v>9805</v>
      </c>
      <c r="F1896" s="12">
        <v>59601</v>
      </c>
      <c r="G1896" s="12" t="s">
        <v>3465</v>
      </c>
      <c r="H1896" s="12" t="s">
        <v>119</v>
      </c>
      <c r="I1896" s="12" t="s">
        <v>108</v>
      </c>
      <c r="J1896" s="12" t="s">
        <v>120</v>
      </c>
      <c r="K1896" s="12">
        <v>0</v>
      </c>
      <c r="L1896" s="12" t="s">
        <v>29</v>
      </c>
      <c r="M1896" s="12" t="s">
        <v>29</v>
      </c>
      <c r="N1896" s="12" t="s">
        <v>29</v>
      </c>
      <c r="O1896" s="12" t="s">
        <v>29</v>
      </c>
      <c r="P1896" s="12" t="s">
        <v>29</v>
      </c>
      <c r="Q1896" s="12" t="s">
        <v>29</v>
      </c>
      <c r="R1896" s="12" t="s">
        <v>29</v>
      </c>
      <c r="S1896" s="12">
        <v>2020</v>
      </c>
    </row>
    <row r="1897" spans="1:19" x14ac:dyDescent="0.25">
      <c r="A1897" s="11" t="s">
        <v>3466</v>
      </c>
      <c r="B1897" s="11" t="s">
        <v>3467</v>
      </c>
      <c r="C1897" s="11" t="s">
        <v>3468</v>
      </c>
      <c r="D1897" s="11" t="s">
        <v>3469</v>
      </c>
      <c r="E1897" s="11" t="s">
        <v>9805</v>
      </c>
      <c r="F1897" s="11">
        <v>59756</v>
      </c>
      <c r="G1897" s="11" t="s">
        <v>3470</v>
      </c>
      <c r="H1897" s="11" t="s">
        <v>119</v>
      </c>
      <c r="I1897" s="11" t="s">
        <v>114</v>
      </c>
      <c r="J1897" s="11" t="s">
        <v>120</v>
      </c>
      <c r="K1897" s="11">
        <v>0</v>
      </c>
      <c r="L1897" s="11" t="s">
        <v>29</v>
      </c>
      <c r="M1897" s="11" t="s">
        <v>29</v>
      </c>
      <c r="N1897" s="11" t="s">
        <v>29</v>
      </c>
      <c r="O1897" s="11" t="s">
        <v>29</v>
      </c>
      <c r="P1897" s="11" t="s">
        <v>29</v>
      </c>
      <c r="Q1897" s="11" t="s">
        <v>29</v>
      </c>
      <c r="R1897" s="11" t="s">
        <v>29</v>
      </c>
      <c r="S1897" s="11">
        <v>2020</v>
      </c>
    </row>
    <row r="1898" spans="1:19" x14ac:dyDescent="0.25">
      <c r="A1898" s="12" t="s">
        <v>7378</v>
      </c>
      <c r="B1898" s="12" t="s">
        <v>7379</v>
      </c>
      <c r="C1898" s="12" t="s">
        <v>7380</v>
      </c>
      <c r="D1898" s="12" t="s">
        <v>7381</v>
      </c>
      <c r="E1898" s="12" t="s">
        <v>9805</v>
      </c>
      <c r="F1898" s="12">
        <v>59417</v>
      </c>
      <c r="G1898" s="12" t="s">
        <v>7382</v>
      </c>
      <c r="H1898" s="12" t="s">
        <v>25</v>
      </c>
      <c r="I1898" s="12" t="s">
        <v>64</v>
      </c>
      <c r="J1898" s="12" t="s">
        <v>27</v>
      </c>
      <c r="K1898" s="12">
        <v>0</v>
      </c>
      <c r="L1898" s="12" t="s">
        <v>29</v>
      </c>
      <c r="M1898" s="12" t="s">
        <v>29</v>
      </c>
      <c r="N1898" s="12" t="s">
        <v>28</v>
      </c>
      <c r="O1898" s="12" t="s">
        <v>29</v>
      </c>
      <c r="P1898" s="12" t="s">
        <v>28</v>
      </c>
      <c r="Q1898" s="12" t="s">
        <v>29</v>
      </c>
      <c r="R1898" s="12" t="s">
        <v>29</v>
      </c>
      <c r="S1898" s="12">
        <v>2019</v>
      </c>
    </row>
    <row r="1899" spans="1:19" x14ac:dyDescent="0.25">
      <c r="A1899" s="11" t="s">
        <v>3369</v>
      </c>
      <c r="B1899" s="11" t="s">
        <v>3370</v>
      </c>
      <c r="C1899" s="11" t="s">
        <v>3371</v>
      </c>
      <c r="D1899" s="11" t="s">
        <v>3372</v>
      </c>
      <c r="E1899" s="11" t="s">
        <v>9805</v>
      </c>
      <c r="F1899" s="11">
        <v>59255</v>
      </c>
      <c r="G1899" s="11" t="s">
        <v>3373</v>
      </c>
      <c r="H1899" s="11" t="s">
        <v>96</v>
      </c>
      <c r="I1899" s="11" t="s">
        <v>108</v>
      </c>
      <c r="J1899" s="11" t="s">
        <v>27</v>
      </c>
      <c r="K1899" s="11">
        <v>0</v>
      </c>
      <c r="L1899" s="11" t="s">
        <v>29</v>
      </c>
      <c r="M1899" s="11" t="s">
        <v>29</v>
      </c>
      <c r="N1899" s="11" t="s">
        <v>29</v>
      </c>
      <c r="O1899" s="11" t="s">
        <v>29</v>
      </c>
      <c r="P1899" s="11" t="s">
        <v>29</v>
      </c>
      <c r="Q1899" s="11" t="s">
        <v>29</v>
      </c>
      <c r="R1899" s="11" t="s">
        <v>29</v>
      </c>
      <c r="S1899" s="11">
        <v>2019</v>
      </c>
    </row>
    <row r="1900" spans="1:19" x14ac:dyDescent="0.25">
      <c r="A1900" s="12" t="s">
        <v>3374</v>
      </c>
      <c r="B1900" s="12" t="s">
        <v>7383</v>
      </c>
      <c r="C1900" s="12" t="s">
        <v>3376</v>
      </c>
      <c r="D1900" s="12" t="s">
        <v>3377</v>
      </c>
      <c r="E1900" s="12" t="s">
        <v>9805</v>
      </c>
      <c r="F1900" s="12">
        <v>59324</v>
      </c>
      <c r="G1900" s="12" t="s">
        <v>3378</v>
      </c>
      <c r="H1900" s="12" t="s">
        <v>96</v>
      </c>
      <c r="I1900" s="12" t="s">
        <v>108</v>
      </c>
      <c r="J1900" s="12" t="s">
        <v>27</v>
      </c>
      <c r="K1900" s="12">
        <v>0</v>
      </c>
      <c r="L1900" s="12" t="s">
        <v>29</v>
      </c>
      <c r="M1900" s="12" t="s">
        <v>29</v>
      </c>
      <c r="N1900" s="12" t="s">
        <v>29</v>
      </c>
      <c r="O1900" s="12" t="s">
        <v>29</v>
      </c>
      <c r="P1900" s="12" t="s">
        <v>28</v>
      </c>
      <c r="Q1900" s="12" t="s">
        <v>28</v>
      </c>
      <c r="R1900" s="12" t="s">
        <v>29</v>
      </c>
      <c r="S1900" s="12">
        <v>2019</v>
      </c>
    </row>
    <row r="1901" spans="1:19" x14ac:dyDescent="0.25">
      <c r="A1901" s="11" t="s">
        <v>3379</v>
      </c>
      <c r="B1901" s="11" t="s">
        <v>3380</v>
      </c>
      <c r="C1901" s="11" t="s">
        <v>3381</v>
      </c>
      <c r="D1901" s="11" t="s">
        <v>3382</v>
      </c>
      <c r="E1901" s="11" t="s">
        <v>9805</v>
      </c>
      <c r="F1901" s="11">
        <v>59858</v>
      </c>
      <c r="G1901" s="11" t="s">
        <v>3383</v>
      </c>
      <c r="H1901" s="11" t="s">
        <v>96</v>
      </c>
      <c r="I1901" s="11" t="s">
        <v>42</v>
      </c>
      <c r="J1901" s="11" t="s">
        <v>27</v>
      </c>
      <c r="K1901" s="11">
        <v>0</v>
      </c>
      <c r="L1901" s="11" t="s">
        <v>29</v>
      </c>
      <c r="M1901" s="11" t="s">
        <v>29</v>
      </c>
      <c r="N1901" s="11" t="s">
        <v>29</v>
      </c>
      <c r="O1901" s="11" t="s">
        <v>29</v>
      </c>
      <c r="P1901" s="11" t="s">
        <v>29</v>
      </c>
      <c r="Q1901" s="11" t="s">
        <v>29</v>
      </c>
      <c r="R1901" s="11" t="s">
        <v>29</v>
      </c>
      <c r="S1901" s="11">
        <v>2019</v>
      </c>
    </row>
    <row r="1902" spans="1:19" x14ac:dyDescent="0.25">
      <c r="A1902" s="12" t="s">
        <v>7384</v>
      </c>
      <c r="B1902" s="12" t="s">
        <v>7385</v>
      </c>
      <c r="C1902" s="12" t="s">
        <v>7386</v>
      </c>
      <c r="D1902" s="12" t="s">
        <v>7387</v>
      </c>
      <c r="E1902" s="12" t="s">
        <v>9805</v>
      </c>
      <c r="F1902" s="12">
        <v>59442</v>
      </c>
      <c r="G1902" s="12" t="s">
        <v>7388</v>
      </c>
      <c r="H1902" s="12" t="s">
        <v>96</v>
      </c>
      <c r="I1902" s="12" t="s">
        <v>42</v>
      </c>
      <c r="J1902" s="12" t="s">
        <v>27</v>
      </c>
      <c r="K1902" s="12">
        <v>0</v>
      </c>
      <c r="L1902" s="12" t="s">
        <v>29</v>
      </c>
      <c r="M1902" s="12" t="s">
        <v>29</v>
      </c>
      <c r="N1902" s="12" t="s">
        <v>29</v>
      </c>
      <c r="O1902" s="12" t="s">
        <v>29</v>
      </c>
      <c r="P1902" s="12" t="s">
        <v>29</v>
      </c>
      <c r="Q1902" s="12" t="s">
        <v>29</v>
      </c>
      <c r="R1902" s="12" t="s">
        <v>29</v>
      </c>
      <c r="S1902" s="12">
        <v>2019</v>
      </c>
    </row>
    <row r="1903" spans="1:19" x14ac:dyDescent="0.25">
      <c r="A1903" s="11" t="s">
        <v>3384</v>
      </c>
      <c r="B1903" s="11" t="s">
        <v>3385</v>
      </c>
      <c r="C1903" s="11" t="s">
        <v>3386</v>
      </c>
      <c r="D1903" s="11" t="s">
        <v>3387</v>
      </c>
      <c r="E1903" s="11" t="s">
        <v>9805</v>
      </c>
      <c r="F1903" s="11">
        <v>59215</v>
      </c>
      <c r="G1903" s="11" t="s">
        <v>3388</v>
      </c>
      <c r="H1903" s="11" t="s">
        <v>96</v>
      </c>
      <c r="I1903" s="11" t="s">
        <v>108</v>
      </c>
      <c r="J1903" s="11" t="s">
        <v>27</v>
      </c>
      <c r="K1903" s="11">
        <v>0</v>
      </c>
      <c r="L1903" s="11" t="s">
        <v>29</v>
      </c>
      <c r="M1903" s="11" t="s">
        <v>29</v>
      </c>
      <c r="N1903" s="11" t="s">
        <v>29</v>
      </c>
      <c r="O1903" s="11" t="s">
        <v>29</v>
      </c>
      <c r="P1903" s="11" t="s">
        <v>28</v>
      </c>
      <c r="Q1903" s="11" t="s">
        <v>30</v>
      </c>
      <c r="R1903" s="11" t="s">
        <v>29</v>
      </c>
      <c r="S1903" s="11">
        <v>2019</v>
      </c>
    </row>
    <row r="1904" spans="1:19" x14ac:dyDescent="0.25">
      <c r="A1904" s="12" t="s">
        <v>3389</v>
      </c>
      <c r="B1904" s="12" t="s">
        <v>3390</v>
      </c>
      <c r="C1904" s="12" t="s">
        <v>3391</v>
      </c>
      <c r="D1904" s="12" t="s">
        <v>3392</v>
      </c>
      <c r="E1904" s="12" t="s">
        <v>9805</v>
      </c>
      <c r="F1904" s="12">
        <v>59422</v>
      </c>
      <c r="G1904" s="12" t="s">
        <v>3393</v>
      </c>
      <c r="H1904" s="12" t="s">
        <v>96</v>
      </c>
      <c r="I1904" s="12" t="s">
        <v>108</v>
      </c>
      <c r="J1904" s="12" t="s">
        <v>27</v>
      </c>
      <c r="K1904" s="12">
        <v>0</v>
      </c>
      <c r="L1904" s="12" t="s">
        <v>29</v>
      </c>
      <c r="M1904" s="12" t="s">
        <v>29</v>
      </c>
      <c r="N1904" s="12" t="s">
        <v>29</v>
      </c>
      <c r="O1904" s="12" t="s">
        <v>29</v>
      </c>
      <c r="P1904" s="12" t="s">
        <v>29</v>
      </c>
      <c r="Q1904" s="12" t="s">
        <v>29</v>
      </c>
      <c r="R1904" s="12" t="s">
        <v>29</v>
      </c>
      <c r="S1904" s="12">
        <v>2019</v>
      </c>
    </row>
    <row r="1905" spans="1:19" x14ac:dyDescent="0.25">
      <c r="A1905" s="11" t="s">
        <v>3394</v>
      </c>
      <c r="B1905" s="11" t="s">
        <v>3395</v>
      </c>
      <c r="C1905" s="11" t="s">
        <v>3396</v>
      </c>
      <c r="D1905" s="11" t="s">
        <v>3397</v>
      </c>
      <c r="E1905" s="11" t="s">
        <v>9805</v>
      </c>
      <c r="F1905" s="11">
        <v>59218</v>
      </c>
      <c r="G1905" s="11" t="s">
        <v>3398</v>
      </c>
      <c r="H1905" s="11" t="s">
        <v>96</v>
      </c>
      <c r="I1905" s="11" t="s">
        <v>108</v>
      </c>
      <c r="J1905" s="11" t="s">
        <v>27</v>
      </c>
      <c r="K1905" s="11">
        <v>0</v>
      </c>
      <c r="L1905" s="11" t="s">
        <v>29</v>
      </c>
      <c r="M1905" s="11" t="s">
        <v>29</v>
      </c>
      <c r="N1905" s="11" t="s">
        <v>29</v>
      </c>
      <c r="O1905" s="11" t="s">
        <v>29</v>
      </c>
      <c r="P1905" s="11" t="s">
        <v>29</v>
      </c>
      <c r="Q1905" s="11" t="s">
        <v>29</v>
      </c>
      <c r="R1905" s="11" t="s">
        <v>29</v>
      </c>
      <c r="S1905" s="11">
        <v>2019</v>
      </c>
    </row>
    <row r="1906" spans="1:19" x14ac:dyDescent="0.25">
      <c r="A1906" s="12" t="s">
        <v>3399</v>
      </c>
      <c r="B1906" s="12" t="s">
        <v>3400</v>
      </c>
      <c r="C1906" s="12" t="s">
        <v>3401</v>
      </c>
      <c r="D1906" s="12" t="s">
        <v>3402</v>
      </c>
      <c r="E1906" s="12" t="s">
        <v>9805</v>
      </c>
      <c r="F1906" s="12">
        <v>59337</v>
      </c>
      <c r="G1906" s="12" t="s">
        <v>3403</v>
      </c>
      <c r="H1906" s="12" t="s">
        <v>96</v>
      </c>
      <c r="I1906" s="12" t="s">
        <v>36</v>
      </c>
      <c r="J1906" s="12" t="s">
        <v>27</v>
      </c>
      <c r="K1906" s="12">
        <v>0</v>
      </c>
      <c r="L1906" s="12" t="s">
        <v>29</v>
      </c>
      <c r="M1906" s="12" t="s">
        <v>29</v>
      </c>
      <c r="N1906" s="12" t="s">
        <v>29</v>
      </c>
      <c r="O1906" s="12" t="s">
        <v>29</v>
      </c>
      <c r="P1906" s="12" t="s">
        <v>29</v>
      </c>
      <c r="Q1906" s="12" t="s">
        <v>29</v>
      </c>
      <c r="R1906" s="12" t="s">
        <v>29</v>
      </c>
      <c r="S1906" s="12">
        <v>2019</v>
      </c>
    </row>
    <row r="1907" spans="1:19" x14ac:dyDescent="0.25">
      <c r="A1907" s="11" t="s">
        <v>3404</v>
      </c>
      <c r="B1907" s="11" t="s">
        <v>3405</v>
      </c>
      <c r="C1907" s="11" t="s">
        <v>3406</v>
      </c>
      <c r="D1907" s="11" t="s">
        <v>3407</v>
      </c>
      <c r="E1907" s="11" t="s">
        <v>9805</v>
      </c>
      <c r="F1907" s="11">
        <v>59520</v>
      </c>
      <c r="G1907" s="11" t="s">
        <v>3408</v>
      </c>
      <c r="H1907" s="11" t="s">
        <v>96</v>
      </c>
      <c r="I1907" s="11" t="s">
        <v>108</v>
      </c>
      <c r="J1907" s="11" t="s">
        <v>27</v>
      </c>
      <c r="K1907" s="11">
        <v>0</v>
      </c>
      <c r="L1907" s="11" t="s">
        <v>29</v>
      </c>
      <c r="M1907" s="11" t="s">
        <v>29</v>
      </c>
      <c r="N1907" s="11" t="s">
        <v>29</v>
      </c>
      <c r="O1907" s="11" t="s">
        <v>29</v>
      </c>
      <c r="P1907" s="11" t="s">
        <v>29</v>
      </c>
      <c r="Q1907" s="11" t="s">
        <v>29</v>
      </c>
      <c r="R1907" s="11" t="s">
        <v>29</v>
      </c>
      <c r="S1907" s="11">
        <v>2019</v>
      </c>
    </row>
    <row r="1908" spans="1:19" x14ac:dyDescent="0.25">
      <c r="A1908" s="12" t="s">
        <v>3409</v>
      </c>
      <c r="B1908" s="12" t="s">
        <v>7389</v>
      </c>
      <c r="C1908" s="12" t="s">
        <v>3411</v>
      </c>
      <c r="D1908" s="12" t="s">
        <v>3412</v>
      </c>
      <c r="E1908" s="12" t="s">
        <v>9805</v>
      </c>
      <c r="F1908" s="12">
        <v>59538</v>
      </c>
      <c r="G1908" s="12" t="s">
        <v>3413</v>
      </c>
      <c r="H1908" s="12" t="s">
        <v>96</v>
      </c>
      <c r="I1908" s="12" t="s">
        <v>108</v>
      </c>
      <c r="J1908" s="12" t="s">
        <v>27</v>
      </c>
      <c r="K1908" s="12">
        <v>0</v>
      </c>
      <c r="L1908" s="12" t="s">
        <v>29</v>
      </c>
      <c r="M1908" s="12" t="s">
        <v>29</v>
      </c>
      <c r="N1908" s="12" t="s">
        <v>29</v>
      </c>
      <c r="O1908" s="12" t="s">
        <v>29</v>
      </c>
      <c r="P1908" s="12" t="s">
        <v>29</v>
      </c>
      <c r="Q1908" s="12" t="s">
        <v>29</v>
      </c>
      <c r="R1908" s="12" t="s">
        <v>29</v>
      </c>
      <c r="S1908" s="12">
        <v>2019</v>
      </c>
    </row>
    <row r="1909" spans="1:19" x14ac:dyDescent="0.25">
      <c r="A1909" s="11" t="s">
        <v>3414</v>
      </c>
      <c r="B1909" s="11" t="s">
        <v>7390</v>
      </c>
      <c r="C1909" s="11" t="s">
        <v>3416</v>
      </c>
      <c r="D1909" s="11" t="s">
        <v>3417</v>
      </c>
      <c r="E1909" s="11" t="s">
        <v>9805</v>
      </c>
      <c r="F1909" s="11">
        <v>59722</v>
      </c>
      <c r="G1909" s="11" t="s">
        <v>3418</v>
      </c>
      <c r="H1909" s="11" t="s">
        <v>96</v>
      </c>
      <c r="I1909" s="11" t="s">
        <v>108</v>
      </c>
      <c r="J1909" s="11" t="s">
        <v>27</v>
      </c>
      <c r="K1909" s="11">
        <v>0</v>
      </c>
      <c r="L1909" s="11" t="s">
        <v>29</v>
      </c>
      <c r="M1909" s="11" t="s">
        <v>29</v>
      </c>
      <c r="N1909" s="11" t="s">
        <v>29</v>
      </c>
      <c r="O1909" s="11" t="s">
        <v>29</v>
      </c>
      <c r="P1909" s="11" t="s">
        <v>29</v>
      </c>
      <c r="Q1909" s="11" t="s">
        <v>29</v>
      </c>
      <c r="R1909" s="11" t="s">
        <v>29</v>
      </c>
      <c r="S1909" s="11">
        <v>2019</v>
      </c>
    </row>
    <row r="1910" spans="1:19" x14ac:dyDescent="0.25">
      <c r="A1910" s="12" t="s">
        <v>7391</v>
      </c>
      <c r="B1910" s="12" t="s">
        <v>7392</v>
      </c>
      <c r="C1910" s="12" t="s">
        <v>7393</v>
      </c>
      <c r="D1910" s="12" t="s">
        <v>7394</v>
      </c>
      <c r="E1910" s="12" t="s">
        <v>9805</v>
      </c>
      <c r="F1910" s="12">
        <v>59526</v>
      </c>
      <c r="G1910" s="12" t="s">
        <v>7395</v>
      </c>
      <c r="H1910" s="12" t="s">
        <v>96</v>
      </c>
      <c r="I1910" s="12" t="s">
        <v>64</v>
      </c>
      <c r="J1910" s="12" t="s">
        <v>27</v>
      </c>
      <c r="K1910" s="12">
        <v>0</v>
      </c>
      <c r="L1910" s="12" t="s">
        <v>29</v>
      </c>
      <c r="M1910" s="12" t="s">
        <v>29</v>
      </c>
      <c r="N1910" s="12" t="s">
        <v>29</v>
      </c>
      <c r="O1910" s="12" t="s">
        <v>29</v>
      </c>
      <c r="P1910" s="12" t="s">
        <v>29</v>
      </c>
      <c r="Q1910" s="12" t="s">
        <v>29</v>
      </c>
      <c r="R1910" s="12" t="s">
        <v>29</v>
      </c>
      <c r="S1910" s="12">
        <v>2019</v>
      </c>
    </row>
    <row r="1911" spans="1:19" x14ac:dyDescent="0.25">
      <c r="A1911" s="11" t="s">
        <v>3419</v>
      </c>
      <c r="B1911" s="11" t="s">
        <v>3420</v>
      </c>
      <c r="C1911" s="11" t="s">
        <v>3421</v>
      </c>
      <c r="D1911" s="11" t="s">
        <v>3422</v>
      </c>
      <c r="E1911" s="11" t="s">
        <v>9805</v>
      </c>
      <c r="F1911" s="11">
        <v>59230</v>
      </c>
      <c r="G1911" s="11" t="s">
        <v>3423</v>
      </c>
      <c r="H1911" s="11" t="s">
        <v>96</v>
      </c>
      <c r="I1911" s="11" t="s">
        <v>108</v>
      </c>
      <c r="J1911" s="11" t="s">
        <v>27</v>
      </c>
      <c r="K1911" s="11">
        <v>4</v>
      </c>
      <c r="L1911" s="11" t="s">
        <v>28</v>
      </c>
      <c r="M1911" s="11" t="s">
        <v>29</v>
      </c>
      <c r="N1911" s="11" t="s">
        <v>28</v>
      </c>
      <c r="O1911" s="11" t="s">
        <v>30</v>
      </c>
      <c r="P1911" s="11" t="s">
        <v>28</v>
      </c>
      <c r="Q1911" s="11" t="s">
        <v>30</v>
      </c>
      <c r="R1911" s="11" t="s">
        <v>28</v>
      </c>
      <c r="S1911" s="11">
        <v>2019</v>
      </c>
    </row>
    <row r="1912" spans="1:19" x14ac:dyDescent="0.25">
      <c r="A1912" s="12" t="s">
        <v>3424</v>
      </c>
      <c r="B1912" s="12" t="s">
        <v>3425</v>
      </c>
      <c r="C1912" s="12" t="s">
        <v>3426</v>
      </c>
      <c r="D1912" s="12" t="s">
        <v>3427</v>
      </c>
      <c r="E1912" s="12" t="s">
        <v>9805</v>
      </c>
      <c r="F1912" s="12">
        <v>59749</v>
      </c>
      <c r="G1912" s="12" t="s">
        <v>3428</v>
      </c>
      <c r="H1912" s="12" t="s">
        <v>96</v>
      </c>
      <c r="I1912" s="12" t="s">
        <v>108</v>
      </c>
      <c r="J1912" s="12" t="s">
        <v>27</v>
      </c>
      <c r="K1912" s="12">
        <v>0</v>
      </c>
      <c r="L1912" s="12" t="s">
        <v>29</v>
      </c>
      <c r="M1912" s="12" t="s">
        <v>29</v>
      </c>
      <c r="N1912" s="12" t="s">
        <v>28</v>
      </c>
      <c r="O1912" s="12" t="s">
        <v>29</v>
      </c>
      <c r="P1912" s="12" t="s">
        <v>29</v>
      </c>
      <c r="Q1912" s="12" t="s">
        <v>29</v>
      </c>
      <c r="R1912" s="12" t="s">
        <v>29</v>
      </c>
      <c r="S1912" s="12">
        <v>2019</v>
      </c>
    </row>
    <row r="1913" spans="1:19" x14ac:dyDescent="0.25">
      <c r="A1913" s="11" t="s">
        <v>3429</v>
      </c>
      <c r="B1913" s="11" t="s">
        <v>3430</v>
      </c>
      <c r="C1913" s="11" t="s">
        <v>3431</v>
      </c>
      <c r="D1913" s="11" t="s">
        <v>3432</v>
      </c>
      <c r="E1913" s="11" t="s">
        <v>9805</v>
      </c>
      <c r="F1913" s="11">
        <v>59036</v>
      </c>
      <c r="G1913" s="11" t="s">
        <v>3433</v>
      </c>
      <c r="H1913" s="11" t="s">
        <v>96</v>
      </c>
      <c r="I1913" s="11" t="s">
        <v>36</v>
      </c>
      <c r="J1913" s="11" t="s">
        <v>27</v>
      </c>
      <c r="K1913" s="11">
        <v>0</v>
      </c>
      <c r="L1913" s="11" t="s">
        <v>29</v>
      </c>
      <c r="M1913" s="11" t="s">
        <v>29</v>
      </c>
      <c r="N1913" s="11" t="s">
        <v>29</v>
      </c>
      <c r="O1913" s="11" t="s">
        <v>29</v>
      </c>
      <c r="P1913" s="11" t="s">
        <v>29</v>
      </c>
      <c r="Q1913" s="11" t="s">
        <v>29</v>
      </c>
      <c r="R1913" s="11" t="s">
        <v>29</v>
      </c>
      <c r="S1913" s="11">
        <v>2019</v>
      </c>
    </row>
    <row r="1914" spans="1:19" x14ac:dyDescent="0.25">
      <c r="A1914" s="12" t="s">
        <v>7396</v>
      </c>
      <c r="B1914" s="12" t="s">
        <v>7397</v>
      </c>
      <c r="C1914" s="12" t="s">
        <v>7398</v>
      </c>
      <c r="D1914" s="12" t="s">
        <v>6820</v>
      </c>
      <c r="E1914" s="12" t="s">
        <v>9805</v>
      </c>
      <c r="F1914" s="12">
        <v>59327</v>
      </c>
      <c r="G1914" s="12" t="s">
        <v>7399</v>
      </c>
      <c r="H1914" s="12" t="s">
        <v>96</v>
      </c>
      <c r="I1914" s="12" t="s">
        <v>108</v>
      </c>
      <c r="J1914" s="12" t="s">
        <v>27</v>
      </c>
      <c r="K1914" s="12">
        <v>0</v>
      </c>
      <c r="L1914" s="12" t="s">
        <v>29</v>
      </c>
      <c r="M1914" s="12" t="s">
        <v>29</v>
      </c>
      <c r="N1914" s="12" t="s">
        <v>29</v>
      </c>
      <c r="O1914" s="12" t="s">
        <v>29</v>
      </c>
      <c r="P1914" s="12" t="s">
        <v>29</v>
      </c>
      <c r="Q1914" s="12" t="s">
        <v>29</v>
      </c>
      <c r="R1914" s="12" t="s">
        <v>29</v>
      </c>
      <c r="S1914" s="12">
        <v>2019</v>
      </c>
    </row>
    <row r="1915" spans="1:19" x14ac:dyDescent="0.25">
      <c r="A1915" s="11" t="s">
        <v>3434</v>
      </c>
      <c r="B1915" s="11" t="s">
        <v>3435</v>
      </c>
      <c r="C1915" s="11" t="s">
        <v>3436</v>
      </c>
      <c r="D1915" s="11" t="s">
        <v>3437</v>
      </c>
      <c r="E1915" s="11" t="s">
        <v>9805</v>
      </c>
      <c r="F1915" s="11">
        <v>59729</v>
      </c>
      <c r="G1915" s="11" t="s">
        <v>3438</v>
      </c>
      <c r="H1915" s="11" t="s">
        <v>96</v>
      </c>
      <c r="I1915" s="11" t="s">
        <v>42</v>
      </c>
      <c r="J1915" s="11" t="s">
        <v>27</v>
      </c>
      <c r="K1915" s="11">
        <v>0</v>
      </c>
      <c r="L1915" s="11" t="s">
        <v>29</v>
      </c>
      <c r="M1915" s="11" t="s">
        <v>29</v>
      </c>
      <c r="N1915" s="11" t="s">
        <v>29</v>
      </c>
      <c r="O1915" s="11" t="s">
        <v>29</v>
      </c>
      <c r="P1915" s="11" t="s">
        <v>29</v>
      </c>
      <c r="Q1915" s="11" t="s">
        <v>29</v>
      </c>
      <c r="R1915" s="11" t="s">
        <v>29</v>
      </c>
      <c r="S1915" s="11">
        <v>2019</v>
      </c>
    </row>
    <row r="1916" spans="1:19" x14ac:dyDescent="0.25">
      <c r="A1916" s="12" t="s">
        <v>3439</v>
      </c>
      <c r="B1916" s="12" t="s">
        <v>3440</v>
      </c>
      <c r="C1916" s="12" t="s">
        <v>3441</v>
      </c>
      <c r="D1916" s="12" t="s">
        <v>1510</v>
      </c>
      <c r="E1916" s="12" t="s">
        <v>9805</v>
      </c>
      <c r="F1916" s="12">
        <v>59019</v>
      </c>
      <c r="G1916" s="12" t="s">
        <v>3442</v>
      </c>
      <c r="H1916" s="12" t="s">
        <v>96</v>
      </c>
      <c r="I1916" s="12" t="s">
        <v>108</v>
      </c>
      <c r="J1916" s="12" t="s">
        <v>27</v>
      </c>
      <c r="K1916" s="12">
        <v>0</v>
      </c>
      <c r="L1916" s="12" t="s">
        <v>29</v>
      </c>
      <c r="M1916" s="12" t="s">
        <v>29</v>
      </c>
      <c r="N1916" s="12" t="s">
        <v>29</v>
      </c>
      <c r="O1916" s="12" t="s">
        <v>29</v>
      </c>
      <c r="P1916" s="12" t="s">
        <v>29</v>
      </c>
      <c r="Q1916" s="12" t="s">
        <v>29</v>
      </c>
      <c r="R1916" s="12" t="s">
        <v>29</v>
      </c>
      <c r="S1916" s="12">
        <v>2019</v>
      </c>
    </row>
    <row r="1917" spans="1:19" x14ac:dyDescent="0.25">
      <c r="A1917" s="11" t="s">
        <v>7400</v>
      </c>
      <c r="B1917" s="11" t="s">
        <v>7401</v>
      </c>
      <c r="C1917" s="11" t="s">
        <v>7402</v>
      </c>
      <c r="D1917" s="11" t="s">
        <v>7403</v>
      </c>
      <c r="E1917" s="11" t="s">
        <v>9805</v>
      </c>
      <c r="F1917" s="11">
        <v>59644</v>
      </c>
      <c r="G1917" s="11" t="s">
        <v>7404</v>
      </c>
      <c r="H1917" s="11" t="s">
        <v>96</v>
      </c>
      <c r="I1917" s="11" t="s">
        <v>108</v>
      </c>
      <c r="J1917" s="11" t="s">
        <v>27</v>
      </c>
      <c r="K1917" s="11">
        <v>0</v>
      </c>
      <c r="L1917" s="11" t="s">
        <v>29</v>
      </c>
      <c r="M1917" s="11" t="s">
        <v>29</v>
      </c>
      <c r="N1917" s="11" t="s">
        <v>29</v>
      </c>
      <c r="O1917" s="11" t="s">
        <v>29</v>
      </c>
      <c r="P1917" s="11" t="s">
        <v>29</v>
      </c>
      <c r="Q1917" s="11" t="s">
        <v>29</v>
      </c>
      <c r="R1917" s="11" t="s">
        <v>29</v>
      </c>
      <c r="S1917" s="11">
        <v>2019</v>
      </c>
    </row>
    <row r="1918" spans="1:19" x14ac:dyDescent="0.25">
      <c r="A1918" s="12" t="s">
        <v>3443</v>
      </c>
      <c r="B1918" s="12" t="s">
        <v>3444</v>
      </c>
      <c r="C1918" s="12" t="s">
        <v>3445</v>
      </c>
      <c r="D1918" s="12" t="s">
        <v>739</v>
      </c>
      <c r="E1918" s="12" t="s">
        <v>9805</v>
      </c>
      <c r="F1918" s="12">
        <v>59522</v>
      </c>
      <c r="G1918" s="12" t="s">
        <v>3446</v>
      </c>
      <c r="H1918" s="12" t="s">
        <v>96</v>
      </c>
      <c r="I1918" s="12" t="s">
        <v>108</v>
      </c>
      <c r="J1918" s="12" t="s">
        <v>27</v>
      </c>
      <c r="K1918" s="12">
        <v>0</v>
      </c>
      <c r="L1918" s="12" t="s">
        <v>29</v>
      </c>
      <c r="M1918" s="12" t="s">
        <v>29</v>
      </c>
      <c r="N1918" s="12" t="s">
        <v>29</v>
      </c>
      <c r="O1918" s="12" t="s">
        <v>29</v>
      </c>
      <c r="P1918" s="12" t="s">
        <v>29</v>
      </c>
      <c r="Q1918" s="12" t="s">
        <v>29</v>
      </c>
      <c r="R1918" s="12" t="s">
        <v>29</v>
      </c>
      <c r="S1918" s="12">
        <v>2019</v>
      </c>
    </row>
    <row r="1919" spans="1:19" x14ac:dyDescent="0.25">
      <c r="A1919" s="11" t="s">
        <v>3447</v>
      </c>
      <c r="B1919" s="11" t="s">
        <v>3448</v>
      </c>
      <c r="C1919" s="11" t="s">
        <v>3449</v>
      </c>
      <c r="D1919" s="11" t="s">
        <v>3450</v>
      </c>
      <c r="E1919" s="11" t="s">
        <v>9805</v>
      </c>
      <c r="F1919" s="11">
        <v>59711</v>
      </c>
      <c r="G1919" s="11" t="s">
        <v>3451</v>
      </c>
      <c r="H1919" s="11" t="s">
        <v>96</v>
      </c>
      <c r="I1919" s="11" t="s">
        <v>108</v>
      </c>
      <c r="J1919" s="11" t="s">
        <v>27</v>
      </c>
      <c r="K1919" s="11">
        <v>4</v>
      </c>
      <c r="L1919" s="11" t="s">
        <v>28</v>
      </c>
      <c r="M1919" s="11" t="s">
        <v>29</v>
      </c>
      <c r="N1919" s="11" t="s">
        <v>30</v>
      </c>
      <c r="O1919" s="11" t="s">
        <v>30</v>
      </c>
      <c r="P1919" s="11" t="s">
        <v>28</v>
      </c>
      <c r="Q1919" s="11" t="s">
        <v>30</v>
      </c>
      <c r="R1919" s="11" t="s">
        <v>28</v>
      </c>
      <c r="S1919" s="11">
        <v>2019</v>
      </c>
    </row>
    <row r="1920" spans="1:19" x14ac:dyDescent="0.25">
      <c r="A1920" s="12" t="s">
        <v>7405</v>
      </c>
      <c r="B1920" s="12" t="s">
        <v>7406</v>
      </c>
      <c r="C1920" s="12" t="s">
        <v>7407</v>
      </c>
      <c r="D1920" s="12" t="s">
        <v>7408</v>
      </c>
      <c r="E1920" s="12" t="s">
        <v>9805</v>
      </c>
      <c r="F1920" s="12">
        <v>59022</v>
      </c>
      <c r="G1920" s="12" t="s">
        <v>7409</v>
      </c>
      <c r="H1920" s="12" t="s">
        <v>96</v>
      </c>
      <c r="I1920" s="12" t="s">
        <v>64</v>
      </c>
      <c r="J1920" s="12" t="s">
        <v>27</v>
      </c>
      <c r="K1920" s="12">
        <v>0</v>
      </c>
      <c r="L1920" s="12" t="s">
        <v>29</v>
      </c>
      <c r="M1920" s="12" t="s">
        <v>29</v>
      </c>
      <c r="N1920" s="12" t="s">
        <v>29</v>
      </c>
      <c r="O1920" s="12" t="s">
        <v>29</v>
      </c>
      <c r="P1920" s="12" t="s">
        <v>29</v>
      </c>
      <c r="Q1920" s="12" t="s">
        <v>29</v>
      </c>
      <c r="R1920" s="12" t="s">
        <v>29</v>
      </c>
      <c r="S1920" s="12">
        <v>2019</v>
      </c>
    </row>
    <row r="1921" spans="1:19" x14ac:dyDescent="0.25">
      <c r="A1921" s="11" t="s">
        <v>3452</v>
      </c>
      <c r="B1921" s="11" t="s">
        <v>717</v>
      </c>
      <c r="C1921" s="11" t="s">
        <v>3453</v>
      </c>
      <c r="D1921" s="11" t="s">
        <v>3454</v>
      </c>
      <c r="E1921" s="11" t="s">
        <v>9805</v>
      </c>
      <c r="F1921" s="11">
        <v>59201</v>
      </c>
      <c r="G1921" s="11" t="s">
        <v>3455</v>
      </c>
      <c r="H1921" s="11" t="s">
        <v>96</v>
      </c>
      <c r="I1921" s="11" t="s">
        <v>108</v>
      </c>
      <c r="J1921" s="11" t="s">
        <v>27</v>
      </c>
      <c r="K1921" s="11">
        <v>0</v>
      </c>
      <c r="L1921" s="11" t="s">
        <v>29</v>
      </c>
      <c r="M1921" s="11" t="s">
        <v>29</v>
      </c>
      <c r="N1921" s="11" t="s">
        <v>29</v>
      </c>
      <c r="O1921" s="11" t="s">
        <v>29</v>
      </c>
      <c r="P1921" s="11" t="s">
        <v>29</v>
      </c>
      <c r="Q1921" s="11" t="s">
        <v>29</v>
      </c>
      <c r="R1921" s="11" t="s">
        <v>29</v>
      </c>
      <c r="S1921" s="11">
        <v>2019</v>
      </c>
    </row>
    <row r="1922" spans="1:19" x14ac:dyDescent="0.25">
      <c r="A1922" s="12" t="s">
        <v>7410</v>
      </c>
      <c r="B1922" s="12" t="s">
        <v>7411</v>
      </c>
      <c r="C1922" s="12" t="s">
        <v>7412</v>
      </c>
      <c r="D1922" s="12" t="s">
        <v>7413</v>
      </c>
      <c r="E1922" s="12" t="s">
        <v>9805</v>
      </c>
      <c r="F1922" s="12">
        <v>59263</v>
      </c>
      <c r="G1922" s="12" t="s">
        <v>7414</v>
      </c>
      <c r="H1922" s="12" t="s">
        <v>96</v>
      </c>
      <c r="I1922" s="12" t="s">
        <v>42</v>
      </c>
      <c r="J1922" s="12" t="s">
        <v>27</v>
      </c>
      <c r="K1922" s="12">
        <v>0</v>
      </c>
      <c r="L1922" s="12" t="s">
        <v>29</v>
      </c>
      <c r="M1922" s="12" t="s">
        <v>29</v>
      </c>
      <c r="N1922" s="12" t="s">
        <v>29</v>
      </c>
      <c r="O1922" s="12" t="s">
        <v>29</v>
      </c>
      <c r="P1922" s="12" t="s">
        <v>29</v>
      </c>
      <c r="Q1922" s="12" t="s">
        <v>29</v>
      </c>
      <c r="R1922" s="12" t="s">
        <v>29</v>
      </c>
      <c r="S1922" s="12">
        <v>2019</v>
      </c>
    </row>
    <row r="1923" spans="1:19" x14ac:dyDescent="0.25">
      <c r="A1923" s="11" t="s">
        <v>7415</v>
      </c>
      <c r="B1923" s="11" t="s">
        <v>7416</v>
      </c>
      <c r="C1923" s="11" t="s">
        <v>7417</v>
      </c>
      <c r="D1923" s="11" t="s">
        <v>7418</v>
      </c>
      <c r="E1923" s="11" t="s">
        <v>9805</v>
      </c>
      <c r="F1923" s="11">
        <v>59072</v>
      </c>
      <c r="G1923" s="11" t="s">
        <v>7419</v>
      </c>
      <c r="H1923" s="11" t="s">
        <v>96</v>
      </c>
      <c r="I1923" s="11" t="s">
        <v>42</v>
      </c>
      <c r="J1923" s="11" t="s">
        <v>27</v>
      </c>
      <c r="K1923" s="11">
        <v>0</v>
      </c>
      <c r="L1923" s="11" t="s">
        <v>29</v>
      </c>
      <c r="M1923" s="11" t="s">
        <v>29</v>
      </c>
      <c r="N1923" s="11" t="s">
        <v>29</v>
      </c>
      <c r="O1923" s="11" t="s">
        <v>29</v>
      </c>
      <c r="P1923" s="11" t="s">
        <v>29</v>
      </c>
      <c r="Q1923" s="11" t="s">
        <v>28</v>
      </c>
      <c r="R1923" s="11" t="s">
        <v>29</v>
      </c>
      <c r="S1923" s="11">
        <v>2019</v>
      </c>
    </row>
    <row r="1924" spans="1:19" x14ac:dyDescent="0.25">
      <c r="A1924" s="12" t="s">
        <v>7420</v>
      </c>
      <c r="B1924" s="12" t="s">
        <v>7421</v>
      </c>
      <c r="C1924" s="12" t="s">
        <v>7422</v>
      </c>
      <c r="D1924" s="12" t="s">
        <v>7423</v>
      </c>
      <c r="E1924" s="12" t="s">
        <v>9805</v>
      </c>
      <c r="F1924" s="12">
        <v>59301</v>
      </c>
      <c r="G1924" s="12" t="s">
        <v>7424</v>
      </c>
      <c r="H1924" s="12" t="s">
        <v>96</v>
      </c>
      <c r="I1924" s="12" t="s">
        <v>108</v>
      </c>
      <c r="J1924" s="12" t="s">
        <v>27</v>
      </c>
      <c r="K1924" s="12">
        <v>4</v>
      </c>
      <c r="L1924" s="12" t="s">
        <v>28</v>
      </c>
      <c r="M1924" s="12" t="s">
        <v>29</v>
      </c>
      <c r="N1924" s="12" t="s">
        <v>30</v>
      </c>
      <c r="O1924" s="12" t="s">
        <v>28</v>
      </c>
      <c r="P1924" s="12" t="s">
        <v>28</v>
      </c>
      <c r="Q1924" s="12" t="s">
        <v>30</v>
      </c>
      <c r="R1924" s="12" t="s">
        <v>28</v>
      </c>
      <c r="S1924" s="12">
        <v>2019</v>
      </c>
    </row>
    <row r="1925" spans="1:19" x14ac:dyDescent="0.25">
      <c r="A1925" s="11" t="s">
        <v>3461</v>
      </c>
      <c r="B1925" s="11" t="s">
        <v>3462</v>
      </c>
      <c r="C1925" s="11" t="s">
        <v>3463</v>
      </c>
      <c r="D1925" s="11" t="s">
        <v>3464</v>
      </c>
      <c r="E1925" s="11" t="s">
        <v>9805</v>
      </c>
      <c r="F1925" s="11">
        <v>59601</v>
      </c>
      <c r="G1925" s="11" t="s">
        <v>3465</v>
      </c>
      <c r="H1925" s="11" t="s">
        <v>119</v>
      </c>
      <c r="I1925" s="11" t="s">
        <v>108</v>
      </c>
      <c r="J1925" s="11" t="s">
        <v>120</v>
      </c>
      <c r="K1925" s="11">
        <v>0</v>
      </c>
      <c r="L1925" s="11" t="s">
        <v>29</v>
      </c>
      <c r="M1925" s="11" t="s">
        <v>29</v>
      </c>
      <c r="N1925" s="11" t="s">
        <v>29</v>
      </c>
      <c r="O1925" s="11" t="s">
        <v>29</v>
      </c>
      <c r="P1925" s="11" t="s">
        <v>29</v>
      </c>
      <c r="Q1925" s="11" t="s">
        <v>29</v>
      </c>
      <c r="R1925" s="11" t="s">
        <v>29</v>
      </c>
      <c r="S1925" s="11">
        <v>2019</v>
      </c>
    </row>
    <row r="1926" spans="1:19" x14ac:dyDescent="0.25">
      <c r="A1926" s="12" t="s">
        <v>3466</v>
      </c>
      <c r="B1926" s="12" t="s">
        <v>3467</v>
      </c>
      <c r="C1926" s="12" t="s">
        <v>3468</v>
      </c>
      <c r="D1926" s="12" t="s">
        <v>3469</v>
      </c>
      <c r="E1926" s="12" t="s">
        <v>9805</v>
      </c>
      <c r="F1926" s="12">
        <v>59756</v>
      </c>
      <c r="G1926" s="12" t="s">
        <v>3470</v>
      </c>
      <c r="H1926" s="12" t="s">
        <v>119</v>
      </c>
      <c r="I1926" s="12" t="s">
        <v>114</v>
      </c>
      <c r="J1926" s="12" t="s">
        <v>120</v>
      </c>
      <c r="K1926" s="12">
        <v>0</v>
      </c>
      <c r="L1926" s="12" t="s">
        <v>29</v>
      </c>
      <c r="M1926" s="12" t="s">
        <v>29</v>
      </c>
      <c r="N1926" s="12" t="s">
        <v>29</v>
      </c>
      <c r="O1926" s="12" t="s">
        <v>29</v>
      </c>
      <c r="P1926" s="12" t="s">
        <v>29</v>
      </c>
      <c r="Q1926" s="12" t="s">
        <v>29</v>
      </c>
      <c r="R1926" s="12" t="s">
        <v>29</v>
      </c>
      <c r="S1926" s="12">
        <v>2019</v>
      </c>
    </row>
    <row r="1927" spans="1:19" x14ac:dyDescent="0.25">
      <c r="A1927" s="11" t="s">
        <v>8424</v>
      </c>
      <c r="B1927" s="11" t="s">
        <v>8425</v>
      </c>
      <c r="C1927" s="11" t="s">
        <v>8426</v>
      </c>
      <c r="D1927" s="11" t="s">
        <v>8427</v>
      </c>
      <c r="E1927" s="11" t="s">
        <v>9805</v>
      </c>
      <c r="F1927" s="11">
        <v>59349</v>
      </c>
      <c r="G1927" s="11" t="s">
        <v>8428</v>
      </c>
      <c r="H1927" s="11" t="s">
        <v>96</v>
      </c>
      <c r="I1927" s="11" t="s">
        <v>42</v>
      </c>
      <c r="J1927" s="11" t="s">
        <v>27</v>
      </c>
      <c r="K1927" s="11">
        <v>0</v>
      </c>
      <c r="L1927" s="11" t="s">
        <v>29</v>
      </c>
      <c r="M1927" s="11" t="s">
        <v>29</v>
      </c>
      <c r="N1927" s="11" t="s">
        <v>29</v>
      </c>
      <c r="O1927" s="11" t="s">
        <v>29</v>
      </c>
      <c r="P1927" s="11" t="s">
        <v>29</v>
      </c>
      <c r="Q1927" s="11" t="s">
        <v>29</v>
      </c>
      <c r="R1927" s="11" t="s">
        <v>29</v>
      </c>
      <c r="S1927" s="11">
        <v>2018</v>
      </c>
    </row>
    <row r="1928" spans="1:19" x14ac:dyDescent="0.25">
      <c r="A1928" s="12" t="s">
        <v>3424</v>
      </c>
      <c r="B1928" s="12" t="s">
        <v>8429</v>
      </c>
      <c r="C1928" s="12" t="s">
        <v>8430</v>
      </c>
      <c r="D1928" s="12" t="s">
        <v>3427</v>
      </c>
      <c r="E1928" s="12" t="s">
        <v>9805</v>
      </c>
      <c r="F1928" s="12">
        <v>59749</v>
      </c>
      <c r="G1928" s="12" t="s">
        <v>8431</v>
      </c>
      <c r="H1928" s="12" t="s">
        <v>96</v>
      </c>
      <c r="I1928" s="12" t="s">
        <v>42</v>
      </c>
      <c r="J1928" s="12" t="s">
        <v>27</v>
      </c>
      <c r="K1928" s="12">
        <v>0</v>
      </c>
      <c r="L1928" s="12" t="s">
        <v>29</v>
      </c>
      <c r="M1928" s="12" t="s">
        <v>29</v>
      </c>
      <c r="N1928" s="12" t="s">
        <v>28</v>
      </c>
      <c r="O1928" s="12" t="s">
        <v>29</v>
      </c>
      <c r="P1928" s="12" t="s">
        <v>29</v>
      </c>
      <c r="Q1928" s="12" t="s">
        <v>29</v>
      </c>
      <c r="R1928" s="12" t="s">
        <v>29</v>
      </c>
      <c r="S1928" s="12">
        <v>2018</v>
      </c>
    </row>
    <row r="1929" spans="1:19" x14ac:dyDescent="0.25">
      <c r="A1929" s="11" t="s">
        <v>8648</v>
      </c>
      <c r="B1929" s="11" t="s">
        <v>3457</v>
      </c>
      <c r="C1929" s="11" t="s">
        <v>3458</v>
      </c>
      <c r="D1929" s="11" t="s">
        <v>3459</v>
      </c>
      <c r="E1929" s="11" t="s">
        <v>9805</v>
      </c>
      <c r="F1929" s="11">
        <v>59716</v>
      </c>
      <c r="G1929" s="11" t="s">
        <v>8649</v>
      </c>
      <c r="H1929" s="11" t="s">
        <v>25</v>
      </c>
      <c r="I1929" s="11" t="s">
        <v>108</v>
      </c>
      <c r="J1929" s="11" t="s">
        <v>27</v>
      </c>
      <c r="K1929" s="11">
        <v>0</v>
      </c>
      <c r="L1929" s="11" t="s">
        <v>29</v>
      </c>
      <c r="M1929" s="11" t="s">
        <v>29</v>
      </c>
      <c r="N1929" s="11" t="s">
        <v>29</v>
      </c>
      <c r="O1929" s="11" t="s">
        <v>29</v>
      </c>
      <c r="P1929" s="11" t="s">
        <v>29</v>
      </c>
      <c r="Q1929" s="11" t="s">
        <v>29</v>
      </c>
      <c r="R1929" s="11" t="s">
        <v>29</v>
      </c>
      <c r="S1929" s="11">
        <v>2017</v>
      </c>
    </row>
    <row r="1930" spans="1:19" x14ac:dyDescent="0.25">
      <c r="A1930" s="12" t="s">
        <v>3379</v>
      </c>
      <c r="B1930" s="12" t="s">
        <v>3380</v>
      </c>
      <c r="C1930" s="12" t="s">
        <v>3381</v>
      </c>
      <c r="D1930" s="12" t="s">
        <v>3382</v>
      </c>
      <c r="E1930" s="12" t="s">
        <v>9805</v>
      </c>
      <c r="F1930" s="12">
        <v>59858</v>
      </c>
      <c r="G1930" s="12" t="s">
        <v>8650</v>
      </c>
      <c r="H1930" s="12" t="s">
        <v>96</v>
      </c>
      <c r="I1930" s="12" t="s">
        <v>42</v>
      </c>
      <c r="J1930" s="12" t="s">
        <v>27</v>
      </c>
      <c r="K1930" s="12">
        <v>0</v>
      </c>
      <c r="L1930" s="12" t="s">
        <v>29</v>
      </c>
      <c r="M1930" s="12" t="s">
        <v>29</v>
      </c>
      <c r="N1930" s="12" t="s">
        <v>29</v>
      </c>
      <c r="O1930" s="12" t="s">
        <v>29</v>
      </c>
      <c r="P1930" s="12" t="s">
        <v>29</v>
      </c>
      <c r="Q1930" s="12" t="s">
        <v>29</v>
      </c>
      <c r="R1930" s="12" t="s">
        <v>29</v>
      </c>
      <c r="S1930" s="12">
        <v>2017</v>
      </c>
    </row>
    <row r="1931" spans="1:19" x14ac:dyDescent="0.25">
      <c r="A1931" s="11" t="s">
        <v>8424</v>
      </c>
      <c r="B1931" s="11" t="s">
        <v>8425</v>
      </c>
      <c r="C1931" s="11" t="s">
        <v>8426</v>
      </c>
      <c r="D1931" s="11" t="s">
        <v>8427</v>
      </c>
      <c r="E1931" s="11" t="s">
        <v>9805</v>
      </c>
      <c r="F1931" s="11">
        <v>59349</v>
      </c>
      <c r="G1931" s="11" t="s">
        <v>8428</v>
      </c>
      <c r="H1931" s="11" t="s">
        <v>96</v>
      </c>
      <c r="I1931" s="11" t="s">
        <v>42</v>
      </c>
      <c r="J1931" s="11" t="s">
        <v>27</v>
      </c>
      <c r="K1931" s="11">
        <v>0</v>
      </c>
      <c r="L1931" s="11" t="s">
        <v>29</v>
      </c>
      <c r="M1931" s="11" t="s">
        <v>29</v>
      </c>
      <c r="N1931" s="11" t="s">
        <v>29</v>
      </c>
      <c r="O1931" s="11" t="s">
        <v>29</v>
      </c>
      <c r="P1931" s="11" t="s">
        <v>29</v>
      </c>
      <c r="Q1931" s="11" t="s">
        <v>29</v>
      </c>
      <c r="R1931" s="11" t="s">
        <v>29</v>
      </c>
      <c r="S1931" s="11">
        <v>2017</v>
      </c>
    </row>
    <row r="1932" spans="1:19" x14ac:dyDescent="0.25">
      <c r="A1932" s="12" t="s">
        <v>3424</v>
      </c>
      <c r="B1932" s="12" t="s">
        <v>8429</v>
      </c>
      <c r="C1932" s="12" t="s">
        <v>8430</v>
      </c>
      <c r="D1932" s="12" t="s">
        <v>3427</v>
      </c>
      <c r="E1932" s="12" t="s">
        <v>9805</v>
      </c>
      <c r="F1932" s="12">
        <v>59749</v>
      </c>
      <c r="G1932" s="12" t="s">
        <v>8431</v>
      </c>
      <c r="H1932" s="12" t="s">
        <v>96</v>
      </c>
      <c r="I1932" s="12" t="s">
        <v>42</v>
      </c>
      <c r="J1932" s="12" t="s">
        <v>27</v>
      </c>
      <c r="K1932" s="12">
        <v>0</v>
      </c>
      <c r="L1932" s="12" t="s">
        <v>29</v>
      </c>
      <c r="M1932" s="12" t="s">
        <v>29</v>
      </c>
      <c r="N1932" s="12" t="s">
        <v>29</v>
      </c>
      <c r="O1932" s="12" t="s">
        <v>29</v>
      </c>
      <c r="P1932" s="12" t="s">
        <v>29</v>
      </c>
      <c r="Q1932" s="12" t="s">
        <v>29</v>
      </c>
      <c r="R1932" s="12" t="s">
        <v>29</v>
      </c>
      <c r="S1932" s="12">
        <v>2017</v>
      </c>
    </row>
    <row r="1933" spans="1:19" x14ac:dyDescent="0.25">
      <c r="A1933" s="11" t="s">
        <v>3379</v>
      </c>
      <c r="B1933" s="11" t="s">
        <v>3380</v>
      </c>
      <c r="C1933" s="11" t="s">
        <v>3381</v>
      </c>
      <c r="D1933" s="11" t="s">
        <v>3382</v>
      </c>
      <c r="E1933" s="11" t="s">
        <v>9805</v>
      </c>
      <c r="F1933" s="11">
        <v>59858</v>
      </c>
      <c r="G1933" s="11" t="s">
        <v>8650</v>
      </c>
      <c r="H1933" s="11" t="s">
        <v>96</v>
      </c>
      <c r="I1933" s="11" t="s">
        <v>42</v>
      </c>
      <c r="J1933" s="11" t="s">
        <v>27</v>
      </c>
      <c r="K1933" s="11">
        <v>0</v>
      </c>
      <c r="L1933" s="11" t="s">
        <v>29</v>
      </c>
      <c r="M1933" s="11" t="s">
        <v>29</v>
      </c>
      <c r="N1933" s="11" t="s">
        <v>29</v>
      </c>
      <c r="O1933" s="11" t="s">
        <v>29</v>
      </c>
      <c r="P1933" s="11" t="s">
        <v>29</v>
      </c>
      <c r="Q1933" s="11" t="s">
        <v>29</v>
      </c>
      <c r="R1933" s="11" t="s">
        <v>29</v>
      </c>
      <c r="S1933" s="11">
        <v>2016</v>
      </c>
    </row>
    <row r="1934" spans="1:19" x14ac:dyDescent="0.25">
      <c r="A1934" s="12" t="s">
        <v>7384</v>
      </c>
      <c r="B1934" s="12" t="s">
        <v>7385</v>
      </c>
      <c r="C1934" s="12" t="s">
        <v>7386</v>
      </c>
      <c r="D1934" s="12" t="s">
        <v>7387</v>
      </c>
      <c r="E1934" s="12" t="s">
        <v>9805</v>
      </c>
      <c r="F1934" s="12">
        <v>59442</v>
      </c>
      <c r="G1934" s="12" t="s">
        <v>9272</v>
      </c>
      <c r="H1934" s="12" t="s">
        <v>96</v>
      </c>
      <c r="I1934" s="12" t="s">
        <v>42</v>
      </c>
      <c r="J1934" s="12" t="s">
        <v>27</v>
      </c>
      <c r="K1934" s="12">
        <v>0</v>
      </c>
      <c r="L1934" s="12" t="s">
        <v>29</v>
      </c>
      <c r="M1934" s="12" t="s">
        <v>29</v>
      </c>
      <c r="N1934" s="12" t="s">
        <v>29</v>
      </c>
      <c r="O1934" s="12" t="s">
        <v>29</v>
      </c>
      <c r="P1934" s="12" t="s">
        <v>29</v>
      </c>
      <c r="Q1934" s="12" t="s">
        <v>29</v>
      </c>
      <c r="R1934" s="12" t="s">
        <v>29</v>
      </c>
      <c r="S1934" s="12">
        <v>2016</v>
      </c>
    </row>
    <row r="1935" spans="1:19" x14ac:dyDescent="0.25">
      <c r="A1935" s="11" t="s">
        <v>9273</v>
      </c>
      <c r="B1935" s="11" t="s">
        <v>9274</v>
      </c>
      <c r="C1935" s="11" t="s">
        <v>9275</v>
      </c>
      <c r="D1935" s="11" t="s">
        <v>9276</v>
      </c>
      <c r="E1935" s="11" t="s">
        <v>9805</v>
      </c>
      <c r="F1935" s="11">
        <v>59645</v>
      </c>
      <c r="G1935" s="11" t="s">
        <v>9277</v>
      </c>
      <c r="H1935" s="11" t="s">
        <v>96</v>
      </c>
      <c r="I1935" s="11" t="s">
        <v>108</v>
      </c>
      <c r="J1935" s="11" t="s">
        <v>27</v>
      </c>
      <c r="K1935" s="11">
        <v>0</v>
      </c>
      <c r="L1935" s="11" t="s">
        <v>29</v>
      </c>
      <c r="M1935" s="11" t="s">
        <v>29</v>
      </c>
      <c r="N1935" s="11" t="s">
        <v>29</v>
      </c>
      <c r="O1935" s="11" t="s">
        <v>29</v>
      </c>
      <c r="P1935" s="11" t="s">
        <v>29</v>
      </c>
      <c r="Q1935" s="11" t="s">
        <v>29</v>
      </c>
      <c r="R1935" s="11" t="s">
        <v>29</v>
      </c>
      <c r="S1935" s="11">
        <v>2016</v>
      </c>
    </row>
    <row r="1936" spans="1:19" x14ac:dyDescent="0.25">
      <c r="A1936" s="12" t="s">
        <v>8424</v>
      </c>
      <c r="B1936" s="12" t="s">
        <v>8425</v>
      </c>
      <c r="C1936" s="12" t="s">
        <v>8426</v>
      </c>
      <c r="D1936" s="12" t="s">
        <v>8427</v>
      </c>
      <c r="E1936" s="12" t="s">
        <v>9805</v>
      </c>
      <c r="F1936" s="12">
        <v>59349</v>
      </c>
      <c r="G1936" s="12" t="s">
        <v>8428</v>
      </c>
      <c r="H1936" s="12" t="s">
        <v>96</v>
      </c>
      <c r="I1936" s="12" t="s">
        <v>42</v>
      </c>
      <c r="J1936" s="12" t="s">
        <v>27</v>
      </c>
      <c r="K1936" s="12">
        <v>0</v>
      </c>
      <c r="L1936" s="12" t="s">
        <v>29</v>
      </c>
      <c r="M1936" s="12" t="s">
        <v>29</v>
      </c>
      <c r="N1936" s="12" t="s">
        <v>29</v>
      </c>
      <c r="O1936" s="12" t="s">
        <v>29</v>
      </c>
      <c r="P1936" s="12" t="s">
        <v>29</v>
      </c>
      <c r="Q1936" s="12" t="s">
        <v>29</v>
      </c>
      <c r="R1936" s="12" t="s">
        <v>29</v>
      </c>
      <c r="S1936" s="12">
        <v>2016</v>
      </c>
    </row>
    <row r="1937" spans="1:19" x14ac:dyDescent="0.25">
      <c r="A1937" s="11" t="s">
        <v>3424</v>
      </c>
      <c r="B1937" s="11" t="s">
        <v>8429</v>
      </c>
      <c r="C1937" s="11" t="s">
        <v>8430</v>
      </c>
      <c r="D1937" s="11" t="s">
        <v>3427</v>
      </c>
      <c r="E1937" s="11" t="s">
        <v>9805</v>
      </c>
      <c r="F1937" s="11">
        <v>59749</v>
      </c>
      <c r="G1937" s="11" t="s">
        <v>8431</v>
      </c>
      <c r="H1937" s="11" t="s">
        <v>96</v>
      </c>
      <c r="I1937" s="11" t="s">
        <v>42</v>
      </c>
      <c r="J1937" s="11" t="s">
        <v>27</v>
      </c>
      <c r="K1937" s="11">
        <v>0</v>
      </c>
      <c r="L1937" s="11" t="s">
        <v>29</v>
      </c>
      <c r="M1937" s="11" t="s">
        <v>29</v>
      </c>
      <c r="N1937" s="11" t="s">
        <v>29</v>
      </c>
      <c r="O1937" s="11" t="s">
        <v>29</v>
      </c>
      <c r="P1937" s="11" t="s">
        <v>29</v>
      </c>
      <c r="Q1937" s="11" t="s">
        <v>29</v>
      </c>
      <c r="R1937" s="11" t="s">
        <v>29</v>
      </c>
      <c r="S1937" s="11">
        <v>2016</v>
      </c>
    </row>
    <row r="1938" spans="1:19" x14ac:dyDescent="0.25">
      <c r="A1938" s="12" t="s">
        <v>9278</v>
      </c>
      <c r="B1938" s="12" t="s">
        <v>9279</v>
      </c>
      <c r="C1938" s="12" t="s">
        <v>9280</v>
      </c>
      <c r="D1938" s="12" t="s">
        <v>7462</v>
      </c>
      <c r="E1938" s="12" t="s">
        <v>9805</v>
      </c>
      <c r="F1938" s="12">
        <v>59872</v>
      </c>
      <c r="G1938" s="12" t="s">
        <v>9281</v>
      </c>
      <c r="H1938" s="12" t="s">
        <v>96</v>
      </c>
      <c r="I1938" s="12" t="s">
        <v>108</v>
      </c>
      <c r="J1938" s="12" t="s">
        <v>27</v>
      </c>
      <c r="K1938" s="12">
        <v>0</v>
      </c>
      <c r="L1938" s="12" t="s">
        <v>29</v>
      </c>
      <c r="M1938" s="12" t="s">
        <v>29</v>
      </c>
      <c r="N1938" s="12" t="s">
        <v>29</v>
      </c>
      <c r="O1938" s="12" t="s">
        <v>29</v>
      </c>
      <c r="P1938" s="12" t="s">
        <v>29</v>
      </c>
      <c r="Q1938" s="12" t="s">
        <v>29</v>
      </c>
      <c r="R1938" s="12" t="s">
        <v>29</v>
      </c>
      <c r="S1938" s="12">
        <v>2016</v>
      </c>
    </row>
    <row r="1939" spans="1:19" x14ac:dyDescent="0.25">
      <c r="A1939" s="11" t="s">
        <v>9282</v>
      </c>
      <c r="B1939" s="11" t="s">
        <v>9283</v>
      </c>
      <c r="C1939" s="11" t="s">
        <v>9284</v>
      </c>
      <c r="D1939" s="11" t="s">
        <v>9285</v>
      </c>
      <c r="E1939" s="11" t="s">
        <v>9805</v>
      </c>
      <c r="F1939" s="11">
        <v>59330</v>
      </c>
      <c r="G1939" s="11" t="s">
        <v>9286</v>
      </c>
      <c r="H1939" s="11" t="s">
        <v>96</v>
      </c>
      <c r="I1939" s="11" t="s">
        <v>75</v>
      </c>
      <c r="J1939" s="11" t="s">
        <v>27</v>
      </c>
      <c r="K1939" s="11">
        <v>0</v>
      </c>
      <c r="L1939" s="11" t="s">
        <v>28</v>
      </c>
      <c r="M1939" s="11" t="s">
        <v>29</v>
      </c>
      <c r="N1939" s="11" t="s">
        <v>28</v>
      </c>
      <c r="O1939" s="11" t="s">
        <v>29</v>
      </c>
      <c r="P1939" s="11" t="s">
        <v>29</v>
      </c>
      <c r="Q1939" s="11" t="s">
        <v>29</v>
      </c>
      <c r="R1939" s="11" t="s">
        <v>29</v>
      </c>
      <c r="S1939" s="11">
        <v>2016</v>
      </c>
    </row>
    <row r="1940" spans="1:19" x14ac:dyDescent="0.25">
      <c r="A1940" s="12" t="s">
        <v>3471</v>
      </c>
      <c r="B1940" s="12" t="s">
        <v>3472</v>
      </c>
      <c r="C1940" s="12" t="s">
        <v>3473</v>
      </c>
      <c r="D1940" s="12" t="s">
        <v>3474</v>
      </c>
      <c r="E1940" s="12" t="s">
        <v>9785</v>
      </c>
      <c r="F1940" s="12">
        <v>68848</v>
      </c>
      <c r="G1940" s="12" t="s">
        <v>3475</v>
      </c>
      <c r="H1940" s="12" t="s">
        <v>25</v>
      </c>
      <c r="I1940" s="12" t="s">
        <v>513</v>
      </c>
      <c r="J1940" s="12" t="s">
        <v>27</v>
      </c>
      <c r="K1940" s="12">
        <v>3</v>
      </c>
      <c r="L1940" s="12" t="s">
        <v>28</v>
      </c>
      <c r="M1940" s="12" t="s">
        <v>43</v>
      </c>
      <c r="N1940" s="12" t="s">
        <v>30</v>
      </c>
      <c r="O1940" s="12" t="s">
        <v>28</v>
      </c>
      <c r="P1940" s="12" t="s">
        <v>28</v>
      </c>
      <c r="Q1940" s="12" t="s">
        <v>30</v>
      </c>
      <c r="R1940" s="12" t="s">
        <v>28</v>
      </c>
      <c r="S1940" s="12">
        <v>2020</v>
      </c>
    </row>
    <row r="1941" spans="1:19" x14ac:dyDescent="0.25">
      <c r="A1941" s="11" t="s">
        <v>3476</v>
      </c>
      <c r="B1941" s="11" t="s">
        <v>3477</v>
      </c>
      <c r="C1941" s="11" t="s">
        <v>3478</v>
      </c>
      <c r="D1941" s="11" t="s">
        <v>3479</v>
      </c>
      <c r="E1941" s="11" t="s">
        <v>9785</v>
      </c>
      <c r="F1941" s="11">
        <v>68510</v>
      </c>
      <c r="G1941" s="11" t="s">
        <v>3480</v>
      </c>
      <c r="H1941" s="11" t="s">
        <v>25</v>
      </c>
      <c r="I1941" s="11" t="s">
        <v>108</v>
      </c>
      <c r="J1941" s="11" t="s">
        <v>27</v>
      </c>
      <c r="K1941" s="11">
        <v>3</v>
      </c>
      <c r="L1941" s="11" t="s">
        <v>43</v>
      </c>
      <c r="M1941" s="11" t="s">
        <v>30</v>
      </c>
      <c r="N1941" s="11" t="s">
        <v>30</v>
      </c>
      <c r="O1941" s="11" t="s">
        <v>43</v>
      </c>
      <c r="P1941" s="11" t="s">
        <v>28</v>
      </c>
      <c r="Q1941" s="11" t="s">
        <v>43</v>
      </c>
      <c r="R1941" s="11" t="s">
        <v>28</v>
      </c>
      <c r="S1941" s="11">
        <v>2020</v>
      </c>
    </row>
    <row r="1942" spans="1:19" x14ac:dyDescent="0.25">
      <c r="A1942" s="12" t="s">
        <v>3481</v>
      </c>
      <c r="B1942" s="12" t="s">
        <v>3482</v>
      </c>
      <c r="C1942" s="12" t="s">
        <v>3483</v>
      </c>
      <c r="D1942" s="12" t="s">
        <v>3484</v>
      </c>
      <c r="E1942" s="12" t="s">
        <v>9785</v>
      </c>
      <c r="F1942" s="12">
        <v>68803</v>
      </c>
      <c r="G1942" s="12" t="s">
        <v>3485</v>
      </c>
      <c r="H1942" s="12" t="s">
        <v>25</v>
      </c>
      <c r="I1942" s="12" t="s">
        <v>513</v>
      </c>
      <c r="J1942" s="12" t="s">
        <v>27</v>
      </c>
      <c r="K1942" s="12">
        <v>2</v>
      </c>
      <c r="L1942" s="12" t="s">
        <v>28</v>
      </c>
      <c r="M1942" s="12" t="s">
        <v>43</v>
      </c>
      <c r="N1942" s="12" t="s">
        <v>30</v>
      </c>
      <c r="O1942" s="12" t="s">
        <v>43</v>
      </c>
      <c r="P1942" s="12" t="s">
        <v>28</v>
      </c>
      <c r="Q1942" s="12" t="s">
        <v>30</v>
      </c>
      <c r="R1942" s="12" t="s">
        <v>43</v>
      </c>
      <c r="S1942" s="12">
        <v>2020</v>
      </c>
    </row>
    <row r="1943" spans="1:19" x14ac:dyDescent="0.25">
      <c r="A1943" s="11" t="s">
        <v>3486</v>
      </c>
      <c r="B1943" s="11" t="s">
        <v>3487</v>
      </c>
      <c r="C1943" s="11" t="s">
        <v>3488</v>
      </c>
      <c r="D1943" s="11" t="s">
        <v>3479</v>
      </c>
      <c r="E1943" s="11" t="s">
        <v>9785</v>
      </c>
      <c r="F1943" s="11">
        <v>68526</v>
      </c>
      <c r="G1943" s="11" t="s">
        <v>3489</v>
      </c>
      <c r="H1943" s="11" t="s">
        <v>25</v>
      </c>
      <c r="I1943" s="11" t="s">
        <v>108</v>
      </c>
      <c r="J1943" s="11" t="s">
        <v>120</v>
      </c>
      <c r="K1943" s="11">
        <v>5</v>
      </c>
      <c r="L1943" s="11" t="s">
        <v>28</v>
      </c>
      <c r="M1943" s="11" t="s">
        <v>29</v>
      </c>
      <c r="N1943" s="11" t="s">
        <v>30</v>
      </c>
      <c r="O1943" s="11" t="s">
        <v>30</v>
      </c>
      <c r="P1943" s="11" t="s">
        <v>29</v>
      </c>
      <c r="Q1943" s="11" t="s">
        <v>29</v>
      </c>
      <c r="R1943" s="11" t="s">
        <v>28</v>
      </c>
      <c r="S1943" s="11">
        <v>2020</v>
      </c>
    </row>
    <row r="1944" spans="1:19" x14ac:dyDescent="0.25">
      <c r="A1944" s="12" t="s">
        <v>3490</v>
      </c>
      <c r="B1944" s="12" t="s">
        <v>3491</v>
      </c>
      <c r="C1944" s="12" t="s">
        <v>3492</v>
      </c>
      <c r="D1944" s="12" t="s">
        <v>3474</v>
      </c>
      <c r="E1944" s="12" t="s">
        <v>9785</v>
      </c>
      <c r="F1944" s="12">
        <v>68845</v>
      </c>
      <c r="G1944" s="12" t="s">
        <v>3493</v>
      </c>
      <c r="H1944" s="12" t="s">
        <v>25</v>
      </c>
      <c r="I1944" s="12" t="s">
        <v>26</v>
      </c>
      <c r="J1944" s="12" t="s">
        <v>27</v>
      </c>
      <c r="K1944" s="12">
        <v>3</v>
      </c>
      <c r="L1944" s="12" t="s">
        <v>28</v>
      </c>
      <c r="M1944" s="12" t="s">
        <v>43</v>
      </c>
      <c r="N1944" s="12" t="s">
        <v>28</v>
      </c>
      <c r="O1944" s="12" t="s">
        <v>30</v>
      </c>
      <c r="P1944" s="12" t="s">
        <v>28</v>
      </c>
      <c r="Q1944" s="12" t="s">
        <v>30</v>
      </c>
      <c r="R1944" s="12" t="s">
        <v>43</v>
      </c>
      <c r="S1944" s="12">
        <v>2020</v>
      </c>
    </row>
    <row r="1945" spans="1:19" x14ac:dyDescent="0.25">
      <c r="A1945" s="11" t="s">
        <v>3494</v>
      </c>
      <c r="B1945" s="11" t="s">
        <v>3495</v>
      </c>
      <c r="C1945" s="11" t="s">
        <v>3496</v>
      </c>
      <c r="D1945" s="11" t="s">
        <v>1463</v>
      </c>
      <c r="E1945" s="11" t="s">
        <v>9785</v>
      </c>
      <c r="F1945" s="11">
        <v>68920</v>
      </c>
      <c r="G1945" s="11" t="s">
        <v>3497</v>
      </c>
      <c r="H1945" s="11" t="s">
        <v>96</v>
      </c>
      <c r="I1945" s="11" t="s">
        <v>36</v>
      </c>
      <c r="J1945" s="11" t="s">
        <v>27</v>
      </c>
      <c r="K1945" s="11">
        <v>0</v>
      </c>
      <c r="L1945" s="11" t="s">
        <v>29</v>
      </c>
      <c r="M1945" s="11" t="s">
        <v>29</v>
      </c>
      <c r="N1945" s="11" t="s">
        <v>29</v>
      </c>
      <c r="O1945" s="11" t="s">
        <v>29</v>
      </c>
      <c r="P1945" s="11" t="s">
        <v>29</v>
      </c>
      <c r="Q1945" s="11" t="s">
        <v>30</v>
      </c>
      <c r="R1945" s="11" t="s">
        <v>29</v>
      </c>
      <c r="S1945" s="11">
        <v>2020</v>
      </c>
    </row>
    <row r="1946" spans="1:19" x14ac:dyDescent="0.25">
      <c r="A1946" s="12" t="s">
        <v>3498</v>
      </c>
      <c r="B1946" s="12" t="s">
        <v>3499</v>
      </c>
      <c r="C1946" s="12" t="s">
        <v>3500</v>
      </c>
      <c r="D1946" s="12" t="s">
        <v>3501</v>
      </c>
      <c r="E1946" s="12" t="s">
        <v>9785</v>
      </c>
      <c r="F1946" s="12">
        <v>68746</v>
      </c>
      <c r="G1946" s="12" t="s">
        <v>3502</v>
      </c>
      <c r="H1946" s="12" t="s">
        <v>96</v>
      </c>
      <c r="I1946" s="12" t="s">
        <v>108</v>
      </c>
      <c r="J1946" s="12" t="s">
        <v>27</v>
      </c>
      <c r="K1946" s="12">
        <v>0</v>
      </c>
      <c r="L1946" s="12" t="s">
        <v>29</v>
      </c>
      <c r="M1946" s="12" t="s">
        <v>29</v>
      </c>
      <c r="N1946" s="12" t="s">
        <v>29</v>
      </c>
      <c r="O1946" s="12" t="s">
        <v>29</v>
      </c>
      <c r="P1946" s="12" t="s">
        <v>29</v>
      </c>
      <c r="Q1946" s="12" t="s">
        <v>28</v>
      </c>
      <c r="R1946" s="12" t="s">
        <v>29</v>
      </c>
      <c r="S1946" s="12">
        <v>2020</v>
      </c>
    </row>
    <row r="1947" spans="1:19" x14ac:dyDescent="0.25">
      <c r="A1947" s="11" t="s">
        <v>3503</v>
      </c>
      <c r="B1947" s="11" t="s">
        <v>3504</v>
      </c>
      <c r="C1947" s="11" t="s">
        <v>3505</v>
      </c>
      <c r="D1947" s="11" t="s">
        <v>3506</v>
      </c>
      <c r="E1947" s="11" t="s">
        <v>9785</v>
      </c>
      <c r="F1947" s="11">
        <v>69154</v>
      </c>
      <c r="G1947" s="11" t="s">
        <v>3507</v>
      </c>
      <c r="H1947" s="11" t="s">
        <v>96</v>
      </c>
      <c r="I1947" s="11" t="s">
        <v>108</v>
      </c>
      <c r="J1947" s="11" t="s">
        <v>27</v>
      </c>
      <c r="K1947" s="11">
        <v>0</v>
      </c>
      <c r="L1947" s="11" t="s">
        <v>29</v>
      </c>
      <c r="M1947" s="11" t="s">
        <v>29</v>
      </c>
      <c r="N1947" s="11" t="s">
        <v>29</v>
      </c>
      <c r="O1947" s="11" t="s">
        <v>29</v>
      </c>
      <c r="P1947" s="11" t="s">
        <v>29</v>
      </c>
      <c r="Q1947" s="11" t="s">
        <v>28</v>
      </c>
      <c r="R1947" s="11" t="s">
        <v>29</v>
      </c>
      <c r="S1947" s="11">
        <v>2020</v>
      </c>
    </row>
    <row r="1948" spans="1:19" x14ac:dyDescent="0.25">
      <c r="A1948" s="12" t="s">
        <v>3508</v>
      </c>
      <c r="B1948" s="12" t="s">
        <v>3509</v>
      </c>
      <c r="C1948" s="12" t="s">
        <v>3510</v>
      </c>
      <c r="D1948" s="12" t="s">
        <v>3511</v>
      </c>
      <c r="E1948" s="12" t="s">
        <v>9785</v>
      </c>
      <c r="F1948" s="12">
        <v>68939</v>
      </c>
      <c r="G1948" s="12" t="s">
        <v>3512</v>
      </c>
      <c r="H1948" s="12" t="s">
        <v>96</v>
      </c>
      <c r="I1948" s="12" t="s">
        <v>36</v>
      </c>
      <c r="J1948" s="12" t="s">
        <v>27</v>
      </c>
      <c r="K1948" s="12">
        <v>0</v>
      </c>
      <c r="L1948" s="12" t="s">
        <v>29</v>
      </c>
      <c r="M1948" s="12" t="s">
        <v>29</v>
      </c>
      <c r="N1948" s="12" t="s">
        <v>29</v>
      </c>
      <c r="O1948" s="12" t="s">
        <v>29</v>
      </c>
      <c r="P1948" s="12" t="s">
        <v>29</v>
      </c>
      <c r="Q1948" s="12" t="s">
        <v>28</v>
      </c>
      <c r="R1948" s="12" t="s">
        <v>29</v>
      </c>
      <c r="S1948" s="12">
        <v>2020</v>
      </c>
    </row>
    <row r="1949" spans="1:19" x14ac:dyDescent="0.25">
      <c r="A1949" s="11" t="s">
        <v>3513</v>
      </c>
      <c r="B1949" s="11" t="s">
        <v>3514</v>
      </c>
      <c r="C1949" s="11" t="s">
        <v>3515</v>
      </c>
      <c r="D1949" s="11" t="s">
        <v>3516</v>
      </c>
      <c r="E1949" s="11" t="s">
        <v>9785</v>
      </c>
      <c r="F1949" s="11">
        <v>68651</v>
      </c>
      <c r="G1949" s="11" t="s">
        <v>3517</v>
      </c>
      <c r="H1949" s="11" t="s">
        <v>96</v>
      </c>
      <c r="I1949" s="11" t="s">
        <v>36</v>
      </c>
      <c r="J1949" s="11" t="s">
        <v>27</v>
      </c>
      <c r="K1949" s="11">
        <v>0</v>
      </c>
      <c r="L1949" s="11" t="s">
        <v>29</v>
      </c>
      <c r="M1949" s="11" t="s">
        <v>29</v>
      </c>
      <c r="N1949" s="11" t="s">
        <v>29</v>
      </c>
      <c r="O1949" s="11" t="s">
        <v>29</v>
      </c>
      <c r="P1949" s="11" t="s">
        <v>29</v>
      </c>
      <c r="Q1949" s="11" t="s">
        <v>30</v>
      </c>
      <c r="R1949" s="11" t="s">
        <v>29</v>
      </c>
      <c r="S1949" s="11">
        <v>2020</v>
      </c>
    </row>
    <row r="1950" spans="1:19" x14ac:dyDescent="0.25">
      <c r="A1950" s="12" t="s">
        <v>3518</v>
      </c>
      <c r="B1950" s="12" t="s">
        <v>3519</v>
      </c>
      <c r="C1950" s="12" t="s">
        <v>3520</v>
      </c>
      <c r="D1950" s="12" t="s">
        <v>3521</v>
      </c>
      <c r="E1950" s="12" t="s">
        <v>9785</v>
      </c>
      <c r="F1950" s="12">
        <v>68970</v>
      </c>
      <c r="G1950" s="12" t="s">
        <v>3522</v>
      </c>
      <c r="H1950" s="12" t="s">
        <v>96</v>
      </c>
      <c r="I1950" s="12" t="s">
        <v>36</v>
      </c>
      <c r="J1950" s="12" t="s">
        <v>27</v>
      </c>
      <c r="K1950" s="12">
        <v>0</v>
      </c>
      <c r="L1950" s="12" t="s">
        <v>29</v>
      </c>
      <c r="M1950" s="12" t="s">
        <v>29</v>
      </c>
      <c r="N1950" s="12" t="s">
        <v>29</v>
      </c>
      <c r="O1950" s="12" t="s">
        <v>29</v>
      </c>
      <c r="P1950" s="12" t="s">
        <v>29</v>
      </c>
      <c r="Q1950" s="12" t="s">
        <v>30</v>
      </c>
      <c r="R1950" s="12" t="s">
        <v>29</v>
      </c>
      <c r="S1950" s="12">
        <v>2020</v>
      </c>
    </row>
    <row r="1951" spans="1:19" x14ac:dyDescent="0.25">
      <c r="A1951" s="11" t="s">
        <v>3523</v>
      </c>
      <c r="B1951" s="11" t="s">
        <v>3524</v>
      </c>
      <c r="C1951" s="11" t="s">
        <v>3525</v>
      </c>
      <c r="D1951" s="11" t="s">
        <v>3526</v>
      </c>
      <c r="E1951" s="11" t="s">
        <v>9785</v>
      </c>
      <c r="F1951" s="11">
        <v>69130</v>
      </c>
      <c r="G1951" s="11" t="s">
        <v>3527</v>
      </c>
      <c r="H1951" s="11" t="s">
        <v>96</v>
      </c>
      <c r="I1951" s="11" t="s">
        <v>42</v>
      </c>
      <c r="J1951" s="11" t="s">
        <v>27</v>
      </c>
      <c r="K1951" s="11">
        <v>0</v>
      </c>
      <c r="L1951" s="11" t="s">
        <v>29</v>
      </c>
      <c r="M1951" s="11" t="s">
        <v>29</v>
      </c>
      <c r="N1951" s="11" t="s">
        <v>28</v>
      </c>
      <c r="O1951" s="11" t="s">
        <v>29</v>
      </c>
      <c r="P1951" s="11" t="s">
        <v>29</v>
      </c>
      <c r="Q1951" s="11" t="s">
        <v>30</v>
      </c>
      <c r="R1951" s="11" t="s">
        <v>29</v>
      </c>
      <c r="S1951" s="11">
        <v>2020</v>
      </c>
    </row>
    <row r="1952" spans="1:19" x14ac:dyDescent="0.25">
      <c r="A1952" s="12" t="s">
        <v>3528</v>
      </c>
      <c r="B1952" s="12" t="s">
        <v>3529</v>
      </c>
      <c r="C1952" s="12" t="s">
        <v>3530</v>
      </c>
      <c r="D1952" s="12" t="s">
        <v>3531</v>
      </c>
      <c r="E1952" s="12" t="s">
        <v>9785</v>
      </c>
      <c r="F1952" s="12">
        <v>68826</v>
      </c>
      <c r="G1952" s="12" t="s">
        <v>3532</v>
      </c>
      <c r="H1952" s="12" t="s">
        <v>96</v>
      </c>
      <c r="I1952" s="12" t="s">
        <v>108</v>
      </c>
      <c r="J1952" s="12" t="s">
        <v>27</v>
      </c>
      <c r="K1952" s="12">
        <v>0</v>
      </c>
      <c r="L1952" s="12" t="s">
        <v>29</v>
      </c>
      <c r="M1952" s="12" t="s">
        <v>29</v>
      </c>
      <c r="N1952" s="12" t="s">
        <v>28</v>
      </c>
      <c r="O1952" s="12" t="s">
        <v>29</v>
      </c>
      <c r="P1952" s="12" t="s">
        <v>29</v>
      </c>
      <c r="Q1952" s="12" t="s">
        <v>30</v>
      </c>
      <c r="R1952" s="12" t="s">
        <v>29</v>
      </c>
      <c r="S1952" s="12">
        <v>2020</v>
      </c>
    </row>
    <row r="1953" spans="1:19" x14ac:dyDescent="0.25">
      <c r="A1953" s="11" t="s">
        <v>3533</v>
      </c>
      <c r="B1953" s="11" t="s">
        <v>3534</v>
      </c>
      <c r="C1953" s="11" t="s">
        <v>3535</v>
      </c>
      <c r="D1953" s="11" t="s">
        <v>3536</v>
      </c>
      <c r="E1953" s="11" t="s">
        <v>9785</v>
      </c>
      <c r="F1953" s="11">
        <v>68714</v>
      </c>
      <c r="G1953" s="11" t="s">
        <v>3537</v>
      </c>
      <c r="H1953" s="11" t="s">
        <v>96</v>
      </c>
      <c r="I1953" s="11" t="s">
        <v>36</v>
      </c>
      <c r="J1953" s="11" t="s">
        <v>27</v>
      </c>
      <c r="K1953" s="11">
        <v>0</v>
      </c>
      <c r="L1953" s="11" t="s">
        <v>29</v>
      </c>
      <c r="M1953" s="11" t="s">
        <v>29</v>
      </c>
      <c r="N1953" s="11" t="s">
        <v>29</v>
      </c>
      <c r="O1953" s="11" t="s">
        <v>29</v>
      </c>
      <c r="P1953" s="11" t="s">
        <v>29</v>
      </c>
      <c r="Q1953" s="11" t="s">
        <v>29</v>
      </c>
      <c r="R1953" s="11" t="s">
        <v>29</v>
      </c>
      <c r="S1953" s="11">
        <v>2020</v>
      </c>
    </row>
    <row r="1954" spans="1:19" x14ac:dyDescent="0.25">
      <c r="A1954" s="12" t="s">
        <v>3538</v>
      </c>
      <c r="B1954" s="12" t="s">
        <v>3539</v>
      </c>
      <c r="C1954" s="12" t="s">
        <v>3540</v>
      </c>
      <c r="D1954" s="12" t="s">
        <v>3541</v>
      </c>
      <c r="E1954" s="12" t="s">
        <v>9785</v>
      </c>
      <c r="F1954" s="12">
        <v>68825</v>
      </c>
      <c r="G1954" s="12" t="s">
        <v>3542</v>
      </c>
      <c r="H1954" s="12" t="s">
        <v>96</v>
      </c>
      <c r="I1954" s="12" t="s">
        <v>42</v>
      </c>
      <c r="J1954" s="12" t="s">
        <v>27</v>
      </c>
      <c r="K1954" s="12">
        <v>0</v>
      </c>
      <c r="L1954" s="12" t="s">
        <v>29</v>
      </c>
      <c r="M1954" s="12" t="s">
        <v>29</v>
      </c>
      <c r="N1954" s="12" t="s">
        <v>28</v>
      </c>
      <c r="O1954" s="12" t="s">
        <v>29</v>
      </c>
      <c r="P1954" s="12" t="s">
        <v>29</v>
      </c>
      <c r="Q1954" s="12" t="s">
        <v>30</v>
      </c>
      <c r="R1954" s="12" t="s">
        <v>29</v>
      </c>
      <c r="S1954" s="12">
        <v>2020</v>
      </c>
    </row>
    <row r="1955" spans="1:19" x14ac:dyDescent="0.25">
      <c r="A1955" s="11" t="s">
        <v>3543</v>
      </c>
      <c r="B1955" s="11" t="s">
        <v>3544</v>
      </c>
      <c r="C1955" s="11" t="s">
        <v>3545</v>
      </c>
      <c r="D1955" s="11" t="s">
        <v>3546</v>
      </c>
      <c r="E1955" s="11" t="s">
        <v>9785</v>
      </c>
      <c r="F1955" s="11">
        <v>68410</v>
      </c>
      <c r="G1955" s="11" t="s">
        <v>3547</v>
      </c>
      <c r="H1955" s="11" t="s">
        <v>96</v>
      </c>
      <c r="I1955" s="11" t="s">
        <v>513</v>
      </c>
      <c r="J1955" s="11" t="s">
        <v>27</v>
      </c>
      <c r="K1955" s="11">
        <v>3</v>
      </c>
      <c r="L1955" s="11" t="s">
        <v>29</v>
      </c>
      <c r="M1955" s="11" t="s">
        <v>29</v>
      </c>
      <c r="N1955" s="11" t="s">
        <v>28</v>
      </c>
      <c r="O1955" s="11" t="s">
        <v>29</v>
      </c>
      <c r="P1955" s="11" t="s">
        <v>28</v>
      </c>
      <c r="Q1955" s="11" t="s">
        <v>30</v>
      </c>
      <c r="R1955" s="11" t="s">
        <v>28</v>
      </c>
      <c r="S1955" s="11">
        <v>2020</v>
      </c>
    </row>
    <row r="1956" spans="1:19" x14ac:dyDescent="0.25">
      <c r="A1956" s="12" t="s">
        <v>3548</v>
      </c>
      <c r="B1956" s="12" t="s">
        <v>3549</v>
      </c>
      <c r="C1956" s="12" t="s">
        <v>3550</v>
      </c>
      <c r="D1956" s="12" t="s">
        <v>3551</v>
      </c>
      <c r="E1956" s="12" t="s">
        <v>9785</v>
      </c>
      <c r="F1956" s="12">
        <v>69201</v>
      </c>
      <c r="G1956" s="12" t="s">
        <v>3552</v>
      </c>
      <c r="H1956" s="12" t="s">
        <v>96</v>
      </c>
      <c r="I1956" s="12" t="s">
        <v>36</v>
      </c>
      <c r="J1956" s="12" t="s">
        <v>27</v>
      </c>
      <c r="K1956" s="12">
        <v>3</v>
      </c>
      <c r="L1956" s="12" t="s">
        <v>29</v>
      </c>
      <c r="M1956" s="12" t="s">
        <v>29</v>
      </c>
      <c r="N1956" s="12" t="s">
        <v>28</v>
      </c>
      <c r="O1956" s="12" t="s">
        <v>28</v>
      </c>
      <c r="P1956" s="12" t="s">
        <v>29</v>
      </c>
      <c r="Q1956" s="12" t="s">
        <v>28</v>
      </c>
      <c r="R1956" s="12" t="s">
        <v>28</v>
      </c>
      <c r="S1956" s="12">
        <v>2020</v>
      </c>
    </row>
    <row r="1957" spans="1:19" x14ac:dyDescent="0.25">
      <c r="A1957" s="11" t="s">
        <v>3553</v>
      </c>
      <c r="B1957" s="11" t="s">
        <v>3554</v>
      </c>
      <c r="C1957" s="11" t="s">
        <v>3555</v>
      </c>
      <c r="D1957" s="11" t="s">
        <v>2714</v>
      </c>
      <c r="E1957" s="11" t="s">
        <v>9785</v>
      </c>
      <c r="F1957" s="11">
        <v>69022</v>
      </c>
      <c r="G1957" s="11" t="s">
        <v>3556</v>
      </c>
      <c r="H1957" s="11" t="s">
        <v>96</v>
      </c>
      <c r="I1957" s="11" t="s">
        <v>108</v>
      </c>
      <c r="J1957" s="11" t="s">
        <v>27</v>
      </c>
      <c r="K1957" s="11">
        <v>0</v>
      </c>
      <c r="L1957" s="11" t="s">
        <v>29</v>
      </c>
      <c r="M1957" s="11" t="s">
        <v>29</v>
      </c>
      <c r="N1957" s="11" t="s">
        <v>28</v>
      </c>
      <c r="O1957" s="11" t="s">
        <v>29</v>
      </c>
      <c r="P1957" s="11" t="s">
        <v>29</v>
      </c>
      <c r="Q1957" s="11" t="s">
        <v>29</v>
      </c>
      <c r="R1957" s="11" t="s">
        <v>29</v>
      </c>
      <c r="S1957" s="11">
        <v>2020</v>
      </c>
    </row>
    <row r="1958" spans="1:19" x14ac:dyDescent="0.25">
      <c r="A1958" s="12" t="s">
        <v>3557</v>
      </c>
      <c r="B1958" s="12" t="s">
        <v>3558</v>
      </c>
      <c r="C1958" s="12" t="s">
        <v>3559</v>
      </c>
      <c r="D1958" s="12" t="s">
        <v>3560</v>
      </c>
      <c r="E1958" s="12" t="s">
        <v>9785</v>
      </c>
      <c r="F1958" s="12">
        <v>68355</v>
      </c>
      <c r="G1958" s="12" t="s">
        <v>3561</v>
      </c>
      <c r="H1958" s="12" t="s">
        <v>96</v>
      </c>
      <c r="I1958" s="12" t="s">
        <v>108</v>
      </c>
      <c r="J1958" s="12" t="s">
        <v>27</v>
      </c>
      <c r="K1958" s="12">
        <v>4</v>
      </c>
      <c r="L1958" s="12" t="s">
        <v>28</v>
      </c>
      <c r="M1958" s="12" t="s">
        <v>29</v>
      </c>
      <c r="N1958" s="12" t="s">
        <v>43</v>
      </c>
      <c r="O1958" s="12" t="s">
        <v>30</v>
      </c>
      <c r="P1958" s="12" t="s">
        <v>29</v>
      </c>
      <c r="Q1958" s="12" t="s">
        <v>30</v>
      </c>
      <c r="R1958" s="12" t="s">
        <v>28</v>
      </c>
      <c r="S1958" s="12">
        <v>2020</v>
      </c>
    </row>
    <row r="1959" spans="1:19" x14ac:dyDescent="0.25">
      <c r="A1959" s="11" t="s">
        <v>3562</v>
      </c>
      <c r="B1959" s="11" t="s">
        <v>3563</v>
      </c>
      <c r="C1959" s="11" t="s">
        <v>3564</v>
      </c>
      <c r="D1959" s="11" t="s">
        <v>3565</v>
      </c>
      <c r="E1959" s="11" t="s">
        <v>9785</v>
      </c>
      <c r="F1959" s="11">
        <v>68862</v>
      </c>
      <c r="G1959" s="11" t="s">
        <v>3566</v>
      </c>
      <c r="H1959" s="11" t="s">
        <v>96</v>
      </c>
      <c r="I1959" s="11" t="s">
        <v>36</v>
      </c>
      <c r="J1959" s="11" t="s">
        <v>27</v>
      </c>
      <c r="K1959" s="11">
        <v>3</v>
      </c>
      <c r="L1959" s="11" t="s">
        <v>28</v>
      </c>
      <c r="M1959" s="11" t="s">
        <v>29</v>
      </c>
      <c r="N1959" s="11" t="s">
        <v>28</v>
      </c>
      <c r="O1959" s="11" t="s">
        <v>29</v>
      </c>
      <c r="P1959" s="11" t="s">
        <v>29</v>
      </c>
      <c r="Q1959" s="11" t="s">
        <v>30</v>
      </c>
      <c r="R1959" s="11" t="s">
        <v>29</v>
      </c>
      <c r="S1959" s="11">
        <v>2020</v>
      </c>
    </row>
    <row r="1960" spans="1:19" x14ac:dyDescent="0.25">
      <c r="A1960" s="12" t="s">
        <v>3567</v>
      </c>
      <c r="B1960" s="12" t="s">
        <v>3568</v>
      </c>
      <c r="C1960" s="12" t="s">
        <v>3569</v>
      </c>
      <c r="D1960" s="12" t="s">
        <v>3570</v>
      </c>
      <c r="E1960" s="12" t="s">
        <v>9785</v>
      </c>
      <c r="F1960" s="12">
        <v>69162</v>
      </c>
      <c r="G1960" s="12" t="s">
        <v>3571</v>
      </c>
      <c r="H1960" s="12" t="s">
        <v>96</v>
      </c>
      <c r="I1960" s="12" t="s">
        <v>108</v>
      </c>
      <c r="J1960" s="12" t="s">
        <v>27</v>
      </c>
      <c r="K1960" s="12">
        <v>3</v>
      </c>
      <c r="L1960" s="12" t="s">
        <v>28</v>
      </c>
      <c r="M1960" s="12" t="s">
        <v>29</v>
      </c>
      <c r="N1960" s="12" t="s">
        <v>30</v>
      </c>
      <c r="O1960" s="12" t="s">
        <v>29</v>
      </c>
      <c r="P1960" s="12" t="s">
        <v>29</v>
      </c>
      <c r="Q1960" s="12" t="s">
        <v>30</v>
      </c>
      <c r="R1960" s="12" t="s">
        <v>29</v>
      </c>
      <c r="S1960" s="12">
        <v>2020</v>
      </c>
    </row>
    <row r="1961" spans="1:19" x14ac:dyDescent="0.25">
      <c r="A1961" s="11" t="s">
        <v>3572</v>
      </c>
      <c r="B1961" s="11" t="s">
        <v>3573</v>
      </c>
      <c r="C1961" s="11" t="s">
        <v>3574</v>
      </c>
      <c r="D1961" s="11" t="s">
        <v>3575</v>
      </c>
      <c r="E1961" s="11" t="s">
        <v>9785</v>
      </c>
      <c r="F1961" s="11">
        <v>69301</v>
      </c>
      <c r="G1961" s="11" t="s">
        <v>3576</v>
      </c>
      <c r="H1961" s="11" t="s">
        <v>96</v>
      </c>
      <c r="I1961" s="11" t="s">
        <v>36</v>
      </c>
      <c r="J1961" s="11" t="s">
        <v>27</v>
      </c>
      <c r="K1961" s="11">
        <v>4</v>
      </c>
      <c r="L1961" s="11" t="s">
        <v>28</v>
      </c>
      <c r="M1961" s="11" t="s">
        <v>29</v>
      </c>
      <c r="N1961" s="11" t="s">
        <v>43</v>
      </c>
      <c r="O1961" s="11" t="s">
        <v>30</v>
      </c>
      <c r="P1961" s="11" t="s">
        <v>29</v>
      </c>
      <c r="Q1961" s="11" t="s">
        <v>30</v>
      </c>
      <c r="R1961" s="11" t="s">
        <v>29</v>
      </c>
      <c r="S1961" s="11">
        <v>2020</v>
      </c>
    </row>
    <row r="1962" spans="1:19" x14ac:dyDescent="0.25">
      <c r="A1962" s="12" t="s">
        <v>3577</v>
      </c>
      <c r="B1962" s="12" t="s">
        <v>3578</v>
      </c>
      <c r="C1962" s="12" t="s">
        <v>3579</v>
      </c>
      <c r="D1962" s="12" t="s">
        <v>3580</v>
      </c>
      <c r="E1962" s="12" t="s">
        <v>9785</v>
      </c>
      <c r="F1962" s="12">
        <v>68822</v>
      </c>
      <c r="G1962" s="12" t="s">
        <v>3581</v>
      </c>
      <c r="H1962" s="12" t="s">
        <v>96</v>
      </c>
      <c r="I1962" s="12" t="s">
        <v>108</v>
      </c>
      <c r="J1962" s="12" t="s">
        <v>27</v>
      </c>
      <c r="K1962" s="12">
        <v>3</v>
      </c>
      <c r="L1962" s="12" t="s">
        <v>28</v>
      </c>
      <c r="M1962" s="12" t="s">
        <v>29</v>
      </c>
      <c r="N1962" s="12" t="s">
        <v>28</v>
      </c>
      <c r="O1962" s="12" t="s">
        <v>29</v>
      </c>
      <c r="P1962" s="12" t="s">
        <v>29</v>
      </c>
      <c r="Q1962" s="12" t="s">
        <v>30</v>
      </c>
      <c r="R1962" s="12" t="s">
        <v>29</v>
      </c>
      <c r="S1962" s="12">
        <v>2020</v>
      </c>
    </row>
    <row r="1963" spans="1:19" x14ac:dyDescent="0.25">
      <c r="A1963" s="11" t="s">
        <v>3582</v>
      </c>
      <c r="B1963" s="11" t="s">
        <v>3583</v>
      </c>
      <c r="C1963" s="11" t="s">
        <v>3584</v>
      </c>
      <c r="D1963" s="11" t="s">
        <v>3585</v>
      </c>
      <c r="E1963" s="11" t="s">
        <v>9785</v>
      </c>
      <c r="F1963" s="11">
        <v>68131</v>
      </c>
      <c r="G1963" s="11" t="s">
        <v>3586</v>
      </c>
      <c r="H1963" s="11" t="s">
        <v>107</v>
      </c>
      <c r="I1963" s="11" t="s">
        <v>108</v>
      </c>
      <c r="J1963" s="11" t="s">
        <v>120</v>
      </c>
      <c r="K1963" s="11">
        <v>0</v>
      </c>
      <c r="L1963" s="11" t="s">
        <v>29</v>
      </c>
      <c r="M1963" s="11" t="s">
        <v>29</v>
      </c>
      <c r="N1963" s="11" t="s">
        <v>29</v>
      </c>
      <c r="O1963" s="11" t="s">
        <v>29</v>
      </c>
      <c r="P1963" s="11" t="s">
        <v>29</v>
      </c>
      <c r="Q1963" s="11" t="s">
        <v>29</v>
      </c>
      <c r="R1963" s="11" t="s">
        <v>29</v>
      </c>
      <c r="S1963" s="11">
        <v>2020</v>
      </c>
    </row>
    <row r="1964" spans="1:19" x14ac:dyDescent="0.25">
      <c r="A1964" s="12" t="s">
        <v>3587</v>
      </c>
      <c r="B1964" s="12" t="s">
        <v>3588</v>
      </c>
      <c r="C1964" s="12" t="s">
        <v>3589</v>
      </c>
      <c r="D1964" s="12" t="s">
        <v>3585</v>
      </c>
      <c r="E1964" s="12" t="s">
        <v>9785</v>
      </c>
      <c r="F1964" s="12">
        <v>68114</v>
      </c>
      <c r="G1964" s="12" t="s">
        <v>3590</v>
      </c>
      <c r="H1964" s="12" t="s">
        <v>107</v>
      </c>
      <c r="I1964" s="12" t="s">
        <v>108</v>
      </c>
      <c r="J1964" s="12" t="s">
        <v>27</v>
      </c>
      <c r="K1964" s="12">
        <v>0</v>
      </c>
      <c r="L1964" s="12" t="s">
        <v>29</v>
      </c>
      <c r="M1964" s="12" t="s">
        <v>29</v>
      </c>
      <c r="N1964" s="12" t="s">
        <v>29</v>
      </c>
      <c r="O1964" s="12" t="s">
        <v>29</v>
      </c>
      <c r="P1964" s="12" t="s">
        <v>29</v>
      </c>
      <c r="Q1964" s="12" t="s">
        <v>29</v>
      </c>
      <c r="R1964" s="12" t="s">
        <v>29</v>
      </c>
      <c r="S1964" s="12">
        <v>2020</v>
      </c>
    </row>
    <row r="1965" spans="1:19" x14ac:dyDescent="0.25">
      <c r="A1965" s="11" t="s">
        <v>3591</v>
      </c>
      <c r="B1965" s="11" t="s">
        <v>3592</v>
      </c>
      <c r="C1965" s="11" t="s">
        <v>3593</v>
      </c>
      <c r="D1965" s="11" t="s">
        <v>3479</v>
      </c>
      <c r="E1965" s="11" t="s">
        <v>9785</v>
      </c>
      <c r="F1965" s="11">
        <v>68509</v>
      </c>
      <c r="G1965" s="11" t="s">
        <v>3594</v>
      </c>
      <c r="H1965" s="11" t="s">
        <v>119</v>
      </c>
      <c r="I1965" s="11" t="s">
        <v>114</v>
      </c>
      <c r="J1965" s="11" t="s">
        <v>120</v>
      </c>
      <c r="K1965" s="11">
        <v>0</v>
      </c>
      <c r="L1965" s="11" t="s">
        <v>29</v>
      </c>
      <c r="M1965" s="11" t="s">
        <v>29</v>
      </c>
      <c r="N1965" s="11" t="s">
        <v>29</v>
      </c>
      <c r="O1965" s="11" t="s">
        <v>29</v>
      </c>
      <c r="P1965" s="11" t="s">
        <v>29</v>
      </c>
      <c r="Q1965" s="11" t="s">
        <v>29</v>
      </c>
      <c r="R1965" s="11" t="s">
        <v>29</v>
      </c>
      <c r="S1965" s="11">
        <v>2020</v>
      </c>
    </row>
    <row r="1966" spans="1:19" x14ac:dyDescent="0.25">
      <c r="A1966" s="12" t="s">
        <v>3595</v>
      </c>
      <c r="B1966" s="12" t="s">
        <v>3596</v>
      </c>
      <c r="C1966" s="12" t="s">
        <v>3597</v>
      </c>
      <c r="D1966" s="12" t="s">
        <v>3585</v>
      </c>
      <c r="E1966" s="12" t="s">
        <v>9785</v>
      </c>
      <c r="F1966" s="12">
        <v>68105</v>
      </c>
      <c r="G1966" s="12" t="s">
        <v>3598</v>
      </c>
      <c r="H1966" s="12" t="s">
        <v>119</v>
      </c>
      <c r="I1966" s="12" t="s">
        <v>36</v>
      </c>
      <c r="J1966" s="12" t="s">
        <v>120</v>
      </c>
      <c r="K1966" s="12">
        <v>0</v>
      </c>
      <c r="L1966" s="12" t="s">
        <v>29</v>
      </c>
      <c r="M1966" s="12" t="s">
        <v>29</v>
      </c>
      <c r="N1966" s="12" t="s">
        <v>29</v>
      </c>
      <c r="O1966" s="12" t="s">
        <v>29</v>
      </c>
      <c r="P1966" s="12" t="s">
        <v>29</v>
      </c>
      <c r="Q1966" s="12" t="s">
        <v>29</v>
      </c>
      <c r="R1966" s="12" t="s">
        <v>29</v>
      </c>
      <c r="S1966" s="12">
        <v>2020</v>
      </c>
    </row>
    <row r="1967" spans="1:19" x14ac:dyDescent="0.25">
      <c r="A1967" s="11" t="s">
        <v>3471</v>
      </c>
      <c r="B1967" s="11" t="s">
        <v>3472</v>
      </c>
      <c r="C1967" s="11" t="s">
        <v>3473</v>
      </c>
      <c r="D1967" s="11" t="s">
        <v>3474</v>
      </c>
      <c r="E1967" s="11" t="s">
        <v>9785</v>
      </c>
      <c r="F1967" s="11">
        <v>68848</v>
      </c>
      <c r="G1967" s="11" t="s">
        <v>3475</v>
      </c>
      <c r="H1967" s="11" t="s">
        <v>25</v>
      </c>
      <c r="I1967" s="11" t="s">
        <v>513</v>
      </c>
      <c r="J1967" s="11" t="s">
        <v>27</v>
      </c>
      <c r="K1967" s="11">
        <v>2</v>
      </c>
      <c r="L1967" s="11" t="s">
        <v>28</v>
      </c>
      <c r="M1967" s="11" t="s">
        <v>43</v>
      </c>
      <c r="N1967" s="11" t="s">
        <v>30</v>
      </c>
      <c r="O1967" s="11" t="s">
        <v>43</v>
      </c>
      <c r="P1967" s="11" t="s">
        <v>28</v>
      </c>
      <c r="Q1967" s="11" t="s">
        <v>30</v>
      </c>
      <c r="R1967" s="11" t="s">
        <v>28</v>
      </c>
      <c r="S1967" s="11">
        <v>2019</v>
      </c>
    </row>
    <row r="1968" spans="1:19" x14ac:dyDescent="0.25">
      <c r="A1968" s="12" t="s">
        <v>7425</v>
      </c>
      <c r="B1968" s="12" t="s">
        <v>7426</v>
      </c>
      <c r="C1968" s="12" t="s">
        <v>7427</v>
      </c>
      <c r="D1968" s="12" t="s">
        <v>3585</v>
      </c>
      <c r="E1968" s="12" t="s">
        <v>9785</v>
      </c>
      <c r="F1968" s="12">
        <v>68198</v>
      </c>
      <c r="G1968" s="12" t="s">
        <v>7428</v>
      </c>
      <c r="H1968" s="12" t="s">
        <v>25</v>
      </c>
      <c r="I1968" s="12" t="s">
        <v>108</v>
      </c>
      <c r="J1968" s="12" t="s">
        <v>27</v>
      </c>
      <c r="K1968" s="12">
        <v>3</v>
      </c>
      <c r="L1968" s="12" t="s">
        <v>28</v>
      </c>
      <c r="M1968" s="12" t="s">
        <v>30</v>
      </c>
      <c r="N1968" s="12" t="s">
        <v>43</v>
      </c>
      <c r="O1968" s="12" t="s">
        <v>30</v>
      </c>
      <c r="P1968" s="12" t="s">
        <v>28</v>
      </c>
      <c r="Q1968" s="12" t="s">
        <v>43</v>
      </c>
      <c r="R1968" s="12" t="s">
        <v>30</v>
      </c>
      <c r="S1968" s="12">
        <v>2019</v>
      </c>
    </row>
    <row r="1969" spans="1:19" x14ac:dyDescent="0.25">
      <c r="A1969" s="11" t="s">
        <v>3476</v>
      </c>
      <c r="B1969" s="11" t="s">
        <v>7429</v>
      </c>
      <c r="C1969" s="11" t="s">
        <v>3478</v>
      </c>
      <c r="D1969" s="11" t="s">
        <v>3479</v>
      </c>
      <c r="E1969" s="11" t="s">
        <v>9785</v>
      </c>
      <c r="F1969" s="11">
        <v>68510</v>
      </c>
      <c r="G1969" s="11" t="s">
        <v>3480</v>
      </c>
      <c r="H1969" s="11" t="s">
        <v>25</v>
      </c>
      <c r="I1969" s="11" t="s">
        <v>108</v>
      </c>
      <c r="J1969" s="11" t="s">
        <v>27</v>
      </c>
      <c r="K1969" s="11">
        <v>3</v>
      </c>
      <c r="L1969" s="11" t="s">
        <v>28</v>
      </c>
      <c r="M1969" s="11" t="s">
        <v>30</v>
      </c>
      <c r="N1969" s="11" t="s">
        <v>30</v>
      </c>
      <c r="O1969" s="11" t="s">
        <v>43</v>
      </c>
      <c r="P1969" s="11" t="s">
        <v>28</v>
      </c>
      <c r="Q1969" s="11" t="s">
        <v>43</v>
      </c>
      <c r="R1969" s="11" t="s">
        <v>28</v>
      </c>
      <c r="S1969" s="11">
        <v>2019</v>
      </c>
    </row>
    <row r="1970" spans="1:19" x14ac:dyDescent="0.25">
      <c r="A1970" s="12" t="s">
        <v>3481</v>
      </c>
      <c r="B1970" s="12" t="s">
        <v>7430</v>
      </c>
      <c r="C1970" s="12" t="s">
        <v>3483</v>
      </c>
      <c r="D1970" s="12" t="s">
        <v>3484</v>
      </c>
      <c r="E1970" s="12" t="s">
        <v>9785</v>
      </c>
      <c r="F1970" s="12">
        <v>68803</v>
      </c>
      <c r="G1970" s="12" t="s">
        <v>3485</v>
      </c>
      <c r="H1970" s="12" t="s">
        <v>25</v>
      </c>
      <c r="I1970" s="12" t="s">
        <v>513</v>
      </c>
      <c r="J1970" s="12" t="s">
        <v>27</v>
      </c>
      <c r="K1970" s="12">
        <v>3</v>
      </c>
      <c r="L1970" s="12" t="s">
        <v>28</v>
      </c>
      <c r="M1970" s="12" t="s">
        <v>43</v>
      </c>
      <c r="N1970" s="12" t="s">
        <v>30</v>
      </c>
      <c r="O1970" s="12" t="s">
        <v>43</v>
      </c>
      <c r="P1970" s="12" t="s">
        <v>28</v>
      </c>
      <c r="Q1970" s="12" t="s">
        <v>30</v>
      </c>
      <c r="R1970" s="12" t="s">
        <v>43</v>
      </c>
      <c r="S1970" s="12">
        <v>2019</v>
      </c>
    </row>
    <row r="1971" spans="1:19" x14ac:dyDescent="0.25">
      <c r="A1971" s="11" t="s">
        <v>7431</v>
      </c>
      <c r="B1971" s="11" t="s">
        <v>7432</v>
      </c>
      <c r="C1971" s="11" t="s">
        <v>7433</v>
      </c>
      <c r="D1971" s="11" t="s">
        <v>7434</v>
      </c>
      <c r="E1971" s="11" t="s">
        <v>9785</v>
      </c>
      <c r="F1971" s="11">
        <v>69101</v>
      </c>
      <c r="G1971" s="11" t="s">
        <v>7435</v>
      </c>
      <c r="H1971" s="11" t="s">
        <v>25</v>
      </c>
      <c r="I1971" s="11" t="s">
        <v>108</v>
      </c>
      <c r="J1971" s="11" t="s">
        <v>27</v>
      </c>
      <c r="K1971" s="11">
        <v>3</v>
      </c>
      <c r="L1971" s="11" t="s">
        <v>28</v>
      </c>
      <c r="M1971" s="11" t="s">
        <v>30</v>
      </c>
      <c r="N1971" s="11" t="s">
        <v>28</v>
      </c>
      <c r="O1971" s="11" t="s">
        <v>43</v>
      </c>
      <c r="P1971" s="11" t="s">
        <v>28</v>
      </c>
      <c r="Q1971" s="11" t="s">
        <v>30</v>
      </c>
      <c r="R1971" s="11" t="s">
        <v>28</v>
      </c>
      <c r="S1971" s="11">
        <v>2019</v>
      </c>
    </row>
    <row r="1972" spans="1:19" x14ac:dyDescent="0.25">
      <c r="A1972" s="12" t="s">
        <v>7436</v>
      </c>
      <c r="B1972" s="12" t="s">
        <v>7437</v>
      </c>
      <c r="C1972" s="12" t="s">
        <v>7438</v>
      </c>
      <c r="D1972" s="12" t="s">
        <v>3479</v>
      </c>
      <c r="E1972" s="12" t="s">
        <v>9785</v>
      </c>
      <c r="F1972" s="12">
        <v>68506</v>
      </c>
      <c r="G1972" s="12" t="s">
        <v>7439</v>
      </c>
      <c r="H1972" s="12" t="s">
        <v>25</v>
      </c>
      <c r="I1972" s="12" t="s">
        <v>26</v>
      </c>
      <c r="J1972" s="12" t="s">
        <v>120</v>
      </c>
      <c r="K1972" s="12">
        <v>0</v>
      </c>
      <c r="L1972" s="12" t="s">
        <v>29</v>
      </c>
      <c r="M1972" s="12" t="s">
        <v>29</v>
      </c>
      <c r="N1972" s="12" t="s">
        <v>29</v>
      </c>
      <c r="O1972" s="12" t="s">
        <v>30</v>
      </c>
      <c r="P1972" s="12" t="s">
        <v>29</v>
      </c>
      <c r="Q1972" s="12" t="s">
        <v>29</v>
      </c>
      <c r="R1972" s="12" t="s">
        <v>29</v>
      </c>
      <c r="S1972" s="12">
        <v>2019</v>
      </c>
    </row>
    <row r="1973" spans="1:19" x14ac:dyDescent="0.25">
      <c r="A1973" s="11" t="s">
        <v>3486</v>
      </c>
      <c r="B1973" s="11" t="s">
        <v>3487</v>
      </c>
      <c r="C1973" s="11" t="s">
        <v>3488</v>
      </c>
      <c r="D1973" s="11" t="s">
        <v>3479</v>
      </c>
      <c r="E1973" s="11" t="s">
        <v>9785</v>
      </c>
      <c r="F1973" s="11">
        <v>68526</v>
      </c>
      <c r="G1973" s="11" t="s">
        <v>3489</v>
      </c>
      <c r="H1973" s="11" t="s">
        <v>25</v>
      </c>
      <c r="I1973" s="11" t="s">
        <v>108</v>
      </c>
      <c r="J1973" s="11" t="s">
        <v>120</v>
      </c>
      <c r="K1973" s="11">
        <v>5</v>
      </c>
      <c r="L1973" s="11" t="s">
        <v>28</v>
      </c>
      <c r="M1973" s="11" t="s">
        <v>29</v>
      </c>
      <c r="N1973" s="11" t="s">
        <v>30</v>
      </c>
      <c r="O1973" s="11" t="s">
        <v>30</v>
      </c>
      <c r="P1973" s="11" t="s">
        <v>29</v>
      </c>
      <c r="Q1973" s="11" t="s">
        <v>29</v>
      </c>
      <c r="R1973" s="11" t="s">
        <v>29</v>
      </c>
      <c r="S1973" s="11">
        <v>2019</v>
      </c>
    </row>
    <row r="1974" spans="1:19" x14ac:dyDescent="0.25">
      <c r="A1974" s="12" t="s">
        <v>7440</v>
      </c>
      <c r="B1974" s="12" t="s">
        <v>7441</v>
      </c>
      <c r="C1974" s="12" t="s">
        <v>7442</v>
      </c>
      <c r="D1974" s="12" t="s">
        <v>7443</v>
      </c>
      <c r="E1974" s="12" t="s">
        <v>9785</v>
      </c>
      <c r="F1974" s="12">
        <v>68123</v>
      </c>
      <c r="G1974" s="12" t="s">
        <v>7444</v>
      </c>
      <c r="H1974" s="12" t="s">
        <v>25</v>
      </c>
      <c r="I1974" s="12" t="s">
        <v>26</v>
      </c>
      <c r="J1974" s="12" t="s">
        <v>27</v>
      </c>
      <c r="K1974" s="12">
        <v>2</v>
      </c>
      <c r="L1974" s="12" t="s">
        <v>43</v>
      </c>
      <c r="M1974" s="12" t="s">
        <v>43</v>
      </c>
      <c r="N1974" s="12" t="s">
        <v>43</v>
      </c>
      <c r="O1974" s="12" t="s">
        <v>30</v>
      </c>
      <c r="P1974" s="12" t="s">
        <v>28</v>
      </c>
      <c r="Q1974" s="12" t="s">
        <v>30</v>
      </c>
      <c r="R1974" s="12" t="s">
        <v>28</v>
      </c>
      <c r="S1974" s="12">
        <v>2019</v>
      </c>
    </row>
    <row r="1975" spans="1:19" x14ac:dyDescent="0.25">
      <c r="A1975" s="11" t="s">
        <v>7445</v>
      </c>
      <c r="B1975" s="11" t="s">
        <v>7446</v>
      </c>
      <c r="C1975" s="11" t="s">
        <v>7447</v>
      </c>
      <c r="D1975" s="11" t="s">
        <v>3585</v>
      </c>
      <c r="E1975" s="11" t="s">
        <v>9785</v>
      </c>
      <c r="F1975" s="11">
        <v>68122</v>
      </c>
      <c r="G1975" s="11" t="s">
        <v>7448</v>
      </c>
      <c r="H1975" s="11" t="s">
        <v>25</v>
      </c>
      <c r="I1975" s="11" t="s">
        <v>26</v>
      </c>
      <c r="J1975" s="11" t="s">
        <v>120</v>
      </c>
      <c r="K1975" s="11">
        <v>0</v>
      </c>
      <c r="L1975" s="11" t="s">
        <v>29</v>
      </c>
      <c r="M1975" s="11" t="s">
        <v>29</v>
      </c>
      <c r="N1975" s="11" t="s">
        <v>29</v>
      </c>
      <c r="O1975" s="11" t="s">
        <v>30</v>
      </c>
      <c r="P1975" s="11" t="s">
        <v>29</v>
      </c>
      <c r="Q1975" s="11" t="s">
        <v>29</v>
      </c>
      <c r="R1975" s="11" t="s">
        <v>29</v>
      </c>
      <c r="S1975" s="11">
        <v>2019</v>
      </c>
    </row>
    <row r="1976" spans="1:19" x14ac:dyDescent="0.25">
      <c r="A1976" s="12" t="s">
        <v>3490</v>
      </c>
      <c r="B1976" s="12" t="s">
        <v>3491</v>
      </c>
      <c r="C1976" s="12" t="s">
        <v>3492</v>
      </c>
      <c r="D1976" s="12" t="s">
        <v>3474</v>
      </c>
      <c r="E1976" s="12" t="s">
        <v>9785</v>
      </c>
      <c r="F1976" s="12">
        <v>68845</v>
      </c>
      <c r="G1976" s="12" t="s">
        <v>3493</v>
      </c>
      <c r="H1976" s="12" t="s">
        <v>25</v>
      </c>
      <c r="I1976" s="12" t="s">
        <v>26</v>
      </c>
      <c r="J1976" s="12" t="s">
        <v>27</v>
      </c>
      <c r="K1976" s="12">
        <v>4</v>
      </c>
      <c r="L1976" s="12" t="s">
        <v>28</v>
      </c>
      <c r="M1976" s="12" t="s">
        <v>30</v>
      </c>
      <c r="N1976" s="12" t="s">
        <v>30</v>
      </c>
      <c r="O1976" s="12" t="s">
        <v>28</v>
      </c>
      <c r="P1976" s="12" t="s">
        <v>28</v>
      </c>
      <c r="Q1976" s="12" t="s">
        <v>30</v>
      </c>
      <c r="R1976" s="12" t="s">
        <v>43</v>
      </c>
      <c r="S1976" s="12">
        <v>2019</v>
      </c>
    </row>
    <row r="1977" spans="1:19" x14ac:dyDescent="0.25">
      <c r="A1977" s="11" t="s">
        <v>3494</v>
      </c>
      <c r="B1977" s="11" t="s">
        <v>3495</v>
      </c>
      <c r="C1977" s="11" t="s">
        <v>3496</v>
      </c>
      <c r="D1977" s="11" t="s">
        <v>1463</v>
      </c>
      <c r="E1977" s="11" t="s">
        <v>9785</v>
      </c>
      <c r="F1977" s="11">
        <v>68920</v>
      </c>
      <c r="G1977" s="11" t="s">
        <v>3497</v>
      </c>
      <c r="H1977" s="11" t="s">
        <v>96</v>
      </c>
      <c r="I1977" s="11" t="s">
        <v>36</v>
      </c>
      <c r="J1977" s="11" t="s">
        <v>27</v>
      </c>
      <c r="K1977" s="11">
        <v>0</v>
      </c>
      <c r="L1977" s="11" t="s">
        <v>29</v>
      </c>
      <c r="M1977" s="11" t="s">
        <v>29</v>
      </c>
      <c r="N1977" s="11" t="s">
        <v>29</v>
      </c>
      <c r="O1977" s="11" t="s">
        <v>29</v>
      </c>
      <c r="P1977" s="11" t="s">
        <v>28</v>
      </c>
      <c r="Q1977" s="11" t="s">
        <v>28</v>
      </c>
      <c r="R1977" s="11" t="s">
        <v>29</v>
      </c>
      <c r="S1977" s="11">
        <v>2019</v>
      </c>
    </row>
    <row r="1978" spans="1:19" x14ac:dyDescent="0.25">
      <c r="A1978" s="12" t="s">
        <v>7449</v>
      </c>
      <c r="B1978" s="12" t="s">
        <v>7450</v>
      </c>
      <c r="C1978" s="12" t="s">
        <v>7451</v>
      </c>
      <c r="D1978" s="12" t="s">
        <v>7452</v>
      </c>
      <c r="E1978" s="12" t="s">
        <v>9785</v>
      </c>
      <c r="F1978" s="12">
        <v>68959</v>
      </c>
      <c r="G1978" s="12" t="s">
        <v>7453</v>
      </c>
      <c r="H1978" s="12" t="s">
        <v>96</v>
      </c>
      <c r="I1978" s="12" t="s">
        <v>36</v>
      </c>
      <c r="J1978" s="12" t="s">
        <v>27</v>
      </c>
      <c r="K1978" s="12">
        <v>0</v>
      </c>
      <c r="L1978" s="12" t="s">
        <v>29</v>
      </c>
      <c r="M1978" s="12" t="s">
        <v>29</v>
      </c>
      <c r="N1978" s="12" t="s">
        <v>29</v>
      </c>
      <c r="O1978" s="12" t="s">
        <v>29</v>
      </c>
      <c r="P1978" s="12" t="s">
        <v>28</v>
      </c>
      <c r="Q1978" s="12" t="s">
        <v>30</v>
      </c>
      <c r="R1978" s="12" t="s">
        <v>29</v>
      </c>
      <c r="S1978" s="12">
        <v>2019</v>
      </c>
    </row>
    <row r="1979" spans="1:19" x14ac:dyDescent="0.25">
      <c r="A1979" s="11" t="s">
        <v>7454</v>
      </c>
      <c r="B1979" s="11" t="s">
        <v>7455</v>
      </c>
      <c r="C1979" s="11" t="s">
        <v>7456</v>
      </c>
      <c r="D1979" s="11" t="s">
        <v>7457</v>
      </c>
      <c r="E1979" s="11" t="s">
        <v>9785</v>
      </c>
      <c r="F1979" s="11">
        <v>68066</v>
      </c>
      <c r="G1979" s="11" t="s">
        <v>7458</v>
      </c>
      <c r="H1979" s="11" t="s">
        <v>96</v>
      </c>
      <c r="I1979" s="11" t="s">
        <v>36</v>
      </c>
      <c r="J1979" s="11" t="s">
        <v>27</v>
      </c>
      <c r="K1979" s="11">
        <v>3</v>
      </c>
      <c r="L1979" s="11" t="s">
        <v>29</v>
      </c>
      <c r="M1979" s="11" t="s">
        <v>29</v>
      </c>
      <c r="N1979" s="11" t="s">
        <v>28</v>
      </c>
      <c r="O1979" s="11" t="s">
        <v>29</v>
      </c>
      <c r="P1979" s="11" t="s">
        <v>28</v>
      </c>
      <c r="Q1979" s="11" t="s">
        <v>30</v>
      </c>
      <c r="R1979" s="11" t="s">
        <v>29</v>
      </c>
      <c r="S1979" s="11">
        <v>2019</v>
      </c>
    </row>
    <row r="1980" spans="1:19" x14ac:dyDescent="0.25">
      <c r="A1980" s="12" t="s">
        <v>3503</v>
      </c>
      <c r="B1980" s="12" t="s">
        <v>3504</v>
      </c>
      <c r="C1980" s="12" t="s">
        <v>3505</v>
      </c>
      <c r="D1980" s="12" t="s">
        <v>3506</v>
      </c>
      <c r="E1980" s="12" t="s">
        <v>9785</v>
      </c>
      <c r="F1980" s="12">
        <v>69154</v>
      </c>
      <c r="G1980" s="12" t="s">
        <v>3507</v>
      </c>
      <c r="H1980" s="12" t="s">
        <v>96</v>
      </c>
      <c r="I1980" s="12" t="s">
        <v>108</v>
      </c>
      <c r="J1980" s="12" t="s">
        <v>27</v>
      </c>
      <c r="K1980" s="12">
        <v>0</v>
      </c>
      <c r="L1980" s="12" t="s">
        <v>29</v>
      </c>
      <c r="M1980" s="12" t="s">
        <v>29</v>
      </c>
      <c r="N1980" s="12" t="s">
        <v>29</v>
      </c>
      <c r="O1980" s="12" t="s">
        <v>29</v>
      </c>
      <c r="P1980" s="12" t="s">
        <v>29</v>
      </c>
      <c r="Q1980" s="12" t="s">
        <v>29</v>
      </c>
      <c r="R1980" s="12" t="s">
        <v>29</v>
      </c>
      <c r="S1980" s="12">
        <v>2019</v>
      </c>
    </row>
    <row r="1981" spans="1:19" x14ac:dyDescent="0.25">
      <c r="A1981" s="11" t="s">
        <v>3513</v>
      </c>
      <c r="B1981" s="11" t="s">
        <v>3514</v>
      </c>
      <c r="C1981" s="11" t="s">
        <v>3515</v>
      </c>
      <c r="D1981" s="11" t="s">
        <v>3516</v>
      </c>
      <c r="E1981" s="11" t="s">
        <v>9785</v>
      </c>
      <c r="F1981" s="11">
        <v>68651</v>
      </c>
      <c r="G1981" s="11" t="s">
        <v>3517</v>
      </c>
      <c r="H1981" s="11" t="s">
        <v>96</v>
      </c>
      <c r="I1981" s="11" t="s">
        <v>36</v>
      </c>
      <c r="J1981" s="11" t="s">
        <v>27</v>
      </c>
      <c r="K1981" s="11">
        <v>4</v>
      </c>
      <c r="L1981" s="11" t="s">
        <v>29</v>
      </c>
      <c r="M1981" s="11" t="s">
        <v>29</v>
      </c>
      <c r="N1981" s="11" t="s">
        <v>28</v>
      </c>
      <c r="O1981" s="11" t="s">
        <v>29</v>
      </c>
      <c r="P1981" s="11" t="s">
        <v>28</v>
      </c>
      <c r="Q1981" s="11" t="s">
        <v>30</v>
      </c>
      <c r="R1981" s="11" t="s">
        <v>29</v>
      </c>
      <c r="S1981" s="11">
        <v>2019</v>
      </c>
    </row>
    <row r="1982" spans="1:19" x14ac:dyDescent="0.25">
      <c r="A1982" s="12" t="s">
        <v>7459</v>
      </c>
      <c r="B1982" s="12" t="s">
        <v>7460</v>
      </c>
      <c r="C1982" s="12" t="s">
        <v>7461</v>
      </c>
      <c r="D1982" s="12" t="s">
        <v>7462</v>
      </c>
      <c r="E1982" s="12" t="s">
        <v>9785</v>
      </c>
      <c r="F1982" s="12">
        <v>68978</v>
      </c>
      <c r="G1982" s="12" t="s">
        <v>7463</v>
      </c>
      <c r="H1982" s="12" t="s">
        <v>96</v>
      </c>
      <c r="I1982" s="12" t="s">
        <v>108</v>
      </c>
      <c r="J1982" s="12" t="s">
        <v>27</v>
      </c>
      <c r="K1982" s="12">
        <v>4</v>
      </c>
      <c r="L1982" s="12" t="s">
        <v>28</v>
      </c>
      <c r="M1982" s="12" t="s">
        <v>29</v>
      </c>
      <c r="N1982" s="12" t="s">
        <v>43</v>
      </c>
      <c r="O1982" s="12" t="s">
        <v>30</v>
      </c>
      <c r="P1982" s="12" t="s">
        <v>28</v>
      </c>
      <c r="Q1982" s="12" t="s">
        <v>30</v>
      </c>
      <c r="R1982" s="12" t="s">
        <v>28</v>
      </c>
      <c r="S1982" s="12">
        <v>2019</v>
      </c>
    </row>
    <row r="1983" spans="1:19" x14ac:dyDescent="0.25">
      <c r="A1983" s="11" t="s">
        <v>3518</v>
      </c>
      <c r="B1983" s="11" t="s">
        <v>3519</v>
      </c>
      <c r="C1983" s="11" t="s">
        <v>3520</v>
      </c>
      <c r="D1983" s="11" t="s">
        <v>3521</v>
      </c>
      <c r="E1983" s="11" t="s">
        <v>9785</v>
      </c>
      <c r="F1983" s="11">
        <v>68970</v>
      </c>
      <c r="G1983" s="11" t="s">
        <v>3522</v>
      </c>
      <c r="H1983" s="11" t="s">
        <v>96</v>
      </c>
      <c r="I1983" s="11" t="s">
        <v>36</v>
      </c>
      <c r="J1983" s="11" t="s">
        <v>27</v>
      </c>
      <c r="K1983" s="11">
        <v>0</v>
      </c>
      <c r="L1983" s="11" t="s">
        <v>29</v>
      </c>
      <c r="M1983" s="11" t="s">
        <v>29</v>
      </c>
      <c r="N1983" s="11" t="s">
        <v>29</v>
      </c>
      <c r="O1983" s="11" t="s">
        <v>29</v>
      </c>
      <c r="P1983" s="11" t="s">
        <v>28</v>
      </c>
      <c r="Q1983" s="11" t="s">
        <v>30</v>
      </c>
      <c r="R1983" s="11" t="s">
        <v>29</v>
      </c>
      <c r="S1983" s="11">
        <v>2019</v>
      </c>
    </row>
    <row r="1984" spans="1:19" x14ac:dyDescent="0.25">
      <c r="A1984" s="12" t="s">
        <v>7464</v>
      </c>
      <c r="B1984" s="12" t="s">
        <v>7465</v>
      </c>
      <c r="C1984" s="12" t="s">
        <v>7466</v>
      </c>
      <c r="D1984" s="12" t="s">
        <v>7467</v>
      </c>
      <c r="E1984" s="12" t="s">
        <v>9785</v>
      </c>
      <c r="F1984" s="12">
        <v>69210</v>
      </c>
      <c r="G1984" s="12" t="s">
        <v>7468</v>
      </c>
      <c r="H1984" s="12" t="s">
        <v>96</v>
      </c>
      <c r="I1984" s="12" t="s">
        <v>36</v>
      </c>
      <c r="J1984" s="12" t="s">
        <v>27</v>
      </c>
      <c r="K1984" s="12">
        <v>0</v>
      </c>
      <c r="L1984" s="12" t="s">
        <v>29</v>
      </c>
      <c r="M1984" s="12" t="s">
        <v>29</v>
      </c>
      <c r="N1984" s="12" t="s">
        <v>29</v>
      </c>
      <c r="O1984" s="12" t="s">
        <v>29</v>
      </c>
      <c r="P1984" s="12" t="s">
        <v>29</v>
      </c>
      <c r="Q1984" s="12" t="s">
        <v>28</v>
      </c>
      <c r="R1984" s="12" t="s">
        <v>29</v>
      </c>
      <c r="S1984" s="12">
        <v>2019</v>
      </c>
    </row>
    <row r="1985" spans="1:19" x14ac:dyDescent="0.25">
      <c r="A1985" s="11" t="s">
        <v>3523</v>
      </c>
      <c r="B1985" s="11" t="s">
        <v>3524</v>
      </c>
      <c r="C1985" s="11" t="s">
        <v>3525</v>
      </c>
      <c r="D1985" s="11" t="s">
        <v>3526</v>
      </c>
      <c r="E1985" s="11" t="s">
        <v>9785</v>
      </c>
      <c r="F1985" s="11">
        <v>69130</v>
      </c>
      <c r="G1985" s="11" t="s">
        <v>3527</v>
      </c>
      <c r="H1985" s="11" t="s">
        <v>96</v>
      </c>
      <c r="I1985" s="11" t="s">
        <v>42</v>
      </c>
      <c r="J1985" s="11" t="s">
        <v>27</v>
      </c>
      <c r="K1985" s="11">
        <v>0</v>
      </c>
      <c r="L1985" s="11" t="s">
        <v>29</v>
      </c>
      <c r="M1985" s="11" t="s">
        <v>29</v>
      </c>
      <c r="N1985" s="11" t="s">
        <v>30</v>
      </c>
      <c r="O1985" s="11" t="s">
        <v>29</v>
      </c>
      <c r="P1985" s="11" t="s">
        <v>29</v>
      </c>
      <c r="Q1985" s="11" t="s">
        <v>29</v>
      </c>
      <c r="R1985" s="11" t="s">
        <v>29</v>
      </c>
      <c r="S1985" s="11">
        <v>2019</v>
      </c>
    </row>
    <row r="1986" spans="1:19" x14ac:dyDescent="0.25">
      <c r="A1986" s="12" t="s">
        <v>3528</v>
      </c>
      <c r="B1986" s="12" t="s">
        <v>3529</v>
      </c>
      <c r="C1986" s="12" t="s">
        <v>3530</v>
      </c>
      <c r="D1986" s="12" t="s">
        <v>3531</v>
      </c>
      <c r="E1986" s="12" t="s">
        <v>9785</v>
      </c>
      <c r="F1986" s="12">
        <v>68826</v>
      </c>
      <c r="G1986" s="12" t="s">
        <v>3532</v>
      </c>
      <c r="H1986" s="12" t="s">
        <v>96</v>
      </c>
      <c r="I1986" s="12" t="s">
        <v>36</v>
      </c>
      <c r="J1986" s="12" t="s">
        <v>27</v>
      </c>
      <c r="K1986" s="12">
        <v>4</v>
      </c>
      <c r="L1986" s="12" t="s">
        <v>29</v>
      </c>
      <c r="M1986" s="12" t="s">
        <v>29</v>
      </c>
      <c r="N1986" s="12" t="s">
        <v>28</v>
      </c>
      <c r="O1986" s="12" t="s">
        <v>29</v>
      </c>
      <c r="P1986" s="12" t="s">
        <v>28</v>
      </c>
      <c r="Q1986" s="12" t="s">
        <v>30</v>
      </c>
      <c r="R1986" s="12" t="s">
        <v>29</v>
      </c>
      <c r="S1986" s="12">
        <v>2019</v>
      </c>
    </row>
    <row r="1987" spans="1:19" x14ac:dyDescent="0.25">
      <c r="A1987" s="11" t="s">
        <v>3533</v>
      </c>
      <c r="B1987" s="11" t="s">
        <v>3534</v>
      </c>
      <c r="C1987" s="11" t="s">
        <v>3535</v>
      </c>
      <c r="D1987" s="11" t="s">
        <v>3536</v>
      </c>
      <c r="E1987" s="11" t="s">
        <v>9785</v>
      </c>
      <c r="F1987" s="11">
        <v>68714</v>
      </c>
      <c r="G1987" s="11" t="s">
        <v>3537</v>
      </c>
      <c r="H1987" s="11" t="s">
        <v>96</v>
      </c>
      <c r="I1987" s="11" t="s">
        <v>36</v>
      </c>
      <c r="J1987" s="11" t="s">
        <v>27</v>
      </c>
      <c r="K1987" s="11">
        <v>0</v>
      </c>
      <c r="L1987" s="11" t="s">
        <v>29</v>
      </c>
      <c r="M1987" s="11" t="s">
        <v>29</v>
      </c>
      <c r="N1987" s="11" t="s">
        <v>29</v>
      </c>
      <c r="O1987" s="11" t="s">
        <v>29</v>
      </c>
      <c r="P1987" s="11" t="s">
        <v>29</v>
      </c>
      <c r="Q1987" s="11" t="s">
        <v>29</v>
      </c>
      <c r="R1987" s="11" t="s">
        <v>29</v>
      </c>
      <c r="S1987" s="11">
        <v>2019</v>
      </c>
    </row>
    <row r="1988" spans="1:19" x14ac:dyDescent="0.25">
      <c r="A1988" s="12" t="s">
        <v>3538</v>
      </c>
      <c r="B1988" s="12" t="s">
        <v>3539</v>
      </c>
      <c r="C1988" s="12" t="s">
        <v>3540</v>
      </c>
      <c r="D1988" s="12" t="s">
        <v>3541</v>
      </c>
      <c r="E1988" s="12" t="s">
        <v>9785</v>
      </c>
      <c r="F1988" s="12">
        <v>68825</v>
      </c>
      <c r="G1988" s="12" t="s">
        <v>3542</v>
      </c>
      <c r="H1988" s="12" t="s">
        <v>96</v>
      </c>
      <c r="I1988" s="12" t="s">
        <v>42</v>
      </c>
      <c r="J1988" s="12" t="s">
        <v>27</v>
      </c>
      <c r="K1988" s="12">
        <v>0</v>
      </c>
      <c r="L1988" s="12" t="s">
        <v>29</v>
      </c>
      <c r="M1988" s="12" t="s">
        <v>29</v>
      </c>
      <c r="N1988" s="12" t="s">
        <v>29</v>
      </c>
      <c r="O1988" s="12" t="s">
        <v>29</v>
      </c>
      <c r="P1988" s="12" t="s">
        <v>28</v>
      </c>
      <c r="Q1988" s="12" t="s">
        <v>30</v>
      </c>
      <c r="R1988" s="12" t="s">
        <v>29</v>
      </c>
      <c r="S1988" s="12">
        <v>2019</v>
      </c>
    </row>
    <row r="1989" spans="1:19" x14ac:dyDescent="0.25">
      <c r="A1989" s="11" t="s">
        <v>7469</v>
      </c>
      <c r="B1989" s="11" t="s">
        <v>7470</v>
      </c>
      <c r="C1989" s="11" t="s">
        <v>7471</v>
      </c>
      <c r="D1989" s="11" t="s">
        <v>7472</v>
      </c>
      <c r="E1989" s="11" t="s">
        <v>9785</v>
      </c>
      <c r="F1989" s="11">
        <v>69337</v>
      </c>
      <c r="G1989" s="11" t="s">
        <v>7473</v>
      </c>
      <c r="H1989" s="11" t="s">
        <v>96</v>
      </c>
      <c r="I1989" s="11" t="s">
        <v>108</v>
      </c>
      <c r="J1989" s="11" t="s">
        <v>27</v>
      </c>
      <c r="K1989" s="11">
        <v>4</v>
      </c>
      <c r="L1989" s="11" t="s">
        <v>28</v>
      </c>
      <c r="M1989" s="11" t="s">
        <v>29</v>
      </c>
      <c r="N1989" s="11" t="s">
        <v>28</v>
      </c>
      <c r="O1989" s="11" t="s">
        <v>28</v>
      </c>
      <c r="P1989" s="11" t="s">
        <v>28</v>
      </c>
      <c r="Q1989" s="11" t="s">
        <v>30</v>
      </c>
      <c r="R1989" s="11" t="s">
        <v>29</v>
      </c>
      <c r="S1989" s="11">
        <v>2019</v>
      </c>
    </row>
    <row r="1990" spans="1:19" x14ac:dyDescent="0.25">
      <c r="A1990" s="12" t="s">
        <v>3543</v>
      </c>
      <c r="B1990" s="12" t="s">
        <v>7474</v>
      </c>
      <c r="C1990" s="12" t="s">
        <v>3545</v>
      </c>
      <c r="D1990" s="12" t="s">
        <v>3546</v>
      </c>
      <c r="E1990" s="12" t="s">
        <v>9785</v>
      </c>
      <c r="F1990" s="12">
        <v>68410</v>
      </c>
      <c r="G1990" s="12" t="s">
        <v>3547</v>
      </c>
      <c r="H1990" s="12" t="s">
        <v>96</v>
      </c>
      <c r="I1990" s="12" t="s">
        <v>513</v>
      </c>
      <c r="J1990" s="12" t="s">
        <v>27</v>
      </c>
      <c r="K1990" s="12">
        <v>3</v>
      </c>
      <c r="L1990" s="12" t="s">
        <v>29</v>
      </c>
      <c r="M1990" s="12" t="s">
        <v>29</v>
      </c>
      <c r="N1990" s="12" t="s">
        <v>28</v>
      </c>
      <c r="O1990" s="12" t="s">
        <v>29</v>
      </c>
      <c r="P1990" s="12" t="s">
        <v>28</v>
      </c>
      <c r="Q1990" s="12" t="s">
        <v>30</v>
      </c>
      <c r="R1990" s="12" t="s">
        <v>28</v>
      </c>
      <c r="S1990" s="12">
        <v>2019</v>
      </c>
    </row>
    <row r="1991" spans="1:19" x14ac:dyDescent="0.25">
      <c r="A1991" s="11" t="s">
        <v>3548</v>
      </c>
      <c r="B1991" s="11" t="s">
        <v>3549</v>
      </c>
      <c r="C1991" s="11" t="s">
        <v>3550</v>
      </c>
      <c r="D1991" s="11" t="s">
        <v>3551</v>
      </c>
      <c r="E1991" s="11" t="s">
        <v>9785</v>
      </c>
      <c r="F1991" s="11">
        <v>69201</v>
      </c>
      <c r="G1991" s="11" t="s">
        <v>3552</v>
      </c>
      <c r="H1991" s="11" t="s">
        <v>96</v>
      </c>
      <c r="I1991" s="11" t="s">
        <v>36</v>
      </c>
      <c r="J1991" s="11" t="s">
        <v>27</v>
      </c>
      <c r="K1991" s="11">
        <v>3</v>
      </c>
      <c r="L1991" s="11" t="s">
        <v>29</v>
      </c>
      <c r="M1991" s="11" t="s">
        <v>29</v>
      </c>
      <c r="N1991" s="11" t="s">
        <v>28</v>
      </c>
      <c r="O1991" s="11" t="s">
        <v>28</v>
      </c>
      <c r="P1991" s="11" t="s">
        <v>28</v>
      </c>
      <c r="Q1991" s="11" t="s">
        <v>30</v>
      </c>
      <c r="R1991" s="11" t="s">
        <v>29</v>
      </c>
      <c r="S1991" s="11">
        <v>2019</v>
      </c>
    </row>
    <row r="1992" spans="1:19" x14ac:dyDescent="0.25">
      <c r="A1992" s="12" t="s">
        <v>7475</v>
      </c>
      <c r="B1992" s="12" t="s">
        <v>7476</v>
      </c>
      <c r="C1992" s="12" t="s">
        <v>7477</v>
      </c>
      <c r="D1992" s="12" t="s">
        <v>7478</v>
      </c>
      <c r="E1992" s="12" t="s">
        <v>9785</v>
      </c>
      <c r="F1992" s="12">
        <v>68765</v>
      </c>
      <c r="G1992" s="12" t="s">
        <v>7479</v>
      </c>
      <c r="H1992" s="12" t="s">
        <v>96</v>
      </c>
      <c r="I1992" s="12" t="s">
        <v>108</v>
      </c>
      <c r="J1992" s="12" t="s">
        <v>27</v>
      </c>
      <c r="K1992" s="12">
        <v>0</v>
      </c>
      <c r="L1992" s="12" t="s">
        <v>29</v>
      </c>
      <c r="M1992" s="12" t="s">
        <v>29</v>
      </c>
      <c r="N1992" s="12" t="s">
        <v>29</v>
      </c>
      <c r="O1992" s="12" t="s">
        <v>29</v>
      </c>
      <c r="P1992" s="12" t="s">
        <v>29</v>
      </c>
      <c r="Q1992" s="12" t="s">
        <v>30</v>
      </c>
      <c r="R1992" s="12" t="s">
        <v>29</v>
      </c>
      <c r="S1992" s="12">
        <v>2019</v>
      </c>
    </row>
    <row r="1993" spans="1:19" x14ac:dyDescent="0.25">
      <c r="A1993" s="11" t="s">
        <v>3553</v>
      </c>
      <c r="B1993" s="11" t="s">
        <v>3554</v>
      </c>
      <c r="C1993" s="11" t="s">
        <v>3555</v>
      </c>
      <c r="D1993" s="11" t="s">
        <v>2714</v>
      </c>
      <c r="E1993" s="11" t="s">
        <v>9785</v>
      </c>
      <c r="F1993" s="11">
        <v>69022</v>
      </c>
      <c r="G1993" s="11" t="s">
        <v>3556</v>
      </c>
      <c r="H1993" s="11" t="s">
        <v>96</v>
      </c>
      <c r="I1993" s="11" t="s">
        <v>108</v>
      </c>
      <c r="J1993" s="11" t="s">
        <v>27</v>
      </c>
      <c r="K1993" s="11">
        <v>4</v>
      </c>
      <c r="L1993" s="11" t="s">
        <v>29</v>
      </c>
      <c r="M1993" s="11" t="s">
        <v>29</v>
      </c>
      <c r="N1993" s="11" t="s">
        <v>30</v>
      </c>
      <c r="O1993" s="11" t="s">
        <v>29</v>
      </c>
      <c r="P1993" s="11" t="s">
        <v>29</v>
      </c>
      <c r="Q1993" s="11" t="s">
        <v>28</v>
      </c>
      <c r="R1993" s="11" t="s">
        <v>28</v>
      </c>
      <c r="S1993" s="11">
        <v>2019</v>
      </c>
    </row>
    <row r="1994" spans="1:19" x14ac:dyDescent="0.25">
      <c r="A1994" s="12" t="s">
        <v>7480</v>
      </c>
      <c r="B1994" s="12" t="s">
        <v>7481</v>
      </c>
      <c r="C1994" s="12" t="s">
        <v>7482</v>
      </c>
      <c r="D1994" s="12" t="s">
        <v>7483</v>
      </c>
      <c r="E1994" s="12" t="s">
        <v>9785</v>
      </c>
      <c r="F1994" s="12">
        <v>69033</v>
      </c>
      <c r="G1994" s="12" t="s">
        <v>7484</v>
      </c>
      <c r="H1994" s="12" t="s">
        <v>96</v>
      </c>
      <c r="I1994" s="12" t="s">
        <v>36</v>
      </c>
      <c r="J1994" s="12" t="s">
        <v>27</v>
      </c>
      <c r="K1994" s="12">
        <v>0</v>
      </c>
      <c r="L1994" s="12" t="s">
        <v>29</v>
      </c>
      <c r="M1994" s="12" t="s">
        <v>29</v>
      </c>
      <c r="N1994" s="12" t="s">
        <v>29</v>
      </c>
      <c r="O1994" s="12" t="s">
        <v>29</v>
      </c>
      <c r="P1994" s="12" t="s">
        <v>28</v>
      </c>
      <c r="Q1994" s="12" t="s">
        <v>30</v>
      </c>
      <c r="R1994" s="12" t="s">
        <v>29</v>
      </c>
      <c r="S1994" s="12">
        <v>2019</v>
      </c>
    </row>
    <row r="1995" spans="1:19" x14ac:dyDescent="0.25">
      <c r="A1995" s="11" t="s">
        <v>3557</v>
      </c>
      <c r="B1995" s="11" t="s">
        <v>7485</v>
      </c>
      <c r="C1995" s="11" t="s">
        <v>3559</v>
      </c>
      <c r="D1995" s="11" t="s">
        <v>3560</v>
      </c>
      <c r="E1995" s="11" t="s">
        <v>9785</v>
      </c>
      <c r="F1995" s="11">
        <v>68355</v>
      </c>
      <c r="G1995" s="11" t="s">
        <v>3561</v>
      </c>
      <c r="H1995" s="11" t="s">
        <v>96</v>
      </c>
      <c r="I1995" s="11" t="s">
        <v>108</v>
      </c>
      <c r="J1995" s="11" t="s">
        <v>27</v>
      </c>
      <c r="K1995" s="11">
        <v>4</v>
      </c>
      <c r="L1995" s="11" t="s">
        <v>28</v>
      </c>
      <c r="M1995" s="11" t="s">
        <v>29</v>
      </c>
      <c r="N1995" s="11" t="s">
        <v>28</v>
      </c>
      <c r="O1995" s="11" t="s">
        <v>30</v>
      </c>
      <c r="P1995" s="11" t="s">
        <v>29</v>
      </c>
      <c r="Q1995" s="11" t="s">
        <v>30</v>
      </c>
      <c r="R1995" s="11" t="s">
        <v>29</v>
      </c>
      <c r="S1995" s="11">
        <v>2019</v>
      </c>
    </row>
    <row r="1996" spans="1:19" x14ac:dyDescent="0.25">
      <c r="A1996" s="12" t="s">
        <v>3567</v>
      </c>
      <c r="B1996" s="12" t="s">
        <v>3568</v>
      </c>
      <c r="C1996" s="12" t="s">
        <v>3569</v>
      </c>
      <c r="D1996" s="12" t="s">
        <v>3570</v>
      </c>
      <c r="E1996" s="12" t="s">
        <v>9785</v>
      </c>
      <c r="F1996" s="12">
        <v>69162</v>
      </c>
      <c r="G1996" s="12" t="s">
        <v>3571</v>
      </c>
      <c r="H1996" s="12" t="s">
        <v>96</v>
      </c>
      <c r="I1996" s="12" t="s">
        <v>108</v>
      </c>
      <c r="J1996" s="12" t="s">
        <v>27</v>
      </c>
      <c r="K1996" s="12">
        <v>2</v>
      </c>
      <c r="L1996" s="12" t="s">
        <v>28</v>
      </c>
      <c r="M1996" s="12" t="s">
        <v>29</v>
      </c>
      <c r="N1996" s="12" t="s">
        <v>28</v>
      </c>
      <c r="O1996" s="12" t="s">
        <v>29</v>
      </c>
      <c r="P1996" s="12" t="s">
        <v>29</v>
      </c>
      <c r="Q1996" s="12" t="s">
        <v>30</v>
      </c>
      <c r="R1996" s="12" t="s">
        <v>28</v>
      </c>
      <c r="S1996" s="12">
        <v>2019</v>
      </c>
    </row>
    <row r="1997" spans="1:19" x14ac:dyDescent="0.25">
      <c r="A1997" s="11" t="s">
        <v>3582</v>
      </c>
      <c r="B1997" s="11" t="s">
        <v>3583</v>
      </c>
      <c r="C1997" s="11" t="s">
        <v>3584</v>
      </c>
      <c r="D1997" s="11" t="s">
        <v>3585</v>
      </c>
      <c r="E1997" s="11" t="s">
        <v>9785</v>
      </c>
      <c r="F1997" s="11">
        <v>68131</v>
      </c>
      <c r="G1997" s="11" t="s">
        <v>7486</v>
      </c>
      <c r="H1997" s="11" t="s">
        <v>107</v>
      </c>
      <c r="I1997" s="11" t="s">
        <v>108</v>
      </c>
      <c r="J1997" s="11" t="s">
        <v>120</v>
      </c>
      <c r="K1997" s="11">
        <v>0</v>
      </c>
      <c r="L1997" s="11" t="s">
        <v>29</v>
      </c>
      <c r="M1997" s="11" t="s">
        <v>29</v>
      </c>
      <c r="N1997" s="11" t="s">
        <v>29</v>
      </c>
      <c r="O1997" s="11" t="s">
        <v>29</v>
      </c>
      <c r="P1997" s="11" t="s">
        <v>29</v>
      </c>
      <c r="Q1997" s="11" t="s">
        <v>29</v>
      </c>
      <c r="R1997" s="11" t="s">
        <v>29</v>
      </c>
      <c r="S1997" s="11">
        <v>2019</v>
      </c>
    </row>
    <row r="1998" spans="1:19" x14ac:dyDescent="0.25">
      <c r="A1998" s="12" t="s">
        <v>3587</v>
      </c>
      <c r="B1998" s="12" t="s">
        <v>3588</v>
      </c>
      <c r="C1998" s="12" t="s">
        <v>3589</v>
      </c>
      <c r="D1998" s="12" t="s">
        <v>3585</v>
      </c>
      <c r="E1998" s="12" t="s">
        <v>9785</v>
      </c>
      <c r="F1998" s="12">
        <v>68114</v>
      </c>
      <c r="G1998" s="12" t="s">
        <v>3590</v>
      </c>
      <c r="H1998" s="12" t="s">
        <v>107</v>
      </c>
      <c r="I1998" s="12" t="s">
        <v>108</v>
      </c>
      <c r="J1998" s="12" t="s">
        <v>27</v>
      </c>
      <c r="K1998" s="12">
        <v>0</v>
      </c>
      <c r="L1998" s="12" t="s">
        <v>29</v>
      </c>
      <c r="M1998" s="12" t="s">
        <v>29</v>
      </c>
      <c r="N1998" s="12" t="s">
        <v>29</v>
      </c>
      <c r="O1998" s="12" t="s">
        <v>29</v>
      </c>
      <c r="P1998" s="12" t="s">
        <v>29</v>
      </c>
      <c r="Q1998" s="12" t="s">
        <v>29</v>
      </c>
      <c r="R1998" s="12" t="s">
        <v>29</v>
      </c>
      <c r="S1998" s="12">
        <v>2019</v>
      </c>
    </row>
    <row r="1999" spans="1:19" x14ac:dyDescent="0.25">
      <c r="A1999" s="11" t="s">
        <v>3591</v>
      </c>
      <c r="B1999" s="11" t="s">
        <v>3592</v>
      </c>
      <c r="C1999" s="11" t="s">
        <v>3593</v>
      </c>
      <c r="D1999" s="11" t="s">
        <v>3479</v>
      </c>
      <c r="E1999" s="11" t="s">
        <v>9785</v>
      </c>
      <c r="F1999" s="11">
        <v>68509</v>
      </c>
      <c r="G1999" s="11" t="s">
        <v>7487</v>
      </c>
      <c r="H1999" s="11" t="s">
        <v>119</v>
      </c>
      <c r="I1999" s="11" t="s">
        <v>114</v>
      </c>
      <c r="J1999" s="11" t="s">
        <v>120</v>
      </c>
      <c r="K1999" s="11">
        <v>0</v>
      </c>
      <c r="L1999" s="11" t="s">
        <v>29</v>
      </c>
      <c r="M1999" s="11" t="s">
        <v>29</v>
      </c>
      <c r="N1999" s="11" t="s">
        <v>29</v>
      </c>
      <c r="O1999" s="11" t="s">
        <v>29</v>
      </c>
      <c r="P1999" s="11" t="s">
        <v>29</v>
      </c>
      <c r="Q1999" s="11" t="s">
        <v>29</v>
      </c>
      <c r="R1999" s="11" t="s">
        <v>29</v>
      </c>
      <c r="S1999" s="11">
        <v>2019</v>
      </c>
    </row>
    <row r="2000" spans="1:19" x14ac:dyDescent="0.25">
      <c r="A2000" s="12" t="s">
        <v>3595</v>
      </c>
      <c r="B2000" s="12" t="s">
        <v>3596</v>
      </c>
      <c r="C2000" s="12" t="s">
        <v>3597</v>
      </c>
      <c r="D2000" s="12" t="s">
        <v>3585</v>
      </c>
      <c r="E2000" s="12" t="s">
        <v>9785</v>
      </c>
      <c r="F2000" s="12">
        <v>68105</v>
      </c>
      <c r="G2000" s="12" t="s">
        <v>3598</v>
      </c>
      <c r="H2000" s="12" t="s">
        <v>119</v>
      </c>
      <c r="I2000" s="12" t="s">
        <v>36</v>
      </c>
      <c r="J2000" s="12" t="s">
        <v>120</v>
      </c>
      <c r="K2000" s="12">
        <v>0</v>
      </c>
      <c r="L2000" s="12" t="s">
        <v>29</v>
      </c>
      <c r="M2000" s="12" t="s">
        <v>29</v>
      </c>
      <c r="N2000" s="12" t="s">
        <v>29</v>
      </c>
      <c r="O2000" s="12" t="s">
        <v>29</v>
      </c>
      <c r="P2000" s="12" t="s">
        <v>29</v>
      </c>
      <c r="Q2000" s="12" t="s">
        <v>29</v>
      </c>
      <c r="R2000" s="12" t="s">
        <v>29</v>
      </c>
      <c r="S2000" s="12">
        <v>2019</v>
      </c>
    </row>
    <row r="2001" spans="1:19" x14ac:dyDescent="0.25">
      <c r="A2001" s="11" t="s">
        <v>8651</v>
      </c>
      <c r="B2001" s="11" t="s">
        <v>8652</v>
      </c>
      <c r="C2001" s="11" t="s">
        <v>8653</v>
      </c>
      <c r="D2001" s="11" t="s">
        <v>6273</v>
      </c>
      <c r="E2001" s="11" t="s">
        <v>9785</v>
      </c>
      <c r="F2001" s="11">
        <v>68071</v>
      </c>
      <c r="G2001" s="11" t="s">
        <v>8654</v>
      </c>
      <c r="H2001" s="11" t="s">
        <v>25</v>
      </c>
      <c r="I2001" s="11" t="s">
        <v>64</v>
      </c>
      <c r="J2001" s="11" t="s">
        <v>27</v>
      </c>
      <c r="K2001" s="11">
        <v>0</v>
      </c>
      <c r="L2001" s="11" t="s">
        <v>29</v>
      </c>
      <c r="M2001" s="11" t="s">
        <v>29</v>
      </c>
      <c r="N2001" s="11" t="s">
        <v>29</v>
      </c>
      <c r="O2001" s="11" t="s">
        <v>29</v>
      </c>
      <c r="P2001" s="11" t="s">
        <v>29</v>
      </c>
      <c r="Q2001" s="11" t="s">
        <v>29</v>
      </c>
      <c r="R2001" s="11" t="s">
        <v>29</v>
      </c>
      <c r="S2001" s="11">
        <v>2017</v>
      </c>
    </row>
    <row r="2002" spans="1:19" x14ac:dyDescent="0.25">
      <c r="A2002" s="12" t="s">
        <v>3471</v>
      </c>
      <c r="B2002" s="12" t="s">
        <v>3472</v>
      </c>
      <c r="C2002" s="12" t="s">
        <v>3473</v>
      </c>
      <c r="D2002" s="12" t="s">
        <v>3474</v>
      </c>
      <c r="E2002" s="12" t="s">
        <v>9785</v>
      </c>
      <c r="F2002" s="12">
        <v>68848</v>
      </c>
      <c r="G2002" s="12" t="s">
        <v>9287</v>
      </c>
      <c r="H2002" s="12" t="s">
        <v>25</v>
      </c>
      <c r="I2002" s="12" t="s">
        <v>513</v>
      </c>
      <c r="J2002" s="12" t="s">
        <v>27</v>
      </c>
      <c r="K2002" s="12">
        <v>3</v>
      </c>
      <c r="L2002" s="12" t="s">
        <v>28</v>
      </c>
      <c r="M2002" s="12" t="s">
        <v>28</v>
      </c>
      <c r="N2002" s="12" t="s">
        <v>30</v>
      </c>
      <c r="O2002" s="12" t="s">
        <v>28</v>
      </c>
      <c r="P2002" s="12" t="s">
        <v>28</v>
      </c>
      <c r="Q2002" s="12" t="s">
        <v>30</v>
      </c>
      <c r="R2002" s="12" t="s">
        <v>28</v>
      </c>
      <c r="S2002" s="12">
        <v>2016</v>
      </c>
    </row>
    <row r="2003" spans="1:19" x14ac:dyDescent="0.25">
      <c r="A2003" s="11" t="s">
        <v>3476</v>
      </c>
      <c r="B2003" s="11" t="s">
        <v>7429</v>
      </c>
      <c r="C2003" s="11" t="s">
        <v>3478</v>
      </c>
      <c r="D2003" s="11" t="s">
        <v>3479</v>
      </c>
      <c r="E2003" s="11" t="s">
        <v>9785</v>
      </c>
      <c r="F2003" s="11">
        <v>68510</v>
      </c>
      <c r="G2003" s="11" t="s">
        <v>9288</v>
      </c>
      <c r="H2003" s="11" t="s">
        <v>25</v>
      </c>
      <c r="I2003" s="11" t="s">
        <v>108</v>
      </c>
      <c r="J2003" s="11" t="s">
        <v>27</v>
      </c>
      <c r="K2003" s="11">
        <v>3</v>
      </c>
      <c r="L2003" s="11" t="s">
        <v>28</v>
      </c>
      <c r="M2003" s="11" t="s">
        <v>43</v>
      </c>
      <c r="N2003" s="11" t="s">
        <v>30</v>
      </c>
      <c r="O2003" s="11" t="s">
        <v>28</v>
      </c>
      <c r="P2003" s="11" t="s">
        <v>28</v>
      </c>
      <c r="Q2003" s="11" t="s">
        <v>28</v>
      </c>
      <c r="R2003" s="11" t="s">
        <v>28</v>
      </c>
      <c r="S2003" s="11">
        <v>2016</v>
      </c>
    </row>
    <row r="2004" spans="1:19" x14ac:dyDescent="0.25">
      <c r="A2004" s="12" t="s">
        <v>3481</v>
      </c>
      <c r="B2004" s="12" t="s">
        <v>7430</v>
      </c>
      <c r="C2004" s="12" t="s">
        <v>3483</v>
      </c>
      <c r="D2004" s="12" t="s">
        <v>3484</v>
      </c>
      <c r="E2004" s="12" t="s">
        <v>9785</v>
      </c>
      <c r="F2004" s="12">
        <v>68803</v>
      </c>
      <c r="G2004" s="12" t="s">
        <v>9289</v>
      </c>
      <c r="H2004" s="12" t="s">
        <v>25</v>
      </c>
      <c r="I2004" s="12" t="s">
        <v>513</v>
      </c>
      <c r="J2004" s="12" t="s">
        <v>27</v>
      </c>
      <c r="K2004" s="12">
        <v>3</v>
      </c>
      <c r="L2004" s="12" t="s">
        <v>28</v>
      </c>
      <c r="M2004" s="12" t="s">
        <v>43</v>
      </c>
      <c r="N2004" s="12" t="s">
        <v>30</v>
      </c>
      <c r="O2004" s="12" t="s">
        <v>43</v>
      </c>
      <c r="P2004" s="12" t="s">
        <v>28</v>
      </c>
      <c r="Q2004" s="12" t="s">
        <v>30</v>
      </c>
      <c r="R2004" s="12" t="s">
        <v>29</v>
      </c>
      <c r="S2004" s="12">
        <v>2016</v>
      </c>
    </row>
    <row r="2005" spans="1:19" x14ac:dyDescent="0.25">
      <c r="A2005" s="11" t="s">
        <v>9290</v>
      </c>
      <c r="B2005" s="11" t="s">
        <v>9291</v>
      </c>
      <c r="C2005" s="11" t="s">
        <v>9292</v>
      </c>
      <c r="D2005" s="11" t="s">
        <v>3585</v>
      </c>
      <c r="E2005" s="11" t="s">
        <v>9785</v>
      </c>
      <c r="F2005" s="11">
        <v>68131</v>
      </c>
      <c r="G2005" s="11" t="s">
        <v>9293</v>
      </c>
      <c r="H2005" s="11" t="s">
        <v>25</v>
      </c>
      <c r="I2005" s="11" t="s">
        <v>75</v>
      </c>
      <c r="J2005" s="11" t="s">
        <v>27</v>
      </c>
      <c r="K2005" s="11">
        <v>3</v>
      </c>
      <c r="L2005" s="11" t="s">
        <v>28</v>
      </c>
      <c r="M2005" s="11" t="s">
        <v>30</v>
      </c>
      <c r="N2005" s="11" t="s">
        <v>28</v>
      </c>
      <c r="O2005" s="11" t="s">
        <v>43</v>
      </c>
      <c r="P2005" s="11" t="s">
        <v>28</v>
      </c>
      <c r="Q2005" s="11" t="s">
        <v>30</v>
      </c>
      <c r="R2005" s="11" t="s">
        <v>28</v>
      </c>
      <c r="S2005" s="11">
        <v>2016</v>
      </c>
    </row>
    <row r="2006" spans="1:19" x14ac:dyDescent="0.25">
      <c r="A2006" s="12" t="s">
        <v>3494</v>
      </c>
      <c r="B2006" s="12" t="s">
        <v>3495</v>
      </c>
      <c r="C2006" s="12" t="s">
        <v>3496</v>
      </c>
      <c r="D2006" s="12" t="s">
        <v>1463</v>
      </c>
      <c r="E2006" s="12" t="s">
        <v>9785</v>
      </c>
      <c r="F2006" s="12">
        <v>68920</v>
      </c>
      <c r="G2006" s="12" t="s">
        <v>9294</v>
      </c>
      <c r="H2006" s="12" t="s">
        <v>96</v>
      </c>
      <c r="I2006" s="12" t="s">
        <v>75</v>
      </c>
      <c r="J2006" s="12" t="s">
        <v>27</v>
      </c>
      <c r="K2006" s="12">
        <v>0</v>
      </c>
      <c r="L2006" s="12" t="s">
        <v>29</v>
      </c>
      <c r="M2006" s="12" t="s">
        <v>29</v>
      </c>
      <c r="N2006" s="12" t="s">
        <v>29</v>
      </c>
      <c r="O2006" s="12" t="s">
        <v>29</v>
      </c>
      <c r="P2006" s="12" t="s">
        <v>28</v>
      </c>
      <c r="Q2006" s="12" t="s">
        <v>29</v>
      </c>
      <c r="R2006" s="12" t="s">
        <v>28</v>
      </c>
      <c r="S2006" s="12">
        <v>2016</v>
      </c>
    </row>
    <row r="2007" spans="1:19" x14ac:dyDescent="0.25">
      <c r="A2007" s="11" t="s">
        <v>3498</v>
      </c>
      <c r="B2007" s="11" t="s">
        <v>3499</v>
      </c>
      <c r="C2007" s="11" t="s">
        <v>3500</v>
      </c>
      <c r="D2007" s="11" t="s">
        <v>3501</v>
      </c>
      <c r="E2007" s="11" t="s">
        <v>9785</v>
      </c>
      <c r="F2007" s="11">
        <v>68746</v>
      </c>
      <c r="G2007" s="11" t="s">
        <v>9295</v>
      </c>
      <c r="H2007" s="11" t="s">
        <v>96</v>
      </c>
      <c r="I2007" s="11" t="s">
        <v>108</v>
      </c>
      <c r="J2007" s="11" t="s">
        <v>27</v>
      </c>
      <c r="K2007" s="11">
        <v>0</v>
      </c>
      <c r="L2007" s="11" t="s">
        <v>29</v>
      </c>
      <c r="M2007" s="11" t="s">
        <v>29</v>
      </c>
      <c r="N2007" s="11" t="s">
        <v>29</v>
      </c>
      <c r="O2007" s="11" t="s">
        <v>29</v>
      </c>
      <c r="P2007" s="11" t="s">
        <v>29</v>
      </c>
      <c r="Q2007" s="11" t="s">
        <v>29</v>
      </c>
      <c r="R2007" s="11" t="s">
        <v>29</v>
      </c>
      <c r="S2007" s="11">
        <v>2016</v>
      </c>
    </row>
    <row r="2008" spans="1:19" x14ac:dyDescent="0.25">
      <c r="A2008" s="12" t="s">
        <v>9296</v>
      </c>
      <c r="B2008" s="12" t="s">
        <v>9297</v>
      </c>
      <c r="C2008" s="12" t="s">
        <v>9298</v>
      </c>
      <c r="D2008" s="12" t="s">
        <v>9299</v>
      </c>
      <c r="E2008" s="12" t="s">
        <v>9785</v>
      </c>
      <c r="F2008" s="12">
        <v>69138</v>
      </c>
      <c r="G2008" s="12" t="s">
        <v>9300</v>
      </c>
      <c r="H2008" s="12" t="s">
        <v>96</v>
      </c>
      <c r="I2008" s="12" t="s">
        <v>42</v>
      </c>
      <c r="J2008" s="12" t="s">
        <v>27</v>
      </c>
      <c r="K2008" s="12">
        <v>0</v>
      </c>
      <c r="L2008" s="12" t="s">
        <v>29</v>
      </c>
      <c r="M2008" s="12" t="s">
        <v>29</v>
      </c>
      <c r="N2008" s="12" t="s">
        <v>29</v>
      </c>
      <c r="O2008" s="12" t="s">
        <v>29</v>
      </c>
      <c r="P2008" s="12" t="s">
        <v>28</v>
      </c>
      <c r="Q2008" s="12" t="s">
        <v>28</v>
      </c>
      <c r="R2008" s="12" t="s">
        <v>29</v>
      </c>
      <c r="S2008" s="12">
        <v>2016</v>
      </c>
    </row>
    <row r="2009" spans="1:19" x14ac:dyDescent="0.25">
      <c r="A2009" s="11" t="s">
        <v>3543</v>
      </c>
      <c r="B2009" s="11" t="s">
        <v>7474</v>
      </c>
      <c r="C2009" s="11" t="s">
        <v>3545</v>
      </c>
      <c r="D2009" s="11" t="s">
        <v>3546</v>
      </c>
      <c r="E2009" s="11" t="s">
        <v>9785</v>
      </c>
      <c r="F2009" s="11">
        <v>68410</v>
      </c>
      <c r="G2009" s="11" t="s">
        <v>9301</v>
      </c>
      <c r="H2009" s="11" t="s">
        <v>96</v>
      </c>
      <c r="I2009" s="11" t="s">
        <v>513</v>
      </c>
      <c r="J2009" s="11" t="s">
        <v>27</v>
      </c>
      <c r="K2009" s="11">
        <v>3</v>
      </c>
      <c r="L2009" s="11" t="s">
        <v>29</v>
      </c>
      <c r="M2009" s="11" t="s">
        <v>29</v>
      </c>
      <c r="N2009" s="11" t="s">
        <v>28</v>
      </c>
      <c r="O2009" s="11" t="s">
        <v>29</v>
      </c>
      <c r="P2009" s="11" t="s">
        <v>28</v>
      </c>
      <c r="Q2009" s="11" t="s">
        <v>30</v>
      </c>
      <c r="R2009" s="11" t="s">
        <v>28</v>
      </c>
      <c r="S2009" s="11">
        <v>2016</v>
      </c>
    </row>
    <row r="2010" spans="1:19" x14ac:dyDescent="0.25">
      <c r="A2010" s="12" t="s">
        <v>9302</v>
      </c>
      <c r="B2010" s="12" t="s">
        <v>9303</v>
      </c>
      <c r="C2010" s="12" t="s">
        <v>9304</v>
      </c>
      <c r="D2010" s="12" t="s">
        <v>5696</v>
      </c>
      <c r="E2010" s="12" t="s">
        <v>9785</v>
      </c>
      <c r="F2010" s="12">
        <v>68769</v>
      </c>
      <c r="G2010" s="12" t="s">
        <v>9305</v>
      </c>
      <c r="H2010" s="12" t="s">
        <v>96</v>
      </c>
      <c r="I2010" s="12" t="s">
        <v>513</v>
      </c>
      <c r="J2010" s="12" t="s">
        <v>27</v>
      </c>
      <c r="K2010" s="12">
        <v>0</v>
      </c>
      <c r="L2010" s="12" t="s">
        <v>29</v>
      </c>
      <c r="M2010" s="12" t="s">
        <v>29</v>
      </c>
      <c r="N2010" s="12" t="s">
        <v>29</v>
      </c>
      <c r="O2010" s="12" t="s">
        <v>29</v>
      </c>
      <c r="P2010" s="12" t="s">
        <v>28</v>
      </c>
      <c r="Q2010" s="12" t="s">
        <v>30</v>
      </c>
      <c r="R2010" s="12" t="s">
        <v>29</v>
      </c>
      <c r="S2010" s="12">
        <v>2016</v>
      </c>
    </row>
    <row r="2011" spans="1:19" x14ac:dyDescent="0.25">
      <c r="A2011" s="11" t="s">
        <v>7475</v>
      </c>
      <c r="B2011" s="11" t="s">
        <v>7476</v>
      </c>
      <c r="C2011" s="11" t="s">
        <v>7477</v>
      </c>
      <c r="D2011" s="11" t="s">
        <v>7478</v>
      </c>
      <c r="E2011" s="11" t="s">
        <v>9785</v>
      </c>
      <c r="F2011" s="11">
        <v>68765</v>
      </c>
      <c r="G2011" s="11" t="s">
        <v>9306</v>
      </c>
      <c r="H2011" s="11" t="s">
        <v>96</v>
      </c>
      <c r="I2011" s="11" t="s">
        <v>108</v>
      </c>
      <c r="J2011" s="11" t="s">
        <v>27</v>
      </c>
      <c r="K2011" s="11">
        <v>0</v>
      </c>
      <c r="L2011" s="11" t="s">
        <v>29</v>
      </c>
      <c r="M2011" s="11" t="s">
        <v>29</v>
      </c>
      <c r="N2011" s="11" t="s">
        <v>29</v>
      </c>
      <c r="O2011" s="11" t="s">
        <v>29</v>
      </c>
      <c r="P2011" s="11" t="s">
        <v>29</v>
      </c>
      <c r="Q2011" s="11" t="s">
        <v>29</v>
      </c>
      <c r="R2011" s="11" t="s">
        <v>29</v>
      </c>
      <c r="S2011" s="11">
        <v>2016</v>
      </c>
    </row>
    <row r="2012" spans="1:19" x14ac:dyDescent="0.25">
      <c r="A2012" s="12" t="s">
        <v>3599</v>
      </c>
      <c r="B2012" s="12" t="s">
        <v>3600</v>
      </c>
      <c r="C2012" s="12" t="s">
        <v>3601</v>
      </c>
      <c r="D2012" s="12" t="s">
        <v>3602</v>
      </c>
      <c r="E2012" s="12" t="s">
        <v>9818</v>
      </c>
      <c r="F2012" s="12">
        <v>89191</v>
      </c>
      <c r="G2012" s="12" t="s">
        <v>3603</v>
      </c>
      <c r="H2012" s="12" t="s">
        <v>168</v>
      </c>
      <c r="I2012" s="12" t="s">
        <v>169</v>
      </c>
      <c r="J2012" s="12" t="s">
        <v>27</v>
      </c>
      <c r="K2012" s="12">
        <v>0</v>
      </c>
      <c r="L2012" s="12" t="s">
        <v>29</v>
      </c>
      <c r="M2012" s="12" t="s">
        <v>29</v>
      </c>
      <c r="N2012" s="12" t="s">
        <v>29</v>
      </c>
      <c r="O2012" s="12" t="s">
        <v>29</v>
      </c>
      <c r="P2012" s="12" t="s">
        <v>29</v>
      </c>
      <c r="Q2012" s="12" t="s">
        <v>29</v>
      </c>
      <c r="R2012" s="12" t="s">
        <v>29</v>
      </c>
      <c r="S2012" s="12">
        <v>2020</v>
      </c>
    </row>
    <row r="2013" spans="1:19" x14ac:dyDescent="0.25">
      <c r="A2013" s="11" t="s">
        <v>3604</v>
      </c>
      <c r="B2013" s="11" t="s">
        <v>3605</v>
      </c>
      <c r="C2013" s="11" t="s">
        <v>3606</v>
      </c>
      <c r="D2013" s="11" t="s">
        <v>3607</v>
      </c>
      <c r="E2013" s="11" t="s">
        <v>9818</v>
      </c>
      <c r="F2013" s="11">
        <v>89119</v>
      </c>
      <c r="G2013" s="11" t="s">
        <v>3608</v>
      </c>
      <c r="H2013" s="11" t="s">
        <v>25</v>
      </c>
      <c r="I2013" s="11" t="s">
        <v>108</v>
      </c>
      <c r="J2013" s="11" t="s">
        <v>120</v>
      </c>
      <c r="K2013" s="11">
        <v>0</v>
      </c>
      <c r="L2013" s="11" t="s">
        <v>29</v>
      </c>
      <c r="M2013" s="11" t="s">
        <v>29</v>
      </c>
      <c r="N2013" s="11" t="s">
        <v>29</v>
      </c>
      <c r="O2013" s="11" t="s">
        <v>29</v>
      </c>
      <c r="P2013" s="11" t="s">
        <v>29</v>
      </c>
      <c r="Q2013" s="11" t="s">
        <v>29</v>
      </c>
      <c r="R2013" s="11" t="s">
        <v>29</v>
      </c>
      <c r="S2013" s="11">
        <v>2020</v>
      </c>
    </row>
    <row r="2014" spans="1:19" x14ac:dyDescent="0.25">
      <c r="A2014" s="12" t="s">
        <v>3609</v>
      </c>
      <c r="B2014" s="12" t="s">
        <v>3610</v>
      </c>
      <c r="C2014" s="12" t="s">
        <v>3611</v>
      </c>
      <c r="D2014" s="12" t="s">
        <v>3612</v>
      </c>
      <c r="E2014" s="12" t="s">
        <v>9818</v>
      </c>
      <c r="F2014" s="12">
        <v>89031</v>
      </c>
      <c r="G2014" s="12" t="s">
        <v>3613</v>
      </c>
      <c r="H2014" s="12" t="s">
        <v>25</v>
      </c>
      <c r="I2014" s="12" t="s">
        <v>26</v>
      </c>
      <c r="J2014" s="12" t="s">
        <v>27</v>
      </c>
      <c r="K2014" s="12">
        <v>0</v>
      </c>
      <c r="L2014" s="12" t="s">
        <v>29</v>
      </c>
      <c r="M2014" s="12" t="s">
        <v>29</v>
      </c>
      <c r="N2014" s="12" t="s">
        <v>29</v>
      </c>
      <c r="O2014" s="12" t="s">
        <v>29</v>
      </c>
      <c r="P2014" s="12" t="s">
        <v>28</v>
      </c>
      <c r="Q2014" s="12" t="s">
        <v>30</v>
      </c>
      <c r="R2014" s="12" t="s">
        <v>29</v>
      </c>
      <c r="S2014" s="12">
        <v>2020</v>
      </c>
    </row>
    <row r="2015" spans="1:19" x14ac:dyDescent="0.25">
      <c r="A2015" s="11" t="s">
        <v>3614</v>
      </c>
      <c r="B2015" s="11" t="s">
        <v>3615</v>
      </c>
      <c r="C2015" s="11" t="s">
        <v>3616</v>
      </c>
      <c r="D2015" s="11" t="s">
        <v>3617</v>
      </c>
      <c r="E2015" s="11" t="s">
        <v>9818</v>
      </c>
      <c r="F2015" s="11">
        <v>89301</v>
      </c>
      <c r="G2015" s="11" t="s">
        <v>3618</v>
      </c>
      <c r="H2015" s="11" t="s">
        <v>96</v>
      </c>
      <c r="I2015" s="11" t="s">
        <v>42</v>
      </c>
      <c r="J2015" s="11" t="s">
        <v>27</v>
      </c>
      <c r="K2015" s="11">
        <v>0</v>
      </c>
      <c r="L2015" s="11" t="s">
        <v>28</v>
      </c>
      <c r="M2015" s="11" t="s">
        <v>29</v>
      </c>
      <c r="N2015" s="11" t="s">
        <v>28</v>
      </c>
      <c r="O2015" s="11" t="s">
        <v>29</v>
      </c>
      <c r="P2015" s="11" t="s">
        <v>29</v>
      </c>
      <c r="Q2015" s="11" t="s">
        <v>29</v>
      </c>
      <c r="R2015" s="11" t="s">
        <v>29</v>
      </c>
      <c r="S2015" s="11">
        <v>2020</v>
      </c>
    </row>
    <row r="2016" spans="1:19" x14ac:dyDescent="0.25">
      <c r="A2016" s="12" t="s">
        <v>3619</v>
      </c>
      <c r="B2016" s="12" t="s">
        <v>3620</v>
      </c>
      <c r="C2016" s="12" t="s">
        <v>3621</v>
      </c>
      <c r="D2016" s="12" t="s">
        <v>3622</v>
      </c>
      <c r="E2016" s="12" t="s">
        <v>9818</v>
      </c>
      <c r="F2016" s="12">
        <v>89820</v>
      </c>
      <c r="G2016" s="12" t="s">
        <v>3623</v>
      </c>
      <c r="H2016" s="12" t="s">
        <v>96</v>
      </c>
      <c r="I2016" s="12" t="s">
        <v>42</v>
      </c>
      <c r="J2016" s="12" t="s">
        <v>27</v>
      </c>
      <c r="K2016" s="12">
        <v>0</v>
      </c>
      <c r="L2016" s="12" t="s">
        <v>29</v>
      </c>
      <c r="M2016" s="12" t="s">
        <v>29</v>
      </c>
      <c r="N2016" s="12" t="s">
        <v>29</v>
      </c>
      <c r="O2016" s="12" t="s">
        <v>29</v>
      </c>
      <c r="P2016" s="12" t="s">
        <v>29</v>
      </c>
      <c r="Q2016" s="12" t="s">
        <v>29</v>
      </c>
      <c r="R2016" s="12" t="s">
        <v>29</v>
      </c>
      <c r="S2016" s="12">
        <v>2020</v>
      </c>
    </row>
    <row r="2017" spans="1:19" x14ac:dyDescent="0.25">
      <c r="A2017" s="11" t="s">
        <v>3624</v>
      </c>
      <c r="B2017" s="11" t="s">
        <v>3625</v>
      </c>
      <c r="C2017" s="11" t="s">
        <v>3626</v>
      </c>
      <c r="D2017" s="11" t="s">
        <v>3627</v>
      </c>
      <c r="E2017" s="11" t="s">
        <v>9818</v>
      </c>
      <c r="F2017" s="11">
        <v>89419</v>
      </c>
      <c r="G2017" s="11" t="s">
        <v>3628</v>
      </c>
      <c r="H2017" s="11" t="s">
        <v>96</v>
      </c>
      <c r="I2017" s="11" t="s">
        <v>42</v>
      </c>
      <c r="J2017" s="11" t="s">
        <v>27</v>
      </c>
      <c r="K2017" s="11">
        <v>0</v>
      </c>
      <c r="L2017" s="11" t="s">
        <v>29</v>
      </c>
      <c r="M2017" s="11" t="s">
        <v>29</v>
      </c>
      <c r="N2017" s="11" t="s">
        <v>29</v>
      </c>
      <c r="O2017" s="11" t="s">
        <v>29</v>
      </c>
      <c r="P2017" s="11" t="s">
        <v>29</v>
      </c>
      <c r="Q2017" s="11" t="s">
        <v>28</v>
      </c>
      <c r="R2017" s="11" t="s">
        <v>29</v>
      </c>
      <c r="S2017" s="11">
        <v>2020</v>
      </c>
    </row>
    <row r="2018" spans="1:19" x14ac:dyDescent="0.25">
      <c r="A2018" s="12" t="s">
        <v>3629</v>
      </c>
      <c r="B2018" s="12" t="s">
        <v>3630</v>
      </c>
      <c r="C2018" s="12" t="s">
        <v>3631</v>
      </c>
      <c r="D2018" s="12" t="s">
        <v>3632</v>
      </c>
      <c r="E2018" s="12" t="s">
        <v>9818</v>
      </c>
      <c r="F2018" s="12">
        <v>89410</v>
      </c>
      <c r="G2018" s="12" t="s">
        <v>3633</v>
      </c>
      <c r="H2018" s="12" t="s">
        <v>96</v>
      </c>
      <c r="I2018" s="12" t="s">
        <v>108</v>
      </c>
      <c r="J2018" s="12" t="s">
        <v>27</v>
      </c>
      <c r="K2018" s="12">
        <v>3</v>
      </c>
      <c r="L2018" s="12" t="s">
        <v>28</v>
      </c>
      <c r="M2018" s="12" t="s">
        <v>29</v>
      </c>
      <c r="N2018" s="12" t="s">
        <v>43</v>
      </c>
      <c r="O2018" s="12" t="s">
        <v>30</v>
      </c>
      <c r="P2018" s="12" t="s">
        <v>29</v>
      </c>
      <c r="Q2018" s="12" t="s">
        <v>30</v>
      </c>
      <c r="R2018" s="12" t="s">
        <v>28</v>
      </c>
      <c r="S2018" s="12">
        <v>2020</v>
      </c>
    </row>
    <row r="2019" spans="1:19" x14ac:dyDescent="0.25">
      <c r="A2019" s="11" t="s">
        <v>3634</v>
      </c>
      <c r="B2019" s="11" t="s">
        <v>3635</v>
      </c>
      <c r="C2019" s="11" t="s">
        <v>3636</v>
      </c>
      <c r="D2019" s="11" t="s">
        <v>3637</v>
      </c>
      <c r="E2019" s="11" t="s">
        <v>9818</v>
      </c>
      <c r="F2019" s="11">
        <v>89445</v>
      </c>
      <c r="G2019" s="11" t="s">
        <v>3638</v>
      </c>
      <c r="H2019" s="11" t="s">
        <v>96</v>
      </c>
      <c r="I2019" s="11" t="s">
        <v>42</v>
      </c>
      <c r="J2019" s="11" t="s">
        <v>27</v>
      </c>
      <c r="K2019" s="11">
        <v>3</v>
      </c>
      <c r="L2019" s="11" t="s">
        <v>28</v>
      </c>
      <c r="M2019" s="11" t="s">
        <v>29</v>
      </c>
      <c r="N2019" s="11" t="s">
        <v>28</v>
      </c>
      <c r="O2019" s="11" t="s">
        <v>43</v>
      </c>
      <c r="P2019" s="11" t="s">
        <v>28</v>
      </c>
      <c r="Q2019" s="11" t="s">
        <v>28</v>
      </c>
      <c r="R2019" s="11" t="s">
        <v>28</v>
      </c>
      <c r="S2019" s="11">
        <v>2020</v>
      </c>
    </row>
    <row r="2020" spans="1:19" x14ac:dyDescent="0.25">
      <c r="A2020" s="12" t="s">
        <v>3639</v>
      </c>
      <c r="B2020" s="12" t="s">
        <v>3640</v>
      </c>
      <c r="C2020" s="12" t="s">
        <v>3641</v>
      </c>
      <c r="D2020" s="12" t="s">
        <v>3642</v>
      </c>
      <c r="E2020" s="12" t="s">
        <v>9818</v>
      </c>
      <c r="F2020" s="12">
        <v>89005</v>
      </c>
      <c r="G2020" s="12" t="s">
        <v>3643</v>
      </c>
      <c r="H2020" s="12" t="s">
        <v>96</v>
      </c>
      <c r="I2020" s="12" t="s">
        <v>108</v>
      </c>
      <c r="J2020" s="12" t="s">
        <v>27</v>
      </c>
      <c r="K2020" s="12">
        <v>0</v>
      </c>
      <c r="L2020" s="12" t="s">
        <v>29</v>
      </c>
      <c r="M2020" s="12" t="s">
        <v>29</v>
      </c>
      <c r="N2020" s="12" t="s">
        <v>28</v>
      </c>
      <c r="O2020" s="12" t="s">
        <v>29</v>
      </c>
      <c r="P2020" s="12" t="s">
        <v>29</v>
      </c>
      <c r="Q2020" s="12" t="s">
        <v>28</v>
      </c>
      <c r="R2020" s="12" t="s">
        <v>29</v>
      </c>
      <c r="S2020" s="12">
        <v>2020</v>
      </c>
    </row>
    <row r="2021" spans="1:19" x14ac:dyDescent="0.25">
      <c r="A2021" s="11" t="s">
        <v>3644</v>
      </c>
      <c r="B2021" s="11" t="s">
        <v>3645</v>
      </c>
      <c r="C2021" s="11" t="s">
        <v>3646</v>
      </c>
      <c r="D2021" s="11" t="s">
        <v>3647</v>
      </c>
      <c r="E2021" s="11" t="s">
        <v>9818</v>
      </c>
      <c r="F2021" s="11">
        <v>89008</v>
      </c>
      <c r="G2021" s="11" t="s">
        <v>3648</v>
      </c>
      <c r="H2021" s="11" t="s">
        <v>96</v>
      </c>
      <c r="I2021" s="11" t="s">
        <v>36</v>
      </c>
      <c r="J2021" s="11" t="s">
        <v>27</v>
      </c>
      <c r="K2021" s="11">
        <v>0</v>
      </c>
      <c r="L2021" s="11" t="s">
        <v>29</v>
      </c>
      <c r="M2021" s="11" t="s">
        <v>29</v>
      </c>
      <c r="N2021" s="11" t="s">
        <v>28</v>
      </c>
      <c r="O2021" s="11" t="s">
        <v>29</v>
      </c>
      <c r="P2021" s="11" t="s">
        <v>29</v>
      </c>
      <c r="Q2021" s="11" t="s">
        <v>29</v>
      </c>
      <c r="R2021" s="11" t="s">
        <v>29</v>
      </c>
      <c r="S2021" s="11">
        <v>2020</v>
      </c>
    </row>
    <row r="2022" spans="1:19" x14ac:dyDescent="0.25">
      <c r="A2022" s="12" t="s">
        <v>3649</v>
      </c>
      <c r="B2022" s="12" t="s">
        <v>3650</v>
      </c>
      <c r="C2022" s="12" t="s">
        <v>3651</v>
      </c>
      <c r="D2022" s="12" t="s">
        <v>3652</v>
      </c>
      <c r="E2022" s="12" t="s">
        <v>9818</v>
      </c>
      <c r="F2022" s="12">
        <v>89431</v>
      </c>
      <c r="G2022" s="12" t="s">
        <v>3653</v>
      </c>
      <c r="H2022" s="12" t="s">
        <v>119</v>
      </c>
      <c r="I2022" s="12" t="s">
        <v>114</v>
      </c>
      <c r="J2022" s="12" t="s">
        <v>120</v>
      </c>
      <c r="K2022" s="12">
        <v>0</v>
      </c>
      <c r="L2022" s="12" t="s">
        <v>29</v>
      </c>
      <c r="M2022" s="12" t="s">
        <v>29</v>
      </c>
      <c r="N2022" s="12" t="s">
        <v>29</v>
      </c>
      <c r="O2022" s="12" t="s">
        <v>29</v>
      </c>
      <c r="P2022" s="12" t="s">
        <v>29</v>
      </c>
      <c r="Q2022" s="12" t="s">
        <v>29</v>
      </c>
      <c r="R2022" s="12" t="s">
        <v>29</v>
      </c>
      <c r="S2022" s="12">
        <v>2020</v>
      </c>
    </row>
    <row r="2023" spans="1:19" x14ac:dyDescent="0.25">
      <c r="A2023" s="11" t="s">
        <v>3654</v>
      </c>
      <c r="B2023" s="11" t="s">
        <v>3655</v>
      </c>
      <c r="C2023" s="11" t="s">
        <v>3656</v>
      </c>
      <c r="D2023" s="11" t="s">
        <v>3607</v>
      </c>
      <c r="E2023" s="11" t="s">
        <v>9818</v>
      </c>
      <c r="F2023" s="11">
        <v>89146</v>
      </c>
      <c r="G2023" s="11" t="s">
        <v>3657</v>
      </c>
      <c r="H2023" s="11" t="s">
        <v>119</v>
      </c>
      <c r="I2023" s="11" t="s">
        <v>114</v>
      </c>
      <c r="J2023" s="11" t="s">
        <v>27</v>
      </c>
      <c r="K2023" s="11">
        <v>0</v>
      </c>
      <c r="L2023" s="11" t="s">
        <v>29</v>
      </c>
      <c r="M2023" s="11" t="s">
        <v>29</v>
      </c>
      <c r="N2023" s="11" t="s">
        <v>29</v>
      </c>
      <c r="O2023" s="11" t="s">
        <v>29</v>
      </c>
      <c r="P2023" s="11" t="s">
        <v>29</v>
      </c>
      <c r="Q2023" s="11" t="s">
        <v>29</v>
      </c>
      <c r="R2023" s="11" t="s">
        <v>29</v>
      </c>
      <c r="S2023" s="11">
        <v>2020</v>
      </c>
    </row>
    <row r="2024" spans="1:19" x14ac:dyDescent="0.25">
      <c r="A2024" s="12" t="s">
        <v>3658</v>
      </c>
      <c r="B2024" s="12" t="s">
        <v>3659</v>
      </c>
      <c r="C2024" s="12" t="s">
        <v>3660</v>
      </c>
      <c r="D2024" s="12" t="s">
        <v>3661</v>
      </c>
      <c r="E2024" s="12" t="s">
        <v>9818</v>
      </c>
      <c r="F2024" s="12">
        <v>89512</v>
      </c>
      <c r="G2024" s="12" t="s">
        <v>3662</v>
      </c>
      <c r="H2024" s="12" t="s">
        <v>119</v>
      </c>
      <c r="I2024" s="12" t="s">
        <v>26</v>
      </c>
      <c r="J2024" s="12" t="s">
        <v>120</v>
      </c>
      <c r="K2024" s="12">
        <v>0</v>
      </c>
      <c r="L2024" s="12" t="s">
        <v>29</v>
      </c>
      <c r="M2024" s="12" t="s">
        <v>29</v>
      </c>
      <c r="N2024" s="12" t="s">
        <v>29</v>
      </c>
      <c r="O2024" s="12" t="s">
        <v>29</v>
      </c>
      <c r="P2024" s="12" t="s">
        <v>29</v>
      </c>
      <c r="Q2024" s="12" t="s">
        <v>29</v>
      </c>
      <c r="R2024" s="12" t="s">
        <v>29</v>
      </c>
      <c r="S2024" s="12">
        <v>2020</v>
      </c>
    </row>
    <row r="2025" spans="1:19" x14ac:dyDescent="0.25">
      <c r="A2025" s="11" t="s">
        <v>3663</v>
      </c>
      <c r="B2025" s="11" t="s">
        <v>3664</v>
      </c>
      <c r="C2025" s="11" t="s">
        <v>3665</v>
      </c>
      <c r="D2025" s="11" t="s">
        <v>3607</v>
      </c>
      <c r="E2025" s="11" t="s">
        <v>9818</v>
      </c>
      <c r="F2025" s="11">
        <v>89103</v>
      </c>
      <c r="G2025" s="11" t="s">
        <v>3666</v>
      </c>
      <c r="H2025" s="11" t="s">
        <v>119</v>
      </c>
      <c r="I2025" s="11" t="s">
        <v>26</v>
      </c>
      <c r="J2025" s="11" t="s">
        <v>120</v>
      </c>
      <c r="K2025" s="11">
        <v>0</v>
      </c>
      <c r="L2025" s="11" t="s">
        <v>29</v>
      </c>
      <c r="M2025" s="11" t="s">
        <v>29</v>
      </c>
      <c r="N2025" s="11" t="s">
        <v>29</v>
      </c>
      <c r="O2025" s="11" t="s">
        <v>29</v>
      </c>
      <c r="P2025" s="11" t="s">
        <v>29</v>
      </c>
      <c r="Q2025" s="11" t="s">
        <v>29</v>
      </c>
      <c r="R2025" s="11" t="s">
        <v>29</v>
      </c>
      <c r="S2025" s="11">
        <v>2020</v>
      </c>
    </row>
    <row r="2026" spans="1:19" x14ac:dyDescent="0.25">
      <c r="A2026" s="12" t="s">
        <v>3667</v>
      </c>
      <c r="B2026" s="12" t="s">
        <v>3668</v>
      </c>
      <c r="C2026" s="12" t="s">
        <v>3669</v>
      </c>
      <c r="D2026" s="12" t="s">
        <v>3607</v>
      </c>
      <c r="E2026" s="12" t="s">
        <v>9818</v>
      </c>
      <c r="F2026" s="12">
        <v>89146</v>
      </c>
      <c r="G2026" s="12" t="s">
        <v>3670</v>
      </c>
      <c r="H2026" s="12" t="s">
        <v>119</v>
      </c>
      <c r="I2026" s="12" t="s">
        <v>26</v>
      </c>
      <c r="J2026" s="12" t="s">
        <v>27</v>
      </c>
      <c r="K2026" s="12">
        <v>0</v>
      </c>
      <c r="L2026" s="12" t="s">
        <v>29</v>
      </c>
      <c r="M2026" s="12" t="s">
        <v>29</v>
      </c>
      <c r="N2026" s="12" t="s">
        <v>29</v>
      </c>
      <c r="O2026" s="12" t="s">
        <v>29</v>
      </c>
      <c r="P2026" s="12" t="s">
        <v>29</v>
      </c>
      <c r="Q2026" s="12" t="s">
        <v>29</v>
      </c>
      <c r="R2026" s="12" t="s">
        <v>29</v>
      </c>
      <c r="S2026" s="12">
        <v>2020</v>
      </c>
    </row>
    <row r="2027" spans="1:19" x14ac:dyDescent="0.25">
      <c r="A2027" s="11" t="s">
        <v>3671</v>
      </c>
      <c r="B2027" s="11" t="s">
        <v>3672</v>
      </c>
      <c r="C2027" s="11" t="s">
        <v>3673</v>
      </c>
      <c r="D2027" s="11" t="s">
        <v>3607</v>
      </c>
      <c r="E2027" s="11" t="s">
        <v>9818</v>
      </c>
      <c r="F2027" s="11">
        <v>89117</v>
      </c>
      <c r="G2027" s="11" t="s">
        <v>3670</v>
      </c>
      <c r="H2027" s="11" t="s">
        <v>119</v>
      </c>
      <c r="I2027" s="11" t="s">
        <v>26</v>
      </c>
      <c r="J2027" s="11" t="s">
        <v>120</v>
      </c>
      <c r="K2027" s="11">
        <v>0</v>
      </c>
      <c r="L2027" s="11" t="s">
        <v>29</v>
      </c>
      <c r="M2027" s="11" t="s">
        <v>29</v>
      </c>
      <c r="N2027" s="11" t="s">
        <v>29</v>
      </c>
      <c r="O2027" s="11" t="s">
        <v>29</v>
      </c>
      <c r="P2027" s="11" t="s">
        <v>29</v>
      </c>
      <c r="Q2027" s="11" t="s">
        <v>29</v>
      </c>
      <c r="R2027" s="11" t="s">
        <v>29</v>
      </c>
      <c r="S2027" s="11">
        <v>2020</v>
      </c>
    </row>
    <row r="2028" spans="1:19" x14ac:dyDescent="0.25">
      <c r="A2028" s="12" t="s">
        <v>3674</v>
      </c>
      <c r="B2028" s="12" t="s">
        <v>3675</v>
      </c>
      <c r="C2028" s="12" t="s">
        <v>3676</v>
      </c>
      <c r="D2028" s="12" t="s">
        <v>3677</v>
      </c>
      <c r="E2028" s="12" t="s">
        <v>9818</v>
      </c>
      <c r="F2028" s="12">
        <v>89052</v>
      </c>
      <c r="G2028" s="12" t="s">
        <v>3678</v>
      </c>
      <c r="H2028" s="12" t="s">
        <v>119</v>
      </c>
      <c r="I2028" s="12" t="s">
        <v>26</v>
      </c>
      <c r="J2028" s="12" t="s">
        <v>120</v>
      </c>
      <c r="K2028" s="12">
        <v>0</v>
      </c>
      <c r="L2028" s="12" t="s">
        <v>29</v>
      </c>
      <c r="M2028" s="12" t="s">
        <v>29</v>
      </c>
      <c r="N2028" s="12" t="s">
        <v>29</v>
      </c>
      <c r="O2028" s="12" t="s">
        <v>29</v>
      </c>
      <c r="P2028" s="12" t="s">
        <v>29</v>
      </c>
      <c r="Q2028" s="12" t="s">
        <v>29</v>
      </c>
      <c r="R2028" s="12" t="s">
        <v>29</v>
      </c>
      <c r="S2028" s="12">
        <v>2020</v>
      </c>
    </row>
    <row r="2029" spans="1:19" x14ac:dyDescent="0.25">
      <c r="A2029" s="11" t="s">
        <v>3679</v>
      </c>
      <c r="B2029" s="11" t="s">
        <v>3680</v>
      </c>
      <c r="C2029" s="11" t="s">
        <v>3681</v>
      </c>
      <c r="D2029" s="11" t="s">
        <v>3607</v>
      </c>
      <c r="E2029" s="11" t="s">
        <v>9818</v>
      </c>
      <c r="F2029" s="11">
        <v>89109</v>
      </c>
      <c r="G2029" s="11" t="s">
        <v>3682</v>
      </c>
      <c r="H2029" s="11" t="s">
        <v>119</v>
      </c>
      <c r="I2029" s="11" t="s">
        <v>26</v>
      </c>
      <c r="J2029" s="11" t="s">
        <v>120</v>
      </c>
      <c r="K2029" s="11">
        <v>0</v>
      </c>
      <c r="L2029" s="11" t="s">
        <v>29</v>
      </c>
      <c r="M2029" s="11" t="s">
        <v>29</v>
      </c>
      <c r="N2029" s="11" t="s">
        <v>29</v>
      </c>
      <c r="O2029" s="11" t="s">
        <v>29</v>
      </c>
      <c r="P2029" s="11" t="s">
        <v>29</v>
      </c>
      <c r="Q2029" s="11" t="s">
        <v>29</v>
      </c>
      <c r="R2029" s="11" t="s">
        <v>29</v>
      </c>
      <c r="S2029" s="11">
        <v>2020</v>
      </c>
    </row>
    <row r="2030" spans="1:19" x14ac:dyDescent="0.25">
      <c r="A2030" s="12" t="s">
        <v>3604</v>
      </c>
      <c r="B2030" s="12" t="s">
        <v>3605</v>
      </c>
      <c r="C2030" s="12" t="s">
        <v>3606</v>
      </c>
      <c r="D2030" s="12" t="s">
        <v>3607</v>
      </c>
      <c r="E2030" s="12" t="s">
        <v>9818</v>
      </c>
      <c r="F2030" s="12">
        <v>89119</v>
      </c>
      <c r="G2030" s="12" t="s">
        <v>3608</v>
      </c>
      <c r="H2030" s="12" t="s">
        <v>25</v>
      </c>
      <c r="I2030" s="12" t="s">
        <v>108</v>
      </c>
      <c r="J2030" s="12" t="s">
        <v>120</v>
      </c>
      <c r="K2030" s="12">
        <v>0</v>
      </c>
      <c r="L2030" s="12" t="s">
        <v>29</v>
      </c>
      <c r="M2030" s="12" t="s">
        <v>29</v>
      </c>
      <c r="N2030" s="12" t="s">
        <v>29</v>
      </c>
      <c r="O2030" s="12" t="s">
        <v>29</v>
      </c>
      <c r="P2030" s="12" t="s">
        <v>29</v>
      </c>
      <c r="Q2030" s="12" t="s">
        <v>29</v>
      </c>
      <c r="R2030" s="12" t="s">
        <v>29</v>
      </c>
      <c r="S2030" s="12">
        <v>2019</v>
      </c>
    </row>
    <row r="2031" spans="1:19" x14ac:dyDescent="0.25">
      <c r="A2031" s="11" t="s">
        <v>7488</v>
      </c>
      <c r="B2031" s="11" t="s">
        <v>7489</v>
      </c>
      <c r="C2031" s="11" t="s">
        <v>7490</v>
      </c>
      <c r="D2031" s="11" t="s">
        <v>3607</v>
      </c>
      <c r="E2031" s="11" t="s">
        <v>9818</v>
      </c>
      <c r="F2031" s="11">
        <v>89148</v>
      </c>
      <c r="G2031" s="11" t="s">
        <v>7491</v>
      </c>
      <c r="H2031" s="11" t="s">
        <v>25</v>
      </c>
      <c r="I2031" s="11" t="s">
        <v>108</v>
      </c>
      <c r="J2031" s="11" t="s">
        <v>120</v>
      </c>
      <c r="K2031" s="11">
        <v>0</v>
      </c>
      <c r="L2031" s="11" t="s">
        <v>29</v>
      </c>
      <c r="M2031" s="11" t="s">
        <v>29</v>
      </c>
      <c r="N2031" s="11" t="s">
        <v>29</v>
      </c>
      <c r="O2031" s="11" t="s">
        <v>29</v>
      </c>
      <c r="P2031" s="11" t="s">
        <v>29</v>
      </c>
      <c r="Q2031" s="11" t="s">
        <v>29</v>
      </c>
      <c r="R2031" s="11" t="s">
        <v>29</v>
      </c>
      <c r="S2031" s="11">
        <v>2019</v>
      </c>
    </row>
    <row r="2032" spans="1:19" x14ac:dyDescent="0.25">
      <c r="A2032" s="12" t="s">
        <v>3609</v>
      </c>
      <c r="B2032" s="12" t="s">
        <v>3610</v>
      </c>
      <c r="C2032" s="12" t="s">
        <v>3611</v>
      </c>
      <c r="D2032" s="12" t="s">
        <v>3612</v>
      </c>
      <c r="E2032" s="12" t="s">
        <v>9818</v>
      </c>
      <c r="F2032" s="12">
        <v>89031</v>
      </c>
      <c r="G2032" s="12" t="s">
        <v>3613</v>
      </c>
      <c r="H2032" s="12" t="s">
        <v>25</v>
      </c>
      <c r="I2032" s="12" t="s">
        <v>26</v>
      </c>
      <c r="J2032" s="12" t="s">
        <v>27</v>
      </c>
      <c r="K2032" s="12">
        <v>0</v>
      </c>
      <c r="L2032" s="12" t="s">
        <v>29</v>
      </c>
      <c r="M2032" s="12" t="s">
        <v>29</v>
      </c>
      <c r="N2032" s="12" t="s">
        <v>29</v>
      </c>
      <c r="O2032" s="12" t="s">
        <v>29</v>
      </c>
      <c r="P2032" s="12" t="s">
        <v>28</v>
      </c>
      <c r="Q2032" s="12" t="s">
        <v>28</v>
      </c>
      <c r="R2032" s="12" t="s">
        <v>29</v>
      </c>
      <c r="S2032" s="12">
        <v>2019</v>
      </c>
    </row>
    <row r="2033" spans="1:19" x14ac:dyDescent="0.25">
      <c r="A2033" s="11" t="s">
        <v>3614</v>
      </c>
      <c r="B2033" s="11" t="s">
        <v>3615</v>
      </c>
      <c r="C2033" s="11" t="s">
        <v>3616</v>
      </c>
      <c r="D2033" s="11" t="s">
        <v>3617</v>
      </c>
      <c r="E2033" s="11" t="s">
        <v>9818</v>
      </c>
      <c r="F2033" s="11">
        <v>89301</v>
      </c>
      <c r="G2033" s="11" t="s">
        <v>3618</v>
      </c>
      <c r="H2033" s="11" t="s">
        <v>96</v>
      </c>
      <c r="I2033" s="11" t="s">
        <v>42</v>
      </c>
      <c r="J2033" s="11" t="s">
        <v>27</v>
      </c>
      <c r="K2033" s="11">
        <v>0</v>
      </c>
      <c r="L2033" s="11" t="s">
        <v>28</v>
      </c>
      <c r="M2033" s="11" t="s">
        <v>29</v>
      </c>
      <c r="N2033" s="11" t="s">
        <v>28</v>
      </c>
      <c r="O2033" s="11" t="s">
        <v>29</v>
      </c>
      <c r="P2033" s="11" t="s">
        <v>29</v>
      </c>
      <c r="Q2033" s="11" t="s">
        <v>29</v>
      </c>
      <c r="R2033" s="11" t="s">
        <v>29</v>
      </c>
      <c r="S2033" s="11">
        <v>2019</v>
      </c>
    </row>
    <row r="2034" spans="1:19" x14ac:dyDescent="0.25">
      <c r="A2034" s="12" t="s">
        <v>3619</v>
      </c>
      <c r="B2034" s="12" t="s">
        <v>3620</v>
      </c>
      <c r="C2034" s="12" t="s">
        <v>3621</v>
      </c>
      <c r="D2034" s="12" t="s">
        <v>3622</v>
      </c>
      <c r="E2034" s="12" t="s">
        <v>9818</v>
      </c>
      <c r="F2034" s="12">
        <v>89820</v>
      </c>
      <c r="G2034" s="12" t="s">
        <v>3623</v>
      </c>
      <c r="H2034" s="12" t="s">
        <v>96</v>
      </c>
      <c r="I2034" s="12" t="s">
        <v>42</v>
      </c>
      <c r="J2034" s="12" t="s">
        <v>27</v>
      </c>
      <c r="K2034" s="12">
        <v>0</v>
      </c>
      <c r="L2034" s="12" t="s">
        <v>29</v>
      </c>
      <c r="M2034" s="12" t="s">
        <v>29</v>
      </c>
      <c r="N2034" s="12" t="s">
        <v>29</v>
      </c>
      <c r="O2034" s="12" t="s">
        <v>29</v>
      </c>
      <c r="P2034" s="12" t="s">
        <v>29</v>
      </c>
      <c r="Q2034" s="12" t="s">
        <v>29</v>
      </c>
      <c r="R2034" s="12" t="s">
        <v>29</v>
      </c>
      <c r="S2034" s="12">
        <v>2019</v>
      </c>
    </row>
    <row r="2035" spans="1:19" x14ac:dyDescent="0.25">
      <c r="A2035" s="11" t="s">
        <v>3624</v>
      </c>
      <c r="B2035" s="11" t="s">
        <v>3625</v>
      </c>
      <c r="C2035" s="11" t="s">
        <v>3626</v>
      </c>
      <c r="D2035" s="11" t="s">
        <v>3627</v>
      </c>
      <c r="E2035" s="11" t="s">
        <v>9818</v>
      </c>
      <c r="F2035" s="11">
        <v>89419</v>
      </c>
      <c r="G2035" s="11" t="s">
        <v>3628</v>
      </c>
      <c r="H2035" s="11" t="s">
        <v>96</v>
      </c>
      <c r="I2035" s="11" t="s">
        <v>42</v>
      </c>
      <c r="J2035" s="11" t="s">
        <v>27</v>
      </c>
      <c r="K2035" s="11">
        <v>0</v>
      </c>
      <c r="L2035" s="11" t="s">
        <v>29</v>
      </c>
      <c r="M2035" s="11" t="s">
        <v>29</v>
      </c>
      <c r="N2035" s="11" t="s">
        <v>29</v>
      </c>
      <c r="O2035" s="11" t="s">
        <v>29</v>
      </c>
      <c r="P2035" s="11" t="s">
        <v>28</v>
      </c>
      <c r="Q2035" s="11" t="s">
        <v>28</v>
      </c>
      <c r="R2035" s="11" t="s">
        <v>29</v>
      </c>
      <c r="S2035" s="11">
        <v>2019</v>
      </c>
    </row>
    <row r="2036" spans="1:19" x14ac:dyDescent="0.25">
      <c r="A2036" s="12" t="s">
        <v>3629</v>
      </c>
      <c r="B2036" s="12" t="s">
        <v>3630</v>
      </c>
      <c r="C2036" s="12" t="s">
        <v>3631</v>
      </c>
      <c r="D2036" s="12" t="s">
        <v>3632</v>
      </c>
      <c r="E2036" s="12" t="s">
        <v>9818</v>
      </c>
      <c r="F2036" s="12">
        <v>89410</v>
      </c>
      <c r="G2036" s="12" t="s">
        <v>3633</v>
      </c>
      <c r="H2036" s="12" t="s">
        <v>96</v>
      </c>
      <c r="I2036" s="12" t="s">
        <v>108</v>
      </c>
      <c r="J2036" s="12" t="s">
        <v>27</v>
      </c>
      <c r="K2036" s="12">
        <v>3</v>
      </c>
      <c r="L2036" s="12" t="s">
        <v>28</v>
      </c>
      <c r="M2036" s="12" t="s">
        <v>29</v>
      </c>
      <c r="N2036" s="12" t="s">
        <v>43</v>
      </c>
      <c r="O2036" s="12" t="s">
        <v>28</v>
      </c>
      <c r="P2036" s="12" t="s">
        <v>28</v>
      </c>
      <c r="Q2036" s="12" t="s">
        <v>28</v>
      </c>
      <c r="R2036" s="12" t="s">
        <v>28</v>
      </c>
      <c r="S2036" s="12">
        <v>2019</v>
      </c>
    </row>
    <row r="2037" spans="1:19" x14ac:dyDescent="0.25">
      <c r="A2037" s="11" t="s">
        <v>3634</v>
      </c>
      <c r="B2037" s="11" t="s">
        <v>3635</v>
      </c>
      <c r="C2037" s="11" t="s">
        <v>3636</v>
      </c>
      <c r="D2037" s="11" t="s">
        <v>3637</v>
      </c>
      <c r="E2037" s="11" t="s">
        <v>9818</v>
      </c>
      <c r="F2037" s="11">
        <v>89445</v>
      </c>
      <c r="G2037" s="11" t="s">
        <v>3638</v>
      </c>
      <c r="H2037" s="11" t="s">
        <v>96</v>
      </c>
      <c r="I2037" s="11" t="s">
        <v>42</v>
      </c>
      <c r="J2037" s="11" t="s">
        <v>27</v>
      </c>
      <c r="K2037" s="11">
        <v>2</v>
      </c>
      <c r="L2037" s="11" t="s">
        <v>28</v>
      </c>
      <c r="M2037" s="11" t="s">
        <v>29</v>
      </c>
      <c r="N2037" s="11" t="s">
        <v>28</v>
      </c>
      <c r="O2037" s="11" t="s">
        <v>43</v>
      </c>
      <c r="P2037" s="11" t="s">
        <v>28</v>
      </c>
      <c r="Q2037" s="11" t="s">
        <v>28</v>
      </c>
      <c r="R2037" s="11" t="s">
        <v>28</v>
      </c>
      <c r="S2037" s="11">
        <v>2019</v>
      </c>
    </row>
    <row r="2038" spans="1:19" x14ac:dyDescent="0.25">
      <c r="A2038" s="12" t="s">
        <v>3639</v>
      </c>
      <c r="B2038" s="12" t="s">
        <v>3640</v>
      </c>
      <c r="C2038" s="12" t="s">
        <v>3641</v>
      </c>
      <c r="D2038" s="12" t="s">
        <v>3642</v>
      </c>
      <c r="E2038" s="12" t="s">
        <v>9818</v>
      </c>
      <c r="F2038" s="12">
        <v>89005</v>
      </c>
      <c r="G2038" s="12" t="s">
        <v>3643</v>
      </c>
      <c r="H2038" s="12" t="s">
        <v>96</v>
      </c>
      <c r="I2038" s="12" t="s">
        <v>108</v>
      </c>
      <c r="J2038" s="12" t="s">
        <v>27</v>
      </c>
      <c r="K2038" s="12">
        <v>2</v>
      </c>
      <c r="L2038" s="12" t="s">
        <v>29</v>
      </c>
      <c r="M2038" s="12" t="s">
        <v>29</v>
      </c>
      <c r="N2038" s="12" t="s">
        <v>28</v>
      </c>
      <c r="O2038" s="12" t="s">
        <v>29</v>
      </c>
      <c r="P2038" s="12" t="s">
        <v>29</v>
      </c>
      <c r="Q2038" s="12" t="s">
        <v>28</v>
      </c>
      <c r="R2038" s="12" t="s">
        <v>28</v>
      </c>
      <c r="S2038" s="12">
        <v>2019</v>
      </c>
    </row>
    <row r="2039" spans="1:19" x14ac:dyDescent="0.25">
      <c r="A2039" s="11" t="s">
        <v>3644</v>
      </c>
      <c r="B2039" s="11" t="s">
        <v>3645</v>
      </c>
      <c r="C2039" s="11" t="s">
        <v>3646</v>
      </c>
      <c r="D2039" s="11" t="s">
        <v>3647</v>
      </c>
      <c r="E2039" s="11" t="s">
        <v>9818</v>
      </c>
      <c r="F2039" s="11">
        <v>89008</v>
      </c>
      <c r="G2039" s="11" t="s">
        <v>3648</v>
      </c>
      <c r="H2039" s="11" t="s">
        <v>96</v>
      </c>
      <c r="I2039" s="11" t="s">
        <v>42</v>
      </c>
      <c r="J2039" s="11" t="s">
        <v>27</v>
      </c>
      <c r="K2039" s="11">
        <v>0</v>
      </c>
      <c r="L2039" s="11" t="s">
        <v>29</v>
      </c>
      <c r="M2039" s="11" t="s">
        <v>29</v>
      </c>
      <c r="N2039" s="11" t="s">
        <v>29</v>
      </c>
      <c r="O2039" s="11" t="s">
        <v>29</v>
      </c>
      <c r="P2039" s="11" t="s">
        <v>29</v>
      </c>
      <c r="Q2039" s="11" t="s">
        <v>29</v>
      </c>
      <c r="R2039" s="11" t="s">
        <v>29</v>
      </c>
      <c r="S2039" s="11">
        <v>2019</v>
      </c>
    </row>
    <row r="2040" spans="1:19" x14ac:dyDescent="0.25">
      <c r="A2040" s="12" t="s">
        <v>3649</v>
      </c>
      <c r="B2040" s="12" t="s">
        <v>3650</v>
      </c>
      <c r="C2040" s="12" t="s">
        <v>3651</v>
      </c>
      <c r="D2040" s="12" t="s">
        <v>3652</v>
      </c>
      <c r="E2040" s="12" t="s">
        <v>9818</v>
      </c>
      <c r="F2040" s="12">
        <v>89431</v>
      </c>
      <c r="G2040" s="12" t="s">
        <v>3653</v>
      </c>
      <c r="H2040" s="12" t="s">
        <v>119</v>
      </c>
      <c r="I2040" s="12" t="s">
        <v>114</v>
      </c>
      <c r="J2040" s="12" t="s">
        <v>120</v>
      </c>
      <c r="K2040" s="12">
        <v>0</v>
      </c>
      <c r="L2040" s="12" t="s">
        <v>29</v>
      </c>
      <c r="M2040" s="12" t="s">
        <v>29</v>
      </c>
      <c r="N2040" s="12" t="s">
        <v>29</v>
      </c>
      <c r="O2040" s="12" t="s">
        <v>29</v>
      </c>
      <c r="P2040" s="12" t="s">
        <v>29</v>
      </c>
      <c r="Q2040" s="12" t="s">
        <v>29</v>
      </c>
      <c r="R2040" s="12" t="s">
        <v>29</v>
      </c>
      <c r="S2040" s="12">
        <v>2019</v>
      </c>
    </row>
    <row r="2041" spans="1:19" x14ac:dyDescent="0.25">
      <c r="A2041" s="11" t="s">
        <v>3654</v>
      </c>
      <c r="B2041" s="11" t="s">
        <v>3655</v>
      </c>
      <c r="C2041" s="11" t="s">
        <v>3656</v>
      </c>
      <c r="D2041" s="11" t="s">
        <v>3607</v>
      </c>
      <c r="E2041" s="11" t="s">
        <v>9818</v>
      </c>
      <c r="F2041" s="11">
        <v>89146</v>
      </c>
      <c r="G2041" s="11" t="s">
        <v>3657</v>
      </c>
      <c r="H2041" s="11" t="s">
        <v>119</v>
      </c>
      <c r="I2041" s="11" t="s">
        <v>114</v>
      </c>
      <c r="J2041" s="11" t="s">
        <v>27</v>
      </c>
      <c r="K2041" s="11">
        <v>0</v>
      </c>
      <c r="L2041" s="11" t="s">
        <v>29</v>
      </c>
      <c r="M2041" s="11" t="s">
        <v>29</v>
      </c>
      <c r="N2041" s="11" t="s">
        <v>29</v>
      </c>
      <c r="O2041" s="11" t="s">
        <v>29</v>
      </c>
      <c r="P2041" s="11" t="s">
        <v>29</v>
      </c>
      <c r="Q2041" s="11" t="s">
        <v>29</v>
      </c>
      <c r="R2041" s="11" t="s">
        <v>29</v>
      </c>
      <c r="S2041" s="11">
        <v>2019</v>
      </c>
    </row>
    <row r="2042" spans="1:19" x14ac:dyDescent="0.25">
      <c r="A2042" s="12" t="s">
        <v>3658</v>
      </c>
      <c r="B2042" s="12" t="s">
        <v>3659</v>
      </c>
      <c r="C2042" s="12" t="s">
        <v>3660</v>
      </c>
      <c r="D2042" s="12" t="s">
        <v>3661</v>
      </c>
      <c r="E2042" s="12" t="s">
        <v>9818</v>
      </c>
      <c r="F2042" s="12">
        <v>89512</v>
      </c>
      <c r="G2042" s="12" t="s">
        <v>3662</v>
      </c>
      <c r="H2042" s="12" t="s">
        <v>119</v>
      </c>
      <c r="I2042" s="12" t="s">
        <v>108</v>
      </c>
      <c r="J2042" s="12" t="s">
        <v>120</v>
      </c>
      <c r="K2042" s="12">
        <v>0</v>
      </c>
      <c r="L2042" s="12" t="s">
        <v>29</v>
      </c>
      <c r="M2042" s="12" t="s">
        <v>29</v>
      </c>
      <c r="N2042" s="12" t="s">
        <v>29</v>
      </c>
      <c r="O2042" s="12" t="s">
        <v>29</v>
      </c>
      <c r="P2042" s="12" t="s">
        <v>29</v>
      </c>
      <c r="Q2042" s="12" t="s">
        <v>29</v>
      </c>
      <c r="R2042" s="12" t="s">
        <v>29</v>
      </c>
      <c r="S2042" s="12">
        <v>2019</v>
      </c>
    </row>
    <row r="2043" spans="1:19" x14ac:dyDescent="0.25">
      <c r="A2043" s="11" t="s">
        <v>3663</v>
      </c>
      <c r="B2043" s="11" t="s">
        <v>3664</v>
      </c>
      <c r="C2043" s="11" t="s">
        <v>3665</v>
      </c>
      <c r="D2043" s="11" t="s">
        <v>3607</v>
      </c>
      <c r="E2043" s="11" t="s">
        <v>9818</v>
      </c>
      <c r="F2043" s="11">
        <v>89103</v>
      </c>
      <c r="G2043" s="11" t="s">
        <v>3666</v>
      </c>
      <c r="H2043" s="11" t="s">
        <v>119</v>
      </c>
      <c r="I2043" s="11" t="s">
        <v>26</v>
      </c>
      <c r="J2043" s="11" t="s">
        <v>120</v>
      </c>
      <c r="K2043" s="11">
        <v>0</v>
      </c>
      <c r="L2043" s="11" t="s">
        <v>29</v>
      </c>
      <c r="M2043" s="11" t="s">
        <v>29</v>
      </c>
      <c r="N2043" s="11" t="s">
        <v>29</v>
      </c>
      <c r="O2043" s="11" t="s">
        <v>29</v>
      </c>
      <c r="P2043" s="11" t="s">
        <v>29</v>
      </c>
      <c r="Q2043" s="11" t="s">
        <v>29</v>
      </c>
      <c r="R2043" s="11" t="s">
        <v>29</v>
      </c>
      <c r="S2043" s="11">
        <v>2019</v>
      </c>
    </row>
    <row r="2044" spans="1:19" x14ac:dyDescent="0.25">
      <c r="A2044" s="12" t="s">
        <v>3667</v>
      </c>
      <c r="B2044" s="12" t="s">
        <v>3668</v>
      </c>
      <c r="C2044" s="12" t="s">
        <v>3669</v>
      </c>
      <c r="D2044" s="12" t="s">
        <v>3607</v>
      </c>
      <c r="E2044" s="12" t="s">
        <v>9818</v>
      </c>
      <c r="F2044" s="12">
        <v>89146</v>
      </c>
      <c r="G2044" s="12" t="s">
        <v>3670</v>
      </c>
      <c r="H2044" s="12" t="s">
        <v>119</v>
      </c>
      <c r="I2044" s="12" t="s">
        <v>26</v>
      </c>
      <c r="J2044" s="12" t="s">
        <v>27</v>
      </c>
      <c r="K2044" s="12">
        <v>0</v>
      </c>
      <c r="L2044" s="12" t="s">
        <v>29</v>
      </c>
      <c r="M2044" s="12" t="s">
        <v>29</v>
      </c>
      <c r="N2044" s="12" t="s">
        <v>29</v>
      </c>
      <c r="O2044" s="12" t="s">
        <v>29</v>
      </c>
      <c r="P2044" s="12" t="s">
        <v>29</v>
      </c>
      <c r="Q2044" s="12" t="s">
        <v>29</v>
      </c>
      <c r="R2044" s="12" t="s">
        <v>29</v>
      </c>
      <c r="S2044" s="12">
        <v>2019</v>
      </c>
    </row>
    <row r="2045" spans="1:19" x14ac:dyDescent="0.25">
      <c r="A2045" s="11" t="s">
        <v>3671</v>
      </c>
      <c r="B2045" s="11" t="s">
        <v>3672</v>
      </c>
      <c r="C2045" s="11" t="s">
        <v>3673</v>
      </c>
      <c r="D2045" s="11" t="s">
        <v>3607</v>
      </c>
      <c r="E2045" s="11" t="s">
        <v>9818</v>
      </c>
      <c r="F2045" s="11">
        <v>89117</v>
      </c>
      <c r="G2045" s="11" t="s">
        <v>3670</v>
      </c>
      <c r="H2045" s="11" t="s">
        <v>119</v>
      </c>
      <c r="I2045" s="11" t="s">
        <v>26</v>
      </c>
      <c r="J2045" s="11" t="s">
        <v>120</v>
      </c>
      <c r="K2045" s="11">
        <v>0</v>
      </c>
      <c r="L2045" s="11" t="s">
        <v>29</v>
      </c>
      <c r="M2045" s="11" t="s">
        <v>29</v>
      </c>
      <c r="N2045" s="11" t="s">
        <v>29</v>
      </c>
      <c r="O2045" s="11" t="s">
        <v>29</v>
      </c>
      <c r="P2045" s="11" t="s">
        <v>29</v>
      </c>
      <c r="Q2045" s="11" t="s">
        <v>29</v>
      </c>
      <c r="R2045" s="11" t="s">
        <v>29</v>
      </c>
      <c r="S2045" s="11">
        <v>2019</v>
      </c>
    </row>
    <row r="2046" spans="1:19" x14ac:dyDescent="0.25">
      <c r="A2046" s="12" t="s">
        <v>3674</v>
      </c>
      <c r="B2046" s="12" t="s">
        <v>3675</v>
      </c>
      <c r="C2046" s="12" t="s">
        <v>3676</v>
      </c>
      <c r="D2046" s="12" t="s">
        <v>3677</v>
      </c>
      <c r="E2046" s="12" t="s">
        <v>9818</v>
      </c>
      <c r="F2046" s="12">
        <v>89052</v>
      </c>
      <c r="G2046" s="12" t="s">
        <v>3678</v>
      </c>
      <c r="H2046" s="12" t="s">
        <v>119</v>
      </c>
      <c r="I2046" s="12" t="s">
        <v>26</v>
      </c>
      <c r="J2046" s="12" t="s">
        <v>120</v>
      </c>
      <c r="K2046" s="12">
        <v>0</v>
      </c>
      <c r="L2046" s="12" t="s">
        <v>29</v>
      </c>
      <c r="M2046" s="12" t="s">
        <v>29</v>
      </c>
      <c r="N2046" s="12" t="s">
        <v>29</v>
      </c>
      <c r="O2046" s="12" t="s">
        <v>29</v>
      </c>
      <c r="P2046" s="12" t="s">
        <v>29</v>
      </c>
      <c r="Q2046" s="12" t="s">
        <v>29</v>
      </c>
      <c r="R2046" s="12" t="s">
        <v>29</v>
      </c>
      <c r="S2046" s="12">
        <v>2019</v>
      </c>
    </row>
    <row r="2047" spans="1:19" x14ac:dyDescent="0.25">
      <c r="A2047" s="11" t="s">
        <v>3679</v>
      </c>
      <c r="B2047" s="11" t="s">
        <v>3680</v>
      </c>
      <c r="C2047" s="11" t="s">
        <v>3681</v>
      </c>
      <c r="D2047" s="11" t="s">
        <v>3607</v>
      </c>
      <c r="E2047" s="11" t="s">
        <v>9818</v>
      </c>
      <c r="F2047" s="11">
        <v>89109</v>
      </c>
      <c r="G2047" s="11" t="s">
        <v>3682</v>
      </c>
      <c r="H2047" s="11" t="s">
        <v>119</v>
      </c>
      <c r="I2047" s="11" t="s">
        <v>26</v>
      </c>
      <c r="J2047" s="11" t="s">
        <v>120</v>
      </c>
      <c r="K2047" s="11">
        <v>0</v>
      </c>
      <c r="L2047" s="11" t="s">
        <v>29</v>
      </c>
      <c r="M2047" s="11" t="s">
        <v>29</v>
      </c>
      <c r="N2047" s="11" t="s">
        <v>29</v>
      </c>
      <c r="O2047" s="11" t="s">
        <v>29</v>
      </c>
      <c r="P2047" s="11" t="s">
        <v>29</v>
      </c>
      <c r="Q2047" s="11" t="s">
        <v>29</v>
      </c>
      <c r="R2047" s="11" t="s">
        <v>29</v>
      </c>
      <c r="S2047" s="11">
        <v>2019</v>
      </c>
    </row>
    <row r="2048" spans="1:19" x14ac:dyDescent="0.25">
      <c r="A2048" s="12" t="s">
        <v>3604</v>
      </c>
      <c r="B2048" s="12" t="s">
        <v>3605</v>
      </c>
      <c r="C2048" s="12" t="s">
        <v>3606</v>
      </c>
      <c r="D2048" s="12" t="s">
        <v>3607</v>
      </c>
      <c r="E2048" s="12" t="s">
        <v>9818</v>
      </c>
      <c r="F2048" s="12">
        <v>89119</v>
      </c>
      <c r="G2048" s="12" t="s">
        <v>8432</v>
      </c>
      <c r="H2048" s="12" t="s">
        <v>25</v>
      </c>
      <c r="I2048" s="12" t="s">
        <v>108</v>
      </c>
      <c r="J2048" s="12" t="s">
        <v>120</v>
      </c>
      <c r="K2048" s="12">
        <v>0</v>
      </c>
      <c r="L2048" s="12" t="s">
        <v>29</v>
      </c>
      <c r="M2048" s="12" t="s">
        <v>29</v>
      </c>
      <c r="N2048" s="12" t="s">
        <v>29</v>
      </c>
      <c r="O2048" s="12" t="s">
        <v>29</v>
      </c>
      <c r="P2048" s="12" t="s">
        <v>29</v>
      </c>
      <c r="Q2048" s="12" t="s">
        <v>29</v>
      </c>
      <c r="R2048" s="12" t="s">
        <v>29</v>
      </c>
      <c r="S2048" s="12">
        <v>2018</v>
      </c>
    </row>
    <row r="2049" spans="1:19" x14ac:dyDescent="0.25">
      <c r="A2049" s="11" t="s">
        <v>3604</v>
      </c>
      <c r="B2049" s="11" t="s">
        <v>3605</v>
      </c>
      <c r="C2049" s="11" t="s">
        <v>3606</v>
      </c>
      <c r="D2049" s="11" t="s">
        <v>3607</v>
      </c>
      <c r="E2049" s="11" t="s">
        <v>9818</v>
      </c>
      <c r="F2049" s="11">
        <v>89119</v>
      </c>
      <c r="G2049" s="11" t="s">
        <v>8432</v>
      </c>
      <c r="H2049" s="11" t="s">
        <v>25</v>
      </c>
      <c r="I2049" s="11" t="s">
        <v>108</v>
      </c>
      <c r="J2049" s="11" t="s">
        <v>120</v>
      </c>
      <c r="K2049" s="11">
        <v>0</v>
      </c>
      <c r="L2049" s="11" t="s">
        <v>29</v>
      </c>
      <c r="M2049" s="11" t="s">
        <v>29</v>
      </c>
      <c r="N2049" s="11" t="s">
        <v>29</v>
      </c>
      <c r="O2049" s="11" t="s">
        <v>29</v>
      </c>
      <c r="P2049" s="11" t="s">
        <v>29</v>
      </c>
      <c r="Q2049" s="11" t="s">
        <v>29</v>
      </c>
      <c r="R2049" s="11" t="s">
        <v>29</v>
      </c>
      <c r="S2049" s="11">
        <v>2017</v>
      </c>
    </row>
    <row r="2050" spans="1:19" x14ac:dyDescent="0.25">
      <c r="A2050" s="12" t="s">
        <v>8655</v>
      </c>
      <c r="B2050" s="12" t="s">
        <v>8656</v>
      </c>
      <c r="C2050" s="12" t="s">
        <v>8657</v>
      </c>
      <c r="D2050" s="12" t="s">
        <v>3677</v>
      </c>
      <c r="E2050" s="12" t="s">
        <v>9818</v>
      </c>
      <c r="F2050" s="12">
        <v>89011</v>
      </c>
      <c r="G2050" s="12" t="s">
        <v>8658</v>
      </c>
      <c r="H2050" s="12" t="s">
        <v>25</v>
      </c>
      <c r="I2050" s="12" t="s">
        <v>26</v>
      </c>
      <c r="J2050" s="12" t="s">
        <v>27</v>
      </c>
      <c r="K2050" s="12">
        <v>0</v>
      </c>
      <c r="L2050" s="12" t="s">
        <v>29</v>
      </c>
      <c r="M2050" s="12" t="s">
        <v>29</v>
      </c>
      <c r="N2050" s="12" t="s">
        <v>29</v>
      </c>
      <c r="O2050" s="12" t="s">
        <v>29</v>
      </c>
      <c r="P2050" s="12" t="s">
        <v>29</v>
      </c>
      <c r="Q2050" s="12" t="s">
        <v>29</v>
      </c>
      <c r="R2050" s="12" t="s">
        <v>29</v>
      </c>
      <c r="S2050" s="12">
        <v>2017</v>
      </c>
    </row>
    <row r="2051" spans="1:19" x14ac:dyDescent="0.25">
      <c r="A2051" s="11" t="s">
        <v>9307</v>
      </c>
      <c r="B2051" s="11" t="s">
        <v>8050</v>
      </c>
      <c r="C2051" s="11" t="s">
        <v>9308</v>
      </c>
      <c r="D2051" s="11" t="s">
        <v>3607</v>
      </c>
      <c r="E2051" s="11" t="s">
        <v>9818</v>
      </c>
      <c r="F2051" s="11">
        <v>89102</v>
      </c>
      <c r="G2051" s="11" t="s">
        <v>9309</v>
      </c>
      <c r="H2051" s="11" t="s">
        <v>25</v>
      </c>
      <c r="I2051" s="11" t="s">
        <v>36</v>
      </c>
      <c r="J2051" s="11" t="s">
        <v>27</v>
      </c>
      <c r="K2051" s="11">
        <v>1</v>
      </c>
      <c r="L2051" s="11" t="s">
        <v>28</v>
      </c>
      <c r="M2051" s="11" t="s">
        <v>43</v>
      </c>
      <c r="N2051" s="11" t="s">
        <v>43</v>
      </c>
      <c r="O2051" s="11" t="s">
        <v>43</v>
      </c>
      <c r="P2051" s="11" t="s">
        <v>28</v>
      </c>
      <c r="Q2051" s="11" t="s">
        <v>43</v>
      </c>
      <c r="R2051" s="11" t="s">
        <v>28</v>
      </c>
      <c r="S2051" s="11">
        <v>2016</v>
      </c>
    </row>
    <row r="2052" spans="1:19" x14ac:dyDescent="0.25">
      <c r="A2052" s="12" t="s">
        <v>3604</v>
      </c>
      <c r="B2052" s="12" t="s">
        <v>3605</v>
      </c>
      <c r="C2052" s="12" t="s">
        <v>3606</v>
      </c>
      <c r="D2052" s="12" t="s">
        <v>3607</v>
      </c>
      <c r="E2052" s="12" t="s">
        <v>9818</v>
      </c>
      <c r="F2052" s="12">
        <v>89119</v>
      </c>
      <c r="G2052" s="12" t="s">
        <v>8432</v>
      </c>
      <c r="H2052" s="12" t="s">
        <v>25</v>
      </c>
      <c r="I2052" s="12" t="s">
        <v>108</v>
      </c>
      <c r="J2052" s="12" t="s">
        <v>120</v>
      </c>
      <c r="K2052" s="12">
        <v>0</v>
      </c>
      <c r="L2052" s="12" t="s">
        <v>29</v>
      </c>
      <c r="M2052" s="12" t="s">
        <v>29</v>
      </c>
      <c r="N2052" s="12" t="s">
        <v>29</v>
      </c>
      <c r="O2052" s="12" t="s">
        <v>29</v>
      </c>
      <c r="P2052" s="12" t="s">
        <v>29</v>
      </c>
      <c r="Q2052" s="12" t="s">
        <v>29</v>
      </c>
      <c r="R2052" s="12" t="s">
        <v>29</v>
      </c>
      <c r="S2052" s="12">
        <v>2016</v>
      </c>
    </row>
    <row r="2053" spans="1:19" x14ac:dyDescent="0.25">
      <c r="A2053" s="11" t="s">
        <v>7488</v>
      </c>
      <c r="B2053" s="11" t="s">
        <v>7489</v>
      </c>
      <c r="C2053" s="11" t="s">
        <v>7490</v>
      </c>
      <c r="D2053" s="11" t="s">
        <v>3607</v>
      </c>
      <c r="E2053" s="11" t="s">
        <v>9818</v>
      </c>
      <c r="F2053" s="11">
        <v>89148</v>
      </c>
      <c r="G2053" s="11" t="s">
        <v>9310</v>
      </c>
      <c r="H2053" s="11" t="s">
        <v>25</v>
      </c>
      <c r="I2053" s="11" t="s">
        <v>108</v>
      </c>
      <c r="J2053" s="11" t="s">
        <v>120</v>
      </c>
      <c r="K2053" s="11">
        <v>0</v>
      </c>
      <c r="L2053" s="11" t="s">
        <v>29</v>
      </c>
      <c r="M2053" s="11" t="s">
        <v>29</v>
      </c>
      <c r="N2053" s="11" t="s">
        <v>29</v>
      </c>
      <c r="O2053" s="11" t="s">
        <v>29</v>
      </c>
      <c r="P2053" s="11" t="s">
        <v>29</v>
      </c>
      <c r="Q2053" s="11" t="s">
        <v>29</v>
      </c>
      <c r="R2053" s="11" t="s">
        <v>29</v>
      </c>
      <c r="S2053" s="11">
        <v>2016</v>
      </c>
    </row>
    <row r="2054" spans="1:19" x14ac:dyDescent="0.25">
      <c r="A2054" s="12" t="s">
        <v>9311</v>
      </c>
      <c r="B2054" s="12" t="s">
        <v>9312</v>
      </c>
      <c r="C2054" s="12" t="s">
        <v>9313</v>
      </c>
      <c r="D2054" s="12" t="s">
        <v>9314</v>
      </c>
      <c r="E2054" s="12" t="s">
        <v>9818</v>
      </c>
      <c r="F2054" s="12">
        <v>89415</v>
      </c>
      <c r="G2054" s="12" t="s">
        <v>9315</v>
      </c>
      <c r="H2054" s="12" t="s">
        <v>96</v>
      </c>
      <c r="I2054" s="12" t="s">
        <v>42</v>
      </c>
      <c r="J2054" s="12" t="s">
        <v>27</v>
      </c>
      <c r="K2054" s="12">
        <v>3</v>
      </c>
      <c r="L2054" s="12" t="s">
        <v>28</v>
      </c>
      <c r="M2054" s="12" t="s">
        <v>29</v>
      </c>
      <c r="N2054" s="12" t="s">
        <v>28</v>
      </c>
      <c r="O2054" s="12" t="s">
        <v>29</v>
      </c>
      <c r="P2054" s="12" t="s">
        <v>29</v>
      </c>
      <c r="Q2054" s="12" t="s">
        <v>28</v>
      </c>
      <c r="R2054" s="12" t="s">
        <v>29</v>
      </c>
      <c r="S2054" s="12">
        <v>2016</v>
      </c>
    </row>
    <row r="2055" spans="1:19" x14ac:dyDescent="0.25">
      <c r="A2055" s="11" t="s">
        <v>9316</v>
      </c>
      <c r="B2055" s="11" t="s">
        <v>9317</v>
      </c>
      <c r="C2055" s="11" t="s">
        <v>9318</v>
      </c>
      <c r="D2055" s="11" t="s">
        <v>9319</v>
      </c>
      <c r="E2055" s="11" t="s">
        <v>9818</v>
      </c>
      <c r="F2055" s="11">
        <v>89451</v>
      </c>
      <c r="G2055" s="11" t="s">
        <v>9320</v>
      </c>
      <c r="H2055" s="11" t="s">
        <v>96</v>
      </c>
      <c r="I2055" s="11" t="s">
        <v>42</v>
      </c>
      <c r="J2055" s="11" t="s">
        <v>27</v>
      </c>
      <c r="K2055" s="11">
        <v>0</v>
      </c>
      <c r="L2055" s="11" t="s">
        <v>29</v>
      </c>
      <c r="M2055" s="11" t="s">
        <v>29</v>
      </c>
      <c r="N2055" s="11" t="s">
        <v>29</v>
      </c>
      <c r="O2055" s="11" t="s">
        <v>29</v>
      </c>
      <c r="P2055" s="11" t="s">
        <v>29</v>
      </c>
      <c r="Q2055" s="11" t="s">
        <v>29</v>
      </c>
      <c r="R2055" s="11" t="s">
        <v>29</v>
      </c>
      <c r="S2055" s="11">
        <v>2016</v>
      </c>
    </row>
    <row r="2056" spans="1:19" x14ac:dyDescent="0.25">
      <c r="A2056" s="12" t="s">
        <v>3639</v>
      </c>
      <c r="B2056" s="12" t="s">
        <v>3640</v>
      </c>
      <c r="C2056" s="12" t="s">
        <v>3641</v>
      </c>
      <c r="D2056" s="12" t="s">
        <v>3642</v>
      </c>
      <c r="E2056" s="12" t="s">
        <v>9818</v>
      </c>
      <c r="F2056" s="12">
        <v>89005</v>
      </c>
      <c r="G2056" s="12" t="s">
        <v>9321</v>
      </c>
      <c r="H2056" s="12" t="s">
        <v>96</v>
      </c>
      <c r="I2056" s="12" t="s">
        <v>108</v>
      </c>
      <c r="J2056" s="12" t="s">
        <v>27</v>
      </c>
      <c r="K2056" s="12">
        <v>3</v>
      </c>
      <c r="L2056" s="12" t="s">
        <v>28</v>
      </c>
      <c r="M2056" s="12" t="s">
        <v>29</v>
      </c>
      <c r="N2056" s="12" t="s">
        <v>28</v>
      </c>
      <c r="O2056" s="12" t="s">
        <v>29</v>
      </c>
      <c r="P2056" s="12" t="s">
        <v>28</v>
      </c>
      <c r="Q2056" s="12" t="s">
        <v>28</v>
      </c>
      <c r="R2056" s="12" t="s">
        <v>29</v>
      </c>
      <c r="S2056" s="12">
        <v>2016</v>
      </c>
    </row>
    <row r="2057" spans="1:19" x14ac:dyDescent="0.25">
      <c r="A2057" s="11" t="s">
        <v>3683</v>
      </c>
      <c r="B2057" s="11" t="s">
        <v>3684</v>
      </c>
      <c r="C2057" s="11" t="s">
        <v>3685</v>
      </c>
      <c r="D2057" s="11" t="s">
        <v>3686</v>
      </c>
      <c r="E2057" s="11" t="s">
        <v>9806</v>
      </c>
      <c r="F2057" s="11">
        <v>3766</v>
      </c>
      <c r="G2057" s="11" t="s">
        <v>3687</v>
      </c>
      <c r="H2057" s="11" t="s">
        <v>96</v>
      </c>
      <c r="I2057" s="11" t="s">
        <v>108</v>
      </c>
      <c r="J2057" s="11" t="s">
        <v>27</v>
      </c>
      <c r="K2057" s="11">
        <v>4</v>
      </c>
      <c r="L2057" s="11" t="s">
        <v>28</v>
      </c>
      <c r="M2057" s="11" t="s">
        <v>28</v>
      </c>
      <c r="N2057" s="11" t="s">
        <v>30</v>
      </c>
      <c r="O2057" s="11" t="s">
        <v>30</v>
      </c>
      <c r="P2057" s="11" t="s">
        <v>29</v>
      </c>
      <c r="Q2057" s="11" t="s">
        <v>29</v>
      </c>
      <c r="R2057" s="11" t="s">
        <v>28</v>
      </c>
      <c r="S2057" s="11">
        <v>2020</v>
      </c>
    </row>
    <row r="2058" spans="1:19" x14ac:dyDescent="0.25">
      <c r="A2058" s="12" t="s">
        <v>3688</v>
      </c>
      <c r="B2058" s="12" t="s">
        <v>3689</v>
      </c>
      <c r="C2058" s="12" t="s">
        <v>3690</v>
      </c>
      <c r="D2058" s="12" t="s">
        <v>3691</v>
      </c>
      <c r="E2058" s="12" t="s">
        <v>9806</v>
      </c>
      <c r="F2058" s="12">
        <v>3458</v>
      </c>
      <c r="G2058" s="12" t="s">
        <v>3692</v>
      </c>
      <c r="H2058" s="12" t="s">
        <v>96</v>
      </c>
      <c r="I2058" s="12" t="s">
        <v>26</v>
      </c>
      <c r="J2058" s="12" t="s">
        <v>27</v>
      </c>
      <c r="K2058" s="12">
        <v>3</v>
      </c>
      <c r="L2058" s="12" t="s">
        <v>28</v>
      </c>
      <c r="M2058" s="12" t="s">
        <v>29</v>
      </c>
      <c r="N2058" s="12" t="s">
        <v>28</v>
      </c>
      <c r="O2058" s="12" t="s">
        <v>30</v>
      </c>
      <c r="P2058" s="12" t="s">
        <v>29</v>
      </c>
      <c r="Q2058" s="12" t="s">
        <v>28</v>
      </c>
      <c r="R2058" s="12" t="s">
        <v>28</v>
      </c>
      <c r="S2058" s="12">
        <v>2020</v>
      </c>
    </row>
    <row r="2059" spans="1:19" x14ac:dyDescent="0.25">
      <c r="A2059" s="11" t="s">
        <v>3693</v>
      </c>
      <c r="B2059" s="11" t="s">
        <v>3694</v>
      </c>
      <c r="C2059" s="11" t="s">
        <v>3695</v>
      </c>
      <c r="D2059" s="11" t="s">
        <v>915</v>
      </c>
      <c r="E2059" s="11" t="s">
        <v>9806</v>
      </c>
      <c r="F2059" s="11">
        <v>3301</v>
      </c>
      <c r="G2059" s="11" t="s">
        <v>3696</v>
      </c>
      <c r="H2059" s="11" t="s">
        <v>119</v>
      </c>
      <c r="I2059" s="11" t="s">
        <v>114</v>
      </c>
      <c r="J2059" s="11" t="s">
        <v>27</v>
      </c>
      <c r="K2059" s="11">
        <v>0</v>
      </c>
      <c r="L2059" s="11" t="s">
        <v>29</v>
      </c>
      <c r="M2059" s="11" t="s">
        <v>29</v>
      </c>
      <c r="N2059" s="11" t="s">
        <v>29</v>
      </c>
      <c r="O2059" s="11" t="s">
        <v>29</v>
      </c>
      <c r="P2059" s="11" t="s">
        <v>29</v>
      </c>
      <c r="Q2059" s="11" t="s">
        <v>29</v>
      </c>
      <c r="R2059" s="11" t="s">
        <v>29</v>
      </c>
      <c r="S2059" s="11">
        <v>2020</v>
      </c>
    </row>
    <row r="2060" spans="1:19" x14ac:dyDescent="0.25">
      <c r="A2060" s="12" t="s">
        <v>3697</v>
      </c>
      <c r="B2060" s="12" t="s">
        <v>3698</v>
      </c>
      <c r="C2060" s="12" t="s">
        <v>3699</v>
      </c>
      <c r="D2060" s="12" t="s">
        <v>3700</v>
      </c>
      <c r="E2060" s="12" t="s">
        <v>9806</v>
      </c>
      <c r="F2060" s="12">
        <v>3841</v>
      </c>
      <c r="G2060" s="12" t="s">
        <v>3701</v>
      </c>
      <c r="H2060" s="12" t="s">
        <v>119</v>
      </c>
      <c r="I2060" s="12" t="s">
        <v>26</v>
      </c>
      <c r="J2060" s="12" t="s">
        <v>120</v>
      </c>
      <c r="K2060" s="12">
        <v>0</v>
      </c>
      <c r="L2060" s="12" t="s">
        <v>29</v>
      </c>
      <c r="M2060" s="12" t="s">
        <v>29</v>
      </c>
      <c r="N2060" s="12" t="s">
        <v>29</v>
      </c>
      <c r="O2060" s="12" t="s">
        <v>29</v>
      </c>
      <c r="P2060" s="12" t="s">
        <v>29</v>
      </c>
      <c r="Q2060" s="12" t="s">
        <v>29</v>
      </c>
      <c r="R2060" s="12" t="s">
        <v>29</v>
      </c>
      <c r="S2060" s="12">
        <v>2020</v>
      </c>
    </row>
    <row r="2061" spans="1:19" x14ac:dyDescent="0.25">
      <c r="A2061" s="11" t="s">
        <v>7492</v>
      </c>
      <c r="B2061" s="11" t="s">
        <v>7493</v>
      </c>
      <c r="C2061" s="11" t="s">
        <v>7494</v>
      </c>
      <c r="D2061" s="11" t="s">
        <v>7495</v>
      </c>
      <c r="E2061" s="11" t="s">
        <v>9806</v>
      </c>
      <c r="F2061" s="11">
        <v>3431</v>
      </c>
      <c r="G2061" s="11" t="s">
        <v>7496</v>
      </c>
      <c r="H2061" s="11" t="s">
        <v>25</v>
      </c>
      <c r="I2061" s="11" t="s">
        <v>108</v>
      </c>
      <c r="J2061" s="11" t="s">
        <v>27</v>
      </c>
      <c r="K2061" s="11">
        <v>3</v>
      </c>
      <c r="L2061" s="11" t="s">
        <v>28</v>
      </c>
      <c r="M2061" s="11" t="s">
        <v>30</v>
      </c>
      <c r="N2061" s="11" t="s">
        <v>43</v>
      </c>
      <c r="O2061" s="11" t="s">
        <v>28</v>
      </c>
      <c r="P2061" s="11" t="s">
        <v>28</v>
      </c>
      <c r="Q2061" s="11" t="s">
        <v>43</v>
      </c>
      <c r="R2061" s="11" t="s">
        <v>30</v>
      </c>
      <c r="S2061" s="11">
        <v>2019</v>
      </c>
    </row>
    <row r="2062" spans="1:19" x14ac:dyDescent="0.25">
      <c r="A2062" s="12" t="s">
        <v>7497</v>
      </c>
      <c r="B2062" s="12" t="s">
        <v>7498</v>
      </c>
      <c r="C2062" s="12" t="s">
        <v>7499</v>
      </c>
      <c r="D2062" s="12" t="s">
        <v>7500</v>
      </c>
      <c r="E2062" s="12" t="s">
        <v>9806</v>
      </c>
      <c r="F2062" s="12">
        <v>3102</v>
      </c>
      <c r="G2062" s="12" t="s">
        <v>7501</v>
      </c>
      <c r="H2062" s="12" t="s">
        <v>25</v>
      </c>
      <c r="I2062" s="12" t="s">
        <v>108</v>
      </c>
      <c r="J2062" s="12" t="s">
        <v>27</v>
      </c>
      <c r="K2062" s="12">
        <v>3</v>
      </c>
      <c r="L2062" s="12" t="s">
        <v>30</v>
      </c>
      <c r="M2062" s="12" t="s">
        <v>43</v>
      </c>
      <c r="N2062" s="12" t="s">
        <v>43</v>
      </c>
      <c r="O2062" s="12" t="s">
        <v>28</v>
      </c>
      <c r="P2062" s="12" t="s">
        <v>28</v>
      </c>
      <c r="Q2062" s="12" t="s">
        <v>43</v>
      </c>
      <c r="R2062" s="12" t="s">
        <v>28</v>
      </c>
      <c r="S2062" s="12">
        <v>2019</v>
      </c>
    </row>
    <row r="2063" spans="1:19" x14ac:dyDescent="0.25">
      <c r="A2063" s="11" t="s">
        <v>3683</v>
      </c>
      <c r="B2063" s="11" t="s">
        <v>3684</v>
      </c>
      <c r="C2063" s="11" t="s">
        <v>3685</v>
      </c>
      <c r="D2063" s="11" t="s">
        <v>3686</v>
      </c>
      <c r="E2063" s="11" t="s">
        <v>9806</v>
      </c>
      <c r="F2063" s="11">
        <v>3766</v>
      </c>
      <c r="G2063" s="11" t="s">
        <v>3687</v>
      </c>
      <c r="H2063" s="11" t="s">
        <v>96</v>
      </c>
      <c r="I2063" s="11" t="s">
        <v>108</v>
      </c>
      <c r="J2063" s="11" t="s">
        <v>27</v>
      </c>
      <c r="K2063" s="11">
        <v>4</v>
      </c>
      <c r="L2063" s="11" t="s">
        <v>28</v>
      </c>
      <c r="M2063" s="11" t="s">
        <v>29</v>
      </c>
      <c r="N2063" s="11" t="s">
        <v>28</v>
      </c>
      <c r="O2063" s="11" t="s">
        <v>30</v>
      </c>
      <c r="P2063" s="11" t="s">
        <v>29</v>
      </c>
      <c r="Q2063" s="11" t="s">
        <v>29</v>
      </c>
      <c r="R2063" s="11" t="s">
        <v>29</v>
      </c>
      <c r="S2063" s="11">
        <v>2019</v>
      </c>
    </row>
    <row r="2064" spans="1:19" x14ac:dyDescent="0.25">
      <c r="A2064" s="12" t="s">
        <v>3688</v>
      </c>
      <c r="B2064" s="12" t="s">
        <v>3689</v>
      </c>
      <c r="C2064" s="12" t="s">
        <v>3690</v>
      </c>
      <c r="D2064" s="12" t="s">
        <v>3691</v>
      </c>
      <c r="E2064" s="12" t="s">
        <v>9806</v>
      </c>
      <c r="F2064" s="12">
        <v>3458</v>
      </c>
      <c r="G2064" s="12" t="s">
        <v>3692</v>
      </c>
      <c r="H2064" s="12" t="s">
        <v>96</v>
      </c>
      <c r="I2064" s="12" t="s">
        <v>108</v>
      </c>
      <c r="J2064" s="12" t="s">
        <v>27</v>
      </c>
      <c r="K2064" s="12">
        <v>4</v>
      </c>
      <c r="L2064" s="12" t="s">
        <v>28</v>
      </c>
      <c r="M2064" s="12" t="s">
        <v>29</v>
      </c>
      <c r="N2064" s="12" t="s">
        <v>30</v>
      </c>
      <c r="O2064" s="12" t="s">
        <v>30</v>
      </c>
      <c r="P2064" s="12" t="s">
        <v>28</v>
      </c>
      <c r="Q2064" s="12" t="s">
        <v>28</v>
      </c>
      <c r="R2064" s="12" t="s">
        <v>28</v>
      </c>
      <c r="S2064" s="12">
        <v>2019</v>
      </c>
    </row>
    <row r="2065" spans="1:19" x14ac:dyDescent="0.25">
      <c r="A2065" s="11" t="s">
        <v>3693</v>
      </c>
      <c r="B2065" s="11" t="s">
        <v>3694</v>
      </c>
      <c r="C2065" s="11" t="s">
        <v>3695</v>
      </c>
      <c r="D2065" s="11" t="s">
        <v>915</v>
      </c>
      <c r="E2065" s="11" t="s">
        <v>9806</v>
      </c>
      <c r="F2065" s="11">
        <v>3301</v>
      </c>
      <c r="G2065" s="11" t="s">
        <v>3696</v>
      </c>
      <c r="H2065" s="11" t="s">
        <v>119</v>
      </c>
      <c r="I2065" s="11" t="s">
        <v>114</v>
      </c>
      <c r="J2065" s="11" t="s">
        <v>27</v>
      </c>
      <c r="K2065" s="11">
        <v>0</v>
      </c>
      <c r="L2065" s="11" t="s">
        <v>29</v>
      </c>
      <c r="M2065" s="11" t="s">
        <v>29</v>
      </c>
      <c r="N2065" s="11" t="s">
        <v>29</v>
      </c>
      <c r="O2065" s="11" t="s">
        <v>29</v>
      </c>
      <c r="P2065" s="11" t="s">
        <v>29</v>
      </c>
      <c r="Q2065" s="11" t="s">
        <v>29</v>
      </c>
      <c r="R2065" s="11" t="s">
        <v>29</v>
      </c>
      <c r="S2065" s="11">
        <v>2019</v>
      </c>
    </row>
    <row r="2066" spans="1:19" x14ac:dyDescent="0.25">
      <c r="A2066" s="12" t="s">
        <v>3697</v>
      </c>
      <c r="B2066" s="12" t="s">
        <v>3698</v>
      </c>
      <c r="C2066" s="12" t="s">
        <v>3699</v>
      </c>
      <c r="D2066" s="12" t="s">
        <v>3700</v>
      </c>
      <c r="E2066" s="12" t="s">
        <v>9806</v>
      </c>
      <c r="F2066" s="12">
        <v>3841</v>
      </c>
      <c r="G2066" s="12" t="s">
        <v>3701</v>
      </c>
      <c r="H2066" s="12" t="s">
        <v>119</v>
      </c>
      <c r="I2066" s="12" t="s">
        <v>26</v>
      </c>
      <c r="J2066" s="12" t="s">
        <v>120</v>
      </c>
      <c r="K2066" s="12">
        <v>0</v>
      </c>
      <c r="L2066" s="12" t="s">
        <v>29</v>
      </c>
      <c r="M2066" s="12" t="s">
        <v>29</v>
      </c>
      <c r="N2066" s="12" t="s">
        <v>29</v>
      </c>
      <c r="O2066" s="12" t="s">
        <v>29</v>
      </c>
      <c r="P2066" s="12" t="s">
        <v>29</v>
      </c>
      <c r="Q2066" s="12" t="s">
        <v>29</v>
      </c>
      <c r="R2066" s="12" t="s">
        <v>29</v>
      </c>
      <c r="S2066" s="12">
        <v>2019</v>
      </c>
    </row>
    <row r="2067" spans="1:19" x14ac:dyDescent="0.25">
      <c r="A2067" s="11" t="s">
        <v>3683</v>
      </c>
      <c r="B2067" s="11" t="s">
        <v>3684</v>
      </c>
      <c r="C2067" s="11" t="s">
        <v>3685</v>
      </c>
      <c r="D2067" s="11" t="s">
        <v>3686</v>
      </c>
      <c r="E2067" s="11" t="s">
        <v>9806</v>
      </c>
      <c r="F2067" s="11">
        <v>3766</v>
      </c>
      <c r="G2067" s="11" t="s">
        <v>8433</v>
      </c>
      <c r="H2067" s="11" t="s">
        <v>96</v>
      </c>
      <c r="I2067" s="11" t="s">
        <v>108</v>
      </c>
      <c r="J2067" s="11" t="s">
        <v>27</v>
      </c>
      <c r="K2067" s="11">
        <v>0</v>
      </c>
      <c r="L2067" s="11" t="s">
        <v>29</v>
      </c>
      <c r="M2067" s="11" t="s">
        <v>29</v>
      </c>
      <c r="N2067" s="11" t="s">
        <v>43</v>
      </c>
      <c r="O2067" s="11" t="s">
        <v>30</v>
      </c>
      <c r="P2067" s="11" t="s">
        <v>29</v>
      </c>
      <c r="Q2067" s="11" t="s">
        <v>29</v>
      </c>
      <c r="R2067" s="11" t="s">
        <v>29</v>
      </c>
      <c r="S2067" s="11">
        <v>2018</v>
      </c>
    </row>
    <row r="2068" spans="1:19" x14ac:dyDescent="0.25">
      <c r="A2068" s="12" t="s">
        <v>8659</v>
      </c>
      <c r="B2068" s="12" t="s">
        <v>8660</v>
      </c>
      <c r="C2068" s="12" t="s">
        <v>8661</v>
      </c>
      <c r="D2068" s="12" t="s">
        <v>8662</v>
      </c>
      <c r="E2068" s="12" t="s">
        <v>9806</v>
      </c>
      <c r="F2068" s="12">
        <v>3246</v>
      </c>
      <c r="G2068" s="12" t="s">
        <v>8663</v>
      </c>
      <c r="H2068" s="12" t="s">
        <v>25</v>
      </c>
      <c r="I2068" s="12" t="s">
        <v>108</v>
      </c>
      <c r="J2068" s="12" t="s">
        <v>27</v>
      </c>
      <c r="K2068" s="12">
        <v>3</v>
      </c>
      <c r="L2068" s="12" t="s">
        <v>28</v>
      </c>
      <c r="M2068" s="12" t="s">
        <v>28</v>
      </c>
      <c r="N2068" s="12" t="s">
        <v>30</v>
      </c>
      <c r="O2068" s="12" t="s">
        <v>28</v>
      </c>
      <c r="P2068" s="12" t="s">
        <v>28</v>
      </c>
      <c r="Q2068" s="12" t="s">
        <v>28</v>
      </c>
      <c r="R2068" s="12" t="s">
        <v>28</v>
      </c>
      <c r="S2068" s="12">
        <v>2017</v>
      </c>
    </row>
    <row r="2069" spans="1:19" x14ac:dyDescent="0.25">
      <c r="A2069" s="11" t="s">
        <v>3683</v>
      </c>
      <c r="B2069" s="11" t="s">
        <v>3684</v>
      </c>
      <c r="C2069" s="11" t="s">
        <v>3685</v>
      </c>
      <c r="D2069" s="11" t="s">
        <v>3686</v>
      </c>
      <c r="E2069" s="11" t="s">
        <v>9806</v>
      </c>
      <c r="F2069" s="11">
        <v>3766</v>
      </c>
      <c r="G2069" s="11" t="s">
        <v>8433</v>
      </c>
      <c r="H2069" s="11" t="s">
        <v>96</v>
      </c>
      <c r="I2069" s="11" t="s">
        <v>108</v>
      </c>
      <c r="J2069" s="11" t="s">
        <v>27</v>
      </c>
      <c r="K2069" s="11">
        <v>3</v>
      </c>
      <c r="L2069" s="11" t="s">
        <v>28</v>
      </c>
      <c r="M2069" s="11" t="s">
        <v>29</v>
      </c>
      <c r="N2069" s="11" t="s">
        <v>28</v>
      </c>
      <c r="O2069" s="11" t="s">
        <v>28</v>
      </c>
      <c r="P2069" s="11" t="s">
        <v>29</v>
      </c>
      <c r="Q2069" s="11" t="s">
        <v>29</v>
      </c>
      <c r="R2069" s="11" t="s">
        <v>29</v>
      </c>
      <c r="S2069" s="11">
        <v>2017</v>
      </c>
    </row>
    <row r="2070" spans="1:19" x14ac:dyDescent="0.25">
      <c r="A2070" s="12" t="s">
        <v>8664</v>
      </c>
      <c r="B2070" s="12" t="s">
        <v>8665</v>
      </c>
      <c r="C2070" s="12" t="s">
        <v>8666</v>
      </c>
      <c r="D2070" s="12" t="s">
        <v>3511</v>
      </c>
      <c r="E2070" s="12" t="s">
        <v>9806</v>
      </c>
      <c r="F2070" s="12">
        <v>3235</v>
      </c>
      <c r="G2070" s="12" t="s">
        <v>8667</v>
      </c>
      <c r="H2070" s="12" t="s">
        <v>96</v>
      </c>
      <c r="I2070" s="12" t="s">
        <v>108</v>
      </c>
      <c r="J2070" s="12" t="s">
        <v>27</v>
      </c>
      <c r="K2070" s="12">
        <v>3</v>
      </c>
      <c r="L2070" s="12" t="s">
        <v>28</v>
      </c>
      <c r="M2070" s="12" t="s">
        <v>29</v>
      </c>
      <c r="N2070" s="12" t="s">
        <v>28</v>
      </c>
      <c r="O2070" s="12" t="s">
        <v>29</v>
      </c>
      <c r="P2070" s="12" t="s">
        <v>28</v>
      </c>
      <c r="Q2070" s="12" t="s">
        <v>28</v>
      </c>
      <c r="R2070" s="12" t="s">
        <v>29</v>
      </c>
      <c r="S2070" s="12">
        <v>2017</v>
      </c>
    </row>
    <row r="2071" spans="1:19" x14ac:dyDescent="0.25">
      <c r="A2071" s="11" t="s">
        <v>8659</v>
      </c>
      <c r="B2071" s="11" t="s">
        <v>8660</v>
      </c>
      <c r="C2071" s="11" t="s">
        <v>8661</v>
      </c>
      <c r="D2071" s="11" t="s">
        <v>8662</v>
      </c>
      <c r="E2071" s="11" t="s">
        <v>9806</v>
      </c>
      <c r="F2071" s="11">
        <v>3246</v>
      </c>
      <c r="G2071" s="11" t="s">
        <v>8663</v>
      </c>
      <c r="H2071" s="11" t="s">
        <v>25</v>
      </c>
      <c r="I2071" s="11" t="s">
        <v>108</v>
      </c>
      <c r="J2071" s="11" t="s">
        <v>27</v>
      </c>
      <c r="K2071" s="11">
        <v>3</v>
      </c>
      <c r="L2071" s="11" t="s">
        <v>28</v>
      </c>
      <c r="M2071" s="11" t="s">
        <v>28</v>
      </c>
      <c r="N2071" s="11" t="s">
        <v>30</v>
      </c>
      <c r="O2071" s="11" t="s">
        <v>28</v>
      </c>
      <c r="P2071" s="11" t="s">
        <v>28</v>
      </c>
      <c r="Q2071" s="11" t="s">
        <v>28</v>
      </c>
      <c r="R2071" s="11" t="s">
        <v>28</v>
      </c>
      <c r="S2071" s="11">
        <v>2016</v>
      </c>
    </row>
    <row r="2072" spans="1:19" x14ac:dyDescent="0.25">
      <c r="A2072" s="12" t="s">
        <v>3683</v>
      </c>
      <c r="B2072" s="12" t="s">
        <v>3684</v>
      </c>
      <c r="C2072" s="12" t="s">
        <v>3685</v>
      </c>
      <c r="D2072" s="12" t="s">
        <v>3686</v>
      </c>
      <c r="E2072" s="12" t="s">
        <v>9806</v>
      </c>
      <c r="F2072" s="12">
        <v>3766</v>
      </c>
      <c r="G2072" s="12" t="s">
        <v>8433</v>
      </c>
      <c r="H2072" s="12" t="s">
        <v>96</v>
      </c>
      <c r="I2072" s="12" t="s">
        <v>108</v>
      </c>
      <c r="J2072" s="12" t="s">
        <v>27</v>
      </c>
      <c r="K2072" s="12">
        <v>3</v>
      </c>
      <c r="L2072" s="12" t="s">
        <v>28</v>
      </c>
      <c r="M2072" s="12" t="s">
        <v>29</v>
      </c>
      <c r="N2072" s="12" t="s">
        <v>28</v>
      </c>
      <c r="O2072" s="12" t="s">
        <v>28</v>
      </c>
      <c r="P2072" s="12" t="s">
        <v>29</v>
      </c>
      <c r="Q2072" s="12" t="s">
        <v>29</v>
      </c>
      <c r="R2072" s="12" t="s">
        <v>29</v>
      </c>
      <c r="S2072" s="12">
        <v>2016</v>
      </c>
    </row>
    <row r="2073" spans="1:19" x14ac:dyDescent="0.25">
      <c r="A2073" s="11" t="s">
        <v>8664</v>
      </c>
      <c r="B2073" s="11" t="s">
        <v>8665</v>
      </c>
      <c r="C2073" s="11" t="s">
        <v>8666</v>
      </c>
      <c r="D2073" s="11" t="s">
        <v>3511</v>
      </c>
      <c r="E2073" s="11" t="s">
        <v>9806</v>
      </c>
      <c r="F2073" s="11">
        <v>3235</v>
      </c>
      <c r="G2073" s="11" t="s">
        <v>8667</v>
      </c>
      <c r="H2073" s="11" t="s">
        <v>96</v>
      </c>
      <c r="I2073" s="11" t="s">
        <v>108</v>
      </c>
      <c r="J2073" s="11" t="s">
        <v>27</v>
      </c>
      <c r="K2073" s="11">
        <v>3</v>
      </c>
      <c r="L2073" s="11" t="s">
        <v>28</v>
      </c>
      <c r="M2073" s="11" t="s">
        <v>29</v>
      </c>
      <c r="N2073" s="11" t="s">
        <v>28</v>
      </c>
      <c r="O2073" s="11" t="s">
        <v>29</v>
      </c>
      <c r="P2073" s="11" t="s">
        <v>28</v>
      </c>
      <c r="Q2073" s="11" t="s">
        <v>28</v>
      </c>
      <c r="R2073" s="11" t="s">
        <v>29</v>
      </c>
      <c r="S2073" s="11">
        <v>2016</v>
      </c>
    </row>
    <row r="2074" spans="1:19" x14ac:dyDescent="0.25">
      <c r="A2074" s="12" t="s">
        <v>3702</v>
      </c>
      <c r="B2074" s="12" t="s">
        <v>3703</v>
      </c>
      <c r="C2074" s="12" t="s">
        <v>3704</v>
      </c>
      <c r="D2074" s="12" t="s">
        <v>3705</v>
      </c>
      <c r="E2074" s="12" t="s">
        <v>9795</v>
      </c>
      <c r="F2074" s="12">
        <v>7666</v>
      </c>
      <c r="G2074" s="12" t="s">
        <v>3706</v>
      </c>
      <c r="H2074" s="12" t="s">
        <v>25</v>
      </c>
      <c r="I2074" s="12" t="s">
        <v>108</v>
      </c>
      <c r="J2074" s="12" t="s">
        <v>27</v>
      </c>
      <c r="K2074" s="12">
        <v>2</v>
      </c>
      <c r="L2074" s="12" t="s">
        <v>30</v>
      </c>
      <c r="M2074" s="12" t="s">
        <v>43</v>
      </c>
      <c r="N2074" s="12" t="s">
        <v>43</v>
      </c>
      <c r="O2074" s="12" t="s">
        <v>28</v>
      </c>
      <c r="P2074" s="12" t="s">
        <v>43</v>
      </c>
      <c r="Q2074" s="12" t="s">
        <v>43</v>
      </c>
      <c r="R2074" s="12" t="s">
        <v>28</v>
      </c>
      <c r="S2074" s="12">
        <v>2020</v>
      </c>
    </row>
    <row r="2075" spans="1:19" x14ac:dyDescent="0.25">
      <c r="A2075" s="11" t="s">
        <v>3707</v>
      </c>
      <c r="B2075" s="11" t="s">
        <v>3708</v>
      </c>
      <c r="C2075" s="11" t="s">
        <v>3709</v>
      </c>
      <c r="D2075" s="11" t="s">
        <v>3710</v>
      </c>
      <c r="E2075" s="11" t="s">
        <v>9795</v>
      </c>
      <c r="F2075" s="11">
        <v>7018</v>
      </c>
      <c r="G2075" s="11" t="s">
        <v>3711</v>
      </c>
      <c r="H2075" s="11" t="s">
        <v>25</v>
      </c>
      <c r="I2075" s="11" t="s">
        <v>108</v>
      </c>
      <c r="J2075" s="11" t="s">
        <v>27</v>
      </c>
      <c r="K2075" s="11">
        <v>1</v>
      </c>
      <c r="L2075" s="11" t="s">
        <v>30</v>
      </c>
      <c r="M2075" s="11" t="s">
        <v>30</v>
      </c>
      <c r="N2075" s="11" t="s">
        <v>43</v>
      </c>
      <c r="O2075" s="11" t="s">
        <v>43</v>
      </c>
      <c r="P2075" s="11" t="s">
        <v>43</v>
      </c>
      <c r="Q2075" s="11" t="s">
        <v>43</v>
      </c>
      <c r="R2075" s="11" t="s">
        <v>29</v>
      </c>
      <c r="S2075" s="11">
        <v>2020</v>
      </c>
    </row>
    <row r="2076" spans="1:19" x14ac:dyDescent="0.25">
      <c r="A2076" s="12" t="s">
        <v>3712</v>
      </c>
      <c r="B2076" s="12" t="s">
        <v>3713</v>
      </c>
      <c r="C2076" s="12" t="s">
        <v>3714</v>
      </c>
      <c r="D2076" s="12" t="s">
        <v>3715</v>
      </c>
      <c r="E2076" s="12" t="s">
        <v>9795</v>
      </c>
      <c r="F2076" s="12">
        <v>8818</v>
      </c>
      <c r="G2076" s="12" t="s">
        <v>3716</v>
      </c>
      <c r="H2076" s="12" t="s">
        <v>25</v>
      </c>
      <c r="I2076" s="12" t="s">
        <v>108</v>
      </c>
      <c r="J2076" s="12" t="s">
        <v>27</v>
      </c>
      <c r="K2076" s="12">
        <v>1</v>
      </c>
      <c r="L2076" s="12" t="s">
        <v>28</v>
      </c>
      <c r="M2076" s="12" t="s">
        <v>43</v>
      </c>
      <c r="N2076" s="12" t="s">
        <v>43</v>
      </c>
      <c r="O2076" s="12" t="s">
        <v>43</v>
      </c>
      <c r="P2076" s="12" t="s">
        <v>28</v>
      </c>
      <c r="Q2076" s="12" t="s">
        <v>43</v>
      </c>
      <c r="R2076" s="12" t="s">
        <v>30</v>
      </c>
      <c r="S2076" s="12">
        <v>2020</v>
      </c>
    </row>
    <row r="2077" spans="1:19" x14ac:dyDescent="0.25">
      <c r="A2077" s="11" t="s">
        <v>3717</v>
      </c>
      <c r="B2077" s="11" t="s">
        <v>3718</v>
      </c>
      <c r="C2077" s="11" t="s">
        <v>3719</v>
      </c>
      <c r="D2077" s="11" t="s">
        <v>2810</v>
      </c>
      <c r="E2077" s="11" t="s">
        <v>9795</v>
      </c>
      <c r="F2077" s="11">
        <v>7675</v>
      </c>
      <c r="G2077" s="11" t="s">
        <v>3720</v>
      </c>
      <c r="H2077" s="11" t="s">
        <v>25</v>
      </c>
      <c r="I2077" s="11" t="s">
        <v>26</v>
      </c>
      <c r="J2077" s="11" t="s">
        <v>27</v>
      </c>
      <c r="K2077" s="11">
        <v>3</v>
      </c>
      <c r="L2077" s="11" t="s">
        <v>28</v>
      </c>
      <c r="M2077" s="11" t="s">
        <v>43</v>
      </c>
      <c r="N2077" s="11" t="s">
        <v>28</v>
      </c>
      <c r="O2077" s="11" t="s">
        <v>28</v>
      </c>
      <c r="P2077" s="11" t="s">
        <v>43</v>
      </c>
      <c r="Q2077" s="11" t="s">
        <v>28</v>
      </c>
      <c r="R2077" s="11" t="s">
        <v>28</v>
      </c>
      <c r="S2077" s="11">
        <v>2020</v>
      </c>
    </row>
    <row r="2078" spans="1:19" x14ac:dyDescent="0.25">
      <c r="A2078" s="12" t="s">
        <v>3721</v>
      </c>
      <c r="B2078" s="12" t="s">
        <v>3722</v>
      </c>
      <c r="C2078" s="12" t="s">
        <v>3723</v>
      </c>
      <c r="D2078" s="12" t="s">
        <v>3724</v>
      </c>
      <c r="E2078" s="12" t="s">
        <v>9795</v>
      </c>
      <c r="F2078" s="12">
        <v>8901</v>
      </c>
      <c r="G2078" s="12" t="s">
        <v>3725</v>
      </c>
      <c r="H2078" s="12" t="s">
        <v>107</v>
      </c>
      <c r="I2078" s="12" t="s">
        <v>108</v>
      </c>
      <c r="J2078" s="12" t="s">
        <v>120</v>
      </c>
      <c r="K2078" s="12">
        <v>0</v>
      </c>
      <c r="L2078" s="12" t="s">
        <v>29</v>
      </c>
      <c r="M2078" s="12" t="s">
        <v>29</v>
      </c>
      <c r="N2078" s="12" t="s">
        <v>29</v>
      </c>
      <c r="O2078" s="12" t="s">
        <v>29</v>
      </c>
      <c r="P2078" s="12" t="s">
        <v>29</v>
      </c>
      <c r="Q2078" s="12" t="s">
        <v>29</v>
      </c>
      <c r="R2078" s="12" t="s">
        <v>29</v>
      </c>
      <c r="S2078" s="12">
        <v>2020</v>
      </c>
    </row>
    <row r="2079" spans="1:19" x14ac:dyDescent="0.25">
      <c r="A2079" s="11" t="s">
        <v>3726</v>
      </c>
      <c r="B2079" s="11" t="s">
        <v>3727</v>
      </c>
      <c r="C2079" s="11" t="s">
        <v>3728</v>
      </c>
      <c r="D2079" s="11" t="s">
        <v>3729</v>
      </c>
      <c r="E2079" s="11" t="s">
        <v>9795</v>
      </c>
      <c r="F2079" s="11">
        <v>8053</v>
      </c>
      <c r="G2079" s="11" t="s">
        <v>3730</v>
      </c>
      <c r="H2079" s="11" t="s">
        <v>107</v>
      </c>
      <c r="I2079" s="11" t="s">
        <v>26</v>
      </c>
      <c r="J2079" s="11" t="s">
        <v>27</v>
      </c>
      <c r="K2079" s="11">
        <v>0</v>
      </c>
      <c r="L2079" s="11" t="s">
        <v>29</v>
      </c>
      <c r="M2079" s="11" t="s">
        <v>29</v>
      </c>
      <c r="N2079" s="11" t="s">
        <v>29</v>
      </c>
      <c r="O2079" s="11" t="s">
        <v>29</v>
      </c>
      <c r="P2079" s="11" t="s">
        <v>29</v>
      </c>
      <c r="Q2079" s="11" t="s">
        <v>29</v>
      </c>
      <c r="R2079" s="11" t="s">
        <v>29</v>
      </c>
      <c r="S2079" s="11">
        <v>2020</v>
      </c>
    </row>
    <row r="2080" spans="1:19" x14ac:dyDescent="0.25">
      <c r="A2080" s="12" t="s">
        <v>3731</v>
      </c>
      <c r="B2080" s="12" t="s">
        <v>3732</v>
      </c>
      <c r="C2080" s="12" t="s">
        <v>3733</v>
      </c>
      <c r="D2080" s="12" t="s">
        <v>3734</v>
      </c>
      <c r="E2080" s="12" t="s">
        <v>9795</v>
      </c>
      <c r="F2080" s="12">
        <v>7901</v>
      </c>
      <c r="G2080" s="12" t="s">
        <v>3735</v>
      </c>
      <c r="H2080" s="12" t="s">
        <v>119</v>
      </c>
      <c r="I2080" s="12" t="s">
        <v>26</v>
      </c>
      <c r="J2080" s="12" t="s">
        <v>120</v>
      </c>
      <c r="K2080" s="12">
        <v>0</v>
      </c>
      <c r="L2080" s="12" t="s">
        <v>29</v>
      </c>
      <c r="M2080" s="12" t="s">
        <v>29</v>
      </c>
      <c r="N2080" s="12" t="s">
        <v>29</v>
      </c>
      <c r="O2080" s="12" t="s">
        <v>29</v>
      </c>
      <c r="P2080" s="12" t="s">
        <v>29</v>
      </c>
      <c r="Q2080" s="12" t="s">
        <v>29</v>
      </c>
      <c r="R2080" s="12" t="s">
        <v>29</v>
      </c>
      <c r="S2080" s="12">
        <v>2020</v>
      </c>
    </row>
    <row r="2081" spans="1:19" x14ac:dyDescent="0.25">
      <c r="A2081" s="11" t="s">
        <v>3736</v>
      </c>
      <c r="B2081" s="11" t="s">
        <v>3737</v>
      </c>
      <c r="C2081" s="11" t="s">
        <v>3738</v>
      </c>
      <c r="D2081" s="11" t="s">
        <v>3739</v>
      </c>
      <c r="E2081" s="11" t="s">
        <v>9795</v>
      </c>
      <c r="F2081" s="11">
        <v>8037</v>
      </c>
      <c r="G2081" s="11" t="s">
        <v>3740</v>
      </c>
      <c r="H2081" s="11" t="s">
        <v>119</v>
      </c>
      <c r="I2081" s="11" t="s">
        <v>114</v>
      </c>
      <c r="J2081" s="11" t="s">
        <v>120</v>
      </c>
      <c r="K2081" s="11">
        <v>0</v>
      </c>
      <c r="L2081" s="11" t="s">
        <v>29</v>
      </c>
      <c r="M2081" s="11" t="s">
        <v>29</v>
      </c>
      <c r="N2081" s="11" t="s">
        <v>29</v>
      </c>
      <c r="O2081" s="11" t="s">
        <v>29</v>
      </c>
      <c r="P2081" s="11" t="s">
        <v>29</v>
      </c>
      <c r="Q2081" s="11" t="s">
        <v>29</v>
      </c>
      <c r="R2081" s="11" t="s">
        <v>29</v>
      </c>
      <c r="S2081" s="11">
        <v>2020</v>
      </c>
    </row>
    <row r="2082" spans="1:19" x14ac:dyDescent="0.25">
      <c r="A2082" s="12" t="s">
        <v>3741</v>
      </c>
      <c r="B2082" s="12" t="s">
        <v>3742</v>
      </c>
      <c r="C2082" s="12" t="s">
        <v>3743</v>
      </c>
      <c r="D2082" s="12" t="s">
        <v>3744</v>
      </c>
      <c r="E2082" s="12" t="s">
        <v>9795</v>
      </c>
      <c r="F2082" s="12">
        <v>8854</v>
      </c>
      <c r="G2082" s="12" t="s">
        <v>3745</v>
      </c>
      <c r="H2082" s="12" t="s">
        <v>119</v>
      </c>
      <c r="I2082" s="12" t="s">
        <v>114</v>
      </c>
      <c r="J2082" s="12" t="s">
        <v>120</v>
      </c>
      <c r="K2082" s="12">
        <v>0</v>
      </c>
      <c r="L2082" s="12" t="s">
        <v>29</v>
      </c>
      <c r="M2082" s="12" t="s">
        <v>29</v>
      </c>
      <c r="N2082" s="12" t="s">
        <v>29</v>
      </c>
      <c r="O2082" s="12" t="s">
        <v>29</v>
      </c>
      <c r="P2082" s="12" t="s">
        <v>29</v>
      </c>
      <c r="Q2082" s="12" t="s">
        <v>29</v>
      </c>
      <c r="R2082" s="12" t="s">
        <v>29</v>
      </c>
      <c r="S2082" s="12">
        <v>2020</v>
      </c>
    </row>
    <row r="2083" spans="1:19" x14ac:dyDescent="0.25">
      <c r="A2083" s="11" t="s">
        <v>3746</v>
      </c>
      <c r="B2083" s="11" t="s">
        <v>3747</v>
      </c>
      <c r="C2083" s="11" t="s">
        <v>3748</v>
      </c>
      <c r="D2083" s="11" t="s">
        <v>3749</v>
      </c>
      <c r="E2083" s="11" t="s">
        <v>9795</v>
      </c>
      <c r="F2083" s="11">
        <v>8502</v>
      </c>
      <c r="G2083" s="11" t="s">
        <v>3750</v>
      </c>
      <c r="H2083" s="11" t="s">
        <v>119</v>
      </c>
      <c r="I2083" s="11" t="s">
        <v>108</v>
      </c>
      <c r="J2083" s="11" t="s">
        <v>120</v>
      </c>
      <c r="K2083" s="11">
        <v>0</v>
      </c>
      <c r="L2083" s="11" t="s">
        <v>29</v>
      </c>
      <c r="M2083" s="11" t="s">
        <v>29</v>
      </c>
      <c r="N2083" s="11" t="s">
        <v>29</v>
      </c>
      <c r="O2083" s="11" t="s">
        <v>29</v>
      </c>
      <c r="P2083" s="11" t="s">
        <v>29</v>
      </c>
      <c r="Q2083" s="11" t="s">
        <v>29</v>
      </c>
      <c r="R2083" s="11" t="s">
        <v>29</v>
      </c>
      <c r="S2083" s="11">
        <v>2020</v>
      </c>
    </row>
    <row r="2084" spans="1:19" x14ac:dyDescent="0.25">
      <c r="A2084" s="12" t="s">
        <v>3751</v>
      </c>
      <c r="B2084" s="12" t="s">
        <v>3752</v>
      </c>
      <c r="C2084" s="12" t="s">
        <v>3753</v>
      </c>
      <c r="D2084" s="12" t="s">
        <v>3754</v>
      </c>
      <c r="E2084" s="12" t="s">
        <v>9795</v>
      </c>
      <c r="F2084" s="12">
        <v>8625</v>
      </c>
      <c r="G2084" s="12" t="s">
        <v>3755</v>
      </c>
      <c r="H2084" s="12" t="s">
        <v>119</v>
      </c>
      <c r="I2084" s="12" t="s">
        <v>114</v>
      </c>
      <c r="J2084" s="12" t="s">
        <v>27</v>
      </c>
      <c r="K2084" s="12">
        <v>0</v>
      </c>
      <c r="L2084" s="12" t="s">
        <v>29</v>
      </c>
      <c r="M2084" s="12" t="s">
        <v>29</v>
      </c>
      <c r="N2084" s="12" t="s">
        <v>29</v>
      </c>
      <c r="O2084" s="12" t="s">
        <v>29</v>
      </c>
      <c r="P2084" s="12" t="s">
        <v>29</v>
      </c>
      <c r="Q2084" s="12" t="s">
        <v>29</v>
      </c>
      <c r="R2084" s="12" t="s">
        <v>29</v>
      </c>
      <c r="S2084" s="12">
        <v>2020</v>
      </c>
    </row>
    <row r="2085" spans="1:19" x14ac:dyDescent="0.25">
      <c r="A2085" s="11" t="s">
        <v>3756</v>
      </c>
      <c r="B2085" s="11" t="s">
        <v>3757</v>
      </c>
      <c r="C2085" s="11" t="s">
        <v>3758</v>
      </c>
      <c r="D2085" s="11" t="s">
        <v>3759</v>
      </c>
      <c r="E2085" s="11" t="s">
        <v>9795</v>
      </c>
      <c r="F2085" s="11">
        <v>7950</v>
      </c>
      <c r="G2085" s="11" t="s">
        <v>3760</v>
      </c>
      <c r="H2085" s="11" t="s">
        <v>119</v>
      </c>
      <c r="I2085" s="11" t="s">
        <v>114</v>
      </c>
      <c r="J2085" s="11" t="s">
        <v>27</v>
      </c>
      <c r="K2085" s="11">
        <v>0</v>
      </c>
      <c r="L2085" s="11" t="s">
        <v>29</v>
      </c>
      <c r="M2085" s="11" t="s">
        <v>29</v>
      </c>
      <c r="N2085" s="11" t="s">
        <v>29</v>
      </c>
      <c r="O2085" s="11" t="s">
        <v>29</v>
      </c>
      <c r="P2085" s="11" t="s">
        <v>29</v>
      </c>
      <c r="Q2085" s="11" t="s">
        <v>29</v>
      </c>
      <c r="R2085" s="11" t="s">
        <v>29</v>
      </c>
      <c r="S2085" s="11">
        <v>2020</v>
      </c>
    </row>
    <row r="2086" spans="1:19" x14ac:dyDescent="0.25">
      <c r="A2086" s="12" t="s">
        <v>3761</v>
      </c>
      <c r="B2086" s="12" t="s">
        <v>3762</v>
      </c>
      <c r="C2086" s="12" t="s">
        <v>3763</v>
      </c>
      <c r="D2086" s="12" t="s">
        <v>3764</v>
      </c>
      <c r="E2086" s="12" t="s">
        <v>9795</v>
      </c>
      <c r="F2086" s="12">
        <v>8012</v>
      </c>
      <c r="G2086" s="12" t="s">
        <v>3765</v>
      </c>
      <c r="H2086" s="12" t="s">
        <v>119</v>
      </c>
      <c r="I2086" s="12" t="s">
        <v>26</v>
      </c>
      <c r="J2086" s="12" t="s">
        <v>120</v>
      </c>
      <c r="K2086" s="12">
        <v>0</v>
      </c>
      <c r="L2086" s="12" t="s">
        <v>29</v>
      </c>
      <c r="M2086" s="12" t="s">
        <v>29</v>
      </c>
      <c r="N2086" s="12" t="s">
        <v>29</v>
      </c>
      <c r="O2086" s="12" t="s">
        <v>29</v>
      </c>
      <c r="P2086" s="12" t="s">
        <v>29</v>
      </c>
      <c r="Q2086" s="12" t="s">
        <v>29</v>
      </c>
      <c r="R2086" s="12" t="s">
        <v>29</v>
      </c>
      <c r="S2086" s="12">
        <v>2020</v>
      </c>
    </row>
    <row r="2087" spans="1:19" x14ac:dyDescent="0.25">
      <c r="A2087" s="11" t="s">
        <v>3766</v>
      </c>
      <c r="B2087" s="11" t="s">
        <v>3767</v>
      </c>
      <c r="C2087" s="11" t="s">
        <v>3768</v>
      </c>
      <c r="D2087" s="11" t="s">
        <v>3769</v>
      </c>
      <c r="E2087" s="11" t="s">
        <v>9795</v>
      </c>
      <c r="F2087" s="11">
        <v>7481</v>
      </c>
      <c r="G2087" s="11" t="s">
        <v>3770</v>
      </c>
      <c r="H2087" s="11" t="s">
        <v>119</v>
      </c>
      <c r="I2087" s="11" t="s">
        <v>108</v>
      </c>
      <c r="J2087" s="11" t="s">
        <v>120</v>
      </c>
      <c r="K2087" s="11">
        <v>0</v>
      </c>
      <c r="L2087" s="11" t="s">
        <v>29</v>
      </c>
      <c r="M2087" s="11" t="s">
        <v>29</v>
      </c>
      <c r="N2087" s="11" t="s">
        <v>29</v>
      </c>
      <c r="O2087" s="11" t="s">
        <v>29</v>
      </c>
      <c r="P2087" s="11" t="s">
        <v>29</v>
      </c>
      <c r="Q2087" s="11" t="s">
        <v>29</v>
      </c>
      <c r="R2087" s="11" t="s">
        <v>29</v>
      </c>
      <c r="S2087" s="11">
        <v>2020</v>
      </c>
    </row>
    <row r="2088" spans="1:19" x14ac:dyDescent="0.25">
      <c r="A2088" s="12" t="s">
        <v>3771</v>
      </c>
      <c r="B2088" s="12" t="s">
        <v>3772</v>
      </c>
      <c r="C2088" s="12" t="s">
        <v>3773</v>
      </c>
      <c r="D2088" s="12" t="s">
        <v>3774</v>
      </c>
      <c r="E2088" s="12" t="s">
        <v>9795</v>
      </c>
      <c r="F2088" s="12">
        <v>7009</v>
      </c>
      <c r="G2088" s="12" t="s">
        <v>3775</v>
      </c>
      <c r="H2088" s="12" t="s">
        <v>119</v>
      </c>
      <c r="I2088" s="12" t="s">
        <v>36</v>
      </c>
      <c r="J2088" s="12" t="s">
        <v>27</v>
      </c>
      <c r="K2088" s="12">
        <v>0</v>
      </c>
      <c r="L2088" s="12" t="s">
        <v>29</v>
      </c>
      <c r="M2088" s="12" t="s">
        <v>29</v>
      </c>
      <c r="N2088" s="12" t="s">
        <v>29</v>
      </c>
      <c r="O2088" s="12" t="s">
        <v>29</v>
      </c>
      <c r="P2088" s="12" t="s">
        <v>29</v>
      </c>
      <c r="Q2088" s="12" t="s">
        <v>29</v>
      </c>
      <c r="R2088" s="12" t="s">
        <v>29</v>
      </c>
      <c r="S2088" s="12">
        <v>2020</v>
      </c>
    </row>
    <row r="2089" spans="1:19" x14ac:dyDescent="0.25">
      <c r="A2089" s="11" t="s">
        <v>3776</v>
      </c>
      <c r="B2089" s="11" t="s">
        <v>3777</v>
      </c>
      <c r="C2089" s="11" t="s">
        <v>3778</v>
      </c>
      <c r="D2089" s="11" t="s">
        <v>3779</v>
      </c>
      <c r="E2089" s="11" t="s">
        <v>9795</v>
      </c>
      <c r="F2089" s="11">
        <v>8060</v>
      </c>
      <c r="G2089" s="11" t="s">
        <v>3780</v>
      </c>
      <c r="H2089" s="11" t="s">
        <v>119</v>
      </c>
      <c r="I2089" s="11" t="s">
        <v>26</v>
      </c>
      <c r="J2089" s="11" t="s">
        <v>120</v>
      </c>
      <c r="K2089" s="11">
        <v>0</v>
      </c>
      <c r="L2089" s="11" t="s">
        <v>29</v>
      </c>
      <c r="M2089" s="11" t="s">
        <v>29</v>
      </c>
      <c r="N2089" s="11" t="s">
        <v>29</v>
      </c>
      <c r="O2089" s="11" t="s">
        <v>29</v>
      </c>
      <c r="P2089" s="11" t="s">
        <v>29</v>
      </c>
      <c r="Q2089" s="11" t="s">
        <v>29</v>
      </c>
      <c r="R2089" s="11" t="s">
        <v>29</v>
      </c>
      <c r="S2089" s="11">
        <v>2020</v>
      </c>
    </row>
    <row r="2090" spans="1:19" x14ac:dyDescent="0.25">
      <c r="A2090" s="12" t="s">
        <v>3781</v>
      </c>
      <c r="B2090" s="12" t="s">
        <v>3782</v>
      </c>
      <c r="C2090" s="12" t="s">
        <v>3783</v>
      </c>
      <c r="D2090" s="12" t="s">
        <v>3784</v>
      </c>
      <c r="E2090" s="12" t="s">
        <v>9795</v>
      </c>
      <c r="F2090" s="12">
        <v>8755</v>
      </c>
      <c r="G2090" s="12" t="s">
        <v>3785</v>
      </c>
      <c r="H2090" s="12" t="s">
        <v>119</v>
      </c>
      <c r="I2090" s="12" t="s">
        <v>108</v>
      </c>
      <c r="J2090" s="12" t="s">
        <v>120</v>
      </c>
      <c r="K2090" s="12">
        <v>0</v>
      </c>
      <c r="L2090" s="12" t="s">
        <v>29</v>
      </c>
      <c r="M2090" s="12" t="s">
        <v>29</v>
      </c>
      <c r="N2090" s="12" t="s">
        <v>29</v>
      </c>
      <c r="O2090" s="12" t="s">
        <v>29</v>
      </c>
      <c r="P2090" s="12" t="s">
        <v>29</v>
      </c>
      <c r="Q2090" s="12" t="s">
        <v>29</v>
      </c>
      <c r="R2090" s="12" t="s">
        <v>29</v>
      </c>
      <c r="S2090" s="12">
        <v>2020</v>
      </c>
    </row>
    <row r="2091" spans="1:19" x14ac:dyDescent="0.25">
      <c r="A2091" s="11" t="s">
        <v>3786</v>
      </c>
      <c r="B2091" s="11" t="s">
        <v>3787</v>
      </c>
      <c r="C2091" s="11" t="s">
        <v>3788</v>
      </c>
      <c r="D2091" s="11" t="s">
        <v>3789</v>
      </c>
      <c r="E2091" s="11" t="s">
        <v>9795</v>
      </c>
      <c r="F2091" s="11">
        <v>8068</v>
      </c>
      <c r="G2091" s="11" t="s">
        <v>3790</v>
      </c>
      <c r="H2091" s="11" t="s">
        <v>119</v>
      </c>
      <c r="I2091" s="11" t="s">
        <v>26</v>
      </c>
      <c r="J2091" s="11" t="s">
        <v>120</v>
      </c>
      <c r="K2091" s="11">
        <v>0</v>
      </c>
      <c r="L2091" s="11" t="s">
        <v>29</v>
      </c>
      <c r="M2091" s="11" t="s">
        <v>29</v>
      </c>
      <c r="N2091" s="11" t="s">
        <v>29</v>
      </c>
      <c r="O2091" s="11" t="s">
        <v>29</v>
      </c>
      <c r="P2091" s="11" t="s">
        <v>29</v>
      </c>
      <c r="Q2091" s="11" t="s">
        <v>29</v>
      </c>
      <c r="R2091" s="11" t="s">
        <v>29</v>
      </c>
      <c r="S2091" s="11">
        <v>2020</v>
      </c>
    </row>
    <row r="2092" spans="1:19" x14ac:dyDescent="0.25">
      <c r="A2092" s="12" t="s">
        <v>3791</v>
      </c>
      <c r="B2092" s="12" t="s">
        <v>3792</v>
      </c>
      <c r="C2092" s="12" t="s">
        <v>3793</v>
      </c>
      <c r="D2092" s="12" t="s">
        <v>3794</v>
      </c>
      <c r="E2092" s="12" t="s">
        <v>9795</v>
      </c>
      <c r="F2092" s="12">
        <v>7094</v>
      </c>
      <c r="G2092" s="12" t="s">
        <v>3795</v>
      </c>
      <c r="H2092" s="12" t="s">
        <v>119</v>
      </c>
      <c r="I2092" s="12" t="s">
        <v>36</v>
      </c>
      <c r="J2092" s="12" t="s">
        <v>120</v>
      </c>
      <c r="K2092" s="12">
        <v>0</v>
      </c>
      <c r="L2092" s="12" t="s">
        <v>29</v>
      </c>
      <c r="M2092" s="12" t="s">
        <v>29</v>
      </c>
      <c r="N2092" s="12" t="s">
        <v>29</v>
      </c>
      <c r="O2092" s="12" t="s">
        <v>29</v>
      </c>
      <c r="P2092" s="12" t="s">
        <v>29</v>
      </c>
      <c r="Q2092" s="12" t="s">
        <v>29</v>
      </c>
      <c r="R2092" s="12" t="s">
        <v>29</v>
      </c>
      <c r="S2092" s="12">
        <v>2020</v>
      </c>
    </row>
    <row r="2093" spans="1:19" x14ac:dyDescent="0.25">
      <c r="A2093" s="11" t="s">
        <v>3796</v>
      </c>
      <c r="B2093" s="11" t="s">
        <v>3797</v>
      </c>
      <c r="C2093" s="11" t="s">
        <v>3798</v>
      </c>
      <c r="D2093" s="11" t="s">
        <v>3799</v>
      </c>
      <c r="E2093" s="11" t="s">
        <v>9795</v>
      </c>
      <c r="F2093" s="11">
        <v>7922</v>
      </c>
      <c r="G2093" s="11" t="s">
        <v>3800</v>
      </c>
      <c r="H2093" s="11" t="s">
        <v>119</v>
      </c>
      <c r="I2093" s="11" t="s">
        <v>75</v>
      </c>
      <c r="J2093" s="11" t="s">
        <v>120</v>
      </c>
      <c r="K2093" s="11">
        <v>0</v>
      </c>
      <c r="L2093" s="11" t="s">
        <v>29</v>
      </c>
      <c r="M2093" s="11" t="s">
        <v>29</v>
      </c>
      <c r="N2093" s="11" t="s">
        <v>29</v>
      </c>
      <c r="O2093" s="11" t="s">
        <v>29</v>
      </c>
      <c r="P2093" s="11" t="s">
        <v>29</v>
      </c>
      <c r="Q2093" s="11" t="s">
        <v>29</v>
      </c>
      <c r="R2093" s="11" t="s">
        <v>29</v>
      </c>
      <c r="S2093" s="11">
        <v>2020</v>
      </c>
    </row>
    <row r="2094" spans="1:19" x14ac:dyDescent="0.25">
      <c r="A2094" s="12" t="s">
        <v>7502</v>
      </c>
      <c r="B2094" s="12" t="s">
        <v>7503</v>
      </c>
      <c r="C2094" s="12" t="s">
        <v>7504</v>
      </c>
      <c r="D2094" s="12" t="s">
        <v>1154</v>
      </c>
      <c r="E2094" s="12" t="s">
        <v>9795</v>
      </c>
      <c r="F2094" s="12">
        <v>7112</v>
      </c>
      <c r="G2094" s="12" t="s">
        <v>7505</v>
      </c>
      <c r="H2094" s="12" t="s">
        <v>25</v>
      </c>
      <c r="I2094" s="12" t="s">
        <v>108</v>
      </c>
      <c r="J2094" s="12" t="s">
        <v>27</v>
      </c>
      <c r="K2094" s="12">
        <v>1</v>
      </c>
      <c r="L2094" s="12" t="s">
        <v>28</v>
      </c>
      <c r="M2094" s="12" t="s">
        <v>43</v>
      </c>
      <c r="N2094" s="12" t="s">
        <v>43</v>
      </c>
      <c r="O2094" s="12" t="s">
        <v>43</v>
      </c>
      <c r="P2094" s="12" t="s">
        <v>28</v>
      </c>
      <c r="Q2094" s="12" t="s">
        <v>43</v>
      </c>
      <c r="R2094" s="12" t="s">
        <v>43</v>
      </c>
      <c r="S2094" s="12">
        <v>2019</v>
      </c>
    </row>
    <row r="2095" spans="1:19" x14ac:dyDescent="0.25">
      <c r="A2095" s="11" t="s">
        <v>7506</v>
      </c>
      <c r="B2095" s="11" t="s">
        <v>7507</v>
      </c>
      <c r="C2095" s="11" t="s">
        <v>7508</v>
      </c>
      <c r="D2095" s="11" t="s">
        <v>7509</v>
      </c>
      <c r="E2095" s="11" t="s">
        <v>9795</v>
      </c>
      <c r="F2095" s="11">
        <v>8822</v>
      </c>
      <c r="G2095" s="11" t="s">
        <v>7510</v>
      </c>
      <c r="H2095" s="11" t="s">
        <v>25</v>
      </c>
      <c r="I2095" s="11" t="s">
        <v>108</v>
      </c>
      <c r="J2095" s="11" t="s">
        <v>27</v>
      </c>
      <c r="K2095" s="11">
        <v>2</v>
      </c>
      <c r="L2095" s="11" t="s">
        <v>28</v>
      </c>
      <c r="M2095" s="11" t="s">
        <v>43</v>
      </c>
      <c r="N2095" s="11" t="s">
        <v>43</v>
      </c>
      <c r="O2095" s="11" t="s">
        <v>28</v>
      </c>
      <c r="P2095" s="11" t="s">
        <v>28</v>
      </c>
      <c r="Q2095" s="11" t="s">
        <v>43</v>
      </c>
      <c r="R2095" s="11" t="s">
        <v>28</v>
      </c>
      <c r="S2095" s="11">
        <v>2019</v>
      </c>
    </row>
    <row r="2096" spans="1:19" x14ac:dyDescent="0.25">
      <c r="A2096" s="12" t="s">
        <v>3702</v>
      </c>
      <c r="B2096" s="12" t="s">
        <v>3703</v>
      </c>
      <c r="C2096" s="12" t="s">
        <v>3704</v>
      </c>
      <c r="D2096" s="12" t="s">
        <v>3705</v>
      </c>
      <c r="E2096" s="12" t="s">
        <v>9795</v>
      </c>
      <c r="F2096" s="12">
        <v>7666</v>
      </c>
      <c r="G2096" s="12" t="s">
        <v>3706</v>
      </c>
      <c r="H2096" s="12" t="s">
        <v>25</v>
      </c>
      <c r="I2096" s="12" t="s">
        <v>108</v>
      </c>
      <c r="J2096" s="12" t="s">
        <v>27</v>
      </c>
      <c r="K2096" s="12">
        <v>3</v>
      </c>
      <c r="L2096" s="12" t="s">
        <v>30</v>
      </c>
      <c r="M2096" s="12" t="s">
        <v>43</v>
      </c>
      <c r="N2096" s="12" t="s">
        <v>30</v>
      </c>
      <c r="O2096" s="12" t="s">
        <v>28</v>
      </c>
      <c r="P2096" s="12" t="s">
        <v>43</v>
      </c>
      <c r="Q2096" s="12" t="s">
        <v>43</v>
      </c>
      <c r="R2096" s="12" t="s">
        <v>28</v>
      </c>
      <c r="S2096" s="12">
        <v>2019</v>
      </c>
    </row>
    <row r="2097" spans="1:19" x14ac:dyDescent="0.25">
      <c r="A2097" s="11" t="s">
        <v>7511</v>
      </c>
      <c r="B2097" s="11" t="s">
        <v>7512</v>
      </c>
      <c r="C2097" s="11" t="s">
        <v>7513</v>
      </c>
      <c r="D2097" s="11" t="s">
        <v>7514</v>
      </c>
      <c r="E2097" s="11" t="s">
        <v>9795</v>
      </c>
      <c r="F2097" s="11">
        <v>7109</v>
      </c>
      <c r="G2097" s="11" t="s">
        <v>7515</v>
      </c>
      <c r="H2097" s="11" t="s">
        <v>25</v>
      </c>
      <c r="I2097" s="11" t="s">
        <v>108</v>
      </c>
      <c r="J2097" s="11" t="s">
        <v>27</v>
      </c>
      <c r="K2097" s="11">
        <v>4</v>
      </c>
      <c r="L2097" s="11" t="s">
        <v>30</v>
      </c>
      <c r="M2097" s="11" t="s">
        <v>30</v>
      </c>
      <c r="N2097" s="11" t="s">
        <v>30</v>
      </c>
      <c r="O2097" s="11" t="s">
        <v>43</v>
      </c>
      <c r="P2097" s="11" t="s">
        <v>28</v>
      </c>
      <c r="Q2097" s="11" t="s">
        <v>43</v>
      </c>
      <c r="R2097" s="11" t="s">
        <v>28</v>
      </c>
      <c r="S2097" s="11">
        <v>2019</v>
      </c>
    </row>
    <row r="2098" spans="1:19" x14ac:dyDescent="0.25">
      <c r="A2098" s="12" t="s">
        <v>7516</v>
      </c>
      <c r="B2098" s="12" t="s">
        <v>7517</v>
      </c>
      <c r="C2098" s="12" t="s">
        <v>7518</v>
      </c>
      <c r="D2098" s="12" t="s">
        <v>7519</v>
      </c>
      <c r="E2098" s="12" t="s">
        <v>9795</v>
      </c>
      <c r="F2098" s="12">
        <v>8015</v>
      </c>
      <c r="G2098" s="12" t="s">
        <v>7520</v>
      </c>
      <c r="H2098" s="12" t="s">
        <v>25</v>
      </c>
      <c r="I2098" s="12" t="s">
        <v>108</v>
      </c>
      <c r="J2098" s="12" t="s">
        <v>120</v>
      </c>
      <c r="K2098" s="12">
        <v>5</v>
      </c>
      <c r="L2098" s="12" t="s">
        <v>30</v>
      </c>
      <c r="M2098" s="12" t="s">
        <v>28</v>
      </c>
      <c r="N2098" s="12" t="s">
        <v>30</v>
      </c>
      <c r="O2098" s="12" t="s">
        <v>30</v>
      </c>
      <c r="P2098" s="12" t="s">
        <v>28</v>
      </c>
      <c r="Q2098" s="12" t="s">
        <v>29</v>
      </c>
      <c r="R2098" s="12" t="s">
        <v>28</v>
      </c>
      <c r="S2098" s="12">
        <v>2019</v>
      </c>
    </row>
    <row r="2099" spans="1:19" x14ac:dyDescent="0.25">
      <c r="A2099" s="11" t="s">
        <v>7521</v>
      </c>
      <c r="B2099" s="11" t="s">
        <v>7522</v>
      </c>
      <c r="C2099" s="11" t="s">
        <v>7523</v>
      </c>
      <c r="D2099" s="11" t="s">
        <v>3784</v>
      </c>
      <c r="E2099" s="11" t="s">
        <v>9795</v>
      </c>
      <c r="F2099" s="11">
        <v>8755</v>
      </c>
      <c r="G2099" s="11" t="s">
        <v>7524</v>
      </c>
      <c r="H2099" s="11" t="s">
        <v>25</v>
      </c>
      <c r="I2099" s="11" t="s">
        <v>108</v>
      </c>
      <c r="J2099" s="11" t="s">
        <v>27</v>
      </c>
      <c r="K2099" s="11">
        <v>2</v>
      </c>
      <c r="L2099" s="11" t="s">
        <v>43</v>
      </c>
      <c r="M2099" s="11" t="s">
        <v>30</v>
      </c>
      <c r="N2099" s="11" t="s">
        <v>43</v>
      </c>
      <c r="O2099" s="11" t="s">
        <v>43</v>
      </c>
      <c r="P2099" s="11" t="s">
        <v>28</v>
      </c>
      <c r="Q2099" s="11" t="s">
        <v>43</v>
      </c>
      <c r="R2099" s="11" t="s">
        <v>30</v>
      </c>
      <c r="S2099" s="11">
        <v>2019</v>
      </c>
    </row>
    <row r="2100" spans="1:19" x14ac:dyDescent="0.25">
      <c r="A2100" s="12" t="s">
        <v>7525</v>
      </c>
      <c r="B2100" s="12" t="s">
        <v>7526</v>
      </c>
      <c r="C2100" s="12" t="s">
        <v>7527</v>
      </c>
      <c r="D2100" s="12" t="s">
        <v>7528</v>
      </c>
      <c r="E2100" s="12" t="s">
        <v>9795</v>
      </c>
      <c r="F2100" s="12">
        <v>7042</v>
      </c>
      <c r="G2100" s="12" t="s">
        <v>7529</v>
      </c>
      <c r="H2100" s="12" t="s">
        <v>25</v>
      </c>
      <c r="I2100" s="12" t="s">
        <v>108</v>
      </c>
      <c r="J2100" s="12" t="s">
        <v>27</v>
      </c>
      <c r="K2100" s="12">
        <v>2</v>
      </c>
      <c r="L2100" s="12" t="s">
        <v>28</v>
      </c>
      <c r="M2100" s="12" t="s">
        <v>30</v>
      </c>
      <c r="N2100" s="12" t="s">
        <v>43</v>
      </c>
      <c r="O2100" s="12" t="s">
        <v>43</v>
      </c>
      <c r="P2100" s="12" t="s">
        <v>28</v>
      </c>
      <c r="Q2100" s="12" t="s">
        <v>43</v>
      </c>
      <c r="R2100" s="12" t="s">
        <v>28</v>
      </c>
      <c r="S2100" s="12">
        <v>2019</v>
      </c>
    </row>
    <row r="2101" spans="1:19" x14ac:dyDescent="0.25">
      <c r="A2101" s="11" t="s">
        <v>7530</v>
      </c>
      <c r="B2101" s="11" t="s">
        <v>7531</v>
      </c>
      <c r="C2101" s="11" t="s">
        <v>7532</v>
      </c>
      <c r="D2101" s="11" t="s">
        <v>7533</v>
      </c>
      <c r="E2101" s="11" t="s">
        <v>9795</v>
      </c>
      <c r="F2101" s="11">
        <v>7754</v>
      </c>
      <c r="G2101" s="11" t="s">
        <v>7534</v>
      </c>
      <c r="H2101" s="11" t="s">
        <v>25</v>
      </c>
      <c r="I2101" s="11" t="s">
        <v>108</v>
      </c>
      <c r="J2101" s="11" t="s">
        <v>27</v>
      </c>
      <c r="K2101" s="11">
        <v>4</v>
      </c>
      <c r="L2101" s="11" t="s">
        <v>28</v>
      </c>
      <c r="M2101" s="11" t="s">
        <v>30</v>
      </c>
      <c r="N2101" s="11" t="s">
        <v>30</v>
      </c>
      <c r="O2101" s="11" t="s">
        <v>43</v>
      </c>
      <c r="P2101" s="11" t="s">
        <v>28</v>
      </c>
      <c r="Q2101" s="11" t="s">
        <v>43</v>
      </c>
      <c r="R2101" s="11" t="s">
        <v>28</v>
      </c>
      <c r="S2101" s="11">
        <v>2019</v>
      </c>
    </row>
    <row r="2102" spans="1:19" x14ac:dyDescent="0.25">
      <c r="A2102" s="12" t="s">
        <v>7535</v>
      </c>
      <c r="B2102" s="12" t="s">
        <v>7536</v>
      </c>
      <c r="C2102" s="12" t="s">
        <v>7537</v>
      </c>
      <c r="D2102" s="12" t="s">
        <v>7538</v>
      </c>
      <c r="E2102" s="12" t="s">
        <v>9795</v>
      </c>
      <c r="F2102" s="12">
        <v>7302</v>
      </c>
      <c r="G2102" s="12" t="s">
        <v>7539</v>
      </c>
      <c r="H2102" s="12" t="s">
        <v>25</v>
      </c>
      <c r="I2102" s="12" t="s">
        <v>108</v>
      </c>
      <c r="J2102" s="12" t="s">
        <v>27</v>
      </c>
      <c r="K2102" s="12">
        <v>1</v>
      </c>
      <c r="L2102" s="12" t="s">
        <v>28</v>
      </c>
      <c r="M2102" s="12" t="s">
        <v>28</v>
      </c>
      <c r="N2102" s="12" t="s">
        <v>43</v>
      </c>
      <c r="O2102" s="12" t="s">
        <v>43</v>
      </c>
      <c r="P2102" s="12" t="s">
        <v>43</v>
      </c>
      <c r="Q2102" s="12" t="s">
        <v>43</v>
      </c>
      <c r="R2102" s="12" t="s">
        <v>28</v>
      </c>
      <c r="S2102" s="12">
        <v>2019</v>
      </c>
    </row>
    <row r="2103" spans="1:19" x14ac:dyDescent="0.25">
      <c r="A2103" s="11" t="s">
        <v>7540</v>
      </c>
      <c r="B2103" s="11" t="s">
        <v>7541</v>
      </c>
      <c r="C2103" s="11" t="s">
        <v>7542</v>
      </c>
      <c r="D2103" s="11" t="s">
        <v>7543</v>
      </c>
      <c r="E2103" s="11" t="s">
        <v>9795</v>
      </c>
      <c r="F2103" s="11">
        <v>7740</v>
      </c>
      <c r="G2103" s="11" t="s">
        <v>7544</v>
      </c>
      <c r="H2103" s="11" t="s">
        <v>25</v>
      </c>
      <c r="I2103" s="11" t="s">
        <v>108</v>
      </c>
      <c r="J2103" s="11" t="s">
        <v>27</v>
      </c>
      <c r="K2103" s="11">
        <v>4</v>
      </c>
      <c r="L2103" s="11" t="s">
        <v>28</v>
      </c>
      <c r="M2103" s="11" t="s">
        <v>30</v>
      </c>
      <c r="N2103" s="11" t="s">
        <v>30</v>
      </c>
      <c r="O2103" s="11" t="s">
        <v>30</v>
      </c>
      <c r="P2103" s="11" t="s">
        <v>30</v>
      </c>
      <c r="Q2103" s="11" t="s">
        <v>43</v>
      </c>
      <c r="R2103" s="11" t="s">
        <v>28</v>
      </c>
      <c r="S2103" s="11">
        <v>2019</v>
      </c>
    </row>
    <row r="2104" spans="1:19" x14ac:dyDescent="0.25">
      <c r="A2104" s="12" t="s">
        <v>7545</v>
      </c>
      <c r="B2104" s="12" t="s">
        <v>7546</v>
      </c>
      <c r="C2104" s="12" t="s">
        <v>7547</v>
      </c>
      <c r="D2104" s="12" t="s">
        <v>7548</v>
      </c>
      <c r="E2104" s="12" t="s">
        <v>9795</v>
      </c>
      <c r="F2104" s="12">
        <v>7039</v>
      </c>
      <c r="G2104" s="12" t="s">
        <v>7549</v>
      </c>
      <c r="H2104" s="12" t="s">
        <v>25</v>
      </c>
      <c r="I2104" s="12" t="s">
        <v>75</v>
      </c>
      <c r="J2104" s="12" t="s">
        <v>27</v>
      </c>
      <c r="K2104" s="12">
        <v>4</v>
      </c>
      <c r="L2104" s="12" t="s">
        <v>30</v>
      </c>
      <c r="M2104" s="12" t="s">
        <v>43</v>
      </c>
      <c r="N2104" s="12" t="s">
        <v>30</v>
      </c>
      <c r="O2104" s="12" t="s">
        <v>28</v>
      </c>
      <c r="P2104" s="12" t="s">
        <v>28</v>
      </c>
      <c r="Q2104" s="12" t="s">
        <v>43</v>
      </c>
      <c r="R2104" s="12" t="s">
        <v>28</v>
      </c>
      <c r="S2104" s="12">
        <v>2019</v>
      </c>
    </row>
    <row r="2105" spans="1:19" x14ac:dyDescent="0.25">
      <c r="A2105" s="11" t="s">
        <v>3707</v>
      </c>
      <c r="B2105" s="11" t="s">
        <v>3708</v>
      </c>
      <c r="C2105" s="11" t="s">
        <v>3709</v>
      </c>
      <c r="D2105" s="11" t="s">
        <v>3710</v>
      </c>
      <c r="E2105" s="11" t="s">
        <v>9795</v>
      </c>
      <c r="F2105" s="11">
        <v>7018</v>
      </c>
      <c r="G2105" s="11" t="s">
        <v>3711</v>
      </c>
      <c r="H2105" s="11" t="s">
        <v>25</v>
      </c>
      <c r="I2105" s="11" t="s">
        <v>108</v>
      </c>
      <c r="J2105" s="11" t="s">
        <v>27</v>
      </c>
      <c r="K2105" s="11">
        <v>1</v>
      </c>
      <c r="L2105" s="11" t="s">
        <v>30</v>
      </c>
      <c r="M2105" s="11" t="s">
        <v>30</v>
      </c>
      <c r="N2105" s="11" t="s">
        <v>43</v>
      </c>
      <c r="O2105" s="11" t="s">
        <v>43</v>
      </c>
      <c r="P2105" s="11" t="s">
        <v>43</v>
      </c>
      <c r="Q2105" s="11" t="s">
        <v>43</v>
      </c>
      <c r="R2105" s="11" t="s">
        <v>28</v>
      </c>
      <c r="S2105" s="11">
        <v>2019</v>
      </c>
    </row>
    <row r="2106" spans="1:19" x14ac:dyDescent="0.25">
      <c r="A2106" s="12" t="s">
        <v>7550</v>
      </c>
      <c r="B2106" s="12" t="s">
        <v>7551</v>
      </c>
      <c r="C2106" s="12" t="s">
        <v>7552</v>
      </c>
      <c r="D2106" s="12" t="s">
        <v>6674</v>
      </c>
      <c r="E2106" s="12" t="s">
        <v>9795</v>
      </c>
      <c r="F2106" s="12">
        <v>8701</v>
      </c>
      <c r="G2106" s="12" t="s">
        <v>7553</v>
      </c>
      <c r="H2106" s="12" t="s">
        <v>25</v>
      </c>
      <c r="I2106" s="12" t="s">
        <v>108</v>
      </c>
      <c r="J2106" s="12" t="s">
        <v>27</v>
      </c>
      <c r="K2106" s="12">
        <v>3</v>
      </c>
      <c r="L2106" s="12" t="s">
        <v>28</v>
      </c>
      <c r="M2106" s="12" t="s">
        <v>29</v>
      </c>
      <c r="N2106" s="12" t="s">
        <v>43</v>
      </c>
      <c r="O2106" s="12" t="s">
        <v>28</v>
      </c>
      <c r="P2106" s="12" t="s">
        <v>28</v>
      </c>
      <c r="Q2106" s="12" t="s">
        <v>43</v>
      </c>
      <c r="R2106" s="12" t="s">
        <v>28</v>
      </c>
      <c r="S2106" s="12">
        <v>2019</v>
      </c>
    </row>
    <row r="2107" spans="1:19" x14ac:dyDescent="0.25">
      <c r="A2107" s="11" t="s">
        <v>3712</v>
      </c>
      <c r="B2107" s="11" t="s">
        <v>7554</v>
      </c>
      <c r="C2107" s="11" t="s">
        <v>3714</v>
      </c>
      <c r="D2107" s="11" t="s">
        <v>3715</v>
      </c>
      <c r="E2107" s="11" t="s">
        <v>9795</v>
      </c>
      <c r="F2107" s="11">
        <v>8818</v>
      </c>
      <c r="G2107" s="11" t="s">
        <v>3716</v>
      </c>
      <c r="H2107" s="11" t="s">
        <v>25</v>
      </c>
      <c r="I2107" s="11" t="s">
        <v>108</v>
      </c>
      <c r="J2107" s="11" t="s">
        <v>27</v>
      </c>
      <c r="K2107" s="11">
        <v>2</v>
      </c>
      <c r="L2107" s="11" t="s">
        <v>28</v>
      </c>
      <c r="M2107" s="11" t="s">
        <v>28</v>
      </c>
      <c r="N2107" s="11" t="s">
        <v>43</v>
      </c>
      <c r="O2107" s="11" t="s">
        <v>43</v>
      </c>
      <c r="P2107" s="11" t="s">
        <v>28</v>
      </c>
      <c r="Q2107" s="11" t="s">
        <v>43</v>
      </c>
      <c r="R2107" s="11" t="s">
        <v>30</v>
      </c>
      <c r="S2107" s="11">
        <v>2019</v>
      </c>
    </row>
    <row r="2108" spans="1:19" x14ac:dyDescent="0.25">
      <c r="A2108" s="12" t="s">
        <v>3717</v>
      </c>
      <c r="B2108" s="12" t="s">
        <v>3718</v>
      </c>
      <c r="C2108" s="12" t="s">
        <v>3719</v>
      </c>
      <c r="D2108" s="12" t="s">
        <v>2810</v>
      </c>
      <c r="E2108" s="12" t="s">
        <v>9795</v>
      </c>
      <c r="F2108" s="12">
        <v>7675</v>
      </c>
      <c r="G2108" s="12" t="s">
        <v>3720</v>
      </c>
      <c r="H2108" s="12" t="s">
        <v>25</v>
      </c>
      <c r="I2108" s="12" t="s">
        <v>26</v>
      </c>
      <c r="J2108" s="12" t="s">
        <v>27</v>
      </c>
      <c r="K2108" s="12">
        <v>2</v>
      </c>
      <c r="L2108" s="12" t="s">
        <v>28</v>
      </c>
      <c r="M2108" s="12" t="s">
        <v>43</v>
      </c>
      <c r="N2108" s="12" t="s">
        <v>43</v>
      </c>
      <c r="O2108" s="12" t="s">
        <v>28</v>
      </c>
      <c r="P2108" s="12" t="s">
        <v>43</v>
      </c>
      <c r="Q2108" s="12" t="s">
        <v>28</v>
      </c>
      <c r="R2108" s="12" t="s">
        <v>28</v>
      </c>
      <c r="S2108" s="12">
        <v>2019</v>
      </c>
    </row>
    <row r="2109" spans="1:19" x14ac:dyDescent="0.25">
      <c r="A2109" s="11" t="s">
        <v>3721</v>
      </c>
      <c r="B2109" s="11" t="s">
        <v>3722</v>
      </c>
      <c r="C2109" s="11" t="s">
        <v>3723</v>
      </c>
      <c r="D2109" s="11" t="s">
        <v>3724</v>
      </c>
      <c r="E2109" s="11" t="s">
        <v>9795</v>
      </c>
      <c r="F2109" s="11">
        <v>8901</v>
      </c>
      <c r="G2109" s="11" t="s">
        <v>3725</v>
      </c>
      <c r="H2109" s="11" t="s">
        <v>107</v>
      </c>
      <c r="I2109" s="11" t="s">
        <v>108</v>
      </c>
      <c r="J2109" s="11" t="s">
        <v>120</v>
      </c>
      <c r="K2109" s="11">
        <v>0</v>
      </c>
      <c r="L2109" s="11" t="s">
        <v>29</v>
      </c>
      <c r="M2109" s="11" t="s">
        <v>29</v>
      </c>
      <c r="N2109" s="11" t="s">
        <v>29</v>
      </c>
      <c r="O2109" s="11" t="s">
        <v>29</v>
      </c>
      <c r="P2109" s="11" t="s">
        <v>29</v>
      </c>
      <c r="Q2109" s="11" t="s">
        <v>29</v>
      </c>
      <c r="R2109" s="11" t="s">
        <v>29</v>
      </c>
      <c r="S2109" s="11">
        <v>2019</v>
      </c>
    </row>
    <row r="2110" spans="1:19" x14ac:dyDescent="0.25">
      <c r="A2110" s="12" t="s">
        <v>3726</v>
      </c>
      <c r="B2110" s="12" t="s">
        <v>3727</v>
      </c>
      <c r="C2110" s="12" t="s">
        <v>3728</v>
      </c>
      <c r="D2110" s="12" t="s">
        <v>3729</v>
      </c>
      <c r="E2110" s="12" t="s">
        <v>9795</v>
      </c>
      <c r="F2110" s="12">
        <v>8053</v>
      </c>
      <c r="G2110" s="12" t="s">
        <v>3730</v>
      </c>
      <c r="H2110" s="12" t="s">
        <v>107</v>
      </c>
      <c r="I2110" s="12" t="s">
        <v>26</v>
      </c>
      <c r="J2110" s="12" t="s">
        <v>27</v>
      </c>
      <c r="K2110" s="12">
        <v>0</v>
      </c>
      <c r="L2110" s="12" t="s">
        <v>29</v>
      </c>
      <c r="M2110" s="12" t="s">
        <v>29</v>
      </c>
      <c r="N2110" s="12" t="s">
        <v>29</v>
      </c>
      <c r="O2110" s="12" t="s">
        <v>29</v>
      </c>
      <c r="P2110" s="12" t="s">
        <v>29</v>
      </c>
      <c r="Q2110" s="12" t="s">
        <v>29</v>
      </c>
      <c r="R2110" s="12" t="s">
        <v>29</v>
      </c>
      <c r="S2110" s="12">
        <v>2019</v>
      </c>
    </row>
    <row r="2111" spans="1:19" x14ac:dyDescent="0.25">
      <c r="A2111" s="11" t="s">
        <v>3731</v>
      </c>
      <c r="B2111" s="11" t="s">
        <v>3732</v>
      </c>
      <c r="C2111" s="11" t="s">
        <v>3733</v>
      </c>
      <c r="D2111" s="11" t="s">
        <v>3734</v>
      </c>
      <c r="E2111" s="11" t="s">
        <v>9795</v>
      </c>
      <c r="F2111" s="11">
        <v>7901</v>
      </c>
      <c r="G2111" s="11" t="s">
        <v>3735</v>
      </c>
      <c r="H2111" s="11" t="s">
        <v>119</v>
      </c>
      <c r="I2111" s="11" t="s">
        <v>26</v>
      </c>
      <c r="J2111" s="11" t="s">
        <v>120</v>
      </c>
      <c r="K2111" s="11">
        <v>0</v>
      </c>
      <c r="L2111" s="11" t="s">
        <v>29</v>
      </c>
      <c r="M2111" s="11" t="s">
        <v>29</v>
      </c>
      <c r="N2111" s="11" t="s">
        <v>29</v>
      </c>
      <c r="O2111" s="11" t="s">
        <v>29</v>
      </c>
      <c r="P2111" s="11" t="s">
        <v>29</v>
      </c>
      <c r="Q2111" s="11" t="s">
        <v>29</v>
      </c>
      <c r="R2111" s="11" t="s">
        <v>29</v>
      </c>
      <c r="S2111" s="11">
        <v>2019</v>
      </c>
    </row>
    <row r="2112" spans="1:19" x14ac:dyDescent="0.25">
      <c r="A2112" s="12" t="s">
        <v>3736</v>
      </c>
      <c r="B2112" s="12" t="s">
        <v>3737</v>
      </c>
      <c r="C2112" s="12" t="s">
        <v>3738</v>
      </c>
      <c r="D2112" s="12" t="s">
        <v>3739</v>
      </c>
      <c r="E2112" s="12" t="s">
        <v>9795</v>
      </c>
      <c r="F2112" s="12">
        <v>8037</v>
      </c>
      <c r="G2112" s="12" t="s">
        <v>3740</v>
      </c>
      <c r="H2112" s="12" t="s">
        <v>119</v>
      </c>
      <c r="I2112" s="12" t="s">
        <v>114</v>
      </c>
      <c r="J2112" s="12" t="s">
        <v>120</v>
      </c>
      <c r="K2112" s="12">
        <v>0</v>
      </c>
      <c r="L2112" s="12" t="s">
        <v>29</v>
      </c>
      <c r="M2112" s="12" t="s">
        <v>29</v>
      </c>
      <c r="N2112" s="12" t="s">
        <v>29</v>
      </c>
      <c r="O2112" s="12" t="s">
        <v>29</v>
      </c>
      <c r="P2112" s="12" t="s">
        <v>29</v>
      </c>
      <c r="Q2112" s="12" t="s">
        <v>29</v>
      </c>
      <c r="R2112" s="12" t="s">
        <v>29</v>
      </c>
      <c r="S2112" s="12">
        <v>2019</v>
      </c>
    </row>
    <row r="2113" spans="1:19" x14ac:dyDescent="0.25">
      <c r="A2113" s="11" t="s">
        <v>3741</v>
      </c>
      <c r="B2113" s="11" t="s">
        <v>3742</v>
      </c>
      <c r="C2113" s="11" t="s">
        <v>3743</v>
      </c>
      <c r="D2113" s="11" t="s">
        <v>3744</v>
      </c>
      <c r="E2113" s="11" t="s">
        <v>9795</v>
      </c>
      <c r="F2113" s="11">
        <v>8854</v>
      </c>
      <c r="G2113" s="11" t="s">
        <v>3745</v>
      </c>
      <c r="H2113" s="11" t="s">
        <v>119</v>
      </c>
      <c r="I2113" s="11" t="s">
        <v>114</v>
      </c>
      <c r="J2113" s="11" t="s">
        <v>120</v>
      </c>
      <c r="K2113" s="11">
        <v>0</v>
      </c>
      <c r="L2113" s="11" t="s">
        <v>29</v>
      </c>
      <c r="M2113" s="11" t="s">
        <v>29</v>
      </c>
      <c r="N2113" s="11" t="s">
        <v>29</v>
      </c>
      <c r="O2113" s="11" t="s">
        <v>29</v>
      </c>
      <c r="P2113" s="11" t="s">
        <v>29</v>
      </c>
      <c r="Q2113" s="11" t="s">
        <v>29</v>
      </c>
      <c r="R2113" s="11" t="s">
        <v>29</v>
      </c>
      <c r="S2113" s="11">
        <v>2019</v>
      </c>
    </row>
    <row r="2114" spans="1:19" x14ac:dyDescent="0.25">
      <c r="A2114" s="12" t="s">
        <v>3746</v>
      </c>
      <c r="B2114" s="12" t="s">
        <v>3747</v>
      </c>
      <c r="C2114" s="12" t="s">
        <v>3748</v>
      </c>
      <c r="D2114" s="12" t="s">
        <v>3749</v>
      </c>
      <c r="E2114" s="12" t="s">
        <v>9795</v>
      </c>
      <c r="F2114" s="12">
        <v>8502</v>
      </c>
      <c r="G2114" s="12" t="s">
        <v>3750</v>
      </c>
      <c r="H2114" s="12" t="s">
        <v>119</v>
      </c>
      <c r="I2114" s="12" t="s">
        <v>108</v>
      </c>
      <c r="J2114" s="12" t="s">
        <v>120</v>
      </c>
      <c r="K2114" s="12">
        <v>0</v>
      </c>
      <c r="L2114" s="12" t="s">
        <v>29</v>
      </c>
      <c r="M2114" s="12" t="s">
        <v>29</v>
      </c>
      <c r="N2114" s="12" t="s">
        <v>29</v>
      </c>
      <c r="O2114" s="12" t="s">
        <v>29</v>
      </c>
      <c r="P2114" s="12" t="s">
        <v>29</v>
      </c>
      <c r="Q2114" s="12" t="s">
        <v>29</v>
      </c>
      <c r="R2114" s="12" t="s">
        <v>29</v>
      </c>
      <c r="S2114" s="12">
        <v>2019</v>
      </c>
    </row>
    <row r="2115" spans="1:19" x14ac:dyDescent="0.25">
      <c r="A2115" s="11" t="s">
        <v>3751</v>
      </c>
      <c r="B2115" s="11" t="s">
        <v>3752</v>
      </c>
      <c r="C2115" s="11" t="s">
        <v>3753</v>
      </c>
      <c r="D2115" s="11" t="s">
        <v>3754</v>
      </c>
      <c r="E2115" s="11" t="s">
        <v>9795</v>
      </c>
      <c r="F2115" s="11">
        <v>8625</v>
      </c>
      <c r="G2115" s="11" t="s">
        <v>3755</v>
      </c>
      <c r="H2115" s="11" t="s">
        <v>119</v>
      </c>
      <c r="I2115" s="11" t="s">
        <v>114</v>
      </c>
      <c r="J2115" s="11" t="s">
        <v>27</v>
      </c>
      <c r="K2115" s="11">
        <v>0</v>
      </c>
      <c r="L2115" s="11" t="s">
        <v>29</v>
      </c>
      <c r="M2115" s="11" t="s">
        <v>29</v>
      </c>
      <c r="N2115" s="11" t="s">
        <v>29</v>
      </c>
      <c r="O2115" s="11" t="s">
        <v>29</v>
      </c>
      <c r="P2115" s="11" t="s">
        <v>29</v>
      </c>
      <c r="Q2115" s="11" t="s">
        <v>29</v>
      </c>
      <c r="R2115" s="11" t="s">
        <v>29</v>
      </c>
      <c r="S2115" s="11">
        <v>2019</v>
      </c>
    </row>
    <row r="2116" spans="1:19" x14ac:dyDescent="0.25">
      <c r="A2116" s="12" t="s">
        <v>3756</v>
      </c>
      <c r="B2116" s="12" t="s">
        <v>3757</v>
      </c>
      <c r="C2116" s="12" t="s">
        <v>3758</v>
      </c>
      <c r="D2116" s="12" t="s">
        <v>3759</v>
      </c>
      <c r="E2116" s="12" t="s">
        <v>9795</v>
      </c>
      <c r="F2116" s="12">
        <v>7950</v>
      </c>
      <c r="G2116" s="12" t="s">
        <v>3760</v>
      </c>
      <c r="H2116" s="12" t="s">
        <v>119</v>
      </c>
      <c r="I2116" s="12" t="s">
        <v>114</v>
      </c>
      <c r="J2116" s="12" t="s">
        <v>27</v>
      </c>
      <c r="K2116" s="12">
        <v>0</v>
      </c>
      <c r="L2116" s="12" t="s">
        <v>29</v>
      </c>
      <c r="M2116" s="12" t="s">
        <v>29</v>
      </c>
      <c r="N2116" s="12" t="s">
        <v>29</v>
      </c>
      <c r="O2116" s="12" t="s">
        <v>29</v>
      </c>
      <c r="P2116" s="12" t="s">
        <v>29</v>
      </c>
      <c r="Q2116" s="12" t="s">
        <v>29</v>
      </c>
      <c r="R2116" s="12" t="s">
        <v>29</v>
      </c>
      <c r="S2116" s="12">
        <v>2019</v>
      </c>
    </row>
    <row r="2117" spans="1:19" x14ac:dyDescent="0.25">
      <c r="A2117" s="11" t="s">
        <v>3761</v>
      </c>
      <c r="B2117" s="11" t="s">
        <v>3762</v>
      </c>
      <c r="C2117" s="11" t="s">
        <v>3763</v>
      </c>
      <c r="D2117" s="11" t="s">
        <v>3764</v>
      </c>
      <c r="E2117" s="11" t="s">
        <v>9795</v>
      </c>
      <c r="F2117" s="11">
        <v>8012</v>
      </c>
      <c r="G2117" s="11" t="s">
        <v>3765</v>
      </c>
      <c r="H2117" s="11" t="s">
        <v>119</v>
      </c>
      <c r="I2117" s="11" t="s">
        <v>26</v>
      </c>
      <c r="J2117" s="11" t="s">
        <v>120</v>
      </c>
      <c r="K2117" s="11">
        <v>0</v>
      </c>
      <c r="L2117" s="11" t="s">
        <v>29</v>
      </c>
      <c r="M2117" s="11" t="s">
        <v>29</v>
      </c>
      <c r="N2117" s="11" t="s">
        <v>29</v>
      </c>
      <c r="O2117" s="11" t="s">
        <v>29</v>
      </c>
      <c r="P2117" s="11" t="s">
        <v>29</v>
      </c>
      <c r="Q2117" s="11" t="s">
        <v>29</v>
      </c>
      <c r="R2117" s="11" t="s">
        <v>29</v>
      </c>
      <c r="S2117" s="11">
        <v>2019</v>
      </c>
    </row>
    <row r="2118" spans="1:19" x14ac:dyDescent="0.25">
      <c r="A2118" s="12" t="s">
        <v>3766</v>
      </c>
      <c r="B2118" s="12" t="s">
        <v>3767</v>
      </c>
      <c r="C2118" s="12" t="s">
        <v>3768</v>
      </c>
      <c r="D2118" s="12" t="s">
        <v>3769</v>
      </c>
      <c r="E2118" s="12" t="s">
        <v>9795</v>
      </c>
      <c r="F2118" s="12">
        <v>7481</v>
      </c>
      <c r="G2118" s="12" t="s">
        <v>3770</v>
      </c>
      <c r="H2118" s="12" t="s">
        <v>119</v>
      </c>
      <c r="I2118" s="12" t="s">
        <v>108</v>
      </c>
      <c r="J2118" s="12" t="s">
        <v>120</v>
      </c>
      <c r="K2118" s="12">
        <v>0</v>
      </c>
      <c r="L2118" s="12" t="s">
        <v>29</v>
      </c>
      <c r="M2118" s="12" t="s">
        <v>29</v>
      </c>
      <c r="N2118" s="12" t="s">
        <v>29</v>
      </c>
      <c r="O2118" s="12" t="s">
        <v>29</v>
      </c>
      <c r="P2118" s="12" t="s">
        <v>29</v>
      </c>
      <c r="Q2118" s="12" t="s">
        <v>29</v>
      </c>
      <c r="R2118" s="12" t="s">
        <v>29</v>
      </c>
      <c r="S2118" s="12">
        <v>2019</v>
      </c>
    </row>
    <row r="2119" spans="1:19" x14ac:dyDescent="0.25">
      <c r="A2119" s="11" t="s">
        <v>3771</v>
      </c>
      <c r="B2119" s="11" t="s">
        <v>3772</v>
      </c>
      <c r="C2119" s="11" t="s">
        <v>3773</v>
      </c>
      <c r="D2119" s="11" t="s">
        <v>3774</v>
      </c>
      <c r="E2119" s="11" t="s">
        <v>9795</v>
      </c>
      <c r="F2119" s="11">
        <v>7009</v>
      </c>
      <c r="G2119" s="11" t="s">
        <v>3775</v>
      </c>
      <c r="H2119" s="11" t="s">
        <v>119</v>
      </c>
      <c r="I2119" s="11" t="s">
        <v>36</v>
      </c>
      <c r="J2119" s="11" t="s">
        <v>27</v>
      </c>
      <c r="K2119" s="11">
        <v>0</v>
      </c>
      <c r="L2119" s="11" t="s">
        <v>29</v>
      </c>
      <c r="M2119" s="11" t="s">
        <v>29</v>
      </c>
      <c r="N2119" s="11" t="s">
        <v>29</v>
      </c>
      <c r="O2119" s="11" t="s">
        <v>29</v>
      </c>
      <c r="P2119" s="11" t="s">
        <v>29</v>
      </c>
      <c r="Q2119" s="11" t="s">
        <v>29</v>
      </c>
      <c r="R2119" s="11" t="s">
        <v>29</v>
      </c>
      <c r="S2119" s="11">
        <v>2019</v>
      </c>
    </row>
    <row r="2120" spans="1:19" x14ac:dyDescent="0.25">
      <c r="A2120" s="12" t="s">
        <v>3776</v>
      </c>
      <c r="B2120" s="12" t="s">
        <v>3777</v>
      </c>
      <c r="C2120" s="12" t="s">
        <v>3778</v>
      </c>
      <c r="D2120" s="12" t="s">
        <v>3779</v>
      </c>
      <c r="E2120" s="12" t="s">
        <v>9795</v>
      </c>
      <c r="F2120" s="12">
        <v>8060</v>
      </c>
      <c r="G2120" s="12" t="s">
        <v>3780</v>
      </c>
      <c r="H2120" s="12" t="s">
        <v>119</v>
      </c>
      <c r="I2120" s="12" t="s">
        <v>26</v>
      </c>
      <c r="J2120" s="12" t="s">
        <v>120</v>
      </c>
      <c r="K2120" s="12">
        <v>0</v>
      </c>
      <c r="L2120" s="12" t="s">
        <v>29</v>
      </c>
      <c r="M2120" s="12" t="s">
        <v>29</v>
      </c>
      <c r="N2120" s="12" t="s">
        <v>29</v>
      </c>
      <c r="O2120" s="12" t="s">
        <v>29</v>
      </c>
      <c r="P2120" s="12" t="s">
        <v>29</v>
      </c>
      <c r="Q2120" s="12" t="s">
        <v>29</v>
      </c>
      <c r="R2120" s="12" t="s">
        <v>29</v>
      </c>
      <c r="S2120" s="12">
        <v>2019</v>
      </c>
    </row>
    <row r="2121" spans="1:19" x14ac:dyDescent="0.25">
      <c r="A2121" s="11" t="s">
        <v>3781</v>
      </c>
      <c r="B2121" s="11" t="s">
        <v>3782</v>
      </c>
      <c r="C2121" s="11" t="s">
        <v>3783</v>
      </c>
      <c r="D2121" s="11" t="s">
        <v>3784</v>
      </c>
      <c r="E2121" s="11" t="s">
        <v>9795</v>
      </c>
      <c r="F2121" s="11">
        <v>8755</v>
      </c>
      <c r="G2121" s="11" t="s">
        <v>3785</v>
      </c>
      <c r="H2121" s="11" t="s">
        <v>119</v>
      </c>
      <c r="I2121" s="11" t="s">
        <v>108</v>
      </c>
      <c r="J2121" s="11" t="s">
        <v>120</v>
      </c>
      <c r="K2121" s="11">
        <v>0</v>
      </c>
      <c r="L2121" s="11" t="s">
        <v>29</v>
      </c>
      <c r="M2121" s="11" t="s">
        <v>29</v>
      </c>
      <c r="N2121" s="11" t="s">
        <v>29</v>
      </c>
      <c r="O2121" s="11" t="s">
        <v>29</v>
      </c>
      <c r="P2121" s="11" t="s">
        <v>29</v>
      </c>
      <c r="Q2121" s="11" t="s">
        <v>29</v>
      </c>
      <c r="R2121" s="11" t="s">
        <v>29</v>
      </c>
      <c r="S2121" s="11">
        <v>2019</v>
      </c>
    </row>
    <row r="2122" spans="1:19" x14ac:dyDescent="0.25">
      <c r="A2122" s="12" t="s">
        <v>3786</v>
      </c>
      <c r="B2122" s="12" t="s">
        <v>3787</v>
      </c>
      <c r="C2122" s="12" t="s">
        <v>3788</v>
      </c>
      <c r="D2122" s="12" t="s">
        <v>3789</v>
      </c>
      <c r="E2122" s="12" t="s">
        <v>9795</v>
      </c>
      <c r="F2122" s="12">
        <v>8068</v>
      </c>
      <c r="G2122" s="12" t="s">
        <v>3790</v>
      </c>
      <c r="H2122" s="12" t="s">
        <v>119</v>
      </c>
      <c r="I2122" s="12" t="s">
        <v>26</v>
      </c>
      <c r="J2122" s="12" t="s">
        <v>120</v>
      </c>
      <c r="K2122" s="12">
        <v>0</v>
      </c>
      <c r="L2122" s="12" t="s">
        <v>29</v>
      </c>
      <c r="M2122" s="12" t="s">
        <v>29</v>
      </c>
      <c r="N2122" s="12" t="s">
        <v>29</v>
      </c>
      <c r="O2122" s="12" t="s">
        <v>29</v>
      </c>
      <c r="P2122" s="12" t="s">
        <v>29</v>
      </c>
      <c r="Q2122" s="12" t="s">
        <v>29</v>
      </c>
      <c r="R2122" s="12" t="s">
        <v>29</v>
      </c>
      <c r="S2122" s="12">
        <v>2019</v>
      </c>
    </row>
    <row r="2123" spans="1:19" x14ac:dyDescent="0.25">
      <c r="A2123" s="11" t="s">
        <v>3791</v>
      </c>
      <c r="B2123" s="11" t="s">
        <v>3792</v>
      </c>
      <c r="C2123" s="11" t="s">
        <v>3793</v>
      </c>
      <c r="D2123" s="11" t="s">
        <v>3794</v>
      </c>
      <c r="E2123" s="11" t="s">
        <v>9795</v>
      </c>
      <c r="F2123" s="11">
        <v>7094</v>
      </c>
      <c r="G2123" s="11" t="s">
        <v>3795</v>
      </c>
      <c r="H2123" s="11" t="s">
        <v>119</v>
      </c>
      <c r="I2123" s="11" t="s">
        <v>36</v>
      </c>
      <c r="J2123" s="11" t="s">
        <v>120</v>
      </c>
      <c r="K2123" s="11">
        <v>0</v>
      </c>
      <c r="L2123" s="11" t="s">
        <v>29</v>
      </c>
      <c r="M2123" s="11" t="s">
        <v>29</v>
      </c>
      <c r="N2123" s="11" t="s">
        <v>29</v>
      </c>
      <c r="O2123" s="11" t="s">
        <v>29</v>
      </c>
      <c r="P2123" s="11" t="s">
        <v>29</v>
      </c>
      <c r="Q2123" s="11" t="s">
        <v>29</v>
      </c>
      <c r="R2123" s="11" t="s">
        <v>29</v>
      </c>
      <c r="S2123" s="11">
        <v>2019</v>
      </c>
    </row>
    <row r="2124" spans="1:19" x14ac:dyDescent="0.25">
      <c r="A2124" s="12" t="s">
        <v>7555</v>
      </c>
      <c r="B2124" s="12" t="s">
        <v>7556</v>
      </c>
      <c r="C2124" s="12" t="s">
        <v>7557</v>
      </c>
      <c r="D2124" s="12" t="s">
        <v>3749</v>
      </c>
      <c r="E2124" s="12" t="s">
        <v>9795</v>
      </c>
      <c r="F2124" s="12">
        <v>8502</v>
      </c>
      <c r="G2124" s="12" t="s">
        <v>7558</v>
      </c>
      <c r="H2124" s="12" t="s">
        <v>119</v>
      </c>
      <c r="I2124" s="12" t="s">
        <v>108</v>
      </c>
      <c r="J2124" s="12" t="s">
        <v>120</v>
      </c>
      <c r="K2124" s="12">
        <v>0</v>
      </c>
      <c r="L2124" s="12" t="s">
        <v>29</v>
      </c>
      <c r="M2124" s="12" t="s">
        <v>29</v>
      </c>
      <c r="N2124" s="12" t="s">
        <v>29</v>
      </c>
      <c r="O2124" s="12" t="s">
        <v>29</v>
      </c>
      <c r="P2124" s="12" t="s">
        <v>29</v>
      </c>
      <c r="Q2124" s="12" t="s">
        <v>29</v>
      </c>
      <c r="R2124" s="12" t="s">
        <v>29</v>
      </c>
      <c r="S2124" s="12">
        <v>2019</v>
      </c>
    </row>
    <row r="2125" spans="1:19" x14ac:dyDescent="0.25">
      <c r="A2125" s="11" t="s">
        <v>3796</v>
      </c>
      <c r="B2125" s="11" t="s">
        <v>3797</v>
      </c>
      <c r="C2125" s="11" t="s">
        <v>3798</v>
      </c>
      <c r="D2125" s="11" t="s">
        <v>3799</v>
      </c>
      <c r="E2125" s="11" t="s">
        <v>9795</v>
      </c>
      <c r="F2125" s="11">
        <v>7922</v>
      </c>
      <c r="G2125" s="11" t="s">
        <v>3800</v>
      </c>
      <c r="H2125" s="11" t="s">
        <v>119</v>
      </c>
      <c r="I2125" s="11" t="s">
        <v>75</v>
      </c>
      <c r="J2125" s="11" t="s">
        <v>120</v>
      </c>
      <c r="K2125" s="11">
        <v>0</v>
      </c>
      <c r="L2125" s="11" t="s">
        <v>29</v>
      </c>
      <c r="M2125" s="11" t="s">
        <v>29</v>
      </c>
      <c r="N2125" s="11" t="s">
        <v>29</v>
      </c>
      <c r="O2125" s="11" t="s">
        <v>29</v>
      </c>
      <c r="P2125" s="11" t="s">
        <v>29</v>
      </c>
      <c r="Q2125" s="11" t="s">
        <v>29</v>
      </c>
      <c r="R2125" s="11" t="s">
        <v>29</v>
      </c>
      <c r="S2125" s="11">
        <v>2019</v>
      </c>
    </row>
    <row r="2126" spans="1:19" x14ac:dyDescent="0.25">
      <c r="A2126" s="12" t="s">
        <v>9322</v>
      </c>
      <c r="B2126" s="12" t="s">
        <v>9323</v>
      </c>
      <c r="C2126" s="12" t="s">
        <v>9324</v>
      </c>
      <c r="D2126" s="12" t="s">
        <v>9325</v>
      </c>
      <c r="E2126" s="12" t="s">
        <v>9795</v>
      </c>
      <c r="F2126" s="12">
        <v>7055</v>
      </c>
      <c r="G2126" s="12" t="s">
        <v>9326</v>
      </c>
      <c r="H2126" s="12" t="s">
        <v>25</v>
      </c>
      <c r="I2126" s="12" t="s">
        <v>26</v>
      </c>
      <c r="J2126" s="12" t="s">
        <v>27</v>
      </c>
      <c r="K2126" s="12">
        <v>2</v>
      </c>
      <c r="L2126" s="12" t="s">
        <v>28</v>
      </c>
      <c r="M2126" s="12" t="s">
        <v>30</v>
      </c>
      <c r="N2126" s="12" t="s">
        <v>43</v>
      </c>
      <c r="O2126" s="12" t="s">
        <v>43</v>
      </c>
      <c r="P2126" s="12" t="s">
        <v>43</v>
      </c>
      <c r="Q2126" s="12" t="s">
        <v>43</v>
      </c>
      <c r="R2126" s="12" t="s">
        <v>29</v>
      </c>
      <c r="S2126" s="12">
        <v>2016</v>
      </c>
    </row>
    <row r="2127" spans="1:19" x14ac:dyDescent="0.25">
      <c r="A2127" s="11" t="s">
        <v>9327</v>
      </c>
      <c r="B2127" s="11" t="s">
        <v>9328</v>
      </c>
      <c r="C2127" s="11" t="s">
        <v>9329</v>
      </c>
      <c r="D2127" s="11" t="s">
        <v>7538</v>
      </c>
      <c r="E2127" s="11" t="s">
        <v>9795</v>
      </c>
      <c r="F2127" s="11">
        <v>7306</v>
      </c>
      <c r="G2127" s="11" t="s">
        <v>9330</v>
      </c>
      <c r="H2127" s="11" t="s">
        <v>25</v>
      </c>
      <c r="I2127" s="11" t="s">
        <v>513</v>
      </c>
      <c r="J2127" s="11" t="s">
        <v>27</v>
      </c>
      <c r="K2127" s="11">
        <v>2</v>
      </c>
      <c r="L2127" s="11" t="s">
        <v>28</v>
      </c>
      <c r="M2127" s="11" t="s">
        <v>43</v>
      </c>
      <c r="N2127" s="11" t="s">
        <v>43</v>
      </c>
      <c r="O2127" s="11" t="s">
        <v>43</v>
      </c>
      <c r="P2127" s="11" t="s">
        <v>28</v>
      </c>
      <c r="Q2127" s="11" t="s">
        <v>28</v>
      </c>
      <c r="R2127" s="11" t="s">
        <v>28</v>
      </c>
      <c r="S2127" s="11">
        <v>2016</v>
      </c>
    </row>
    <row r="2128" spans="1:19" x14ac:dyDescent="0.25">
      <c r="A2128" s="12" t="s">
        <v>9331</v>
      </c>
      <c r="B2128" s="12" t="s">
        <v>9332</v>
      </c>
      <c r="C2128" s="12" t="s">
        <v>9333</v>
      </c>
      <c r="D2128" s="12" t="s">
        <v>9063</v>
      </c>
      <c r="E2128" s="12" t="s">
        <v>9795</v>
      </c>
      <c r="F2128" s="12">
        <v>8865</v>
      </c>
      <c r="G2128" s="12" t="s">
        <v>9334</v>
      </c>
      <c r="H2128" s="12" t="s">
        <v>25</v>
      </c>
      <c r="I2128" s="12" t="s">
        <v>75</v>
      </c>
      <c r="J2128" s="12" t="s">
        <v>27</v>
      </c>
      <c r="K2128" s="12">
        <v>4</v>
      </c>
      <c r="L2128" s="12" t="s">
        <v>28</v>
      </c>
      <c r="M2128" s="12" t="s">
        <v>28</v>
      </c>
      <c r="N2128" s="12" t="s">
        <v>30</v>
      </c>
      <c r="O2128" s="12" t="s">
        <v>43</v>
      </c>
      <c r="P2128" s="12" t="s">
        <v>28</v>
      </c>
      <c r="Q2128" s="12" t="s">
        <v>43</v>
      </c>
      <c r="R2128" s="12" t="s">
        <v>30</v>
      </c>
      <c r="S2128" s="12">
        <v>2016</v>
      </c>
    </row>
    <row r="2129" spans="1:19" x14ac:dyDescent="0.25">
      <c r="A2129" s="11" t="s">
        <v>3717</v>
      </c>
      <c r="B2129" s="11" t="s">
        <v>9335</v>
      </c>
      <c r="C2129" s="11" t="s">
        <v>3719</v>
      </c>
      <c r="D2129" s="11" t="s">
        <v>2810</v>
      </c>
      <c r="E2129" s="11" t="s">
        <v>9795</v>
      </c>
      <c r="F2129" s="11">
        <v>7675</v>
      </c>
      <c r="G2129" s="11" t="s">
        <v>9336</v>
      </c>
      <c r="H2129" s="11" t="s">
        <v>25</v>
      </c>
      <c r="I2129" s="11" t="s">
        <v>26</v>
      </c>
      <c r="J2129" s="11" t="s">
        <v>27</v>
      </c>
      <c r="K2129" s="11">
        <v>3</v>
      </c>
      <c r="L2129" s="11" t="s">
        <v>28</v>
      </c>
      <c r="M2129" s="11" t="s">
        <v>43</v>
      </c>
      <c r="N2129" s="11" t="s">
        <v>28</v>
      </c>
      <c r="O2129" s="11" t="s">
        <v>28</v>
      </c>
      <c r="P2129" s="11" t="s">
        <v>28</v>
      </c>
      <c r="Q2129" s="11" t="s">
        <v>28</v>
      </c>
      <c r="R2129" s="11" t="s">
        <v>28</v>
      </c>
      <c r="S2129" s="11">
        <v>2016</v>
      </c>
    </row>
    <row r="2130" spans="1:19" x14ac:dyDescent="0.25">
      <c r="A2130" s="12" t="s">
        <v>3801</v>
      </c>
      <c r="B2130" s="12" t="s">
        <v>3802</v>
      </c>
      <c r="C2130" s="12" t="s">
        <v>3803</v>
      </c>
      <c r="D2130" s="12" t="s">
        <v>3804</v>
      </c>
      <c r="E2130" s="12" t="s">
        <v>9786</v>
      </c>
      <c r="F2130" s="12">
        <v>87532</v>
      </c>
      <c r="G2130" s="12" t="s">
        <v>3805</v>
      </c>
      <c r="H2130" s="12" t="s">
        <v>25</v>
      </c>
      <c r="I2130" s="12" t="s">
        <v>108</v>
      </c>
      <c r="J2130" s="12" t="s">
        <v>27</v>
      </c>
      <c r="K2130" s="12">
        <v>4</v>
      </c>
      <c r="L2130" s="12" t="s">
        <v>28</v>
      </c>
      <c r="M2130" s="12" t="s">
        <v>30</v>
      </c>
      <c r="N2130" s="12" t="s">
        <v>30</v>
      </c>
      <c r="O2130" s="12" t="s">
        <v>28</v>
      </c>
      <c r="P2130" s="12" t="s">
        <v>43</v>
      </c>
      <c r="Q2130" s="12" t="s">
        <v>28</v>
      </c>
      <c r="R2130" s="12" t="s">
        <v>28</v>
      </c>
      <c r="S2130" s="12">
        <v>2020</v>
      </c>
    </row>
    <row r="2131" spans="1:19" x14ac:dyDescent="0.25">
      <c r="A2131" s="11" t="s">
        <v>3806</v>
      </c>
      <c r="B2131" s="11" t="s">
        <v>3807</v>
      </c>
      <c r="C2131" s="11" t="s">
        <v>3808</v>
      </c>
      <c r="D2131" s="11" t="s">
        <v>3809</v>
      </c>
      <c r="E2131" s="11" t="s">
        <v>9786</v>
      </c>
      <c r="F2131" s="11">
        <v>88061</v>
      </c>
      <c r="G2131" s="11" t="s">
        <v>3810</v>
      </c>
      <c r="H2131" s="11" t="s">
        <v>25</v>
      </c>
      <c r="I2131" s="11" t="s">
        <v>42</v>
      </c>
      <c r="J2131" s="11" t="s">
        <v>27</v>
      </c>
      <c r="K2131" s="11">
        <v>4</v>
      </c>
      <c r="L2131" s="11" t="s">
        <v>28</v>
      </c>
      <c r="M2131" s="11" t="s">
        <v>28</v>
      </c>
      <c r="N2131" s="11" t="s">
        <v>30</v>
      </c>
      <c r="O2131" s="11" t="s">
        <v>30</v>
      </c>
      <c r="P2131" s="11" t="s">
        <v>28</v>
      </c>
      <c r="Q2131" s="11" t="s">
        <v>28</v>
      </c>
      <c r="R2131" s="11" t="s">
        <v>28</v>
      </c>
      <c r="S2131" s="11">
        <v>2020</v>
      </c>
    </row>
    <row r="2132" spans="1:19" x14ac:dyDescent="0.25">
      <c r="A2132" s="12" t="s">
        <v>3811</v>
      </c>
      <c r="B2132" s="12" t="s">
        <v>3812</v>
      </c>
      <c r="C2132" s="12" t="s">
        <v>3813</v>
      </c>
      <c r="D2132" s="12" t="s">
        <v>3814</v>
      </c>
      <c r="E2132" s="12" t="s">
        <v>9786</v>
      </c>
      <c r="F2132" s="12">
        <v>87301</v>
      </c>
      <c r="G2132" s="12" t="s">
        <v>3815</v>
      </c>
      <c r="H2132" s="12" t="s">
        <v>25</v>
      </c>
      <c r="I2132" s="12" t="s">
        <v>108</v>
      </c>
      <c r="J2132" s="12" t="s">
        <v>27</v>
      </c>
      <c r="K2132" s="12">
        <v>2</v>
      </c>
      <c r="L2132" s="12" t="s">
        <v>28</v>
      </c>
      <c r="M2132" s="12" t="s">
        <v>29</v>
      </c>
      <c r="N2132" s="12" t="s">
        <v>43</v>
      </c>
      <c r="O2132" s="12" t="s">
        <v>43</v>
      </c>
      <c r="P2132" s="12" t="s">
        <v>28</v>
      </c>
      <c r="Q2132" s="12" t="s">
        <v>43</v>
      </c>
      <c r="R2132" s="12" t="s">
        <v>28</v>
      </c>
      <c r="S2132" s="12">
        <v>2020</v>
      </c>
    </row>
    <row r="2133" spans="1:19" x14ac:dyDescent="0.25">
      <c r="A2133" s="11" t="s">
        <v>3816</v>
      </c>
      <c r="B2133" s="11" t="s">
        <v>3817</v>
      </c>
      <c r="C2133" s="11" t="s">
        <v>3818</v>
      </c>
      <c r="D2133" s="11" t="s">
        <v>3819</v>
      </c>
      <c r="E2133" s="11" t="s">
        <v>9786</v>
      </c>
      <c r="F2133" s="11">
        <v>87501</v>
      </c>
      <c r="G2133" s="11" t="s">
        <v>3820</v>
      </c>
      <c r="H2133" s="11" t="s">
        <v>25</v>
      </c>
      <c r="I2133" s="11" t="s">
        <v>64</v>
      </c>
      <c r="J2133" s="11" t="s">
        <v>120</v>
      </c>
      <c r="K2133" s="11">
        <v>0</v>
      </c>
      <c r="L2133" s="11" t="s">
        <v>29</v>
      </c>
      <c r="M2133" s="11" t="s">
        <v>29</v>
      </c>
      <c r="N2133" s="11" t="s">
        <v>29</v>
      </c>
      <c r="O2133" s="11" t="s">
        <v>29</v>
      </c>
      <c r="P2133" s="11" t="s">
        <v>29</v>
      </c>
      <c r="Q2133" s="11" t="s">
        <v>29</v>
      </c>
      <c r="R2133" s="11" t="s">
        <v>29</v>
      </c>
      <c r="S2133" s="11">
        <v>2020</v>
      </c>
    </row>
    <row r="2134" spans="1:19" x14ac:dyDescent="0.25">
      <c r="A2134" s="12" t="s">
        <v>3821</v>
      </c>
      <c r="B2134" s="12" t="s">
        <v>3822</v>
      </c>
      <c r="C2134" s="12" t="s">
        <v>3823</v>
      </c>
      <c r="D2134" s="12" t="s">
        <v>3824</v>
      </c>
      <c r="E2134" s="12" t="s">
        <v>9786</v>
      </c>
      <c r="F2134" s="12">
        <v>88340</v>
      </c>
      <c r="G2134" s="12" t="s">
        <v>3825</v>
      </c>
      <c r="H2134" s="12" t="s">
        <v>25</v>
      </c>
      <c r="I2134" s="12" t="s">
        <v>64</v>
      </c>
      <c r="J2134" s="12" t="s">
        <v>120</v>
      </c>
      <c r="K2134" s="12">
        <v>0</v>
      </c>
      <c r="L2134" s="12" t="s">
        <v>29</v>
      </c>
      <c r="M2134" s="12" t="s">
        <v>29</v>
      </c>
      <c r="N2134" s="12" t="s">
        <v>29</v>
      </c>
      <c r="O2134" s="12" t="s">
        <v>29</v>
      </c>
      <c r="P2134" s="12" t="s">
        <v>29</v>
      </c>
      <c r="Q2134" s="12" t="s">
        <v>29</v>
      </c>
      <c r="R2134" s="12" t="s">
        <v>29</v>
      </c>
      <c r="S2134" s="12">
        <v>2020</v>
      </c>
    </row>
    <row r="2135" spans="1:19" x14ac:dyDescent="0.25">
      <c r="A2135" s="11" t="s">
        <v>3826</v>
      </c>
      <c r="B2135" s="11" t="s">
        <v>3827</v>
      </c>
      <c r="C2135" s="11" t="s">
        <v>3828</v>
      </c>
      <c r="D2135" s="11" t="s">
        <v>3829</v>
      </c>
      <c r="E2135" s="11" t="s">
        <v>9786</v>
      </c>
      <c r="F2135" s="11">
        <v>87420</v>
      </c>
      <c r="G2135" s="11" t="s">
        <v>3830</v>
      </c>
      <c r="H2135" s="11" t="s">
        <v>25</v>
      </c>
      <c r="I2135" s="11" t="s">
        <v>64</v>
      </c>
      <c r="J2135" s="11" t="s">
        <v>27</v>
      </c>
      <c r="K2135" s="11">
        <v>2</v>
      </c>
      <c r="L2135" s="11" t="s">
        <v>29</v>
      </c>
      <c r="M2135" s="11" t="s">
        <v>29</v>
      </c>
      <c r="N2135" s="11" t="s">
        <v>43</v>
      </c>
      <c r="O2135" s="11" t="s">
        <v>43</v>
      </c>
      <c r="P2135" s="11" t="s">
        <v>28</v>
      </c>
      <c r="Q2135" s="11" t="s">
        <v>29</v>
      </c>
      <c r="R2135" s="11" t="s">
        <v>29</v>
      </c>
      <c r="S2135" s="11">
        <v>2020</v>
      </c>
    </row>
    <row r="2136" spans="1:19" x14ac:dyDescent="0.25">
      <c r="A2136" s="12" t="s">
        <v>3831</v>
      </c>
      <c r="B2136" s="12" t="s">
        <v>3832</v>
      </c>
      <c r="C2136" s="12" t="s">
        <v>3833</v>
      </c>
      <c r="D2136" s="12" t="s">
        <v>3834</v>
      </c>
      <c r="E2136" s="12" t="s">
        <v>9786</v>
      </c>
      <c r="F2136" s="12">
        <v>87327</v>
      </c>
      <c r="G2136" s="12" t="s">
        <v>3835</v>
      </c>
      <c r="H2136" s="12" t="s">
        <v>25</v>
      </c>
      <c r="I2136" s="12" t="s">
        <v>64</v>
      </c>
      <c r="J2136" s="12" t="s">
        <v>27</v>
      </c>
      <c r="K2136" s="12">
        <v>0</v>
      </c>
      <c r="L2136" s="12" t="s">
        <v>29</v>
      </c>
      <c r="M2136" s="12" t="s">
        <v>29</v>
      </c>
      <c r="N2136" s="12" t="s">
        <v>29</v>
      </c>
      <c r="O2136" s="12" t="s">
        <v>29</v>
      </c>
      <c r="P2136" s="12" t="s">
        <v>43</v>
      </c>
      <c r="Q2136" s="12" t="s">
        <v>29</v>
      </c>
      <c r="R2136" s="12" t="s">
        <v>29</v>
      </c>
      <c r="S2136" s="12">
        <v>2020</v>
      </c>
    </row>
    <row r="2137" spans="1:19" x14ac:dyDescent="0.25">
      <c r="A2137" s="11" t="s">
        <v>3836</v>
      </c>
      <c r="B2137" s="11" t="s">
        <v>3837</v>
      </c>
      <c r="C2137" s="11" t="s">
        <v>3838</v>
      </c>
      <c r="D2137" s="11" t="s">
        <v>3839</v>
      </c>
      <c r="E2137" s="11" t="s">
        <v>9786</v>
      </c>
      <c r="F2137" s="11">
        <v>87313</v>
      </c>
      <c r="G2137" s="11" t="s">
        <v>3840</v>
      </c>
      <c r="H2137" s="11" t="s">
        <v>25</v>
      </c>
      <c r="I2137" s="11" t="s">
        <v>64</v>
      </c>
      <c r="J2137" s="11" t="s">
        <v>27</v>
      </c>
      <c r="K2137" s="11">
        <v>0</v>
      </c>
      <c r="L2137" s="11" t="s">
        <v>29</v>
      </c>
      <c r="M2137" s="11" t="s">
        <v>29</v>
      </c>
      <c r="N2137" s="11" t="s">
        <v>29</v>
      </c>
      <c r="O2137" s="11" t="s">
        <v>29</v>
      </c>
      <c r="P2137" s="11" t="s">
        <v>29</v>
      </c>
      <c r="Q2137" s="11" t="s">
        <v>29</v>
      </c>
      <c r="R2137" s="11" t="s">
        <v>29</v>
      </c>
      <c r="S2137" s="11">
        <v>2020</v>
      </c>
    </row>
    <row r="2138" spans="1:19" x14ac:dyDescent="0.25">
      <c r="A2138" s="12" t="s">
        <v>3841</v>
      </c>
      <c r="B2138" s="12" t="s">
        <v>3842</v>
      </c>
      <c r="C2138" s="12" t="s">
        <v>3843</v>
      </c>
      <c r="D2138" s="12" t="s">
        <v>3844</v>
      </c>
      <c r="E2138" s="12" t="s">
        <v>9786</v>
      </c>
      <c r="F2138" s="12">
        <v>88130</v>
      </c>
      <c r="G2138" s="12" t="s">
        <v>3845</v>
      </c>
      <c r="H2138" s="12" t="s">
        <v>25</v>
      </c>
      <c r="I2138" s="12" t="s">
        <v>114</v>
      </c>
      <c r="J2138" s="12" t="s">
        <v>27</v>
      </c>
      <c r="K2138" s="12">
        <v>3</v>
      </c>
      <c r="L2138" s="12" t="s">
        <v>28</v>
      </c>
      <c r="M2138" s="12" t="s">
        <v>29</v>
      </c>
      <c r="N2138" s="12" t="s">
        <v>43</v>
      </c>
      <c r="O2138" s="12" t="s">
        <v>29</v>
      </c>
      <c r="P2138" s="12" t="s">
        <v>43</v>
      </c>
      <c r="Q2138" s="12" t="s">
        <v>28</v>
      </c>
      <c r="R2138" s="12" t="s">
        <v>29</v>
      </c>
      <c r="S2138" s="12">
        <v>2020</v>
      </c>
    </row>
    <row r="2139" spans="1:19" x14ac:dyDescent="0.25">
      <c r="A2139" s="11" t="s">
        <v>3846</v>
      </c>
      <c r="B2139" s="11" t="s">
        <v>3847</v>
      </c>
      <c r="C2139" s="11" t="s">
        <v>3848</v>
      </c>
      <c r="D2139" s="11" t="s">
        <v>3819</v>
      </c>
      <c r="E2139" s="11" t="s">
        <v>9786</v>
      </c>
      <c r="F2139" s="11">
        <v>87507</v>
      </c>
      <c r="G2139" s="11" t="s">
        <v>3849</v>
      </c>
      <c r="H2139" s="11" t="s">
        <v>25</v>
      </c>
      <c r="I2139" s="11" t="s">
        <v>108</v>
      </c>
      <c r="J2139" s="11" t="s">
        <v>120</v>
      </c>
      <c r="K2139" s="11">
        <v>0</v>
      </c>
      <c r="L2139" s="11" t="s">
        <v>29</v>
      </c>
      <c r="M2139" s="11" t="s">
        <v>29</v>
      </c>
      <c r="N2139" s="11" t="s">
        <v>29</v>
      </c>
      <c r="O2139" s="11" t="s">
        <v>29</v>
      </c>
      <c r="P2139" s="11" t="s">
        <v>29</v>
      </c>
      <c r="Q2139" s="11" t="s">
        <v>29</v>
      </c>
      <c r="R2139" s="11" t="s">
        <v>29</v>
      </c>
      <c r="S2139" s="11">
        <v>2020</v>
      </c>
    </row>
    <row r="2140" spans="1:19" x14ac:dyDescent="0.25">
      <c r="A2140" s="12" t="s">
        <v>3850</v>
      </c>
      <c r="B2140" s="12" t="s">
        <v>3851</v>
      </c>
      <c r="C2140" s="12" t="s">
        <v>3852</v>
      </c>
      <c r="D2140" s="12" t="s">
        <v>3853</v>
      </c>
      <c r="E2140" s="12" t="s">
        <v>9786</v>
      </c>
      <c r="F2140" s="12">
        <v>88260</v>
      </c>
      <c r="G2140" s="12" t="s">
        <v>3854</v>
      </c>
      <c r="H2140" s="12" t="s">
        <v>96</v>
      </c>
      <c r="I2140" s="12" t="s">
        <v>42</v>
      </c>
      <c r="J2140" s="12" t="s">
        <v>27</v>
      </c>
      <c r="K2140" s="12">
        <v>5</v>
      </c>
      <c r="L2140" s="12" t="s">
        <v>28</v>
      </c>
      <c r="M2140" s="12" t="s">
        <v>29</v>
      </c>
      <c r="N2140" s="12" t="s">
        <v>30</v>
      </c>
      <c r="O2140" s="12" t="s">
        <v>30</v>
      </c>
      <c r="P2140" s="12" t="s">
        <v>29</v>
      </c>
      <c r="Q2140" s="12" t="s">
        <v>28</v>
      </c>
      <c r="R2140" s="12" t="s">
        <v>43</v>
      </c>
      <c r="S2140" s="12">
        <v>2020</v>
      </c>
    </row>
    <row r="2141" spans="1:19" x14ac:dyDescent="0.25">
      <c r="A2141" s="11" t="s">
        <v>3855</v>
      </c>
      <c r="B2141" s="11" t="s">
        <v>3856</v>
      </c>
      <c r="C2141" s="11" t="s">
        <v>3857</v>
      </c>
      <c r="D2141" s="11" t="s">
        <v>3858</v>
      </c>
      <c r="E2141" s="11" t="s">
        <v>9786</v>
      </c>
      <c r="F2141" s="11">
        <v>87740</v>
      </c>
      <c r="G2141" s="11" t="s">
        <v>3859</v>
      </c>
      <c r="H2141" s="11" t="s">
        <v>96</v>
      </c>
      <c r="I2141" s="11" t="s">
        <v>114</v>
      </c>
      <c r="J2141" s="11" t="s">
        <v>27</v>
      </c>
      <c r="K2141" s="11">
        <v>3</v>
      </c>
      <c r="L2141" s="11" t="s">
        <v>28</v>
      </c>
      <c r="M2141" s="11" t="s">
        <v>29</v>
      </c>
      <c r="N2141" s="11" t="s">
        <v>28</v>
      </c>
      <c r="O2141" s="11" t="s">
        <v>29</v>
      </c>
      <c r="P2141" s="11" t="s">
        <v>29</v>
      </c>
      <c r="Q2141" s="11" t="s">
        <v>28</v>
      </c>
      <c r="R2141" s="11" t="s">
        <v>29</v>
      </c>
      <c r="S2141" s="11">
        <v>2020</v>
      </c>
    </row>
    <row r="2142" spans="1:19" x14ac:dyDescent="0.25">
      <c r="A2142" s="12" t="s">
        <v>3860</v>
      </c>
      <c r="B2142" s="12" t="s">
        <v>3861</v>
      </c>
      <c r="C2142" s="12" t="s">
        <v>3862</v>
      </c>
      <c r="D2142" s="12" t="s">
        <v>3863</v>
      </c>
      <c r="E2142" s="12" t="s">
        <v>9786</v>
      </c>
      <c r="F2142" s="12">
        <v>88012</v>
      </c>
      <c r="G2142" s="12" t="s">
        <v>3864</v>
      </c>
      <c r="H2142" s="12" t="s">
        <v>119</v>
      </c>
      <c r="I2142" s="12" t="s">
        <v>26</v>
      </c>
      <c r="J2142" s="12" t="s">
        <v>120</v>
      </c>
      <c r="K2142" s="12">
        <v>0</v>
      </c>
      <c r="L2142" s="12" t="s">
        <v>29</v>
      </c>
      <c r="M2142" s="12" t="s">
        <v>29</v>
      </c>
      <c r="N2142" s="12" t="s">
        <v>29</v>
      </c>
      <c r="O2142" s="12" t="s">
        <v>29</v>
      </c>
      <c r="P2142" s="12" t="s">
        <v>29</v>
      </c>
      <c r="Q2142" s="12" t="s">
        <v>29</v>
      </c>
      <c r="R2142" s="12" t="s">
        <v>29</v>
      </c>
      <c r="S2142" s="12">
        <v>2020</v>
      </c>
    </row>
    <row r="2143" spans="1:19" x14ac:dyDescent="0.25">
      <c r="A2143" s="11" t="s">
        <v>3865</v>
      </c>
      <c r="B2143" s="11" t="s">
        <v>3866</v>
      </c>
      <c r="C2143" s="11" t="s">
        <v>3867</v>
      </c>
      <c r="D2143" s="11" t="s">
        <v>3868</v>
      </c>
      <c r="E2143" s="11" t="s">
        <v>9786</v>
      </c>
      <c r="F2143" s="11">
        <v>88008</v>
      </c>
      <c r="G2143" s="11" t="s">
        <v>3869</v>
      </c>
      <c r="H2143" s="11" t="s">
        <v>119</v>
      </c>
      <c r="I2143" s="11" t="s">
        <v>26</v>
      </c>
      <c r="J2143" s="11" t="s">
        <v>120</v>
      </c>
      <c r="K2143" s="11">
        <v>0</v>
      </c>
      <c r="L2143" s="11" t="s">
        <v>29</v>
      </c>
      <c r="M2143" s="11" t="s">
        <v>29</v>
      </c>
      <c r="N2143" s="11" t="s">
        <v>29</v>
      </c>
      <c r="O2143" s="11" t="s">
        <v>29</v>
      </c>
      <c r="P2143" s="11" t="s">
        <v>29</v>
      </c>
      <c r="Q2143" s="11" t="s">
        <v>29</v>
      </c>
      <c r="R2143" s="11" t="s">
        <v>29</v>
      </c>
      <c r="S2143" s="11">
        <v>2020</v>
      </c>
    </row>
    <row r="2144" spans="1:19" x14ac:dyDescent="0.25">
      <c r="A2144" s="12" t="s">
        <v>3870</v>
      </c>
      <c r="B2144" s="12" t="s">
        <v>3871</v>
      </c>
      <c r="C2144" s="12" t="s">
        <v>3872</v>
      </c>
      <c r="D2144" s="12" t="s">
        <v>3873</v>
      </c>
      <c r="E2144" s="12" t="s">
        <v>9786</v>
      </c>
      <c r="F2144" s="12">
        <v>87108</v>
      </c>
      <c r="G2144" s="12" t="s">
        <v>3874</v>
      </c>
      <c r="H2144" s="12" t="s">
        <v>119</v>
      </c>
      <c r="I2144" s="12" t="s">
        <v>26</v>
      </c>
      <c r="J2144" s="12" t="s">
        <v>120</v>
      </c>
      <c r="K2144" s="12">
        <v>0</v>
      </c>
      <c r="L2144" s="12" t="s">
        <v>29</v>
      </c>
      <c r="M2144" s="12" t="s">
        <v>29</v>
      </c>
      <c r="N2144" s="12" t="s">
        <v>29</v>
      </c>
      <c r="O2144" s="12" t="s">
        <v>29</v>
      </c>
      <c r="P2144" s="12" t="s">
        <v>29</v>
      </c>
      <c r="Q2144" s="12" t="s">
        <v>29</v>
      </c>
      <c r="R2144" s="12" t="s">
        <v>29</v>
      </c>
      <c r="S2144" s="12">
        <v>2020</v>
      </c>
    </row>
    <row r="2145" spans="1:19" x14ac:dyDescent="0.25">
      <c r="A2145" s="11" t="s">
        <v>3875</v>
      </c>
      <c r="B2145" s="11" t="s">
        <v>3876</v>
      </c>
      <c r="C2145" s="11" t="s">
        <v>3877</v>
      </c>
      <c r="D2145" s="11" t="s">
        <v>3873</v>
      </c>
      <c r="E2145" s="11" t="s">
        <v>9786</v>
      </c>
      <c r="F2145" s="11">
        <v>87102</v>
      </c>
      <c r="G2145" s="11" t="s">
        <v>3878</v>
      </c>
      <c r="H2145" s="11" t="s">
        <v>119</v>
      </c>
      <c r="I2145" s="11" t="s">
        <v>26</v>
      </c>
      <c r="J2145" s="11" t="s">
        <v>120</v>
      </c>
      <c r="K2145" s="11">
        <v>0</v>
      </c>
      <c r="L2145" s="11" t="s">
        <v>29</v>
      </c>
      <c r="M2145" s="11" t="s">
        <v>29</v>
      </c>
      <c r="N2145" s="11" t="s">
        <v>29</v>
      </c>
      <c r="O2145" s="11" t="s">
        <v>29</v>
      </c>
      <c r="P2145" s="11" t="s">
        <v>29</v>
      </c>
      <c r="Q2145" s="11" t="s">
        <v>29</v>
      </c>
      <c r="R2145" s="11" t="s">
        <v>29</v>
      </c>
      <c r="S2145" s="11">
        <v>2020</v>
      </c>
    </row>
    <row r="2146" spans="1:19" x14ac:dyDescent="0.25">
      <c r="A2146" s="12" t="s">
        <v>7559</v>
      </c>
      <c r="B2146" s="12" t="s">
        <v>7560</v>
      </c>
      <c r="C2146" s="12" t="s">
        <v>7561</v>
      </c>
      <c r="D2146" s="12" t="s">
        <v>7562</v>
      </c>
      <c r="E2146" s="12" t="s">
        <v>9786</v>
      </c>
      <c r="F2146" s="12">
        <v>88310</v>
      </c>
      <c r="G2146" s="12" t="s">
        <v>7563</v>
      </c>
      <c r="H2146" s="12" t="s">
        <v>25</v>
      </c>
      <c r="I2146" s="12" t="s">
        <v>108</v>
      </c>
      <c r="J2146" s="12" t="s">
        <v>27</v>
      </c>
      <c r="K2146" s="12">
        <v>3</v>
      </c>
      <c r="L2146" s="12" t="s">
        <v>28</v>
      </c>
      <c r="M2146" s="12" t="s">
        <v>30</v>
      </c>
      <c r="N2146" s="12" t="s">
        <v>30</v>
      </c>
      <c r="O2146" s="12" t="s">
        <v>43</v>
      </c>
      <c r="P2146" s="12" t="s">
        <v>28</v>
      </c>
      <c r="Q2146" s="12" t="s">
        <v>43</v>
      </c>
      <c r="R2146" s="12" t="s">
        <v>28</v>
      </c>
      <c r="S2146" s="12">
        <v>2019</v>
      </c>
    </row>
    <row r="2147" spans="1:19" x14ac:dyDescent="0.25">
      <c r="A2147" s="11" t="s">
        <v>3801</v>
      </c>
      <c r="B2147" s="11" t="s">
        <v>3802</v>
      </c>
      <c r="C2147" s="11" t="s">
        <v>3803</v>
      </c>
      <c r="D2147" s="11" t="s">
        <v>3804</v>
      </c>
      <c r="E2147" s="11" t="s">
        <v>9786</v>
      </c>
      <c r="F2147" s="11">
        <v>87532</v>
      </c>
      <c r="G2147" s="11" t="s">
        <v>3805</v>
      </c>
      <c r="H2147" s="11" t="s">
        <v>25</v>
      </c>
      <c r="I2147" s="11" t="s">
        <v>108</v>
      </c>
      <c r="J2147" s="11" t="s">
        <v>27</v>
      </c>
      <c r="K2147" s="11">
        <v>4</v>
      </c>
      <c r="L2147" s="11" t="s">
        <v>28</v>
      </c>
      <c r="M2147" s="11" t="s">
        <v>30</v>
      </c>
      <c r="N2147" s="11" t="s">
        <v>30</v>
      </c>
      <c r="O2147" s="11" t="s">
        <v>28</v>
      </c>
      <c r="P2147" s="11" t="s">
        <v>28</v>
      </c>
      <c r="Q2147" s="11" t="s">
        <v>28</v>
      </c>
      <c r="R2147" s="11" t="s">
        <v>28</v>
      </c>
      <c r="S2147" s="11">
        <v>2019</v>
      </c>
    </row>
    <row r="2148" spans="1:19" x14ac:dyDescent="0.25">
      <c r="A2148" s="12" t="s">
        <v>3806</v>
      </c>
      <c r="B2148" s="12" t="s">
        <v>3807</v>
      </c>
      <c r="C2148" s="12" t="s">
        <v>3808</v>
      </c>
      <c r="D2148" s="12" t="s">
        <v>3809</v>
      </c>
      <c r="E2148" s="12" t="s">
        <v>9786</v>
      </c>
      <c r="F2148" s="12">
        <v>88061</v>
      </c>
      <c r="G2148" s="12" t="s">
        <v>3810</v>
      </c>
      <c r="H2148" s="12" t="s">
        <v>25</v>
      </c>
      <c r="I2148" s="12" t="s">
        <v>42</v>
      </c>
      <c r="J2148" s="12" t="s">
        <v>27</v>
      </c>
      <c r="K2148" s="12">
        <v>3</v>
      </c>
      <c r="L2148" s="12" t="s">
        <v>28</v>
      </c>
      <c r="M2148" s="12" t="s">
        <v>30</v>
      </c>
      <c r="N2148" s="12" t="s">
        <v>30</v>
      </c>
      <c r="O2148" s="12" t="s">
        <v>28</v>
      </c>
      <c r="P2148" s="12" t="s">
        <v>28</v>
      </c>
      <c r="Q2148" s="12" t="s">
        <v>28</v>
      </c>
      <c r="R2148" s="12" t="s">
        <v>28</v>
      </c>
      <c r="S2148" s="12">
        <v>2019</v>
      </c>
    </row>
    <row r="2149" spans="1:19" x14ac:dyDescent="0.25">
      <c r="A2149" s="11" t="s">
        <v>7564</v>
      </c>
      <c r="B2149" s="11" t="s">
        <v>7565</v>
      </c>
      <c r="C2149" s="11" t="s">
        <v>7566</v>
      </c>
      <c r="D2149" s="11" t="s">
        <v>3873</v>
      </c>
      <c r="E2149" s="11" t="s">
        <v>9786</v>
      </c>
      <c r="F2149" s="11">
        <v>87109</v>
      </c>
      <c r="G2149" s="11" t="s">
        <v>7567</v>
      </c>
      <c r="H2149" s="11" t="s">
        <v>25</v>
      </c>
      <c r="I2149" s="11" t="s">
        <v>114</v>
      </c>
      <c r="J2149" s="11" t="s">
        <v>27</v>
      </c>
      <c r="K2149" s="11">
        <v>2</v>
      </c>
      <c r="L2149" s="11" t="s">
        <v>28</v>
      </c>
      <c r="M2149" s="11" t="s">
        <v>43</v>
      </c>
      <c r="N2149" s="11" t="s">
        <v>28</v>
      </c>
      <c r="O2149" s="11" t="s">
        <v>43</v>
      </c>
      <c r="P2149" s="11" t="s">
        <v>28</v>
      </c>
      <c r="Q2149" s="11" t="s">
        <v>28</v>
      </c>
      <c r="R2149" s="11" t="s">
        <v>28</v>
      </c>
      <c r="S2149" s="11">
        <v>2019</v>
      </c>
    </row>
    <row r="2150" spans="1:19" x14ac:dyDescent="0.25">
      <c r="A2150" s="12" t="s">
        <v>3811</v>
      </c>
      <c r="B2150" s="12" t="s">
        <v>3812</v>
      </c>
      <c r="C2150" s="12" t="s">
        <v>3813</v>
      </c>
      <c r="D2150" s="12" t="s">
        <v>3814</v>
      </c>
      <c r="E2150" s="12" t="s">
        <v>9786</v>
      </c>
      <c r="F2150" s="12">
        <v>87301</v>
      </c>
      <c r="G2150" s="12" t="s">
        <v>3815</v>
      </c>
      <c r="H2150" s="12" t="s">
        <v>25</v>
      </c>
      <c r="I2150" s="12" t="s">
        <v>108</v>
      </c>
      <c r="J2150" s="12" t="s">
        <v>27</v>
      </c>
      <c r="K2150" s="12">
        <v>2</v>
      </c>
      <c r="L2150" s="12" t="s">
        <v>28</v>
      </c>
      <c r="M2150" s="12" t="s">
        <v>29</v>
      </c>
      <c r="N2150" s="12" t="s">
        <v>28</v>
      </c>
      <c r="O2150" s="12" t="s">
        <v>43</v>
      </c>
      <c r="P2150" s="12" t="s">
        <v>28</v>
      </c>
      <c r="Q2150" s="12" t="s">
        <v>43</v>
      </c>
      <c r="R2150" s="12" t="s">
        <v>28</v>
      </c>
      <c r="S2150" s="12">
        <v>2019</v>
      </c>
    </row>
    <row r="2151" spans="1:19" x14ac:dyDescent="0.25">
      <c r="A2151" s="11" t="s">
        <v>3816</v>
      </c>
      <c r="B2151" s="11" t="s">
        <v>3817</v>
      </c>
      <c r="C2151" s="11" t="s">
        <v>3818</v>
      </c>
      <c r="D2151" s="11" t="s">
        <v>3819</v>
      </c>
      <c r="E2151" s="11" t="s">
        <v>9786</v>
      </c>
      <c r="F2151" s="11">
        <v>87501</v>
      </c>
      <c r="G2151" s="11" t="s">
        <v>3820</v>
      </c>
      <c r="H2151" s="11" t="s">
        <v>25</v>
      </c>
      <c r="I2151" s="11" t="s">
        <v>64</v>
      </c>
      <c r="J2151" s="11" t="s">
        <v>120</v>
      </c>
      <c r="K2151" s="11">
        <v>0</v>
      </c>
      <c r="L2151" s="11" t="s">
        <v>29</v>
      </c>
      <c r="M2151" s="11" t="s">
        <v>29</v>
      </c>
      <c r="N2151" s="11" t="s">
        <v>29</v>
      </c>
      <c r="O2151" s="11" t="s">
        <v>29</v>
      </c>
      <c r="P2151" s="11" t="s">
        <v>29</v>
      </c>
      <c r="Q2151" s="11" t="s">
        <v>29</v>
      </c>
      <c r="R2151" s="11" t="s">
        <v>29</v>
      </c>
      <c r="S2151" s="11">
        <v>2019</v>
      </c>
    </row>
    <row r="2152" spans="1:19" x14ac:dyDescent="0.25">
      <c r="A2152" s="12" t="s">
        <v>3821</v>
      </c>
      <c r="B2152" s="12" t="s">
        <v>3822</v>
      </c>
      <c r="C2152" s="12" t="s">
        <v>3823</v>
      </c>
      <c r="D2152" s="12" t="s">
        <v>3824</v>
      </c>
      <c r="E2152" s="12" t="s">
        <v>9786</v>
      </c>
      <c r="F2152" s="12">
        <v>88340</v>
      </c>
      <c r="G2152" s="12" t="s">
        <v>3825</v>
      </c>
      <c r="H2152" s="12" t="s">
        <v>25</v>
      </c>
      <c r="I2152" s="12" t="s">
        <v>64</v>
      </c>
      <c r="J2152" s="12" t="s">
        <v>120</v>
      </c>
      <c r="K2152" s="12">
        <v>0</v>
      </c>
      <c r="L2152" s="12" t="s">
        <v>29</v>
      </c>
      <c r="M2152" s="12" t="s">
        <v>29</v>
      </c>
      <c r="N2152" s="12" t="s">
        <v>29</v>
      </c>
      <c r="O2152" s="12" t="s">
        <v>29</v>
      </c>
      <c r="P2152" s="12" t="s">
        <v>29</v>
      </c>
      <c r="Q2152" s="12" t="s">
        <v>29</v>
      </c>
      <c r="R2152" s="12" t="s">
        <v>29</v>
      </c>
      <c r="S2152" s="12">
        <v>2019</v>
      </c>
    </row>
    <row r="2153" spans="1:19" x14ac:dyDescent="0.25">
      <c r="A2153" s="11" t="s">
        <v>3826</v>
      </c>
      <c r="B2153" s="11" t="s">
        <v>3827</v>
      </c>
      <c r="C2153" s="11" t="s">
        <v>3828</v>
      </c>
      <c r="D2153" s="11" t="s">
        <v>3829</v>
      </c>
      <c r="E2153" s="11" t="s">
        <v>9786</v>
      </c>
      <c r="F2153" s="11">
        <v>87420</v>
      </c>
      <c r="G2153" s="11" t="s">
        <v>3830</v>
      </c>
      <c r="H2153" s="11" t="s">
        <v>25</v>
      </c>
      <c r="I2153" s="11" t="s">
        <v>64</v>
      </c>
      <c r="J2153" s="11" t="s">
        <v>27</v>
      </c>
      <c r="K2153" s="11">
        <v>3</v>
      </c>
      <c r="L2153" s="11" t="s">
        <v>29</v>
      </c>
      <c r="M2153" s="11" t="s">
        <v>29</v>
      </c>
      <c r="N2153" s="11" t="s">
        <v>30</v>
      </c>
      <c r="O2153" s="11" t="s">
        <v>43</v>
      </c>
      <c r="P2153" s="11" t="s">
        <v>28</v>
      </c>
      <c r="Q2153" s="11" t="s">
        <v>29</v>
      </c>
      <c r="R2153" s="11" t="s">
        <v>29</v>
      </c>
      <c r="S2153" s="11">
        <v>2019</v>
      </c>
    </row>
    <row r="2154" spans="1:19" x14ac:dyDescent="0.25">
      <c r="A2154" s="12" t="s">
        <v>3831</v>
      </c>
      <c r="B2154" s="12" t="s">
        <v>3832</v>
      </c>
      <c r="C2154" s="12" t="s">
        <v>3833</v>
      </c>
      <c r="D2154" s="12" t="s">
        <v>3834</v>
      </c>
      <c r="E2154" s="12" t="s">
        <v>9786</v>
      </c>
      <c r="F2154" s="12">
        <v>87327</v>
      </c>
      <c r="G2154" s="12" t="s">
        <v>3835</v>
      </c>
      <c r="H2154" s="12" t="s">
        <v>25</v>
      </c>
      <c r="I2154" s="12" t="s">
        <v>64</v>
      </c>
      <c r="J2154" s="12" t="s">
        <v>27</v>
      </c>
      <c r="K2154" s="12">
        <v>0</v>
      </c>
      <c r="L2154" s="12" t="s">
        <v>29</v>
      </c>
      <c r="M2154" s="12" t="s">
        <v>29</v>
      </c>
      <c r="N2154" s="12" t="s">
        <v>29</v>
      </c>
      <c r="O2154" s="12" t="s">
        <v>29</v>
      </c>
      <c r="P2154" s="12" t="s">
        <v>43</v>
      </c>
      <c r="Q2154" s="12" t="s">
        <v>29</v>
      </c>
      <c r="R2154" s="12" t="s">
        <v>29</v>
      </c>
      <c r="S2154" s="12">
        <v>2019</v>
      </c>
    </row>
    <row r="2155" spans="1:19" x14ac:dyDescent="0.25">
      <c r="A2155" s="11" t="s">
        <v>7568</v>
      </c>
      <c r="B2155" s="11" t="s">
        <v>7569</v>
      </c>
      <c r="C2155" s="11" t="s">
        <v>7570</v>
      </c>
      <c r="D2155" s="11" t="s">
        <v>3814</v>
      </c>
      <c r="E2155" s="11" t="s">
        <v>9786</v>
      </c>
      <c r="F2155" s="11">
        <v>87301</v>
      </c>
      <c r="G2155" s="11" t="s">
        <v>7571</v>
      </c>
      <c r="H2155" s="11" t="s">
        <v>25</v>
      </c>
      <c r="I2155" s="11" t="s">
        <v>64</v>
      </c>
      <c r="J2155" s="11" t="s">
        <v>27</v>
      </c>
      <c r="K2155" s="11">
        <v>1</v>
      </c>
      <c r="L2155" s="11" t="s">
        <v>28</v>
      </c>
      <c r="M2155" s="11" t="s">
        <v>43</v>
      </c>
      <c r="N2155" s="11" t="s">
        <v>43</v>
      </c>
      <c r="O2155" s="11" t="s">
        <v>28</v>
      </c>
      <c r="P2155" s="11" t="s">
        <v>28</v>
      </c>
      <c r="Q2155" s="11" t="s">
        <v>29</v>
      </c>
      <c r="R2155" s="11" t="s">
        <v>29</v>
      </c>
      <c r="S2155" s="11">
        <v>2019</v>
      </c>
    </row>
    <row r="2156" spans="1:19" x14ac:dyDescent="0.25">
      <c r="A2156" s="12" t="s">
        <v>3836</v>
      </c>
      <c r="B2156" s="12" t="s">
        <v>7572</v>
      </c>
      <c r="C2156" s="12" t="s">
        <v>3838</v>
      </c>
      <c r="D2156" s="12" t="s">
        <v>3839</v>
      </c>
      <c r="E2156" s="12" t="s">
        <v>9786</v>
      </c>
      <c r="F2156" s="12">
        <v>87313</v>
      </c>
      <c r="G2156" s="12" t="s">
        <v>3840</v>
      </c>
      <c r="H2156" s="12" t="s">
        <v>25</v>
      </c>
      <c r="I2156" s="12" t="s">
        <v>64</v>
      </c>
      <c r="J2156" s="12" t="s">
        <v>27</v>
      </c>
      <c r="K2156" s="12">
        <v>0</v>
      </c>
      <c r="L2156" s="12" t="s">
        <v>29</v>
      </c>
      <c r="M2156" s="12" t="s">
        <v>29</v>
      </c>
      <c r="N2156" s="12" t="s">
        <v>29</v>
      </c>
      <c r="O2156" s="12" t="s">
        <v>29</v>
      </c>
      <c r="P2156" s="12" t="s">
        <v>29</v>
      </c>
      <c r="Q2156" s="12" t="s">
        <v>29</v>
      </c>
      <c r="R2156" s="12" t="s">
        <v>29</v>
      </c>
      <c r="S2156" s="12">
        <v>2019</v>
      </c>
    </row>
    <row r="2157" spans="1:19" x14ac:dyDescent="0.25">
      <c r="A2157" s="11" t="s">
        <v>7573</v>
      </c>
      <c r="B2157" s="11" t="s">
        <v>7574</v>
      </c>
      <c r="C2157" s="11" t="s">
        <v>7575</v>
      </c>
      <c r="D2157" s="11" t="s">
        <v>3873</v>
      </c>
      <c r="E2157" s="11" t="s">
        <v>9786</v>
      </c>
      <c r="F2157" s="11">
        <v>87114</v>
      </c>
      <c r="G2157" s="11" t="s">
        <v>7576</v>
      </c>
      <c r="H2157" s="11" t="s">
        <v>25</v>
      </c>
      <c r="I2157" s="11" t="s">
        <v>26</v>
      </c>
      <c r="J2157" s="11" t="s">
        <v>27</v>
      </c>
      <c r="K2157" s="11">
        <v>4</v>
      </c>
      <c r="L2157" s="11" t="s">
        <v>28</v>
      </c>
      <c r="M2157" s="11" t="s">
        <v>28</v>
      </c>
      <c r="N2157" s="11" t="s">
        <v>30</v>
      </c>
      <c r="O2157" s="11" t="s">
        <v>28</v>
      </c>
      <c r="P2157" s="11" t="s">
        <v>28</v>
      </c>
      <c r="Q2157" s="11" t="s">
        <v>28</v>
      </c>
      <c r="R2157" s="11" t="s">
        <v>29</v>
      </c>
      <c r="S2157" s="11">
        <v>2019</v>
      </c>
    </row>
    <row r="2158" spans="1:19" x14ac:dyDescent="0.25">
      <c r="A2158" s="12" t="s">
        <v>3841</v>
      </c>
      <c r="B2158" s="12" t="s">
        <v>3842</v>
      </c>
      <c r="C2158" s="12" t="s">
        <v>3843</v>
      </c>
      <c r="D2158" s="12" t="s">
        <v>3844</v>
      </c>
      <c r="E2158" s="12" t="s">
        <v>9786</v>
      </c>
      <c r="F2158" s="12">
        <v>88130</v>
      </c>
      <c r="G2158" s="12" t="s">
        <v>3845</v>
      </c>
      <c r="H2158" s="12" t="s">
        <v>25</v>
      </c>
      <c r="I2158" s="12" t="s">
        <v>114</v>
      </c>
      <c r="J2158" s="12" t="s">
        <v>27</v>
      </c>
      <c r="K2158" s="12">
        <v>3</v>
      </c>
      <c r="L2158" s="12" t="s">
        <v>28</v>
      </c>
      <c r="M2158" s="12" t="s">
        <v>29</v>
      </c>
      <c r="N2158" s="12" t="s">
        <v>28</v>
      </c>
      <c r="O2158" s="12" t="s">
        <v>29</v>
      </c>
      <c r="P2158" s="12" t="s">
        <v>43</v>
      </c>
      <c r="Q2158" s="12" t="s">
        <v>28</v>
      </c>
      <c r="R2158" s="12" t="s">
        <v>43</v>
      </c>
      <c r="S2158" s="12">
        <v>2019</v>
      </c>
    </row>
    <row r="2159" spans="1:19" x14ac:dyDescent="0.25">
      <c r="A2159" s="11" t="s">
        <v>3846</v>
      </c>
      <c r="B2159" s="11" t="s">
        <v>3847</v>
      </c>
      <c r="C2159" s="11" t="s">
        <v>3848</v>
      </c>
      <c r="D2159" s="11" t="s">
        <v>3819</v>
      </c>
      <c r="E2159" s="11" t="s">
        <v>9786</v>
      </c>
      <c r="F2159" s="11">
        <v>87507</v>
      </c>
      <c r="G2159" s="11" t="s">
        <v>7577</v>
      </c>
      <c r="H2159" s="11" t="s">
        <v>25</v>
      </c>
      <c r="I2159" s="11" t="s">
        <v>108</v>
      </c>
      <c r="J2159" s="11" t="s">
        <v>120</v>
      </c>
      <c r="K2159" s="11">
        <v>0</v>
      </c>
      <c r="L2159" s="11" t="s">
        <v>29</v>
      </c>
      <c r="M2159" s="11" t="s">
        <v>29</v>
      </c>
      <c r="N2159" s="11" t="s">
        <v>29</v>
      </c>
      <c r="O2159" s="11" t="s">
        <v>29</v>
      </c>
      <c r="P2159" s="11" t="s">
        <v>29</v>
      </c>
      <c r="Q2159" s="11" t="s">
        <v>29</v>
      </c>
      <c r="R2159" s="11" t="s">
        <v>29</v>
      </c>
      <c r="S2159" s="11">
        <v>2019</v>
      </c>
    </row>
    <row r="2160" spans="1:19" x14ac:dyDescent="0.25">
      <c r="A2160" s="12" t="s">
        <v>7578</v>
      </c>
      <c r="B2160" s="12" t="s">
        <v>7579</v>
      </c>
      <c r="C2160" s="12" t="s">
        <v>7580</v>
      </c>
      <c r="D2160" s="12" t="s">
        <v>7581</v>
      </c>
      <c r="E2160" s="12" t="s">
        <v>9786</v>
      </c>
      <c r="F2160" s="12">
        <v>87901</v>
      </c>
      <c r="G2160" s="12" t="s">
        <v>7582</v>
      </c>
      <c r="H2160" s="12" t="s">
        <v>96</v>
      </c>
      <c r="I2160" s="12" t="s">
        <v>26</v>
      </c>
      <c r="J2160" s="12" t="s">
        <v>27</v>
      </c>
      <c r="K2160" s="12">
        <v>0</v>
      </c>
      <c r="L2160" s="12" t="s">
        <v>29</v>
      </c>
      <c r="M2160" s="12" t="s">
        <v>29</v>
      </c>
      <c r="N2160" s="12" t="s">
        <v>28</v>
      </c>
      <c r="O2160" s="12" t="s">
        <v>29</v>
      </c>
      <c r="P2160" s="12" t="s">
        <v>29</v>
      </c>
      <c r="Q2160" s="12" t="s">
        <v>29</v>
      </c>
      <c r="R2160" s="12" t="s">
        <v>29</v>
      </c>
      <c r="S2160" s="12">
        <v>2019</v>
      </c>
    </row>
    <row r="2161" spans="1:19" x14ac:dyDescent="0.25">
      <c r="A2161" s="11" t="s">
        <v>3850</v>
      </c>
      <c r="B2161" s="11" t="s">
        <v>3851</v>
      </c>
      <c r="C2161" s="11" t="s">
        <v>3852</v>
      </c>
      <c r="D2161" s="11" t="s">
        <v>3853</v>
      </c>
      <c r="E2161" s="11" t="s">
        <v>9786</v>
      </c>
      <c r="F2161" s="11">
        <v>88260</v>
      </c>
      <c r="G2161" s="11" t="s">
        <v>3854</v>
      </c>
      <c r="H2161" s="11" t="s">
        <v>96</v>
      </c>
      <c r="I2161" s="11" t="s">
        <v>42</v>
      </c>
      <c r="J2161" s="11" t="s">
        <v>27</v>
      </c>
      <c r="K2161" s="11">
        <v>4</v>
      </c>
      <c r="L2161" s="11" t="s">
        <v>28</v>
      </c>
      <c r="M2161" s="11" t="s">
        <v>29</v>
      </c>
      <c r="N2161" s="11" t="s">
        <v>30</v>
      </c>
      <c r="O2161" s="11" t="s">
        <v>30</v>
      </c>
      <c r="P2161" s="11" t="s">
        <v>29</v>
      </c>
      <c r="Q2161" s="11" t="s">
        <v>43</v>
      </c>
      <c r="R2161" s="11" t="s">
        <v>28</v>
      </c>
      <c r="S2161" s="11">
        <v>2019</v>
      </c>
    </row>
    <row r="2162" spans="1:19" x14ac:dyDescent="0.25">
      <c r="A2162" s="12" t="s">
        <v>3855</v>
      </c>
      <c r="B2162" s="12" t="s">
        <v>3856</v>
      </c>
      <c r="C2162" s="12" t="s">
        <v>3857</v>
      </c>
      <c r="D2162" s="12" t="s">
        <v>3858</v>
      </c>
      <c r="E2162" s="12" t="s">
        <v>9786</v>
      </c>
      <c r="F2162" s="12">
        <v>87740</v>
      </c>
      <c r="G2162" s="12" t="s">
        <v>7583</v>
      </c>
      <c r="H2162" s="12" t="s">
        <v>96</v>
      </c>
      <c r="I2162" s="12" t="s">
        <v>114</v>
      </c>
      <c r="J2162" s="12" t="s">
        <v>27</v>
      </c>
      <c r="K2162" s="12">
        <v>3</v>
      </c>
      <c r="L2162" s="12" t="s">
        <v>28</v>
      </c>
      <c r="M2162" s="12" t="s">
        <v>29</v>
      </c>
      <c r="N2162" s="12" t="s">
        <v>30</v>
      </c>
      <c r="O2162" s="12" t="s">
        <v>29</v>
      </c>
      <c r="P2162" s="12" t="s">
        <v>28</v>
      </c>
      <c r="Q2162" s="12" t="s">
        <v>28</v>
      </c>
      <c r="R2162" s="12" t="s">
        <v>29</v>
      </c>
      <c r="S2162" s="12">
        <v>2019</v>
      </c>
    </row>
    <row r="2163" spans="1:19" x14ac:dyDescent="0.25">
      <c r="A2163" s="11" t="s">
        <v>3860</v>
      </c>
      <c r="B2163" s="11" t="s">
        <v>3861</v>
      </c>
      <c r="C2163" s="11" t="s">
        <v>3862</v>
      </c>
      <c r="D2163" s="11" t="s">
        <v>3863</v>
      </c>
      <c r="E2163" s="11" t="s">
        <v>9786</v>
      </c>
      <c r="F2163" s="11">
        <v>88012</v>
      </c>
      <c r="G2163" s="11" t="s">
        <v>3864</v>
      </c>
      <c r="H2163" s="11" t="s">
        <v>119</v>
      </c>
      <c r="I2163" s="11" t="s">
        <v>26</v>
      </c>
      <c r="J2163" s="11" t="s">
        <v>120</v>
      </c>
      <c r="K2163" s="11">
        <v>0</v>
      </c>
      <c r="L2163" s="11" t="s">
        <v>29</v>
      </c>
      <c r="M2163" s="11" t="s">
        <v>29</v>
      </c>
      <c r="N2163" s="11" t="s">
        <v>29</v>
      </c>
      <c r="O2163" s="11" t="s">
        <v>29</v>
      </c>
      <c r="P2163" s="11" t="s">
        <v>29</v>
      </c>
      <c r="Q2163" s="11" t="s">
        <v>29</v>
      </c>
      <c r="R2163" s="11" t="s">
        <v>29</v>
      </c>
      <c r="S2163" s="11">
        <v>2019</v>
      </c>
    </row>
    <row r="2164" spans="1:19" x14ac:dyDescent="0.25">
      <c r="A2164" s="12" t="s">
        <v>3865</v>
      </c>
      <c r="B2164" s="12" t="s">
        <v>3866</v>
      </c>
      <c r="C2164" s="12" t="s">
        <v>3867</v>
      </c>
      <c r="D2164" s="12" t="s">
        <v>3868</v>
      </c>
      <c r="E2164" s="12" t="s">
        <v>9786</v>
      </c>
      <c r="F2164" s="12">
        <v>88008</v>
      </c>
      <c r="G2164" s="12" t="s">
        <v>3869</v>
      </c>
      <c r="H2164" s="12" t="s">
        <v>119</v>
      </c>
      <c r="I2164" s="12" t="s">
        <v>26</v>
      </c>
      <c r="J2164" s="12" t="s">
        <v>120</v>
      </c>
      <c r="K2164" s="12">
        <v>0</v>
      </c>
      <c r="L2164" s="12" t="s">
        <v>29</v>
      </c>
      <c r="M2164" s="12" t="s">
        <v>29</v>
      </c>
      <c r="N2164" s="12" t="s">
        <v>29</v>
      </c>
      <c r="O2164" s="12" t="s">
        <v>29</v>
      </c>
      <c r="P2164" s="12" t="s">
        <v>29</v>
      </c>
      <c r="Q2164" s="12" t="s">
        <v>29</v>
      </c>
      <c r="R2164" s="12" t="s">
        <v>29</v>
      </c>
      <c r="S2164" s="12">
        <v>2019</v>
      </c>
    </row>
    <row r="2165" spans="1:19" x14ac:dyDescent="0.25">
      <c r="A2165" s="11" t="s">
        <v>3870</v>
      </c>
      <c r="B2165" s="11" t="s">
        <v>3871</v>
      </c>
      <c r="C2165" s="11" t="s">
        <v>3872</v>
      </c>
      <c r="D2165" s="11" t="s">
        <v>3873</v>
      </c>
      <c r="E2165" s="11" t="s">
        <v>9786</v>
      </c>
      <c r="F2165" s="11">
        <v>87108</v>
      </c>
      <c r="G2165" s="11" t="s">
        <v>3874</v>
      </c>
      <c r="H2165" s="11" t="s">
        <v>119</v>
      </c>
      <c r="I2165" s="11" t="s">
        <v>26</v>
      </c>
      <c r="J2165" s="11" t="s">
        <v>120</v>
      </c>
      <c r="K2165" s="11">
        <v>0</v>
      </c>
      <c r="L2165" s="11" t="s">
        <v>29</v>
      </c>
      <c r="M2165" s="11" t="s">
        <v>29</v>
      </c>
      <c r="N2165" s="11" t="s">
        <v>29</v>
      </c>
      <c r="O2165" s="11" t="s">
        <v>29</v>
      </c>
      <c r="P2165" s="11" t="s">
        <v>29</v>
      </c>
      <c r="Q2165" s="11" t="s">
        <v>29</v>
      </c>
      <c r="R2165" s="11" t="s">
        <v>29</v>
      </c>
      <c r="S2165" s="11">
        <v>2019</v>
      </c>
    </row>
    <row r="2166" spans="1:19" x14ac:dyDescent="0.25">
      <c r="A2166" s="12" t="s">
        <v>3875</v>
      </c>
      <c r="B2166" s="12" t="s">
        <v>3876</v>
      </c>
      <c r="C2166" s="12" t="s">
        <v>7584</v>
      </c>
      <c r="D2166" s="12" t="s">
        <v>3873</v>
      </c>
      <c r="E2166" s="12" t="s">
        <v>9786</v>
      </c>
      <c r="F2166" s="12">
        <v>87107</v>
      </c>
      <c r="G2166" s="12" t="s">
        <v>3878</v>
      </c>
      <c r="H2166" s="12" t="s">
        <v>119</v>
      </c>
      <c r="I2166" s="12" t="s">
        <v>26</v>
      </c>
      <c r="J2166" s="12" t="s">
        <v>120</v>
      </c>
      <c r="K2166" s="12">
        <v>0</v>
      </c>
      <c r="L2166" s="12" t="s">
        <v>29</v>
      </c>
      <c r="M2166" s="12" t="s">
        <v>29</v>
      </c>
      <c r="N2166" s="12" t="s">
        <v>29</v>
      </c>
      <c r="O2166" s="12" t="s">
        <v>29</v>
      </c>
      <c r="P2166" s="12" t="s">
        <v>29</v>
      </c>
      <c r="Q2166" s="12" t="s">
        <v>29</v>
      </c>
      <c r="R2166" s="12" t="s">
        <v>29</v>
      </c>
      <c r="S2166" s="12">
        <v>2019</v>
      </c>
    </row>
    <row r="2167" spans="1:19" x14ac:dyDescent="0.25">
      <c r="A2167" s="11" t="s">
        <v>8434</v>
      </c>
      <c r="B2167" s="11" t="s">
        <v>8435</v>
      </c>
      <c r="C2167" s="11" t="s">
        <v>8436</v>
      </c>
      <c r="D2167" s="11" t="s">
        <v>8437</v>
      </c>
      <c r="E2167" s="11" t="s">
        <v>9786</v>
      </c>
      <c r="F2167" s="11">
        <v>87571</v>
      </c>
      <c r="G2167" s="11" t="s">
        <v>8438</v>
      </c>
      <c r="H2167" s="11" t="s">
        <v>96</v>
      </c>
      <c r="I2167" s="11" t="s">
        <v>108</v>
      </c>
      <c r="J2167" s="11" t="s">
        <v>27</v>
      </c>
      <c r="K2167" s="11">
        <v>0</v>
      </c>
      <c r="L2167" s="11" t="s">
        <v>29</v>
      </c>
      <c r="M2167" s="11" t="s">
        <v>29</v>
      </c>
      <c r="N2167" s="11" t="s">
        <v>29</v>
      </c>
      <c r="O2167" s="11" t="s">
        <v>29</v>
      </c>
      <c r="P2167" s="11" t="s">
        <v>29</v>
      </c>
      <c r="Q2167" s="11" t="s">
        <v>29</v>
      </c>
      <c r="R2167" s="11" t="s">
        <v>29</v>
      </c>
      <c r="S2167" s="11">
        <v>2018</v>
      </c>
    </row>
    <row r="2168" spans="1:19" x14ac:dyDescent="0.25">
      <c r="A2168" s="12" t="s">
        <v>3811</v>
      </c>
      <c r="B2168" s="12" t="s">
        <v>3812</v>
      </c>
      <c r="C2168" s="12" t="s">
        <v>3813</v>
      </c>
      <c r="D2168" s="12" t="s">
        <v>3814</v>
      </c>
      <c r="E2168" s="12" t="s">
        <v>9786</v>
      </c>
      <c r="F2168" s="12">
        <v>87301</v>
      </c>
      <c r="G2168" s="12" t="s">
        <v>9337</v>
      </c>
      <c r="H2168" s="12" t="s">
        <v>25</v>
      </c>
      <c r="I2168" s="12" t="s">
        <v>108</v>
      </c>
      <c r="J2168" s="12" t="s">
        <v>27</v>
      </c>
      <c r="K2168" s="12">
        <v>2</v>
      </c>
      <c r="L2168" s="12" t="s">
        <v>28</v>
      </c>
      <c r="M2168" s="12" t="s">
        <v>29</v>
      </c>
      <c r="N2168" s="12" t="s">
        <v>28</v>
      </c>
      <c r="O2168" s="12" t="s">
        <v>43</v>
      </c>
      <c r="P2168" s="12" t="s">
        <v>28</v>
      </c>
      <c r="Q2168" s="12" t="s">
        <v>43</v>
      </c>
      <c r="R2168" s="12" t="s">
        <v>28</v>
      </c>
      <c r="S2168" s="12">
        <v>2016</v>
      </c>
    </row>
    <row r="2169" spans="1:19" x14ac:dyDescent="0.25">
      <c r="A2169" s="11" t="s">
        <v>9338</v>
      </c>
      <c r="B2169" s="11" t="s">
        <v>9339</v>
      </c>
      <c r="C2169" s="11" t="s">
        <v>9340</v>
      </c>
      <c r="D2169" s="11" t="s">
        <v>9341</v>
      </c>
      <c r="E2169" s="11" t="s">
        <v>9786</v>
      </c>
      <c r="F2169" s="11">
        <v>88201</v>
      </c>
      <c r="G2169" s="11" t="s">
        <v>9342</v>
      </c>
      <c r="H2169" s="11" t="s">
        <v>25</v>
      </c>
      <c r="I2169" s="11" t="s">
        <v>26</v>
      </c>
      <c r="J2169" s="11" t="s">
        <v>27</v>
      </c>
      <c r="K2169" s="11">
        <v>3</v>
      </c>
      <c r="L2169" s="11" t="s">
        <v>28</v>
      </c>
      <c r="M2169" s="11" t="s">
        <v>28</v>
      </c>
      <c r="N2169" s="11" t="s">
        <v>28</v>
      </c>
      <c r="O2169" s="11" t="s">
        <v>28</v>
      </c>
      <c r="P2169" s="11" t="s">
        <v>28</v>
      </c>
      <c r="Q2169" s="11" t="s">
        <v>30</v>
      </c>
      <c r="R2169" s="11" t="s">
        <v>29</v>
      </c>
      <c r="S2169" s="11">
        <v>2016</v>
      </c>
    </row>
    <row r="2170" spans="1:19" x14ac:dyDescent="0.25">
      <c r="A2170" s="12" t="s">
        <v>9343</v>
      </c>
      <c r="B2170" s="12" t="s">
        <v>9344</v>
      </c>
      <c r="C2170" s="12" t="s">
        <v>9345</v>
      </c>
      <c r="D2170" s="12" t="s">
        <v>9346</v>
      </c>
      <c r="E2170" s="12" t="s">
        <v>9786</v>
      </c>
      <c r="F2170" s="12">
        <v>87144</v>
      </c>
      <c r="G2170" s="12" t="s">
        <v>9347</v>
      </c>
      <c r="H2170" s="12" t="s">
        <v>25</v>
      </c>
      <c r="I2170" s="12" t="s">
        <v>108</v>
      </c>
      <c r="J2170" s="12" t="s">
        <v>27</v>
      </c>
      <c r="K2170" s="12">
        <v>3</v>
      </c>
      <c r="L2170" s="12" t="s">
        <v>29</v>
      </c>
      <c r="M2170" s="12" t="s">
        <v>28</v>
      </c>
      <c r="N2170" s="12" t="s">
        <v>28</v>
      </c>
      <c r="O2170" s="12" t="s">
        <v>28</v>
      </c>
      <c r="P2170" s="12" t="s">
        <v>28</v>
      </c>
      <c r="Q2170" s="12" t="s">
        <v>43</v>
      </c>
      <c r="R2170" s="12" t="s">
        <v>28</v>
      </c>
      <c r="S2170" s="12">
        <v>2016</v>
      </c>
    </row>
    <row r="2171" spans="1:19" x14ac:dyDescent="0.25">
      <c r="A2171" s="11" t="s">
        <v>3879</v>
      </c>
      <c r="B2171" s="11" t="s">
        <v>3880</v>
      </c>
      <c r="C2171" s="11" t="s">
        <v>3881</v>
      </c>
      <c r="D2171" s="11" t="s">
        <v>3882</v>
      </c>
      <c r="E2171" s="11" t="s">
        <v>9807</v>
      </c>
      <c r="F2171" s="11">
        <v>10310</v>
      </c>
      <c r="G2171" s="11" t="s">
        <v>3883</v>
      </c>
      <c r="H2171" s="11" t="s">
        <v>25</v>
      </c>
      <c r="I2171" s="11" t="s">
        <v>108</v>
      </c>
      <c r="J2171" s="11" t="s">
        <v>27</v>
      </c>
      <c r="K2171" s="11">
        <v>1</v>
      </c>
      <c r="L2171" s="11" t="s">
        <v>28</v>
      </c>
      <c r="M2171" s="11" t="s">
        <v>43</v>
      </c>
      <c r="N2171" s="11" t="s">
        <v>28</v>
      </c>
      <c r="O2171" s="11" t="s">
        <v>43</v>
      </c>
      <c r="P2171" s="11" t="s">
        <v>43</v>
      </c>
      <c r="Q2171" s="11" t="s">
        <v>43</v>
      </c>
      <c r="R2171" s="11" t="s">
        <v>28</v>
      </c>
      <c r="S2171" s="11">
        <v>2020</v>
      </c>
    </row>
    <row r="2172" spans="1:19" x14ac:dyDescent="0.25">
      <c r="A2172" s="12" t="s">
        <v>3884</v>
      </c>
      <c r="B2172" s="12" t="s">
        <v>3885</v>
      </c>
      <c r="C2172" s="12" t="s">
        <v>3886</v>
      </c>
      <c r="D2172" s="12" t="s">
        <v>3887</v>
      </c>
      <c r="E2172" s="12" t="s">
        <v>9807</v>
      </c>
      <c r="F2172" s="12">
        <v>13503</v>
      </c>
      <c r="G2172" s="12" t="s">
        <v>3888</v>
      </c>
      <c r="H2172" s="12" t="s">
        <v>25</v>
      </c>
      <c r="I2172" s="12" t="s">
        <v>108</v>
      </c>
      <c r="J2172" s="12" t="s">
        <v>27</v>
      </c>
      <c r="K2172" s="12">
        <v>1</v>
      </c>
      <c r="L2172" s="12" t="s">
        <v>43</v>
      </c>
      <c r="M2172" s="12" t="s">
        <v>43</v>
      </c>
      <c r="N2172" s="12" t="s">
        <v>43</v>
      </c>
      <c r="O2172" s="12" t="s">
        <v>43</v>
      </c>
      <c r="P2172" s="12" t="s">
        <v>28</v>
      </c>
      <c r="Q2172" s="12" t="s">
        <v>43</v>
      </c>
      <c r="R2172" s="12" t="s">
        <v>28</v>
      </c>
      <c r="S2172" s="12">
        <v>2020</v>
      </c>
    </row>
    <row r="2173" spans="1:19" x14ac:dyDescent="0.25">
      <c r="A2173" s="11" t="s">
        <v>3889</v>
      </c>
      <c r="B2173" s="11" t="s">
        <v>3890</v>
      </c>
      <c r="C2173" s="11" t="s">
        <v>3891</v>
      </c>
      <c r="D2173" s="11" t="s">
        <v>3892</v>
      </c>
      <c r="E2173" s="11" t="s">
        <v>9807</v>
      </c>
      <c r="F2173" s="11">
        <v>11944</v>
      </c>
      <c r="G2173" s="11" t="s">
        <v>3893</v>
      </c>
      <c r="H2173" s="11" t="s">
        <v>25</v>
      </c>
      <c r="I2173" s="11" t="s">
        <v>108</v>
      </c>
      <c r="J2173" s="11" t="s">
        <v>27</v>
      </c>
      <c r="K2173" s="11">
        <v>3</v>
      </c>
      <c r="L2173" s="11" t="s">
        <v>28</v>
      </c>
      <c r="M2173" s="11" t="s">
        <v>29</v>
      </c>
      <c r="N2173" s="11" t="s">
        <v>28</v>
      </c>
      <c r="O2173" s="11" t="s">
        <v>29</v>
      </c>
      <c r="P2173" s="11" t="s">
        <v>28</v>
      </c>
      <c r="Q2173" s="11" t="s">
        <v>28</v>
      </c>
      <c r="R2173" s="11" t="s">
        <v>28</v>
      </c>
      <c r="S2173" s="11">
        <v>2020</v>
      </c>
    </row>
    <row r="2174" spans="1:19" x14ac:dyDescent="0.25">
      <c r="A2174" s="12" t="s">
        <v>3894</v>
      </c>
      <c r="B2174" s="12" t="s">
        <v>3895</v>
      </c>
      <c r="C2174" s="12" t="s">
        <v>3896</v>
      </c>
      <c r="D2174" s="12" t="s">
        <v>3897</v>
      </c>
      <c r="E2174" s="12" t="s">
        <v>9807</v>
      </c>
      <c r="F2174" s="12">
        <v>14895</v>
      </c>
      <c r="G2174" s="12" t="s">
        <v>3898</v>
      </c>
      <c r="H2174" s="12" t="s">
        <v>25</v>
      </c>
      <c r="I2174" s="12" t="s">
        <v>108</v>
      </c>
      <c r="J2174" s="12" t="s">
        <v>27</v>
      </c>
      <c r="K2174" s="12">
        <v>1</v>
      </c>
      <c r="L2174" s="12" t="s">
        <v>43</v>
      </c>
      <c r="M2174" s="12" t="s">
        <v>29</v>
      </c>
      <c r="N2174" s="12" t="s">
        <v>43</v>
      </c>
      <c r="O2174" s="12" t="s">
        <v>43</v>
      </c>
      <c r="P2174" s="12" t="s">
        <v>28</v>
      </c>
      <c r="Q2174" s="12" t="s">
        <v>28</v>
      </c>
      <c r="R2174" s="12" t="s">
        <v>28</v>
      </c>
      <c r="S2174" s="12">
        <v>2020</v>
      </c>
    </row>
    <row r="2175" spans="1:19" x14ac:dyDescent="0.25">
      <c r="A2175" s="11" t="s">
        <v>3899</v>
      </c>
      <c r="B2175" s="11" t="s">
        <v>3900</v>
      </c>
      <c r="C2175" s="11" t="s">
        <v>3901</v>
      </c>
      <c r="D2175" s="11" t="s">
        <v>3902</v>
      </c>
      <c r="E2175" s="11" t="s">
        <v>9807</v>
      </c>
      <c r="F2175" s="11">
        <v>14843</v>
      </c>
      <c r="G2175" s="11" t="s">
        <v>3903</v>
      </c>
      <c r="H2175" s="11" t="s">
        <v>25</v>
      </c>
      <c r="I2175" s="11" t="s">
        <v>513</v>
      </c>
      <c r="J2175" s="11" t="s">
        <v>27</v>
      </c>
      <c r="K2175" s="11">
        <v>4</v>
      </c>
      <c r="L2175" s="11" t="s">
        <v>28</v>
      </c>
      <c r="M2175" s="11" t="s">
        <v>29</v>
      </c>
      <c r="N2175" s="11" t="s">
        <v>30</v>
      </c>
      <c r="O2175" s="11" t="s">
        <v>28</v>
      </c>
      <c r="P2175" s="11" t="s">
        <v>28</v>
      </c>
      <c r="Q2175" s="11" t="s">
        <v>28</v>
      </c>
      <c r="R2175" s="11" t="s">
        <v>29</v>
      </c>
      <c r="S2175" s="11">
        <v>2020</v>
      </c>
    </row>
    <row r="2176" spans="1:19" x14ac:dyDescent="0.25">
      <c r="A2176" s="12" t="s">
        <v>3904</v>
      </c>
      <c r="B2176" s="12" t="s">
        <v>3905</v>
      </c>
      <c r="C2176" s="12" t="s">
        <v>3906</v>
      </c>
      <c r="D2176" s="12" t="s">
        <v>3907</v>
      </c>
      <c r="E2176" s="12" t="s">
        <v>9807</v>
      </c>
      <c r="F2176" s="12">
        <v>10003</v>
      </c>
      <c r="G2176" s="12" t="s">
        <v>3908</v>
      </c>
      <c r="H2176" s="12" t="s">
        <v>25</v>
      </c>
      <c r="I2176" s="12" t="s">
        <v>108</v>
      </c>
      <c r="J2176" s="12" t="s">
        <v>27</v>
      </c>
      <c r="K2176" s="12">
        <v>2</v>
      </c>
      <c r="L2176" s="12" t="s">
        <v>30</v>
      </c>
      <c r="M2176" s="12" t="s">
        <v>43</v>
      </c>
      <c r="N2176" s="12" t="s">
        <v>43</v>
      </c>
      <c r="O2176" s="12" t="s">
        <v>43</v>
      </c>
      <c r="P2176" s="12" t="s">
        <v>28</v>
      </c>
      <c r="Q2176" s="12" t="s">
        <v>43</v>
      </c>
      <c r="R2176" s="12" t="s">
        <v>28</v>
      </c>
      <c r="S2176" s="12">
        <v>2020</v>
      </c>
    </row>
    <row r="2177" spans="1:19" x14ac:dyDescent="0.25">
      <c r="A2177" s="11" t="s">
        <v>3909</v>
      </c>
      <c r="B2177" s="11" t="s">
        <v>3910</v>
      </c>
      <c r="C2177" s="11" t="s">
        <v>3911</v>
      </c>
      <c r="D2177" s="11" t="s">
        <v>3912</v>
      </c>
      <c r="E2177" s="11" t="s">
        <v>9807</v>
      </c>
      <c r="F2177" s="11">
        <v>14048</v>
      </c>
      <c r="G2177" s="11" t="s">
        <v>3913</v>
      </c>
      <c r="H2177" s="11" t="s">
        <v>25</v>
      </c>
      <c r="I2177" s="11" t="s">
        <v>108</v>
      </c>
      <c r="J2177" s="11" t="s">
        <v>27</v>
      </c>
      <c r="K2177" s="11">
        <v>3</v>
      </c>
      <c r="L2177" s="11" t="s">
        <v>28</v>
      </c>
      <c r="M2177" s="11" t="s">
        <v>30</v>
      </c>
      <c r="N2177" s="11" t="s">
        <v>30</v>
      </c>
      <c r="O2177" s="11" t="s">
        <v>43</v>
      </c>
      <c r="P2177" s="11" t="s">
        <v>28</v>
      </c>
      <c r="Q2177" s="11" t="s">
        <v>28</v>
      </c>
      <c r="R2177" s="11" t="s">
        <v>29</v>
      </c>
      <c r="S2177" s="11">
        <v>2020</v>
      </c>
    </row>
    <row r="2178" spans="1:19" x14ac:dyDescent="0.25">
      <c r="A2178" s="12" t="s">
        <v>3914</v>
      </c>
      <c r="B2178" s="12" t="s">
        <v>3008</v>
      </c>
      <c r="C2178" s="12" t="s">
        <v>3915</v>
      </c>
      <c r="D2178" s="12" t="s">
        <v>3887</v>
      </c>
      <c r="E2178" s="12" t="s">
        <v>9807</v>
      </c>
      <c r="F2178" s="12">
        <v>13501</v>
      </c>
      <c r="G2178" s="12" t="s">
        <v>3916</v>
      </c>
      <c r="H2178" s="12" t="s">
        <v>25</v>
      </c>
      <c r="I2178" s="12" t="s">
        <v>108</v>
      </c>
      <c r="J2178" s="12" t="s">
        <v>27</v>
      </c>
      <c r="K2178" s="12">
        <v>1</v>
      </c>
      <c r="L2178" s="12" t="s">
        <v>28</v>
      </c>
      <c r="M2178" s="12" t="s">
        <v>43</v>
      </c>
      <c r="N2178" s="12" t="s">
        <v>28</v>
      </c>
      <c r="O2178" s="12" t="s">
        <v>43</v>
      </c>
      <c r="P2178" s="12" t="s">
        <v>28</v>
      </c>
      <c r="Q2178" s="12" t="s">
        <v>43</v>
      </c>
      <c r="R2178" s="12" t="s">
        <v>30</v>
      </c>
      <c r="S2178" s="12">
        <v>2020</v>
      </c>
    </row>
    <row r="2179" spans="1:19" x14ac:dyDescent="0.25">
      <c r="A2179" s="11" t="s">
        <v>3917</v>
      </c>
      <c r="B2179" s="11" t="s">
        <v>3918</v>
      </c>
      <c r="C2179" s="11" t="s">
        <v>3919</v>
      </c>
      <c r="D2179" s="11" t="s">
        <v>3920</v>
      </c>
      <c r="E2179" s="11" t="s">
        <v>9807</v>
      </c>
      <c r="F2179" s="11">
        <v>10996</v>
      </c>
      <c r="G2179" s="11" t="s">
        <v>3921</v>
      </c>
      <c r="H2179" s="11" t="s">
        <v>168</v>
      </c>
      <c r="I2179" s="11" t="s">
        <v>169</v>
      </c>
      <c r="J2179" s="11" t="s">
        <v>27</v>
      </c>
      <c r="K2179" s="11">
        <v>0</v>
      </c>
      <c r="L2179" s="11" t="s">
        <v>29</v>
      </c>
      <c r="M2179" s="11" t="s">
        <v>29</v>
      </c>
      <c r="N2179" s="11" t="s">
        <v>29</v>
      </c>
      <c r="O2179" s="11" t="s">
        <v>29</v>
      </c>
      <c r="P2179" s="11" t="s">
        <v>29</v>
      </c>
      <c r="Q2179" s="11" t="s">
        <v>29</v>
      </c>
      <c r="R2179" s="11" t="s">
        <v>29</v>
      </c>
      <c r="S2179" s="11">
        <v>2020</v>
      </c>
    </row>
    <row r="2180" spans="1:19" x14ac:dyDescent="0.25">
      <c r="A2180" s="12" t="s">
        <v>3922</v>
      </c>
      <c r="B2180" s="12" t="s">
        <v>3923</v>
      </c>
      <c r="C2180" s="12" t="s">
        <v>3924</v>
      </c>
      <c r="D2180" s="12" t="s">
        <v>3907</v>
      </c>
      <c r="E2180" s="12" t="s">
        <v>9807</v>
      </c>
      <c r="F2180" s="12">
        <v>10021</v>
      </c>
      <c r="G2180" s="12" t="s">
        <v>3925</v>
      </c>
      <c r="H2180" s="12" t="s">
        <v>25</v>
      </c>
      <c r="I2180" s="12" t="s">
        <v>108</v>
      </c>
      <c r="J2180" s="12" t="s">
        <v>120</v>
      </c>
      <c r="K2180" s="12">
        <v>0</v>
      </c>
      <c r="L2180" s="12" t="s">
        <v>29</v>
      </c>
      <c r="M2180" s="12" t="s">
        <v>29</v>
      </c>
      <c r="N2180" s="12" t="s">
        <v>29</v>
      </c>
      <c r="O2180" s="12" t="s">
        <v>29</v>
      </c>
      <c r="P2180" s="12" t="s">
        <v>29</v>
      </c>
      <c r="Q2180" s="12" t="s">
        <v>29</v>
      </c>
      <c r="R2180" s="12" t="s">
        <v>29</v>
      </c>
      <c r="S2180" s="12">
        <v>2020</v>
      </c>
    </row>
    <row r="2181" spans="1:19" x14ac:dyDescent="0.25">
      <c r="A2181" s="11" t="s">
        <v>3926</v>
      </c>
      <c r="B2181" s="11" t="s">
        <v>3927</v>
      </c>
      <c r="C2181" s="11" t="s">
        <v>3928</v>
      </c>
      <c r="D2181" s="11" t="s">
        <v>3929</v>
      </c>
      <c r="E2181" s="11" t="s">
        <v>9807</v>
      </c>
      <c r="F2181" s="11">
        <v>11691</v>
      </c>
      <c r="G2181" s="11" t="s">
        <v>3930</v>
      </c>
      <c r="H2181" s="11" t="s">
        <v>25</v>
      </c>
      <c r="I2181" s="11" t="s">
        <v>513</v>
      </c>
      <c r="J2181" s="11" t="s">
        <v>27</v>
      </c>
      <c r="K2181" s="11">
        <v>1</v>
      </c>
      <c r="L2181" s="11" t="s">
        <v>43</v>
      </c>
      <c r="M2181" s="11" t="s">
        <v>43</v>
      </c>
      <c r="N2181" s="11" t="s">
        <v>43</v>
      </c>
      <c r="O2181" s="11" t="s">
        <v>43</v>
      </c>
      <c r="P2181" s="11" t="s">
        <v>28</v>
      </c>
      <c r="Q2181" s="11" t="s">
        <v>43</v>
      </c>
      <c r="R2181" s="11" t="s">
        <v>28</v>
      </c>
      <c r="S2181" s="11">
        <v>2020</v>
      </c>
    </row>
    <row r="2182" spans="1:19" x14ac:dyDescent="0.25">
      <c r="A2182" s="12" t="s">
        <v>3931</v>
      </c>
      <c r="B2182" s="12" t="s">
        <v>3932</v>
      </c>
      <c r="C2182" s="12" t="s">
        <v>3933</v>
      </c>
      <c r="D2182" s="12" t="s">
        <v>3088</v>
      </c>
      <c r="E2182" s="12" t="s">
        <v>9807</v>
      </c>
      <c r="F2182" s="12">
        <v>14620</v>
      </c>
      <c r="G2182" s="12" t="s">
        <v>3934</v>
      </c>
      <c r="H2182" s="12" t="s">
        <v>25</v>
      </c>
      <c r="I2182" s="12" t="s">
        <v>75</v>
      </c>
      <c r="J2182" s="12" t="s">
        <v>120</v>
      </c>
      <c r="K2182" s="12">
        <v>0</v>
      </c>
      <c r="L2182" s="12" t="s">
        <v>29</v>
      </c>
      <c r="M2182" s="12" t="s">
        <v>29</v>
      </c>
      <c r="N2182" s="12" t="s">
        <v>29</v>
      </c>
      <c r="O2182" s="12" t="s">
        <v>29</v>
      </c>
      <c r="P2182" s="12" t="s">
        <v>29</v>
      </c>
      <c r="Q2182" s="12" t="s">
        <v>29</v>
      </c>
      <c r="R2182" s="12" t="s">
        <v>29</v>
      </c>
      <c r="S2182" s="12">
        <v>2020</v>
      </c>
    </row>
    <row r="2183" spans="1:19" x14ac:dyDescent="0.25">
      <c r="A2183" s="11" t="s">
        <v>3935</v>
      </c>
      <c r="B2183" s="11" t="s">
        <v>3936</v>
      </c>
      <c r="C2183" s="11" t="s">
        <v>3937</v>
      </c>
      <c r="D2183" s="11" t="s">
        <v>3938</v>
      </c>
      <c r="E2183" s="11" t="s">
        <v>9807</v>
      </c>
      <c r="F2183" s="11">
        <v>10993</v>
      </c>
      <c r="G2183" s="11" t="s">
        <v>3939</v>
      </c>
      <c r="H2183" s="11" t="s">
        <v>25</v>
      </c>
      <c r="I2183" s="11" t="s">
        <v>36</v>
      </c>
      <c r="J2183" s="11" t="s">
        <v>120</v>
      </c>
      <c r="K2183" s="11">
        <v>0</v>
      </c>
      <c r="L2183" s="11" t="s">
        <v>29</v>
      </c>
      <c r="M2183" s="11" t="s">
        <v>29</v>
      </c>
      <c r="N2183" s="11" t="s">
        <v>29</v>
      </c>
      <c r="O2183" s="11" t="s">
        <v>29</v>
      </c>
      <c r="P2183" s="11" t="s">
        <v>29</v>
      </c>
      <c r="Q2183" s="11" t="s">
        <v>29</v>
      </c>
      <c r="R2183" s="11" t="s">
        <v>29</v>
      </c>
      <c r="S2183" s="11">
        <v>2020</v>
      </c>
    </row>
    <row r="2184" spans="1:19" x14ac:dyDescent="0.25">
      <c r="A2184" s="12" t="s">
        <v>3940</v>
      </c>
      <c r="B2184" s="12" t="s">
        <v>3941</v>
      </c>
      <c r="C2184" s="12" t="s">
        <v>3942</v>
      </c>
      <c r="D2184" s="12" t="s">
        <v>3943</v>
      </c>
      <c r="E2184" s="12" t="s">
        <v>9807</v>
      </c>
      <c r="F2184" s="12">
        <v>14727</v>
      </c>
      <c r="G2184" s="12" t="s">
        <v>3944</v>
      </c>
      <c r="H2184" s="12" t="s">
        <v>96</v>
      </c>
      <c r="I2184" s="12" t="s">
        <v>108</v>
      </c>
      <c r="J2184" s="12" t="s">
        <v>120</v>
      </c>
      <c r="K2184" s="12">
        <v>0</v>
      </c>
      <c r="L2184" s="12" t="s">
        <v>29</v>
      </c>
      <c r="M2184" s="12" t="s">
        <v>29</v>
      </c>
      <c r="N2184" s="12" t="s">
        <v>29</v>
      </c>
      <c r="O2184" s="12" t="s">
        <v>29</v>
      </c>
      <c r="P2184" s="12" t="s">
        <v>29</v>
      </c>
      <c r="Q2184" s="12" t="s">
        <v>30</v>
      </c>
      <c r="R2184" s="12" t="s">
        <v>29</v>
      </c>
      <c r="S2184" s="12">
        <v>2020</v>
      </c>
    </row>
    <row r="2185" spans="1:19" x14ac:dyDescent="0.25">
      <c r="A2185" s="11" t="s">
        <v>3945</v>
      </c>
      <c r="B2185" s="11" t="s">
        <v>3946</v>
      </c>
      <c r="C2185" s="11" t="s">
        <v>3947</v>
      </c>
      <c r="D2185" s="11" t="s">
        <v>3948</v>
      </c>
      <c r="E2185" s="11" t="s">
        <v>9807</v>
      </c>
      <c r="F2185" s="11">
        <v>13856</v>
      </c>
      <c r="G2185" s="11" t="s">
        <v>3949</v>
      </c>
      <c r="H2185" s="11" t="s">
        <v>96</v>
      </c>
      <c r="I2185" s="11" t="s">
        <v>108</v>
      </c>
      <c r="J2185" s="11" t="s">
        <v>27</v>
      </c>
      <c r="K2185" s="11">
        <v>3</v>
      </c>
      <c r="L2185" s="11" t="s">
        <v>28</v>
      </c>
      <c r="M2185" s="11" t="s">
        <v>29</v>
      </c>
      <c r="N2185" s="11" t="s">
        <v>28</v>
      </c>
      <c r="O2185" s="11" t="s">
        <v>29</v>
      </c>
      <c r="P2185" s="11" t="s">
        <v>29</v>
      </c>
      <c r="Q2185" s="11" t="s">
        <v>28</v>
      </c>
      <c r="R2185" s="11" t="s">
        <v>29</v>
      </c>
      <c r="S2185" s="11">
        <v>2020</v>
      </c>
    </row>
    <row r="2186" spans="1:19" x14ac:dyDescent="0.25">
      <c r="A2186" s="12" t="s">
        <v>3950</v>
      </c>
      <c r="B2186" s="12" t="s">
        <v>3951</v>
      </c>
      <c r="C2186" s="12" t="s">
        <v>3952</v>
      </c>
      <c r="D2186" s="12" t="s">
        <v>3953</v>
      </c>
      <c r="E2186" s="12" t="s">
        <v>9807</v>
      </c>
      <c r="F2186" s="12">
        <v>13367</v>
      </c>
      <c r="G2186" s="12" t="s">
        <v>3954</v>
      </c>
      <c r="H2186" s="12" t="s">
        <v>96</v>
      </c>
      <c r="I2186" s="12" t="s">
        <v>75</v>
      </c>
      <c r="J2186" s="12" t="s">
        <v>27</v>
      </c>
      <c r="K2186" s="12">
        <v>3</v>
      </c>
      <c r="L2186" s="12" t="s">
        <v>28</v>
      </c>
      <c r="M2186" s="12" t="s">
        <v>29</v>
      </c>
      <c r="N2186" s="12" t="s">
        <v>30</v>
      </c>
      <c r="O2186" s="12" t="s">
        <v>28</v>
      </c>
      <c r="P2186" s="12" t="s">
        <v>28</v>
      </c>
      <c r="Q2186" s="12" t="s">
        <v>28</v>
      </c>
      <c r="R2186" s="12" t="s">
        <v>28</v>
      </c>
      <c r="S2186" s="12">
        <v>2020</v>
      </c>
    </row>
    <row r="2187" spans="1:19" x14ac:dyDescent="0.25">
      <c r="A2187" s="11" t="s">
        <v>3955</v>
      </c>
      <c r="B2187" s="11" t="s">
        <v>3956</v>
      </c>
      <c r="C2187" s="11" t="s">
        <v>3957</v>
      </c>
      <c r="D2187" s="11" t="s">
        <v>3958</v>
      </c>
      <c r="E2187" s="11" t="s">
        <v>9807</v>
      </c>
      <c r="F2187" s="11">
        <v>10595</v>
      </c>
      <c r="G2187" s="11" t="s">
        <v>3959</v>
      </c>
      <c r="H2187" s="11" t="s">
        <v>107</v>
      </c>
      <c r="I2187" s="11" t="s">
        <v>108</v>
      </c>
      <c r="J2187" s="11" t="s">
        <v>120</v>
      </c>
      <c r="K2187" s="11">
        <v>0</v>
      </c>
      <c r="L2187" s="11" t="s">
        <v>29</v>
      </c>
      <c r="M2187" s="11" t="s">
        <v>29</v>
      </c>
      <c r="N2187" s="11" t="s">
        <v>29</v>
      </c>
      <c r="O2187" s="11" t="s">
        <v>29</v>
      </c>
      <c r="P2187" s="11" t="s">
        <v>29</v>
      </c>
      <c r="Q2187" s="11" t="s">
        <v>29</v>
      </c>
      <c r="R2187" s="11" t="s">
        <v>29</v>
      </c>
      <c r="S2187" s="11">
        <v>2020</v>
      </c>
    </row>
    <row r="2188" spans="1:19" x14ac:dyDescent="0.25">
      <c r="A2188" s="12" t="s">
        <v>3960</v>
      </c>
      <c r="B2188" s="12" t="s">
        <v>3961</v>
      </c>
      <c r="C2188" s="12" t="s">
        <v>3962</v>
      </c>
      <c r="D2188" s="12" t="s">
        <v>2125</v>
      </c>
      <c r="E2188" s="12" t="s">
        <v>9807</v>
      </c>
      <c r="F2188" s="12">
        <v>13210</v>
      </c>
      <c r="G2188" s="12" t="s">
        <v>3963</v>
      </c>
      <c r="H2188" s="12" t="s">
        <v>119</v>
      </c>
      <c r="I2188" s="12" t="s">
        <v>114</v>
      </c>
      <c r="J2188" s="12" t="s">
        <v>120</v>
      </c>
      <c r="K2188" s="12">
        <v>0</v>
      </c>
      <c r="L2188" s="12" t="s">
        <v>29</v>
      </c>
      <c r="M2188" s="12" t="s">
        <v>29</v>
      </c>
      <c r="N2188" s="12" t="s">
        <v>29</v>
      </c>
      <c r="O2188" s="12" t="s">
        <v>29</v>
      </c>
      <c r="P2188" s="12" t="s">
        <v>29</v>
      </c>
      <c r="Q2188" s="12" t="s">
        <v>29</v>
      </c>
      <c r="R2188" s="12" t="s">
        <v>29</v>
      </c>
      <c r="S2188" s="12">
        <v>2020</v>
      </c>
    </row>
    <row r="2189" spans="1:19" x14ac:dyDescent="0.25">
      <c r="A2189" s="11" t="s">
        <v>3964</v>
      </c>
      <c r="B2189" s="11" t="s">
        <v>3965</v>
      </c>
      <c r="C2189" s="11" t="s">
        <v>3966</v>
      </c>
      <c r="D2189" s="11" t="s">
        <v>3967</v>
      </c>
      <c r="E2189" s="11" t="s">
        <v>9807</v>
      </c>
      <c r="F2189" s="11">
        <v>10536</v>
      </c>
      <c r="G2189" s="11" t="s">
        <v>3968</v>
      </c>
      <c r="H2189" s="11" t="s">
        <v>119</v>
      </c>
      <c r="I2189" s="11" t="s">
        <v>26</v>
      </c>
      <c r="J2189" s="11" t="s">
        <v>120</v>
      </c>
      <c r="K2189" s="11">
        <v>0</v>
      </c>
      <c r="L2189" s="11" t="s">
        <v>29</v>
      </c>
      <c r="M2189" s="11" t="s">
        <v>29</v>
      </c>
      <c r="N2189" s="11" t="s">
        <v>29</v>
      </c>
      <c r="O2189" s="11" t="s">
        <v>29</v>
      </c>
      <c r="P2189" s="11" t="s">
        <v>29</v>
      </c>
      <c r="Q2189" s="11" t="s">
        <v>29</v>
      </c>
      <c r="R2189" s="11" t="s">
        <v>29</v>
      </c>
      <c r="S2189" s="11">
        <v>2020</v>
      </c>
    </row>
    <row r="2190" spans="1:19" x14ac:dyDescent="0.25">
      <c r="A2190" s="12" t="s">
        <v>3969</v>
      </c>
      <c r="B2190" s="12" t="s">
        <v>3970</v>
      </c>
      <c r="C2190" s="12" t="s">
        <v>3971</v>
      </c>
      <c r="D2190" s="12" t="s">
        <v>3972</v>
      </c>
      <c r="E2190" s="12" t="s">
        <v>9807</v>
      </c>
      <c r="F2190" s="12">
        <v>13669</v>
      </c>
      <c r="G2190" s="12" t="s">
        <v>3973</v>
      </c>
      <c r="H2190" s="12" t="s">
        <v>119</v>
      </c>
      <c r="I2190" s="12" t="s">
        <v>114</v>
      </c>
      <c r="J2190" s="12" t="s">
        <v>27</v>
      </c>
      <c r="K2190" s="12">
        <v>0</v>
      </c>
      <c r="L2190" s="12" t="s">
        <v>29</v>
      </c>
      <c r="M2190" s="12" t="s">
        <v>29</v>
      </c>
      <c r="N2190" s="12" t="s">
        <v>29</v>
      </c>
      <c r="O2190" s="12" t="s">
        <v>29</v>
      </c>
      <c r="P2190" s="12" t="s">
        <v>29</v>
      </c>
      <c r="Q2190" s="12" t="s">
        <v>29</v>
      </c>
      <c r="R2190" s="12" t="s">
        <v>29</v>
      </c>
      <c r="S2190" s="12">
        <v>2020</v>
      </c>
    </row>
    <row r="2191" spans="1:19" x14ac:dyDescent="0.25">
      <c r="A2191" s="11" t="s">
        <v>3974</v>
      </c>
      <c r="B2191" s="11" t="s">
        <v>3975</v>
      </c>
      <c r="C2191" s="11" t="s">
        <v>3976</v>
      </c>
      <c r="D2191" s="11" t="s">
        <v>3977</v>
      </c>
      <c r="E2191" s="11" t="s">
        <v>9807</v>
      </c>
      <c r="F2191" s="11">
        <v>11427</v>
      </c>
      <c r="G2191" s="11" t="s">
        <v>3978</v>
      </c>
      <c r="H2191" s="11" t="s">
        <v>119</v>
      </c>
      <c r="I2191" s="11" t="s">
        <v>114</v>
      </c>
      <c r="J2191" s="11" t="s">
        <v>27</v>
      </c>
      <c r="K2191" s="11">
        <v>0</v>
      </c>
      <c r="L2191" s="11" t="s">
        <v>29</v>
      </c>
      <c r="M2191" s="11" t="s">
        <v>29</v>
      </c>
      <c r="N2191" s="11" t="s">
        <v>29</v>
      </c>
      <c r="O2191" s="11" t="s">
        <v>29</v>
      </c>
      <c r="P2191" s="11" t="s">
        <v>29</v>
      </c>
      <c r="Q2191" s="11" t="s">
        <v>29</v>
      </c>
      <c r="R2191" s="11" t="s">
        <v>29</v>
      </c>
      <c r="S2191" s="11">
        <v>2020</v>
      </c>
    </row>
    <row r="2192" spans="1:19" x14ac:dyDescent="0.25">
      <c r="A2192" s="12" t="s">
        <v>3979</v>
      </c>
      <c r="B2192" s="12" t="s">
        <v>3980</v>
      </c>
      <c r="C2192" s="12" t="s">
        <v>3981</v>
      </c>
      <c r="D2192" s="12" t="s">
        <v>3907</v>
      </c>
      <c r="E2192" s="12" t="s">
        <v>9807</v>
      </c>
      <c r="F2192" s="12">
        <v>10032</v>
      </c>
      <c r="G2192" s="12" t="s">
        <v>3982</v>
      </c>
      <c r="H2192" s="12" t="s">
        <v>119</v>
      </c>
      <c r="I2192" s="12" t="s">
        <v>114</v>
      </c>
      <c r="J2192" s="12" t="s">
        <v>120</v>
      </c>
      <c r="K2192" s="12">
        <v>0</v>
      </c>
      <c r="L2192" s="12" t="s">
        <v>29</v>
      </c>
      <c r="M2192" s="12" t="s">
        <v>29</v>
      </c>
      <c r="N2192" s="12" t="s">
        <v>29</v>
      </c>
      <c r="O2192" s="12" t="s">
        <v>29</v>
      </c>
      <c r="P2192" s="12" t="s">
        <v>29</v>
      </c>
      <c r="Q2192" s="12" t="s">
        <v>29</v>
      </c>
      <c r="R2192" s="12" t="s">
        <v>29</v>
      </c>
      <c r="S2192" s="12">
        <v>2020</v>
      </c>
    </row>
    <row r="2193" spans="1:19" x14ac:dyDescent="0.25">
      <c r="A2193" s="11" t="s">
        <v>3983</v>
      </c>
      <c r="B2193" s="11" t="s">
        <v>3984</v>
      </c>
      <c r="C2193" s="11" t="s">
        <v>3985</v>
      </c>
      <c r="D2193" s="11" t="s">
        <v>3986</v>
      </c>
      <c r="E2193" s="11" t="s">
        <v>9807</v>
      </c>
      <c r="F2193" s="11">
        <v>13901</v>
      </c>
      <c r="G2193" s="11" t="s">
        <v>3987</v>
      </c>
      <c r="H2193" s="11" t="s">
        <v>119</v>
      </c>
      <c r="I2193" s="11" t="s">
        <v>36</v>
      </c>
      <c r="J2193" s="11" t="s">
        <v>27</v>
      </c>
      <c r="K2193" s="11">
        <v>0</v>
      </c>
      <c r="L2193" s="11" t="s">
        <v>29</v>
      </c>
      <c r="M2193" s="11" t="s">
        <v>29</v>
      </c>
      <c r="N2193" s="11" t="s">
        <v>29</v>
      </c>
      <c r="O2193" s="11" t="s">
        <v>29</v>
      </c>
      <c r="P2193" s="11" t="s">
        <v>29</v>
      </c>
      <c r="Q2193" s="11" t="s">
        <v>29</v>
      </c>
      <c r="R2193" s="11" t="s">
        <v>29</v>
      </c>
      <c r="S2193" s="11">
        <v>2020</v>
      </c>
    </row>
    <row r="2194" spans="1:19" x14ac:dyDescent="0.25">
      <c r="A2194" s="12" t="s">
        <v>3988</v>
      </c>
      <c r="B2194" s="12" t="s">
        <v>3989</v>
      </c>
      <c r="C2194" s="12" t="s">
        <v>3990</v>
      </c>
      <c r="D2194" s="12" t="s">
        <v>3991</v>
      </c>
      <c r="E2194" s="12" t="s">
        <v>9807</v>
      </c>
      <c r="F2194" s="12">
        <v>11717</v>
      </c>
      <c r="G2194" s="12" t="s">
        <v>3992</v>
      </c>
      <c r="H2194" s="12" t="s">
        <v>119</v>
      </c>
      <c r="I2194" s="12" t="s">
        <v>114</v>
      </c>
      <c r="J2194" s="12" t="s">
        <v>27</v>
      </c>
      <c r="K2194" s="12">
        <v>0</v>
      </c>
      <c r="L2194" s="12" t="s">
        <v>29</v>
      </c>
      <c r="M2194" s="12" t="s">
        <v>29</v>
      </c>
      <c r="N2194" s="12" t="s">
        <v>29</v>
      </c>
      <c r="O2194" s="12" t="s">
        <v>29</v>
      </c>
      <c r="P2194" s="12" t="s">
        <v>29</v>
      </c>
      <c r="Q2194" s="12" t="s">
        <v>29</v>
      </c>
      <c r="R2194" s="12" t="s">
        <v>29</v>
      </c>
      <c r="S2194" s="12">
        <v>2020</v>
      </c>
    </row>
    <row r="2195" spans="1:19" x14ac:dyDescent="0.25">
      <c r="A2195" s="11" t="s">
        <v>3993</v>
      </c>
      <c r="B2195" s="11" t="s">
        <v>3994</v>
      </c>
      <c r="C2195" s="11" t="s">
        <v>3995</v>
      </c>
      <c r="D2195" s="11" t="s">
        <v>3996</v>
      </c>
      <c r="E2195" s="11" t="s">
        <v>9807</v>
      </c>
      <c r="F2195" s="11">
        <v>10962</v>
      </c>
      <c r="G2195" s="11" t="s">
        <v>3997</v>
      </c>
      <c r="H2195" s="11" t="s">
        <v>119</v>
      </c>
      <c r="I2195" s="11" t="s">
        <v>114</v>
      </c>
      <c r="J2195" s="11" t="s">
        <v>120</v>
      </c>
      <c r="K2195" s="11">
        <v>0</v>
      </c>
      <c r="L2195" s="11" t="s">
        <v>29</v>
      </c>
      <c r="M2195" s="11" t="s">
        <v>29</v>
      </c>
      <c r="N2195" s="11" t="s">
        <v>29</v>
      </c>
      <c r="O2195" s="11" t="s">
        <v>29</v>
      </c>
      <c r="P2195" s="11" t="s">
        <v>29</v>
      </c>
      <c r="Q2195" s="11" t="s">
        <v>29</v>
      </c>
      <c r="R2195" s="11" t="s">
        <v>29</v>
      </c>
      <c r="S2195" s="11">
        <v>2020</v>
      </c>
    </row>
    <row r="2196" spans="1:19" x14ac:dyDescent="0.25">
      <c r="A2196" s="12" t="s">
        <v>3998</v>
      </c>
      <c r="B2196" s="12" t="s">
        <v>3999</v>
      </c>
      <c r="C2196" s="12" t="s">
        <v>4000</v>
      </c>
      <c r="D2196" s="12" t="s">
        <v>3088</v>
      </c>
      <c r="E2196" s="12" t="s">
        <v>9807</v>
      </c>
      <c r="F2196" s="12">
        <v>14620</v>
      </c>
      <c r="G2196" s="12" t="s">
        <v>4001</v>
      </c>
      <c r="H2196" s="12" t="s">
        <v>119</v>
      </c>
      <c r="I2196" s="12" t="s">
        <v>36</v>
      </c>
      <c r="J2196" s="12" t="s">
        <v>120</v>
      </c>
      <c r="K2196" s="12">
        <v>0</v>
      </c>
      <c r="L2196" s="12" t="s">
        <v>29</v>
      </c>
      <c r="M2196" s="12" t="s">
        <v>29</v>
      </c>
      <c r="N2196" s="12" t="s">
        <v>29</v>
      </c>
      <c r="O2196" s="12" t="s">
        <v>29</v>
      </c>
      <c r="P2196" s="12" t="s">
        <v>29</v>
      </c>
      <c r="Q2196" s="12" t="s">
        <v>29</v>
      </c>
      <c r="R2196" s="12" t="s">
        <v>29</v>
      </c>
      <c r="S2196" s="12">
        <v>2020</v>
      </c>
    </row>
    <row r="2197" spans="1:19" x14ac:dyDescent="0.25">
      <c r="A2197" s="11" t="s">
        <v>4002</v>
      </c>
      <c r="B2197" s="11" t="s">
        <v>4003</v>
      </c>
      <c r="C2197" s="11" t="s">
        <v>4004</v>
      </c>
      <c r="D2197" s="11" t="s">
        <v>3887</v>
      </c>
      <c r="E2197" s="11" t="s">
        <v>9807</v>
      </c>
      <c r="F2197" s="11">
        <v>13502</v>
      </c>
      <c r="G2197" s="11" t="s">
        <v>4005</v>
      </c>
      <c r="H2197" s="11" t="s">
        <v>119</v>
      </c>
      <c r="I2197" s="11" t="s">
        <v>36</v>
      </c>
      <c r="J2197" s="11" t="s">
        <v>27</v>
      </c>
      <c r="K2197" s="11">
        <v>0</v>
      </c>
      <c r="L2197" s="11" t="s">
        <v>29</v>
      </c>
      <c r="M2197" s="11" t="s">
        <v>29</v>
      </c>
      <c r="N2197" s="11" t="s">
        <v>29</v>
      </c>
      <c r="O2197" s="11" t="s">
        <v>29</v>
      </c>
      <c r="P2197" s="11" t="s">
        <v>29</v>
      </c>
      <c r="Q2197" s="11" t="s">
        <v>29</v>
      </c>
      <c r="R2197" s="11" t="s">
        <v>29</v>
      </c>
      <c r="S2197" s="11">
        <v>2020</v>
      </c>
    </row>
    <row r="2198" spans="1:19" x14ac:dyDescent="0.25">
      <c r="A2198" s="12" t="s">
        <v>4006</v>
      </c>
      <c r="B2198" s="12" t="s">
        <v>4007</v>
      </c>
      <c r="C2198" s="12" t="s">
        <v>4008</v>
      </c>
      <c r="D2198" s="12" t="s">
        <v>4009</v>
      </c>
      <c r="E2198" s="12" t="s">
        <v>9807</v>
      </c>
      <c r="F2198" s="12">
        <v>14209</v>
      </c>
      <c r="G2198" s="12" t="s">
        <v>4010</v>
      </c>
      <c r="H2198" s="12" t="s">
        <v>119</v>
      </c>
      <c r="I2198" s="12" t="s">
        <v>26</v>
      </c>
      <c r="J2198" s="12" t="s">
        <v>120</v>
      </c>
      <c r="K2198" s="12">
        <v>0</v>
      </c>
      <c r="L2198" s="12" t="s">
        <v>29</v>
      </c>
      <c r="M2198" s="12" t="s">
        <v>29</v>
      </c>
      <c r="N2198" s="12" t="s">
        <v>29</v>
      </c>
      <c r="O2198" s="12" t="s">
        <v>29</v>
      </c>
      <c r="P2198" s="12" t="s">
        <v>29</v>
      </c>
      <c r="Q2198" s="12" t="s">
        <v>29</v>
      </c>
      <c r="R2198" s="12" t="s">
        <v>29</v>
      </c>
      <c r="S2198" s="12">
        <v>2020</v>
      </c>
    </row>
    <row r="2199" spans="1:19" x14ac:dyDescent="0.25">
      <c r="A2199" s="11" t="s">
        <v>4011</v>
      </c>
      <c r="B2199" s="11" t="s">
        <v>4012</v>
      </c>
      <c r="C2199" s="11" t="s">
        <v>4013</v>
      </c>
      <c r="D2199" s="11" t="s">
        <v>4014</v>
      </c>
      <c r="E2199" s="11" t="s">
        <v>9807</v>
      </c>
      <c r="F2199" s="11">
        <v>11701</v>
      </c>
      <c r="G2199" s="11" t="s">
        <v>4015</v>
      </c>
      <c r="H2199" s="11" t="s">
        <v>119</v>
      </c>
      <c r="I2199" s="11" t="s">
        <v>26</v>
      </c>
      <c r="J2199" s="11" t="s">
        <v>120</v>
      </c>
      <c r="K2199" s="11">
        <v>0</v>
      </c>
      <c r="L2199" s="11" t="s">
        <v>29</v>
      </c>
      <c r="M2199" s="11" t="s">
        <v>29</v>
      </c>
      <c r="N2199" s="11" t="s">
        <v>29</v>
      </c>
      <c r="O2199" s="11" t="s">
        <v>29</v>
      </c>
      <c r="P2199" s="11" t="s">
        <v>29</v>
      </c>
      <c r="Q2199" s="11" t="s">
        <v>29</v>
      </c>
      <c r="R2199" s="11" t="s">
        <v>29</v>
      </c>
      <c r="S2199" s="11">
        <v>2020</v>
      </c>
    </row>
    <row r="2200" spans="1:19" x14ac:dyDescent="0.25">
      <c r="A2200" s="12" t="s">
        <v>4016</v>
      </c>
      <c r="B2200" s="12" t="s">
        <v>4017</v>
      </c>
      <c r="C2200" s="12" t="s">
        <v>4018</v>
      </c>
      <c r="D2200" s="12" t="s">
        <v>4014</v>
      </c>
      <c r="E2200" s="12" t="s">
        <v>9807</v>
      </c>
      <c r="F2200" s="12">
        <v>11701</v>
      </c>
      <c r="G2200" s="12" t="s">
        <v>4019</v>
      </c>
      <c r="H2200" s="12" t="s">
        <v>119</v>
      </c>
      <c r="I2200" s="12" t="s">
        <v>108</v>
      </c>
      <c r="J2200" s="12" t="s">
        <v>120</v>
      </c>
      <c r="K2200" s="12">
        <v>0</v>
      </c>
      <c r="L2200" s="12" t="s">
        <v>29</v>
      </c>
      <c r="M2200" s="12" t="s">
        <v>29</v>
      </c>
      <c r="N2200" s="12" t="s">
        <v>29</v>
      </c>
      <c r="O2200" s="12" t="s">
        <v>29</v>
      </c>
      <c r="P2200" s="12" t="s">
        <v>29</v>
      </c>
      <c r="Q2200" s="12" t="s">
        <v>29</v>
      </c>
      <c r="R2200" s="12" t="s">
        <v>29</v>
      </c>
      <c r="S2200" s="12">
        <v>2020</v>
      </c>
    </row>
    <row r="2201" spans="1:19" x14ac:dyDescent="0.25">
      <c r="A2201" s="11" t="s">
        <v>4020</v>
      </c>
      <c r="B2201" s="11" t="s">
        <v>4021</v>
      </c>
      <c r="C2201" s="11" t="s">
        <v>4022</v>
      </c>
      <c r="D2201" s="11" t="s">
        <v>3882</v>
      </c>
      <c r="E2201" s="11" t="s">
        <v>9807</v>
      </c>
      <c r="F2201" s="11">
        <v>10305</v>
      </c>
      <c r="G2201" s="11" t="s">
        <v>4023</v>
      </c>
      <c r="H2201" s="11" t="s">
        <v>119</v>
      </c>
      <c r="I2201" s="11" t="s">
        <v>114</v>
      </c>
      <c r="J2201" s="11" t="s">
        <v>120</v>
      </c>
      <c r="K2201" s="11">
        <v>0</v>
      </c>
      <c r="L2201" s="11" t="s">
        <v>29</v>
      </c>
      <c r="M2201" s="11" t="s">
        <v>29</v>
      </c>
      <c r="N2201" s="11" t="s">
        <v>29</v>
      </c>
      <c r="O2201" s="11" t="s">
        <v>29</v>
      </c>
      <c r="P2201" s="11" t="s">
        <v>29</v>
      </c>
      <c r="Q2201" s="11" t="s">
        <v>29</v>
      </c>
      <c r="R2201" s="11" t="s">
        <v>29</v>
      </c>
      <c r="S2201" s="11">
        <v>2020</v>
      </c>
    </row>
    <row r="2202" spans="1:19" x14ac:dyDescent="0.25">
      <c r="A2202" s="12" t="s">
        <v>4024</v>
      </c>
      <c r="B2202" s="12" t="s">
        <v>4025</v>
      </c>
      <c r="C2202" s="12" t="s">
        <v>4026</v>
      </c>
      <c r="D2202" s="12" t="s">
        <v>4027</v>
      </c>
      <c r="E2202" s="12" t="s">
        <v>9807</v>
      </c>
      <c r="F2202" s="12">
        <v>14901</v>
      </c>
      <c r="G2202" s="12" t="s">
        <v>4028</v>
      </c>
      <c r="H2202" s="12" t="s">
        <v>119</v>
      </c>
      <c r="I2202" s="12" t="s">
        <v>114</v>
      </c>
      <c r="J2202" s="12" t="s">
        <v>120</v>
      </c>
      <c r="K2202" s="12">
        <v>0</v>
      </c>
      <c r="L2202" s="12" t="s">
        <v>29</v>
      </c>
      <c r="M2202" s="12" t="s">
        <v>29</v>
      </c>
      <c r="N2202" s="12" t="s">
        <v>29</v>
      </c>
      <c r="O2202" s="12" t="s">
        <v>29</v>
      </c>
      <c r="P2202" s="12" t="s">
        <v>29</v>
      </c>
      <c r="Q2202" s="12" t="s">
        <v>29</v>
      </c>
      <c r="R2202" s="12" t="s">
        <v>29</v>
      </c>
      <c r="S2202" s="12">
        <v>2020</v>
      </c>
    </row>
    <row r="2203" spans="1:19" x14ac:dyDescent="0.25">
      <c r="A2203" s="11" t="s">
        <v>4029</v>
      </c>
      <c r="B2203" s="11" t="s">
        <v>4030</v>
      </c>
      <c r="C2203" s="11" t="s">
        <v>4031</v>
      </c>
      <c r="D2203" s="11" t="s">
        <v>4032</v>
      </c>
      <c r="E2203" s="11" t="s">
        <v>9807</v>
      </c>
      <c r="F2203" s="11">
        <v>12208</v>
      </c>
      <c r="G2203" s="11" t="s">
        <v>4033</v>
      </c>
      <c r="H2203" s="11" t="s">
        <v>119</v>
      </c>
      <c r="I2203" s="11" t="s">
        <v>114</v>
      </c>
      <c r="J2203" s="11" t="s">
        <v>120</v>
      </c>
      <c r="K2203" s="11">
        <v>0</v>
      </c>
      <c r="L2203" s="11" t="s">
        <v>29</v>
      </c>
      <c r="M2203" s="11" t="s">
        <v>29</v>
      </c>
      <c r="N2203" s="11" t="s">
        <v>29</v>
      </c>
      <c r="O2203" s="11" t="s">
        <v>29</v>
      </c>
      <c r="P2203" s="11" t="s">
        <v>29</v>
      </c>
      <c r="Q2203" s="11" t="s">
        <v>29</v>
      </c>
      <c r="R2203" s="11" t="s">
        <v>29</v>
      </c>
      <c r="S2203" s="11">
        <v>2020</v>
      </c>
    </row>
    <row r="2204" spans="1:19" x14ac:dyDescent="0.25">
      <c r="A2204" s="12" t="s">
        <v>4034</v>
      </c>
      <c r="B2204" s="12" t="s">
        <v>4035</v>
      </c>
      <c r="C2204" s="12" t="s">
        <v>4036</v>
      </c>
      <c r="D2204" s="12" t="s">
        <v>3907</v>
      </c>
      <c r="E2204" s="12" t="s">
        <v>9807</v>
      </c>
      <c r="F2204" s="12">
        <v>10021</v>
      </c>
      <c r="G2204" s="12" t="s">
        <v>4037</v>
      </c>
      <c r="H2204" s="12" t="s">
        <v>119</v>
      </c>
      <c r="I2204" s="12" t="s">
        <v>108</v>
      </c>
      <c r="J2204" s="12" t="s">
        <v>120</v>
      </c>
      <c r="K2204" s="12">
        <v>0</v>
      </c>
      <c r="L2204" s="12" t="s">
        <v>29</v>
      </c>
      <c r="M2204" s="12" t="s">
        <v>29</v>
      </c>
      <c r="N2204" s="12" t="s">
        <v>29</v>
      </c>
      <c r="O2204" s="12" t="s">
        <v>29</v>
      </c>
      <c r="P2204" s="12" t="s">
        <v>29</v>
      </c>
      <c r="Q2204" s="12" t="s">
        <v>29</v>
      </c>
      <c r="R2204" s="12" t="s">
        <v>29</v>
      </c>
      <c r="S2204" s="12">
        <v>2020</v>
      </c>
    </row>
    <row r="2205" spans="1:19" x14ac:dyDescent="0.25">
      <c r="A2205" s="11" t="s">
        <v>4038</v>
      </c>
      <c r="B2205" s="11" t="s">
        <v>4039</v>
      </c>
      <c r="C2205" s="11" t="s">
        <v>4040</v>
      </c>
      <c r="D2205" s="11" t="s">
        <v>4041</v>
      </c>
      <c r="E2205" s="11" t="s">
        <v>9807</v>
      </c>
      <c r="F2205" s="11">
        <v>12866</v>
      </c>
      <c r="G2205" s="11" t="s">
        <v>4042</v>
      </c>
      <c r="H2205" s="11" t="s">
        <v>119</v>
      </c>
      <c r="I2205" s="11" t="s">
        <v>26</v>
      </c>
      <c r="J2205" s="11" t="s">
        <v>27</v>
      </c>
      <c r="K2205" s="11">
        <v>0</v>
      </c>
      <c r="L2205" s="11" t="s">
        <v>29</v>
      </c>
      <c r="M2205" s="11" t="s">
        <v>29</v>
      </c>
      <c r="N2205" s="11" t="s">
        <v>29</v>
      </c>
      <c r="O2205" s="11" t="s">
        <v>29</v>
      </c>
      <c r="P2205" s="11" t="s">
        <v>29</v>
      </c>
      <c r="Q2205" s="11" t="s">
        <v>29</v>
      </c>
      <c r="R2205" s="11" t="s">
        <v>29</v>
      </c>
      <c r="S2205" s="11">
        <v>2020</v>
      </c>
    </row>
    <row r="2206" spans="1:19" x14ac:dyDescent="0.25">
      <c r="A2206" s="12" t="s">
        <v>4043</v>
      </c>
      <c r="B2206" s="12" t="s">
        <v>4044</v>
      </c>
      <c r="C2206" s="12" t="s">
        <v>4045</v>
      </c>
      <c r="D2206" s="12" t="s">
        <v>4009</v>
      </c>
      <c r="E2206" s="12" t="s">
        <v>9807</v>
      </c>
      <c r="F2206" s="12">
        <v>14213</v>
      </c>
      <c r="G2206" s="12" t="s">
        <v>4046</v>
      </c>
      <c r="H2206" s="12" t="s">
        <v>119</v>
      </c>
      <c r="I2206" s="12" t="s">
        <v>114</v>
      </c>
      <c r="J2206" s="12" t="s">
        <v>120</v>
      </c>
      <c r="K2206" s="12">
        <v>0</v>
      </c>
      <c r="L2206" s="12" t="s">
        <v>29</v>
      </c>
      <c r="M2206" s="12" t="s">
        <v>29</v>
      </c>
      <c r="N2206" s="12" t="s">
        <v>29</v>
      </c>
      <c r="O2206" s="12" t="s">
        <v>29</v>
      </c>
      <c r="P2206" s="12" t="s">
        <v>29</v>
      </c>
      <c r="Q2206" s="12" t="s">
        <v>29</v>
      </c>
      <c r="R2206" s="12" t="s">
        <v>29</v>
      </c>
      <c r="S2206" s="12">
        <v>2020</v>
      </c>
    </row>
    <row r="2207" spans="1:19" x14ac:dyDescent="0.25">
      <c r="A2207" s="11" t="s">
        <v>4047</v>
      </c>
      <c r="B2207" s="11" t="s">
        <v>4048</v>
      </c>
      <c r="C2207" s="11" t="s">
        <v>4049</v>
      </c>
      <c r="D2207" s="11" t="s">
        <v>4050</v>
      </c>
      <c r="E2207" s="11" t="s">
        <v>9807</v>
      </c>
      <c r="F2207" s="11">
        <v>10461</v>
      </c>
      <c r="G2207" s="11" t="s">
        <v>4051</v>
      </c>
      <c r="H2207" s="11" t="s">
        <v>119</v>
      </c>
      <c r="I2207" s="11" t="s">
        <v>114</v>
      </c>
      <c r="J2207" s="11" t="s">
        <v>120</v>
      </c>
      <c r="K2207" s="11">
        <v>0</v>
      </c>
      <c r="L2207" s="11" t="s">
        <v>29</v>
      </c>
      <c r="M2207" s="11" t="s">
        <v>29</v>
      </c>
      <c r="N2207" s="11" t="s">
        <v>29</v>
      </c>
      <c r="O2207" s="11" t="s">
        <v>29</v>
      </c>
      <c r="P2207" s="11" t="s">
        <v>29</v>
      </c>
      <c r="Q2207" s="11" t="s">
        <v>29</v>
      </c>
      <c r="R2207" s="11" t="s">
        <v>29</v>
      </c>
      <c r="S2207" s="11">
        <v>2020</v>
      </c>
    </row>
    <row r="2208" spans="1:19" x14ac:dyDescent="0.25">
      <c r="A2208" s="12" t="s">
        <v>4052</v>
      </c>
      <c r="B2208" s="12" t="s">
        <v>4053</v>
      </c>
      <c r="C2208" s="12" t="s">
        <v>4054</v>
      </c>
      <c r="D2208" s="12" t="s">
        <v>3907</v>
      </c>
      <c r="E2208" s="12" t="s">
        <v>9807</v>
      </c>
      <c r="F2208" s="12">
        <v>10035</v>
      </c>
      <c r="G2208" s="12" t="s">
        <v>4055</v>
      </c>
      <c r="H2208" s="12" t="s">
        <v>119</v>
      </c>
      <c r="I2208" s="12" t="s">
        <v>114</v>
      </c>
      <c r="J2208" s="12" t="s">
        <v>120</v>
      </c>
      <c r="K2208" s="12">
        <v>0</v>
      </c>
      <c r="L2208" s="12" t="s">
        <v>29</v>
      </c>
      <c r="M2208" s="12" t="s">
        <v>29</v>
      </c>
      <c r="N2208" s="12" t="s">
        <v>29</v>
      </c>
      <c r="O2208" s="12" t="s">
        <v>29</v>
      </c>
      <c r="P2208" s="12" t="s">
        <v>29</v>
      </c>
      <c r="Q2208" s="12" t="s">
        <v>29</v>
      </c>
      <c r="R2208" s="12" t="s">
        <v>29</v>
      </c>
      <c r="S2208" s="12">
        <v>2020</v>
      </c>
    </row>
    <row r="2209" spans="1:19" x14ac:dyDescent="0.25">
      <c r="A2209" s="11" t="s">
        <v>4056</v>
      </c>
      <c r="B2209" s="11" t="s">
        <v>4057</v>
      </c>
      <c r="C2209" s="11" t="s">
        <v>4058</v>
      </c>
      <c r="D2209" s="11" t="s">
        <v>3907</v>
      </c>
      <c r="E2209" s="11" t="s">
        <v>9807</v>
      </c>
      <c r="F2209" s="11">
        <v>10035</v>
      </c>
      <c r="G2209" s="11" t="s">
        <v>4059</v>
      </c>
      <c r="H2209" s="11" t="s">
        <v>119</v>
      </c>
      <c r="I2209" s="11" t="s">
        <v>114</v>
      </c>
      <c r="J2209" s="11" t="s">
        <v>120</v>
      </c>
      <c r="K2209" s="11">
        <v>0</v>
      </c>
      <c r="L2209" s="11" t="s">
        <v>29</v>
      </c>
      <c r="M2209" s="11" t="s">
        <v>29</v>
      </c>
      <c r="N2209" s="11" t="s">
        <v>29</v>
      </c>
      <c r="O2209" s="11" t="s">
        <v>29</v>
      </c>
      <c r="P2209" s="11" t="s">
        <v>29</v>
      </c>
      <c r="Q2209" s="11" t="s">
        <v>29</v>
      </c>
      <c r="R2209" s="11" t="s">
        <v>29</v>
      </c>
      <c r="S2209" s="11">
        <v>2020</v>
      </c>
    </row>
    <row r="2210" spans="1:19" x14ac:dyDescent="0.25">
      <c r="A2210" s="12" t="s">
        <v>4060</v>
      </c>
      <c r="B2210" s="12" t="s">
        <v>4061</v>
      </c>
      <c r="C2210" s="12" t="s">
        <v>4062</v>
      </c>
      <c r="D2210" s="12" t="s">
        <v>4063</v>
      </c>
      <c r="E2210" s="12" t="s">
        <v>9807</v>
      </c>
      <c r="F2210" s="12">
        <v>10958</v>
      </c>
      <c r="G2210" s="12" t="s">
        <v>4064</v>
      </c>
      <c r="H2210" s="12" t="s">
        <v>119</v>
      </c>
      <c r="I2210" s="12" t="s">
        <v>114</v>
      </c>
      <c r="J2210" s="12" t="s">
        <v>27</v>
      </c>
      <c r="K2210" s="12">
        <v>0</v>
      </c>
      <c r="L2210" s="12" t="s">
        <v>29</v>
      </c>
      <c r="M2210" s="12" t="s">
        <v>29</v>
      </c>
      <c r="N2210" s="12" t="s">
        <v>29</v>
      </c>
      <c r="O2210" s="12" t="s">
        <v>29</v>
      </c>
      <c r="P2210" s="12" t="s">
        <v>29</v>
      </c>
      <c r="Q2210" s="12" t="s">
        <v>29</v>
      </c>
      <c r="R2210" s="12" t="s">
        <v>29</v>
      </c>
      <c r="S2210" s="12">
        <v>2020</v>
      </c>
    </row>
    <row r="2211" spans="1:19" x14ac:dyDescent="0.25">
      <c r="A2211" s="11" t="s">
        <v>4065</v>
      </c>
      <c r="B2211" s="11" t="s">
        <v>4066</v>
      </c>
      <c r="C2211" s="11" t="s">
        <v>4067</v>
      </c>
      <c r="D2211" s="11" t="s">
        <v>4068</v>
      </c>
      <c r="E2211" s="11" t="s">
        <v>9807</v>
      </c>
      <c r="F2211" s="11">
        <v>11203</v>
      </c>
      <c r="G2211" s="11" t="s">
        <v>4069</v>
      </c>
      <c r="H2211" s="11" t="s">
        <v>119</v>
      </c>
      <c r="I2211" s="11" t="s">
        <v>114</v>
      </c>
      <c r="J2211" s="11" t="s">
        <v>120</v>
      </c>
      <c r="K2211" s="11">
        <v>0</v>
      </c>
      <c r="L2211" s="11" t="s">
        <v>29</v>
      </c>
      <c r="M2211" s="11" t="s">
        <v>29</v>
      </c>
      <c r="N2211" s="11" t="s">
        <v>29</v>
      </c>
      <c r="O2211" s="11" t="s">
        <v>29</v>
      </c>
      <c r="P2211" s="11" t="s">
        <v>29</v>
      </c>
      <c r="Q2211" s="11" t="s">
        <v>29</v>
      </c>
      <c r="R2211" s="11" t="s">
        <v>29</v>
      </c>
      <c r="S2211" s="11">
        <v>2020</v>
      </c>
    </row>
    <row r="2212" spans="1:19" x14ac:dyDescent="0.25">
      <c r="A2212" s="12" t="s">
        <v>4070</v>
      </c>
      <c r="B2212" s="12" t="s">
        <v>4071</v>
      </c>
      <c r="C2212" s="12" t="s">
        <v>4072</v>
      </c>
      <c r="D2212" s="12" t="s">
        <v>4073</v>
      </c>
      <c r="E2212" s="12" t="s">
        <v>9807</v>
      </c>
      <c r="F2212" s="12">
        <v>11746</v>
      </c>
      <c r="G2212" s="12" t="s">
        <v>4074</v>
      </c>
      <c r="H2212" s="12" t="s">
        <v>119</v>
      </c>
      <c r="I2212" s="12" t="s">
        <v>114</v>
      </c>
      <c r="J2212" s="12" t="s">
        <v>120</v>
      </c>
      <c r="K2212" s="12">
        <v>0</v>
      </c>
      <c r="L2212" s="12" t="s">
        <v>29</v>
      </c>
      <c r="M2212" s="12" t="s">
        <v>29</v>
      </c>
      <c r="N2212" s="12" t="s">
        <v>29</v>
      </c>
      <c r="O2212" s="12" t="s">
        <v>29</v>
      </c>
      <c r="P2212" s="12" t="s">
        <v>29</v>
      </c>
      <c r="Q2212" s="12" t="s">
        <v>29</v>
      </c>
      <c r="R2212" s="12" t="s">
        <v>29</v>
      </c>
      <c r="S2212" s="12">
        <v>2020</v>
      </c>
    </row>
    <row r="2213" spans="1:19" x14ac:dyDescent="0.25">
      <c r="A2213" s="11" t="s">
        <v>4075</v>
      </c>
      <c r="B2213" s="11" t="s">
        <v>4076</v>
      </c>
      <c r="C2213" s="11" t="s">
        <v>4077</v>
      </c>
      <c r="D2213" s="11" t="s">
        <v>4078</v>
      </c>
      <c r="E2213" s="11" t="s">
        <v>9807</v>
      </c>
      <c r="F2213" s="11">
        <v>14224</v>
      </c>
      <c r="G2213" s="11" t="s">
        <v>4079</v>
      </c>
      <c r="H2213" s="11" t="s">
        <v>119</v>
      </c>
      <c r="I2213" s="11" t="s">
        <v>114</v>
      </c>
      <c r="J2213" s="11" t="s">
        <v>27</v>
      </c>
      <c r="K2213" s="11">
        <v>0</v>
      </c>
      <c r="L2213" s="11" t="s">
        <v>29</v>
      </c>
      <c r="M2213" s="11" t="s">
        <v>29</v>
      </c>
      <c r="N2213" s="11" t="s">
        <v>29</v>
      </c>
      <c r="O2213" s="11" t="s">
        <v>29</v>
      </c>
      <c r="P2213" s="11" t="s">
        <v>29</v>
      </c>
      <c r="Q2213" s="11" t="s">
        <v>29</v>
      </c>
      <c r="R2213" s="11" t="s">
        <v>29</v>
      </c>
      <c r="S2213" s="11">
        <v>2020</v>
      </c>
    </row>
    <row r="2214" spans="1:19" x14ac:dyDescent="0.25">
      <c r="A2214" s="12" t="s">
        <v>4080</v>
      </c>
      <c r="B2214" s="12" t="s">
        <v>4081</v>
      </c>
      <c r="C2214" s="12" t="s">
        <v>4082</v>
      </c>
      <c r="D2214" s="12" t="s">
        <v>3996</v>
      </c>
      <c r="E2214" s="12" t="s">
        <v>9807</v>
      </c>
      <c r="F2214" s="12">
        <v>10962</v>
      </c>
      <c r="G2214" s="12" t="s">
        <v>4083</v>
      </c>
      <c r="H2214" s="12" t="s">
        <v>119</v>
      </c>
      <c r="I2214" s="12" t="s">
        <v>114</v>
      </c>
      <c r="J2214" s="12" t="s">
        <v>120</v>
      </c>
      <c r="K2214" s="12">
        <v>0</v>
      </c>
      <c r="L2214" s="12" t="s">
        <v>29</v>
      </c>
      <c r="M2214" s="12" t="s">
        <v>29</v>
      </c>
      <c r="N2214" s="12" t="s">
        <v>29</v>
      </c>
      <c r="O2214" s="12" t="s">
        <v>29</v>
      </c>
      <c r="P2214" s="12" t="s">
        <v>29</v>
      </c>
      <c r="Q2214" s="12" t="s">
        <v>29</v>
      </c>
      <c r="R2214" s="12" t="s">
        <v>29</v>
      </c>
      <c r="S2214" s="12">
        <v>2020</v>
      </c>
    </row>
    <row r="2215" spans="1:19" x14ac:dyDescent="0.25">
      <c r="A2215" s="11" t="s">
        <v>3879</v>
      </c>
      <c r="B2215" s="11" t="s">
        <v>3880</v>
      </c>
      <c r="C2215" s="11" t="s">
        <v>3881</v>
      </c>
      <c r="D2215" s="11" t="s">
        <v>3882</v>
      </c>
      <c r="E2215" s="11" t="s">
        <v>9807</v>
      </c>
      <c r="F2215" s="11">
        <v>10304</v>
      </c>
      <c r="G2215" s="11" t="s">
        <v>3883</v>
      </c>
      <c r="H2215" s="11" t="s">
        <v>25</v>
      </c>
      <c r="I2215" s="11" t="s">
        <v>108</v>
      </c>
      <c r="J2215" s="11" t="s">
        <v>27</v>
      </c>
      <c r="K2215" s="11">
        <v>1</v>
      </c>
      <c r="L2215" s="11" t="s">
        <v>28</v>
      </c>
      <c r="M2215" s="11" t="s">
        <v>43</v>
      </c>
      <c r="N2215" s="11" t="s">
        <v>43</v>
      </c>
      <c r="O2215" s="11" t="s">
        <v>43</v>
      </c>
      <c r="P2215" s="11" t="s">
        <v>43</v>
      </c>
      <c r="Q2215" s="11" t="s">
        <v>43</v>
      </c>
      <c r="R2215" s="11" t="s">
        <v>29</v>
      </c>
      <c r="S2215" s="11">
        <v>2019</v>
      </c>
    </row>
    <row r="2216" spans="1:19" x14ac:dyDescent="0.25">
      <c r="A2216" s="12" t="s">
        <v>3884</v>
      </c>
      <c r="B2216" s="12" t="s">
        <v>3885</v>
      </c>
      <c r="C2216" s="12" t="s">
        <v>3886</v>
      </c>
      <c r="D2216" s="12" t="s">
        <v>3887</v>
      </c>
      <c r="E2216" s="12" t="s">
        <v>9807</v>
      </c>
      <c r="F2216" s="12">
        <v>13503</v>
      </c>
      <c r="G2216" s="12" t="s">
        <v>3888</v>
      </c>
      <c r="H2216" s="12" t="s">
        <v>25</v>
      </c>
      <c r="I2216" s="12" t="s">
        <v>108</v>
      </c>
      <c r="J2216" s="12" t="s">
        <v>27</v>
      </c>
      <c r="K2216" s="12">
        <v>2</v>
      </c>
      <c r="L2216" s="12" t="s">
        <v>43</v>
      </c>
      <c r="M2216" s="12" t="s">
        <v>28</v>
      </c>
      <c r="N2216" s="12" t="s">
        <v>28</v>
      </c>
      <c r="O2216" s="12" t="s">
        <v>43</v>
      </c>
      <c r="P2216" s="12" t="s">
        <v>28</v>
      </c>
      <c r="Q2216" s="12" t="s">
        <v>43</v>
      </c>
      <c r="R2216" s="12" t="s">
        <v>29</v>
      </c>
      <c r="S2216" s="12">
        <v>2019</v>
      </c>
    </row>
    <row r="2217" spans="1:19" x14ac:dyDescent="0.25">
      <c r="A2217" s="11" t="s">
        <v>7585</v>
      </c>
      <c r="B2217" s="11" t="s">
        <v>7586</v>
      </c>
      <c r="C2217" s="11" t="s">
        <v>7587</v>
      </c>
      <c r="D2217" s="11" t="s">
        <v>7588</v>
      </c>
      <c r="E2217" s="11" t="s">
        <v>9807</v>
      </c>
      <c r="F2217" s="11">
        <v>13820</v>
      </c>
      <c r="G2217" s="11" t="s">
        <v>7589</v>
      </c>
      <c r="H2217" s="11" t="s">
        <v>25</v>
      </c>
      <c r="I2217" s="11" t="s">
        <v>108</v>
      </c>
      <c r="J2217" s="11" t="s">
        <v>27</v>
      </c>
      <c r="K2217" s="11">
        <v>3</v>
      </c>
      <c r="L2217" s="11" t="s">
        <v>28</v>
      </c>
      <c r="M2217" s="11" t="s">
        <v>28</v>
      </c>
      <c r="N2217" s="11" t="s">
        <v>30</v>
      </c>
      <c r="O2217" s="11" t="s">
        <v>28</v>
      </c>
      <c r="P2217" s="11" t="s">
        <v>28</v>
      </c>
      <c r="Q2217" s="11" t="s">
        <v>43</v>
      </c>
      <c r="R2217" s="11" t="s">
        <v>28</v>
      </c>
      <c r="S2217" s="11">
        <v>2019</v>
      </c>
    </row>
    <row r="2218" spans="1:19" x14ac:dyDescent="0.25">
      <c r="A2218" s="12" t="s">
        <v>3889</v>
      </c>
      <c r="B2218" s="12" t="s">
        <v>7590</v>
      </c>
      <c r="C2218" s="12" t="s">
        <v>3891</v>
      </c>
      <c r="D2218" s="12" t="s">
        <v>3892</v>
      </c>
      <c r="E2218" s="12" t="s">
        <v>9807</v>
      </c>
      <c r="F2218" s="12">
        <v>11944</v>
      </c>
      <c r="G2218" s="12" t="s">
        <v>3893</v>
      </c>
      <c r="H2218" s="12" t="s">
        <v>25</v>
      </c>
      <c r="I2218" s="12" t="s">
        <v>108</v>
      </c>
      <c r="J2218" s="12" t="s">
        <v>27</v>
      </c>
      <c r="K2218" s="12">
        <v>3</v>
      </c>
      <c r="L2218" s="12" t="s">
        <v>28</v>
      </c>
      <c r="M2218" s="12" t="s">
        <v>29</v>
      </c>
      <c r="N2218" s="12" t="s">
        <v>30</v>
      </c>
      <c r="O2218" s="12" t="s">
        <v>28</v>
      </c>
      <c r="P2218" s="12" t="s">
        <v>28</v>
      </c>
      <c r="Q2218" s="12" t="s">
        <v>28</v>
      </c>
      <c r="R2218" s="12" t="s">
        <v>43</v>
      </c>
      <c r="S2218" s="12">
        <v>2019</v>
      </c>
    </row>
    <row r="2219" spans="1:19" x14ac:dyDescent="0.25">
      <c r="A2219" s="11" t="s">
        <v>3894</v>
      </c>
      <c r="B2219" s="11" t="s">
        <v>3895</v>
      </c>
      <c r="C2219" s="11" t="s">
        <v>3896</v>
      </c>
      <c r="D2219" s="11" t="s">
        <v>3897</v>
      </c>
      <c r="E2219" s="11" t="s">
        <v>9807</v>
      </c>
      <c r="F2219" s="11">
        <v>14895</v>
      </c>
      <c r="G2219" s="11" t="s">
        <v>3898</v>
      </c>
      <c r="H2219" s="11" t="s">
        <v>25</v>
      </c>
      <c r="I2219" s="11" t="s">
        <v>108</v>
      </c>
      <c r="J2219" s="11" t="s">
        <v>27</v>
      </c>
      <c r="K2219" s="11">
        <v>2</v>
      </c>
      <c r="L2219" s="11" t="s">
        <v>43</v>
      </c>
      <c r="M2219" s="11" t="s">
        <v>29</v>
      </c>
      <c r="N2219" s="11" t="s">
        <v>28</v>
      </c>
      <c r="O2219" s="11" t="s">
        <v>43</v>
      </c>
      <c r="P2219" s="11" t="s">
        <v>28</v>
      </c>
      <c r="Q2219" s="11" t="s">
        <v>28</v>
      </c>
      <c r="R2219" s="11" t="s">
        <v>28</v>
      </c>
      <c r="S2219" s="11">
        <v>2019</v>
      </c>
    </row>
    <row r="2220" spans="1:19" x14ac:dyDescent="0.25">
      <c r="A2220" s="12" t="s">
        <v>7591</v>
      </c>
      <c r="B2220" s="12" t="s">
        <v>7592</v>
      </c>
      <c r="C2220" s="12" t="s">
        <v>7593</v>
      </c>
      <c r="D2220" s="12" t="s">
        <v>7594</v>
      </c>
      <c r="E2220" s="12" t="s">
        <v>9807</v>
      </c>
      <c r="F2220" s="12">
        <v>13326</v>
      </c>
      <c r="G2220" s="12" t="s">
        <v>7595</v>
      </c>
      <c r="H2220" s="12" t="s">
        <v>25</v>
      </c>
      <c r="I2220" s="12" t="s">
        <v>108</v>
      </c>
      <c r="J2220" s="12" t="s">
        <v>27</v>
      </c>
      <c r="K2220" s="12">
        <v>1</v>
      </c>
      <c r="L2220" s="12" t="s">
        <v>28</v>
      </c>
      <c r="M2220" s="12" t="s">
        <v>43</v>
      </c>
      <c r="N2220" s="12" t="s">
        <v>43</v>
      </c>
      <c r="O2220" s="12" t="s">
        <v>43</v>
      </c>
      <c r="P2220" s="12" t="s">
        <v>28</v>
      </c>
      <c r="Q2220" s="12" t="s">
        <v>28</v>
      </c>
      <c r="R2220" s="12" t="s">
        <v>28</v>
      </c>
      <c r="S2220" s="12">
        <v>2019</v>
      </c>
    </row>
    <row r="2221" spans="1:19" x14ac:dyDescent="0.25">
      <c r="A2221" s="11" t="s">
        <v>3899</v>
      </c>
      <c r="B2221" s="11" t="s">
        <v>3900</v>
      </c>
      <c r="C2221" s="11" t="s">
        <v>3901</v>
      </c>
      <c r="D2221" s="11" t="s">
        <v>3902</v>
      </c>
      <c r="E2221" s="11" t="s">
        <v>9807</v>
      </c>
      <c r="F2221" s="11">
        <v>14843</v>
      </c>
      <c r="G2221" s="11" t="s">
        <v>3903</v>
      </c>
      <c r="H2221" s="11" t="s">
        <v>25</v>
      </c>
      <c r="I2221" s="11" t="s">
        <v>513</v>
      </c>
      <c r="J2221" s="11" t="s">
        <v>27</v>
      </c>
      <c r="K2221" s="11">
        <v>3</v>
      </c>
      <c r="L2221" s="11" t="s">
        <v>28</v>
      </c>
      <c r="M2221" s="11" t="s">
        <v>29</v>
      </c>
      <c r="N2221" s="11" t="s">
        <v>30</v>
      </c>
      <c r="O2221" s="11" t="s">
        <v>43</v>
      </c>
      <c r="P2221" s="11" t="s">
        <v>28</v>
      </c>
      <c r="Q2221" s="11" t="s">
        <v>28</v>
      </c>
      <c r="R2221" s="11" t="s">
        <v>29</v>
      </c>
      <c r="S2221" s="11">
        <v>2019</v>
      </c>
    </row>
    <row r="2222" spans="1:19" x14ac:dyDescent="0.25">
      <c r="A2222" s="12" t="s">
        <v>3904</v>
      </c>
      <c r="B2222" s="12" t="s">
        <v>3905</v>
      </c>
      <c r="C2222" s="12" t="s">
        <v>3906</v>
      </c>
      <c r="D2222" s="12" t="s">
        <v>3907</v>
      </c>
      <c r="E2222" s="12" t="s">
        <v>9807</v>
      </c>
      <c r="F2222" s="12">
        <v>10003</v>
      </c>
      <c r="G2222" s="12" t="s">
        <v>3908</v>
      </c>
      <c r="H2222" s="12" t="s">
        <v>25</v>
      </c>
      <c r="I2222" s="12" t="s">
        <v>108</v>
      </c>
      <c r="J2222" s="12" t="s">
        <v>27</v>
      </c>
      <c r="K2222" s="12">
        <v>2</v>
      </c>
      <c r="L2222" s="12" t="s">
        <v>30</v>
      </c>
      <c r="M2222" s="12" t="s">
        <v>43</v>
      </c>
      <c r="N2222" s="12" t="s">
        <v>43</v>
      </c>
      <c r="O2222" s="12" t="s">
        <v>43</v>
      </c>
      <c r="P2222" s="12" t="s">
        <v>28</v>
      </c>
      <c r="Q2222" s="12" t="s">
        <v>43</v>
      </c>
      <c r="R2222" s="12" t="s">
        <v>28</v>
      </c>
      <c r="S2222" s="12">
        <v>2019</v>
      </c>
    </row>
    <row r="2223" spans="1:19" x14ac:dyDescent="0.25">
      <c r="A2223" s="11" t="s">
        <v>7596</v>
      </c>
      <c r="B2223" s="11" t="s">
        <v>7597</v>
      </c>
      <c r="C2223" s="11" t="s">
        <v>7598</v>
      </c>
      <c r="D2223" s="11" t="s">
        <v>7599</v>
      </c>
      <c r="E2223" s="11" t="s">
        <v>9807</v>
      </c>
      <c r="F2223" s="11">
        <v>11576</v>
      </c>
      <c r="G2223" s="11" t="s">
        <v>7600</v>
      </c>
      <c r="H2223" s="11" t="s">
        <v>25</v>
      </c>
      <c r="I2223" s="11" t="s">
        <v>513</v>
      </c>
      <c r="J2223" s="11" t="s">
        <v>27</v>
      </c>
      <c r="K2223" s="11">
        <v>4</v>
      </c>
      <c r="L2223" s="11" t="s">
        <v>30</v>
      </c>
      <c r="M2223" s="11" t="s">
        <v>43</v>
      </c>
      <c r="N2223" s="11" t="s">
        <v>28</v>
      </c>
      <c r="O2223" s="11" t="s">
        <v>30</v>
      </c>
      <c r="P2223" s="11" t="s">
        <v>28</v>
      </c>
      <c r="Q2223" s="11" t="s">
        <v>43</v>
      </c>
      <c r="R2223" s="11" t="s">
        <v>30</v>
      </c>
      <c r="S2223" s="11">
        <v>2019</v>
      </c>
    </row>
    <row r="2224" spans="1:19" x14ac:dyDescent="0.25">
      <c r="A2224" s="12" t="s">
        <v>7601</v>
      </c>
      <c r="B2224" s="12" t="s">
        <v>7602</v>
      </c>
      <c r="C2224" s="12" t="s">
        <v>7603</v>
      </c>
      <c r="D2224" s="12" t="s">
        <v>7604</v>
      </c>
      <c r="E2224" s="12" t="s">
        <v>9807</v>
      </c>
      <c r="F2224" s="12">
        <v>10802</v>
      </c>
      <c r="G2224" s="12" t="s">
        <v>7605</v>
      </c>
      <c r="H2224" s="12" t="s">
        <v>25</v>
      </c>
      <c r="I2224" s="12" t="s">
        <v>108</v>
      </c>
      <c r="J2224" s="12" t="s">
        <v>27</v>
      </c>
      <c r="K2224" s="12">
        <v>2</v>
      </c>
      <c r="L2224" s="12" t="s">
        <v>28</v>
      </c>
      <c r="M2224" s="12" t="s">
        <v>28</v>
      </c>
      <c r="N2224" s="12" t="s">
        <v>43</v>
      </c>
      <c r="O2224" s="12" t="s">
        <v>43</v>
      </c>
      <c r="P2224" s="12" t="s">
        <v>28</v>
      </c>
      <c r="Q2224" s="12" t="s">
        <v>43</v>
      </c>
      <c r="R2224" s="12" t="s">
        <v>28</v>
      </c>
      <c r="S2224" s="12">
        <v>2019</v>
      </c>
    </row>
    <row r="2225" spans="1:19" x14ac:dyDescent="0.25">
      <c r="A2225" s="11" t="s">
        <v>7606</v>
      </c>
      <c r="B2225" s="11" t="s">
        <v>7607</v>
      </c>
      <c r="C2225" s="11" t="s">
        <v>7608</v>
      </c>
      <c r="D2225" s="11" t="s">
        <v>7609</v>
      </c>
      <c r="E2225" s="11" t="s">
        <v>9807</v>
      </c>
      <c r="F2225" s="11">
        <v>11572</v>
      </c>
      <c r="G2225" s="11" t="s">
        <v>7610</v>
      </c>
      <c r="H2225" s="11" t="s">
        <v>25</v>
      </c>
      <c r="I2225" s="11" t="s">
        <v>108</v>
      </c>
      <c r="J2225" s="11" t="s">
        <v>27</v>
      </c>
      <c r="K2225" s="11">
        <v>2</v>
      </c>
      <c r="L2225" s="11" t="s">
        <v>28</v>
      </c>
      <c r="M2225" s="11" t="s">
        <v>30</v>
      </c>
      <c r="N2225" s="11" t="s">
        <v>43</v>
      </c>
      <c r="O2225" s="11" t="s">
        <v>43</v>
      </c>
      <c r="P2225" s="11" t="s">
        <v>28</v>
      </c>
      <c r="Q2225" s="11" t="s">
        <v>43</v>
      </c>
      <c r="R2225" s="11" t="s">
        <v>30</v>
      </c>
      <c r="S2225" s="11">
        <v>2019</v>
      </c>
    </row>
    <row r="2226" spans="1:19" x14ac:dyDescent="0.25">
      <c r="A2226" s="12" t="s">
        <v>7611</v>
      </c>
      <c r="B2226" s="12" t="s">
        <v>7612</v>
      </c>
      <c r="C2226" s="12" t="s">
        <v>7613</v>
      </c>
      <c r="D2226" s="12" t="s">
        <v>7614</v>
      </c>
      <c r="E2226" s="12" t="s">
        <v>9807</v>
      </c>
      <c r="F2226" s="12">
        <v>13440</v>
      </c>
      <c r="G2226" s="12" t="s">
        <v>7615</v>
      </c>
      <c r="H2226" s="12" t="s">
        <v>25</v>
      </c>
      <c r="I2226" s="12" t="s">
        <v>108</v>
      </c>
      <c r="J2226" s="12" t="s">
        <v>27</v>
      </c>
      <c r="K2226" s="12">
        <v>3</v>
      </c>
      <c r="L2226" s="12" t="s">
        <v>28</v>
      </c>
      <c r="M2226" s="12" t="s">
        <v>29</v>
      </c>
      <c r="N2226" s="12" t="s">
        <v>28</v>
      </c>
      <c r="O2226" s="12" t="s">
        <v>43</v>
      </c>
      <c r="P2226" s="12" t="s">
        <v>28</v>
      </c>
      <c r="Q2226" s="12" t="s">
        <v>28</v>
      </c>
      <c r="R2226" s="12" t="s">
        <v>28</v>
      </c>
      <c r="S2226" s="12">
        <v>2019</v>
      </c>
    </row>
    <row r="2227" spans="1:19" x14ac:dyDescent="0.25">
      <c r="A2227" s="11" t="s">
        <v>3909</v>
      </c>
      <c r="B2227" s="11" t="s">
        <v>7616</v>
      </c>
      <c r="C2227" s="11" t="s">
        <v>3911</v>
      </c>
      <c r="D2227" s="11" t="s">
        <v>3912</v>
      </c>
      <c r="E2227" s="11" t="s">
        <v>9807</v>
      </c>
      <c r="F2227" s="11">
        <v>14048</v>
      </c>
      <c r="G2227" s="11" t="s">
        <v>3913</v>
      </c>
      <c r="H2227" s="11" t="s">
        <v>25</v>
      </c>
      <c r="I2227" s="11" t="s">
        <v>108</v>
      </c>
      <c r="J2227" s="11" t="s">
        <v>27</v>
      </c>
      <c r="K2227" s="11">
        <v>2</v>
      </c>
      <c r="L2227" s="11" t="s">
        <v>28</v>
      </c>
      <c r="M2227" s="11" t="s">
        <v>28</v>
      </c>
      <c r="N2227" s="11" t="s">
        <v>28</v>
      </c>
      <c r="O2227" s="11" t="s">
        <v>43</v>
      </c>
      <c r="P2227" s="11" t="s">
        <v>28</v>
      </c>
      <c r="Q2227" s="11" t="s">
        <v>28</v>
      </c>
      <c r="R2227" s="11" t="s">
        <v>29</v>
      </c>
      <c r="S2227" s="11">
        <v>2019</v>
      </c>
    </row>
    <row r="2228" spans="1:19" x14ac:dyDescent="0.25">
      <c r="A2228" s="12" t="s">
        <v>3914</v>
      </c>
      <c r="B2228" s="12" t="s">
        <v>3008</v>
      </c>
      <c r="C2228" s="12" t="s">
        <v>3915</v>
      </c>
      <c r="D2228" s="12" t="s">
        <v>3887</v>
      </c>
      <c r="E2228" s="12" t="s">
        <v>9807</v>
      </c>
      <c r="F2228" s="12">
        <v>13501</v>
      </c>
      <c r="G2228" s="12" t="s">
        <v>3916</v>
      </c>
      <c r="H2228" s="12" t="s">
        <v>25</v>
      </c>
      <c r="I2228" s="12" t="s">
        <v>108</v>
      </c>
      <c r="J2228" s="12" t="s">
        <v>27</v>
      </c>
      <c r="K2228" s="12">
        <v>1</v>
      </c>
      <c r="L2228" s="12" t="s">
        <v>28</v>
      </c>
      <c r="M2228" s="12" t="s">
        <v>43</v>
      </c>
      <c r="N2228" s="12" t="s">
        <v>30</v>
      </c>
      <c r="O2228" s="12" t="s">
        <v>43</v>
      </c>
      <c r="P2228" s="12" t="s">
        <v>43</v>
      </c>
      <c r="Q2228" s="12" t="s">
        <v>43</v>
      </c>
      <c r="R2228" s="12" t="s">
        <v>28</v>
      </c>
      <c r="S2228" s="12">
        <v>2019</v>
      </c>
    </row>
    <row r="2229" spans="1:19" x14ac:dyDescent="0.25">
      <c r="A2229" s="11" t="s">
        <v>7617</v>
      </c>
      <c r="B2229" s="11" t="s">
        <v>7618</v>
      </c>
      <c r="C2229" s="11" t="s">
        <v>7619</v>
      </c>
      <c r="D2229" s="11" t="s">
        <v>7620</v>
      </c>
      <c r="E2229" s="11" t="s">
        <v>9807</v>
      </c>
      <c r="F2229" s="11">
        <v>11777</v>
      </c>
      <c r="G2229" s="11" t="s">
        <v>7621</v>
      </c>
      <c r="H2229" s="11" t="s">
        <v>25</v>
      </c>
      <c r="I2229" s="11" t="s">
        <v>108</v>
      </c>
      <c r="J2229" s="11" t="s">
        <v>27</v>
      </c>
      <c r="K2229" s="11">
        <v>3</v>
      </c>
      <c r="L2229" s="11" t="s">
        <v>28</v>
      </c>
      <c r="M2229" s="11" t="s">
        <v>43</v>
      </c>
      <c r="N2229" s="11" t="s">
        <v>43</v>
      </c>
      <c r="O2229" s="11" t="s">
        <v>30</v>
      </c>
      <c r="P2229" s="11" t="s">
        <v>28</v>
      </c>
      <c r="Q2229" s="11" t="s">
        <v>43</v>
      </c>
      <c r="R2229" s="11" t="s">
        <v>28</v>
      </c>
      <c r="S2229" s="11">
        <v>2019</v>
      </c>
    </row>
    <row r="2230" spans="1:19" x14ac:dyDescent="0.25">
      <c r="A2230" s="12" t="s">
        <v>7622</v>
      </c>
      <c r="B2230" s="12" t="s">
        <v>7623</v>
      </c>
      <c r="C2230" s="12" t="s">
        <v>7624</v>
      </c>
      <c r="D2230" s="12" t="s">
        <v>7625</v>
      </c>
      <c r="E2230" s="12" t="s">
        <v>9807</v>
      </c>
      <c r="F2230" s="12">
        <v>11570</v>
      </c>
      <c r="G2230" s="12" t="s">
        <v>7626</v>
      </c>
      <c r="H2230" s="12" t="s">
        <v>25</v>
      </c>
      <c r="I2230" s="12" t="s">
        <v>108</v>
      </c>
      <c r="J2230" s="12" t="s">
        <v>27</v>
      </c>
      <c r="K2230" s="12">
        <v>1</v>
      </c>
      <c r="L2230" s="12" t="s">
        <v>28</v>
      </c>
      <c r="M2230" s="12" t="s">
        <v>43</v>
      </c>
      <c r="N2230" s="12" t="s">
        <v>43</v>
      </c>
      <c r="O2230" s="12" t="s">
        <v>43</v>
      </c>
      <c r="P2230" s="12" t="s">
        <v>28</v>
      </c>
      <c r="Q2230" s="12" t="s">
        <v>43</v>
      </c>
      <c r="R2230" s="12" t="s">
        <v>30</v>
      </c>
      <c r="S2230" s="12">
        <v>2019</v>
      </c>
    </row>
    <row r="2231" spans="1:19" x14ac:dyDescent="0.25">
      <c r="A2231" s="11" t="s">
        <v>7627</v>
      </c>
      <c r="B2231" s="11" t="s">
        <v>7628</v>
      </c>
      <c r="C2231" s="11" t="s">
        <v>7629</v>
      </c>
      <c r="D2231" s="11" t="s">
        <v>3088</v>
      </c>
      <c r="E2231" s="11" t="s">
        <v>9807</v>
      </c>
      <c r="F2231" s="11">
        <v>14642</v>
      </c>
      <c r="G2231" s="11" t="s">
        <v>7630</v>
      </c>
      <c r="H2231" s="11" t="s">
        <v>25</v>
      </c>
      <c r="I2231" s="11" t="s">
        <v>108</v>
      </c>
      <c r="J2231" s="11" t="s">
        <v>27</v>
      </c>
      <c r="K2231" s="11">
        <v>2</v>
      </c>
      <c r="L2231" s="11" t="s">
        <v>28</v>
      </c>
      <c r="M2231" s="11" t="s">
        <v>43</v>
      </c>
      <c r="N2231" s="11" t="s">
        <v>43</v>
      </c>
      <c r="O2231" s="11" t="s">
        <v>28</v>
      </c>
      <c r="P2231" s="11" t="s">
        <v>43</v>
      </c>
      <c r="Q2231" s="11" t="s">
        <v>43</v>
      </c>
      <c r="R2231" s="11" t="s">
        <v>43</v>
      </c>
      <c r="S2231" s="11">
        <v>2019</v>
      </c>
    </row>
    <row r="2232" spans="1:19" x14ac:dyDescent="0.25">
      <c r="A2232" s="12" t="s">
        <v>7631</v>
      </c>
      <c r="B2232" s="12" t="s">
        <v>7632</v>
      </c>
      <c r="C2232" s="12" t="s">
        <v>7633</v>
      </c>
      <c r="D2232" s="12" t="s">
        <v>7634</v>
      </c>
      <c r="E2232" s="12" t="s">
        <v>9807</v>
      </c>
      <c r="F2232" s="12">
        <v>11795</v>
      </c>
      <c r="G2232" s="12" t="s">
        <v>7635</v>
      </c>
      <c r="H2232" s="12" t="s">
        <v>25</v>
      </c>
      <c r="I2232" s="12" t="s">
        <v>513</v>
      </c>
      <c r="J2232" s="12" t="s">
        <v>27</v>
      </c>
      <c r="K2232" s="12">
        <v>1</v>
      </c>
      <c r="L2232" s="12" t="s">
        <v>28</v>
      </c>
      <c r="M2232" s="12" t="s">
        <v>43</v>
      </c>
      <c r="N2232" s="12" t="s">
        <v>43</v>
      </c>
      <c r="O2232" s="12" t="s">
        <v>43</v>
      </c>
      <c r="P2232" s="12" t="s">
        <v>28</v>
      </c>
      <c r="Q2232" s="12" t="s">
        <v>43</v>
      </c>
      <c r="R2232" s="12" t="s">
        <v>30</v>
      </c>
      <c r="S2232" s="12">
        <v>2019</v>
      </c>
    </row>
    <row r="2233" spans="1:19" x14ac:dyDescent="0.25">
      <c r="A2233" s="11" t="s">
        <v>3922</v>
      </c>
      <c r="B2233" s="11" t="s">
        <v>3923</v>
      </c>
      <c r="C2233" s="11" t="s">
        <v>3924</v>
      </c>
      <c r="D2233" s="11" t="s">
        <v>3907</v>
      </c>
      <c r="E2233" s="11" t="s">
        <v>9807</v>
      </c>
      <c r="F2233" s="11">
        <v>10021</v>
      </c>
      <c r="G2233" s="11" t="s">
        <v>3925</v>
      </c>
      <c r="H2233" s="11" t="s">
        <v>25</v>
      </c>
      <c r="I2233" s="11" t="s">
        <v>108</v>
      </c>
      <c r="J2233" s="11" t="s">
        <v>120</v>
      </c>
      <c r="K2233" s="11">
        <v>0</v>
      </c>
      <c r="L2233" s="11" t="s">
        <v>29</v>
      </c>
      <c r="M2233" s="11" t="s">
        <v>29</v>
      </c>
      <c r="N2233" s="11" t="s">
        <v>29</v>
      </c>
      <c r="O2233" s="11" t="s">
        <v>29</v>
      </c>
      <c r="P2233" s="11" t="s">
        <v>29</v>
      </c>
      <c r="Q2233" s="11" t="s">
        <v>29</v>
      </c>
      <c r="R2233" s="11" t="s">
        <v>29</v>
      </c>
      <c r="S2233" s="11">
        <v>2019</v>
      </c>
    </row>
    <row r="2234" spans="1:19" x14ac:dyDescent="0.25">
      <c r="A2234" s="12" t="s">
        <v>3926</v>
      </c>
      <c r="B2234" s="12" t="s">
        <v>3927</v>
      </c>
      <c r="C2234" s="12" t="s">
        <v>3928</v>
      </c>
      <c r="D2234" s="12" t="s">
        <v>3929</v>
      </c>
      <c r="E2234" s="12" t="s">
        <v>9807</v>
      </c>
      <c r="F2234" s="12">
        <v>11691</v>
      </c>
      <c r="G2234" s="12" t="s">
        <v>3930</v>
      </c>
      <c r="H2234" s="12" t="s">
        <v>25</v>
      </c>
      <c r="I2234" s="12" t="s">
        <v>513</v>
      </c>
      <c r="J2234" s="12" t="s">
        <v>27</v>
      </c>
      <c r="K2234" s="12">
        <v>1</v>
      </c>
      <c r="L2234" s="12" t="s">
        <v>43</v>
      </c>
      <c r="M2234" s="12" t="s">
        <v>43</v>
      </c>
      <c r="N2234" s="12" t="s">
        <v>43</v>
      </c>
      <c r="O2234" s="12" t="s">
        <v>43</v>
      </c>
      <c r="P2234" s="12" t="s">
        <v>28</v>
      </c>
      <c r="Q2234" s="12" t="s">
        <v>43</v>
      </c>
      <c r="R2234" s="12" t="s">
        <v>29</v>
      </c>
      <c r="S2234" s="12">
        <v>2019</v>
      </c>
    </row>
    <row r="2235" spans="1:19" x14ac:dyDescent="0.25">
      <c r="A2235" s="11" t="s">
        <v>3931</v>
      </c>
      <c r="B2235" s="11" t="s">
        <v>3932</v>
      </c>
      <c r="C2235" s="11" t="s">
        <v>3933</v>
      </c>
      <c r="D2235" s="11" t="s">
        <v>3088</v>
      </c>
      <c r="E2235" s="11" t="s">
        <v>9807</v>
      </c>
      <c r="F2235" s="11">
        <v>14620</v>
      </c>
      <c r="G2235" s="11" t="s">
        <v>3934</v>
      </c>
      <c r="H2235" s="11" t="s">
        <v>25</v>
      </c>
      <c r="I2235" s="11" t="s">
        <v>75</v>
      </c>
      <c r="J2235" s="11" t="s">
        <v>120</v>
      </c>
      <c r="K2235" s="11">
        <v>0</v>
      </c>
      <c r="L2235" s="11" t="s">
        <v>29</v>
      </c>
      <c r="M2235" s="11" t="s">
        <v>29</v>
      </c>
      <c r="N2235" s="11" t="s">
        <v>29</v>
      </c>
      <c r="O2235" s="11" t="s">
        <v>29</v>
      </c>
      <c r="P2235" s="11" t="s">
        <v>29</v>
      </c>
      <c r="Q2235" s="11" t="s">
        <v>29</v>
      </c>
      <c r="R2235" s="11" t="s">
        <v>29</v>
      </c>
      <c r="S2235" s="11">
        <v>2019</v>
      </c>
    </row>
    <row r="2236" spans="1:19" x14ac:dyDescent="0.25">
      <c r="A2236" s="12" t="s">
        <v>3935</v>
      </c>
      <c r="B2236" s="12" t="s">
        <v>3936</v>
      </c>
      <c r="C2236" s="12" t="s">
        <v>3937</v>
      </c>
      <c r="D2236" s="12" t="s">
        <v>3938</v>
      </c>
      <c r="E2236" s="12" t="s">
        <v>9807</v>
      </c>
      <c r="F2236" s="12">
        <v>10993</v>
      </c>
      <c r="G2236" s="12" t="s">
        <v>3939</v>
      </c>
      <c r="H2236" s="12" t="s">
        <v>25</v>
      </c>
      <c r="I2236" s="12" t="s">
        <v>36</v>
      </c>
      <c r="J2236" s="12" t="s">
        <v>120</v>
      </c>
      <c r="K2236" s="12">
        <v>0</v>
      </c>
      <c r="L2236" s="12" t="s">
        <v>29</v>
      </c>
      <c r="M2236" s="12" t="s">
        <v>29</v>
      </c>
      <c r="N2236" s="12" t="s">
        <v>29</v>
      </c>
      <c r="O2236" s="12" t="s">
        <v>29</v>
      </c>
      <c r="P2236" s="12" t="s">
        <v>29</v>
      </c>
      <c r="Q2236" s="12" t="s">
        <v>29</v>
      </c>
      <c r="R2236" s="12" t="s">
        <v>29</v>
      </c>
      <c r="S2236" s="12">
        <v>2019</v>
      </c>
    </row>
    <row r="2237" spans="1:19" x14ac:dyDescent="0.25">
      <c r="A2237" s="11" t="s">
        <v>7636</v>
      </c>
      <c r="B2237" s="11" t="s">
        <v>7637</v>
      </c>
      <c r="C2237" s="11" t="s">
        <v>7638</v>
      </c>
      <c r="D2237" s="11" t="s">
        <v>7639</v>
      </c>
      <c r="E2237" s="11" t="s">
        <v>9807</v>
      </c>
      <c r="F2237" s="11">
        <v>12308</v>
      </c>
      <c r="G2237" s="11" t="s">
        <v>7640</v>
      </c>
      <c r="H2237" s="11" t="s">
        <v>25</v>
      </c>
      <c r="I2237" s="11" t="s">
        <v>108</v>
      </c>
      <c r="J2237" s="11" t="s">
        <v>120</v>
      </c>
      <c r="K2237" s="11">
        <v>0</v>
      </c>
      <c r="L2237" s="11" t="s">
        <v>29</v>
      </c>
      <c r="M2237" s="11" t="s">
        <v>29</v>
      </c>
      <c r="N2237" s="11" t="s">
        <v>29</v>
      </c>
      <c r="O2237" s="11" t="s">
        <v>29</v>
      </c>
      <c r="P2237" s="11" t="s">
        <v>29</v>
      </c>
      <c r="Q2237" s="11" t="s">
        <v>29</v>
      </c>
      <c r="R2237" s="11" t="s">
        <v>29</v>
      </c>
      <c r="S2237" s="11">
        <v>2019</v>
      </c>
    </row>
    <row r="2238" spans="1:19" x14ac:dyDescent="0.25">
      <c r="A2238" s="12" t="s">
        <v>7641</v>
      </c>
      <c r="B2238" s="12" t="s">
        <v>7642</v>
      </c>
      <c r="C2238" s="12" t="s">
        <v>7643</v>
      </c>
      <c r="D2238" s="12" t="s">
        <v>3570</v>
      </c>
      <c r="E2238" s="12" t="s">
        <v>9807</v>
      </c>
      <c r="F2238" s="12">
        <v>13838</v>
      </c>
      <c r="G2238" s="12" t="s">
        <v>7644</v>
      </c>
      <c r="H2238" s="12" t="s">
        <v>25</v>
      </c>
      <c r="I2238" s="12" t="s">
        <v>108</v>
      </c>
      <c r="J2238" s="12" t="s">
        <v>27</v>
      </c>
      <c r="K2238" s="12">
        <v>0</v>
      </c>
      <c r="L2238" s="12" t="s">
        <v>29</v>
      </c>
      <c r="M2238" s="12" t="s">
        <v>29</v>
      </c>
      <c r="N2238" s="12" t="s">
        <v>29</v>
      </c>
      <c r="O2238" s="12" t="s">
        <v>29</v>
      </c>
      <c r="P2238" s="12" t="s">
        <v>29</v>
      </c>
      <c r="Q2238" s="12" t="s">
        <v>29</v>
      </c>
      <c r="R2238" s="12" t="s">
        <v>29</v>
      </c>
      <c r="S2238" s="12">
        <v>2019</v>
      </c>
    </row>
    <row r="2239" spans="1:19" x14ac:dyDescent="0.25">
      <c r="A2239" s="11" t="s">
        <v>3940</v>
      </c>
      <c r="B2239" s="11" t="s">
        <v>3941</v>
      </c>
      <c r="C2239" s="11" t="s">
        <v>3942</v>
      </c>
      <c r="D2239" s="11" t="s">
        <v>3943</v>
      </c>
      <c r="E2239" s="11" t="s">
        <v>9807</v>
      </c>
      <c r="F2239" s="11">
        <v>14727</v>
      </c>
      <c r="G2239" s="11" t="s">
        <v>3944</v>
      </c>
      <c r="H2239" s="11" t="s">
        <v>96</v>
      </c>
      <c r="I2239" s="11" t="s">
        <v>108</v>
      </c>
      <c r="J2239" s="11" t="s">
        <v>120</v>
      </c>
      <c r="K2239" s="11">
        <v>0</v>
      </c>
      <c r="L2239" s="11" t="s">
        <v>29</v>
      </c>
      <c r="M2239" s="11" t="s">
        <v>29</v>
      </c>
      <c r="N2239" s="11" t="s">
        <v>29</v>
      </c>
      <c r="O2239" s="11" t="s">
        <v>29</v>
      </c>
      <c r="P2239" s="11" t="s">
        <v>29</v>
      </c>
      <c r="Q2239" s="11" t="s">
        <v>28</v>
      </c>
      <c r="R2239" s="11" t="s">
        <v>29</v>
      </c>
      <c r="S2239" s="11">
        <v>2019</v>
      </c>
    </row>
    <row r="2240" spans="1:19" x14ac:dyDescent="0.25">
      <c r="A2240" s="12" t="s">
        <v>7645</v>
      </c>
      <c r="B2240" s="12" t="s">
        <v>6604</v>
      </c>
      <c r="C2240" s="12" t="s">
        <v>7646</v>
      </c>
      <c r="D2240" s="12" t="s">
        <v>7647</v>
      </c>
      <c r="E2240" s="12" t="s">
        <v>9807</v>
      </c>
      <c r="F2240" s="12">
        <v>13753</v>
      </c>
      <c r="G2240" s="12" t="s">
        <v>7648</v>
      </c>
      <c r="H2240" s="12" t="s">
        <v>96</v>
      </c>
      <c r="I2240" s="12" t="s">
        <v>108</v>
      </c>
      <c r="J2240" s="12" t="s">
        <v>27</v>
      </c>
      <c r="K2240" s="12">
        <v>4</v>
      </c>
      <c r="L2240" s="12" t="s">
        <v>28</v>
      </c>
      <c r="M2240" s="12" t="s">
        <v>29</v>
      </c>
      <c r="N2240" s="12" t="s">
        <v>28</v>
      </c>
      <c r="O2240" s="12" t="s">
        <v>29</v>
      </c>
      <c r="P2240" s="12" t="s">
        <v>28</v>
      </c>
      <c r="Q2240" s="12" t="s">
        <v>30</v>
      </c>
      <c r="R2240" s="12" t="s">
        <v>29</v>
      </c>
      <c r="S2240" s="12">
        <v>2019</v>
      </c>
    </row>
    <row r="2241" spans="1:19" x14ac:dyDescent="0.25">
      <c r="A2241" s="11" t="s">
        <v>7649</v>
      </c>
      <c r="B2241" s="11" t="s">
        <v>7650</v>
      </c>
      <c r="C2241" s="11" t="s">
        <v>7651</v>
      </c>
      <c r="D2241" s="11" t="s">
        <v>7652</v>
      </c>
      <c r="E2241" s="11" t="s">
        <v>9807</v>
      </c>
      <c r="F2241" s="11">
        <v>13365</v>
      </c>
      <c r="G2241" s="11" t="s">
        <v>7653</v>
      </c>
      <c r="H2241" s="11" t="s">
        <v>96</v>
      </c>
      <c r="I2241" s="11" t="s">
        <v>108</v>
      </c>
      <c r="J2241" s="11" t="s">
        <v>27</v>
      </c>
      <c r="K2241" s="11">
        <v>4</v>
      </c>
      <c r="L2241" s="11" t="s">
        <v>28</v>
      </c>
      <c r="M2241" s="11" t="s">
        <v>29</v>
      </c>
      <c r="N2241" s="11" t="s">
        <v>28</v>
      </c>
      <c r="O2241" s="11" t="s">
        <v>30</v>
      </c>
      <c r="P2241" s="11" t="s">
        <v>28</v>
      </c>
      <c r="Q2241" s="11" t="s">
        <v>28</v>
      </c>
      <c r="R2241" s="11" t="s">
        <v>29</v>
      </c>
      <c r="S2241" s="11">
        <v>2019</v>
      </c>
    </row>
    <row r="2242" spans="1:19" x14ac:dyDescent="0.25">
      <c r="A2242" s="12" t="s">
        <v>3945</v>
      </c>
      <c r="B2242" s="12" t="s">
        <v>3946</v>
      </c>
      <c r="C2242" s="12" t="s">
        <v>3947</v>
      </c>
      <c r="D2242" s="12" t="s">
        <v>3948</v>
      </c>
      <c r="E2242" s="12" t="s">
        <v>9807</v>
      </c>
      <c r="F2242" s="12">
        <v>13856</v>
      </c>
      <c r="G2242" s="12" t="s">
        <v>3949</v>
      </c>
      <c r="H2242" s="12" t="s">
        <v>96</v>
      </c>
      <c r="I2242" s="12" t="s">
        <v>108</v>
      </c>
      <c r="J2242" s="12" t="s">
        <v>27</v>
      </c>
      <c r="K2242" s="12">
        <v>4</v>
      </c>
      <c r="L2242" s="12" t="s">
        <v>28</v>
      </c>
      <c r="M2242" s="12" t="s">
        <v>29</v>
      </c>
      <c r="N2242" s="12" t="s">
        <v>28</v>
      </c>
      <c r="O2242" s="12" t="s">
        <v>29</v>
      </c>
      <c r="P2242" s="12" t="s">
        <v>28</v>
      </c>
      <c r="Q2242" s="12" t="s">
        <v>30</v>
      </c>
      <c r="R2242" s="12" t="s">
        <v>29</v>
      </c>
      <c r="S2242" s="12">
        <v>2019</v>
      </c>
    </row>
    <row r="2243" spans="1:19" x14ac:dyDescent="0.25">
      <c r="A2243" s="11" t="s">
        <v>3950</v>
      </c>
      <c r="B2243" s="11" t="s">
        <v>3951</v>
      </c>
      <c r="C2243" s="11" t="s">
        <v>3952</v>
      </c>
      <c r="D2243" s="11" t="s">
        <v>3953</v>
      </c>
      <c r="E2243" s="11" t="s">
        <v>9807</v>
      </c>
      <c r="F2243" s="11">
        <v>13367</v>
      </c>
      <c r="G2243" s="11" t="s">
        <v>3954</v>
      </c>
      <c r="H2243" s="11" t="s">
        <v>96</v>
      </c>
      <c r="I2243" s="11" t="s">
        <v>75</v>
      </c>
      <c r="J2243" s="11" t="s">
        <v>27</v>
      </c>
      <c r="K2243" s="11">
        <v>3</v>
      </c>
      <c r="L2243" s="11" t="s">
        <v>28</v>
      </c>
      <c r="M2243" s="11" t="s">
        <v>29</v>
      </c>
      <c r="N2243" s="11" t="s">
        <v>28</v>
      </c>
      <c r="O2243" s="11" t="s">
        <v>30</v>
      </c>
      <c r="P2243" s="11" t="s">
        <v>28</v>
      </c>
      <c r="Q2243" s="11" t="s">
        <v>28</v>
      </c>
      <c r="R2243" s="11" t="s">
        <v>29</v>
      </c>
      <c r="S2243" s="11">
        <v>2019</v>
      </c>
    </row>
    <row r="2244" spans="1:19" x14ac:dyDescent="0.25">
      <c r="A2244" s="12" t="s">
        <v>7654</v>
      </c>
      <c r="B2244" s="12" t="s">
        <v>7655</v>
      </c>
      <c r="C2244" s="12" t="s">
        <v>7656</v>
      </c>
      <c r="D2244" s="12" t="s">
        <v>7657</v>
      </c>
      <c r="E2244" s="12" t="s">
        <v>9807</v>
      </c>
      <c r="F2244" s="12">
        <v>12043</v>
      </c>
      <c r="G2244" s="12" t="s">
        <v>7658</v>
      </c>
      <c r="H2244" s="12" t="s">
        <v>96</v>
      </c>
      <c r="I2244" s="12" t="s">
        <v>108</v>
      </c>
      <c r="J2244" s="12" t="s">
        <v>27</v>
      </c>
      <c r="K2244" s="12">
        <v>0</v>
      </c>
      <c r="L2244" s="12" t="s">
        <v>29</v>
      </c>
      <c r="M2244" s="12" t="s">
        <v>29</v>
      </c>
      <c r="N2244" s="12" t="s">
        <v>29</v>
      </c>
      <c r="O2244" s="12" t="s">
        <v>29</v>
      </c>
      <c r="P2244" s="12" t="s">
        <v>29</v>
      </c>
      <c r="Q2244" s="12" t="s">
        <v>29</v>
      </c>
      <c r="R2244" s="12" t="s">
        <v>29</v>
      </c>
      <c r="S2244" s="12">
        <v>2019</v>
      </c>
    </row>
    <row r="2245" spans="1:19" x14ac:dyDescent="0.25">
      <c r="A2245" s="11" t="s">
        <v>3955</v>
      </c>
      <c r="B2245" s="11" t="s">
        <v>3956</v>
      </c>
      <c r="C2245" s="11" t="s">
        <v>3957</v>
      </c>
      <c r="D2245" s="11" t="s">
        <v>3958</v>
      </c>
      <c r="E2245" s="11" t="s">
        <v>9807</v>
      </c>
      <c r="F2245" s="11">
        <v>10595</v>
      </c>
      <c r="G2245" s="11" t="s">
        <v>3959</v>
      </c>
      <c r="H2245" s="11" t="s">
        <v>107</v>
      </c>
      <c r="I2245" s="11" t="s">
        <v>108</v>
      </c>
      <c r="J2245" s="11" t="s">
        <v>120</v>
      </c>
      <c r="K2245" s="11">
        <v>0</v>
      </c>
      <c r="L2245" s="11" t="s">
        <v>29</v>
      </c>
      <c r="M2245" s="11" t="s">
        <v>29</v>
      </c>
      <c r="N2245" s="11" t="s">
        <v>29</v>
      </c>
      <c r="O2245" s="11" t="s">
        <v>29</v>
      </c>
      <c r="P2245" s="11" t="s">
        <v>29</v>
      </c>
      <c r="Q2245" s="11" t="s">
        <v>29</v>
      </c>
      <c r="R2245" s="11" t="s">
        <v>29</v>
      </c>
      <c r="S2245" s="11">
        <v>2019</v>
      </c>
    </row>
    <row r="2246" spans="1:19" x14ac:dyDescent="0.25">
      <c r="A2246" s="12" t="s">
        <v>3960</v>
      </c>
      <c r="B2246" s="12" t="s">
        <v>3961</v>
      </c>
      <c r="C2246" s="12" t="s">
        <v>3962</v>
      </c>
      <c r="D2246" s="12" t="s">
        <v>2125</v>
      </c>
      <c r="E2246" s="12" t="s">
        <v>9807</v>
      </c>
      <c r="F2246" s="12">
        <v>13210</v>
      </c>
      <c r="G2246" s="12" t="s">
        <v>3963</v>
      </c>
      <c r="H2246" s="12" t="s">
        <v>119</v>
      </c>
      <c r="I2246" s="12" t="s">
        <v>114</v>
      </c>
      <c r="J2246" s="12" t="s">
        <v>120</v>
      </c>
      <c r="K2246" s="12">
        <v>0</v>
      </c>
      <c r="L2246" s="12" t="s">
        <v>29</v>
      </c>
      <c r="M2246" s="12" t="s">
        <v>29</v>
      </c>
      <c r="N2246" s="12" t="s">
        <v>29</v>
      </c>
      <c r="O2246" s="12" t="s">
        <v>29</v>
      </c>
      <c r="P2246" s="12" t="s">
        <v>29</v>
      </c>
      <c r="Q2246" s="12" t="s">
        <v>29</v>
      </c>
      <c r="R2246" s="12" t="s">
        <v>29</v>
      </c>
      <c r="S2246" s="12">
        <v>2019</v>
      </c>
    </row>
    <row r="2247" spans="1:19" x14ac:dyDescent="0.25">
      <c r="A2247" s="11" t="s">
        <v>3964</v>
      </c>
      <c r="B2247" s="11" t="s">
        <v>3965</v>
      </c>
      <c r="C2247" s="11" t="s">
        <v>3966</v>
      </c>
      <c r="D2247" s="11" t="s">
        <v>3967</v>
      </c>
      <c r="E2247" s="11" t="s">
        <v>9807</v>
      </c>
      <c r="F2247" s="11">
        <v>10536</v>
      </c>
      <c r="G2247" s="11" t="s">
        <v>3968</v>
      </c>
      <c r="H2247" s="11" t="s">
        <v>119</v>
      </c>
      <c r="I2247" s="11" t="s">
        <v>26</v>
      </c>
      <c r="J2247" s="11" t="s">
        <v>120</v>
      </c>
      <c r="K2247" s="11">
        <v>0</v>
      </c>
      <c r="L2247" s="11" t="s">
        <v>29</v>
      </c>
      <c r="M2247" s="11" t="s">
        <v>29</v>
      </c>
      <c r="N2247" s="11" t="s">
        <v>29</v>
      </c>
      <c r="O2247" s="11" t="s">
        <v>29</v>
      </c>
      <c r="P2247" s="11" t="s">
        <v>29</v>
      </c>
      <c r="Q2247" s="11" t="s">
        <v>29</v>
      </c>
      <c r="R2247" s="11" t="s">
        <v>29</v>
      </c>
      <c r="S2247" s="11">
        <v>2019</v>
      </c>
    </row>
    <row r="2248" spans="1:19" x14ac:dyDescent="0.25">
      <c r="A2248" s="12" t="s">
        <v>3969</v>
      </c>
      <c r="B2248" s="12" t="s">
        <v>3970</v>
      </c>
      <c r="C2248" s="12" t="s">
        <v>3971</v>
      </c>
      <c r="D2248" s="12" t="s">
        <v>3972</v>
      </c>
      <c r="E2248" s="12" t="s">
        <v>9807</v>
      </c>
      <c r="F2248" s="12">
        <v>13669</v>
      </c>
      <c r="G2248" s="12" t="s">
        <v>3973</v>
      </c>
      <c r="H2248" s="12" t="s">
        <v>119</v>
      </c>
      <c r="I2248" s="12" t="s">
        <v>114</v>
      </c>
      <c r="J2248" s="12" t="s">
        <v>27</v>
      </c>
      <c r="K2248" s="12">
        <v>0</v>
      </c>
      <c r="L2248" s="12" t="s">
        <v>29</v>
      </c>
      <c r="M2248" s="12" t="s">
        <v>29</v>
      </c>
      <c r="N2248" s="12" t="s">
        <v>29</v>
      </c>
      <c r="O2248" s="12" t="s">
        <v>29</v>
      </c>
      <c r="P2248" s="12" t="s">
        <v>29</v>
      </c>
      <c r="Q2248" s="12" t="s">
        <v>29</v>
      </c>
      <c r="R2248" s="12" t="s">
        <v>29</v>
      </c>
      <c r="S2248" s="12">
        <v>2019</v>
      </c>
    </row>
    <row r="2249" spans="1:19" x14ac:dyDescent="0.25">
      <c r="A2249" s="11" t="s">
        <v>3974</v>
      </c>
      <c r="B2249" s="11" t="s">
        <v>3975</v>
      </c>
      <c r="C2249" s="11" t="s">
        <v>3976</v>
      </c>
      <c r="D2249" s="11" t="s">
        <v>3977</v>
      </c>
      <c r="E2249" s="11" t="s">
        <v>9807</v>
      </c>
      <c r="F2249" s="11">
        <v>11427</v>
      </c>
      <c r="G2249" s="11" t="s">
        <v>3978</v>
      </c>
      <c r="H2249" s="11" t="s">
        <v>119</v>
      </c>
      <c r="I2249" s="11" t="s">
        <v>114</v>
      </c>
      <c r="J2249" s="11" t="s">
        <v>27</v>
      </c>
      <c r="K2249" s="11">
        <v>0</v>
      </c>
      <c r="L2249" s="11" t="s">
        <v>29</v>
      </c>
      <c r="M2249" s="11" t="s">
        <v>29</v>
      </c>
      <c r="N2249" s="11" t="s">
        <v>29</v>
      </c>
      <c r="O2249" s="11" t="s">
        <v>29</v>
      </c>
      <c r="P2249" s="11" t="s">
        <v>29</v>
      </c>
      <c r="Q2249" s="11" t="s">
        <v>29</v>
      </c>
      <c r="R2249" s="11" t="s">
        <v>29</v>
      </c>
      <c r="S2249" s="11">
        <v>2019</v>
      </c>
    </row>
    <row r="2250" spans="1:19" x14ac:dyDescent="0.25">
      <c r="A2250" s="12" t="s">
        <v>3979</v>
      </c>
      <c r="B2250" s="12" t="s">
        <v>3980</v>
      </c>
      <c r="C2250" s="12" t="s">
        <v>3981</v>
      </c>
      <c r="D2250" s="12" t="s">
        <v>3907</v>
      </c>
      <c r="E2250" s="12" t="s">
        <v>9807</v>
      </c>
      <c r="F2250" s="12">
        <v>10032</v>
      </c>
      <c r="G2250" s="12" t="s">
        <v>3982</v>
      </c>
      <c r="H2250" s="12" t="s">
        <v>119</v>
      </c>
      <c r="I2250" s="12" t="s">
        <v>114</v>
      </c>
      <c r="J2250" s="12" t="s">
        <v>120</v>
      </c>
      <c r="K2250" s="12">
        <v>0</v>
      </c>
      <c r="L2250" s="12" t="s">
        <v>29</v>
      </c>
      <c r="M2250" s="12" t="s">
        <v>29</v>
      </c>
      <c r="N2250" s="12" t="s">
        <v>29</v>
      </c>
      <c r="O2250" s="12" t="s">
        <v>29</v>
      </c>
      <c r="P2250" s="12" t="s">
        <v>29</v>
      </c>
      <c r="Q2250" s="12" t="s">
        <v>29</v>
      </c>
      <c r="R2250" s="12" t="s">
        <v>29</v>
      </c>
      <c r="S2250" s="12">
        <v>2019</v>
      </c>
    </row>
    <row r="2251" spans="1:19" x14ac:dyDescent="0.25">
      <c r="A2251" s="11" t="s">
        <v>3983</v>
      </c>
      <c r="B2251" s="11" t="s">
        <v>3984</v>
      </c>
      <c r="C2251" s="11" t="s">
        <v>3985</v>
      </c>
      <c r="D2251" s="11" t="s">
        <v>3986</v>
      </c>
      <c r="E2251" s="11" t="s">
        <v>9807</v>
      </c>
      <c r="F2251" s="11">
        <v>13901</v>
      </c>
      <c r="G2251" s="11" t="s">
        <v>3987</v>
      </c>
      <c r="H2251" s="11" t="s">
        <v>119</v>
      </c>
      <c r="I2251" s="11" t="s">
        <v>36</v>
      </c>
      <c r="J2251" s="11" t="s">
        <v>27</v>
      </c>
      <c r="K2251" s="11">
        <v>0</v>
      </c>
      <c r="L2251" s="11" t="s">
        <v>29</v>
      </c>
      <c r="M2251" s="11" t="s">
        <v>29</v>
      </c>
      <c r="N2251" s="11" t="s">
        <v>29</v>
      </c>
      <c r="O2251" s="11" t="s">
        <v>29</v>
      </c>
      <c r="P2251" s="11" t="s">
        <v>29</v>
      </c>
      <c r="Q2251" s="11" t="s">
        <v>29</v>
      </c>
      <c r="R2251" s="11" t="s">
        <v>29</v>
      </c>
      <c r="S2251" s="11">
        <v>2019</v>
      </c>
    </row>
    <row r="2252" spans="1:19" x14ac:dyDescent="0.25">
      <c r="A2252" s="12" t="s">
        <v>3988</v>
      </c>
      <c r="B2252" s="12" t="s">
        <v>3989</v>
      </c>
      <c r="C2252" s="12" t="s">
        <v>3990</v>
      </c>
      <c r="D2252" s="12" t="s">
        <v>3991</v>
      </c>
      <c r="E2252" s="12" t="s">
        <v>9807</v>
      </c>
      <c r="F2252" s="12">
        <v>11717</v>
      </c>
      <c r="G2252" s="12" t="s">
        <v>3992</v>
      </c>
      <c r="H2252" s="12" t="s">
        <v>119</v>
      </c>
      <c r="I2252" s="12" t="s">
        <v>114</v>
      </c>
      <c r="J2252" s="12" t="s">
        <v>27</v>
      </c>
      <c r="K2252" s="12">
        <v>0</v>
      </c>
      <c r="L2252" s="12" t="s">
        <v>29</v>
      </c>
      <c r="M2252" s="12" t="s">
        <v>29</v>
      </c>
      <c r="N2252" s="12" t="s">
        <v>29</v>
      </c>
      <c r="O2252" s="12" t="s">
        <v>29</v>
      </c>
      <c r="P2252" s="12" t="s">
        <v>29</v>
      </c>
      <c r="Q2252" s="12" t="s">
        <v>29</v>
      </c>
      <c r="R2252" s="12" t="s">
        <v>29</v>
      </c>
      <c r="S2252" s="12">
        <v>2019</v>
      </c>
    </row>
    <row r="2253" spans="1:19" x14ac:dyDescent="0.25">
      <c r="A2253" s="11" t="s">
        <v>3993</v>
      </c>
      <c r="B2253" s="11" t="s">
        <v>3994</v>
      </c>
      <c r="C2253" s="11" t="s">
        <v>3995</v>
      </c>
      <c r="D2253" s="11" t="s">
        <v>3996</v>
      </c>
      <c r="E2253" s="11" t="s">
        <v>9807</v>
      </c>
      <c r="F2253" s="11">
        <v>10962</v>
      </c>
      <c r="G2253" s="11" t="s">
        <v>3997</v>
      </c>
      <c r="H2253" s="11" t="s">
        <v>119</v>
      </c>
      <c r="I2253" s="11" t="s">
        <v>114</v>
      </c>
      <c r="J2253" s="11" t="s">
        <v>120</v>
      </c>
      <c r="K2253" s="11">
        <v>0</v>
      </c>
      <c r="L2253" s="11" t="s">
        <v>29</v>
      </c>
      <c r="M2253" s="11" t="s">
        <v>29</v>
      </c>
      <c r="N2253" s="11" t="s">
        <v>29</v>
      </c>
      <c r="O2253" s="11" t="s">
        <v>29</v>
      </c>
      <c r="P2253" s="11" t="s">
        <v>29</v>
      </c>
      <c r="Q2253" s="11" t="s">
        <v>29</v>
      </c>
      <c r="R2253" s="11" t="s">
        <v>29</v>
      </c>
      <c r="S2253" s="11">
        <v>2019</v>
      </c>
    </row>
    <row r="2254" spans="1:19" x14ac:dyDescent="0.25">
      <c r="A2254" s="12" t="s">
        <v>3998</v>
      </c>
      <c r="B2254" s="12" t="s">
        <v>3999</v>
      </c>
      <c r="C2254" s="12" t="s">
        <v>4000</v>
      </c>
      <c r="D2254" s="12" t="s">
        <v>3088</v>
      </c>
      <c r="E2254" s="12" t="s">
        <v>9807</v>
      </c>
      <c r="F2254" s="12">
        <v>14620</v>
      </c>
      <c r="G2254" s="12" t="s">
        <v>4001</v>
      </c>
      <c r="H2254" s="12" t="s">
        <v>119</v>
      </c>
      <c r="I2254" s="12" t="s">
        <v>36</v>
      </c>
      <c r="J2254" s="12" t="s">
        <v>120</v>
      </c>
      <c r="K2254" s="12">
        <v>0</v>
      </c>
      <c r="L2254" s="12" t="s">
        <v>29</v>
      </c>
      <c r="M2254" s="12" t="s">
        <v>29</v>
      </c>
      <c r="N2254" s="12" t="s">
        <v>29</v>
      </c>
      <c r="O2254" s="12" t="s">
        <v>29</v>
      </c>
      <c r="P2254" s="12" t="s">
        <v>29</v>
      </c>
      <c r="Q2254" s="12" t="s">
        <v>29</v>
      </c>
      <c r="R2254" s="12" t="s">
        <v>29</v>
      </c>
      <c r="S2254" s="12">
        <v>2019</v>
      </c>
    </row>
    <row r="2255" spans="1:19" x14ac:dyDescent="0.25">
      <c r="A2255" s="11" t="s">
        <v>4002</v>
      </c>
      <c r="B2255" s="11" t="s">
        <v>4003</v>
      </c>
      <c r="C2255" s="11" t="s">
        <v>4004</v>
      </c>
      <c r="D2255" s="11" t="s">
        <v>3887</v>
      </c>
      <c r="E2255" s="11" t="s">
        <v>9807</v>
      </c>
      <c r="F2255" s="11">
        <v>13502</v>
      </c>
      <c r="G2255" s="11" t="s">
        <v>4005</v>
      </c>
      <c r="H2255" s="11" t="s">
        <v>119</v>
      </c>
      <c r="I2255" s="11" t="s">
        <v>36</v>
      </c>
      <c r="J2255" s="11" t="s">
        <v>27</v>
      </c>
      <c r="K2255" s="11">
        <v>0</v>
      </c>
      <c r="L2255" s="11" t="s">
        <v>29</v>
      </c>
      <c r="M2255" s="11" t="s">
        <v>29</v>
      </c>
      <c r="N2255" s="11" t="s">
        <v>29</v>
      </c>
      <c r="O2255" s="11" t="s">
        <v>29</v>
      </c>
      <c r="P2255" s="11" t="s">
        <v>29</v>
      </c>
      <c r="Q2255" s="11" t="s">
        <v>29</v>
      </c>
      <c r="R2255" s="11" t="s">
        <v>29</v>
      </c>
      <c r="S2255" s="11">
        <v>2019</v>
      </c>
    </row>
    <row r="2256" spans="1:19" x14ac:dyDescent="0.25">
      <c r="A2256" s="12" t="s">
        <v>4006</v>
      </c>
      <c r="B2256" s="12" t="s">
        <v>4007</v>
      </c>
      <c r="C2256" s="12" t="s">
        <v>4008</v>
      </c>
      <c r="D2256" s="12" t="s">
        <v>4009</v>
      </c>
      <c r="E2256" s="12" t="s">
        <v>9807</v>
      </c>
      <c r="F2256" s="12">
        <v>14209</v>
      </c>
      <c r="G2256" s="12" t="s">
        <v>4010</v>
      </c>
      <c r="H2256" s="12" t="s">
        <v>119</v>
      </c>
      <c r="I2256" s="12" t="s">
        <v>26</v>
      </c>
      <c r="J2256" s="12" t="s">
        <v>120</v>
      </c>
      <c r="K2256" s="12">
        <v>0</v>
      </c>
      <c r="L2256" s="12" t="s">
        <v>29</v>
      </c>
      <c r="M2256" s="12" t="s">
        <v>29</v>
      </c>
      <c r="N2256" s="12" t="s">
        <v>29</v>
      </c>
      <c r="O2256" s="12" t="s">
        <v>29</v>
      </c>
      <c r="P2256" s="12" t="s">
        <v>29</v>
      </c>
      <c r="Q2256" s="12" t="s">
        <v>29</v>
      </c>
      <c r="R2256" s="12" t="s">
        <v>29</v>
      </c>
      <c r="S2256" s="12">
        <v>2019</v>
      </c>
    </row>
    <row r="2257" spans="1:19" x14ac:dyDescent="0.25">
      <c r="A2257" s="11" t="s">
        <v>4011</v>
      </c>
      <c r="B2257" s="11" t="s">
        <v>4012</v>
      </c>
      <c r="C2257" s="11" t="s">
        <v>4013</v>
      </c>
      <c r="D2257" s="11" t="s">
        <v>4014</v>
      </c>
      <c r="E2257" s="11" t="s">
        <v>9807</v>
      </c>
      <c r="F2257" s="11">
        <v>11701</v>
      </c>
      <c r="G2257" s="11" t="s">
        <v>4015</v>
      </c>
      <c r="H2257" s="11" t="s">
        <v>119</v>
      </c>
      <c r="I2257" s="11" t="s">
        <v>26</v>
      </c>
      <c r="J2257" s="11" t="s">
        <v>120</v>
      </c>
      <c r="K2257" s="11">
        <v>0</v>
      </c>
      <c r="L2257" s="11" t="s">
        <v>29</v>
      </c>
      <c r="M2257" s="11" t="s">
        <v>29</v>
      </c>
      <c r="N2257" s="11" t="s">
        <v>29</v>
      </c>
      <c r="O2257" s="11" t="s">
        <v>29</v>
      </c>
      <c r="P2257" s="11" t="s">
        <v>29</v>
      </c>
      <c r="Q2257" s="11" t="s">
        <v>29</v>
      </c>
      <c r="R2257" s="11" t="s">
        <v>29</v>
      </c>
      <c r="S2257" s="11">
        <v>2019</v>
      </c>
    </row>
    <row r="2258" spans="1:19" x14ac:dyDescent="0.25">
      <c r="A2258" s="12" t="s">
        <v>4016</v>
      </c>
      <c r="B2258" s="12" t="s">
        <v>4017</v>
      </c>
      <c r="C2258" s="12" t="s">
        <v>4018</v>
      </c>
      <c r="D2258" s="12" t="s">
        <v>4014</v>
      </c>
      <c r="E2258" s="12" t="s">
        <v>9807</v>
      </c>
      <c r="F2258" s="12">
        <v>11701</v>
      </c>
      <c r="G2258" s="12" t="s">
        <v>4019</v>
      </c>
      <c r="H2258" s="12" t="s">
        <v>119</v>
      </c>
      <c r="I2258" s="12" t="s">
        <v>108</v>
      </c>
      <c r="J2258" s="12" t="s">
        <v>120</v>
      </c>
      <c r="K2258" s="12">
        <v>0</v>
      </c>
      <c r="L2258" s="12" t="s">
        <v>29</v>
      </c>
      <c r="M2258" s="12" t="s">
        <v>29</v>
      </c>
      <c r="N2258" s="12" t="s">
        <v>29</v>
      </c>
      <c r="O2258" s="12" t="s">
        <v>29</v>
      </c>
      <c r="P2258" s="12" t="s">
        <v>29</v>
      </c>
      <c r="Q2258" s="12" t="s">
        <v>29</v>
      </c>
      <c r="R2258" s="12" t="s">
        <v>29</v>
      </c>
      <c r="S2258" s="12">
        <v>2019</v>
      </c>
    </row>
    <row r="2259" spans="1:19" x14ac:dyDescent="0.25">
      <c r="A2259" s="11" t="s">
        <v>4020</v>
      </c>
      <c r="B2259" s="11" t="s">
        <v>4021</v>
      </c>
      <c r="C2259" s="11" t="s">
        <v>4022</v>
      </c>
      <c r="D2259" s="11" t="s">
        <v>3882</v>
      </c>
      <c r="E2259" s="11" t="s">
        <v>9807</v>
      </c>
      <c r="F2259" s="11">
        <v>10305</v>
      </c>
      <c r="G2259" s="11" t="s">
        <v>4023</v>
      </c>
      <c r="H2259" s="11" t="s">
        <v>119</v>
      </c>
      <c r="I2259" s="11" t="s">
        <v>114</v>
      </c>
      <c r="J2259" s="11" t="s">
        <v>120</v>
      </c>
      <c r="K2259" s="11">
        <v>0</v>
      </c>
      <c r="L2259" s="11" t="s">
        <v>29</v>
      </c>
      <c r="M2259" s="11" t="s">
        <v>29</v>
      </c>
      <c r="N2259" s="11" t="s">
        <v>29</v>
      </c>
      <c r="O2259" s="11" t="s">
        <v>29</v>
      </c>
      <c r="P2259" s="11" t="s">
        <v>29</v>
      </c>
      <c r="Q2259" s="11" t="s">
        <v>29</v>
      </c>
      <c r="R2259" s="11" t="s">
        <v>29</v>
      </c>
      <c r="S2259" s="11">
        <v>2019</v>
      </c>
    </row>
    <row r="2260" spans="1:19" x14ac:dyDescent="0.25">
      <c r="A2260" s="12" t="s">
        <v>4024</v>
      </c>
      <c r="B2260" s="12" t="s">
        <v>4025</v>
      </c>
      <c r="C2260" s="12" t="s">
        <v>4026</v>
      </c>
      <c r="D2260" s="12" t="s">
        <v>4027</v>
      </c>
      <c r="E2260" s="12" t="s">
        <v>9807</v>
      </c>
      <c r="F2260" s="12">
        <v>14901</v>
      </c>
      <c r="G2260" s="12" t="s">
        <v>4028</v>
      </c>
      <c r="H2260" s="12" t="s">
        <v>119</v>
      </c>
      <c r="I2260" s="12" t="s">
        <v>114</v>
      </c>
      <c r="J2260" s="12" t="s">
        <v>120</v>
      </c>
      <c r="K2260" s="12">
        <v>0</v>
      </c>
      <c r="L2260" s="12" t="s">
        <v>29</v>
      </c>
      <c r="M2260" s="12" t="s">
        <v>29</v>
      </c>
      <c r="N2260" s="12" t="s">
        <v>29</v>
      </c>
      <c r="O2260" s="12" t="s">
        <v>29</v>
      </c>
      <c r="P2260" s="12" t="s">
        <v>29</v>
      </c>
      <c r="Q2260" s="12" t="s">
        <v>29</v>
      </c>
      <c r="R2260" s="12" t="s">
        <v>29</v>
      </c>
      <c r="S2260" s="12">
        <v>2019</v>
      </c>
    </row>
    <row r="2261" spans="1:19" x14ac:dyDescent="0.25">
      <c r="A2261" s="11" t="s">
        <v>4029</v>
      </c>
      <c r="B2261" s="11" t="s">
        <v>4030</v>
      </c>
      <c r="C2261" s="11" t="s">
        <v>4031</v>
      </c>
      <c r="D2261" s="11" t="s">
        <v>4032</v>
      </c>
      <c r="E2261" s="11" t="s">
        <v>9807</v>
      </c>
      <c r="F2261" s="11">
        <v>12208</v>
      </c>
      <c r="G2261" s="11" t="s">
        <v>4033</v>
      </c>
      <c r="H2261" s="11" t="s">
        <v>119</v>
      </c>
      <c r="I2261" s="11" t="s">
        <v>114</v>
      </c>
      <c r="J2261" s="11" t="s">
        <v>120</v>
      </c>
      <c r="K2261" s="11">
        <v>0</v>
      </c>
      <c r="L2261" s="11" t="s">
        <v>29</v>
      </c>
      <c r="M2261" s="11" t="s">
        <v>29</v>
      </c>
      <c r="N2261" s="11" t="s">
        <v>29</v>
      </c>
      <c r="O2261" s="11" t="s">
        <v>29</v>
      </c>
      <c r="P2261" s="11" t="s">
        <v>29</v>
      </c>
      <c r="Q2261" s="11" t="s">
        <v>29</v>
      </c>
      <c r="R2261" s="11" t="s">
        <v>29</v>
      </c>
      <c r="S2261" s="11">
        <v>2019</v>
      </c>
    </row>
    <row r="2262" spans="1:19" x14ac:dyDescent="0.25">
      <c r="A2262" s="12" t="s">
        <v>4034</v>
      </c>
      <c r="B2262" s="12" t="s">
        <v>4035</v>
      </c>
      <c r="C2262" s="12" t="s">
        <v>4036</v>
      </c>
      <c r="D2262" s="12" t="s">
        <v>3907</v>
      </c>
      <c r="E2262" s="12" t="s">
        <v>9807</v>
      </c>
      <c r="F2262" s="12">
        <v>10021</v>
      </c>
      <c r="G2262" s="12" t="s">
        <v>4037</v>
      </c>
      <c r="H2262" s="12" t="s">
        <v>119</v>
      </c>
      <c r="I2262" s="12" t="s">
        <v>108</v>
      </c>
      <c r="J2262" s="12" t="s">
        <v>120</v>
      </c>
      <c r="K2262" s="12">
        <v>0</v>
      </c>
      <c r="L2262" s="12" t="s">
        <v>29</v>
      </c>
      <c r="M2262" s="12" t="s">
        <v>29</v>
      </c>
      <c r="N2262" s="12" t="s">
        <v>29</v>
      </c>
      <c r="O2262" s="12" t="s">
        <v>29</v>
      </c>
      <c r="P2262" s="12" t="s">
        <v>29</v>
      </c>
      <c r="Q2262" s="12" t="s">
        <v>29</v>
      </c>
      <c r="R2262" s="12" t="s">
        <v>29</v>
      </c>
      <c r="S2262" s="12">
        <v>2019</v>
      </c>
    </row>
    <row r="2263" spans="1:19" x14ac:dyDescent="0.25">
      <c r="A2263" s="11" t="s">
        <v>4038</v>
      </c>
      <c r="B2263" s="11" t="s">
        <v>4039</v>
      </c>
      <c r="C2263" s="11" t="s">
        <v>4040</v>
      </c>
      <c r="D2263" s="11" t="s">
        <v>4041</v>
      </c>
      <c r="E2263" s="11" t="s">
        <v>9807</v>
      </c>
      <c r="F2263" s="11">
        <v>12866</v>
      </c>
      <c r="G2263" s="11" t="s">
        <v>4042</v>
      </c>
      <c r="H2263" s="11" t="s">
        <v>119</v>
      </c>
      <c r="I2263" s="11" t="s">
        <v>26</v>
      </c>
      <c r="J2263" s="11" t="s">
        <v>27</v>
      </c>
      <c r="K2263" s="11">
        <v>0</v>
      </c>
      <c r="L2263" s="11" t="s">
        <v>29</v>
      </c>
      <c r="M2263" s="11" t="s">
        <v>29</v>
      </c>
      <c r="N2263" s="11" t="s">
        <v>29</v>
      </c>
      <c r="O2263" s="11" t="s">
        <v>29</v>
      </c>
      <c r="P2263" s="11" t="s">
        <v>29</v>
      </c>
      <c r="Q2263" s="11" t="s">
        <v>29</v>
      </c>
      <c r="R2263" s="11" t="s">
        <v>29</v>
      </c>
      <c r="S2263" s="11">
        <v>2019</v>
      </c>
    </row>
    <row r="2264" spans="1:19" x14ac:dyDescent="0.25">
      <c r="A2264" s="12" t="s">
        <v>4043</v>
      </c>
      <c r="B2264" s="12" t="s">
        <v>4044</v>
      </c>
      <c r="C2264" s="12" t="s">
        <v>4045</v>
      </c>
      <c r="D2264" s="12" t="s">
        <v>4009</v>
      </c>
      <c r="E2264" s="12" t="s">
        <v>9807</v>
      </c>
      <c r="F2264" s="12">
        <v>14213</v>
      </c>
      <c r="G2264" s="12" t="s">
        <v>4046</v>
      </c>
      <c r="H2264" s="12" t="s">
        <v>119</v>
      </c>
      <c r="I2264" s="12" t="s">
        <v>114</v>
      </c>
      <c r="J2264" s="12" t="s">
        <v>120</v>
      </c>
      <c r="K2264" s="12">
        <v>0</v>
      </c>
      <c r="L2264" s="12" t="s">
        <v>29</v>
      </c>
      <c r="M2264" s="12" t="s">
        <v>29</v>
      </c>
      <c r="N2264" s="12" t="s">
        <v>29</v>
      </c>
      <c r="O2264" s="12" t="s">
        <v>29</v>
      </c>
      <c r="P2264" s="12" t="s">
        <v>29</v>
      </c>
      <c r="Q2264" s="12" t="s">
        <v>29</v>
      </c>
      <c r="R2264" s="12" t="s">
        <v>29</v>
      </c>
      <c r="S2264" s="12">
        <v>2019</v>
      </c>
    </row>
    <row r="2265" spans="1:19" x14ac:dyDescent="0.25">
      <c r="A2265" s="11" t="s">
        <v>4047</v>
      </c>
      <c r="B2265" s="11" t="s">
        <v>4048</v>
      </c>
      <c r="C2265" s="11" t="s">
        <v>4049</v>
      </c>
      <c r="D2265" s="11" t="s">
        <v>4050</v>
      </c>
      <c r="E2265" s="11" t="s">
        <v>9807</v>
      </c>
      <c r="F2265" s="11">
        <v>10461</v>
      </c>
      <c r="G2265" s="11" t="s">
        <v>4051</v>
      </c>
      <c r="H2265" s="11" t="s">
        <v>119</v>
      </c>
      <c r="I2265" s="11" t="s">
        <v>114</v>
      </c>
      <c r="J2265" s="11" t="s">
        <v>120</v>
      </c>
      <c r="K2265" s="11">
        <v>0</v>
      </c>
      <c r="L2265" s="11" t="s">
        <v>29</v>
      </c>
      <c r="M2265" s="11" t="s">
        <v>29</v>
      </c>
      <c r="N2265" s="11" t="s">
        <v>29</v>
      </c>
      <c r="O2265" s="11" t="s">
        <v>29</v>
      </c>
      <c r="P2265" s="11" t="s">
        <v>29</v>
      </c>
      <c r="Q2265" s="11" t="s">
        <v>29</v>
      </c>
      <c r="R2265" s="11" t="s">
        <v>29</v>
      </c>
      <c r="S2265" s="11">
        <v>2019</v>
      </c>
    </row>
    <row r="2266" spans="1:19" x14ac:dyDescent="0.25">
      <c r="A2266" s="12" t="s">
        <v>4052</v>
      </c>
      <c r="B2266" s="12" t="s">
        <v>4053</v>
      </c>
      <c r="C2266" s="12" t="s">
        <v>4054</v>
      </c>
      <c r="D2266" s="12" t="s">
        <v>3907</v>
      </c>
      <c r="E2266" s="12" t="s">
        <v>9807</v>
      </c>
      <c r="F2266" s="12">
        <v>10035</v>
      </c>
      <c r="G2266" s="12" t="s">
        <v>4055</v>
      </c>
      <c r="H2266" s="12" t="s">
        <v>119</v>
      </c>
      <c r="I2266" s="12" t="s">
        <v>114</v>
      </c>
      <c r="J2266" s="12" t="s">
        <v>120</v>
      </c>
      <c r="K2266" s="12">
        <v>0</v>
      </c>
      <c r="L2266" s="12" t="s">
        <v>29</v>
      </c>
      <c r="M2266" s="12" t="s">
        <v>29</v>
      </c>
      <c r="N2266" s="12" t="s">
        <v>29</v>
      </c>
      <c r="O2266" s="12" t="s">
        <v>29</v>
      </c>
      <c r="P2266" s="12" t="s">
        <v>29</v>
      </c>
      <c r="Q2266" s="12" t="s">
        <v>29</v>
      </c>
      <c r="R2266" s="12" t="s">
        <v>29</v>
      </c>
      <c r="S2266" s="12">
        <v>2019</v>
      </c>
    </row>
    <row r="2267" spans="1:19" x14ac:dyDescent="0.25">
      <c r="A2267" s="11" t="s">
        <v>4056</v>
      </c>
      <c r="B2267" s="11" t="s">
        <v>4057</v>
      </c>
      <c r="C2267" s="11" t="s">
        <v>4058</v>
      </c>
      <c r="D2267" s="11" t="s">
        <v>3907</v>
      </c>
      <c r="E2267" s="11" t="s">
        <v>9807</v>
      </c>
      <c r="F2267" s="11">
        <v>10035</v>
      </c>
      <c r="G2267" s="11" t="s">
        <v>4059</v>
      </c>
      <c r="H2267" s="11" t="s">
        <v>119</v>
      </c>
      <c r="I2267" s="11" t="s">
        <v>114</v>
      </c>
      <c r="J2267" s="11" t="s">
        <v>120</v>
      </c>
      <c r="K2267" s="11">
        <v>0</v>
      </c>
      <c r="L2267" s="11" t="s">
        <v>29</v>
      </c>
      <c r="M2267" s="11" t="s">
        <v>29</v>
      </c>
      <c r="N2267" s="11" t="s">
        <v>29</v>
      </c>
      <c r="O2267" s="11" t="s">
        <v>29</v>
      </c>
      <c r="P2267" s="11" t="s">
        <v>29</v>
      </c>
      <c r="Q2267" s="11" t="s">
        <v>29</v>
      </c>
      <c r="R2267" s="11" t="s">
        <v>29</v>
      </c>
      <c r="S2267" s="11">
        <v>2019</v>
      </c>
    </row>
    <row r="2268" spans="1:19" x14ac:dyDescent="0.25">
      <c r="A2268" s="12" t="s">
        <v>4060</v>
      </c>
      <c r="B2268" s="12" t="s">
        <v>4061</v>
      </c>
      <c r="C2268" s="12" t="s">
        <v>4062</v>
      </c>
      <c r="D2268" s="12" t="s">
        <v>4063</v>
      </c>
      <c r="E2268" s="12" t="s">
        <v>9807</v>
      </c>
      <c r="F2268" s="12">
        <v>10958</v>
      </c>
      <c r="G2268" s="12" t="s">
        <v>4064</v>
      </c>
      <c r="H2268" s="12" t="s">
        <v>119</v>
      </c>
      <c r="I2268" s="12" t="s">
        <v>114</v>
      </c>
      <c r="J2268" s="12" t="s">
        <v>27</v>
      </c>
      <c r="K2268" s="12">
        <v>0</v>
      </c>
      <c r="L2268" s="12" t="s">
        <v>29</v>
      </c>
      <c r="M2268" s="12" t="s">
        <v>29</v>
      </c>
      <c r="N2268" s="12" t="s">
        <v>29</v>
      </c>
      <c r="O2268" s="12" t="s">
        <v>29</v>
      </c>
      <c r="P2268" s="12" t="s">
        <v>29</v>
      </c>
      <c r="Q2268" s="12" t="s">
        <v>29</v>
      </c>
      <c r="R2268" s="12" t="s">
        <v>29</v>
      </c>
      <c r="S2268" s="12">
        <v>2019</v>
      </c>
    </row>
    <row r="2269" spans="1:19" x14ac:dyDescent="0.25">
      <c r="A2269" s="11" t="s">
        <v>4065</v>
      </c>
      <c r="B2269" s="11" t="s">
        <v>4066</v>
      </c>
      <c r="C2269" s="11" t="s">
        <v>4067</v>
      </c>
      <c r="D2269" s="11" t="s">
        <v>4068</v>
      </c>
      <c r="E2269" s="11" t="s">
        <v>9807</v>
      </c>
      <c r="F2269" s="11">
        <v>11203</v>
      </c>
      <c r="G2269" s="11" t="s">
        <v>4069</v>
      </c>
      <c r="H2269" s="11" t="s">
        <v>119</v>
      </c>
      <c r="I2269" s="11" t="s">
        <v>114</v>
      </c>
      <c r="J2269" s="11" t="s">
        <v>120</v>
      </c>
      <c r="K2269" s="11">
        <v>0</v>
      </c>
      <c r="L2269" s="11" t="s">
        <v>29</v>
      </c>
      <c r="M2269" s="11" t="s">
        <v>29</v>
      </c>
      <c r="N2269" s="11" t="s">
        <v>29</v>
      </c>
      <c r="O2269" s="11" t="s">
        <v>29</v>
      </c>
      <c r="P2269" s="11" t="s">
        <v>29</v>
      </c>
      <c r="Q2269" s="11" t="s">
        <v>29</v>
      </c>
      <c r="R2269" s="11" t="s">
        <v>29</v>
      </c>
      <c r="S2269" s="11">
        <v>2019</v>
      </c>
    </row>
    <row r="2270" spans="1:19" x14ac:dyDescent="0.25">
      <c r="A2270" s="12" t="s">
        <v>4070</v>
      </c>
      <c r="B2270" s="12" t="s">
        <v>4071</v>
      </c>
      <c r="C2270" s="12" t="s">
        <v>4072</v>
      </c>
      <c r="D2270" s="12" t="s">
        <v>4073</v>
      </c>
      <c r="E2270" s="12" t="s">
        <v>9807</v>
      </c>
      <c r="F2270" s="12">
        <v>11746</v>
      </c>
      <c r="G2270" s="12" t="s">
        <v>4074</v>
      </c>
      <c r="H2270" s="12" t="s">
        <v>119</v>
      </c>
      <c r="I2270" s="12" t="s">
        <v>114</v>
      </c>
      <c r="J2270" s="12" t="s">
        <v>120</v>
      </c>
      <c r="K2270" s="12">
        <v>0</v>
      </c>
      <c r="L2270" s="12" t="s">
        <v>29</v>
      </c>
      <c r="M2270" s="12" t="s">
        <v>29</v>
      </c>
      <c r="N2270" s="12" t="s">
        <v>29</v>
      </c>
      <c r="O2270" s="12" t="s">
        <v>29</v>
      </c>
      <c r="P2270" s="12" t="s">
        <v>29</v>
      </c>
      <c r="Q2270" s="12" t="s">
        <v>29</v>
      </c>
      <c r="R2270" s="12" t="s">
        <v>29</v>
      </c>
      <c r="S2270" s="12">
        <v>2019</v>
      </c>
    </row>
    <row r="2271" spans="1:19" x14ac:dyDescent="0.25">
      <c r="A2271" s="11" t="s">
        <v>4075</v>
      </c>
      <c r="B2271" s="11" t="s">
        <v>4076</v>
      </c>
      <c r="C2271" s="11" t="s">
        <v>4077</v>
      </c>
      <c r="D2271" s="11" t="s">
        <v>4078</v>
      </c>
      <c r="E2271" s="11" t="s">
        <v>9807</v>
      </c>
      <c r="F2271" s="11">
        <v>14224</v>
      </c>
      <c r="G2271" s="11" t="s">
        <v>4079</v>
      </c>
      <c r="H2271" s="11" t="s">
        <v>119</v>
      </c>
      <c r="I2271" s="11" t="s">
        <v>114</v>
      </c>
      <c r="J2271" s="11" t="s">
        <v>27</v>
      </c>
      <c r="K2271" s="11">
        <v>0</v>
      </c>
      <c r="L2271" s="11" t="s">
        <v>29</v>
      </c>
      <c r="M2271" s="11" t="s">
        <v>29</v>
      </c>
      <c r="N2271" s="11" t="s">
        <v>29</v>
      </c>
      <c r="O2271" s="11" t="s">
        <v>29</v>
      </c>
      <c r="P2271" s="11" t="s">
        <v>29</v>
      </c>
      <c r="Q2271" s="11" t="s">
        <v>29</v>
      </c>
      <c r="R2271" s="11" t="s">
        <v>29</v>
      </c>
      <c r="S2271" s="11">
        <v>2019</v>
      </c>
    </row>
    <row r="2272" spans="1:19" x14ac:dyDescent="0.25">
      <c r="A2272" s="12" t="s">
        <v>4080</v>
      </c>
      <c r="B2272" s="12" t="s">
        <v>4081</v>
      </c>
      <c r="C2272" s="12" t="s">
        <v>4082</v>
      </c>
      <c r="D2272" s="12" t="s">
        <v>3996</v>
      </c>
      <c r="E2272" s="12" t="s">
        <v>9807</v>
      </c>
      <c r="F2272" s="12">
        <v>10962</v>
      </c>
      <c r="G2272" s="12" t="s">
        <v>4083</v>
      </c>
      <c r="H2272" s="12" t="s">
        <v>119</v>
      </c>
      <c r="I2272" s="12" t="s">
        <v>114</v>
      </c>
      <c r="J2272" s="12" t="s">
        <v>120</v>
      </c>
      <c r="K2272" s="12">
        <v>0</v>
      </c>
      <c r="L2272" s="12" t="s">
        <v>29</v>
      </c>
      <c r="M2272" s="12" t="s">
        <v>29</v>
      </c>
      <c r="N2272" s="12" t="s">
        <v>29</v>
      </c>
      <c r="O2272" s="12" t="s">
        <v>29</v>
      </c>
      <c r="P2272" s="12" t="s">
        <v>29</v>
      </c>
      <c r="Q2272" s="12" t="s">
        <v>29</v>
      </c>
      <c r="R2272" s="12" t="s">
        <v>29</v>
      </c>
      <c r="S2272" s="12">
        <v>2019</v>
      </c>
    </row>
    <row r="2273" spans="1:19" x14ac:dyDescent="0.25">
      <c r="A2273" s="11" t="s">
        <v>3899</v>
      </c>
      <c r="B2273" s="11" t="s">
        <v>3900</v>
      </c>
      <c r="C2273" s="11" t="s">
        <v>3901</v>
      </c>
      <c r="D2273" s="11" t="s">
        <v>3902</v>
      </c>
      <c r="E2273" s="11" t="s">
        <v>9807</v>
      </c>
      <c r="F2273" s="11">
        <v>14843</v>
      </c>
      <c r="G2273" s="11" t="s">
        <v>8439</v>
      </c>
      <c r="H2273" s="11" t="s">
        <v>25</v>
      </c>
      <c r="I2273" s="11" t="s">
        <v>513</v>
      </c>
      <c r="J2273" s="11" t="s">
        <v>27</v>
      </c>
      <c r="K2273" s="11">
        <v>4</v>
      </c>
      <c r="L2273" s="11" t="s">
        <v>28</v>
      </c>
      <c r="M2273" s="11" t="s">
        <v>29</v>
      </c>
      <c r="N2273" s="11" t="s">
        <v>30</v>
      </c>
      <c r="O2273" s="11" t="s">
        <v>28</v>
      </c>
      <c r="P2273" s="11" t="s">
        <v>28</v>
      </c>
      <c r="Q2273" s="11" t="s">
        <v>28</v>
      </c>
      <c r="R2273" s="11" t="s">
        <v>28</v>
      </c>
      <c r="S2273" s="11">
        <v>2018</v>
      </c>
    </row>
    <row r="2274" spans="1:19" x14ac:dyDescent="0.25">
      <c r="A2274" s="12" t="s">
        <v>8440</v>
      </c>
      <c r="B2274" s="12" t="s">
        <v>8441</v>
      </c>
      <c r="C2274" s="12" t="s">
        <v>8442</v>
      </c>
      <c r="D2274" s="12" t="s">
        <v>8443</v>
      </c>
      <c r="E2274" s="12" t="s">
        <v>9807</v>
      </c>
      <c r="F2274" s="12">
        <v>11542</v>
      </c>
      <c r="G2274" s="12" t="s">
        <v>8444</v>
      </c>
      <c r="H2274" s="12" t="s">
        <v>25</v>
      </c>
      <c r="I2274" s="12" t="s">
        <v>108</v>
      </c>
      <c r="J2274" s="12" t="s">
        <v>27</v>
      </c>
      <c r="K2274" s="12">
        <v>2</v>
      </c>
      <c r="L2274" s="12" t="s">
        <v>28</v>
      </c>
      <c r="M2274" s="12" t="s">
        <v>30</v>
      </c>
      <c r="N2274" s="12" t="s">
        <v>43</v>
      </c>
      <c r="O2274" s="12" t="s">
        <v>43</v>
      </c>
      <c r="P2274" s="12" t="s">
        <v>28</v>
      </c>
      <c r="Q2274" s="12" t="s">
        <v>43</v>
      </c>
      <c r="R2274" s="12" t="s">
        <v>28</v>
      </c>
      <c r="S2274" s="12">
        <v>2018</v>
      </c>
    </row>
    <row r="2275" spans="1:19" x14ac:dyDescent="0.25">
      <c r="A2275" s="11" t="s">
        <v>3922</v>
      </c>
      <c r="B2275" s="11" t="s">
        <v>3923</v>
      </c>
      <c r="C2275" s="11" t="s">
        <v>3924</v>
      </c>
      <c r="D2275" s="11" t="s">
        <v>3907</v>
      </c>
      <c r="E2275" s="11" t="s">
        <v>9807</v>
      </c>
      <c r="F2275" s="11">
        <v>10021</v>
      </c>
      <c r="G2275" s="11" t="s">
        <v>8445</v>
      </c>
      <c r="H2275" s="11" t="s">
        <v>25</v>
      </c>
      <c r="I2275" s="11" t="s">
        <v>108</v>
      </c>
      <c r="J2275" s="11" t="s">
        <v>120</v>
      </c>
      <c r="K2275" s="11">
        <v>0</v>
      </c>
      <c r="L2275" s="11" t="s">
        <v>29</v>
      </c>
      <c r="M2275" s="11" t="s">
        <v>29</v>
      </c>
      <c r="N2275" s="11" t="s">
        <v>29</v>
      </c>
      <c r="O2275" s="11" t="s">
        <v>29</v>
      </c>
      <c r="P2275" s="11" t="s">
        <v>29</v>
      </c>
      <c r="Q2275" s="11" t="s">
        <v>29</v>
      </c>
      <c r="R2275" s="11" t="s">
        <v>29</v>
      </c>
      <c r="S2275" s="11">
        <v>2018</v>
      </c>
    </row>
    <row r="2276" spans="1:19" x14ac:dyDescent="0.25">
      <c r="A2276" s="12" t="s">
        <v>3931</v>
      </c>
      <c r="B2276" s="12" t="s">
        <v>3932</v>
      </c>
      <c r="C2276" s="12" t="s">
        <v>3933</v>
      </c>
      <c r="D2276" s="12" t="s">
        <v>3088</v>
      </c>
      <c r="E2276" s="12" t="s">
        <v>9807</v>
      </c>
      <c r="F2276" s="12">
        <v>14620</v>
      </c>
      <c r="G2276" s="12" t="s">
        <v>8446</v>
      </c>
      <c r="H2276" s="12" t="s">
        <v>25</v>
      </c>
      <c r="I2276" s="12" t="s">
        <v>75</v>
      </c>
      <c r="J2276" s="12" t="s">
        <v>120</v>
      </c>
      <c r="K2276" s="12">
        <v>0</v>
      </c>
      <c r="L2276" s="12" t="s">
        <v>29</v>
      </c>
      <c r="M2276" s="12" t="s">
        <v>29</v>
      </c>
      <c r="N2276" s="12" t="s">
        <v>29</v>
      </c>
      <c r="O2276" s="12" t="s">
        <v>29</v>
      </c>
      <c r="P2276" s="12" t="s">
        <v>29</v>
      </c>
      <c r="Q2276" s="12" t="s">
        <v>29</v>
      </c>
      <c r="R2276" s="12" t="s">
        <v>29</v>
      </c>
      <c r="S2276" s="12">
        <v>2018</v>
      </c>
    </row>
    <row r="2277" spans="1:19" x14ac:dyDescent="0.25">
      <c r="A2277" s="11" t="s">
        <v>3935</v>
      </c>
      <c r="B2277" s="11" t="s">
        <v>3936</v>
      </c>
      <c r="C2277" s="11" t="s">
        <v>3937</v>
      </c>
      <c r="D2277" s="11" t="s">
        <v>3938</v>
      </c>
      <c r="E2277" s="11" t="s">
        <v>9807</v>
      </c>
      <c r="F2277" s="11">
        <v>10993</v>
      </c>
      <c r="G2277" s="11" t="s">
        <v>8447</v>
      </c>
      <c r="H2277" s="11" t="s">
        <v>25</v>
      </c>
      <c r="I2277" s="11" t="s">
        <v>36</v>
      </c>
      <c r="J2277" s="11" t="s">
        <v>120</v>
      </c>
      <c r="K2277" s="11">
        <v>0</v>
      </c>
      <c r="L2277" s="11" t="s">
        <v>29</v>
      </c>
      <c r="M2277" s="11" t="s">
        <v>29</v>
      </c>
      <c r="N2277" s="11" t="s">
        <v>29</v>
      </c>
      <c r="O2277" s="11" t="s">
        <v>29</v>
      </c>
      <c r="P2277" s="11" t="s">
        <v>29</v>
      </c>
      <c r="Q2277" s="11" t="s">
        <v>29</v>
      </c>
      <c r="R2277" s="11" t="s">
        <v>29</v>
      </c>
      <c r="S2277" s="11">
        <v>2018</v>
      </c>
    </row>
    <row r="2278" spans="1:19" x14ac:dyDescent="0.25">
      <c r="A2278" s="12" t="s">
        <v>7641</v>
      </c>
      <c r="B2278" s="12" t="s">
        <v>7642</v>
      </c>
      <c r="C2278" s="12" t="s">
        <v>7643</v>
      </c>
      <c r="D2278" s="12" t="s">
        <v>3570</v>
      </c>
      <c r="E2278" s="12" t="s">
        <v>9807</v>
      </c>
      <c r="F2278" s="12">
        <v>13838</v>
      </c>
      <c r="G2278" s="12" t="s">
        <v>8448</v>
      </c>
      <c r="H2278" s="12" t="s">
        <v>25</v>
      </c>
      <c r="I2278" s="12" t="s">
        <v>108</v>
      </c>
      <c r="J2278" s="12" t="s">
        <v>27</v>
      </c>
      <c r="K2278" s="12">
        <v>0</v>
      </c>
      <c r="L2278" s="12" t="s">
        <v>29</v>
      </c>
      <c r="M2278" s="12" t="s">
        <v>29</v>
      </c>
      <c r="N2278" s="12" t="s">
        <v>29</v>
      </c>
      <c r="O2278" s="12" t="s">
        <v>29</v>
      </c>
      <c r="P2278" s="12" t="s">
        <v>29</v>
      </c>
      <c r="Q2278" s="12" t="s">
        <v>29</v>
      </c>
      <c r="R2278" s="12" t="s">
        <v>29</v>
      </c>
      <c r="S2278" s="12">
        <v>2018</v>
      </c>
    </row>
    <row r="2279" spans="1:19" x14ac:dyDescent="0.25">
      <c r="A2279" s="11" t="s">
        <v>3950</v>
      </c>
      <c r="B2279" s="11" t="s">
        <v>3951</v>
      </c>
      <c r="C2279" s="11" t="s">
        <v>3952</v>
      </c>
      <c r="D2279" s="11" t="s">
        <v>3953</v>
      </c>
      <c r="E2279" s="11" t="s">
        <v>9807</v>
      </c>
      <c r="F2279" s="11">
        <v>13367</v>
      </c>
      <c r="G2279" s="11" t="s">
        <v>8449</v>
      </c>
      <c r="H2279" s="11" t="s">
        <v>96</v>
      </c>
      <c r="I2279" s="11" t="s">
        <v>75</v>
      </c>
      <c r="J2279" s="11" t="s">
        <v>27</v>
      </c>
      <c r="K2279" s="11">
        <v>4</v>
      </c>
      <c r="L2279" s="11" t="s">
        <v>28</v>
      </c>
      <c r="M2279" s="11" t="s">
        <v>29</v>
      </c>
      <c r="N2279" s="11" t="s">
        <v>28</v>
      </c>
      <c r="O2279" s="11" t="s">
        <v>30</v>
      </c>
      <c r="P2279" s="11" t="s">
        <v>28</v>
      </c>
      <c r="Q2279" s="11" t="s">
        <v>28</v>
      </c>
      <c r="R2279" s="11" t="s">
        <v>29</v>
      </c>
      <c r="S2279" s="11">
        <v>2018</v>
      </c>
    </row>
    <row r="2280" spans="1:19" x14ac:dyDescent="0.25">
      <c r="A2280" s="12" t="s">
        <v>3899</v>
      </c>
      <c r="B2280" s="12" t="s">
        <v>3900</v>
      </c>
      <c r="C2280" s="12" t="s">
        <v>3901</v>
      </c>
      <c r="D2280" s="12" t="s">
        <v>3902</v>
      </c>
      <c r="E2280" s="12" t="s">
        <v>9807</v>
      </c>
      <c r="F2280" s="12">
        <v>14843</v>
      </c>
      <c r="G2280" s="12" t="s">
        <v>8439</v>
      </c>
      <c r="H2280" s="12" t="s">
        <v>25</v>
      </c>
      <c r="I2280" s="12" t="s">
        <v>513</v>
      </c>
      <c r="J2280" s="12" t="s">
        <v>27</v>
      </c>
      <c r="K2280" s="12">
        <v>3</v>
      </c>
      <c r="L2280" s="12" t="s">
        <v>28</v>
      </c>
      <c r="M2280" s="12" t="s">
        <v>29</v>
      </c>
      <c r="N2280" s="12" t="s">
        <v>28</v>
      </c>
      <c r="O2280" s="12" t="s">
        <v>43</v>
      </c>
      <c r="P2280" s="12" t="s">
        <v>28</v>
      </c>
      <c r="Q2280" s="12" t="s">
        <v>28</v>
      </c>
      <c r="R2280" s="12" t="s">
        <v>29</v>
      </c>
      <c r="S2280" s="12">
        <v>2017</v>
      </c>
    </row>
    <row r="2281" spans="1:19" x14ac:dyDescent="0.25">
      <c r="A2281" s="11" t="s">
        <v>3922</v>
      </c>
      <c r="B2281" s="11" t="s">
        <v>3923</v>
      </c>
      <c r="C2281" s="11" t="s">
        <v>3924</v>
      </c>
      <c r="D2281" s="11" t="s">
        <v>3907</v>
      </c>
      <c r="E2281" s="11" t="s">
        <v>9807</v>
      </c>
      <c r="F2281" s="11">
        <v>10021</v>
      </c>
      <c r="G2281" s="11" t="s">
        <v>8445</v>
      </c>
      <c r="H2281" s="11" t="s">
        <v>25</v>
      </c>
      <c r="I2281" s="11" t="s">
        <v>108</v>
      </c>
      <c r="J2281" s="11" t="s">
        <v>120</v>
      </c>
      <c r="K2281" s="11">
        <v>0</v>
      </c>
      <c r="L2281" s="11" t="s">
        <v>29</v>
      </c>
      <c r="M2281" s="11" t="s">
        <v>29</v>
      </c>
      <c r="N2281" s="11" t="s">
        <v>29</v>
      </c>
      <c r="O2281" s="11" t="s">
        <v>29</v>
      </c>
      <c r="P2281" s="11" t="s">
        <v>29</v>
      </c>
      <c r="Q2281" s="11" t="s">
        <v>29</v>
      </c>
      <c r="R2281" s="11" t="s">
        <v>29</v>
      </c>
      <c r="S2281" s="11">
        <v>2017</v>
      </c>
    </row>
    <row r="2282" spans="1:19" x14ac:dyDescent="0.25">
      <c r="A2282" s="12" t="s">
        <v>3931</v>
      </c>
      <c r="B2282" s="12" t="s">
        <v>3932</v>
      </c>
      <c r="C2282" s="12" t="s">
        <v>3933</v>
      </c>
      <c r="D2282" s="12" t="s">
        <v>3088</v>
      </c>
      <c r="E2282" s="12" t="s">
        <v>9807</v>
      </c>
      <c r="F2282" s="12">
        <v>14620</v>
      </c>
      <c r="G2282" s="12" t="s">
        <v>8446</v>
      </c>
      <c r="H2282" s="12" t="s">
        <v>25</v>
      </c>
      <c r="I2282" s="12" t="s">
        <v>75</v>
      </c>
      <c r="J2282" s="12" t="s">
        <v>120</v>
      </c>
      <c r="K2282" s="12">
        <v>0</v>
      </c>
      <c r="L2282" s="12" t="s">
        <v>29</v>
      </c>
      <c r="M2282" s="12" t="s">
        <v>29</v>
      </c>
      <c r="N2282" s="12" t="s">
        <v>29</v>
      </c>
      <c r="O2282" s="12" t="s">
        <v>29</v>
      </c>
      <c r="P2282" s="12" t="s">
        <v>29</v>
      </c>
      <c r="Q2282" s="12" t="s">
        <v>29</v>
      </c>
      <c r="R2282" s="12" t="s">
        <v>29</v>
      </c>
      <c r="S2282" s="12">
        <v>2017</v>
      </c>
    </row>
    <row r="2283" spans="1:19" x14ac:dyDescent="0.25">
      <c r="A2283" s="11" t="s">
        <v>3935</v>
      </c>
      <c r="B2283" s="11" t="s">
        <v>3936</v>
      </c>
      <c r="C2283" s="11" t="s">
        <v>3937</v>
      </c>
      <c r="D2283" s="11" t="s">
        <v>3938</v>
      </c>
      <c r="E2283" s="11" t="s">
        <v>9807</v>
      </c>
      <c r="F2283" s="11">
        <v>10993</v>
      </c>
      <c r="G2283" s="11" t="s">
        <v>8447</v>
      </c>
      <c r="H2283" s="11" t="s">
        <v>25</v>
      </c>
      <c r="I2283" s="11" t="s">
        <v>36</v>
      </c>
      <c r="J2283" s="11" t="s">
        <v>120</v>
      </c>
      <c r="K2283" s="11">
        <v>0</v>
      </c>
      <c r="L2283" s="11" t="s">
        <v>29</v>
      </c>
      <c r="M2283" s="11" t="s">
        <v>29</v>
      </c>
      <c r="N2283" s="11" t="s">
        <v>29</v>
      </c>
      <c r="O2283" s="11" t="s">
        <v>29</v>
      </c>
      <c r="P2283" s="11" t="s">
        <v>29</v>
      </c>
      <c r="Q2283" s="11" t="s">
        <v>29</v>
      </c>
      <c r="R2283" s="11" t="s">
        <v>29</v>
      </c>
      <c r="S2283" s="11">
        <v>2017</v>
      </c>
    </row>
    <row r="2284" spans="1:19" x14ac:dyDescent="0.25">
      <c r="A2284" s="12" t="s">
        <v>7641</v>
      </c>
      <c r="B2284" s="12" t="s">
        <v>7642</v>
      </c>
      <c r="C2284" s="12" t="s">
        <v>7643</v>
      </c>
      <c r="D2284" s="12" t="s">
        <v>3570</v>
      </c>
      <c r="E2284" s="12" t="s">
        <v>9807</v>
      </c>
      <c r="F2284" s="12">
        <v>13838</v>
      </c>
      <c r="G2284" s="12" t="s">
        <v>8448</v>
      </c>
      <c r="H2284" s="12" t="s">
        <v>25</v>
      </c>
      <c r="I2284" s="12" t="s">
        <v>108</v>
      </c>
      <c r="J2284" s="12" t="s">
        <v>27</v>
      </c>
      <c r="K2284" s="12">
        <v>0</v>
      </c>
      <c r="L2284" s="12" t="s">
        <v>29</v>
      </c>
      <c r="M2284" s="12" t="s">
        <v>29</v>
      </c>
      <c r="N2284" s="12" t="s">
        <v>29</v>
      </c>
      <c r="O2284" s="12" t="s">
        <v>29</v>
      </c>
      <c r="P2284" s="12" t="s">
        <v>29</v>
      </c>
      <c r="Q2284" s="12" t="s">
        <v>29</v>
      </c>
      <c r="R2284" s="12" t="s">
        <v>29</v>
      </c>
      <c r="S2284" s="12">
        <v>2017</v>
      </c>
    </row>
    <row r="2285" spans="1:19" x14ac:dyDescent="0.25">
      <c r="A2285" s="11" t="s">
        <v>9348</v>
      </c>
      <c r="B2285" s="11" t="s">
        <v>9349</v>
      </c>
      <c r="C2285" s="11" t="s">
        <v>9350</v>
      </c>
      <c r="D2285" s="11" t="s">
        <v>9351</v>
      </c>
      <c r="E2285" s="11" t="s">
        <v>9807</v>
      </c>
      <c r="F2285" s="11">
        <v>12771</v>
      </c>
      <c r="G2285" s="11" t="s">
        <v>9352</v>
      </c>
      <c r="H2285" s="11" t="s">
        <v>25</v>
      </c>
      <c r="I2285" s="11" t="s">
        <v>513</v>
      </c>
      <c r="J2285" s="11" t="s">
        <v>27</v>
      </c>
      <c r="K2285" s="11">
        <v>3</v>
      </c>
      <c r="L2285" s="11" t="s">
        <v>28</v>
      </c>
      <c r="M2285" s="11" t="s">
        <v>28</v>
      </c>
      <c r="N2285" s="11" t="s">
        <v>43</v>
      </c>
      <c r="O2285" s="11" t="s">
        <v>28</v>
      </c>
      <c r="P2285" s="11" t="s">
        <v>28</v>
      </c>
      <c r="Q2285" s="11" t="s">
        <v>28</v>
      </c>
      <c r="R2285" s="11" t="s">
        <v>29</v>
      </c>
      <c r="S2285" s="11">
        <v>2016</v>
      </c>
    </row>
    <row r="2286" spans="1:19" x14ac:dyDescent="0.25">
      <c r="A2286" s="12" t="s">
        <v>3899</v>
      </c>
      <c r="B2286" s="12" t="s">
        <v>3900</v>
      </c>
      <c r="C2286" s="12" t="s">
        <v>3901</v>
      </c>
      <c r="D2286" s="12" t="s">
        <v>3902</v>
      </c>
      <c r="E2286" s="12" t="s">
        <v>9807</v>
      </c>
      <c r="F2286" s="12">
        <v>14843</v>
      </c>
      <c r="G2286" s="12" t="s">
        <v>8439</v>
      </c>
      <c r="H2286" s="12" t="s">
        <v>25</v>
      </c>
      <c r="I2286" s="12" t="s">
        <v>513</v>
      </c>
      <c r="J2286" s="12" t="s">
        <v>27</v>
      </c>
      <c r="K2286" s="12">
        <v>3</v>
      </c>
      <c r="L2286" s="12" t="s">
        <v>28</v>
      </c>
      <c r="M2286" s="12" t="s">
        <v>29</v>
      </c>
      <c r="N2286" s="12" t="s">
        <v>28</v>
      </c>
      <c r="O2286" s="12" t="s">
        <v>43</v>
      </c>
      <c r="P2286" s="12" t="s">
        <v>28</v>
      </c>
      <c r="Q2286" s="12" t="s">
        <v>28</v>
      </c>
      <c r="R2286" s="12" t="s">
        <v>29</v>
      </c>
      <c r="S2286" s="12">
        <v>2016</v>
      </c>
    </row>
    <row r="2287" spans="1:19" x14ac:dyDescent="0.25">
      <c r="A2287" s="11" t="s">
        <v>9353</v>
      </c>
      <c r="B2287" s="11" t="s">
        <v>9354</v>
      </c>
      <c r="C2287" s="11" t="s">
        <v>9355</v>
      </c>
      <c r="D2287" s="11" t="s">
        <v>9356</v>
      </c>
      <c r="E2287" s="11" t="s">
        <v>9807</v>
      </c>
      <c r="F2287" s="11">
        <v>10901</v>
      </c>
      <c r="G2287" s="11" t="s">
        <v>9357</v>
      </c>
      <c r="H2287" s="11" t="s">
        <v>25</v>
      </c>
      <c r="I2287" s="11" t="s">
        <v>513</v>
      </c>
      <c r="J2287" s="11" t="s">
        <v>27</v>
      </c>
      <c r="K2287" s="11">
        <v>2</v>
      </c>
      <c r="L2287" s="11" t="s">
        <v>28</v>
      </c>
      <c r="M2287" s="11" t="s">
        <v>43</v>
      </c>
      <c r="N2287" s="11" t="s">
        <v>43</v>
      </c>
      <c r="O2287" s="11" t="s">
        <v>43</v>
      </c>
      <c r="P2287" s="11" t="s">
        <v>43</v>
      </c>
      <c r="Q2287" s="11" t="s">
        <v>43</v>
      </c>
      <c r="R2287" s="11" t="s">
        <v>28</v>
      </c>
      <c r="S2287" s="11">
        <v>2016</v>
      </c>
    </row>
    <row r="2288" spans="1:19" x14ac:dyDescent="0.25">
      <c r="A2288" s="12" t="s">
        <v>8440</v>
      </c>
      <c r="B2288" s="12" t="s">
        <v>8441</v>
      </c>
      <c r="C2288" s="12" t="s">
        <v>8442</v>
      </c>
      <c r="D2288" s="12" t="s">
        <v>8443</v>
      </c>
      <c r="E2288" s="12" t="s">
        <v>9807</v>
      </c>
      <c r="F2288" s="12">
        <v>11542</v>
      </c>
      <c r="G2288" s="12" t="s">
        <v>8444</v>
      </c>
      <c r="H2288" s="12" t="s">
        <v>25</v>
      </c>
      <c r="I2288" s="12" t="s">
        <v>108</v>
      </c>
      <c r="J2288" s="12" t="s">
        <v>27</v>
      </c>
      <c r="K2288" s="12">
        <v>2</v>
      </c>
      <c r="L2288" s="12" t="s">
        <v>28</v>
      </c>
      <c r="M2288" s="12" t="s">
        <v>43</v>
      </c>
      <c r="N2288" s="12" t="s">
        <v>43</v>
      </c>
      <c r="O2288" s="12" t="s">
        <v>43</v>
      </c>
      <c r="P2288" s="12" t="s">
        <v>28</v>
      </c>
      <c r="Q2288" s="12" t="s">
        <v>43</v>
      </c>
      <c r="R2288" s="12" t="s">
        <v>28</v>
      </c>
      <c r="S2288" s="12">
        <v>2016</v>
      </c>
    </row>
    <row r="2289" spans="1:19" x14ac:dyDescent="0.25">
      <c r="A2289" s="11" t="s">
        <v>9358</v>
      </c>
      <c r="B2289" s="11" t="s">
        <v>9359</v>
      </c>
      <c r="C2289" s="11" t="s">
        <v>9360</v>
      </c>
      <c r="D2289" s="11" t="s">
        <v>9361</v>
      </c>
      <c r="E2289" s="11" t="s">
        <v>9807</v>
      </c>
      <c r="F2289" s="11">
        <v>10990</v>
      </c>
      <c r="G2289" s="11" t="s">
        <v>9362</v>
      </c>
      <c r="H2289" s="11" t="s">
        <v>25</v>
      </c>
      <c r="I2289" s="11" t="s">
        <v>513</v>
      </c>
      <c r="J2289" s="11" t="s">
        <v>27</v>
      </c>
      <c r="K2289" s="11">
        <v>3</v>
      </c>
      <c r="L2289" s="11" t="s">
        <v>28</v>
      </c>
      <c r="M2289" s="11" t="s">
        <v>28</v>
      </c>
      <c r="N2289" s="11" t="s">
        <v>28</v>
      </c>
      <c r="O2289" s="11" t="s">
        <v>30</v>
      </c>
      <c r="P2289" s="11" t="s">
        <v>28</v>
      </c>
      <c r="Q2289" s="11" t="s">
        <v>30</v>
      </c>
      <c r="R2289" s="11" t="s">
        <v>28</v>
      </c>
      <c r="S2289" s="11">
        <v>2016</v>
      </c>
    </row>
    <row r="2290" spans="1:19" x14ac:dyDescent="0.25">
      <c r="A2290" s="12" t="s">
        <v>3909</v>
      </c>
      <c r="B2290" s="12" t="s">
        <v>7616</v>
      </c>
      <c r="C2290" s="12" t="s">
        <v>3911</v>
      </c>
      <c r="D2290" s="12" t="s">
        <v>3912</v>
      </c>
      <c r="E2290" s="12" t="s">
        <v>9807</v>
      </c>
      <c r="F2290" s="12">
        <v>14048</v>
      </c>
      <c r="G2290" s="12" t="s">
        <v>9363</v>
      </c>
      <c r="H2290" s="12" t="s">
        <v>25</v>
      </c>
      <c r="I2290" s="12" t="s">
        <v>108</v>
      </c>
      <c r="J2290" s="12" t="s">
        <v>27</v>
      </c>
      <c r="K2290" s="12">
        <v>2</v>
      </c>
      <c r="L2290" s="12" t="s">
        <v>28</v>
      </c>
      <c r="M2290" s="12" t="s">
        <v>28</v>
      </c>
      <c r="N2290" s="12" t="s">
        <v>28</v>
      </c>
      <c r="O2290" s="12" t="s">
        <v>43</v>
      </c>
      <c r="P2290" s="12" t="s">
        <v>28</v>
      </c>
      <c r="Q2290" s="12" t="s">
        <v>28</v>
      </c>
      <c r="R2290" s="12" t="s">
        <v>29</v>
      </c>
      <c r="S2290" s="12">
        <v>2016</v>
      </c>
    </row>
    <row r="2291" spans="1:19" x14ac:dyDescent="0.25">
      <c r="A2291" s="11" t="s">
        <v>7617</v>
      </c>
      <c r="B2291" s="11" t="s">
        <v>7618</v>
      </c>
      <c r="C2291" s="11" t="s">
        <v>7619</v>
      </c>
      <c r="D2291" s="11" t="s">
        <v>7620</v>
      </c>
      <c r="E2291" s="11" t="s">
        <v>9807</v>
      </c>
      <c r="F2291" s="11">
        <v>11777</v>
      </c>
      <c r="G2291" s="11" t="s">
        <v>9364</v>
      </c>
      <c r="H2291" s="11" t="s">
        <v>25</v>
      </c>
      <c r="I2291" s="11" t="s">
        <v>513</v>
      </c>
      <c r="J2291" s="11" t="s">
        <v>27</v>
      </c>
      <c r="K2291" s="11">
        <v>3</v>
      </c>
      <c r="L2291" s="11" t="s">
        <v>28</v>
      </c>
      <c r="M2291" s="11" t="s">
        <v>30</v>
      </c>
      <c r="N2291" s="11" t="s">
        <v>43</v>
      </c>
      <c r="O2291" s="11" t="s">
        <v>28</v>
      </c>
      <c r="P2291" s="11" t="s">
        <v>28</v>
      </c>
      <c r="Q2291" s="11" t="s">
        <v>43</v>
      </c>
      <c r="R2291" s="11" t="s">
        <v>28</v>
      </c>
      <c r="S2291" s="11">
        <v>2016</v>
      </c>
    </row>
    <row r="2292" spans="1:19" x14ac:dyDescent="0.25">
      <c r="A2292" s="12" t="s">
        <v>9365</v>
      </c>
      <c r="B2292" s="12" t="s">
        <v>9366</v>
      </c>
      <c r="C2292" s="12" t="s">
        <v>9367</v>
      </c>
      <c r="D2292" s="12" t="s">
        <v>5696</v>
      </c>
      <c r="E2292" s="12" t="s">
        <v>9807</v>
      </c>
      <c r="F2292" s="12">
        <v>11803</v>
      </c>
      <c r="G2292" s="12" t="s">
        <v>9368</v>
      </c>
      <c r="H2292" s="12" t="s">
        <v>25</v>
      </c>
      <c r="I2292" s="12" t="s">
        <v>108</v>
      </c>
      <c r="J2292" s="12" t="s">
        <v>27</v>
      </c>
      <c r="K2292" s="12">
        <v>2</v>
      </c>
      <c r="L2292" s="12" t="s">
        <v>30</v>
      </c>
      <c r="M2292" s="12" t="s">
        <v>43</v>
      </c>
      <c r="N2292" s="12" t="s">
        <v>43</v>
      </c>
      <c r="O2292" s="12" t="s">
        <v>43</v>
      </c>
      <c r="P2292" s="12" t="s">
        <v>28</v>
      </c>
      <c r="Q2292" s="12" t="s">
        <v>43</v>
      </c>
      <c r="R2292" s="12" t="s">
        <v>30</v>
      </c>
      <c r="S2292" s="12">
        <v>2016</v>
      </c>
    </row>
    <row r="2293" spans="1:19" x14ac:dyDescent="0.25">
      <c r="A2293" s="11" t="s">
        <v>3922</v>
      </c>
      <c r="B2293" s="11" t="s">
        <v>3923</v>
      </c>
      <c r="C2293" s="11" t="s">
        <v>3924</v>
      </c>
      <c r="D2293" s="11" t="s">
        <v>3907</v>
      </c>
      <c r="E2293" s="11" t="s">
        <v>9807</v>
      </c>
      <c r="F2293" s="11">
        <v>10021</v>
      </c>
      <c r="G2293" s="11" t="s">
        <v>8445</v>
      </c>
      <c r="H2293" s="11" t="s">
        <v>25</v>
      </c>
      <c r="I2293" s="11" t="s">
        <v>108</v>
      </c>
      <c r="J2293" s="11" t="s">
        <v>120</v>
      </c>
      <c r="K2293" s="11">
        <v>0</v>
      </c>
      <c r="L2293" s="11" t="s">
        <v>29</v>
      </c>
      <c r="M2293" s="11" t="s">
        <v>29</v>
      </c>
      <c r="N2293" s="11" t="s">
        <v>29</v>
      </c>
      <c r="O2293" s="11" t="s">
        <v>29</v>
      </c>
      <c r="P2293" s="11" t="s">
        <v>29</v>
      </c>
      <c r="Q2293" s="11" t="s">
        <v>29</v>
      </c>
      <c r="R2293" s="11" t="s">
        <v>29</v>
      </c>
      <c r="S2293" s="11">
        <v>2016</v>
      </c>
    </row>
    <row r="2294" spans="1:19" x14ac:dyDescent="0.25">
      <c r="A2294" s="12" t="s">
        <v>3931</v>
      </c>
      <c r="B2294" s="12" t="s">
        <v>3932</v>
      </c>
      <c r="C2294" s="12" t="s">
        <v>3933</v>
      </c>
      <c r="D2294" s="12" t="s">
        <v>3088</v>
      </c>
      <c r="E2294" s="12" t="s">
        <v>9807</v>
      </c>
      <c r="F2294" s="12">
        <v>14620</v>
      </c>
      <c r="G2294" s="12" t="s">
        <v>8446</v>
      </c>
      <c r="H2294" s="12" t="s">
        <v>25</v>
      </c>
      <c r="I2294" s="12" t="s">
        <v>114</v>
      </c>
      <c r="J2294" s="12" t="s">
        <v>120</v>
      </c>
      <c r="K2294" s="12">
        <v>0</v>
      </c>
      <c r="L2294" s="12" t="s">
        <v>29</v>
      </c>
      <c r="M2294" s="12" t="s">
        <v>29</v>
      </c>
      <c r="N2294" s="12" t="s">
        <v>29</v>
      </c>
      <c r="O2294" s="12" t="s">
        <v>29</v>
      </c>
      <c r="P2294" s="12" t="s">
        <v>29</v>
      </c>
      <c r="Q2294" s="12" t="s">
        <v>29</v>
      </c>
      <c r="R2294" s="12" t="s">
        <v>29</v>
      </c>
      <c r="S2294" s="12">
        <v>2016</v>
      </c>
    </row>
    <row r="2295" spans="1:19" x14ac:dyDescent="0.25">
      <c r="A2295" s="11" t="s">
        <v>3935</v>
      </c>
      <c r="B2295" s="11" t="s">
        <v>3936</v>
      </c>
      <c r="C2295" s="11" t="s">
        <v>3937</v>
      </c>
      <c r="D2295" s="11" t="s">
        <v>3938</v>
      </c>
      <c r="E2295" s="11" t="s">
        <v>9807</v>
      </c>
      <c r="F2295" s="11">
        <v>10993</v>
      </c>
      <c r="G2295" s="11" t="s">
        <v>8447</v>
      </c>
      <c r="H2295" s="11" t="s">
        <v>25</v>
      </c>
      <c r="I2295" s="11" t="s">
        <v>36</v>
      </c>
      <c r="J2295" s="11" t="s">
        <v>120</v>
      </c>
      <c r="K2295" s="11">
        <v>0</v>
      </c>
      <c r="L2295" s="11" t="s">
        <v>29</v>
      </c>
      <c r="M2295" s="11" t="s">
        <v>29</v>
      </c>
      <c r="N2295" s="11" t="s">
        <v>29</v>
      </c>
      <c r="O2295" s="11" t="s">
        <v>29</v>
      </c>
      <c r="P2295" s="11" t="s">
        <v>29</v>
      </c>
      <c r="Q2295" s="11" t="s">
        <v>29</v>
      </c>
      <c r="R2295" s="11" t="s">
        <v>29</v>
      </c>
      <c r="S2295" s="11">
        <v>2016</v>
      </c>
    </row>
    <row r="2296" spans="1:19" x14ac:dyDescent="0.25">
      <c r="A2296" s="12" t="s">
        <v>7641</v>
      </c>
      <c r="B2296" s="12" t="s">
        <v>7642</v>
      </c>
      <c r="C2296" s="12" t="s">
        <v>7643</v>
      </c>
      <c r="D2296" s="12" t="s">
        <v>3570</v>
      </c>
      <c r="E2296" s="12" t="s">
        <v>9807</v>
      </c>
      <c r="F2296" s="12">
        <v>13838</v>
      </c>
      <c r="G2296" s="12" t="s">
        <v>8448</v>
      </c>
      <c r="H2296" s="12" t="s">
        <v>25</v>
      </c>
      <c r="I2296" s="12" t="s">
        <v>108</v>
      </c>
      <c r="J2296" s="12" t="s">
        <v>27</v>
      </c>
      <c r="K2296" s="12">
        <v>0</v>
      </c>
      <c r="L2296" s="12" t="s">
        <v>29</v>
      </c>
      <c r="M2296" s="12" t="s">
        <v>29</v>
      </c>
      <c r="N2296" s="12" t="s">
        <v>29</v>
      </c>
      <c r="O2296" s="12" t="s">
        <v>29</v>
      </c>
      <c r="P2296" s="12" t="s">
        <v>29</v>
      </c>
      <c r="Q2296" s="12" t="s">
        <v>29</v>
      </c>
      <c r="R2296" s="12" t="s">
        <v>29</v>
      </c>
      <c r="S2296" s="12">
        <v>2016</v>
      </c>
    </row>
    <row r="2297" spans="1:19" x14ac:dyDescent="0.25">
      <c r="A2297" s="11" t="s">
        <v>9369</v>
      </c>
      <c r="B2297" s="11" t="s">
        <v>9370</v>
      </c>
      <c r="C2297" s="11" t="s">
        <v>9371</v>
      </c>
      <c r="D2297" s="11" t="s">
        <v>62</v>
      </c>
      <c r="E2297" s="11" t="s">
        <v>9807</v>
      </c>
      <c r="F2297" s="11">
        <v>12180</v>
      </c>
      <c r="G2297" s="11" t="s">
        <v>9372</v>
      </c>
      <c r="H2297" s="11" t="s">
        <v>25</v>
      </c>
      <c r="I2297" s="11" t="s">
        <v>108</v>
      </c>
      <c r="J2297" s="11" t="s">
        <v>120</v>
      </c>
      <c r="K2297" s="11">
        <v>0</v>
      </c>
      <c r="L2297" s="11" t="s">
        <v>29</v>
      </c>
      <c r="M2297" s="11" t="s">
        <v>29</v>
      </c>
      <c r="N2297" s="11" t="s">
        <v>29</v>
      </c>
      <c r="O2297" s="11" t="s">
        <v>29</v>
      </c>
      <c r="P2297" s="11" t="s">
        <v>29</v>
      </c>
      <c r="Q2297" s="11" t="s">
        <v>29</v>
      </c>
      <c r="R2297" s="11" t="s">
        <v>29</v>
      </c>
      <c r="S2297" s="11">
        <v>2016</v>
      </c>
    </row>
    <row r="2298" spans="1:19" x14ac:dyDescent="0.25">
      <c r="A2298" s="12" t="s">
        <v>3940</v>
      </c>
      <c r="B2298" s="12" t="s">
        <v>3941</v>
      </c>
      <c r="C2298" s="12" t="s">
        <v>3942</v>
      </c>
      <c r="D2298" s="12" t="s">
        <v>3943</v>
      </c>
      <c r="E2298" s="12" t="s">
        <v>9807</v>
      </c>
      <c r="F2298" s="12">
        <v>14727</v>
      </c>
      <c r="G2298" s="12" t="s">
        <v>9373</v>
      </c>
      <c r="H2298" s="12" t="s">
        <v>96</v>
      </c>
      <c r="I2298" s="12" t="s">
        <v>108</v>
      </c>
      <c r="J2298" s="12" t="s">
        <v>120</v>
      </c>
      <c r="K2298" s="12">
        <v>0</v>
      </c>
      <c r="L2298" s="12" t="s">
        <v>29</v>
      </c>
      <c r="M2298" s="12" t="s">
        <v>29</v>
      </c>
      <c r="N2298" s="12" t="s">
        <v>29</v>
      </c>
      <c r="O2298" s="12" t="s">
        <v>29</v>
      </c>
      <c r="P2298" s="12" t="s">
        <v>29</v>
      </c>
      <c r="Q2298" s="12" t="s">
        <v>28</v>
      </c>
      <c r="R2298" s="12" t="s">
        <v>29</v>
      </c>
      <c r="S2298" s="12">
        <v>2016</v>
      </c>
    </row>
    <row r="2299" spans="1:19" x14ac:dyDescent="0.25">
      <c r="A2299" s="11" t="s">
        <v>3950</v>
      </c>
      <c r="B2299" s="11" t="s">
        <v>3951</v>
      </c>
      <c r="C2299" s="11" t="s">
        <v>3952</v>
      </c>
      <c r="D2299" s="11" t="s">
        <v>3953</v>
      </c>
      <c r="E2299" s="11" t="s">
        <v>9807</v>
      </c>
      <c r="F2299" s="11">
        <v>13367</v>
      </c>
      <c r="G2299" s="11" t="s">
        <v>8449</v>
      </c>
      <c r="H2299" s="11" t="s">
        <v>96</v>
      </c>
      <c r="I2299" s="11" t="s">
        <v>75</v>
      </c>
      <c r="J2299" s="11" t="s">
        <v>27</v>
      </c>
      <c r="K2299" s="11">
        <v>3</v>
      </c>
      <c r="L2299" s="11" t="s">
        <v>28</v>
      </c>
      <c r="M2299" s="11" t="s">
        <v>29</v>
      </c>
      <c r="N2299" s="11" t="s">
        <v>28</v>
      </c>
      <c r="O2299" s="11" t="s">
        <v>28</v>
      </c>
      <c r="P2299" s="11" t="s">
        <v>28</v>
      </c>
      <c r="Q2299" s="11" t="s">
        <v>28</v>
      </c>
      <c r="R2299" s="11" t="s">
        <v>29</v>
      </c>
      <c r="S2299" s="11">
        <v>2016</v>
      </c>
    </row>
    <row r="2300" spans="1:19" x14ac:dyDescent="0.25">
      <c r="A2300" s="12" t="s">
        <v>9374</v>
      </c>
      <c r="B2300" s="12" t="s">
        <v>9375</v>
      </c>
      <c r="C2300" s="12" t="s">
        <v>9376</v>
      </c>
      <c r="D2300" s="12" t="s">
        <v>9245</v>
      </c>
      <c r="E2300" s="12" t="s">
        <v>9807</v>
      </c>
      <c r="F2300" s="12">
        <v>13619</v>
      </c>
      <c r="G2300" s="12" t="s">
        <v>9377</v>
      </c>
      <c r="H2300" s="12" t="s">
        <v>96</v>
      </c>
      <c r="I2300" s="12" t="s">
        <v>108</v>
      </c>
      <c r="J2300" s="12" t="s">
        <v>27</v>
      </c>
      <c r="K2300" s="12">
        <v>0</v>
      </c>
      <c r="L2300" s="12" t="s">
        <v>29</v>
      </c>
      <c r="M2300" s="12" t="s">
        <v>29</v>
      </c>
      <c r="N2300" s="12" t="s">
        <v>29</v>
      </c>
      <c r="O2300" s="12" t="s">
        <v>28</v>
      </c>
      <c r="P2300" s="12" t="s">
        <v>29</v>
      </c>
      <c r="Q2300" s="12" t="s">
        <v>29</v>
      </c>
      <c r="R2300" s="12" t="s">
        <v>29</v>
      </c>
      <c r="S2300" s="12">
        <v>2016</v>
      </c>
    </row>
    <row r="2301" spans="1:19" x14ac:dyDescent="0.25">
      <c r="A2301" s="11" t="s">
        <v>9378</v>
      </c>
      <c r="B2301" s="11" t="s">
        <v>9379</v>
      </c>
      <c r="C2301" s="11" t="s">
        <v>9380</v>
      </c>
      <c r="D2301" s="11" t="s">
        <v>9381</v>
      </c>
      <c r="E2301" s="11" t="s">
        <v>9807</v>
      </c>
      <c r="F2301" s="11">
        <v>14103</v>
      </c>
      <c r="G2301" s="11" t="s">
        <v>9382</v>
      </c>
      <c r="H2301" s="11" t="s">
        <v>96</v>
      </c>
      <c r="I2301" s="11" t="s">
        <v>108</v>
      </c>
      <c r="J2301" s="11" t="s">
        <v>27</v>
      </c>
      <c r="K2301" s="11">
        <v>2</v>
      </c>
      <c r="L2301" s="11" t="s">
        <v>28</v>
      </c>
      <c r="M2301" s="11" t="s">
        <v>29</v>
      </c>
      <c r="N2301" s="11" t="s">
        <v>28</v>
      </c>
      <c r="O2301" s="11" t="s">
        <v>43</v>
      </c>
      <c r="P2301" s="11" t="s">
        <v>29</v>
      </c>
      <c r="Q2301" s="11" t="s">
        <v>29</v>
      </c>
      <c r="R2301" s="11" t="s">
        <v>29</v>
      </c>
      <c r="S2301" s="11">
        <v>2016</v>
      </c>
    </row>
    <row r="2302" spans="1:19" x14ac:dyDescent="0.25">
      <c r="A2302" s="12" t="s">
        <v>4084</v>
      </c>
      <c r="B2302" s="12" t="s">
        <v>4085</v>
      </c>
      <c r="C2302" s="12" t="s">
        <v>4086</v>
      </c>
      <c r="D2302" s="12" t="s">
        <v>4087</v>
      </c>
      <c r="E2302" s="12" t="s">
        <v>9808</v>
      </c>
      <c r="F2302" s="12">
        <v>28352</v>
      </c>
      <c r="G2302" s="12" t="s">
        <v>4088</v>
      </c>
      <c r="H2302" s="12" t="s">
        <v>25</v>
      </c>
      <c r="I2302" s="12" t="s">
        <v>108</v>
      </c>
      <c r="J2302" s="12" t="s">
        <v>27</v>
      </c>
      <c r="K2302" s="12">
        <v>3</v>
      </c>
      <c r="L2302" s="12" t="s">
        <v>28</v>
      </c>
      <c r="M2302" s="12" t="s">
        <v>30</v>
      </c>
      <c r="N2302" s="12" t="s">
        <v>30</v>
      </c>
      <c r="O2302" s="12" t="s">
        <v>28</v>
      </c>
      <c r="P2302" s="12" t="s">
        <v>28</v>
      </c>
      <c r="Q2302" s="12" t="s">
        <v>43</v>
      </c>
      <c r="R2302" s="12" t="s">
        <v>30</v>
      </c>
      <c r="S2302" s="12">
        <v>2020</v>
      </c>
    </row>
    <row r="2303" spans="1:19" x14ac:dyDescent="0.25">
      <c r="A2303" s="11" t="s">
        <v>4089</v>
      </c>
      <c r="B2303" s="11" t="s">
        <v>4090</v>
      </c>
      <c r="C2303" s="11" t="s">
        <v>4091</v>
      </c>
      <c r="D2303" s="11" t="s">
        <v>4092</v>
      </c>
      <c r="E2303" s="11" t="s">
        <v>9808</v>
      </c>
      <c r="F2303" s="11">
        <v>28547</v>
      </c>
      <c r="G2303" s="11" t="s">
        <v>4093</v>
      </c>
      <c r="H2303" s="11" t="s">
        <v>168</v>
      </c>
      <c r="I2303" s="11" t="s">
        <v>169</v>
      </c>
      <c r="J2303" s="11" t="s">
        <v>27</v>
      </c>
      <c r="K2303" s="11">
        <v>0</v>
      </c>
      <c r="L2303" s="11" t="s">
        <v>29</v>
      </c>
      <c r="M2303" s="11" t="s">
        <v>29</v>
      </c>
      <c r="N2303" s="11" t="s">
        <v>29</v>
      </c>
      <c r="O2303" s="11" t="s">
        <v>29</v>
      </c>
      <c r="P2303" s="11" t="s">
        <v>29</v>
      </c>
      <c r="Q2303" s="11" t="s">
        <v>29</v>
      </c>
      <c r="R2303" s="11" t="s">
        <v>29</v>
      </c>
      <c r="S2303" s="11">
        <v>2020</v>
      </c>
    </row>
    <row r="2304" spans="1:19" x14ac:dyDescent="0.25">
      <c r="A2304" s="12" t="s">
        <v>4094</v>
      </c>
      <c r="B2304" s="12" t="s">
        <v>4095</v>
      </c>
      <c r="C2304" s="12" t="s">
        <v>4096</v>
      </c>
      <c r="D2304" s="12" t="s">
        <v>4097</v>
      </c>
      <c r="E2304" s="12" t="s">
        <v>9808</v>
      </c>
      <c r="F2304" s="12">
        <v>27204</v>
      </c>
      <c r="G2304" s="12" t="s">
        <v>4098</v>
      </c>
      <c r="H2304" s="12" t="s">
        <v>25</v>
      </c>
      <c r="I2304" s="12" t="s">
        <v>108</v>
      </c>
      <c r="J2304" s="12" t="s">
        <v>27</v>
      </c>
      <c r="K2304" s="12">
        <v>2</v>
      </c>
      <c r="L2304" s="12" t="s">
        <v>28</v>
      </c>
      <c r="M2304" s="12" t="s">
        <v>43</v>
      </c>
      <c r="N2304" s="12" t="s">
        <v>30</v>
      </c>
      <c r="O2304" s="12" t="s">
        <v>43</v>
      </c>
      <c r="P2304" s="12" t="s">
        <v>28</v>
      </c>
      <c r="Q2304" s="12" t="s">
        <v>28</v>
      </c>
      <c r="R2304" s="12" t="s">
        <v>28</v>
      </c>
      <c r="S2304" s="12">
        <v>2020</v>
      </c>
    </row>
    <row r="2305" spans="1:19" x14ac:dyDescent="0.25">
      <c r="A2305" s="11" t="s">
        <v>4099</v>
      </c>
      <c r="B2305" s="11" t="s">
        <v>4100</v>
      </c>
      <c r="C2305" s="11" t="s">
        <v>4101</v>
      </c>
      <c r="D2305" s="11" t="s">
        <v>4102</v>
      </c>
      <c r="E2305" s="11" t="s">
        <v>9808</v>
      </c>
      <c r="F2305" s="11">
        <v>28307</v>
      </c>
      <c r="G2305" s="11" t="s">
        <v>4103</v>
      </c>
      <c r="H2305" s="11" t="s">
        <v>168</v>
      </c>
      <c r="I2305" s="11" t="s">
        <v>169</v>
      </c>
      <c r="J2305" s="11" t="s">
        <v>27</v>
      </c>
      <c r="K2305" s="11">
        <v>0</v>
      </c>
      <c r="L2305" s="11" t="s">
        <v>29</v>
      </c>
      <c r="M2305" s="11" t="s">
        <v>29</v>
      </c>
      <c r="N2305" s="11" t="s">
        <v>29</v>
      </c>
      <c r="O2305" s="11" t="s">
        <v>29</v>
      </c>
      <c r="P2305" s="11" t="s">
        <v>29</v>
      </c>
      <c r="Q2305" s="11" t="s">
        <v>29</v>
      </c>
      <c r="R2305" s="11" t="s">
        <v>29</v>
      </c>
      <c r="S2305" s="11">
        <v>2020</v>
      </c>
    </row>
    <row r="2306" spans="1:19" x14ac:dyDescent="0.25">
      <c r="A2306" s="12" t="s">
        <v>4104</v>
      </c>
      <c r="B2306" s="12" t="s">
        <v>4105</v>
      </c>
      <c r="C2306" s="12" t="s">
        <v>4106</v>
      </c>
      <c r="D2306" s="12" t="s">
        <v>2017</v>
      </c>
      <c r="E2306" s="12" t="s">
        <v>9808</v>
      </c>
      <c r="F2306" s="12">
        <v>28719</v>
      </c>
      <c r="G2306" s="12" t="s">
        <v>4107</v>
      </c>
      <c r="H2306" s="12" t="s">
        <v>25</v>
      </c>
      <c r="I2306" s="12" t="s">
        <v>64</v>
      </c>
      <c r="J2306" s="12" t="s">
        <v>27</v>
      </c>
      <c r="K2306" s="12">
        <v>0</v>
      </c>
      <c r="L2306" s="12" t="s">
        <v>29</v>
      </c>
      <c r="M2306" s="12" t="s">
        <v>29</v>
      </c>
      <c r="N2306" s="12" t="s">
        <v>29</v>
      </c>
      <c r="O2306" s="12" t="s">
        <v>29</v>
      </c>
      <c r="P2306" s="12" t="s">
        <v>29</v>
      </c>
      <c r="Q2306" s="12" t="s">
        <v>29</v>
      </c>
      <c r="R2306" s="12" t="s">
        <v>29</v>
      </c>
      <c r="S2306" s="12">
        <v>2020</v>
      </c>
    </row>
    <row r="2307" spans="1:19" x14ac:dyDescent="0.25">
      <c r="A2307" s="11" t="s">
        <v>4108</v>
      </c>
      <c r="B2307" s="11" t="s">
        <v>4109</v>
      </c>
      <c r="C2307" s="11" t="s">
        <v>4110</v>
      </c>
      <c r="D2307" s="11" t="s">
        <v>1144</v>
      </c>
      <c r="E2307" s="11" t="s">
        <v>9808</v>
      </c>
      <c r="F2307" s="11">
        <v>28401</v>
      </c>
      <c r="G2307" s="11" t="s">
        <v>4111</v>
      </c>
      <c r="H2307" s="11" t="s">
        <v>25</v>
      </c>
      <c r="I2307" s="11" t="s">
        <v>108</v>
      </c>
      <c r="J2307" s="11" t="s">
        <v>120</v>
      </c>
      <c r="K2307" s="11">
        <v>0</v>
      </c>
      <c r="L2307" s="11" t="s">
        <v>29</v>
      </c>
      <c r="M2307" s="11" t="s">
        <v>29</v>
      </c>
      <c r="N2307" s="11" t="s">
        <v>29</v>
      </c>
      <c r="O2307" s="11" t="s">
        <v>29</v>
      </c>
      <c r="P2307" s="11" t="s">
        <v>29</v>
      </c>
      <c r="Q2307" s="11" t="s">
        <v>29</v>
      </c>
      <c r="R2307" s="11" t="s">
        <v>29</v>
      </c>
      <c r="S2307" s="11">
        <v>2020</v>
      </c>
    </row>
    <row r="2308" spans="1:19" x14ac:dyDescent="0.25">
      <c r="A2308" s="12" t="s">
        <v>4112</v>
      </c>
      <c r="B2308" s="12" t="s">
        <v>4113</v>
      </c>
      <c r="C2308" s="12" t="s">
        <v>4114</v>
      </c>
      <c r="D2308" s="12" t="s">
        <v>4115</v>
      </c>
      <c r="E2308" s="12" t="s">
        <v>9808</v>
      </c>
      <c r="F2308" s="12">
        <v>28215</v>
      </c>
      <c r="G2308" s="12" t="s">
        <v>4116</v>
      </c>
      <c r="H2308" s="12" t="s">
        <v>25</v>
      </c>
      <c r="I2308" s="12" t="s">
        <v>108</v>
      </c>
      <c r="J2308" s="12" t="s">
        <v>27</v>
      </c>
      <c r="K2308" s="12">
        <v>0</v>
      </c>
      <c r="L2308" s="12" t="s">
        <v>29</v>
      </c>
      <c r="M2308" s="12" t="s">
        <v>29</v>
      </c>
      <c r="N2308" s="12" t="s">
        <v>29</v>
      </c>
      <c r="O2308" s="12" t="s">
        <v>29</v>
      </c>
      <c r="P2308" s="12" t="s">
        <v>29</v>
      </c>
      <c r="Q2308" s="12" t="s">
        <v>29</v>
      </c>
      <c r="R2308" s="12" t="s">
        <v>29</v>
      </c>
      <c r="S2308" s="12">
        <v>2020</v>
      </c>
    </row>
    <row r="2309" spans="1:19" x14ac:dyDescent="0.25">
      <c r="A2309" s="11" t="s">
        <v>4117</v>
      </c>
      <c r="B2309" s="11" t="s">
        <v>4118</v>
      </c>
      <c r="C2309" s="11" t="s">
        <v>4119</v>
      </c>
      <c r="D2309" s="11" t="s">
        <v>4120</v>
      </c>
      <c r="E2309" s="11" t="s">
        <v>9808</v>
      </c>
      <c r="F2309" s="11">
        <v>27874</v>
      </c>
      <c r="G2309" s="11" t="s">
        <v>4121</v>
      </c>
      <c r="H2309" s="11" t="s">
        <v>96</v>
      </c>
      <c r="I2309" s="11" t="s">
        <v>108</v>
      </c>
      <c r="J2309" s="11" t="s">
        <v>27</v>
      </c>
      <c r="K2309" s="11">
        <v>0</v>
      </c>
      <c r="L2309" s="11" t="s">
        <v>29</v>
      </c>
      <c r="M2309" s="11" t="s">
        <v>29</v>
      </c>
      <c r="N2309" s="11" t="s">
        <v>29</v>
      </c>
      <c r="O2309" s="11" t="s">
        <v>29</v>
      </c>
      <c r="P2309" s="11" t="s">
        <v>29</v>
      </c>
      <c r="Q2309" s="11" t="s">
        <v>29</v>
      </c>
      <c r="R2309" s="11" t="s">
        <v>29</v>
      </c>
      <c r="S2309" s="11">
        <v>2020</v>
      </c>
    </row>
    <row r="2310" spans="1:19" x14ac:dyDescent="0.25">
      <c r="A2310" s="12" t="s">
        <v>4122</v>
      </c>
      <c r="B2310" s="12" t="s">
        <v>4123</v>
      </c>
      <c r="C2310" s="12" t="s">
        <v>4124</v>
      </c>
      <c r="D2310" s="12" t="s">
        <v>4125</v>
      </c>
      <c r="E2310" s="12" t="s">
        <v>9808</v>
      </c>
      <c r="F2310" s="12">
        <v>28425</v>
      </c>
      <c r="G2310" s="12" t="s">
        <v>4126</v>
      </c>
      <c r="H2310" s="12" t="s">
        <v>96</v>
      </c>
      <c r="I2310" s="12" t="s">
        <v>36</v>
      </c>
      <c r="J2310" s="12" t="s">
        <v>27</v>
      </c>
      <c r="K2310" s="12">
        <v>0</v>
      </c>
      <c r="L2310" s="12" t="s">
        <v>28</v>
      </c>
      <c r="M2310" s="12" t="s">
        <v>29</v>
      </c>
      <c r="N2310" s="12" t="s">
        <v>30</v>
      </c>
      <c r="O2310" s="12" t="s">
        <v>29</v>
      </c>
      <c r="P2310" s="12" t="s">
        <v>29</v>
      </c>
      <c r="Q2310" s="12" t="s">
        <v>29</v>
      </c>
      <c r="R2310" s="12" t="s">
        <v>29</v>
      </c>
      <c r="S2310" s="12">
        <v>2020</v>
      </c>
    </row>
    <row r="2311" spans="1:19" x14ac:dyDescent="0.25">
      <c r="A2311" s="11" t="s">
        <v>4127</v>
      </c>
      <c r="B2311" s="11" t="s">
        <v>4128</v>
      </c>
      <c r="C2311" s="11" t="s">
        <v>4129</v>
      </c>
      <c r="D2311" s="11" t="s">
        <v>1889</v>
      </c>
      <c r="E2311" s="11" t="s">
        <v>9808</v>
      </c>
      <c r="F2311" s="11">
        <v>27962</v>
      </c>
      <c r="G2311" s="11" t="s">
        <v>4130</v>
      </c>
      <c r="H2311" s="11" t="s">
        <v>96</v>
      </c>
      <c r="I2311" s="11" t="s">
        <v>26</v>
      </c>
      <c r="J2311" s="11" t="s">
        <v>27</v>
      </c>
      <c r="K2311" s="11">
        <v>0</v>
      </c>
      <c r="L2311" s="11" t="s">
        <v>29</v>
      </c>
      <c r="M2311" s="11" t="s">
        <v>29</v>
      </c>
      <c r="N2311" s="11" t="s">
        <v>29</v>
      </c>
      <c r="O2311" s="11" t="s">
        <v>29</v>
      </c>
      <c r="P2311" s="11" t="s">
        <v>29</v>
      </c>
      <c r="Q2311" s="11" t="s">
        <v>29</v>
      </c>
      <c r="R2311" s="11" t="s">
        <v>29</v>
      </c>
      <c r="S2311" s="11">
        <v>2020</v>
      </c>
    </row>
    <row r="2312" spans="1:19" x14ac:dyDescent="0.25">
      <c r="A2312" s="12" t="s">
        <v>4131</v>
      </c>
      <c r="B2312" s="12" t="s">
        <v>4132</v>
      </c>
      <c r="C2312" s="12" t="s">
        <v>4133</v>
      </c>
      <c r="D2312" s="12" t="s">
        <v>4134</v>
      </c>
      <c r="E2312" s="12" t="s">
        <v>9808</v>
      </c>
      <c r="F2312" s="12">
        <v>28337</v>
      </c>
      <c r="G2312" s="12" t="s">
        <v>4135</v>
      </c>
      <c r="H2312" s="12" t="s">
        <v>96</v>
      </c>
      <c r="I2312" s="12" t="s">
        <v>108</v>
      </c>
      <c r="J2312" s="12" t="s">
        <v>27</v>
      </c>
      <c r="K2312" s="12">
        <v>3</v>
      </c>
      <c r="L2312" s="12" t="s">
        <v>28</v>
      </c>
      <c r="M2312" s="12" t="s">
        <v>29</v>
      </c>
      <c r="N2312" s="12" t="s">
        <v>28</v>
      </c>
      <c r="O2312" s="12" t="s">
        <v>29</v>
      </c>
      <c r="P2312" s="12" t="s">
        <v>29</v>
      </c>
      <c r="Q2312" s="12" t="s">
        <v>43</v>
      </c>
      <c r="R2312" s="12" t="s">
        <v>28</v>
      </c>
      <c r="S2312" s="12">
        <v>2020</v>
      </c>
    </row>
    <row r="2313" spans="1:19" x14ac:dyDescent="0.25">
      <c r="A2313" s="11" t="s">
        <v>4136</v>
      </c>
      <c r="B2313" s="11" t="s">
        <v>4137</v>
      </c>
      <c r="C2313" s="11" t="s">
        <v>4138</v>
      </c>
      <c r="D2313" s="11" t="s">
        <v>4139</v>
      </c>
      <c r="E2313" s="11" t="s">
        <v>9808</v>
      </c>
      <c r="F2313" s="11">
        <v>27016</v>
      </c>
      <c r="G2313" s="11" t="s">
        <v>4140</v>
      </c>
      <c r="H2313" s="11" t="s">
        <v>96</v>
      </c>
      <c r="I2313" s="11" t="s">
        <v>26</v>
      </c>
      <c r="J2313" s="11" t="s">
        <v>27</v>
      </c>
      <c r="K2313" s="11">
        <v>0</v>
      </c>
      <c r="L2313" s="11" t="s">
        <v>29</v>
      </c>
      <c r="M2313" s="11" t="s">
        <v>29</v>
      </c>
      <c r="N2313" s="11" t="s">
        <v>29</v>
      </c>
      <c r="O2313" s="11" t="s">
        <v>29</v>
      </c>
      <c r="P2313" s="11" t="s">
        <v>29</v>
      </c>
      <c r="Q2313" s="11" t="s">
        <v>29</v>
      </c>
      <c r="R2313" s="11" t="s">
        <v>29</v>
      </c>
      <c r="S2313" s="11">
        <v>2020</v>
      </c>
    </row>
    <row r="2314" spans="1:19" x14ac:dyDescent="0.25">
      <c r="A2314" s="12" t="s">
        <v>4141</v>
      </c>
      <c r="B2314" s="12" t="s">
        <v>4142</v>
      </c>
      <c r="C2314" s="12" t="s">
        <v>4143</v>
      </c>
      <c r="D2314" s="12" t="s">
        <v>4144</v>
      </c>
      <c r="E2314" s="12" t="s">
        <v>9808</v>
      </c>
      <c r="F2314" s="12">
        <v>28675</v>
      </c>
      <c r="G2314" s="12" t="s">
        <v>4145</v>
      </c>
      <c r="H2314" s="12" t="s">
        <v>96</v>
      </c>
      <c r="I2314" s="12" t="s">
        <v>108</v>
      </c>
      <c r="J2314" s="12" t="s">
        <v>27</v>
      </c>
      <c r="K2314" s="12">
        <v>2</v>
      </c>
      <c r="L2314" s="12" t="s">
        <v>29</v>
      </c>
      <c r="M2314" s="12" t="s">
        <v>29</v>
      </c>
      <c r="N2314" s="12" t="s">
        <v>43</v>
      </c>
      <c r="O2314" s="12" t="s">
        <v>29</v>
      </c>
      <c r="P2314" s="12" t="s">
        <v>29</v>
      </c>
      <c r="Q2314" s="12" t="s">
        <v>30</v>
      </c>
      <c r="R2314" s="12" t="s">
        <v>28</v>
      </c>
      <c r="S2314" s="12">
        <v>2020</v>
      </c>
    </row>
    <row r="2315" spans="1:19" x14ac:dyDescent="0.25">
      <c r="A2315" s="11" t="s">
        <v>4146</v>
      </c>
      <c r="B2315" s="11" t="s">
        <v>2973</v>
      </c>
      <c r="C2315" s="11" t="s">
        <v>4147</v>
      </c>
      <c r="D2315" s="11" t="s">
        <v>1510</v>
      </c>
      <c r="E2315" s="11" t="s">
        <v>9808</v>
      </c>
      <c r="F2315" s="11">
        <v>28722</v>
      </c>
      <c r="G2315" s="11" t="s">
        <v>4148</v>
      </c>
      <c r="H2315" s="11" t="s">
        <v>96</v>
      </c>
      <c r="I2315" s="11" t="s">
        <v>108</v>
      </c>
      <c r="J2315" s="11" t="s">
        <v>27</v>
      </c>
      <c r="K2315" s="11">
        <v>4</v>
      </c>
      <c r="L2315" s="11" t="s">
        <v>28</v>
      </c>
      <c r="M2315" s="11" t="s">
        <v>29</v>
      </c>
      <c r="N2315" s="11" t="s">
        <v>28</v>
      </c>
      <c r="O2315" s="11" t="s">
        <v>30</v>
      </c>
      <c r="P2315" s="11" t="s">
        <v>29</v>
      </c>
      <c r="Q2315" s="11" t="s">
        <v>30</v>
      </c>
      <c r="R2315" s="11" t="s">
        <v>28</v>
      </c>
      <c r="S2315" s="11">
        <v>2020</v>
      </c>
    </row>
    <row r="2316" spans="1:19" x14ac:dyDescent="0.25">
      <c r="A2316" s="12" t="s">
        <v>4149</v>
      </c>
      <c r="B2316" s="12" t="s">
        <v>4150</v>
      </c>
      <c r="C2316" s="12" t="s">
        <v>4151</v>
      </c>
      <c r="D2316" s="12" t="s">
        <v>4152</v>
      </c>
      <c r="E2316" s="12" t="s">
        <v>9808</v>
      </c>
      <c r="F2316" s="12">
        <v>27509</v>
      </c>
      <c r="G2316" s="12" t="s">
        <v>4153</v>
      </c>
      <c r="H2316" s="12" t="s">
        <v>119</v>
      </c>
      <c r="I2316" s="12" t="s">
        <v>513</v>
      </c>
      <c r="J2316" s="12" t="s">
        <v>27</v>
      </c>
      <c r="K2316" s="12">
        <v>0</v>
      </c>
      <c r="L2316" s="12" t="s">
        <v>29</v>
      </c>
      <c r="M2316" s="12" t="s">
        <v>29</v>
      </c>
      <c r="N2316" s="12" t="s">
        <v>29</v>
      </c>
      <c r="O2316" s="12" t="s">
        <v>29</v>
      </c>
      <c r="P2316" s="12" t="s">
        <v>29</v>
      </c>
      <c r="Q2316" s="12" t="s">
        <v>29</v>
      </c>
      <c r="R2316" s="12" t="s">
        <v>29</v>
      </c>
      <c r="S2316" s="12">
        <v>2020</v>
      </c>
    </row>
    <row r="2317" spans="1:19" x14ac:dyDescent="0.25">
      <c r="A2317" s="11" t="s">
        <v>4154</v>
      </c>
      <c r="B2317" s="11" t="s">
        <v>4155</v>
      </c>
      <c r="C2317" s="11" t="s">
        <v>4156</v>
      </c>
      <c r="D2317" s="11" t="s">
        <v>4157</v>
      </c>
      <c r="E2317" s="11" t="s">
        <v>9808</v>
      </c>
      <c r="F2317" s="11">
        <v>27104</v>
      </c>
      <c r="G2317" s="11" t="s">
        <v>4158</v>
      </c>
      <c r="H2317" s="11" t="s">
        <v>119</v>
      </c>
      <c r="I2317" s="11" t="s">
        <v>26</v>
      </c>
      <c r="J2317" s="11" t="s">
        <v>120</v>
      </c>
      <c r="K2317" s="11">
        <v>0</v>
      </c>
      <c r="L2317" s="11" t="s">
        <v>29</v>
      </c>
      <c r="M2317" s="11" t="s">
        <v>29</v>
      </c>
      <c r="N2317" s="11" t="s">
        <v>29</v>
      </c>
      <c r="O2317" s="11" t="s">
        <v>29</v>
      </c>
      <c r="P2317" s="11" t="s">
        <v>29</v>
      </c>
      <c r="Q2317" s="11" t="s">
        <v>29</v>
      </c>
      <c r="R2317" s="11" t="s">
        <v>29</v>
      </c>
      <c r="S2317" s="11">
        <v>2020</v>
      </c>
    </row>
    <row r="2318" spans="1:19" x14ac:dyDescent="0.25">
      <c r="A2318" s="12" t="s">
        <v>4159</v>
      </c>
      <c r="B2318" s="12" t="s">
        <v>4160</v>
      </c>
      <c r="C2318" s="12" t="s">
        <v>4161</v>
      </c>
      <c r="D2318" s="12" t="s">
        <v>3151</v>
      </c>
      <c r="E2318" s="12" t="s">
        <v>9808</v>
      </c>
      <c r="F2318" s="12">
        <v>27610</v>
      </c>
      <c r="G2318" s="12" t="s">
        <v>4162</v>
      </c>
      <c r="H2318" s="12" t="s">
        <v>119</v>
      </c>
      <c r="I2318" s="12" t="s">
        <v>26</v>
      </c>
      <c r="J2318" s="12" t="s">
        <v>120</v>
      </c>
      <c r="K2318" s="12">
        <v>0</v>
      </c>
      <c r="L2318" s="12" t="s">
        <v>29</v>
      </c>
      <c r="M2318" s="12" t="s">
        <v>29</v>
      </c>
      <c r="N2318" s="12" t="s">
        <v>29</v>
      </c>
      <c r="O2318" s="12" t="s">
        <v>29</v>
      </c>
      <c r="P2318" s="12" t="s">
        <v>29</v>
      </c>
      <c r="Q2318" s="12" t="s">
        <v>29</v>
      </c>
      <c r="R2318" s="12" t="s">
        <v>29</v>
      </c>
      <c r="S2318" s="12">
        <v>2020</v>
      </c>
    </row>
    <row r="2319" spans="1:19" x14ac:dyDescent="0.25">
      <c r="A2319" s="11" t="s">
        <v>4163</v>
      </c>
      <c r="B2319" s="11" t="s">
        <v>4164</v>
      </c>
      <c r="C2319" s="11" t="s">
        <v>4165</v>
      </c>
      <c r="D2319" s="11" t="s">
        <v>384</v>
      </c>
      <c r="E2319" s="11" t="s">
        <v>9808</v>
      </c>
      <c r="F2319" s="11">
        <v>28540</v>
      </c>
      <c r="G2319" s="11" t="s">
        <v>4166</v>
      </c>
      <c r="H2319" s="11" t="s">
        <v>119</v>
      </c>
      <c r="I2319" s="11" t="s">
        <v>64</v>
      </c>
      <c r="J2319" s="11" t="s">
        <v>27</v>
      </c>
      <c r="K2319" s="11">
        <v>0</v>
      </c>
      <c r="L2319" s="11" t="s">
        <v>29</v>
      </c>
      <c r="M2319" s="11" t="s">
        <v>29</v>
      </c>
      <c r="N2319" s="11" t="s">
        <v>29</v>
      </c>
      <c r="O2319" s="11" t="s">
        <v>29</v>
      </c>
      <c r="P2319" s="11" t="s">
        <v>29</v>
      </c>
      <c r="Q2319" s="11" t="s">
        <v>29</v>
      </c>
      <c r="R2319" s="11" t="s">
        <v>29</v>
      </c>
      <c r="S2319" s="11">
        <v>2020</v>
      </c>
    </row>
    <row r="2320" spans="1:19" x14ac:dyDescent="0.25">
      <c r="A2320" s="12" t="s">
        <v>4167</v>
      </c>
      <c r="B2320" s="12" t="s">
        <v>4168</v>
      </c>
      <c r="C2320" s="12" t="s">
        <v>4169</v>
      </c>
      <c r="D2320" s="12" t="s">
        <v>4170</v>
      </c>
      <c r="E2320" s="12" t="s">
        <v>9808</v>
      </c>
      <c r="F2320" s="12">
        <v>28711</v>
      </c>
      <c r="G2320" s="12" t="s">
        <v>4171</v>
      </c>
      <c r="H2320" s="12" t="s">
        <v>119</v>
      </c>
      <c r="I2320" s="12" t="s">
        <v>114</v>
      </c>
      <c r="J2320" s="12" t="s">
        <v>120</v>
      </c>
      <c r="K2320" s="12">
        <v>0</v>
      </c>
      <c r="L2320" s="12" t="s">
        <v>29</v>
      </c>
      <c r="M2320" s="12" t="s">
        <v>29</v>
      </c>
      <c r="N2320" s="12" t="s">
        <v>29</v>
      </c>
      <c r="O2320" s="12" t="s">
        <v>29</v>
      </c>
      <c r="P2320" s="12" t="s">
        <v>29</v>
      </c>
      <c r="Q2320" s="12" t="s">
        <v>29</v>
      </c>
      <c r="R2320" s="12" t="s">
        <v>29</v>
      </c>
      <c r="S2320" s="12">
        <v>2020</v>
      </c>
    </row>
    <row r="2321" spans="1:19" x14ac:dyDescent="0.25">
      <c r="A2321" s="11" t="s">
        <v>4172</v>
      </c>
      <c r="B2321" s="11" t="s">
        <v>4173</v>
      </c>
      <c r="C2321" s="11" t="s">
        <v>4174</v>
      </c>
      <c r="D2321" s="11" t="s">
        <v>4175</v>
      </c>
      <c r="E2321" s="11" t="s">
        <v>9808</v>
      </c>
      <c r="F2321" s="11">
        <v>28655</v>
      </c>
      <c r="G2321" s="11" t="s">
        <v>4176</v>
      </c>
      <c r="H2321" s="11" t="s">
        <v>119</v>
      </c>
      <c r="I2321" s="11" t="s">
        <v>114</v>
      </c>
      <c r="J2321" s="11" t="s">
        <v>120</v>
      </c>
      <c r="K2321" s="11">
        <v>0</v>
      </c>
      <c r="L2321" s="11" t="s">
        <v>29</v>
      </c>
      <c r="M2321" s="11" t="s">
        <v>29</v>
      </c>
      <c r="N2321" s="11" t="s">
        <v>29</v>
      </c>
      <c r="O2321" s="11" t="s">
        <v>29</v>
      </c>
      <c r="P2321" s="11" t="s">
        <v>29</v>
      </c>
      <c r="Q2321" s="11" t="s">
        <v>29</v>
      </c>
      <c r="R2321" s="11" t="s">
        <v>29</v>
      </c>
      <c r="S2321" s="11">
        <v>2020</v>
      </c>
    </row>
    <row r="2322" spans="1:19" x14ac:dyDescent="0.25">
      <c r="A2322" s="12" t="s">
        <v>4177</v>
      </c>
      <c r="B2322" s="12" t="s">
        <v>4178</v>
      </c>
      <c r="C2322" s="12" t="s">
        <v>4179</v>
      </c>
      <c r="D2322" s="12" t="s">
        <v>4180</v>
      </c>
      <c r="E2322" s="12" t="s">
        <v>9808</v>
      </c>
      <c r="F2322" s="12">
        <v>27530</v>
      </c>
      <c r="G2322" s="12" t="s">
        <v>4181</v>
      </c>
      <c r="H2322" s="12" t="s">
        <v>119</v>
      </c>
      <c r="I2322" s="12" t="s">
        <v>114</v>
      </c>
      <c r="J2322" s="12" t="s">
        <v>120</v>
      </c>
      <c r="K2322" s="12">
        <v>0</v>
      </c>
      <c r="L2322" s="12" t="s">
        <v>29</v>
      </c>
      <c r="M2322" s="12" t="s">
        <v>29</v>
      </c>
      <c r="N2322" s="12" t="s">
        <v>29</v>
      </c>
      <c r="O2322" s="12" t="s">
        <v>29</v>
      </c>
      <c r="P2322" s="12" t="s">
        <v>29</v>
      </c>
      <c r="Q2322" s="12" t="s">
        <v>29</v>
      </c>
      <c r="R2322" s="12" t="s">
        <v>29</v>
      </c>
      <c r="S2322" s="12">
        <v>2020</v>
      </c>
    </row>
    <row r="2323" spans="1:19" x14ac:dyDescent="0.25">
      <c r="A2323" s="11" t="s">
        <v>4182</v>
      </c>
      <c r="B2323" s="11" t="s">
        <v>4183</v>
      </c>
      <c r="C2323" s="11" t="s">
        <v>4184</v>
      </c>
      <c r="D2323" s="11" t="s">
        <v>4152</v>
      </c>
      <c r="E2323" s="11" t="s">
        <v>9808</v>
      </c>
      <c r="F2323" s="11">
        <v>27509</v>
      </c>
      <c r="G2323" s="11" t="s">
        <v>4185</v>
      </c>
      <c r="H2323" s="11" t="s">
        <v>119</v>
      </c>
      <c r="I2323" s="11" t="s">
        <v>114</v>
      </c>
      <c r="J2323" s="11" t="s">
        <v>120</v>
      </c>
      <c r="K2323" s="11">
        <v>0</v>
      </c>
      <c r="L2323" s="11" t="s">
        <v>29</v>
      </c>
      <c r="M2323" s="11" t="s">
        <v>29</v>
      </c>
      <c r="N2323" s="11" t="s">
        <v>29</v>
      </c>
      <c r="O2323" s="11" t="s">
        <v>29</v>
      </c>
      <c r="P2323" s="11" t="s">
        <v>29</v>
      </c>
      <c r="Q2323" s="11" t="s">
        <v>29</v>
      </c>
      <c r="R2323" s="11" t="s">
        <v>29</v>
      </c>
      <c r="S2323" s="11">
        <v>2020</v>
      </c>
    </row>
    <row r="2324" spans="1:19" x14ac:dyDescent="0.25">
      <c r="A2324" s="12" t="s">
        <v>4186</v>
      </c>
      <c r="B2324" s="12" t="s">
        <v>4187</v>
      </c>
      <c r="C2324" s="12" t="s">
        <v>4188</v>
      </c>
      <c r="D2324" s="12" t="s">
        <v>4189</v>
      </c>
      <c r="E2324" s="12" t="s">
        <v>9808</v>
      </c>
      <c r="F2324" s="12">
        <v>27529</v>
      </c>
      <c r="G2324" s="12" t="s">
        <v>4190</v>
      </c>
      <c r="H2324" s="12" t="s">
        <v>119</v>
      </c>
      <c r="I2324" s="12" t="s">
        <v>26</v>
      </c>
      <c r="J2324" s="12" t="s">
        <v>120</v>
      </c>
      <c r="K2324" s="12">
        <v>0</v>
      </c>
      <c r="L2324" s="12" t="s">
        <v>29</v>
      </c>
      <c r="M2324" s="12" t="s">
        <v>29</v>
      </c>
      <c r="N2324" s="12" t="s">
        <v>29</v>
      </c>
      <c r="O2324" s="12" t="s">
        <v>29</v>
      </c>
      <c r="P2324" s="12" t="s">
        <v>29</v>
      </c>
      <c r="Q2324" s="12" t="s">
        <v>29</v>
      </c>
      <c r="R2324" s="12" t="s">
        <v>29</v>
      </c>
      <c r="S2324" s="12">
        <v>2020</v>
      </c>
    </row>
    <row r="2325" spans="1:19" x14ac:dyDescent="0.25">
      <c r="A2325" s="11" t="s">
        <v>4191</v>
      </c>
      <c r="B2325" s="11" t="s">
        <v>4192</v>
      </c>
      <c r="C2325" s="11" t="s">
        <v>4193</v>
      </c>
      <c r="D2325" s="11" t="s">
        <v>4194</v>
      </c>
      <c r="E2325" s="11" t="s">
        <v>9808</v>
      </c>
      <c r="F2325" s="11">
        <v>28339</v>
      </c>
      <c r="G2325" s="11" t="s">
        <v>4195</v>
      </c>
      <c r="H2325" s="11" t="s">
        <v>119</v>
      </c>
      <c r="I2325" s="11" t="s">
        <v>108</v>
      </c>
      <c r="J2325" s="11" t="s">
        <v>120</v>
      </c>
      <c r="K2325" s="11">
        <v>0</v>
      </c>
      <c r="L2325" s="11" t="s">
        <v>29</v>
      </c>
      <c r="M2325" s="11" t="s">
        <v>29</v>
      </c>
      <c r="N2325" s="11" t="s">
        <v>29</v>
      </c>
      <c r="O2325" s="11" t="s">
        <v>29</v>
      </c>
      <c r="P2325" s="11" t="s">
        <v>29</v>
      </c>
      <c r="Q2325" s="11" t="s">
        <v>29</v>
      </c>
      <c r="R2325" s="11" t="s">
        <v>29</v>
      </c>
      <c r="S2325" s="11">
        <v>2020</v>
      </c>
    </row>
    <row r="2326" spans="1:19" x14ac:dyDescent="0.25">
      <c r="A2326" s="12" t="s">
        <v>4196</v>
      </c>
      <c r="B2326" s="12" t="s">
        <v>4197</v>
      </c>
      <c r="C2326" s="12" t="s">
        <v>4198</v>
      </c>
      <c r="D2326" s="12" t="s">
        <v>4199</v>
      </c>
      <c r="E2326" s="12" t="s">
        <v>9808</v>
      </c>
      <c r="F2326" s="12">
        <v>28451</v>
      </c>
      <c r="G2326" s="12" t="s">
        <v>4200</v>
      </c>
      <c r="H2326" s="12" t="s">
        <v>119</v>
      </c>
      <c r="I2326" s="12" t="s">
        <v>26</v>
      </c>
      <c r="J2326" s="12" t="s">
        <v>120</v>
      </c>
      <c r="K2326" s="12">
        <v>0</v>
      </c>
      <c r="L2326" s="12" t="s">
        <v>29</v>
      </c>
      <c r="M2326" s="12" t="s">
        <v>29</v>
      </c>
      <c r="N2326" s="12" t="s">
        <v>29</v>
      </c>
      <c r="O2326" s="12" t="s">
        <v>29</v>
      </c>
      <c r="P2326" s="12" t="s">
        <v>29</v>
      </c>
      <c r="Q2326" s="12" t="s">
        <v>29</v>
      </c>
      <c r="R2326" s="12" t="s">
        <v>29</v>
      </c>
      <c r="S2326" s="12">
        <v>2020</v>
      </c>
    </row>
    <row r="2327" spans="1:19" x14ac:dyDescent="0.25">
      <c r="A2327" s="11" t="s">
        <v>4201</v>
      </c>
      <c r="B2327" s="11" t="s">
        <v>4202</v>
      </c>
      <c r="C2327" s="11" t="s">
        <v>4203</v>
      </c>
      <c r="D2327" s="11" t="s">
        <v>4115</v>
      </c>
      <c r="E2327" s="11" t="s">
        <v>9808</v>
      </c>
      <c r="F2327" s="11">
        <v>28210</v>
      </c>
      <c r="G2327" s="11" t="s">
        <v>4204</v>
      </c>
      <c r="H2327" s="11" t="s">
        <v>119</v>
      </c>
      <c r="I2327" s="11" t="s">
        <v>26</v>
      </c>
      <c r="J2327" s="11" t="s">
        <v>120</v>
      </c>
      <c r="K2327" s="11">
        <v>0</v>
      </c>
      <c r="L2327" s="11" t="s">
        <v>29</v>
      </c>
      <c r="M2327" s="11" t="s">
        <v>29</v>
      </c>
      <c r="N2327" s="11" t="s">
        <v>29</v>
      </c>
      <c r="O2327" s="11" t="s">
        <v>29</v>
      </c>
      <c r="P2327" s="11" t="s">
        <v>29</v>
      </c>
      <c r="Q2327" s="11" t="s">
        <v>29</v>
      </c>
      <c r="R2327" s="11" t="s">
        <v>29</v>
      </c>
      <c r="S2327" s="11">
        <v>2020</v>
      </c>
    </row>
    <row r="2328" spans="1:19" x14ac:dyDescent="0.25">
      <c r="A2328" s="12" t="s">
        <v>7659</v>
      </c>
      <c r="B2328" s="12" t="s">
        <v>7660</v>
      </c>
      <c r="C2328" s="12" t="s">
        <v>7661</v>
      </c>
      <c r="D2328" s="12" t="s">
        <v>7662</v>
      </c>
      <c r="E2328" s="12" t="s">
        <v>9808</v>
      </c>
      <c r="F2328" s="12">
        <v>27261</v>
      </c>
      <c r="G2328" s="12" t="s">
        <v>7663</v>
      </c>
      <c r="H2328" s="12" t="s">
        <v>25</v>
      </c>
      <c r="I2328" s="12" t="s">
        <v>108</v>
      </c>
      <c r="J2328" s="12" t="s">
        <v>27</v>
      </c>
      <c r="K2328" s="12">
        <v>2</v>
      </c>
      <c r="L2328" s="12" t="s">
        <v>28</v>
      </c>
      <c r="M2328" s="12" t="s">
        <v>28</v>
      </c>
      <c r="N2328" s="12" t="s">
        <v>43</v>
      </c>
      <c r="O2328" s="12" t="s">
        <v>43</v>
      </c>
      <c r="P2328" s="12" t="s">
        <v>28</v>
      </c>
      <c r="Q2328" s="12" t="s">
        <v>43</v>
      </c>
      <c r="R2328" s="12" t="s">
        <v>30</v>
      </c>
      <c r="S2328" s="12">
        <v>2019</v>
      </c>
    </row>
    <row r="2329" spans="1:19" x14ac:dyDescent="0.25">
      <c r="A2329" s="11" t="s">
        <v>4084</v>
      </c>
      <c r="B2329" s="11" t="s">
        <v>4085</v>
      </c>
      <c r="C2329" s="11" t="s">
        <v>4086</v>
      </c>
      <c r="D2329" s="11" t="s">
        <v>4087</v>
      </c>
      <c r="E2329" s="11" t="s">
        <v>9808</v>
      </c>
      <c r="F2329" s="11">
        <v>28352</v>
      </c>
      <c r="G2329" s="11" t="s">
        <v>4088</v>
      </c>
      <c r="H2329" s="11" t="s">
        <v>25</v>
      </c>
      <c r="I2329" s="11" t="s">
        <v>108</v>
      </c>
      <c r="J2329" s="11" t="s">
        <v>27</v>
      </c>
      <c r="K2329" s="11">
        <v>3</v>
      </c>
      <c r="L2329" s="11" t="s">
        <v>28</v>
      </c>
      <c r="M2329" s="11" t="s">
        <v>30</v>
      </c>
      <c r="N2329" s="11" t="s">
        <v>30</v>
      </c>
      <c r="O2329" s="11" t="s">
        <v>28</v>
      </c>
      <c r="P2329" s="11" t="s">
        <v>28</v>
      </c>
      <c r="Q2329" s="11" t="s">
        <v>43</v>
      </c>
      <c r="R2329" s="11" t="s">
        <v>30</v>
      </c>
      <c r="S2329" s="11">
        <v>2019</v>
      </c>
    </row>
    <row r="2330" spans="1:19" x14ac:dyDescent="0.25">
      <c r="A2330" s="12" t="s">
        <v>7664</v>
      </c>
      <c r="B2330" s="12" t="s">
        <v>7665</v>
      </c>
      <c r="C2330" s="12" t="s">
        <v>7666</v>
      </c>
      <c r="D2330" s="12" t="s">
        <v>7667</v>
      </c>
      <c r="E2330" s="12" t="s">
        <v>9808</v>
      </c>
      <c r="F2330" s="12">
        <v>27909</v>
      </c>
      <c r="G2330" s="12" t="s">
        <v>7668</v>
      </c>
      <c r="H2330" s="12" t="s">
        <v>25</v>
      </c>
      <c r="I2330" s="12" t="s">
        <v>42</v>
      </c>
      <c r="J2330" s="12" t="s">
        <v>27</v>
      </c>
      <c r="K2330" s="12">
        <v>1</v>
      </c>
      <c r="L2330" s="12" t="s">
        <v>43</v>
      </c>
      <c r="M2330" s="12" t="s">
        <v>28</v>
      </c>
      <c r="N2330" s="12" t="s">
        <v>43</v>
      </c>
      <c r="O2330" s="12" t="s">
        <v>43</v>
      </c>
      <c r="P2330" s="12" t="s">
        <v>43</v>
      </c>
      <c r="Q2330" s="12" t="s">
        <v>28</v>
      </c>
      <c r="R2330" s="12" t="s">
        <v>28</v>
      </c>
      <c r="S2330" s="12">
        <v>2019</v>
      </c>
    </row>
    <row r="2331" spans="1:19" x14ac:dyDescent="0.25">
      <c r="A2331" s="11" t="s">
        <v>4094</v>
      </c>
      <c r="B2331" s="11" t="s">
        <v>4095</v>
      </c>
      <c r="C2331" s="11" t="s">
        <v>4096</v>
      </c>
      <c r="D2331" s="11" t="s">
        <v>4097</v>
      </c>
      <c r="E2331" s="11" t="s">
        <v>9808</v>
      </c>
      <c r="F2331" s="11">
        <v>27204</v>
      </c>
      <c r="G2331" s="11" t="s">
        <v>4098</v>
      </c>
      <c r="H2331" s="11" t="s">
        <v>25</v>
      </c>
      <c r="I2331" s="11" t="s">
        <v>108</v>
      </c>
      <c r="J2331" s="11" t="s">
        <v>27</v>
      </c>
      <c r="K2331" s="11">
        <v>3</v>
      </c>
      <c r="L2331" s="11" t="s">
        <v>28</v>
      </c>
      <c r="M2331" s="11" t="s">
        <v>43</v>
      </c>
      <c r="N2331" s="11" t="s">
        <v>30</v>
      </c>
      <c r="O2331" s="11" t="s">
        <v>43</v>
      </c>
      <c r="P2331" s="11" t="s">
        <v>28</v>
      </c>
      <c r="Q2331" s="11" t="s">
        <v>28</v>
      </c>
      <c r="R2331" s="11" t="s">
        <v>28</v>
      </c>
      <c r="S2331" s="11">
        <v>2019</v>
      </c>
    </row>
    <row r="2332" spans="1:19" x14ac:dyDescent="0.25">
      <c r="A2332" s="12" t="s">
        <v>7669</v>
      </c>
      <c r="B2332" s="12" t="s">
        <v>7670</v>
      </c>
      <c r="C2332" s="12" t="s">
        <v>7671</v>
      </c>
      <c r="D2332" s="12" t="s">
        <v>7672</v>
      </c>
      <c r="E2332" s="12" t="s">
        <v>9808</v>
      </c>
      <c r="F2332" s="12">
        <v>27804</v>
      </c>
      <c r="G2332" s="12" t="s">
        <v>7673</v>
      </c>
      <c r="H2332" s="12" t="s">
        <v>25</v>
      </c>
      <c r="I2332" s="12" t="s">
        <v>42</v>
      </c>
      <c r="J2332" s="12" t="s">
        <v>27</v>
      </c>
      <c r="K2332" s="12">
        <v>1</v>
      </c>
      <c r="L2332" s="12" t="s">
        <v>43</v>
      </c>
      <c r="M2332" s="12" t="s">
        <v>43</v>
      </c>
      <c r="N2332" s="12" t="s">
        <v>43</v>
      </c>
      <c r="O2332" s="12" t="s">
        <v>43</v>
      </c>
      <c r="P2332" s="12" t="s">
        <v>43</v>
      </c>
      <c r="Q2332" s="12" t="s">
        <v>43</v>
      </c>
      <c r="R2332" s="12" t="s">
        <v>30</v>
      </c>
      <c r="S2332" s="12">
        <v>2019</v>
      </c>
    </row>
    <row r="2333" spans="1:19" x14ac:dyDescent="0.25">
      <c r="A2333" s="11" t="s">
        <v>4104</v>
      </c>
      <c r="B2333" s="11" t="s">
        <v>4105</v>
      </c>
      <c r="C2333" s="11" t="s">
        <v>4106</v>
      </c>
      <c r="D2333" s="11" t="s">
        <v>2017</v>
      </c>
      <c r="E2333" s="11" t="s">
        <v>9808</v>
      </c>
      <c r="F2333" s="11">
        <v>28719</v>
      </c>
      <c r="G2333" s="11" t="s">
        <v>4107</v>
      </c>
      <c r="H2333" s="11" t="s">
        <v>25</v>
      </c>
      <c r="I2333" s="11" t="s">
        <v>64</v>
      </c>
      <c r="J2333" s="11" t="s">
        <v>27</v>
      </c>
      <c r="K2333" s="11">
        <v>0</v>
      </c>
      <c r="L2333" s="11" t="s">
        <v>29</v>
      </c>
      <c r="M2333" s="11" t="s">
        <v>29</v>
      </c>
      <c r="N2333" s="11" t="s">
        <v>29</v>
      </c>
      <c r="O2333" s="11" t="s">
        <v>29</v>
      </c>
      <c r="P2333" s="11" t="s">
        <v>29</v>
      </c>
      <c r="Q2333" s="11" t="s">
        <v>29</v>
      </c>
      <c r="R2333" s="11" t="s">
        <v>29</v>
      </c>
      <c r="S2333" s="11">
        <v>2019</v>
      </c>
    </row>
    <row r="2334" spans="1:19" x14ac:dyDescent="0.25">
      <c r="A2334" s="12" t="s">
        <v>4108</v>
      </c>
      <c r="B2334" s="12" t="s">
        <v>4109</v>
      </c>
      <c r="C2334" s="12" t="s">
        <v>4110</v>
      </c>
      <c r="D2334" s="12" t="s">
        <v>1144</v>
      </c>
      <c r="E2334" s="12" t="s">
        <v>9808</v>
      </c>
      <c r="F2334" s="12">
        <v>28401</v>
      </c>
      <c r="G2334" s="12" t="s">
        <v>7674</v>
      </c>
      <c r="H2334" s="12" t="s">
        <v>25</v>
      </c>
      <c r="I2334" s="12" t="s">
        <v>108</v>
      </c>
      <c r="J2334" s="12" t="s">
        <v>120</v>
      </c>
      <c r="K2334" s="12">
        <v>0</v>
      </c>
      <c r="L2334" s="12" t="s">
        <v>29</v>
      </c>
      <c r="M2334" s="12" t="s">
        <v>29</v>
      </c>
      <c r="N2334" s="12" t="s">
        <v>29</v>
      </c>
      <c r="O2334" s="12" t="s">
        <v>29</v>
      </c>
      <c r="P2334" s="12" t="s">
        <v>29</v>
      </c>
      <c r="Q2334" s="12" t="s">
        <v>29</v>
      </c>
      <c r="R2334" s="12" t="s">
        <v>29</v>
      </c>
      <c r="S2334" s="12">
        <v>2019</v>
      </c>
    </row>
    <row r="2335" spans="1:19" x14ac:dyDescent="0.25">
      <c r="A2335" s="11" t="s">
        <v>4112</v>
      </c>
      <c r="B2335" s="11" t="s">
        <v>4113</v>
      </c>
      <c r="C2335" s="11" t="s">
        <v>4114</v>
      </c>
      <c r="D2335" s="11" t="s">
        <v>4115</v>
      </c>
      <c r="E2335" s="11" t="s">
        <v>9808</v>
      </c>
      <c r="F2335" s="11">
        <v>28215</v>
      </c>
      <c r="G2335" s="11" t="s">
        <v>4116</v>
      </c>
      <c r="H2335" s="11" t="s">
        <v>25</v>
      </c>
      <c r="I2335" s="11" t="s">
        <v>108</v>
      </c>
      <c r="J2335" s="11" t="s">
        <v>27</v>
      </c>
      <c r="K2335" s="11">
        <v>0</v>
      </c>
      <c r="L2335" s="11" t="s">
        <v>29</v>
      </c>
      <c r="M2335" s="11" t="s">
        <v>29</v>
      </c>
      <c r="N2335" s="11" t="s">
        <v>29</v>
      </c>
      <c r="O2335" s="11" t="s">
        <v>29</v>
      </c>
      <c r="P2335" s="11" t="s">
        <v>29</v>
      </c>
      <c r="Q2335" s="11" t="s">
        <v>29</v>
      </c>
      <c r="R2335" s="11" t="s">
        <v>29</v>
      </c>
      <c r="S2335" s="11">
        <v>2019</v>
      </c>
    </row>
    <row r="2336" spans="1:19" x14ac:dyDescent="0.25">
      <c r="A2336" s="12" t="s">
        <v>4117</v>
      </c>
      <c r="B2336" s="12" t="s">
        <v>4118</v>
      </c>
      <c r="C2336" s="12" t="s">
        <v>4119</v>
      </c>
      <c r="D2336" s="12" t="s">
        <v>4120</v>
      </c>
      <c r="E2336" s="12" t="s">
        <v>9808</v>
      </c>
      <c r="F2336" s="12">
        <v>27874</v>
      </c>
      <c r="G2336" s="12" t="s">
        <v>4121</v>
      </c>
      <c r="H2336" s="12" t="s">
        <v>96</v>
      </c>
      <c r="I2336" s="12" t="s">
        <v>108</v>
      </c>
      <c r="J2336" s="12" t="s">
        <v>27</v>
      </c>
      <c r="K2336" s="12">
        <v>0</v>
      </c>
      <c r="L2336" s="12" t="s">
        <v>29</v>
      </c>
      <c r="M2336" s="12" t="s">
        <v>29</v>
      </c>
      <c r="N2336" s="12" t="s">
        <v>29</v>
      </c>
      <c r="O2336" s="12" t="s">
        <v>29</v>
      </c>
      <c r="P2336" s="12" t="s">
        <v>29</v>
      </c>
      <c r="Q2336" s="12" t="s">
        <v>29</v>
      </c>
      <c r="R2336" s="12" t="s">
        <v>29</v>
      </c>
      <c r="S2336" s="12">
        <v>2019</v>
      </c>
    </row>
    <row r="2337" spans="1:19" x14ac:dyDescent="0.25">
      <c r="A2337" s="11" t="s">
        <v>4122</v>
      </c>
      <c r="B2337" s="11" t="s">
        <v>4123</v>
      </c>
      <c r="C2337" s="11" t="s">
        <v>4124</v>
      </c>
      <c r="D2337" s="11" t="s">
        <v>4125</v>
      </c>
      <c r="E2337" s="11" t="s">
        <v>9808</v>
      </c>
      <c r="F2337" s="11">
        <v>28425</v>
      </c>
      <c r="G2337" s="11" t="s">
        <v>4126</v>
      </c>
      <c r="H2337" s="11" t="s">
        <v>96</v>
      </c>
      <c r="I2337" s="11" t="s">
        <v>36</v>
      </c>
      <c r="J2337" s="11" t="s">
        <v>27</v>
      </c>
      <c r="K2337" s="11">
        <v>0</v>
      </c>
      <c r="L2337" s="11" t="s">
        <v>28</v>
      </c>
      <c r="M2337" s="11" t="s">
        <v>29</v>
      </c>
      <c r="N2337" s="11" t="s">
        <v>28</v>
      </c>
      <c r="O2337" s="11" t="s">
        <v>29</v>
      </c>
      <c r="P2337" s="11" t="s">
        <v>29</v>
      </c>
      <c r="Q2337" s="11" t="s">
        <v>29</v>
      </c>
      <c r="R2337" s="11" t="s">
        <v>29</v>
      </c>
      <c r="S2337" s="11">
        <v>2019</v>
      </c>
    </row>
    <row r="2338" spans="1:19" x14ac:dyDescent="0.25">
      <c r="A2338" s="12" t="s">
        <v>4127</v>
      </c>
      <c r="B2338" s="12" t="s">
        <v>4128</v>
      </c>
      <c r="C2338" s="12" t="s">
        <v>4129</v>
      </c>
      <c r="D2338" s="12" t="s">
        <v>1889</v>
      </c>
      <c r="E2338" s="12" t="s">
        <v>9808</v>
      </c>
      <c r="F2338" s="12">
        <v>27962</v>
      </c>
      <c r="G2338" s="12" t="s">
        <v>4130</v>
      </c>
      <c r="H2338" s="12" t="s">
        <v>96</v>
      </c>
      <c r="I2338" s="12" t="s">
        <v>26</v>
      </c>
      <c r="J2338" s="12" t="s">
        <v>27</v>
      </c>
      <c r="K2338" s="12">
        <v>0</v>
      </c>
      <c r="L2338" s="12" t="s">
        <v>28</v>
      </c>
      <c r="M2338" s="12" t="s">
        <v>29</v>
      </c>
      <c r="N2338" s="12" t="s">
        <v>28</v>
      </c>
      <c r="O2338" s="12" t="s">
        <v>29</v>
      </c>
      <c r="P2338" s="12" t="s">
        <v>29</v>
      </c>
      <c r="Q2338" s="12" t="s">
        <v>29</v>
      </c>
      <c r="R2338" s="12" t="s">
        <v>29</v>
      </c>
      <c r="S2338" s="12">
        <v>2019</v>
      </c>
    </row>
    <row r="2339" spans="1:19" x14ac:dyDescent="0.25">
      <c r="A2339" s="11" t="s">
        <v>4131</v>
      </c>
      <c r="B2339" s="11" t="s">
        <v>4132</v>
      </c>
      <c r="C2339" s="11" t="s">
        <v>4133</v>
      </c>
      <c r="D2339" s="11" t="s">
        <v>4134</v>
      </c>
      <c r="E2339" s="11" t="s">
        <v>9808</v>
      </c>
      <c r="F2339" s="11">
        <v>28337</v>
      </c>
      <c r="G2339" s="11" t="s">
        <v>4135</v>
      </c>
      <c r="H2339" s="11" t="s">
        <v>96</v>
      </c>
      <c r="I2339" s="11" t="s">
        <v>108</v>
      </c>
      <c r="J2339" s="11" t="s">
        <v>27</v>
      </c>
      <c r="K2339" s="11">
        <v>3</v>
      </c>
      <c r="L2339" s="11" t="s">
        <v>28</v>
      </c>
      <c r="M2339" s="11" t="s">
        <v>29</v>
      </c>
      <c r="N2339" s="11" t="s">
        <v>28</v>
      </c>
      <c r="O2339" s="11" t="s">
        <v>29</v>
      </c>
      <c r="P2339" s="11" t="s">
        <v>28</v>
      </c>
      <c r="Q2339" s="11" t="s">
        <v>43</v>
      </c>
      <c r="R2339" s="11" t="s">
        <v>28</v>
      </c>
      <c r="S2339" s="11">
        <v>2019</v>
      </c>
    </row>
    <row r="2340" spans="1:19" x14ac:dyDescent="0.25">
      <c r="A2340" s="12" t="s">
        <v>4136</v>
      </c>
      <c r="B2340" s="12" t="s">
        <v>7675</v>
      </c>
      <c r="C2340" s="12" t="s">
        <v>4138</v>
      </c>
      <c r="D2340" s="12" t="s">
        <v>4139</v>
      </c>
      <c r="E2340" s="12" t="s">
        <v>9808</v>
      </c>
      <c r="F2340" s="12">
        <v>27016</v>
      </c>
      <c r="G2340" s="12" t="s">
        <v>4140</v>
      </c>
      <c r="H2340" s="12" t="s">
        <v>96</v>
      </c>
      <c r="I2340" s="12" t="s">
        <v>26</v>
      </c>
      <c r="J2340" s="12" t="s">
        <v>27</v>
      </c>
      <c r="K2340" s="12">
        <v>0</v>
      </c>
      <c r="L2340" s="12" t="s">
        <v>29</v>
      </c>
      <c r="M2340" s="12" t="s">
        <v>29</v>
      </c>
      <c r="N2340" s="12" t="s">
        <v>29</v>
      </c>
      <c r="O2340" s="12" t="s">
        <v>29</v>
      </c>
      <c r="P2340" s="12" t="s">
        <v>29</v>
      </c>
      <c r="Q2340" s="12" t="s">
        <v>29</v>
      </c>
      <c r="R2340" s="12" t="s">
        <v>29</v>
      </c>
      <c r="S2340" s="12">
        <v>2019</v>
      </c>
    </row>
    <row r="2341" spans="1:19" x14ac:dyDescent="0.25">
      <c r="A2341" s="11" t="s">
        <v>4141</v>
      </c>
      <c r="B2341" s="11" t="s">
        <v>4142</v>
      </c>
      <c r="C2341" s="11" t="s">
        <v>4143</v>
      </c>
      <c r="D2341" s="11" t="s">
        <v>4144</v>
      </c>
      <c r="E2341" s="11" t="s">
        <v>9808</v>
      </c>
      <c r="F2341" s="11">
        <v>28675</v>
      </c>
      <c r="G2341" s="11" t="s">
        <v>4145</v>
      </c>
      <c r="H2341" s="11" t="s">
        <v>96</v>
      </c>
      <c r="I2341" s="11" t="s">
        <v>108</v>
      </c>
      <c r="J2341" s="11" t="s">
        <v>27</v>
      </c>
      <c r="K2341" s="11">
        <v>3</v>
      </c>
      <c r="L2341" s="11" t="s">
        <v>29</v>
      </c>
      <c r="M2341" s="11" t="s">
        <v>29</v>
      </c>
      <c r="N2341" s="11" t="s">
        <v>28</v>
      </c>
      <c r="O2341" s="11" t="s">
        <v>29</v>
      </c>
      <c r="P2341" s="11" t="s">
        <v>29</v>
      </c>
      <c r="Q2341" s="11" t="s">
        <v>30</v>
      </c>
      <c r="R2341" s="11" t="s">
        <v>28</v>
      </c>
      <c r="S2341" s="11">
        <v>2019</v>
      </c>
    </row>
    <row r="2342" spans="1:19" x14ac:dyDescent="0.25">
      <c r="A2342" s="12" t="s">
        <v>4146</v>
      </c>
      <c r="B2342" s="12" t="s">
        <v>2973</v>
      </c>
      <c r="C2342" s="12" t="s">
        <v>4147</v>
      </c>
      <c r="D2342" s="12" t="s">
        <v>1510</v>
      </c>
      <c r="E2342" s="12" t="s">
        <v>9808</v>
      </c>
      <c r="F2342" s="12">
        <v>28722</v>
      </c>
      <c r="G2342" s="12" t="s">
        <v>4148</v>
      </c>
      <c r="H2342" s="12" t="s">
        <v>96</v>
      </c>
      <c r="I2342" s="12" t="s">
        <v>108</v>
      </c>
      <c r="J2342" s="12" t="s">
        <v>27</v>
      </c>
      <c r="K2342" s="12">
        <v>4</v>
      </c>
      <c r="L2342" s="12" t="s">
        <v>28</v>
      </c>
      <c r="M2342" s="12" t="s">
        <v>29</v>
      </c>
      <c r="N2342" s="12" t="s">
        <v>43</v>
      </c>
      <c r="O2342" s="12" t="s">
        <v>30</v>
      </c>
      <c r="P2342" s="12" t="s">
        <v>28</v>
      </c>
      <c r="Q2342" s="12" t="s">
        <v>29</v>
      </c>
      <c r="R2342" s="12" t="s">
        <v>29</v>
      </c>
      <c r="S2342" s="12">
        <v>2019</v>
      </c>
    </row>
    <row r="2343" spans="1:19" x14ac:dyDescent="0.25">
      <c r="A2343" s="11" t="s">
        <v>4149</v>
      </c>
      <c r="B2343" s="11" t="s">
        <v>4150</v>
      </c>
      <c r="C2343" s="11" t="s">
        <v>4151</v>
      </c>
      <c r="D2343" s="11" t="s">
        <v>4152</v>
      </c>
      <c r="E2343" s="11" t="s">
        <v>9808</v>
      </c>
      <c r="F2343" s="11">
        <v>27509</v>
      </c>
      <c r="G2343" s="11" t="s">
        <v>4153</v>
      </c>
      <c r="H2343" s="11" t="s">
        <v>119</v>
      </c>
      <c r="I2343" s="11" t="s">
        <v>513</v>
      </c>
      <c r="J2343" s="11" t="s">
        <v>27</v>
      </c>
      <c r="K2343" s="11">
        <v>0</v>
      </c>
      <c r="L2343" s="11" t="s">
        <v>29</v>
      </c>
      <c r="M2343" s="11" t="s">
        <v>29</v>
      </c>
      <c r="N2343" s="11" t="s">
        <v>29</v>
      </c>
      <c r="O2343" s="11" t="s">
        <v>29</v>
      </c>
      <c r="P2343" s="11" t="s">
        <v>29</v>
      </c>
      <c r="Q2343" s="11" t="s">
        <v>29</v>
      </c>
      <c r="R2343" s="11" t="s">
        <v>29</v>
      </c>
      <c r="S2343" s="11">
        <v>2019</v>
      </c>
    </row>
    <row r="2344" spans="1:19" x14ac:dyDescent="0.25">
      <c r="A2344" s="12" t="s">
        <v>4154</v>
      </c>
      <c r="B2344" s="12" t="s">
        <v>4155</v>
      </c>
      <c r="C2344" s="12" t="s">
        <v>4156</v>
      </c>
      <c r="D2344" s="12" t="s">
        <v>4157</v>
      </c>
      <c r="E2344" s="12" t="s">
        <v>9808</v>
      </c>
      <c r="F2344" s="12">
        <v>27104</v>
      </c>
      <c r="G2344" s="12" t="s">
        <v>4158</v>
      </c>
      <c r="H2344" s="12" t="s">
        <v>119</v>
      </c>
      <c r="I2344" s="12" t="s">
        <v>26</v>
      </c>
      <c r="J2344" s="12" t="s">
        <v>120</v>
      </c>
      <c r="K2344" s="12">
        <v>0</v>
      </c>
      <c r="L2344" s="12" t="s">
        <v>29</v>
      </c>
      <c r="M2344" s="12" t="s">
        <v>29</v>
      </c>
      <c r="N2344" s="12" t="s">
        <v>29</v>
      </c>
      <c r="O2344" s="12" t="s">
        <v>29</v>
      </c>
      <c r="P2344" s="12" t="s">
        <v>29</v>
      </c>
      <c r="Q2344" s="12" t="s">
        <v>29</v>
      </c>
      <c r="R2344" s="12" t="s">
        <v>29</v>
      </c>
      <c r="S2344" s="12">
        <v>2019</v>
      </c>
    </row>
    <row r="2345" spans="1:19" x14ac:dyDescent="0.25">
      <c r="A2345" s="11" t="s">
        <v>4159</v>
      </c>
      <c r="B2345" s="11" t="s">
        <v>4160</v>
      </c>
      <c r="C2345" s="11" t="s">
        <v>4161</v>
      </c>
      <c r="D2345" s="11" t="s">
        <v>3151</v>
      </c>
      <c r="E2345" s="11" t="s">
        <v>9808</v>
      </c>
      <c r="F2345" s="11">
        <v>27610</v>
      </c>
      <c r="G2345" s="11" t="s">
        <v>4162</v>
      </c>
      <c r="H2345" s="11" t="s">
        <v>119</v>
      </c>
      <c r="I2345" s="11" t="s">
        <v>26</v>
      </c>
      <c r="J2345" s="11" t="s">
        <v>120</v>
      </c>
      <c r="K2345" s="11">
        <v>0</v>
      </c>
      <c r="L2345" s="11" t="s">
        <v>29</v>
      </c>
      <c r="M2345" s="11" t="s">
        <v>29</v>
      </c>
      <c r="N2345" s="11" t="s">
        <v>29</v>
      </c>
      <c r="O2345" s="11" t="s">
        <v>29</v>
      </c>
      <c r="P2345" s="11" t="s">
        <v>29</v>
      </c>
      <c r="Q2345" s="11" t="s">
        <v>29</v>
      </c>
      <c r="R2345" s="11" t="s">
        <v>29</v>
      </c>
      <c r="S2345" s="11">
        <v>2019</v>
      </c>
    </row>
    <row r="2346" spans="1:19" x14ac:dyDescent="0.25">
      <c r="A2346" s="12" t="s">
        <v>4163</v>
      </c>
      <c r="B2346" s="12" t="s">
        <v>4164</v>
      </c>
      <c r="C2346" s="12" t="s">
        <v>4165</v>
      </c>
      <c r="D2346" s="12" t="s">
        <v>384</v>
      </c>
      <c r="E2346" s="12" t="s">
        <v>9808</v>
      </c>
      <c r="F2346" s="12">
        <v>28540</v>
      </c>
      <c r="G2346" s="12" t="s">
        <v>4166</v>
      </c>
      <c r="H2346" s="12" t="s">
        <v>119</v>
      </c>
      <c r="I2346" s="12" t="s">
        <v>64</v>
      </c>
      <c r="J2346" s="12" t="s">
        <v>27</v>
      </c>
      <c r="K2346" s="12">
        <v>0</v>
      </c>
      <c r="L2346" s="12" t="s">
        <v>29</v>
      </c>
      <c r="M2346" s="12" t="s">
        <v>29</v>
      </c>
      <c r="N2346" s="12" t="s">
        <v>29</v>
      </c>
      <c r="O2346" s="12" t="s">
        <v>29</v>
      </c>
      <c r="P2346" s="12" t="s">
        <v>29</v>
      </c>
      <c r="Q2346" s="12" t="s">
        <v>29</v>
      </c>
      <c r="R2346" s="12" t="s">
        <v>29</v>
      </c>
      <c r="S2346" s="12">
        <v>2019</v>
      </c>
    </row>
    <row r="2347" spans="1:19" x14ac:dyDescent="0.25">
      <c r="A2347" s="11" t="s">
        <v>4167</v>
      </c>
      <c r="B2347" s="11" t="s">
        <v>4168</v>
      </c>
      <c r="C2347" s="11" t="s">
        <v>4169</v>
      </c>
      <c r="D2347" s="11" t="s">
        <v>4170</v>
      </c>
      <c r="E2347" s="11" t="s">
        <v>9808</v>
      </c>
      <c r="F2347" s="11">
        <v>28711</v>
      </c>
      <c r="G2347" s="11" t="s">
        <v>4171</v>
      </c>
      <c r="H2347" s="11" t="s">
        <v>119</v>
      </c>
      <c r="I2347" s="11" t="s">
        <v>114</v>
      </c>
      <c r="J2347" s="11" t="s">
        <v>120</v>
      </c>
      <c r="K2347" s="11">
        <v>0</v>
      </c>
      <c r="L2347" s="11" t="s">
        <v>29</v>
      </c>
      <c r="M2347" s="11" t="s">
        <v>29</v>
      </c>
      <c r="N2347" s="11" t="s">
        <v>29</v>
      </c>
      <c r="O2347" s="11" t="s">
        <v>29</v>
      </c>
      <c r="P2347" s="11" t="s">
        <v>29</v>
      </c>
      <c r="Q2347" s="11" t="s">
        <v>29</v>
      </c>
      <c r="R2347" s="11" t="s">
        <v>29</v>
      </c>
      <c r="S2347" s="11">
        <v>2019</v>
      </c>
    </row>
    <row r="2348" spans="1:19" x14ac:dyDescent="0.25">
      <c r="A2348" s="12" t="s">
        <v>4172</v>
      </c>
      <c r="B2348" s="12" t="s">
        <v>4173</v>
      </c>
      <c r="C2348" s="12" t="s">
        <v>4174</v>
      </c>
      <c r="D2348" s="12" t="s">
        <v>4175</v>
      </c>
      <c r="E2348" s="12" t="s">
        <v>9808</v>
      </c>
      <c r="F2348" s="12">
        <v>28655</v>
      </c>
      <c r="G2348" s="12" t="s">
        <v>4176</v>
      </c>
      <c r="H2348" s="12" t="s">
        <v>119</v>
      </c>
      <c r="I2348" s="12" t="s">
        <v>114</v>
      </c>
      <c r="J2348" s="12" t="s">
        <v>120</v>
      </c>
      <c r="K2348" s="12">
        <v>0</v>
      </c>
      <c r="L2348" s="12" t="s">
        <v>29</v>
      </c>
      <c r="M2348" s="12" t="s">
        <v>29</v>
      </c>
      <c r="N2348" s="12" t="s">
        <v>29</v>
      </c>
      <c r="O2348" s="12" t="s">
        <v>29</v>
      </c>
      <c r="P2348" s="12" t="s">
        <v>29</v>
      </c>
      <c r="Q2348" s="12" t="s">
        <v>29</v>
      </c>
      <c r="R2348" s="12" t="s">
        <v>29</v>
      </c>
      <c r="S2348" s="12">
        <v>2019</v>
      </c>
    </row>
    <row r="2349" spans="1:19" x14ac:dyDescent="0.25">
      <c r="A2349" s="11" t="s">
        <v>4177</v>
      </c>
      <c r="B2349" s="11" t="s">
        <v>4178</v>
      </c>
      <c r="C2349" s="11" t="s">
        <v>4179</v>
      </c>
      <c r="D2349" s="11" t="s">
        <v>4180</v>
      </c>
      <c r="E2349" s="11" t="s">
        <v>9808</v>
      </c>
      <c r="F2349" s="11">
        <v>27530</v>
      </c>
      <c r="G2349" s="11" t="s">
        <v>4181</v>
      </c>
      <c r="H2349" s="11" t="s">
        <v>119</v>
      </c>
      <c r="I2349" s="11" t="s">
        <v>114</v>
      </c>
      <c r="J2349" s="11" t="s">
        <v>120</v>
      </c>
      <c r="K2349" s="11">
        <v>0</v>
      </c>
      <c r="L2349" s="11" t="s">
        <v>29</v>
      </c>
      <c r="M2349" s="11" t="s">
        <v>29</v>
      </c>
      <c r="N2349" s="11" t="s">
        <v>29</v>
      </c>
      <c r="O2349" s="11" t="s">
        <v>29</v>
      </c>
      <c r="P2349" s="11" t="s">
        <v>29</v>
      </c>
      <c r="Q2349" s="11" t="s">
        <v>29</v>
      </c>
      <c r="R2349" s="11" t="s">
        <v>29</v>
      </c>
      <c r="S2349" s="11">
        <v>2019</v>
      </c>
    </row>
    <row r="2350" spans="1:19" x14ac:dyDescent="0.25">
      <c r="A2350" s="12" t="s">
        <v>4182</v>
      </c>
      <c r="B2350" s="12" t="s">
        <v>4183</v>
      </c>
      <c r="C2350" s="12" t="s">
        <v>4184</v>
      </c>
      <c r="D2350" s="12" t="s">
        <v>4152</v>
      </c>
      <c r="E2350" s="12" t="s">
        <v>9808</v>
      </c>
      <c r="F2350" s="12">
        <v>27509</v>
      </c>
      <c r="G2350" s="12" t="s">
        <v>4185</v>
      </c>
      <c r="H2350" s="12" t="s">
        <v>119</v>
      </c>
      <c r="I2350" s="12" t="s">
        <v>114</v>
      </c>
      <c r="J2350" s="12" t="s">
        <v>120</v>
      </c>
      <c r="K2350" s="12">
        <v>0</v>
      </c>
      <c r="L2350" s="12" t="s">
        <v>29</v>
      </c>
      <c r="M2350" s="12" t="s">
        <v>29</v>
      </c>
      <c r="N2350" s="12" t="s">
        <v>29</v>
      </c>
      <c r="O2350" s="12" t="s">
        <v>29</v>
      </c>
      <c r="P2350" s="12" t="s">
        <v>29</v>
      </c>
      <c r="Q2350" s="12" t="s">
        <v>29</v>
      </c>
      <c r="R2350" s="12" t="s">
        <v>29</v>
      </c>
      <c r="S2350" s="12">
        <v>2019</v>
      </c>
    </row>
    <row r="2351" spans="1:19" x14ac:dyDescent="0.25">
      <c r="A2351" s="11" t="s">
        <v>4186</v>
      </c>
      <c r="B2351" s="11" t="s">
        <v>4187</v>
      </c>
      <c r="C2351" s="11" t="s">
        <v>4188</v>
      </c>
      <c r="D2351" s="11" t="s">
        <v>4189</v>
      </c>
      <c r="E2351" s="11" t="s">
        <v>9808</v>
      </c>
      <c r="F2351" s="11">
        <v>27529</v>
      </c>
      <c r="G2351" s="11" t="s">
        <v>4190</v>
      </c>
      <c r="H2351" s="11" t="s">
        <v>119</v>
      </c>
      <c r="I2351" s="11" t="s">
        <v>26</v>
      </c>
      <c r="J2351" s="11" t="s">
        <v>120</v>
      </c>
      <c r="K2351" s="11">
        <v>0</v>
      </c>
      <c r="L2351" s="11" t="s">
        <v>29</v>
      </c>
      <c r="M2351" s="11" t="s">
        <v>29</v>
      </c>
      <c r="N2351" s="11" t="s">
        <v>29</v>
      </c>
      <c r="O2351" s="11" t="s">
        <v>29</v>
      </c>
      <c r="P2351" s="11" t="s">
        <v>29</v>
      </c>
      <c r="Q2351" s="11" t="s">
        <v>29</v>
      </c>
      <c r="R2351" s="11" t="s">
        <v>29</v>
      </c>
      <c r="S2351" s="11">
        <v>2019</v>
      </c>
    </row>
    <row r="2352" spans="1:19" x14ac:dyDescent="0.25">
      <c r="A2352" s="12" t="s">
        <v>4191</v>
      </c>
      <c r="B2352" s="12" t="s">
        <v>4192</v>
      </c>
      <c r="C2352" s="12" t="s">
        <v>4193</v>
      </c>
      <c r="D2352" s="12" t="s">
        <v>4194</v>
      </c>
      <c r="E2352" s="12" t="s">
        <v>9808</v>
      </c>
      <c r="F2352" s="12">
        <v>28339</v>
      </c>
      <c r="G2352" s="12" t="s">
        <v>4195</v>
      </c>
      <c r="H2352" s="12" t="s">
        <v>119</v>
      </c>
      <c r="I2352" s="12" t="s">
        <v>108</v>
      </c>
      <c r="J2352" s="12" t="s">
        <v>120</v>
      </c>
      <c r="K2352" s="12">
        <v>0</v>
      </c>
      <c r="L2352" s="12" t="s">
        <v>29</v>
      </c>
      <c r="M2352" s="12" t="s">
        <v>29</v>
      </c>
      <c r="N2352" s="12" t="s">
        <v>29</v>
      </c>
      <c r="O2352" s="12" t="s">
        <v>29</v>
      </c>
      <c r="P2352" s="12" t="s">
        <v>29</v>
      </c>
      <c r="Q2352" s="12" t="s">
        <v>29</v>
      </c>
      <c r="R2352" s="12" t="s">
        <v>29</v>
      </c>
      <c r="S2352" s="12">
        <v>2019</v>
      </c>
    </row>
    <row r="2353" spans="1:19" x14ac:dyDescent="0.25">
      <c r="A2353" s="11" t="s">
        <v>4196</v>
      </c>
      <c r="B2353" s="11" t="s">
        <v>4197</v>
      </c>
      <c r="C2353" s="11" t="s">
        <v>4198</v>
      </c>
      <c r="D2353" s="11" t="s">
        <v>4199</v>
      </c>
      <c r="E2353" s="11" t="s">
        <v>9808</v>
      </c>
      <c r="F2353" s="11">
        <v>28451</v>
      </c>
      <c r="G2353" s="11" t="s">
        <v>4200</v>
      </c>
      <c r="H2353" s="11" t="s">
        <v>119</v>
      </c>
      <c r="I2353" s="11" t="s">
        <v>26</v>
      </c>
      <c r="J2353" s="11" t="s">
        <v>120</v>
      </c>
      <c r="K2353" s="11">
        <v>0</v>
      </c>
      <c r="L2353" s="11" t="s">
        <v>29</v>
      </c>
      <c r="M2353" s="11" t="s">
        <v>29</v>
      </c>
      <c r="N2353" s="11" t="s">
        <v>29</v>
      </c>
      <c r="O2353" s="11" t="s">
        <v>29</v>
      </c>
      <c r="P2353" s="11" t="s">
        <v>29</v>
      </c>
      <c r="Q2353" s="11" t="s">
        <v>29</v>
      </c>
      <c r="R2353" s="11" t="s">
        <v>29</v>
      </c>
      <c r="S2353" s="11">
        <v>2019</v>
      </c>
    </row>
    <row r="2354" spans="1:19" x14ac:dyDescent="0.25">
      <c r="A2354" s="12" t="s">
        <v>4201</v>
      </c>
      <c r="B2354" s="12" t="s">
        <v>4202</v>
      </c>
      <c r="C2354" s="12" t="s">
        <v>4203</v>
      </c>
      <c r="D2354" s="12" t="s">
        <v>4115</v>
      </c>
      <c r="E2354" s="12" t="s">
        <v>9808</v>
      </c>
      <c r="F2354" s="12">
        <v>28210</v>
      </c>
      <c r="G2354" s="12" t="s">
        <v>4204</v>
      </c>
      <c r="H2354" s="12" t="s">
        <v>119</v>
      </c>
      <c r="I2354" s="12" t="s">
        <v>26</v>
      </c>
      <c r="J2354" s="12" t="s">
        <v>120</v>
      </c>
      <c r="K2354" s="12">
        <v>0</v>
      </c>
      <c r="L2354" s="12" t="s">
        <v>29</v>
      </c>
      <c r="M2354" s="12" t="s">
        <v>29</v>
      </c>
      <c r="N2354" s="12" t="s">
        <v>29</v>
      </c>
      <c r="O2354" s="12" t="s">
        <v>29</v>
      </c>
      <c r="P2354" s="12" t="s">
        <v>29</v>
      </c>
      <c r="Q2354" s="12" t="s">
        <v>29</v>
      </c>
      <c r="R2354" s="12" t="s">
        <v>29</v>
      </c>
      <c r="S2354" s="12">
        <v>2019</v>
      </c>
    </row>
    <row r="2355" spans="1:19" x14ac:dyDescent="0.25">
      <c r="A2355" s="11" t="s">
        <v>4108</v>
      </c>
      <c r="B2355" s="11" t="s">
        <v>4109</v>
      </c>
      <c r="C2355" s="11" t="s">
        <v>4110</v>
      </c>
      <c r="D2355" s="11" t="s">
        <v>1144</v>
      </c>
      <c r="E2355" s="11" t="s">
        <v>9808</v>
      </c>
      <c r="F2355" s="11">
        <v>28401</v>
      </c>
      <c r="G2355" s="11" t="s">
        <v>8450</v>
      </c>
      <c r="H2355" s="11" t="s">
        <v>25</v>
      </c>
      <c r="I2355" s="11" t="s">
        <v>108</v>
      </c>
      <c r="J2355" s="11" t="s">
        <v>120</v>
      </c>
      <c r="K2355" s="11">
        <v>0</v>
      </c>
      <c r="L2355" s="11" t="s">
        <v>29</v>
      </c>
      <c r="M2355" s="11" t="s">
        <v>29</v>
      </c>
      <c r="N2355" s="11" t="s">
        <v>29</v>
      </c>
      <c r="O2355" s="11" t="s">
        <v>29</v>
      </c>
      <c r="P2355" s="11" t="s">
        <v>29</v>
      </c>
      <c r="Q2355" s="11" t="s">
        <v>29</v>
      </c>
      <c r="R2355" s="11" t="s">
        <v>29</v>
      </c>
      <c r="S2355" s="11">
        <v>2018</v>
      </c>
    </row>
    <row r="2356" spans="1:19" x14ac:dyDescent="0.25">
      <c r="A2356" s="12" t="s">
        <v>4117</v>
      </c>
      <c r="B2356" s="12" t="s">
        <v>4118</v>
      </c>
      <c r="C2356" s="12" t="s">
        <v>4119</v>
      </c>
      <c r="D2356" s="12" t="s">
        <v>4120</v>
      </c>
      <c r="E2356" s="12" t="s">
        <v>9808</v>
      </c>
      <c r="F2356" s="12">
        <v>27874</v>
      </c>
      <c r="G2356" s="12" t="s">
        <v>8451</v>
      </c>
      <c r="H2356" s="12" t="s">
        <v>96</v>
      </c>
      <c r="I2356" s="12" t="s">
        <v>108</v>
      </c>
      <c r="J2356" s="12" t="s">
        <v>27</v>
      </c>
      <c r="K2356" s="12">
        <v>0</v>
      </c>
      <c r="L2356" s="12" t="s">
        <v>29</v>
      </c>
      <c r="M2356" s="12" t="s">
        <v>29</v>
      </c>
      <c r="N2356" s="12" t="s">
        <v>29</v>
      </c>
      <c r="O2356" s="12" t="s">
        <v>29</v>
      </c>
      <c r="P2356" s="12" t="s">
        <v>29</v>
      </c>
      <c r="Q2356" s="12" t="s">
        <v>29</v>
      </c>
      <c r="R2356" s="12" t="s">
        <v>29</v>
      </c>
      <c r="S2356" s="12">
        <v>2018</v>
      </c>
    </row>
    <row r="2357" spans="1:19" x14ac:dyDescent="0.25">
      <c r="A2357" s="11" t="s">
        <v>4127</v>
      </c>
      <c r="B2357" s="11" t="s">
        <v>4128</v>
      </c>
      <c r="C2357" s="11" t="s">
        <v>4129</v>
      </c>
      <c r="D2357" s="11" t="s">
        <v>1889</v>
      </c>
      <c r="E2357" s="11" t="s">
        <v>9808</v>
      </c>
      <c r="F2357" s="11">
        <v>27962</v>
      </c>
      <c r="G2357" s="11" t="s">
        <v>8452</v>
      </c>
      <c r="H2357" s="11" t="s">
        <v>96</v>
      </c>
      <c r="I2357" s="11" t="s">
        <v>26</v>
      </c>
      <c r="J2357" s="11" t="s">
        <v>27</v>
      </c>
      <c r="K2357" s="11">
        <v>0</v>
      </c>
      <c r="L2357" s="11" t="s">
        <v>28</v>
      </c>
      <c r="M2357" s="11" t="s">
        <v>29</v>
      </c>
      <c r="N2357" s="11" t="s">
        <v>28</v>
      </c>
      <c r="O2357" s="11" t="s">
        <v>29</v>
      </c>
      <c r="P2357" s="11" t="s">
        <v>29</v>
      </c>
      <c r="Q2357" s="11" t="s">
        <v>29</v>
      </c>
      <c r="R2357" s="11" t="s">
        <v>29</v>
      </c>
      <c r="S2357" s="11">
        <v>2018</v>
      </c>
    </row>
    <row r="2358" spans="1:19" x14ac:dyDescent="0.25">
      <c r="A2358" s="12" t="s">
        <v>4108</v>
      </c>
      <c r="B2358" s="12" t="s">
        <v>4109</v>
      </c>
      <c r="C2358" s="12" t="s">
        <v>4110</v>
      </c>
      <c r="D2358" s="12" t="s">
        <v>1144</v>
      </c>
      <c r="E2358" s="12" t="s">
        <v>9808</v>
      </c>
      <c r="F2358" s="12">
        <v>28401</v>
      </c>
      <c r="G2358" s="12" t="s">
        <v>8450</v>
      </c>
      <c r="H2358" s="12" t="s">
        <v>25</v>
      </c>
      <c r="I2358" s="12" t="s">
        <v>108</v>
      </c>
      <c r="J2358" s="12" t="s">
        <v>120</v>
      </c>
      <c r="K2358" s="12">
        <v>0</v>
      </c>
      <c r="L2358" s="12" t="s">
        <v>29</v>
      </c>
      <c r="M2358" s="12" t="s">
        <v>29</v>
      </c>
      <c r="N2358" s="12" t="s">
        <v>29</v>
      </c>
      <c r="O2358" s="12" t="s">
        <v>29</v>
      </c>
      <c r="P2358" s="12" t="s">
        <v>29</v>
      </c>
      <c r="Q2358" s="12" t="s">
        <v>29</v>
      </c>
      <c r="R2358" s="12" t="s">
        <v>29</v>
      </c>
      <c r="S2358" s="12">
        <v>2017</v>
      </c>
    </row>
    <row r="2359" spans="1:19" x14ac:dyDescent="0.25">
      <c r="A2359" s="11" t="s">
        <v>8668</v>
      </c>
      <c r="B2359" s="11" t="s">
        <v>8669</v>
      </c>
      <c r="C2359" s="11" t="s">
        <v>8670</v>
      </c>
      <c r="D2359" s="11" t="s">
        <v>4115</v>
      </c>
      <c r="E2359" s="11" t="s">
        <v>9808</v>
      </c>
      <c r="F2359" s="11">
        <v>28217</v>
      </c>
      <c r="G2359" s="11" t="s">
        <v>8671</v>
      </c>
      <c r="H2359" s="11" t="s">
        <v>25</v>
      </c>
      <c r="I2359" s="11" t="s">
        <v>108</v>
      </c>
      <c r="J2359" s="11" t="s">
        <v>120</v>
      </c>
      <c r="K2359" s="11">
        <v>0</v>
      </c>
      <c r="L2359" s="11" t="s">
        <v>29</v>
      </c>
      <c r="M2359" s="11" t="s">
        <v>29</v>
      </c>
      <c r="N2359" s="11" t="s">
        <v>29</v>
      </c>
      <c r="O2359" s="11" t="s">
        <v>29</v>
      </c>
      <c r="P2359" s="11" t="s">
        <v>29</v>
      </c>
      <c r="Q2359" s="11" t="s">
        <v>29</v>
      </c>
      <c r="R2359" s="11" t="s">
        <v>29</v>
      </c>
      <c r="S2359" s="11">
        <v>2017</v>
      </c>
    </row>
    <row r="2360" spans="1:19" x14ac:dyDescent="0.25">
      <c r="A2360" s="12" t="s">
        <v>4117</v>
      </c>
      <c r="B2360" s="12" t="s">
        <v>4118</v>
      </c>
      <c r="C2360" s="12" t="s">
        <v>4119</v>
      </c>
      <c r="D2360" s="12" t="s">
        <v>4120</v>
      </c>
      <c r="E2360" s="12" t="s">
        <v>9808</v>
      </c>
      <c r="F2360" s="12">
        <v>27874</v>
      </c>
      <c r="G2360" s="12" t="s">
        <v>8451</v>
      </c>
      <c r="H2360" s="12" t="s">
        <v>96</v>
      </c>
      <c r="I2360" s="12" t="s">
        <v>108</v>
      </c>
      <c r="J2360" s="12" t="s">
        <v>27</v>
      </c>
      <c r="K2360" s="12">
        <v>0</v>
      </c>
      <c r="L2360" s="12" t="s">
        <v>29</v>
      </c>
      <c r="M2360" s="12" t="s">
        <v>29</v>
      </c>
      <c r="N2360" s="12" t="s">
        <v>29</v>
      </c>
      <c r="O2360" s="12" t="s">
        <v>29</v>
      </c>
      <c r="P2360" s="12" t="s">
        <v>29</v>
      </c>
      <c r="Q2360" s="12" t="s">
        <v>29</v>
      </c>
      <c r="R2360" s="12" t="s">
        <v>29</v>
      </c>
      <c r="S2360" s="12">
        <v>2017</v>
      </c>
    </row>
    <row r="2361" spans="1:19" x14ac:dyDescent="0.25">
      <c r="A2361" s="11" t="s">
        <v>9383</v>
      </c>
      <c r="B2361" s="11" t="s">
        <v>9384</v>
      </c>
      <c r="C2361" s="11" t="s">
        <v>9385</v>
      </c>
      <c r="D2361" s="11" t="s">
        <v>9386</v>
      </c>
      <c r="E2361" s="11" t="s">
        <v>9808</v>
      </c>
      <c r="F2361" s="11">
        <v>27103</v>
      </c>
      <c r="G2361" s="11" t="s">
        <v>9387</v>
      </c>
      <c r="H2361" s="11" t="s">
        <v>25</v>
      </c>
      <c r="I2361" s="11" t="s">
        <v>108</v>
      </c>
      <c r="J2361" s="11" t="s">
        <v>27</v>
      </c>
      <c r="K2361" s="11">
        <v>3</v>
      </c>
      <c r="L2361" s="11" t="s">
        <v>28</v>
      </c>
      <c r="M2361" s="11" t="s">
        <v>30</v>
      </c>
      <c r="N2361" s="11" t="s">
        <v>30</v>
      </c>
      <c r="O2361" s="11" t="s">
        <v>43</v>
      </c>
      <c r="P2361" s="11" t="s">
        <v>30</v>
      </c>
      <c r="Q2361" s="11" t="s">
        <v>28</v>
      </c>
      <c r="R2361" s="11" t="s">
        <v>30</v>
      </c>
      <c r="S2361" s="11">
        <v>2016</v>
      </c>
    </row>
    <row r="2362" spans="1:19" x14ac:dyDescent="0.25">
      <c r="A2362" s="12" t="s">
        <v>9388</v>
      </c>
      <c r="B2362" s="12" t="s">
        <v>9389</v>
      </c>
      <c r="C2362" s="12" t="s">
        <v>9390</v>
      </c>
      <c r="D2362" s="12" t="s">
        <v>9391</v>
      </c>
      <c r="E2362" s="12" t="s">
        <v>9808</v>
      </c>
      <c r="F2362" s="12">
        <v>28144</v>
      </c>
      <c r="G2362" s="12" t="s">
        <v>9392</v>
      </c>
      <c r="H2362" s="12" t="s">
        <v>25</v>
      </c>
      <c r="I2362" s="12" t="s">
        <v>108</v>
      </c>
      <c r="J2362" s="12" t="s">
        <v>27</v>
      </c>
      <c r="K2362" s="12">
        <v>3</v>
      </c>
      <c r="L2362" s="12" t="s">
        <v>43</v>
      </c>
      <c r="M2362" s="12" t="s">
        <v>28</v>
      </c>
      <c r="N2362" s="12" t="s">
        <v>28</v>
      </c>
      <c r="O2362" s="12" t="s">
        <v>43</v>
      </c>
      <c r="P2362" s="12" t="s">
        <v>30</v>
      </c>
      <c r="Q2362" s="12" t="s">
        <v>28</v>
      </c>
      <c r="R2362" s="12" t="s">
        <v>28</v>
      </c>
      <c r="S2362" s="12">
        <v>2016</v>
      </c>
    </row>
    <row r="2363" spans="1:19" x14ac:dyDescent="0.25">
      <c r="A2363" s="11" t="s">
        <v>9393</v>
      </c>
      <c r="B2363" s="11" t="s">
        <v>9394</v>
      </c>
      <c r="C2363" s="11" t="s">
        <v>9395</v>
      </c>
      <c r="D2363" s="11" t="s">
        <v>9396</v>
      </c>
      <c r="E2363" s="11" t="s">
        <v>9808</v>
      </c>
      <c r="F2363" s="11">
        <v>27360</v>
      </c>
      <c r="G2363" s="11" t="s">
        <v>9397</v>
      </c>
      <c r="H2363" s="11" t="s">
        <v>25</v>
      </c>
      <c r="I2363" s="11" t="s">
        <v>108</v>
      </c>
      <c r="J2363" s="11" t="s">
        <v>27</v>
      </c>
      <c r="K2363" s="11">
        <v>2</v>
      </c>
      <c r="L2363" s="11" t="s">
        <v>43</v>
      </c>
      <c r="M2363" s="11" t="s">
        <v>43</v>
      </c>
      <c r="N2363" s="11" t="s">
        <v>28</v>
      </c>
      <c r="O2363" s="11" t="s">
        <v>43</v>
      </c>
      <c r="P2363" s="11" t="s">
        <v>28</v>
      </c>
      <c r="Q2363" s="11" t="s">
        <v>43</v>
      </c>
      <c r="R2363" s="11" t="s">
        <v>29</v>
      </c>
      <c r="S2363" s="11">
        <v>2016</v>
      </c>
    </row>
    <row r="2364" spans="1:19" x14ac:dyDescent="0.25">
      <c r="A2364" s="12" t="s">
        <v>9398</v>
      </c>
      <c r="B2364" s="12" t="s">
        <v>9399</v>
      </c>
      <c r="C2364" s="12" t="s">
        <v>9400</v>
      </c>
      <c r="D2364" s="12" t="s">
        <v>9386</v>
      </c>
      <c r="E2364" s="12" t="s">
        <v>9808</v>
      </c>
      <c r="F2364" s="12">
        <v>27103</v>
      </c>
      <c r="G2364" s="12" t="s">
        <v>9401</v>
      </c>
      <c r="H2364" s="12" t="s">
        <v>25</v>
      </c>
      <c r="I2364" s="12" t="s">
        <v>75</v>
      </c>
      <c r="J2364" s="12" t="s">
        <v>120</v>
      </c>
      <c r="K2364" s="12">
        <v>0</v>
      </c>
      <c r="L2364" s="12" t="s">
        <v>29</v>
      </c>
      <c r="M2364" s="12" t="s">
        <v>30</v>
      </c>
      <c r="N2364" s="12" t="s">
        <v>29</v>
      </c>
      <c r="O2364" s="12" t="s">
        <v>30</v>
      </c>
      <c r="P2364" s="12" t="s">
        <v>29</v>
      </c>
      <c r="Q2364" s="12" t="s">
        <v>29</v>
      </c>
      <c r="R2364" s="12" t="s">
        <v>29</v>
      </c>
      <c r="S2364" s="12">
        <v>2016</v>
      </c>
    </row>
    <row r="2365" spans="1:19" x14ac:dyDescent="0.25">
      <c r="A2365" s="11" t="s">
        <v>9402</v>
      </c>
      <c r="B2365" s="11" t="s">
        <v>9403</v>
      </c>
      <c r="C2365" s="11" t="s">
        <v>9404</v>
      </c>
      <c r="D2365" s="11" t="s">
        <v>9405</v>
      </c>
      <c r="E2365" s="11" t="s">
        <v>9808</v>
      </c>
      <c r="F2365" s="11">
        <v>28462</v>
      </c>
      <c r="G2365" s="11" t="s">
        <v>9406</v>
      </c>
      <c r="H2365" s="11" t="s">
        <v>25</v>
      </c>
      <c r="I2365" s="11" t="s">
        <v>75</v>
      </c>
      <c r="J2365" s="11" t="s">
        <v>27</v>
      </c>
      <c r="K2365" s="11">
        <v>3</v>
      </c>
      <c r="L2365" s="11" t="s">
        <v>28</v>
      </c>
      <c r="M2365" s="11" t="s">
        <v>30</v>
      </c>
      <c r="N2365" s="11" t="s">
        <v>43</v>
      </c>
      <c r="O2365" s="11" t="s">
        <v>28</v>
      </c>
      <c r="P2365" s="11" t="s">
        <v>28</v>
      </c>
      <c r="Q2365" s="11" t="s">
        <v>28</v>
      </c>
      <c r="R2365" s="11" t="s">
        <v>28</v>
      </c>
      <c r="S2365" s="11">
        <v>2016</v>
      </c>
    </row>
    <row r="2366" spans="1:19" x14ac:dyDescent="0.25">
      <c r="A2366" s="12" t="s">
        <v>4108</v>
      </c>
      <c r="B2366" s="12" t="s">
        <v>4109</v>
      </c>
      <c r="C2366" s="12" t="s">
        <v>4110</v>
      </c>
      <c r="D2366" s="12" t="s">
        <v>1144</v>
      </c>
      <c r="E2366" s="12" t="s">
        <v>9808</v>
      </c>
      <c r="F2366" s="12">
        <v>28401</v>
      </c>
      <c r="G2366" s="12" t="s">
        <v>8450</v>
      </c>
      <c r="H2366" s="12" t="s">
        <v>25</v>
      </c>
      <c r="I2366" s="12" t="s">
        <v>108</v>
      </c>
      <c r="J2366" s="12" t="s">
        <v>120</v>
      </c>
      <c r="K2366" s="12">
        <v>0</v>
      </c>
      <c r="L2366" s="12" t="s">
        <v>29</v>
      </c>
      <c r="M2366" s="12" t="s">
        <v>29</v>
      </c>
      <c r="N2366" s="12" t="s">
        <v>29</v>
      </c>
      <c r="O2366" s="12" t="s">
        <v>29</v>
      </c>
      <c r="P2366" s="12" t="s">
        <v>29</v>
      </c>
      <c r="Q2366" s="12" t="s">
        <v>29</v>
      </c>
      <c r="R2366" s="12" t="s">
        <v>29</v>
      </c>
      <c r="S2366" s="12">
        <v>2016</v>
      </c>
    </row>
    <row r="2367" spans="1:19" x14ac:dyDescent="0.25">
      <c r="A2367" s="11" t="s">
        <v>9407</v>
      </c>
      <c r="B2367" s="11" t="s">
        <v>9408</v>
      </c>
      <c r="C2367" s="11" t="s">
        <v>9409</v>
      </c>
      <c r="D2367" s="11" t="s">
        <v>9410</v>
      </c>
      <c r="E2367" s="11" t="s">
        <v>9808</v>
      </c>
      <c r="F2367" s="11">
        <v>28376</v>
      </c>
      <c r="G2367" s="11" t="s">
        <v>9411</v>
      </c>
      <c r="H2367" s="11" t="s">
        <v>25</v>
      </c>
      <c r="I2367" s="11" t="s">
        <v>108</v>
      </c>
      <c r="J2367" s="11" t="s">
        <v>27</v>
      </c>
      <c r="K2367" s="11">
        <v>0</v>
      </c>
      <c r="L2367" s="11" t="s">
        <v>29</v>
      </c>
      <c r="M2367" s="11" t="s">
        <v>29</v>
      </c>
      <c r="N2367" s="11" t="s">
        <v>29</v>
      </c>
      <c r="O2367" s="11" t="s">
        <v>30</v>
      </c>
      <c r="P2367" s="11" t="s">
        <v>28</v>
      </c>
      <c r="Q2367" s="11" t="s">
        <v>28</v>
      </c>
      <c r="R2367" s="11" t="s">
        <v>29</v>
      </c>
      <c r="S2367" s="11">
        <v>2016</v>
      </c>
    </row>
    <row r="2368" spans="1:19" x14ac:dyDescent="0.25">
      <c r="A2368" s="12" t="s">
        <v>4117</v>
      </c>
      <c r="B2368" s="12" t="s">
        <v>4118</v>
      </c>
      <c r="C2368" s="12" t="s">
        <v>4119</v>
      </c>
      <c r="D2368" s="12" t="s">
        <v>4120</v>
      </c>
      <c r="E2368" s="12" t="s">
        <v>9808</v>
      </c>
      <c r="F2368" s="12">
        <v>27874</v>
      </c>
      <c r="G2368" s="12" t="s">
        <v>8451</v>
      </c>
      <c r="H2368" s="12" t="s">
        <v>96</v>
      </c>
      <c r="I2368" s="12" t="s">
        <v>108</v>
      </c>
      <c r="J2368" s="12" t="s">
        <v>27</v>
      </c>
      <c r="K2368" s="12">
        <v>0</v>
      </c>
      <c r="L2368" s="12" t="s">
        <v>29</v>
      </c>
      <c r="M2368" s="12" t="s">
        <v>29</v>
      </c>
      <c r="N2368" s="12" t="s">
        <v>29</v>
      </c>
      <c r="O2368" s="12" t="s">
        <v>29</v>
      </c>
      <c r="P2368" s="12" t="s">
        <v>29</v>
      </c>
      <c r="Q2368" s="12" t="s">
        <v>29</v>
      </c>
      <c r="R2368" s="12" t="s">
        <v>29</v>
      </c>
      <c r="S2368" s="12">
        <v>2016</v>
      </c>
    </row>
    <row r="2369" spans="1:19" x14ac:dyDescent="0.25">
      <c r="A2369" s="11" t="s">
        <v>4122</v>
      </c>
      <c r="B2369" s="11" t="s">
        <v>4123</v>
      </c>
      <c r="C2369" s="11" t="s">
        <v>4124</v>
      </c>
      <c r="D2369" s="11" t="s">
        <v>4125</v>
      </c>
      <c r="E2369" s="11" t="s">
        <v>9808</v>
      </c>
      <c r="F2369" s="11">
        <v>28425</v>
      </c>
      <c r="G2369" s="11" t="s">
        <v>9412</v>
      </c>
      <c r="H2369" s="11" t="s">
        <v>96</v>
      </c>
      <c r="I2369" s="11" t="s">
        <v>36</v>
      </c>
      <c r="J2369" s="11" t="s">
        <v>27</v>
      </c>
      <c r="K2369" s="11">
        <v>0</v>
      </c>
      <c r="L2369" s="11" t="s">
        <v>28</v>
      </c>
      <c r="M2369" s="11" t="s">
        <v>29</v>
      </c>
      <c r="N2369" s="11" t="s">
        <v>28</v>
      </c>
      <c r="O2369" s="11" t="s">
        <v>29</v>
      </c>
      <c r="P2369" s="11" t="s">
        <v>29</v>
      </c>
      <c r="Q2369" s="11" t="s">
        <v>29</v>
      </c>
      <c r="R2369" s="11" t="s">
        <v>29</v>
      </c>
      <c r="S2369" s="11">
        <v>2016</v>
      </c>
    </row>
    <row r="2370" spans="1:19" x14ac:dyDescent="0.25">
      <c r="A2370" s="12" t="s">
        <v>4127</v>
      </c>
      <c r="B2370" s="12" t="s">
        <v>4128</v>
      </c>
      <c r="C2370" s="12" t="s">
        <v>4129</v>
      </c>
      <c r="D2370" s="12" t="s">
        <v>1889</v>
      </c>
      <c r="E2370" s="12" t="s">
        <v>9808</v>
      </c>
      <c r="F2370" s="12">
        <v>27962</v>
      </c>
      <c r="G2370" s="12" t="s">
        <v>8452</v>
      </c>
      <c r="H2370" s="12" t="s">
        <v>96</v>
      </c>
      <c r="I2370" s="12" t="s">
        <v>26</v>
      </c>
      <c r="J2370" s="12" t="s">
        <v>27</v>
      </c>
      <c r="K2370" s="12">
        <v>0</v>
      </c>
      <c r="L2370" s="12" t="s">
        <v>28</v>
      </c>
      <c r="M2370" s="12" t="s">
        <v>29</v>
      </c>
      <c r="N2370" s="12" t="s">
        <v>28</v>
      </c>
      <c r="O2370" s="12" t="s">
        <v>29</v>
      </c>
      <c r="P2370" s="12" t="s">
        <v>29</v>
      </c>
      <c r="Q2370" s="12" t="s">
        <v>29</v>
      </c>
      <c r="R2370" s="12" t="s">
        <v>29</v>
      </c>
      <c r="S2370" s="12">
        <v>2016</v>
      </c>
    </row>
    <row r="2371" spans="1:19" x14ac:dyDescent="0.25">
      <c r="A2371" s="11" t="s">
        <v>9413</v>
      </c>
      <c r="B2371" s="11" t="s">
        <v>9414</v>
      </c>
      <c r="C2371" s="11" t="s">
        <v>9415</v>
      </c>
      <c r="D2371" s="11" t="s">
        <v>9416</v>
      </c>
      <c r="E2371" s="11" t="s">
        <v>9808</v>
      </c>
      <c r="F2371" s="11">
        <v>28906</v>
      </c>
      <c r="G2371" s="11" t="s">
        <v>9417</v>
      </c>
      <c r="H2371" s="11" t="s">
        <v>96</v>
      </c>
      <c r="I2371" s="11" t="s">
        <v>108</v>
      </c>
      <c r="J2371" s="11" t="s">
        <v>27</v>
      </c>
      <c r="K2371" s="11">
        <v>3</v>
      </c>
      <c r="L2371" s="11" t="s">
        <v>28</v>
      </c>
      <c r="M2371" s="11" t="s">
        <v>29</v>
      </c>
      <c r="N2371" s="11" t="s">
        <v>28</v>
      </c>
      <c r="O2371" s="11" t="s">
        <v>28</v>
      </c>
      <c r="P2371" s="11" t="s">
        <v>28</v>
      </c>
      <c r="Q2371" s="11" t="s">
        <v>28</v>
      </c>
      <c r="R2371" s="11" t="s">
        <v>29</v>
      </c>
      <c r="S2371" s="11">
        <v>2016</v>
      </c>
    </row>
    <row r="2372" spans="1:19" x14ac:dyDescent="0.25">
      <c r="A2372" s="12" t="s">
        <v>9418</v>
      </c>
      <c r="B2372" s="12" t="s">
        <v>9419</v>
      </c>
      <c r="C2372" s="12" t="s">
        <v>9420</v>
      </c>
      <c r="D2372" s="12" t="s">
        <v>9421</v>
      </c>
      <c r="E2372" s="12" t="s">
        <v>9808</v>
      </c>
      <c r="F2372" s="12">
        <v>28777</v>
      </c>
      <c r="G2372" s="12" t="s">
        <v>9422</v>
      </c>
      <c r="H2372" s="12" t="s">
        <v>96</v>
      </c>
      <c r="I2372" s="12" t="s">
        <v>108</v>
      </c>
      <c r="J2372" s="12" t="s">
        <v>27</v>
      </c>
      <c r="K2372" s="12">
        <v>4</v>
      </c>
      <c r="L2372" s="12" t="s">
        <v>29</v>
      </c>
      <c r="M2372" s="12" t="s">
        <v>29</v>
      </c>
      <c r="N2372" s="12" t="s">
        <v>28</v>
      </c>
      <c r="O2372" s="12" t="s">
        <v>30</v>
      </c>
      <c r="P2372" s="12" t="s">
        <v>28</v>
      </c>
      <c r="Q2372" s="12" t="s">
        <v>30</v>
      </c>
      <c r="R2372" s="12" t="s">
        <v>28</v>
      </c>
      <c r="S2372" s="12">
        <v>2016</v>
      </c>
    </row>
    <row r="2373" spans="1:19" x14ac:dyDescent="0.25">
      <c r="A2373" s="11" t="s">
        <v>4205</v>
      </c>
      <c r="B2373" s="11" t="s">
        <v>4206</v>
      </c>
      <c r="C2373" s="11" t="s">
        <v>4207</v>
      </c>
      <c r="D2373" s="11" t="s">
        <v>4208</v>
      </c>
      <c r="E2373" s="11" t="s">
        <v>9813</v>
      </c>
      <c r="F2373" s="11">
        <v>58538</v>
      </c>
      <c r="G2373" s="11" t="s">
        <v>4209</v>
      </c>
      <c r="H2373" s="11" t="s">
        <v>25</v>
      </c>
      <c r="I2373" s="11" t="s">
        <v>64</v>
      </c>
      <c r="J2373" s="11" t="s">
        <v>27</v>
      </c>
      <c r="K2373" s="11">
        <v>0</v>
      </c>
      <c r="L2373" s="11" t="s">
        <v>29</v>
      </c>
      <c r="M2373" s="11" t="s">
        <v>29</v>
      </c>
      <c r="N2373" s="11" t="s">
        <v>29</v>
      </c>
      <c r="O2373" s="11" t="s">
        <v>29</v>
      </c>
      <c r="P2373" s="11" t="s">
        <v>29</v>
      </c>
      <c r="Q2373" s="11" t="s">
        <v>29</v>
      </c>
      <c r="R2373" s="11" t="s">
        <v>29</v>
      </c>
      <c r="S2373" s="11">
        <v>2020</v>
      </c>
    </row>
    <row r="2374" spans="1:19" x14ac:dyDescent="0.25">
      <c r="A2374" s="12" t="s">
        <v>4210</v>
      </c>
      <c r="B2374" s="12" t="s">
        <v>4211</v>
      </c>
      <c r="C2374" s="12" t="s">
        <v>4212</v>
      </c>
      <c r="D2374" s="12" t="s">
        <v>4213</v>
      </c>
      <c r="E2374" s="12" t="s">
        <v>9813</v>
      </c>
      <c r="F2374" s="12">
        <v>58746</v>
      </c>
      <c r="G2374" s="12" t="s">
        <v>4214</v>
      </c>
      <c r="H2374" s="12" t="s">
        <v>96</v>
      </c>
      <c r="I2374" s="12" t="s">
        <v>108</v>
      </c>
      <c r="J2374" s="12" t="s">
        <v>27</v>
      </c>
      <c r="K2374" s="12">
        <v>0</v>
      </c>
      <c r="L2374" s="12" t="s">
        <v>29</v>
      </c>
      <c r="M2374" s="12" t="s">
        <v>29</v>
      </c>
      <c r="N2374" s="12" t="s">
        <v>29</v>
      </c>
      <c r="O2374" s="12" t="s">
        <v>29</v>
      </c>
      <c r="P2374" s="12" t="s">
        <v>29</v>
      </c>
      <c r="Q2374" s="12" t="s">
        <v>29</v>
      </c>
      <c r="R2374" s="12" t="s">
        <v>29</v>
      </c>
      <c r="S2374" s="12">
        <v>2020</v>
      </c>
    </row>
    <row r="2375" spans="1:19" x14ac:dyDescent="0.25">
      <c r="A2375" s="11" t="s">
        <v>4215</v>
      </c>
      <c r="B2375" s="11" t="s">
        <v>4216</v>
      </c>
      <c r="C2375" s="11" t="s">
        <v>4217</v>
      </c>
      <c r="D2375" s="11" t="s">
        <v>4218</v>
      </c>
      <c r="E2375" s="11" t="s">
        <v>9813</v>
      </c>
      <c r="F2375" s="11">
        <v>58318</v>
      </c>
      <c r="G2375" s="11" t="s">
        <v>4219</v>
      </c>
      <c r="H2375" s="11" t="s">
        <v>96</v>
      </c>
      <c r="I2375" s="11" t="s">
        <v>513</v>
      </c>
      <c r="J2375" s="11" t="s">
        <v>27</v>
      </c>
      <c r="K2375" s="11">
        <v>0</v>
      </c>
      <c r="L2375" s="11" t="s">
        <v>29</v>
      </c>
      <c r="M2375" s="11" t="s">
        <v>29</v>
      </c>
      <c r="N2375" s="11" t="s">
        <v>29</v>
      </c>
      <c r="O2375" s="11" t="s">
        <v>29</v>
      </c>
      <c r="P2375" s="11" t="s">
        <v>29</v>
      </c>
      <c r="Q2375" s="11" t="s">
        <v>30</v>
      </c>
      <c r="R2375" s="11" t="s">
        <v>29</v>
      </c>
      <c r="S2375" s="11">
        <v>2020</v>
      </c>
    </row>
    <row r="2376" spans="1:19" x14ac:dyDescent="0.25">
      <c r="A2376" s="12" t="s">
        <v>4220</v>
      </c>
      <c r="B2376" s="12" t="s">
        <v>4221</v>
      </c>
      <c r="C2376" s="12" t="s">
        <v>4222</v>
      </c>
      <c r="D2376" s="12" t="s">
        <v>4223</v>
      </c>
      <c r="E2376" s="12" t="s">
        <v>9813</v>
      </c>
      <c r="F2376" s="12">
        <v>58257</v>
      </c>
      <c r="G2376" s="12" t="s">
        <v>4224</v>
      </c>
      <c r="H2376" s="12" t="s">
        <v>96</v>
      </c>
      <c r="I2376" s="12" t="s">
        <v>108</v>
      </c>
      <c r="J2376" s="12" t="s">
        <v>27</v>
      </c>
      <c r="K2376" s="12">
        <v>0</v>
      </c>
      <c r="L2376" s="12" t="s">
        <v>29</v>
      </c>
      <c r="M2376" s="12" t="s">
        <v>29</v>
      </c>
      <c r="N2376" s="12" t="s">
        <v>29</v>
      </c>
      <c r="O2376" s="12" t="s">
        <v>29</v>
      </c>
      <c r="P2376" s="12" t="s">
        <v>29</v>
      </c>
      <c r="Q2376" s="12" t="s">
        <v>28</v>
      </c>
      <c r="R2376" s="12" t="s">
        <v>28</v>
      </c>
      <c r="S2376" s="12">
        <v>2020</v>
      </c>
    </row>
    <row r="2377" spans="1:19" x14ac:dyDescent="0.25">
      <c r="A2377" s="11" t="s">
        <v>4225</v>
      </c>
      <c r="B2377" s="11" t="s">
        <v>4226</v>
      </c>
      <c r="C2377" s="11" t="s">
        <v>4227</v>
      </c>
      <c r="D2377" s="11" t="s">
        <v>4228</v>
      </c>
      <c r="E2377" s="11" t="s">
        <v>9813</v>
      </c>
      <c r="F2377" s="11">
        <v>58267</v>
      </c>
      <c r="G2377" s="11" t="s">
        <v>4229</v>
      </c>
      <c r="H2377" s="11" t="s">
        <v>96</v>
      </c>
      <c r="I2377" s="11" t="s">
        <v>513</v>
      </c>
      <c r="J2377" s="11" t="s">
        <v>27</v>
      </c>
      <c r="K2377" s="11">
        <v>0</v>
      </c>
      <c r="L2377" s="11" t="s">
        <v>29</v>
      </c>
      <c r="M2377" s="11" t="s">
        <v>29</v>
      </c>
      <c r="N2377" s="11" t="s">
        <v>29</v>
      </c>
      <c r="O2377" s="11" t="s">
        <v>29</v>
      </c>
      <c r="P2377" s="11" t="s">
        <v>29</v>
      </c>
      <c r="Q2377" s="11" t="s">
        <v>30</v>
      </c>
      <c r="R2377" s="11" t="s">
        <v>29</v>
      </c>
      <c r="S2377" s="11">
        <v>2020</v>
      </c>
    </row>
    <row r="2378" spans="1:19" x14ac:dyDescent="0.25">
      <c r="A2378" s="12" t="s">
        <v>4230</v>
      </c>
      <c r="B2378" s="12" t="s">
        <v>4231</v>
      </c>
      <c r="C2378" s="12" t="s">
        <v>4232</v>
      </c>
      <c r="D2378" s="12" t="s">
        <v>1762</v>
      </c>
      <c r="E2378" s="12" t="s">
        <v>9813</v>
      </c>
      <c r="F2378" s="12">
        <v>58533</v>
      </c>
      <c r="G2378" s="12" t="s">
        <v>4233</v>
      </c>
      <c r="H2378" s="12" t="s">
        <v>96</v>
      </c>
      <c r="I2378" s="12" t="s">
        <v>108</v>
      </c>
      <c r="J2378" s="12" t="s">
        <v>27</v>
      </c>
      <c r="K2378" s="12">
        <v>0</v>
      </c>
      <c r="L2378" s="12" t="s">
        <v>29</v>
      </c>
      <c r="M2378" s="12" t="s">
        <v>29</v>
      </c>
      <c r="N2378" s="12" t="s">
        <v>29</v>
      </c>
      <c r="O2378" s="12" t="s">
        <v>29</v>
      </c>
      <c r="P2378" s="12" t="s">
        <v>29</v>
      </c>
      <c r="Q2378" s="12" t="s">
        <v>28</v>
      </c>
      <c r="R2378" s="12" t="s">
        <v>29</v>
      </c>
      <c r="S2378" s="12">
        <v>2020</v>
      </c>
    </row>
    <row r="2379" spans="1:19" x14ac:dyDescent="0.25">
      <c r="A2379" s="11" t="s">
        <v>4234</v>
      </c>
      <c r="B2379" s="11" t="s">
        <v>4235</v>
      </c>
      <c r="C2379" s="11" t="s">
        <v>4236</v>
      </c>
      <c r="D2379" s="11" t="s">
        <v>4237</v>
      </c>
      <c r="E2379" s="11" t="s">
        <v>9813</v>
      </c>
      <c r="F2379" s="11">
        <v>58367</v>
      </c>
      <c r="G2379" s="11" t="s">
        <v>4238</v>
      </c>
      <c r="H2379" s="11" t="s">
        <v>96</v>
      </c>
      <c r="I2379" s="11" t="s">
        <v>108</v>
      </c>
      <c r="J2379" s="11" t="s">
        <v>27</v>
      </c>
      <c r="K2379" s="11">
        <v>0</v>
      </c>
      <c r="L2379" s="11" t="s">
        <v>29</v>
      </c>
      <c r="M2379" s="11" t="s">
        <v>29</v>
      </c>
      <c r="N2379" s="11" t="s">
        <v>29</v>
      </c>
      <c r="O2379" s="11" t="s">
        <v>29</v>
      </c>
      <c r="P2379" s="11" t="s">
        <v>29</v>
      </c>
      <c r="Q2379" s="11" t="s">
        <v>29</v>
      </c>
      <c r="R2379" s="11" t="s">
        <v>29</v>
      </c>
      <c r="S2379" s="11">
        <v>2020</v>
      </c>
    </row>
    <row r="2380" spans="1:19" x14ac:dyDescent="0.25">
      <c r="A2380" s="12" t="s">
        <v>4239</v>
      </c>
      <c r="B2380" s="12" t="s">
        <v>4240</v>
      </c>
      <c r="C2380" s="12" t="s">
        <v>4241</v>
      </c>
      <c r="D2380" s="12" t="s">
        <v>4242</v>
      </c>
      <c r="E2380" s="12" t="s">
        <v>9813</v>
      </c>
      <c r="F2380" s="12">
        <v>58730</v>
      </c>
      <c r="G2380" s="12" t="s">
        <v>4243</v>
      </c>
      <c r="H2380" s="12" t="s">
        <v>96</v>
      </c>
      <c r="I2380" s="12" t="s">
        <v>108</v>
      </c>
      <c r="J2380" s="12" t="s">
        <v>27</v>
      </c>
      <c r="K2380" s="12">
        <v>0</v>
      </c>
      <c r="L2380" s="12" t="s">
        <v>29</v>
      </c>
      <c r="M2380" s="12" t="s">
        <v>29</v>
      </c>
      <c r="N2380" s="12" t="s">
        <v>29</v>
      </c>
      <c r="O2380" s="12" t="s">
        <v>29</v>
      </c>
      <c r="P2380" s="12" t="s">
        <v>29</v>
      </c>
      <c r="Q2380" s="12" t="s">
        <v>30</v>
      </c>
      <c r="R2380" s="12" t="s">
        <v>29</v>
      </c>
      <c r="S2380" s="12">
        <v>2020</v>
      </c>
    </row>
    <row r="2381" spans="1:19" x14ac:dyDescent="0.25">
      <c r="A2381" s="11" t="s">
        <v>4244</v>
      </c>
      <c r="B2381" s="11" t="s">
        <v>4245</v>
      </c>
      <c r="C2381" s="11" t="s">
        <v>4246</v>
      </c>
      <c r="D2381" s="11" t="s">
        <v>4247</v>
      </c>
      <c r="E2381" s="11" t="s">
        <v>9813</v>
      </c>
      <c r="F2381" s="11">
        <v>58552</v>
      </c>
      <c r="G2381" s="11" t="s">
        <v>4248</v>
      </c>
      <c r="H2381" s="11" t="s">
        <v>96</v>
      </c>
      <c r="I2381" s="11" t="s">
        <v>108</v>
      </c>
      <c r="J2381" s="11" t="s">
        <v>27</v>
      </c>
      <c r="K2381" s="11">
        <v>0</v>
      </c>
      <c r="L2381" s="11" t="s">
        <v>29</v>
      </c>
      <c r="M2381" s="11" t="s">
        <v>29</v>
      </c>
      <c r="N2381" s="11" t="s">
        <v>29</v>
      </c>
      <c r="O2381" s="11" t="s">
        <v>29</v>
      </c>
      <c r="P2381" s="11" t="s">
        <v>29</v>
      </c>
      <c r="Q2381" s="11" t="s">
        <v>30</v>
      </c>
      <c r="R2381" s="11" t="s">
        <v>29</v>
      </c>
      <c r="S2381" s="11">
        <v>2020</v>
      </c>
    </row>
    <row r="2382" spans="1:19" x14ac:dyDescent="0.25">
      <c r="A2382" s="12" t="s">
        <v>4249</v>
      </c>
      <c r="B2382" s="12" t="s">
        <v>4250</v>
      </c>
      <c r="C2382" s="12" t="s">
        <v>4251</v>
      </c>
      <c r="D2382" s="12" t="s">
        <v>4252</v>
      </c>
      <c r="E2382" s="12" t="s">
        <v>9813</v>
      </c>
      <c r="F2382" s="12">
        <v>58401</v>
      </c>
      <c r="G2382" s="12" t="s">
        <v>4253</v>
      </c>
      <c r="H2382" s="12" t="s">
        <v>119</v>
      </c>
      <c r="I2382" s="12" t="s">
        <v>114</v>
      </c>
      <c r="J2382" s="12" t="s">
        <v>120</v>
      </c>
      <c r="K2382" s="12">
        <v>0</v>
      </c>
      <c r="L2382" s="12" t="s">
        <v>29</v>
      </c>
      <c r="M2382" s="12" t="s">
        <v>29</v>
      </c>
      <c r="N2382" s="12" t="s">
        <v>29</v>
      </c>
      <c r="O2382" s="12" t="s">
        <v>29</v>
      </c>
      <c r="P2382" s="12" t="s">
        <v>29</v>
      </c>
      <c r="Q2382" s="12" t="s">
        <v>29</v>
      </c>
      <c r="R2382" s="12" t="s">
        <v>29</v>
      </c>
      <c r="S2382" s="12">
        <v>2020</v>
      </c>
    </row>
    <row r="2383" spans="1:19" x14ac:dyDescent="0.25">
      <c r="A2383" s="11" t="s">
        <v>4254</v>
      </c>
      <c r="B2383" s="11" t="s">
        <v>4255</v>
      </c>
      <c r="C2383" s="11" t="s">
        <v>4256</v>
      </c>
      <c r="D2383" s="11" t="s">
        <v>4257</v>
      </c>
      <c r="E2383" s="11" t="s">
        <v>9813</v>
      </c>
      <c r="F2383" s="11">
        <v>58103</v>
      </c>
      <c r="G2383" s="11" t="s">
        <v>4258</v>
      </c>
      <c r="H2383" s="11" t="s">
        <v>119</v>
      </c>
      <c r="I2383" s="11" t="s">
        <v>26</v>
      </c>
      <c r="J2383" s="11" t="s">
        <v>120</v>
      </c>
      <c r="K2383" s="11">
        <v>0</v>
      </c>
      <c r="L2383" s="11" t="s">
        <v>29</v>
      </c>
      <c r="M2383" s="11" t="s">
        <v>29</v>
      </c>
      <c r="N2383" s="11" t="s">
        <v>29</v>
      </c>
      <c r="O2383" s="11" t="s">
        <v>29</v>
      </c>
      <c r="P2383" s="11" t="s">
        <v>29</v>
      </c>
      <c r="Q2383" s="11" t="s">
        <v>29</v>
      </c>
      <c r="R2383" s="11" t="s">
        <v>29</v>
      </c>
      <c r="S2383" s="11">
        <v>2020</v>
      </c>
    </row>
    <row r="2384" spans="1:19" x14ac:dyDescent="0.25">
      <c r="A2384" s="12" t="s">
        <v>4259</v>
      </c>
      <c r="B2384" s="12" t="s">
        <v>4260</v>
      </c>
      <c r="C2384" s="12" t="s">
        <v>4261</v>
      </c>
      <c r="D2384" s="12" t="s">
        <v>4262</v>
      </c>
      <c r="E2384" s="12" t="s">
        <v>9813</v>
      </c>
      <c r="F2384" s="12">
        <v>58201</v>
      </c>
      <c r="G2384" s="12" t="s">
        <v>4263</v>
      </c>
      <c r="H2384" s="12" t="s">
        <v>119</v>
      </c>
      <c r="I2384" s="12" t="s">
        <v>26</v>
      </c>
      <c r="J2384" s="12" t="s">
        <v>120</v>
      </c>
      <c r="K2384" s="12">
        <v>0</v>
      </c>
      <c r="L2384" s="12" t="s">
        <v>29</v>
      </c>
      <c r="M2384" s="12" t="s">
        <v>29</v>
      </c>
      <c r="N2384" s="12" t="s">
        <v>29</v>
      </c>
      <c r="O2384" s="12" t="s">
        <v>29</v>
      </c>
      <c r="P2384" s="12" t="s">
        <v>29</v>
      </c>
      <c r="Q2384" s="12" t="s">
        <v>29</v>
      </c>
      <c r="R2384" s="12" t="s">
        <v>29</v>
      </c>
      <c r="S2384" s="12">
        <v>2020</v>
      </c>
    </row>
    <row r="2385" spans="1:19" x14ac:dyDescent="0.25">
      <c r="A2385" s="11" t="s">
        <v>7676</v>
      </c>
      <c r="B2385" s="11" t="s">
        <v>7677</v>
      </c>
      <c r="C2385" s="11" t="s">
        <v>7678</v>
      </c>
      <c r="D2385" s="11" t="s">
        <v>7679</v>
      </c>
      <c r="E2385" s="11" t="s">
        <v>9813</v>
      </c>
      <c r="F2385" s="11">
        <v>58701</v>
      </c>
      <c r="G2385" s="11" t="s">
        <v>7680</v>
      </c>
      <c r="H2385" s="11" t="s">
        <v>25</v>
      </c>
      <c r="I2385" s="11" t="s">
        <v>108</v>
      </c>
      <c r="J2385" s="11" t="s">
        <v>27</v>
      </c>
      <c r="K2385" s="11">
        <v>2</v>
      </c>
      <c r="L2385" s="11" t="s">
        <v>43</v>
      </c>
      <c r="M2385" s="11" t="s">
        <v>43</v>
      </c>
      <c r="N2385" s="11" t="s">
        <v>30</v>
      </c>
      <c r="O2385" s="11" t="s">
        <v>43</v>
      </c>
      <c r="P2385" s="11" t="s">
        <v>28</v>
      </c>
      <c r="Q2385" s="11" t="s">
        <v>30</v>
      </c>
      <c r="R2385" s="11" t="s">
        <v>28</v>
      </c>
      <c r="S2385" s="11">
        <v>2019</v>
      </c>
    </row>
    <row r="2386" spans="1:19" x14ac:dyDescent="0.25">
      <c r="A2386" s="12" t="s">
        <v>4205</v>
      </c>
      <c r="B2386" s="12" t="s">
        <v>4206</v>
      </c>
      <c r="C2386" s="12" t="s">
        <v>4207</v>
      </c>
      <c r="D2386" s="12" t="s">
        <v>4208</v>
      </c>
      <c r="E2386" s="12" t="s">
        <v>9813</v>
      </c>
      <c r="F2386" s="12">
        <v>58538</v>
      </c>
      <c r="G2386" s="12" t="s">
        <v>4209</v>
      </c>
      <c r="H2386" s="12" t="s">
        <v>25</v>
      </c>
      <c r="I2386" s="12" t="s">
        <v>64</v>
      </c>
      <c r="J2386" s="12" t="s">
        <v>27</v>
      </c>
      <c r="K2386" s="12">
        <v>0</v>
      </c>
      <c r="L2386" s="12" t="s">
        <v>29</v>
      </c>
      <c r="M2386" s="12" t="s">
        <v>29</v>
      </c>
      <c r="N2386" s="12" t="s">
        <v>29</v>
      </c>
      <c r="O2386" s="12" t="s">
        <v>29</v>
      </c>
      <c r="P2386" s="12" t="s">
        <v>29</v>
      </c>
      <c r="Q2386" s="12" t="s">
        <v>29</v>
      </c>
      <c r="R2386" s="12" t="s">
        <v>29</v>
      </c>
      <c r="S2386" s="12">
        <v>2019</v>
      </c>
    </row>
    <row r="2387" spans="1:19" x14ac:dyDescent="0.25">
      <c r="A2387" s="11" t="s">
        <v>4210</v>
      </c>
      <c r="B2387" s="11" t="s">
        <v>7681</v>
      </c>
      <c r="C2387" s="11" t="s">
        <v>4212</v>
      </c>
      <c r="D2387" s="11" t="s">
        <v>4213</v>
      </c>
      <c r="E2387" s="11" t="s">
        <v>9813</v>
      </c>
      <c r="F2387" s="11">
        <v>58746</v>
      </c>
      <c r="G2387" s="11" t="s">
        <v>4214</v>
      </c>
      <c r="H2387" s="11" t="s">
        <v>96</v>
      </c>
      <c r="I2387" s="11" t="s">
        <v>108</v>
      </c>
      <c r="J2387" s="11" t="s">
        <v>27</v>
      </c>
      <c r="K2387" s="11">
        <v>0</v>
      </c>
      <c r="L2387" s="11" t="s">
        <v>29</v>
      </c>
      <c r="M2387" s="11" t="s">
        <v>29</v>
      </c>
      <c r="N2387" s="11" t="s">
        <v>29</v>
      </c>
      <c r="O2387" s="11" t="s">
        <v>29</v>
      </c>
      <c r="P2387" s="11" t="s">
        <v>29</v>
      </c>
      <c r="Q2387" s="11" t="s">
        <v>29</v>
      </c>
      <c r="R2387" s="11" t="s">
        <v>29</v>
      </c>
      <c r="S2387" s="11">
        <v>2019</v>
      </c>
    </row>
    <row r="2388" spans="1:19" x14ac:dyDescent="0.25">
      <c r="A2388" s="12" t="s">
        <v>7682</v>
      </c>
      <c r="B2388" s="12" t="s">
        <v>7683</v>
      </c>
      <c r="C2388" s="12" t="s">
        <v>7684</v>
      </c>
      <c r="D2388" s="12" t="s">
        <v>7594</v>
      </c>
      <c r="E2388" s="12" t="s">
        <v>9813</v>
      </c>
      <c r="F2388" s="12">
        <v>58425</v>
      </c>
      <c r="G2388" s="12" t="s">
        <v>7685</v>
      </c>
      <c r="H2388" s="12" t="s">
        <v>96</v>
      </c>
      <c r="I2388" s="12" t="s">
        <v>108</v>
      </c>
      <c r="J2388" s="12" t="s">
        <v>27</v>
      </c>
      <c r="K2388" s="12">
        <v>0</v>
      </c>
      <c r="L2388" s="12" t="s">
        <v>29</v>
      </c>
      <c r="M2388" s="12" t="s">
        <v>29</v>
      </c>
      <c r="N2388" s="12" t="s">
        <v>29</v>
      </c>
      <c r="O2388" s="12" t="s">
        <v>29</v>
      </c>
      <c r="P2388" s="12" t="s">
        <v>29</v>
      </c>
      <c r="Q2388" s="12" t="s">
        <v>29</v>
      </c>
      <c r="R2388" s="12" t="s">
        <v>29</v>
      </c>
      <c r="S2388" s="12">
        <v>2019</v>
      </c>
    </row>
    <row r="2389" spans="1:19" x14ac:dyDescent="0.25">
      <c r="A2389" s="11" t="s">
        <v>4215</v>
      </c>
      <c r="B2389" s="11" t="s">
        <v>7686</v>
      </c>
      <c r="C2389" s="11" t="s">
        <v>4217</v>
      </c>
      <c r="D2389" s="11" t="s">
        <v>4218</v>
      </c>
      <c r="E2389" s="11" t="s">
        <v>9813</v>
      </c>
      <c r="F2389" s="11">
        <v>58318</v>
      </c>
      <c r="G2389" s="11" t="s">
        <v>4219</v>
      </c>
      <c r="H2389" s="11" t="s">
        <v>96</v>
      </c>
      <c r="I2389" s="11" t="s">
        <v>513</v>
      </c>
      <c r="J2389" s="11" t="s">
        <v>27</v>
      </c>
      <c r="K2389" s="11">
        <v>4</v>
      </c>
      <c r="L2389" s="11" t="s">
        <v>29</v>
      </c>
      <c r="M2389" s="11" t="s">
        <v>29</v>
      </c>
      <c r="N2389" s="11" t="s">
        <v>28</v>
      </c>
      <c r="O2389" s="11" t="s">
        <v>29</v>
      </c>
      <c r="P2389" s="11" t="s">
        <v>28</v>
      </c>
      <c r="Q2389" s="11" t="s">
        <v>30</v>
      </c>
      <c r="R2389" s="11" t="s">
        <v>28</v>
      </c>
      <c r="S2389" s="11">
        <v>2019</v>
      </c>
    </row>
    <row r="2390" spans="1:19" x14ac:dyDescent="0.25">
      <c r="A2390" s="12" t="s">
        <v>4220</v>
      </c>
      <c r="B2390" s="12" t="s">
        <v>7687</v>
      </c>
      <c r="C2390" s="12" t="s">
        <v>4222</v>
      </c>
      <c r="D2390" s="12" t="s">
        <v>4223</v>
      </c>
      <c r="E2390" s="12" t="s">
        <v>9813</v>
      </c>
      <c r="F2390" s="12">
        <v>58257</v>
      </c>
      <c r="G2390" s="12" t="s">
        <v>4224</v>
      </c>
      <c r="H2390" s="12" t="s">
        <v>96</v>
      </c>
      <c r="I2390" s="12" t="s">
        <v>108</v>
      </c>
      <c r="J2390" s="12" t="s">
        <v>27</v>
      </c>
      <c r="K2390" s="12">
        <v>3</v>
      </c>
      <c r="L2390" s="12" t="s">
        <v>29</v>
      </c>
      <c r="M2390" s="12" t="s">
        <v>29</v>
      </c>
      <c r="N2390" s="12" t="s">
        <v>28</v>
      </c>
      <c r="O2390" s="12" t="s">
        <v>29</v>
      </c>
      <c r="P2390" s="12" t="s">
        <v>28</v>
      </c>
      <c r="Q2390" s="12" t="s">
        <v>28</v>
      </c>
      <c r="R2390" s="12" t="s">
        <v>29</v>
      </c>
      <c r="S2390" s="12">
        <v>2019</v>
      </c>
    </row>
    <row r="2391" spans="1:19" x14ac:dyDescent="0.25">
      <c r="A2391" s="11" t="s">
        <v>7688</v>
      </c>
      <c r="B2391" s="11" t="s">
        <v>7689</v>
      </c>
      <c r="C2391" s="11" t="s">
        <v>7690</v>
      </c>
      <c r="D2391" s="11" t="s">
        <v>7691</v>
      </c>
      <c r="E2391" s="11" t="s">
        <v>9813</v>
      </c>
      <c r="F2391" s="11">
        <v>58545</v>
      </c>
      <c r="G2391" s="11" t="s">
        <v>7692</v>
      </c>
      <c r="H2391" s="11" t="s">
        <v>96</v>
      </c>
      <c r="I2391" s="11" t="s">
        <v>108</v>
      </c>
      <c r="J2391" s="11" t="s">
        <v>27</v>
      </c>
      <c r="K2391" s="11">
        <v>0</v>
      </c>
      <c r="L2391" s="11" t="s">
        <v>29</v>
      </c>
      <c r="M2391" s="11" t="s">
        <v>29</v>
      </c>
      <c r="N2391" s="11" t="s">
        <v>28</v>
      </c>
      <c r="O2391" s="11" t="s">
        <v>29</v>
      </c>
      <c r="P2391" s="11" t="s">
        <v>29</v>
      </c>
      <c r="Q2391" s="11" t="s">
        <v>29</v>
      </c>
      <c r="R2391" s="11" t="s">
        <v>28</v>
      </c>
      <c r="S2391" s="11">
        <v>2019</v>
      </c>
    </row>
    <row r="2392" spans="1:19" x14ac:dyDescent="0.25">
      <c r="A2392" s="12" t="s">
        <v>4225</v>
      </c>
      <c r="B2392" s="12" t="s">
        <v>4226</v>
      </c>
      <c r="C2392" s="12" t="s">
        <v>4227</v>
      </c>
      <c r="D2392" s="12" t="s">
        <v>4228</v>
      </c>
      <c r="E2392" s="12" t="s">
        <v>9813</v>
      </c>
      <c r="F2392" s="12">
        <v>58267</v>
      </c>
      <c r="G2392" s="12" t="s">
        <v>4229</v>
      </c>
      <c r="H2392" s="12" t="s">
        <v>96</v>
      </c>
      <c r="I2392" s="12" t="s">
        <v>513</v>
      </c>
      <c r="J2392" s="12" t="s">
        <v>27</v>
      </c>
      <c r="K2392" s="12">
        <v>0</v>
      </c>
      <c r="L2392" s="12" t="s">
        <v>29</v>
      </c>
      <c r="M2392" s="12" t="s">
        <v>29</v>
      </c>
      <c r="N2392" s="12" t="s">
        <v>29</v>
      </c>
      <c r="O2392" s="12" t="s">
        <v>29</v>
      </c>
      <c r="P2392" s="12" t="s">
        <v>29</v>
      </c>
      <c r="Q2392" s="12" t="s">
        <v>29</v>
      </c>
      <c r="R2392" s="12" t="s">
        <v>29</v>
      </c>
      <c r="S2392" s="12">
        <v>2019</v>
      </c>
    </row>
    <row r="2393" spans="1:19" x14ac:dyDescent="0.25">
      <c r="A2393" s="11" t="s">
        <v>7693</v>
      </c>
      <c r="B2393" s="11" t="s">
        <v>7694</v>
      </c>
      <c r="C2393" s="11" t="s">
        <v>7695</v>
      </c>
      <c r="D2393" s="11" t="s">
        <v>7696</v>
      </c>
      <c r="E2393" s="11" t="s">
        <v>9813</v>
      </c>
      <c r="F2393" s="11">
        <v>58623</v>
      </c>
      <c r="G2393" s="11" t="s">
        <v>7697</v>
      </c>
      <c r="H2393" s="11" t="s">
        <v>96</v>
      </c>
      <c r="I2393" s="11" t="s">
        <v>108</v>
      </c>
      <c r="J2393" s="11" t="s">
        <v>27</v>
      </c>
      <c r="K2393" s="11">
        <v>0</v>
      </c>
      <c r="L2393" s="11" t="s">
        <v>29</v>
      </c>
      <c r="M2393" s="11" t="s">
        <v>29</v>
      </c>
      <c r="N2393" s="11" t="s">
        <v>29</v>
      </c>
      <c r="O2393" s="11" t="s">
        <v>29</v>
      </c>
      <c r="P2393" s="11" t="s">
        <v>29</v>
      </c>
      <c r="Q2393" s="11" t="s">
        <v>28</v>
      </c>
      <c r="R2393" s="11" t="s">
        <v>29</v>
      </c>
      <c r="S2393" s="11">
        <v>2019</v>
      </c>
    </row>
    <row r="2394" spans="1:19" x14ac:dyDescent="0.25">
      <c r="A2394" s="12" t="s">
        <v>4230</v>
      </c>
      <c r="B2394" s="12" t="s">
        <v>4231</v>
      </c>
      <c r="C2394" s="12" t="s">
        <v>4232</v>
      </c>
      <c r="D2394" s="12" t="s">
        <v>1762</v>
      </c>
      <c r="E2394" s="12" t="s">
        <v>9813</v>
      </c>
      <c r="F2394" s="12">
        <v>58533</v>
      </c>
      <c r="G2394" s="12" t="s">
        <v>4233</v>
      </c>
      <c r="H2394" s="12" t="s">
        <v>96</v>
      </c>
      <c r="I2394" s="12" t="s">
        <v>108</v>
      </c>
      <c r="J2394" s="12" t="s">
        <v>27</v>
      </c>
      <c r="K2394" s="12">
        <v>0</v>
      </c>
      <c r="L2394" s="12" t="s">
        <v>29</v>
      </c>
      <c r="M2394" s="12" t="s">
        <v>29</v>
      </c>
      <c r="N2394" s="12" t="s">
        <v>29</v>
      </c>
      <c r="O2394" s="12" t="s">
        <v>29</v>
      </c>
      <c r="P2394" s="12" t="s">
        <v>29</v>
      </c>
      <c r="Q2394" s="12" t="s">
        <v>29</v>
      </c>
      <c r="R2394" s="12" t="s">
        <v>29</v>
      </c>
      <c r="S2394" s="12">
        <v>2019</v>
      </c>
    </row>
    <row r="2395" spans="1:19" x14ac:dyDescent="0.25">
      <c r="A2395" s="11" t="s">
        <v>7698</v>
      </c>
      <c r="B2395" s="11" t="s">
        <v>7699</v>
      </c>
      <c r="C2395" s="11" t="s">
        <v>7700</v>
      </c>
      <c r="D2395" s="11" t="s">
        <v>7701</v>
      </c>
      <c r="E2395" s="11" t="s">
        <v>9813</v>
      </c>
      <c r="F2395" s="11">
        <v>58220</v>
      </c>
      <c r="G2395" s="11" t="s">
        <v>7702</v>
      </c>
      <c r="H2395" s="11" t="s">
        <v>96</v>
      </c>
      <c r="I2395" s="11" t="s">
        <v>108</v>
      </c>
      <c r="J2395" s="11" t="s">
        <v>27</v>
      </c>
      <c r="K2395" s="11">
        <v>4</v>
      </c>
      <c r="L2395" s="11" t="s">
        <v>29</v>
      </c>
      <c r="M2395" s="11" t="s">
        <v>29</v>
      </c>
      <c r="N2395" s="11" t="s">
        <v>30</v>
      </c>
      <c r="O2395" s="11" t="s">
        <v>29</v>
      </c>
      <c r="P2395" s="11" t="s">
        <v>28</v>
      </c>
      <c r="Q2395" s="11" t="s">
        <v>30</v>
      </c>
      <c r="R2395" s="11" t="s">
        <v>29</v>
      </c>
      <c r="S2395" s="11">
        <v>2019</v>
      </c>
    </row>
    <row r="2396" spans="1:19" x14ac:dyDescent="0.25">
      <c r="A2396" s="12" t="s">
        <v>7703</v>
      </c>
      <c r="B2396" s="12" t="s">
        <v>7704</v>
      </c>
      <c r="C2396" s="12" t="s">
        <v>7705</v>
      </c>
      <c r="D2396" s="12" t="s">
        <v>7706</v>
      </c>
      <c r="E2396" s="12" t="s">
        <v>9813</v>
      </c>
      <c r="F2396" s="12">
        <v>58237</v>
      </c>
      <c r="G2396" s="12" t="s">
        <v>7707</v>
      </c>
      <c r="H2396" s="12" t="s">
        <v>96</v>
      </c>
      <c r="I2396" s="12" t="s">
        <v>108</v>
      </c>
      <c r="J2396" s="12" t="s">
        <v>27</v>
      </c>
      <c r="K2396" s="12">
        <v>0</v>
      </c>
      <c r="L2396" s="12" t="s">
        <v>29</v>
      </c>
      <c r="M2396" s="12" t="s">
        <v>29</v>
      </c>
      <c r="N2396" s="12" t="s">
        <v>29</v>
      </c>
      <c r="O2396" s="12" t="s">
        <v>29</v>
      </c>
      <c r="P2396" s="12" t="s">
        <v>29</v>
      </c>
      <c r="Q2396" s="12" t="s">
        <v>30</v>
      </c>
      <c r="R2396" s="12" t="s">
        <v>29</v>
      </c>
      <c r="S2396" s="12">
        <v>2019</v>
      </c>
    </row>
    <row r="2397" spans="1:19" x14ac:dyDescent="0.25">
      <c r="A2397" s="11" t="s">
        <v>7708</v>
      </c>
      <c r="B2397" s="11" t="s">
        <v>7709</v>
      </c>
      <c r="C2397" s="11" t="s">
        <v>7710</v>
      </c>
      <c r="D2397" s="11" t="s">
        <v>7711</v>
      </c>
      <c r="E2397" s="11" t="s">
        <v>9813</v>
      </c>
      <c r="F2397" s="11">
        <v>58495</v>
      </c>
      <c r="G2397" s="11" t="s">
        <v>7712</v>
      </c>
      <c r="H2397" s="11" t="s">
        <v>96</v>
      </c>
      <c r="I2397" s="11" t="s">
        <v>36</v>
      </c>
      <c r="J2397" s="11" t="s">
        <v>27</v>
      </c>
      <c r="K2397" s="11">
        <v>4</v>
      </c>
      <c r="L2397" s="11" t="s">
        <v>29</v>
      </c>
      <c r="M2397" s="11" t="s">
        <v>29</v>
      </c>
      <c r="N2397" s="11" t="s">
        <v>28</v>
      </c>
      <c r="O2397" s="11" t="s">
        <v>29</v>
      </c>
      <c r="P2397" s="11" t="s">
        <v>28</v>
      </c>
      <c r="Q2397" s="11" t="s">
        <v>30</v>
      </c>
      <c r="R2397" s="11" t="s">
        <v>29</v>
      </c>
      <c r="S2397" s="11">
        <v>2019</v>
      </c>
    </row>
    <row r="2398" spans="1:19" x14ac:dyDescent="0.25">
      <c r="A2398" s="12" t="s">
        <v>7713</v>
      </c>
      <c r="B2398" s="12" t="s">
        <v>7714</v>
      </c>
      <c r="C2398" s="12" t="s">
        <v>7715</v>
      </c>
      <c r="D2398" s="12" t="s">
        <v>7716</v>
      </c>
      <c r="E2398" s="12" t="s">
        <v>9813</v>
      </c>
      <c r="F2398" s="12">
        <v>58413</v>
      </c>
      <c r="G2398" s="12" t="s">
        <v>7717</v>
      </c>
      <c r="H2398" s="12" t="s">
        <v>96</v>
      </c>
      <c r="I2398" s="12" t="s">
        <v>108</v>
      </c>
      <c r="J2398" s="12" t="s">
        <v>27</v>
      </c>
      <c r="K2398" s="12">
        <v>0</v>
      </c>
      <c r="L2398" s="12" t="s">
        <v>29</v>
      </c>
      <c r="M2398" s="12" t="s">
        <v>29</v>
      </c>
      <c r="N2398" s="12" t="s">
        <v>29</v>
      </c>
      <c r="O2398" s="12" t="s">
        <v>29</v>
      </c>
      <c r="P2398" s="12" t="s">
        <v>29</v>
      </c>
      <c r="Q2398" s="12" t="s">
        <v>29</v>
      </c>
      <c r="R2398" s="12" t="s">
        <v>29</v>
      </c>
      <c r="S2398" s="12">
        <v>2019</v>
      </c>
    </row>
    <row r="2399" spans="1:19" x14ac:dyDescent="0.25">
      <c r="A2399" s="11" t="s">
        <v>7718</v>
      </c>
      <c r="B2399" s="11" t="s">
        <v>7719</v>
      </c>
      <c r="C2399" s="11" t="s">
        <v>7720</v>
      </c>
      <c r="D2399" s="11" t="s">
        <v>7721</v>
      </c>
      <c r="E2399" s="11" t="s">
        <v>9813</v>
      </c>
      <c r="F2399" s="11">
        <v>58249</v>
      </c>
      <c r="G2399" s="11" t="s">
        <v>7722</v>
      </c>
      <c r="H2399" s="11" t="s">
        <v>96</v>
      </c>
      <c r="I2399" s="11" t="s">
        <v>108</v>
      </c>
      <c r="J2399" s="11" t="s">
        <v>27</v>
      </c>
      <c r="K2399" s="11">
        <v>0</v>
      </c>
      <c r="L2399" s="11" t="s">
        <v>29</v>
      </c>
      <c r="M2399" s="11" t="s">
        <v>29</v>
      </c>
      <c r="N2399" s="11" t="s">
        <v>29</v>
      </c>
      <c r="O2399" s="11" t="s">
        <v>29</v>
      </c>
      <c r="P2399" s="11" t="s">
        <v>28</v>
      </c>
      <c r="Q2399" s="11" t="s">
        <v>30</v>
      </c>
      <c r="R2399" s="11" t="s">
        <v>29</v>
      </c>
      <c r="S2399" s="11">
        <v>2019</v>
      </c>
    </row>
    <row r="2400" spans="1:19" x14ac:dyDescent="0.25">
      <c r="A2400" s="12" t="s">
        <v>4239</v>
      </c>
      <c r="B2400" s="12" t="s">
        <v>4240</v>
      </c>
      <c r="C2400" s="12" t="s">
        <v>4241</v>
      </c>
      <c r="D2400" s="12" t="s">
        <v>4242</v>
      </c>
      <c r="E2400" s="12" t="s">
        <v>9813</v>
      </c>
      <c r="F2400" s="12">
        <v>58730</v>
      </c>
      <c r="G2400" s="12" t="s">
        <v>4243</v>
      </c>
      <c r="H2400" s="12" t="s">
        <v>96</v>
      </c>
      <c r="I2400" s="12" t="s">
        <v>108</v>
      </c>
      <c r="J2400" s="12" t="s">
        <v>27</v>
      </c>
      <c r="K2400" s="12">
        <v>0</v>
      </c>
      <c r="L2400" s="12" t="s">
        <v>29</v>
      </c>
      <c r="M2400" s="12" t="s">
        <v>29</v>
      </c>
      <c r="N2400" s="12" t="s">
        <v>29</v>
      </c>
      <c r="O2400" s="12" t="s">
        <v>29</v>
      </c>
      <c r="P2400" s="12" t="s">
        <v>28</v>
      </c>
      <c r="Q2400" s="12" t="s">
        <v>30</v>
      </c>
      <c r="R2400" s="12" t="s">
        <v>29</v>
      </c>
      <c r="S2400" s="12">
        <v>2019</v>
      </c>
    </row>
    <row r="2401" spans="1:19" x14ac:dyDescent="0.25">
      <c r="A2401" s="11" t="s">
        <v>7723</v>
      </c>
      <c r="B2401" s="11" t="s">
        <v>7724</v>
      </c>
      <c r="C2401" s="11" t="s">
        <v>7725</v>
      </c>
      <c r="D2401" s="11" t="s">
        <v>7726</v>
      </c>
      <c r="E2401" s="11" t="s">
        <v>9813</v>
      </c>
      <c r="F2401" s="11">
        <v>58270</v>
      </c>
      <c r="G2401" s="11" t="s">
        <v>7727</v>
      </c>
      <c r="H2401" s="11" t="s">
        <v>96</v>
      </c>
      <c r="I2401" s="11" t="s">
        <v>108</v>
      </c>
      <c r="J2401" s="11" t="s">
        <v>27</v>
      </c>
      <c r="K2401" s="11">
        <v>4</v>
      </c>
      <c r="L2401" s="11" t="s">
        <v>29</v>
      </c>
      <c r="M2401" s="11" t="s">
        <v>29</v>
      </c>
      <c r="N2401" s="11" t="s">
        <v>28</v>
      </c>
      <c r="O2401" s="11" t="s">
        <v>29</v>
      </c>
      <c r="P2401" s="11" t="s">
        <v>28</v>
      </c>
      <c r="Q2401" s="11" t="s">
        <v>30</v>
      </c>
      <c r="R2401" s="11" t="s">
        <v>28</v>
      </c>
      <c r="S2401" s="11">
        <v>2019</v>
      </c>
    </row>
    <row r="2402" spans="1:19" x14ac:dyDescent="0.25">
      <c r="A2402" s="12" t="s">
        <v>7728</v>
      </c>
      <c r="B2402" s="12" t="s">
        <v>7729</v>
      </c>
      <c r="C2402" s="12" t="s">
        <v>7730</v>
      </c>
      <c r="D2402" s="12" t="s">
        <v>7731</v>
      </c>
      <c r="E2402" s="12" t="s">
        <v>9813</v>
      </c>
      <c r="F2402" s="12">
        <v>58341</v>
      </c>
      <c r="G2402" s="12" t="s">
        <v>7732</v>
      </c>
      <c r="H2402" s="12" t="s">
        <v>96</v>
      </c>
      <c r="I2402" s="12" t="s">
        <v>108</v>
      </c>
      <c r="J2402" s="12" t="s">
        <v>27</v>
      </c>
      <c r="K2402" s="12">
        <v>0</v>
      </c>
      <c r="L2402" s="12" t="s">
        <v>29</v>
      </c>
      <c r="M2402" s="12" t="s">
        <v>29</v>
      </c>
      <c r="N2402" s="12" t="s">
        <v>28</v>
      </c>
      <c r="O2402" s="12" t="s">
        <v>29</v>
      </c>
      <c r="P2402" s="12" t="s">
        <v>29</v>
      </c>
      <c r="Q2402" s="12" t="s">
        <v>29</v>
      </c>
      <c r="R2402" s="12" t="s">
        <v>29</v>
      </c>
      <c r="S2402" s="12">
        <v>2019</v>
      </c>
    </row>
    <row r="2403" spans="1:19" x14ac:dyDescent="0.25">
      <c r="A2403" s="11" t="s">
        <v>4244</v>
      </c>
      <c r="B2403" s="11" t="s">
        <v>4245</v>
      </c>
      <c r="C2403" s="11" t="s">
        <v>4246</v>
      </c>
      <c r="D2403" s="11" t="s">
        <v>4247</v>
      </c>
      <c r="E2403" s="11" t="s">
        <v>9813</v>
      </c>
      <c r="F2403" s="11">
        <v>58552</v>
      </c>
      <c r="G2403" s="11" t="s">
        <v>4248</v>
      </c>
      <c r="H2403" s="11" t="s">
        <v>96</v>
      </c>
      <c r="I2403" s="11" t="s">
        <v>108</v>
      </c>
      <c r="J2403" s="11" t="s">
        <v>27</v>
      </c>
      <c r="K2403" s="11">
        <v>0</v>
      </c>
      <c r="L2403" s="11" t="s">
        <v>29</v>
      </c>
      <c r="M2403" s="11" t="s">
        <v>29</v>
      </c>
      <c r="N2403" s="11" t="s">
        <v>29</v>
      </c>
      <c r="O2403" s="11" t="s">
        <v>29</v>
      </c>
      <c r="P2403" s="11" t="s">
        <v>29</v>
      </c>
      <c r="Q2403" s="11" t="s">
        <v>30</v>
      </c>
      <c r="R2403" s="11" t="s">
        <v>29</v>
      </c>
      <c r="S2403" s="11">
        <v>2019</v>
      </c>
    </row>
    <row r="2404" spans="1:19" x14ac:dyDescent="0.25">
      <c r="A2404" s="12" t="s">
        <v>7733</v>
      </c>
      <c r="B2404" s="12" t="s">
        <v>7734</v>
      </c>
      <c r="C2404" s="12" t="s">
        <v>7735</v>
      </c>
      <c r="D2404" s="12" t="s">
        <v>7736</v>
      </c>
      <c r="E2404" s="12" t="s">
        <v>9813</v>
      </c>
      <c r="F2404" s="12">
        <v>58324</v>
      </c>
      <c r="G2404" s="12" t="s">
        <v>7737</v>
      </c>
      <c r="H2404" s="12" t="s">
        <v>96</v>
      </c>
      <c r="I2404" s="12" t="s">
        <v>108</v>
      </c>
      <c r="J2404" s="12" t="s">
        <v>27</v>
      </c>
      <c r="K2404" s="12">
        <v>0</v>
      </c>
      <c r="L2404" s="12" t="s">
        <v>29</v>
      </c>
      <c r="M2404" s="12" t="s">
        <v>29</v>
      </c>
      <c r="N2404" s="12" t="s">
        <v>29</v>
      </c>
      <c r="O2404" s="12" t="s">
        <v>29</v>
      </c>
      <c r="P2404" s="12" t="s">
        <v>28</v>
      </c>
      <c r="Q2404" s="12" t="s">
        <v>30</v>
      </c>
      <c r="R2404" s="12" t="s">
        <v>29</v>
      </c>
      <c r="S2404" s="12">
        <v>2019</v>
      </c>
    </row>
    <row r="2405" spans="1:19" x14ac:dyDescent="0.25">
      <c r="A2405" s="11" t="s">
        <v>4249</v>
      </c>
      <c r="B2405" s="11" t="s">
        <v>4250</v>
      </c>
      <c r="C2405" s="11" t="s">
        <v>4251</v>
      </c>
      <c r="D2405" s="11" t="s">
        <v>4252</v>
      </c>
      <c r="E2405" s="11" t="s">
        <v>9813</v>
      </c>
      <c r="F2405" s="11">
        <v>58401</v>
      </c>
      <c r="G2405" s="11" t="s">
        <v>4253</v>
      </c>
      <c r="H2405" s="11" t="s">
        <v>119</v>
      </c>
      <c r="I2405" s="11" t="s">
        <v>114</v>
      </c>
      <c r="J2405" s="11" t="s">
        <v>120</v>
      </c>
      <c r="K2405" s="11">
        <v>0</v>
      </c>
      <c r="L2405" s="11" t="s">
        <v>29</v>
      </c>
      <c r="M2405" s="11" t="s">
        <v>29</v>
      </c>
      <c r="N2405" s="11" t="s">
        <v>29</v>
      </c>
      <c r="O2405" s="11" t="s">
        <v>29</v>
      </c>
      <c r="P2405" s="11" t="s">
        <v>29</v>
      </c>
      <c r="Q2405" s="11" t="s">
        <v>29</v>
      </c>
      <c r="R2405" s="11" t="s">
        <v>29</v>
      </c>
      <c r="S2405" s="11">
        <v>2019</v>
      </c>
    </row>
    <row r="2406" spans="1:19" x14ac:dyDescent="0.25">
      <c r="A2406" s="12" t="s">
        <v>4254</v>
      </c>
      <c r="B2406" s="12" t="s">
        <v>4255</v>
      </c>
      <c r="C2406" s="12" t="s">
        <v>4256</v>
      </c>
      <c r="D2406" s="12" t="s">
        <v>4257</v>
      </c>
      <c r="E2406" s="12" t="s">
        <v>9813</v>
      </c>
      <c r="F2406" s="12">
        <v>58103</v>
      </c>
      <c r="G2406" s="12" t="s">
        <v>4258</v>
      </c>
      <c r="H2406" s="12" t="s">
        <v>119</v>
      </c>
      <c r="I2406" s="12" t="s">
        <v>26</v>
      </c>
      <c r="J2406" s="12" t="s">
        <v>120</v>
      </c>
      <c r="K2406" s="12">
        <v>0</v>
      </c>
      <c r="L2406" s="12" t="s">
        <v>29</v>
      </c>
      <c r="M2406" s="12" t="s">
        <v>29</v>
      </c>
      <c r="N2406" s="12" t="s">
        <v>29</v>
      </c>
      <c r="O2406" s="12" t="s">
        <v>29</v>
      </c>
      <c r="P2406" s="12" t="s">
        <v>29</v>
      </c>
      <c r="Q2406" s="12" t="s">
        <v>29</v>
      </c>
      <c r="R2406" s="12" t="s">
        <v>29</v>
      </c>
      <c r="S2406" s="12">
        <v>2019</v>
      </c>
    </row>
    <row r="2407" spans="1:19" x14ac:dyDescent="0.25">
      <c r="A2407" s="11" t="s">
        <v>4259</v>
      </c>
      <c r="B2407" s="11" t="s">
        <v>4260</v>
      </c>
      <c r="C2407" s="11" t="s">
        <v>4261</v>
      </c>
      <c r="D2407" s="11" t="s">
        <v>4262</v>
      </c>
      <c r="E2407" s="11" t="s">
        <v>9813</v>
      </c>
      <c r="F2407" s="11">
        <v>58201</v>
      </c>
      <c r="G2407" s="11" t="s">
        <v>4263</v>
      </c>
      <c r="H2407" s="11" t="s">
        <v>119</v>
      </c>
      <c r="I2407" s="11" t="s">
        <v>26</v>
      </c>
      <c r="J2407" s="11" t="s">
        <v>120</v>
      </c>
      <c r="K2407" s="11">
        <v>0</v>
      </c>
      <c r="L2407" s="11" t="s">
        <v>29</v>
      </c>
      <c r="M2407" s="11" t="s">
        <v>29</v>
      </c>
      <c r="N2407" s="11" t="s">
        <v>29</v>
      </c>
      <c r="O2407" s="11" t="s">
        <v>29</v>
      </c>
      <c r="P2407" s="11" t="s">
        <v>29</v>
      </c>
      <c r="Q2407" s="11" t="s">
        <v>29</v>
      </c>
      <c r="R2407" s="11" t="s">
        <v>29</v>
      </c>
      <c r="S2407" s="11">
        <v>2019</v>
      </c>
    </row>
    <row r="2408" spans="1:19" x14ac:dyDescent="0.25">
      <c r="A2408" s="12" t="s">
        <v>4210</v>
      </c>
      <c r="B2408" s="12" t="s">
        <v>7681</v>
      </c>
      <c r="C2408" s="12" t="s">
        <v>4212</v>
      </c>
      <c r="D2408" s="12" t="s">
        <v>4213</v>
      </c>
      <c r="E2408" s="12" t="s">
        <v>9813</v>
      </c>
      <c r="F2408" s="12">
        <v>58746</v>
      </c>
      <c r="G2408" s="12" t="s">
        <v>8453</v>
      </c>
      <c r="H2408" s="12" t="s">
        <v>96</v>
      </c>
      <c r="I2408" s="12" t="s">
        <v>108</v>
      </c>
      <c r="J2408" s="12" t="s">
        <v>27</v>
      </c>
      <c r="K2408" s="12">
        <v>0</v>
      </c>
      <c r="L2408" s="12" t="s">
        <v>29</v>
      </c>
      <c r="M2408" s="12" t="s">
        <v>29</v>
      </c>
      <c r="N2408" s="12" t="s">
        <v>29</v>
      </c>
      <c r="O2408" s="12" t="s">
        <v>29</v>
      </c>
      <c r="P2408" s="12" t="s">
        <v>29</v>
      </c>
      <c r="Q2408" s="12" t="s">
        <v>29</v>
      </c>
      <c r="R2408" s="12" t="s">
        <v>29</v>
      </c>
      <c r="S2408" s="12">
        <v>2018</v>
      </c>
    </row>
    <row r="2409" spans="1:19" x14ac:dyDescent="0.25">
      <c r="A2409" s="11" t="s">
        <v>4210</v>
      </c>
      <c r="B2409" s="11" t="s">
        <v>7681</v>
      </c>
      <c r="C2409" s="11" t="s">
        <v>4212</v>
      </c>
      <c r="D2409" s="11" t="s">
        <v>4213</v>
      </c>
      <c r="E2409" s="11" t="s">
        <v>9813</v>
      </c>
      <c r="F2409" s="11">
        <v>58746</v>
      </c>
      <c r="G2409" s="11" t="s">
        <v>8453</v>
      </c>
      <c r="H2409" s="11" t="s">
        <v>96</v>
      </c>
      <c r="I2409" s="11" t="s">
        <v>108</v>
      </c>
      <c r="J2409" s="11" t="s">
        <v>27</v>
      </c>
      <c r="K2409" s="11">
        <v>0</v>
      </c>
      <c r="L2409" s="11" t="s">
        <v>29</v>
      </c>
      <c r="M2409" s="11" t="s">
        <v>29</v>
      </c>
      <c r="N2409" s="11" t="s">
        <v>29</v>
      </c>
      <c r="O2409" s="11" t="s">
        <v>29</v>
      </c>
      <c r="P2409" s="11" t="s">
        <v>29</v>
      </c>
      <c r="Q2409" s="11" t="s">
        <v>29</v>
      </c>
      <c r="R2409" s="11" t="s">
        <v>29</v>
      </c>
      <c r="S2409" s="11">
        <v>2017</v>
      </c>
    </row>
    <row r="2410" spans="1:19" x14ac:dyDescent="0.25">
      <c r="A2410" s="12" t="s">
        <v>7682</v>
      </c>
      <c r="B2410" s="12" t="s">
        <v>7683</v>
      </c>
      <c r="C2410" s="12" t="s">
        <v>7684</v>
      </c>
      <c r="D2410" s="12" t="s">
        <v>7594</v>
      </c>
      <c r="E2410" s="12" t="s">
        <v>9813</v>
      </c>
      <c r="F2410" s="12">
        <v>58425</v>
      </c>
      <c r="G2410" s="12" t="s">
        <v>8672</v>
      </c>
      <c r="H2410" s="12" t="s">
        <v>96</v>
      </c>
      <c r="I2410" s="12" t="s">
        <v>108</v>
      </c>
      <c r="J2410" s="12" t="s">
        <v>27</v>
      </c>
      <c r="K2410" s="12">
        <v>0</v>
      </c>
      <c r="L2410" s="12" t="s">
        <v>29</v>
      </c>
      <c r="M2410" s="12" t="s">
        <v>29</v>
      </c>
      <c r="N2410" s="12" t="s">
        <v>29</v>
      </c>
      <c r="O2410" s="12" t="s">
        <v>29</v>
      </c>
      <c r="P2410" s="12" t="s">
        <v>29</v>
      </c>
      <c r="Q2410" s="12" t="s">
        <v>29</v>
      </c>
      <c r="R2410" s="12" t="s">
        <v>29</v>
      </c>
      <c r="S2410" s="12">
        <v>2017</v>
      </c>
    </row>
    <row r="2411" spans="1:19" x14ac:dyDescent="0.25">
      <c r="A2411" s="11" t="s">
        <v>9423</v>
      </c>
      <c r="B2411" s="11" t="s">
        <v>9424</v>
      </c>
      <c r="C2411" s="11" t="s">
        <v>9425</v>
      </c>
      <c r="D2411" s="11" t="s">
        <v>9426</v>
      </c>
      <c r="E2411" s="11" t="s">
        <v>9813</v>
      </c>
      <c r="F2411" s="11">
        <v>58506</v>
      </c>
      <c r="G2411" s="11" t="s">
        <v>9427</v>
      </c>
      <c r="H2411" s="11" t="s">
        <v>25</v>
      </c>
      <c r="I2411" s="11" t="s">
        <v>108</v>
      </c>
      <c r="J2411" s="11" t="s">
        <v>27</v>
      </c>
      <c r="K2411" s="11">
        <v>3</v>
      </c>
      <c r="L2411" s="11" t="s">
        <v>28</v>
      </c>
      <c r="M2411" s="11" t="s">
        <v>28</v>
      </c>
      <c r="N2411" s="11" t="s">
        <v>30</v>
      </c>
      <c r="O2411" s="11" t="s">
        <v>28</v>
      </c>
      <c r="P2411" s="11" t="s">
        <v>28</v>
      </c>
      <c r="Q2411" s="11" t="s">
        <v>28</v>
      </c>
      <c r="R2411" s="11" t="s">
        <v>28</v>
      </c>
      <c r="S2411" s="11">
        <v>2016</v>
      </c>
    </row>
    <row r="2412" spans="1:19" x14ac:dyDescent="0.25">
      <c r="A2412" s="12" t="s">
        <v>9428</v>
      </c>
      <c r="B2412" s="12" t="s">
        <v>9429</v>
      </c>
      <c r="C2412" s="12" t="s">
        <v>9430</v>
      </c>
      <c r="D2412" s="12" t="s">
        <v>6215</v>
      </c>
      <c r="E2412" s="12" t="s">
        <v>9813</v>
      </c>
      <c r="F2412" s="12">
        <v>58784</v>
      </c>
      <c r="G2412" s="12" t="s">
        <v>9431</v>
      </c>
      <c r="H2412" s="12" t="s">
        <v>96</v>
      </c>
      <c r="I2412" s="12" t="s">
        <v>108</v>
      </c>
      <c r="J2412" s="12" t="s">
        <v>27</v>
      </c>
      <c r="K2412" s="12">
        <v>0</v>
      </c>
      <c r="L2412" s="12" t="s">
        <v>29</v>
      </c>
      <c r="M2412" s="12" t="s">
        <v>29</v>
      </c>
      <c r="N2412" s="12" t="s">
        <v>29</v>
      </c>
      <c r="O2412" s="12" t="s">
        <v>29</v>
      </c>
      <c r="P2412" s="12" t="s">
        <v>29</v>
      </c>
      <c r="Q2412" s="12" t="s">
        <v>29</v>
      </c>
      <c r="R2412" s="12" t="s">
        <v>29</v>
      </c>
      <c r="S2412" s="12">
        <v>2016</v>
      </c>
    </row>
    <row r="2413" spans="1:19" x14ac:dyDescent="0.25">
      <c r="A2413" s="11" t="s">
        <v>9432</v>
      </c>
      <c r="B2413" s="11" t="s">
        <v>9433</v>
      </c>
      <c r="C2413" s="11" t="s">
        <v>9434</v>
      </c>
      <c r="D2413" s="11" t="s">
        <v>9435</v>
      </c>
      <c r="E2413" s="11" t="s">
        <v>9813</v>
      </c>
      <c r="F2413" s="11">
        <v>58540</v>
      </c>
      <c r="G2413" s="11" t="s">
        <v>9436</v>
      </c>
      <c r="H2413" s="11" t="s">
        <v>96</v>
      </c>
      <c r="I2413" s="11" t="s">
        <v>513</v>
      </c>
      <c r="J2413" s="11" t="s">
        <v>27</v>
      </c>
      <c r="K2413" s="11">
        <v>0</v>
      </c>
      <c r="L2413" s="11" t="s">
        <v>29</v>
      </c>
      <c r="M2413" s="11" t="s">
        <v>29</v>
      </c>
      <c r="N2413" s="11" t="s">
        <v>29</v>
      </c>
      <c r="O2413" s="11" t="s">
        <v>29</v>
      </c>
      <c r="P2413" s="11" t="s">
        <v>29</v>
      </c>
      <c r="Q2413" s="11" t="s">
        <v>29</v>
      </c>
      <c r="R2413" s="11" t="s">
        <v>29</v>
      </c>
      <c r="S2413" s="11">
        <v>2016</v>
      </c>
    </row>
    <row r="2414" spans="1:19" x14ac:dyDescent="0.25">
      <c r="A2414" s="12" t="s">
        <v>9437</v>
      </c>
      <c r="B2414" s="12" t="s">
        <v>3032</v>
      </c>
      <c r="C2414" s="12" t="s">
        <v>9438</v>
      </c>
      <c r="D2414" s="12" t="s">
        <v>9439</v>
      </c>
      <c r="E2414" s="12" t="s">
        <v>9813</v>
      </c>
      <c r="F2414" s="12">
        <v>58575</v>
      </c>
      <c r="G2414" s="12" t="s">
        <v>9440</v>
      </c>
      <c r="H2414" s="12" t="s">
        <v>96</v>
      </c>
      <c r="I2414" s="12" t="s">
        <v>108</v>
      </c>
      <c r="J2414" s="12" t="s">
        <v>27</v>
      </c>
      <c r="K2414" s="12">
        <v>0</v>
      </c>
      <c r="L2414" s="12" t="s">
        <v>29</v>
      </c>
      <c r="M2414" s="12" t="s">
        <v>29</v>
      </c>
      <c r="N2414" s="12" t="s">
        <v>29</v>
      </c>
      <c r="O2414" s="12" t="s">
        <v>29</v>
      </c>
      <c r="P2414" s="12" t="s">
        <v>29</v>
      </c>
      <c r="Q2414" s="12" t="s">
        <v>29</v>
      </c>
      <c r="R2414" s="12" t="s">
        <v>29</v>
      </c>
      <c r="S2414" s="12">
        <v>2016</v>
      </c>
    </row>
    <row r="2415" spans="1:19" x14ac:dyDescent="0.25">
      <c r="A2415" s="11" t="s">
        <v>4210</v>
      </c>
      <c r="B2415" s="11" t="s">
        <v>7681</v>
      </c>
      <c r="C2415" s="11" t="s">
        <v>4212</v>
      </c>
      <c r="D2415" s="11" t="s">
        <v>4213</v>
      </c>
      <c r="E2415" s="11" t="s">
        <v>9813</v>
      </c>
      <c r="F2415" s="11">
        <v>58746</v>
      </c>
      <c r="G2415" s="11" t="s">
        <v>8453</v>
      </c>
      <c r="H2415" s="11" t="s">
        <v>96</v>
      </c>
      <c r="I2415" s="11" t="s">
        <v>108</v>
      </c>
      <c r="J2415" s="11" t="s">
        <v>27</v>
      </c>
      <c r="K2415" s="11">
        <v>0</v>
      </c>
      <c r="L2415" s="11" t="s">
        <v>29</v>
      </c>
      <c r="M2415" s="11" t="s">
        <v>29</v>
      </c>
      <c r="N2415" s="11" t="s">
        <v>29</v>
      </c>
      <c r="O2415" s="11" t="s">
        <v>29</v>
      </c>
      <c r="P2415" s="11" t="s">
        <v>29</v>
      </c>
      <c r="Q2415" s="11" t="s">
        <v>29</v>
      </c>
      <c r="R2415" s="11" t="s">
        <v>29</v>
      </c>
      <c r="S2415" s="11">
        <v>2016</v>
      </c>
    </row>
    <row r="2416" spans="1:19" x14ac:dyDescent="0.25">
      <c r="A2416" s="12" t="s">
        <v>7682</v>
      </c>
      <c r="B2416" s="12" t="s">
        <v>7683</v>
      </c>
      <c r="C2416" s="12" t="s">
        <v>7684</v>
      </c>
      <c r="D2416" s="12" t="s">
        <v>7594</v>
      </c>
      <c r="E2416" s="12" t="s">
        <v>9813</v>
      </c>
      <c r="F2416" s="12">
        <v>58425</v>
      </c>
      <c r="G2416" s="12" t="s">
        <v>8672</v>
      </c>
      <c r="H2416" s="12" t="s">
        <v>96</v>
      </c>
      <c r="I2416" s="12" t="s">
        <v>108</v>
      </c>
      <c r="J2416" s="12" t="s">
        <v>27</v>
      </c>
      <c r="K2416" s="12">
        <v>0</v>
      </c>
      <c r="L2416" s="12" t="s">
        <v>29</v>
      </c>
      <c r="M2416" s="12" t="s">
        <v>29</v>
      </c>
      <c r="N2416" s="12" t="s">
        <v>29</v>
      </c>
      <c r="O2416" s="12" t="s">
        <v>29</v>
      </c>
      <c r="P2416" s="12" t="s">
        <v>29</v>
      </c>
      <c r="Q2416" s="12" t="s">
        <v>29</v>
      </c>
      <c r="R2416" s="12" t="s">
        <v>29</v>
      </c>
      <c r="S2416" s="12">
        <v>2016</v>
      </c>
    </row>
    <row r="2417" spans="1:19" x14ac:dyDescent="0.25">
      <c r="A2417" s="11" t="s">
        <v>9441</v>
      </c>
      <c r="B2417" s="11" t="s">
        <v>9442</v>
      </c>
      <c r="C2417" s="11" t="s">
        <v>9443</v>
      </c>
      <c r="D2417" s="11" t="s">
        <v>9444</v>
      </c>
      <c r="E2417" s="11" t="s">
        <v>9813</v>
      </c>
      <c r="F2417" s="11">
        <v>58254</v>
      </c>
      <c r="G2417" s="11" t="s">
        <v>9445</v>
      </c>
      <c r="H2417" s="11" t="s">
        <v>96</v>
      </c>
      <c r="I2417" s="11" t="s">
        <v>108</v>
      </c>
      <c r="J2417" s="11" t="s">
        <v>27</v>
      </c>
      <c r="K2417" s="11">
        <v>0</v>
      </c>
      <c r="L2417" s="11" t="s">
        <v>29</v>
      </c>
      <c r="M2417" s="11" t="s">
        <v>29</v>
      </c>
      <c r="N2417" s="11" t="s">
        <v>29</v>
      </c>
      <c r="O2417" s="11" t="s">
        <v>29</v>
      </c>
      <c r="P2417" s="11" t="s">
        <v>29</v>
      </c>
      <c r="Q2417" s="11" t="s">
        <v>29</v>
      </c>
      <c r="R2417" s="11" t="s">
        <v>29</v>
      </c>
      <c r="S2417" s="11">
        <v>2016</v>
      </c>
    </row>
    <row r="2418" spans="1:19" x14ac:dyDescent="0.25">
      <c r="A2418" s="12" t="s">
        <v>4225</v>
      </c>
      <c r="B2418" s="12" t="s">
        <v>4226</v>
      </c>
      <c r="C2418" s="12" t="s">
        <v>4227</v>
      </c>
      <c r="D2418" s="12" t="s">
        <v>4228</v>
      </c>
      <c r="E2418" s="12" t="s">
        <v>9813</v>
      </c>
      <c r="F2418" s="12">
        <v>58267</v>
      </c>
      <c r="G2418" s="12" t="s">
        <v>9446</v>
      </c>
      <c r="H2418" s="12" t="s">
        <v>96</v>
      </c>
      <c r="I2418" s="12" t="s">
        <v>513</v>
      </c>
      <c r="J2418" s="12" t="s">
        <v>27</v>
      </c>
      <c r="K2418" s="12">
        <v>0</v>
      </c>
      <c r="L2418" s="12" t="s">
        <v>29</v>
      </c>
      <c r="M2418" s="12" t="s">
        <v>29</v>
      </c>
      <c r="N2418" s="12" t="s">
        <v>29</v>
      </c>
      <c r="O2418" s="12" t="s">
        <v>29</v>
      </c>
      <c r="P2418" s="12" t="s">
        <v>29</v>
      </c>
      <c r="Q2418" s="12" t="s">
        <v>29</v>
      </c>
      <c r="R2418" s="12" t="s">
        <v>29</v>
      </c>
      <c r="S2418" s="12">
        <v>2016</v>
      </c>
    </row>
    <row r="2419" spans="1:19" x14ac:dyDescent="0.25">
      <c r="A2419" s="11" t="s">
        <v>7693</v>
      </c>
      <c r="B2419" s="11" t="s">
        <v>7694</v>
      </c>
      <c r="C2419" s="11" t="s">
        <v>9447</v>
      </c>
      <c r="D2419" s="11" t="s">
        <v>7696</v>
      </c>
      <c r="E2419" s="11" t="s">
        <v>9813</v>
      </c>
      <c r="F2419" s="11">
        <v>58623</v>
      </c>
      <c r="G2419" s="11" t="s">
        <v>9448</v>
      </c>
      <c r="H2419" s="11" t="s">
        <v>96</v>
      </c>
      <c r="I2419" s="11" t="s">
        <v>108</v>
      </c>
      <c r="J2419" s="11" t="s">
        <v>27</v>
      </c>
      <c r="K2419" s="11">
        <v>0</v>
      </c>
      <c r="L2419" s="11" t="s">
        <v>29</v>
      </c>
      <c r="M2419" s="11" t="s">
        <v>29</v>
      </c>
      <c r="N2419" s="11" t="s">
        <v>29</v>
      </c>
      <c r="O2419" s="11" t="s">
        <v>29</v>
      </c>
      <c r="P2419" s="11" t="s">
        <v>29</v>
      </c>
      <c r="Q2419" s="11" t="s">
        <v>29</v>
      </c>
      <c r="R2419" s="11" t="s">
        <v>29</v>
      </c>
      <c r="S2419" s="11">
        <v>2016</v>
      </c>
    </row>
    <row r="2420" spans="1:19" x14ac:dyDescent="0.25">
      <c r="A2420" s="12" t="s">
        <v>9449</v>
      </c>
      <c r="B2420" s="12" t="s">
        <v>9450</v>
      </c>
      <c r="C2420" s="12" t="s">
        <v>9451</v>
      </c>
      <c r="D2420" s="12" t="s">
        <v>4252</v>
      </c>
      <c r="E2420" s="12" t="s">
        <v>9813</v>
      </c>
      <c r="F2420" s="12">
        <v>58401</v>
      </c>
      <c r="G2420" s="12" t="s">
        <v>9452</v>
      </c>
      <c r="H2420" s="12" t="s">
        <v>96</v>
      </c>
      <c r="I2420" s="12" t="s">
        <v>75</v>
      </c>
      <c r="J2420" s="12" t="s">
        <v>27</v>
      </c>
      <c r="K2420" s="12">
        <v>3</v>
      </c>
      <c r="L2420" s="12" t="s">
        <v>28</v>
      </c>
      <c r="M2420" s="12" t="s">
        <v>29</v>
      </c>
      <c r="N2420" s="12" t="s">
        <v>28</v>
      </c>
      <c r="O2420" s="12" t="s">
        <v>30</v>
      </c>
      <c r="P2420" s="12" t="s">
        <v>28</v>
      </c>
      <c r="Q2420" s="12" t="s">
        <v>28</v>
      </c>
      <c r="R2420" s="12" t="s">
        <v>29</v>
      </c>
      <c r="S2420" s="12">
        <v>2016</v>
      </c>
    </row>
    <row r="2421" spans="1:19" x14ac:dyDescent="0.25">
      <c r="A2421" s="11" t="s">
        <v>6388</v>
      </c>
      <c r="B2421" s="11" t="s">
        <v>6389</v>
      </c>
      <c r="C2421" s="11" t="s">
        <v>6390</v>
      </c>
      <c r="D2421" s="11" t="s">
        <v>6391</v>
      </c>
      <c r="E2421" s="11" t="s">
        <v>9828</v>
      </c>
      <c r="F2421" s="11">
        <v>96950</v>
      </c>
      <c r="G2421" s="11" t="s">
        <v>6392</v>
      </c>
      <c r="H2421" s="11" t="s">
        <v>25</v>
      </c>
      <c r="I2421" s="11" t="s">
        <v>26</v>
      </c>
      <c r="J2421" s="11" t="s">
        <v>27</v>
      </c>
      <c r="K2421" s="11">
        <v>0</v>
      </c>
      <c r="L2421" s="11" t="s">
        <v>28</v>
      </c>
      <c r="M2421" s="11" t="s">
        <v>29</v>
      </c>
      <c r="N2421" s="11" t="s">
        <v>28</v>
      </c>
      <c r="O2421" s="11" t="s">
        <v>29</v>
      </c>
      <c r="P2421" s="11" t="s">
        <v>29</v>
      </c>
      <c r="Q2421" s="11" t="s">
        <v>29</v>
      </c>
      <c r="R2421" s="11" t="s">
        <v>29</v>
      </c>
      <c r="S2421" s="11">
        <v>2020</v>
      </c>
    </row>
    <row r="2422" spans="1:19" x14ac:dyDescent="0.25">
      <c r="A2422" s="12" t="s">
        <v>6388</v>
      </c>
      <c r="B2422" s="12" t="s">
        <v>6389</v>
      </c>
      <c r="C2422" s="12" t="s">
        <v>6390</v>
      </c>
      <c r="D2422" s="12" t="s">
        <v>6391</v>
      </c>
      <c r="E2422" s="12" t="s">
        <v>9828</v>
      </c>
      <c r="F2422" s="12">
        <v>96950</v>
      </c>
      <c r="G2422" s="12" t="s">
        <v>6392</v>
      </c>
      <c r="H2422" s="12" t="s">
        <v>25</v>
      </c>
      <c r="I2422" s="12" t="s">
        <v>26</v>
      </c>
      <c r="J2422" s="12" t="s">
        <v>27</v>
      </c>
      <c r="K2422" s="12">
        <v>0</v>
      </c>
      <c r="L2422" s="12" t="s">
        <v>28</v>
      </c>
      <c r="M2422" s="12" t="s">
        <v>29</v>
      </c>
      <c r="N2422" s="12" t="s">
        <v>28</v>
      </c>
      <c r="O2422" s="12" t="s">
        <v>29</v>
      </c>
      <c r="P2422" s="12" t="s">
        <v>29</v>
      </c>
      <c r="Q2422" s="12" t="s">
        <v>29</v>
      </c>
      <c r="R2422" s="12" t="s">
        <v>29</v>
      </c>
      <c r="S2422" s="12">
        <v>2019</v>
      </c>
    </row>
    <row r="2423" spans="1:19" x14ac:dyDescent="0.25">
      <c r="A2423" s="11" t="s">
        <v>4264</v>
      </c>
      <c r="B2423" s="11" t="s">
        <v>4265</v>
      </c>
      <c r="C2423" s="11" t="s">
        <v>4266</v>
      </c>
      <c r="D2423" s="11" t="s">
        <v>4267</v>
      </c>
      <c r="E2423" s="11" t="s">
        <v>9799</v>
      </c>
      <c r="F2423" s="11">
        <v>43699</v>
      </c>
      <c r="G2423" s="11" t="s">
        <v>4268</v>
      </c>
      <c r="H2423" s="11" t="s">
        <v>25</v>
      </c>
      <c r="I2423" s="11" t="s">
        <v>114</v>
      </c>
      <c r="J2423" s="11" t="s">
        <v>27</v>
      </c>
      <c r="K2423" s="11">
        <v>1</v>
      </c>
      <c r="L2423" s="11" t="s">
        <v>28</v>
      </c>
      <c r="M2423" s="11" t="s">
        <v>43</v>
      </c>
      <c r="N2423" s="11" t="s">
        <v>43</v>
      </c>
      <c r="O2423" s="11" t="s">
        <v>43</v>
      </c>
      <c r="P2423" s="11" t="s">
        <v>28</v>
      </c>
      <c r="Q2423" s="11" t="s">
        <v>28</v>
      </c>
      <c r="R2423" s="11" t="s">
        <v>28</v>
      </c>
      <c r="S2423" s="11">
        <v>2020</v>
      </c>
    </row>
    <row r="2424" spans="1:19" x14ac:dyDescent="0.25">
      <c r="A2424" s="12" t="s">
        <v>4269</v>
      </c>
      <c r="B2424" s="12" t="s">
        <v>4270</v>
      </c>
      <c r="C2424" s="12" t="s">
        <v>4271</v>
      </c>
      <c r="D2424" s="12" t="s">
        <v>4272</v>
      </c>
      <c r="E2424" s="12" t="s">
        <v>9799</v>
      </c>
      <c r="F2424" s="12">
        <v>45433</v>
      </c>
      <c r="G2424" s="12" t="s">
        <v>4273</v>
      </c>
      <c r="H2424" s="12" t="s">
        <v>168</v>
      </c>
      <c r="I2424" s="12" t="s">
        <v>169</v>
      </c>
      <c r="J2424" s="12" t="s">
        <v>27</v>
      </c>
      <c r="K2424" s="12">
        <v>0</v>
      </c>
      <c r="L2424" s="12" t="s">
        <v>29</v>
      </c>
      <c r="M2424" s="12" t="s">
        <v>29</v>
      </c>
      <c r="N2424" s="12" t="s">
        <v>29</v>
      </c>
      <c r="O2424" s="12" t="s">
        <v>29</v>
      </c>
      <c r="P2424" s="12" t="s">
        <v>29</v>
      </c>
      <c r="Q2424" s="12" t="s">
        <v>29</v>
      </c>
      <c r="R2424" s="12" t="s">
        <v>29</v>
      </c>
      <c r="S2424" s="12">
        <v>2020</v>
      </c>
    </row>
    <row r="2425" spans="1:19" x14ac:dyDescent="0.25">
      <c r="A2425" s="11" t="s">
        <v>4274</v>
      </c>
      <c r="B2425" s="11" t="s">
        <v>4275</v>
      </c>
      <c r="C2425" s="11" t="s">
        <v>4276</v>
      </c>
      <c r="D2425" s="11" t="s">
        <v>4277</v>
      </c>
      <c r="E2425" s="11" t="s">
        <v>9799</v>
      </c>
      <c r="F2425" s="11">
        <v>44084</v>
      </c>
      <c r="G2425" s="11" t="s">
        <v>4278</v>
      </c>
      <c r="H2425" s="11" t="s">
        <v>25</v>
      </c>
      <c r="I2425" s="11" t="s">
        <v>108</v>
      </c>
      <c r="J2425" s="11" t="s">
        <v>120</v>
      </c>
      <c r="K2425" s="11">
        <v>0</v>
      </c>
      <c r="L2425" s="11" t="s">
        <v>29</v>
      </c>
      <c r="M2425" s="11" t="s">
        <v>28</v>
      </c>
      <c r="N2425" s="11" t="s">
        <v>29</v>
      </c>
      <c r="O2425" s="11" t="s">
        <v>29</v>
      </c>
      <c r="P2425" s="11" t="s">
        <v>29</v>
      </c>
      <c r="Q2425" s="11" t="s">
        <v>29</v>
      </c>
      <c r="R2425" s="11" t="s">
        <v>29</v>
      </c>
      <c r="S2425" s="11">
        <v>2020</v>
      </c>
    </row>
    <row r="2426" spans="1:19" x14ac:dyDescent="0.25">
      <c r="A2426" s="12" t="s">
        <v>4279</v>
      </c>
      <c r="B2426" s="12" t="s">
        <v>4280</v>
      </c>
      <c r="C2426" s="12" t="s">
        <v>4281</v>
      </c>
      <c r="D2426" s="12" t="s">
        <v>1510</v>
      </c>
      <c r="E2426" s="12" t="s">
        <v>9799</v>
      </c>
      <c r="F2426" s="12">
        <v>43230</v>
      </c>
      <c r="G2426" s="12" t="s">
        <v>4282</v>
      </c>
      <c r="H2426" s="12" t="s">
        <v>25</v>
      </c>
      <c r="I2426" s="12" t="s">
        <v>26</v>
      </c>
      <c r="J2426" s="12" t="s">
        <v>120</v>
      </c>
      <c r="K2426" s="12">
        <v>0</v>
      </c>
      <c r="L2426" s="12" t="s">
        <v>29</v>
      </c>
      <c r="M2426" s="12" t="s">
        <v>29</v>
      </c>
      <c r="N2426" s="12" t="s">
        <v>29</v>
      </c>
      <c r="O2426" s="12" t="s">
        <v>29</v>
      </c>
      <c r="P2426" s="12" t="s">
        <v>29</v>
      </c>
      <c r="Q2426" s="12" t="s">
        <v>29</v>
      </c>
      <c r="R2426" s="12" t="s">
        <v>29</v>
      </c>
      <c r="S2426" s="12">
        <v>2020</v>
      </c>
    </row>
    <row r="2427" spans="1:19" x14ac:dyDescent="0.25">
      <c r="A2427" s="11" t="s">
        <v>4283</v>
      </c>
      <c r="B2427" s="11" t="s">
        <v>4284</v>
      </c>
      <c r="C2427" s="11" t="s">
        <v>4285</v>
      </c>
      <c r="D2427" s="11" t="s">
        <v>4286</v>
      </c>
      <c r="E2427" s="11" t="s">
        <v>9799</v>
      </c>
      <c r="F2427" s="11">
        <v>45669</v>
      </c>
      <c r="G2427" s="11" t="s">
        <v>4287</v>
      </c>
      <c r="H2427" s="11" t="s">
        <v>25</v>
      </c>
      <c r="I2427" s="11" t="s">
        <v>26</v>
      </c>
      <c r="J2427" s="11" t="s">
        <v>120</v>
      </c>
      <c r="K2427" s="11">
        <v>0</v>
      </c>
      <c r="L2427" s="11" t="s">
        <v>29</v>
      </c>
      <c r="M2427" s="11" t="s">
        <v>29</v>
      </c>
      <c r="N2427" s="11" t="s">
        <v>29</v>
      </c>
      <c r="O2427" s="11" t="s">
        <v>29</v>
      </c>
      <c r="P2427" s="11" t="s">
        <v>29</v>
      </c>
      <c r="Q2427" s="11" t="s">
        <v>29</v>
      </c>
      <c r="R2427" s="11" t="s">
        <v>29</v>
      </c>
      <c r="S2427" s="11">
        <v>2020</v>
      </c>
    </row>
    <row r="2428" spans="1:19" x14ac:dyDescent="0.25">
      <c r="A2428" s="12" t="s">
        <v>4288</v>
      </c>
      <c r="B2428" s="12" t="s">
        <v>4289</v>
      </c>
      <c r="C2428" s="12" t="s">
        <v>4290</v>
      </c>
      <c r="D2428" s="12" t="s">
        <v>4291</v>
      </c>
      <c r="E2428" s="12" t="s">
        <v>9799</v>
      </c>
      <c r="F2428" s="12">
        <v>45417</v>
      </c>
      <c r="G2428" s="12" t="s">
        <v>4292</v>
      </c>
      <c r="H2428" s="12" t="s">
        <v>25</v>
      </c>
      <c r="I2428" s="12" t="s">
        <v>648</v>
      </c>
      <c r="J2428" s="12" t="s">
        <v>120</v>
      </c>
      <c r="K2428" s="12">
        <v>0</v>
      </c>
      <c r="L2428" s="12" t="s">
        <v>29</v>
      </c>
      <c r="M2428" s="12" t="s">
        <v>29</v>
      </c>
      <c r="N2428" s="12" t="s">
        <v>29</v>
      </c>
      <c r="O2428" s="12" t="s">
        <v>29</v>
      </c>
      <c r="P2428" s="12" t="s">
        <v>29</v>
      </c>
      <c r="Q2428" s="12" t="s">
        <v>29</v>
      </c>
      <c r="R2428" s="12" t="s">
        <v>29</v>
      </c>
      <c r="S2428" s="12">
        <v>2020</v>
      </c>
    </row>
    <row r="2429" spans="1:19" x14ac:dyDescent="0.25">
      <c r="A2429" s="11" t="s">
        <v>4293</v>
      </c>
      <c r="B2429" s="11" t="s">
        <v>3032</v>
      </c>
      <c r="C2429" s="11" t="s">
        <v>4294</v>
      </c>
      <c r="D2429" s="11" t="s">
        <v>4295</v>
      </c>
      <c r="E2429" s="11" t="s">
        <v>9799</v>
      </c>
      <c r="F2429" s="11">
        <v>43526</v>
      </c>
      <c r="G2429" s="11" t="s">
        <v>4296</v>
      </c>
      <c r="H2429" s="11" t="s">
        <v>96</v>
      </c>
      <c r="I2429" s="11" t="s">
        <v>42</v>
      </c>
      <c r="J2429" s="11" t="s">
        <v>27</v>
      </c>
      <c r="K2429" s="11">
        <v>4</v>
      </c>
      <c r="L2429" s="11" t="s">
        <v>29</v>
      </c>
      <c r="M2429" s="11" t="s">
        <v>29</v>
      </c>
      <c r="N2429" s="11" t="s">
        <v>28</v>
      </c>
      <c r="O2429" s="11" t="s">
        <v>30</v>
      </c>
      <c r="P2429" s="11" t="s">
        <v>29</v>
      </c>
      <c r="Q2429" s="11" t="s">
        <v>28</v>
      </c>
      <c r="R2429" s="11" t="s">
        <v>28</v>
      </c>
      <c r="S2429" s="11">
        <v>2020</v>
      </c>
    </row>
    <row r="2430" spans="1:19" x14ac:dyDescent="0.25">
      <c r="A2430" s="12" t="s">
        <v>4297</v>
      </c>
      <c r="B2430" s="12" t="s">
        <v>4298</v>
      </c>
      <c r="C2430" s="12" t="s">
        <v>4299</v>
      </c>
      <c r="D2430" s="12" t="s">
        <v>2272</v>
      </c>
      <c r="E2430" s="12" t="s">
        <v>9799</v>
      </c>
      <c r="F2430" s="12">
        <v>43907</v>
      </c>
      <c r="G2430" s="12" t="s">
        <v>4300</v>
      </c>
      <c r="H2430" s="12" t="s">
        <v>96</v>
      </c>
      <c r="I2430" s="12" t="s">
        <v>108</v>
      </c>
      <c r="J2430" s="12" t="s">
        <v>27</v>
      </c>
      <c r="K2430" s="12">
        <v>0</v>
      </c>
      <c r="L2430" s="12" t="s">
        <v>29</v>
      </c>
      <c r="M2430" s="12" t="s">
        <v>29</v>
      </c>
      <c r="N2430" s="12" t="s">
        <v>29</v>
      </c>
      <c r="O2430" s="12" t="s">
        <v>29</v>
      </c>
      <c r="P2430" s="12" t="s">
        <v>29</v>
      </c>
      <c r="Q2430" s="12" t="s">
        <v>28</v>
      </c>
      <c r="R2430" s="12" t="s">
        <v>29</v>
      </c>
      <c r="S2430" s="12">
        <v>2020</v>
      </c>
    </row>
    <row r="2431" spans="1:19" x14ac:dyDescent="0.25">
      <c r="A2431" s="11" t="s">
        <v>4301</v>
      </c>
      <c r="B2431" s="11" t="s">
        <v>4302</v>
      </c>
      <c r="C2431" s="11" t="s">
        <v>4303</v>
      </c>
      <c r="D2431" s="11" t="s">
        <v>4304</v>
      </c>
      <c r="E2431" s="11" t="s">
        <v>9799</v>
      </c>
      <c r="F2431" s="11">
        <v>43351</v>
      </c>
      <c r="G2431" s="11" t="s">
        <v>4305</v>
      </c>
      <c r="H2431" s="11" t="s">
        <v>96</v>
      </c>
      <c r="I2431" s="11" t="s">
        <v>42</v>
      </c>
      <c r="J2431" s="11" t="s">
        <v>27</v>
      </c>
      <c r="K2431" s="11">
        <v>3</v>
      </c>
      <c r="L2431" s="11" t="s">
        <v>28</v>
      </c>
      <c r="M2431" s="11" t="s">
        <v>29</v>
      </c>
      <c r="N2431" s="11" t="s">
        <v>28</v>
      </c>
      <c r="O2431" s="11" t="s">
        <v>28</v>
      </c>
      <c r="P2431" s="11" t="s">
        <v>29</v>
      </c>
      <c r="Q2431" s="11" t="s">
        <v>29</v>
      </c>
      <c r="R2431" s="11" t="s">
        <v>29</v>
      </c>
      <c r="S2431" s="11">
        <v>2020</v>
      </c>
    </row>
    <row r="2432" spans="1:19" x14ac:dyDescent="0.25">
      <c r="A2432" s="12" t="s">
        <v>4306</v>
      </c>
      <c r="B2432" s="12" t="s">
        <v>4307</v>
      </c>
      <c r="C2432" s="12" t="s">
        <v>4308</v>
      </c>
      <c r="D2432" s="12" t="s">
        <v>4309</v>
      </c>
      <c r="E2432" s="12" t="s">
        <v>9799</v>
      </c>
      <c r="F2432" s="12">
        <v>45229</v>
      </c>
      <c r="G2432" s="12" t="s">
        <v>4310</v>
      </c>
      <c r="H2432" s="12" t="s">
        <v>107</v>
      </c>
      <c r="I2432" s="12" t="s">
        <v>108</v>
      </c>
      <c r="J2432" s="12" t="s">
        <v>27</v>
      </c>
      <c r="K2432" s="12">
        <v>0</v>
      </c>
      <c r="L2432" s="12" t="s">
        <v>29</v>
      </c>
      <c r="M2432" s="12" t="s">
        <v>29</v>
      </c>
      <c r="N2432" s="12" t="s">
        <v>29</v>
      </c>
      <c r="O2432" s="12" t="s">
        <v>29</v>
      </c>
      <c r="P2432" s="12" t="s">
        <v>29</v>
      </c>
      <c r="Q2432" s="12" t="s">
        <v>29</v>
      </c>
      <c r="R2432" s="12" t="s">
        <v>29</v>
      </c>
      <c r="S2432" s="12">
        <v>2020</v>
      </c>
    </row>
    <row r="2433" spans="1:19" x14ac:dyDescent="0.25">
      <c r="A2433" s="11" t="s">
        <v>4311</v>
      </c>
      <c r="B2433" s="11" t="s">
        <v>4312</v>
      </c>
      <c r="C2433" s="11" t="s">
        <v>4313</v>
      </c>
      <c r="D2433" s="11" t="s">
        <v>4314</v>
      </c>
      <c r="E2433" s="11" t="s">
        <v>9799</v>
      </c>
      <c r="F2433" s="11">
        <v>44106</v>
      </c>
      <c r="G2433" s="11" t="s">
        <v>4315</v>
      </c>
      <c r="H2433" s="11" t="s">
        <v>107</v>
      </c>
      <c r="I2433" s="11" t="s">
        <v>75</v>
      </c>
      <c r="J2433" s="11" t="s">
        <v>27</v>
      </c>
      <c r="K2433" s="11">
        <v>0</v>
      </c>
      <c r="L2433" s="11" t="s">
        <v>29</v>
      </c>
      <c r="M2433" s="11" t="s">
        <v>29</v>
      </c>
      <c r="N2433" s="11" t="s">
        <v>29</v>
      </c>
      <c r="O2433" s="11" t="s">
        <v>29</v>
      </c>
      <c r="P2433" s="11" t="s">
        <v>29</v>
      </c>
      <c r="Q2433" s="11" t="s">
        <v>29</v>
      </c>
      <c r="R2433" s="11" t="s">
        <v>29</v>
      </c>
      <c r="S2433" s="11">
        <v>2020</v>
      </c>
    </row>
    <row r="2434" spans="1:19" x14ac:dyDescent="0.25">
      <c r="A2434" s="12" t="s">
        <v>4316</v>
      </c>
      <c r="B2434" s="12" t="s">
        <v>4317</v>
      </c>
      <c r="C2434" s="12" t="s">
        <v>4318</v>
      </c>
      <c r="D2434" s="12" t="s">
        <v>4319</v>
      </c>
      <c r="E2434" s="12" t="s">
        <v>9799</v>
      </c>
      <c r="F2434" s="12">
        <v>44308</v>
      </c>
      <c r="G2434" s="12" t="s">
        <v>4320</v>
      </c>
      <c r="H2434" s="12" t="s">
        <v>107</v>
      </c>
      <c r="I2434" s="12" t="s">
        <v>108</v>
      </c>
      <c r="J2434" s="12" t="s">
        <v>120</v>
      </c>
      <c r="K2434" s="12">
        <v>0</v>
      </c>
      <c r="L2434" s="12" t="s">
        <v>29</v>
      </c>
      <c r="M2434" s="12" t="s">
        <v>29</v>
      </c>
      <c r="N2434" s="12" t="s">
        <v>29</v>
      </c>
      <c r="O2434" s="12" t="s">
        <v>29</v>
      </c>
      <c r="P2434" s="12" t="s">
        <v>29</v>
      </c>
      <c r="Q2434" s="12" t="s">
        <v>29</v>
      </c>
      <c r="R2434" s="12" t="s">
        <v>29</v>
      </c>
      <c r="S2434" s="12">
        <v>2020</v>
      </c>
    </row>
    <row r="2435" spans="1:19" x14ac:dyDescent="0.25">
      <c r="A2435" s="11" t="s">
        <v>4321</v>
      </c>
      <c r="B2435" s="11" t="s">
        <v>4322</v>
      </c>
      <c r="C2435" s="11" t="s">
        <v>4323</v>
      </c>
      <c r="D2435" s="11" t="s">
        <v>4314</v>
      </c>
      <c r="E2435" s="11" t="s">
        <v>9799</v>
      </c>
      <c r="F2435" s="11">
        <v>44104</v>
      </c>
      <c r="G2435" s="11" t="s">
        <v>4324</v>
      </c>
      <c r="H2435" s="11" t="s">
        <v>107</v>
      </c>
      <c r="I2435" s="11" t="s">
        <v>108</v>
      </c>
      <c r="J2435" s="11" t="s">
        <v>120</v>
      </c>
      <c r="K2435" s="11">
        <v>0</v>
      </c>
      <c r="L2435" s="11" t="s">
        <v>29</v>
      </c>
      <c r="M2435" s="11" t="s">
        <v>29</v>
      </c>
      <c r="N2435" s="11" t="s">
        <v>29</v>
      </c>
      <c r="O2435" s="11" t="s">
        <v>29</v>
      </c>
      <c r="P2435" s="11" t="s">
        <v>29</v>
      </c>
      <c r="Q2435" s="11" t="s">
        <v>29</v>
      </c>
      <c r="R2435" s="11" t="s">
        <v>29</v>
      </c>
      <c r="S2435" s="11">
        <v>2020</v>
      </c>
    </row>
    <row r="2436" spans="1:19" x14ac:dyDescent="0.25">
      <c r="A2436" s="12" t="s">
        <v>4325</v>
      </c>
      <c r="B2436" s="12" t="s">
        <v>4326</v>
      </c>
      <c r="C2436" s="12" t="s">
        <v>4327</v>
      </c>
      <c r="D2436" s="12" t="s">
        <v>1510</v>
      </c>
      <c r="E2436" s="12" t="s">
        <v>9799</v>
      </c>
      <c r="F2436" s="12">
        <v>43205</v>
      </c>
      <c r="G2436" s="12" t="s">
        <v>4328</v>
      </c>
      <c r="H2436" s="12" t="s">
        <v>107</v>
      </c>
      <c r="I2436" s="12" t="s">
        <v>108</v>
      </c>
      <c r="J2436" s="12" t="s">
        <v>27</v>
      </c>
      <c r="K2436" s="12">
        <v>0</v>
      </c>
      <c r="L2436" s="12" t="s">
        <v>29</v>
      </c>
      <c r="M2436" s="12" t="s">
        <v>29</v>
      </c>
      <c r="N2436" s="12" t="s">
        <v>29</v>
      </c>
      <c r="O2436" s="12" t="s">
        <v>29</v>
      </c>
      <c r="P2436" s="12" t="s">
        <v>29</v>
      </c>
      <c r="Q2436" s="12" t="s">
        <v>29</v>
      </c>
      <c r="R2436" s="12" t="s">
        <v>29</v>
      </c>
      <c r="S2436" s="12">
        <v>2020</v>
      </c>
    </row>
    <row r="2437" spans="1:19" x14ac:dyDescent="0.25">
      <c r="A2437" s="11" t="s">
        <v>4329</v>
      </c>
      <c r="B2437" s="11" t="s">
        <v>4330</v>
      </c>
      <c r="C2437" s="11" t="s">
        <v>4331</v>
      </c>
      <c r="D2437" s="11" t="s">
        <v>4291</v>
      </c>
      <c r="E2437" s="11" t="s">
        <v>9799</v>
      </c>
      <c r="F2437" s="11">
        <v>45404</v>
      </c>
      <c r="G2437" s="11" t="s">
        <v>4332</v>
      </c>
      <c r="H2437" s="11" t="s">
        <v>107</v>
      </c>
      <c r="I2437" s="11" t="s">
        <v>108</v>
      </c>
      <c r="J2437" s="11" t="s">
        <v>27</v>
      </c>
      <c r="K2437" s="11">
        <v>0</v>
      </c>
      <c r="L2437" s="11" t="s">
        <v>29</v>
      </c>
      <c r="M2437" s="11" t="s">
        <v>29</v>
      </c>
      <c r="N2437" s="11" t="s">
        <v>29</v>
      </c>
      <c r="O2437" s="11" t="s">
        <v>29</v>
      </c>
      <c r="P2437" s="11" t="s">
        <v>29</v>
      </c>
      <c r="Q2437" s="11" t="s">
        <v>29</v>
      </c>
      <c r="R2437" s="11" t="s">
        <v>29</v>
      </c>
      <c r="S2437" s="11">
        <v>2020</v>
      </c>
    </row>
    <row r="2438" spans="1:19" x14ac:dyDescent="0.25">
      <c r="A2438" s="12" t="s">
        <v>4333</v>
      </c>
      <c r="B2438" s="12" t="s">
        <v>4334</v>
      </c>
      <c r="C2438" s="12" t="s">
        <v>4335</v>
      </c>
      <c r="D2438" s="12" t="s">
        <v>4309</v>
      </c>
      <c r="E2438" s="12" t="s">
        <v>9799</v>
      </c>
      <c r="F2438" s="12">
        <v>45229</v>
      </c>
      <c r="G2438" s="12" t="s">
        <v>4336</v>
      </c>
      <c r="H2438" s="12" t="s">
        <v>107</v>
      </c>
      <c r="I2438" s="12" t="s">
        <v>108</v>
      </c>
      <c r="J2438" s="12" t="s">
        <v>120</v>
      </c>
      <c r="K2438" s="12">
        <v>0</v>
      </c>
      <c r="L2438" s="12" t="s">
        <v>29</v>
      </c>
      <c r="M2438" s="12" t="s">
        <v>29</v>
      </c>
      <c r="N2438" s="12" t="s">
        <v>29</v>
      </c>
      <c r="O2438" s="12" t="s">
        <v>29</v>
      </c>
      <c r="P2438" s="12" t="s">
        <v>29</v>
      </c>
      <c r="Q2438" s="12" t="s">
        <v>29</v>
      </c>
      <c r="R2438" s="12" t="s">
        <v>29</v>
      </c>
      <c r="S2438" s="12">
        <v>2020</v>
      </c>
    </row>
    <row r="2439" spans="1:19" x14ac:dyDescent="0.25">
      <c r="A2439" s="11" t="s">
        <v>4337</v>
      </c>
      <c r="B2439" s="11" t="s">
        <v>4338</v>
      </c>
      <c r="C2439" s="11" t="s">
        <v>4339</v>
      </c>
      <c r="D2439" s="11" t="s">
        <v>1510</v>
      </c>
      <c r="E2439" s="11" t="s">
        <v>9799</v>
      </c>
      <c r="F2439" s="11">
        <v>43223</v>
      </c>
      <c r="G2439" s="11" t="s">
        <v>4340</v>
      </c>
      <c r="H2439" s="11" t="s">
        <v>119</v>
      </c>
      <c r="I2439" s="11" t="s">
        <v>36</v>
      </c>
      <c r="J2439" s="11" t="s">
        <v>27</v>
      </c>
      <c r="K2439" s="11">
        <v>0</v>
      </c>
      <c r="L2439" s="11" t="s">
        <v>29</v>
      </c>
      <c r="M2439" s="11" t="s">
        <v>29</v>
      </c>
      <c r="N2439" s="11" t="s">
        <v>29</v>
      </c>
      <c r="O2439" s="11" t="s">
        <v>29</v>
      </c>
      <c r="P2439" s="11" t="s">
        <v>29</v>
      </c>
      <c r="Q2439" s="11" t="s">
        <v>29</v>
      </c>
      <c r="R2439" s="11" t="s">
        <v>29</v>
      </c>
      <c r="S2439" s="11">
        <v>2020</v>
      </c>
    </row>
    <row r="2440" spans="1:19" x14ac:dyDescent="0.25">
      <c r="A2440" s="12" t="s">
        <v>4341</v>
      </c>
      <c r="B2440" s="12" t="s">
        <v>4342</v>
      </c>
      <c r="C2440" s="12" t="s">
        <v>4343</v>
      </c>
      <c r="D2440" s="12" t="s">
        <v>4344</v>
      </c>
      <c r="E2440" s="12" t="s">
        <v>9799</v>
      </c>
      <c r="F2440" s="12">
        <v>44067</v>
      </c>
      <c r="G2440" s="12" t="s">
        <v>4345</v>
      </c>
      <c r="H2440" s="12" t="s">
        <v>119</v>
      </c>
      <c r="I2440" s="12" t="s">
        <v>114</v>
      </c>
      <c r="J2440" s="12" t="s">
        <v>120</v>
      </c>
      <c r="K2440" s="12">
        <v>0</v>
      </c>
      <c r="L2440" s="12" t="s">
        <v>29</v>
      </c>
      <c r="M2440" s="12" t="s">
        <v>29</v>
      </c>
      <c r="N2440" s="12" t="s">
        <v>29</v>
      </c>
      <c r="O2440" s="12" t="s">
        <v>29</v>
      </c>
      <c r="P2440" s="12" t="s">
        <v>29</v>
      </c>
      <c r="Q2440" s="12" t="s">
        <v>29</v>
      </c>
      <c r="R2440" s="12" t="s">
        <v>29</v>
      </c>
      <c r="S2440" s="12">
        <v>2020</v>
      </c>
    </row>
    <row r="2441" spans="1:19" x14ac:dyDescent="0.25">
      <c r="A2441" s="11" t="s">
        <v>4346</v>
      </c>
      <c r="B2441" s="11" t="s">
        <v>4347</v>
      </c>
      <c r="C2441" s="11" t="s">
        <v>4348</v>
      </c>
      <c r="D2441" s="11" t="s">
        <v>4267</v>
      </c>
      <c r="E2441" s="11" t="s">
        <v>9799</v>
      </c>
      <c r="F2441" s="11">
        <v>43614</v>
      </c>
      <c r="G2441" s="11" t="s">
        <v>4349</v>
      </c>
      <c r="H2441" s="11" t="s">
        <v>119</v>
      </c>
      <c r="I2441" s="11" t="s">
        <v>114</v>
      </c>
      <c r="J2441" s="11" t="s">
        <v>27</v>
      </c>
      <c r="K2441" s="11">
        <v>0</v>
      </c>
      <c r="L2441" s="11" t="s">
        <v>29</v>
      </c>
      <c r="M2441" s="11" t="s">
        <v>29</v>
      </c>
      <c r="N2441" s="11" t="s">
        <v>29</v>
      </c>
      <c r="O2441" s="11" t="s">
        <v>29</v>
      </c>
      <c r="P2441" s="11" t="s">
        <v>29</v>
      </c>
      <c r="Q2441" s="11" t="s">
        <v>29</v>
      </c>
      <c r="R2441" s="11" t="s">
        <v>29</v>
      </c>
      <c r="S2441" s="11">
        <v>2020</v>
      </c>
    </row>
    <row r="2442" spans="1:19" x14ac:dyDescent="0.25">
      <c r="A2442" s="12" t="s">
        <v>4350</v>
      </c>
      <c r="B2442" s="12" t="s">
        <v>4351</v>
      </c>
      <c r="C2442" s="12" t="s">
        <v>4352</v>
      </c>
      <c r="D2442" s="12" t="s">
        <v>4353</v>
      </c>
      <c r="E2442" s="12" t="s">
        <v>9799</v>
      </c>
      <c r="F2442" s="12">
        <v>45701</v>
      </c>
      <c r="G2442" s="12" t="s">
        <v>4354</v>
      </c>
      <c r="H2442" s="12" t="s">
        <v>119</v>
      </c>
      <c r="I2442" s="12" t="s">
        <v>26</v>
      </c>
      <c r="J2442" s="12" t="s">
        <v>120</v>
      </c>
      <c r="K2442" s="12">
        <v>0</v>
      </c>
      <c r="L2442" s="12" t="s">
        <v>29</v>
      </c>
      <c r="M2442" s="12" t="s">
        <v>29</v>
      </c>
      <c r="N2442" s="12" t="s">
        <v>29</v>
      </c>
      <c r="O2442" s="12" t="s">
        <v>29</v>
      </c>
      <c r="P2442" s="12" t="s">
        <v>29</v>
      </c>
      <c r="Q2442" s="12" t="s">
        <v>29</v>
      </c>
      <c r="R2442" s="12" t="s">
        <v>29</v>
      </c>
      <c r="S2442" s="12">
        <v>2020</v>
      </c>
    </row>
    <row r="2443" spans="1:19" x14ac:dyDescent="0.25">
      <c r="A2443" s="11" t="s">
        <v>4355</v>
      </c>
      <c r="B2443" s="11" t="s">
        <v>4356</v>
      </c>
      <c r="C2443" s="11" t="s">
        <v>4357</v>
      </c>
      <c r="D2443" s="11" t="s">
        <v>2714</v>
      </c>
      <c r="E2443" s="11" t="s">
        <v>9799</v>
      </c>
      <c r="F2443" s="11">
        <v>43725</v>
      </c>
      <c r="G2443" s="11" t="s">
        <v>4358</v>
      </c>
      <c r="H2443" s="11" t="s">
        <v>119</v>
      </c>
      <c r="I2443" s="11" t="s">
        <v>26</v>
      </c>
      <c r="J2443" s="11" t="s">
        <v>27</v>
      </c>
      <c r="K2443" s="11">
        <v>0</v>
      </c>
      <c r="L2443" s="11" t="s">
        <v>29</v>
      </c>
      <c r="M2443" s="11" t="s">
        <v>29</v>
      </c>
      <c r="N2443" s="11" t="s">
        <v>29</v>
      </c>
      <c r="O2443" s="11" t="s">
        <v>29</v>
      </c>
      <c r="P2443" s="11" t="s">
        <v>29</v>
      </c>
      <c r="Q2443" s="11" t="s">
        <v>29</v>
      </c>
      <c r="R2443" s="11" t="s">
        <v>29</v>
      </c>
      <c r="S2443" s="11">
        <v>2020</v>
      </c>
    </row>
    <row r="2444" spans="1:19" x14ac:dyDescent="0.25">
      <c r="A2444" s="12" t="s">
        <v>4359</v>
      </c>
      <c r="B2444" s="12" t="s">
        <v>4360</v>
      </c>
      <c r="C2444" s="12" t="s">
        <v>4361</v>
      </c>
      <c r="D2444" s="12" t="s">
        <v>4362</v>
      </c>
      <c r="E2444" s="12" t="s">
        <v>9799</v>
      </c>
      <c r="F2444" s="12">
        <v>44094</v>
      </c>
      <c r="G2444" s="12" t="s">
        <v>4363</v>
      </c>
      <c r="H2444" s="12" t="s">
        <v>119</v>
      </c>
      <c r="I2444" s="12" t="s">
        <v>26</v>
      </c>
      <c r="J2444" s="12" t="s">
        <v>120</v>
      </c>
      <c r="K2444" s="12">
        <v>0</v>
      </c>
      <c r="L2444" s="12" t="s">
        <v>29</v>
      </c>
      <c r="M2444" s="12" t="s">
        <v>29</v>
      </c>
      <c r="N2444" s="12" t="s">
        <v>29</v>
      </c>
      <c r="O2444" s="12" t="s">
        <v>29</v>
      </c>
      <c r="P2444" s="12" t="s">
        <v>29</v>
      </c>
      <c r="Q2444" s="12" t="s">
        <v>29</v>
      </c>
      <c r="R2444" s="12" t="s">
        <v>29</v>
      </c>
      <c r="S2444" s="12">
        <v>2020</v>
      </c>
    </row>
    <row r="2445" spans="1:19" x14ac:dyDescent="0.25">
      <c r="A2445" s="11" t="s">
        <v>4364</v>
      </c>
      <c r="B2445" s="11" t="s">
        <v>4365</v>
      </c>
      <c r="C2445" s="11" t="s">
        <v>4366</v>
      </c>
      <c r="D2445" s="11" t="s">
        <v>4367</v>
      </c>
      <c r="E2445" s="11" t="s">
        <v>9799</v>
      </c>
      <c r="F2445" s="11">
        <v>44648</v>
      </c>
      <c r="G2445" s="11" t="s">
        <v>4368</v>
      </c>
      <c r="H2445" s="11" t="s">
        <v>119</v>
      </c>
      <c r="I2445" s="11" t="s">
        <v>114</v>
      </c>
      <c r="J2445" s="11" t="s">
        <v>120</v>
      </c>
      <c r="K2445" s="11">
        <v>0</v>
      </c>
      <c r="L2445" s="11" t="s">
        <v>29</v>
      </c>
      <c r="M2445" s="11" t="s">
        <v>29</v>
      </c>
      <c r="N2445" s="11" t="s">
        <v>29</v>
      </c>
      <c r="O2445" s="11" t="s">
        <v>29</v>
      </c>
      <c r="P2445" s="11" t="s">
        <v>29</v>
      </c>
      <c r="Q2445" s="11" t="s">
        <v>29</v>
      </c>
      <c r="R2445" s="11" t="s">
        <v>29</v>
      </c>
      <c r="S2445" s="11">
        <v>2020</v>
      </c>
    </row>
    <row r="2446" spans="1:19" x14ac:dyDescent="0.25">
      <c r="A2446" s="12" t="s">
        <v>4369</v>
      </c>
      <c r="B2446" s="12" t="s">
        <v>4370</v>
      </c>
      <c r="C2446" s="12" t="s">
        <v>4371</v>
      </c>
      <c r="D2446" s="12" t="s">
        <v>4309</v>
      </c>
      <c r="E2446" s="12" t="s">
        <v>9799</v>
      </c>
      <c r="F2446" s="12">
        <v>45237</v>
      </c>
      <c r="G2446" s="12" t="s">
        <v>4372</v>
      </c>
      <c r="H2446" s="12" t="s">
        <v>119</v>
      </c>
      <c r="I2446" s="12" t="s">
        <v>114</v>
      </c>
      <c r="J2446" s="12" t="s">
        <v>120</v>
      </c>
      <c r="K2446" s="12">
        <v>0</v>
      </c>
      <c r="L2446" s="12" t="s">
        <v>29</v>
      </c>
      <c r="M2446" s="12" t="s">
        <v>29</v>
      </c>
      <c r="N2446" s="12" t="s">
        <v>29</v>
      </c>
      <c r="O2446" s="12" t="s">
        <v>29</v>
      </c>
      <c r="P2446" s="12" t="s">
        <v>29</v>
      </c>
      <c r="Q2446" s="12" t="s">
        <v>29</v>
      </c>
      <c r="R2446" s="12" t="s">
        <v>29</v>
      </c>
      <c r="S2446" s="12">
        <v>2020</v>
      </c>
    </row>
    <row r="2447" spans="1:19" x14ac:dyDescent="0.25">
      <c r="A2447" s="11" t="s">
        <v>4373</v>
      </c>
      <c r="B2447" s="11" t="s">
        <v>4374</v>
      </c>
      <c r="C2447" s="11" t="s">
        <v>4375</v>
      </c>
      <c r="D2447" s="11" t="s">
        <v>4376</v>
      </c>
      <c r="E2447" s="11" t="s">
        <v>9799</v>
      </c>
      <c r="F2447" s="11">
        <v>43537</v>
      </c>
      <c r="G2447" s="11" t="s">
        <v>4377</v>
      </c>
      <c r="H2447" s="11" t="s">
        <v>119</v>
      </c>
      <c r="I2447" s="11" t="s">
        <v>26</v>
      </c>
      <c r="J2447" s="11" t="s">
        <v>120</v>
      </c>
      <c r="K2447" s="11">
        <v>0</v>
      </c>
      <c r="L2447" s="11" t="s">
        <v>29</v>
      </c>
      <c r="M2447" s="11" t="s">
        <v>29</v>
      </c>
      <c r="N2447" s="11" t="s">
        <v>29</v>
      </c>
      <c r="O2447" s="11" t="s">
        <v>29</v>
      </c>
      <c r="P2447" s="11" t="s">
        <v>29</v>
      </c>
      <c r="Q2447" s="11" t="s">
        <v>29</v>
      </c>
      <c r="R2447" s="11" t="s">
        <v>29</v>
      </c>
      <c r="S2447" s="11">
        <v>2020</v>
      </c>
    </row>
    <row r="2448" spans="1:19" x14ac:dyDescent="0.25">
      <c r="A2448" s="12" t="s">
        <v>4378</v>
      </c>
      <c r="B2448" s="12" t="s">
        <v>4379</v>
      </c>
      <c r="C2448" s="12" t="s">
        <v>4380</v>
      </c>
      <c r="D2448" s="12" t="s">
        <v>4381</v>
      </c>
      <c r="E2448" s="12" t="s">
        <v>9799</v>
      </c>
      <c r="F2448" s="12">
        <v>44505</v>
      </c>
      <c r="G2448" s="12" t="s">
        <v>4382</v>
      </c>
      <c r="H2448" s="12" t="s">
        <v>119</v>
      </c>
      <c r="I2448" s="12" t="s">
        <v>26</v>
      </c>
      <c r="J2448" s="12" t="s">
        <v>120</v>
      </c>
      <c r="K2448" s="12">
        <v>0</v>
      </c>
      <c r="L2448" s="12" t="s">
        <v>29</v>
      </c>
      <c r="M2448" s="12" t="s">
        <v>29</v>
      </c>
      <c r="N2448" s="12" t="s">
        <v>29</v>
      </c>
      <c r="O2448" s="12" t="s">
        <v>29</v>
      </c>
      <c r="P2448" s="12" t="s">
        <v>29</v>
      </c>
      <c r="Q2448" s="12" t="s">
        <v>29</v>
      </c>
      <c r="R2448" s="12" t="s">
        <v>29</v>
      </c>
      <c r="S2448" s="12">
        <v>2020</v>
      </c>
    </row>
    <row r="2449" spans="1:19" x14ac:dyDescent="0.25">
      <c r="A2449" s="11" t="s">
        <v>4383</v>
      </c>
      <c r="B2449" s="11" t="s">
        <v>4384</v>
      </c>
      <c r="C2449" s="11" t="s">
        <v>4385</v>
      </c>
      <c r="D2449" s="11" t="s">
        <v>1448</v>
      </c>
      <c r="E2449" s="11" t="s">
        <v>9799</v>
      </c>
      <c r="F2449" s="11">
        <v>45504</v>
      </c>
      <c r="G2449" s="11" t="s">
        <v>4386</v>
      </c>
      <c r="H2449" s="11" t="s">
        <v>119</v>
      </c>
      <c r="I2449" s="11" t="s">
        <v>26</v>
      </c>
      <c r="J2449" s="11" t="s">
        <v>120</v>
      </c>
      <c r="K2449" s="11">
        <v>0</v>
      </c>
      <c r="L2449" s="11" t="s">
        <v>29</v>
      </c>
      <c r="M2449" s="11" t="s">
        <v>29</v>
      </c>
      <c r="N2449" s="11" t="s">
        <v>29</v>
      </c>
      <c r="O2449" s="11" t="s">
        <v>29</v>
      </c>
      <c r="P2449" s="11" t="s">
        <v>29</v>
      </c>
      <c r="Q2449" s="11" t="s">
        <v>29</v>
      </c>
      <c r="R2449" s="11" t="s">
        <v>29</v>
      </c>
      <c r="S2449" s="11">
        <v>2020</v>
      </c>
    </row>
    <row r="2450" spans="1:19" x14ac:dyDescent="0.25">
      <c r="A2450" s="12" t="s">
        <v>4387</v>
      </c>
      <c r="B2450" s="12" t="s">
        <v>4388</v>
      </c>
      <c r="C2450" s="12" t="s">
        <v>4389</v>
      </c>
      <c r="D2450" s="12" t="s">
        <v>1510</v>
      </c>
      <c r="E2450" s="12" t="s">
        <v>9799</v>
      </c>
      <c r="F2450" s="12">
        <v>43223</v>
      </c>
      <c r="G2450" s="12" t="s">
        <v>4390</v>
      </c>
      <c r="H2450" s="12" t="s">
        <v>119</v>
      </c>
      <c r="I2450" s="12" t="s">
        <v>26</v>
      </c>
      <c r="J2450" s="12" t="s">
        <v>120</v>
      </c>
      <c r="K2450" s="12">
        <v>0</v>
      </c>
      <c r="L2450" s="12" t="s">
        <v>29</v>
      </c>
      <c r="M2450" s="12" t="s">
        <v>29</v>
      </c>
      <c r="N2450" s="12" t="s">
        <v>29</v>
      </c>
      <c r="O2450" s="12" t="s">
        <v>29</v>
      </c>
      <c r="P2450" s="12" t="s">
        <v>29</v>
      </c>
      <c r="Q2450" s="12" t="s">
        <v>29</v>
      </c>
      <c r="R2450" s="12" t="s">
        <v>29</v>
      </c>
      <c r="S2450" s="12">
        <v>2020</v>
      </c>
    </row>
    <row r="2451" spans="1:19" x14ac:dyDescent="0.25">
      <c r="A2451" s="11" t="s">
        <v>4391</v>
      </c>
      <c r="B2451" s="11" t="s">
        <v>4392</v>
      </c>
      <c r="C2451" s="11" t="s">
        <v>4393</v>
      </c>
      <c r="D2451" s="11" t="s">
        <v>4394</v>
      </c>
      <c r="E2451" s="11" t="s">
        <v>9799</v>
      </c>
      <c r="F2451" s="11">
        <v>45040</v>
      </c>
      <c r="G2451" s="11" t="s">
        <v>4395</v>
      </c>
      <c r="H2451" s="11" t="s">
        <v>119</v>
      </c>
      <c r="I2451" s="11" t="s">
        <v>108</v>
      </c>
      <c r="J2451" s="11" t="s">
        <v>120</v>
      </c>
      <c r="K2451" s="11">
        <v>0</v>
      </c>
      <c r="L2451" s="11" t="s">
        <v>29</v>
      </c>
      <c r="M2451" s="11" t="s">
        <v>29</v>
      </c>
      <c r="N2451" s="11" t="s">
        <v>29</v>
      </c>
      <c r="O2451" s="11" t="s">
        <v>29</v>
      </c>
      <c r="P2451" s="11" t="s">
        <v>29</v>
      </c>
      <c r="Q2451" s="11" t="s">
        <v>29</v>
      </c>
      <c r="R2451" s="11" t="s">
        <v>29</v>
      </c>
      <c r="S2451" s="11">
        <v>2020</v>
      </c>
    </row>
    <row r="2452" spans="1:19" x14ac:dyDescent="0.25">
      <c r="A2452" s="12" t="s">
        <v>4396</v>
      </c>
      <c r="B2452" s="12" t="s">
        <v>4397</v>
      </c>
      <c r="C2452" s="12" t="s">
        <v>4398</v>
      </c>
      <c r="D2452" s="12" t="s">
        <v>1510</v>
      </c>
      <c r="E2452" s="12" t="s">
        <v>9799</v>
      </c>
      <c r="F2452" s="12">
        <v>43223</v>
      </c>
      <c r="G2452" s="12" t="s">
        <v>4399</v>
      </c>
      <c r="H2452" s="12" t="s">
        <v>119</v>
      </c>
      <c r="I2452" s="12" t="s">
        <v>26</v>
      </c>
      <c r="J2452" s="12" t="s">
        <v>120</v>
      </c>
      <c r="K2452" s="12">
        <v>0</v>
      </c>
      <c r="L2452" s="12" t="s">
        <v>29</v>
      </c>
      <c r="M2452" s="12" t="s">
        <v>29</v>
      </c>
      <c r="N2452" s="12" t="s">
        <v>29</v>
      </c>
      <c r="O2452" s="12" t="s">
        <v>29</v>
      </c>
      <c r="P2452" s="12" t="s">
        <v>29</v>
      </c>
      <c r="Q2452" s="12" t="s">
        <v>29</v>
      </c>
      <c r="R2452" s="12" t="s">
        <v>29</v>
      </c>
      <c r="S2452" s="12">
        <v>2020</v>
      </c>
    </row>
    <row r="2453" spans="1:19" x14ac:dyDescent="0.25">
      <c r="A2453" s="11" t="s">
        <v>4400</v>
      </c>
      <c r="B2453" s="11" t="s">
        <v>4401</v>
      </c>
      <c r="C2453" s="11" t="s">
        <v>4402</v>
      </c>
      <c r="D2453" s="11" t="s">
        <v>4403</v>
      </c>
      <c r="E2453" s="11" t="s">
        <v>9799</v>
      </c>
      <c r="F2453" s="11">
        <v>45863</v>
      </c>
      <c r="G2453" s="11" t="s">
        <v>4404</v>
      </c>
      <c r="H2453" s="11" t="s">
        <v>119</v>
      </c>
      <c r="I2453" s="11" t="s">
        <v>26</v>
      </c>
      <c r="J2453" s="11" t="s">
        <v>27</v>
      </c>
      <c r="K2453" s="11">
        <v>0</v>
      </c>
      <c r="L2453" s="11" t="s">
        <v>29</v>
      </c>
      <c r="M2453" s="11" t="s">
        <v>29</v>
      </c>
      <c r="N2453" s="11" t="s">
        <v>29</v>
      </c>
      <c r="O2453" s="11" t="s">
        <v>29</v>
      </c>
      <c r="P2453" s="11" t="s">
        <v>29</v>
      </c>
      <c r="Q2453" s="11" t="s">
        <v>29</v>
      </c>
      <c r="R2453" s="11" t="s">
        <v>29</v>
      </c>
      <c r="S2453" s="11">
        <v>2020</v>
      </c>
    </row>
    <row r="2454" spans="1:19" x14ac:dyDescent="0.25">
      <c r="A2454" s="12" t="s">
        <v>4405</v>
      </c>
      <c r="B2454" s="12" t="s">
        <v>4406</v>
      </c>
      <c r="C2454" s="12" t="s">
        <v>4407</v>
      </c>
      <c r="D2454" s="12" t="s">
        <v>4291</v>
      </c>
      <c r="E2454" s="12" t="s">
        <v>9799</v>
      </c>
      <c r="F2454" s="12">
        <v>45417</v>
      </c>
      <c r="G2454" s="12" t="s">
        <v>4408</v>
      </c>
      <c r="H2454" s="12" t="s">
        <v>119</v>
      </c>
      <c r="I2454" s="12" t="s">
        <v>26</v>
      </c>
      <c r="J2454" s="12" t="s">
        <v>120</v>
      </c>
      <c r="K2454" s="12">
        <v>0</v>
      </c>
      <c r="L2454" s="12" t="s">
        <v>29</v>
      </c>
      <c r="M2454" s="12" t="s">
        <v>29</v>
      </c>
      <c r="N2454" s="12" t="s">
        <v>29</v>
      </c>
      <c r="O2454" s="12" t="s">
        <v>29</v>
      </c>
      <c r="P2454" s="12" t="s">
        <v>29</v>
      </c>
      <c r="Q2454" s="12" t="s">
        <v>29</v>
      </c>
      <c r="R2454" s="12" t="s">
        <v>29</v>
      </c>
      <c r="S2454" s="12">
        <v>2020</v>
      </c>
    </row>
    <row r="2455" spans="1:19" x14ac:dyDescent="0.25">
      <c r="A2455" s="11" t="s">
        <v>4409</v>
      </c>
      <c r="B2455" s="11" t="s">
        <v>4410</v>
      </c>
      <c r="C2455" s="11" t="s">
        <v>4411</v>
      </c>
      <c r="D2455" s="11" t="s">
        <v>4412</v>
      </c>
      <c r="E2455" s="11" t="s">
        <v>9799</v>
      </c>
      <c r="F2455" s="11">
        <v>43016</v>
      </c>
      <c r="G2455" s="11" t="s">
        <v>4413</v>
      </c>
      <c r="H2455" s="11" t="s">
        <v>119</v>
      </c>
      <c r="I2455" s="11" t="s">
        <v>26</v>
      </c>
      <c r="J2455" s="11" t="s">
        <v>120</v>
      </c>
      <c r="K2455" s="11">
        <v>0</v>
      </c>
      <c r="L2455" s="11" t="s">
        <v>29</v>
      </c>
      <c r="M2455" s="11" t="s">
        <v>29</v>
      </c>
      <c r="N2455" s="11" t="s">
        <v>29</v>
      </c>
      <c r="O2455" s="11" t="s">
        <v>29</v>
      </c>
      <c r="P2455" s="11" t="s">
        <v>29</v>
      </c>
      <c r="Q2455" s="11" t="s">
        <v>29</v>
      </c>
      <c r="R2455" s="11" t="s">
        <v>29</v>
      </c>
      <c r="S2455" s="11">
        <v>2020</v>
      </c>
    </row>
    <row r="2456" spans="1:19" x14ac:dyDescent="0.25">
      <c r="A2456" s="12" t="s">
        <v>4414</v>
      </c>
      <c r="B2456" s="12" t="s">
        <v>4415</v>
      </c>
      <c r="C2456" s="12" t="s">
        <v>4416</v>
      </c>
      <c r="D2456" s="12" t="s">
        <v>4291</v>
      </c>
      <c r="E2456" s="12" t="s">
        <v>9799</v>
      </c>
      <c r="F2456" s="12">
        <v>45420</v>
      </c>
      <c r="G2456" s="12" t="s">
        <v>4417</v>
      </c>
      <c r="H2456" s="12" t="s">
        <v>119</v>
      </c>
      <c r="I2456" s="12" t="s">
        <v>108</v>
      </c>
      <c r="J2456" s="12" t="s">
        <v>120</v>
      </c>
      <c r="K2456" s="12">
        <v>0</v>
      </c>
      <c r="L2456" s="12" t="s">
        <v>29</v>
      </c>
      <c r="M2456" s="12" t="s">
        <v>29</v>
      </c>
      <c r="N2456" s="12" t="s">
        <v>29</v>
      </c>
      <c r="O2456" s="12" t="s">
        <v>29</v>
      </c>
      <c r="P2456" s="12" t="s">
        <v>29</v>
      </c>
      <c r="Q2456" s="12" t="s">
        <v>29</v>
      </c>
      <c r="R2456" s="12" t="s">
        <v>29</v>
      </c>
      <c r="S2456" s="12">
        <v>2020</v>
      </c>
    </row>
    <row r="2457" spans="1:19" x14ac:dyDescent="0.25">
      <c r="A2457" s="11" t="s">
        <v>4418</v>
      </c>
      <c r="B2457" s="11" t="s">
        <v>4419</v>
      </c>
      <c r="C2457" s="11" t="s">
        <v>4420</v>
      </c>
      <c r="D2457" s="11" t="s">
        <v>4421</v>
      </c>
      <c r="E2457" s="11" t="s">
        <v>9799</v>
      </c>
      <c r="F2457" s="11">
        <v>45069</v>
      </c>
      <c r="G2457" s="11" t="s">
        <v>4422</v>
      </c>
      <c r="H2457" s="11" t="s">
        <v>119</v>
      </c>
      <c r="I2457" s="11" t="s">
        <v>26</v>
      </c>
      <c r="J2457" s="11" t="s">
        <v>120</v>
      </c>
      <c r="K2457" s="11">
        <v>0</v>
      </c>
      <c r="L2457" s="11" t="s">
        <v>29</v>
      </c>
      <c r="M2457" s="11" t="s">
        <v>29</v>
      </c>
      <c r="N2457" s="11" t="s">
        <v>29</v>
      </c>
      <c r="O2457" s="11" t="s">
        <v>29</v>
      </c>
      <c r="P2457" s="11" t="s">
        <v>29</v>
      </c>
      <c r="Q2457" s="11" t="s">
        <v>29</v>
      </c>
      <c r="R2457" s="11" t="s">
        <v>29</v>
      </c>
      <c r="S2457" s="11">
        <v>2020</v>
      </c>
    </row>
    <row r="2458" spans="1:19" x14ac:dyDescent="0.25">
      <c r="A2458" s="12" t="s">
        <v>4423</v>
      </c>
      <c r="B2458" s="12" t="s">
        <v>4424</v>
      </c>
      <c r="C2458" s="12" t="s">
        <v>4425</v>
      </c>
      <c r="D2458" s="12" t="s">
        <v>4426</v>
      </c>
      <c r="E2458" s="12" t="s">
        <v>9799</v>
      </c>
      <c r="F2458" s="12">
        <v>44053</v>
      </c>
      <c r="G2458" s="12" t="s">
        <v>4427</v>
      </c>
      <c r="H2458" s="12" t="s">
        <v>119</v>
      </c>
      <c r="I2458" s="12" t="s">
        <v>26</v>
      </c>
      <c r="J2458" s="12" t="s">
        <v>120</v>
      </c>
      <c r="K2458" s="12">
        <v>0</v>
      </c>
      <c r="L2458" s="12" t="s">
        <v>29</v>
      </c>
      <c r="M2458" s="12" t="s">
        <v>29</v>
      </c>
      <c r="N2458" s="12" t="s">
        <v>29</v>
      </c>
      <c r="O2458" s="12" t="s">
        <v>29</v>
      </c>
      <c r="P2458" s="12" t="s">
        <v>29</v>
      </c>
      <c r="Q2458" s="12" t="s">
        <v>29</v>
      </c>
      <c r="R2458" s="12" t="s">
        <v>29</v>
      </c>
      <c r="S2458" s="12">
        <v>2020</v>
      </c>
    </row>
    <row r="2459" spans="1:19" x14ac:dyDescent="0.25">
      <c r="A2459" s="11" t="s">
        <v>4428</v>
      </c>
      <c r="B2459" s="11" t="s">
        <v>4429</v>
      </c>
      <c r="C2459" s="11" t="s">
        <v>4430</v>
      </c>
      <c r="D2459" s="11" t="s">
        <v>4431</v>
      </c>
      <c r="E2459" s="11" t="s">
        <v>9799</v>
      </c>
      <c r="F2459" s="11">
        <v>44122</v>
      </c>
      <c r="G2459" s="11" t="s">
        <v>4432</v>
      </c>
      <c r="H2459" s="11" t="s">
        <v>119</v>
      </c>
      <c r="I2459" s="11" t="s">
        <v>26</v>
      </c>
      <c r="J2459" s="11" t="s">
        <v>120</v>
      </c>
      <c r="K2459" s="11">
        <v>0</v>
      </c>
      <c r="L2459" s="11" t="s">
        <v>29</v>
      </c>
      <c r="M2459" s="11" t="s">
        <v>29</v>
      </c>
      <c r="N2459" s="11" t="s">
        <v>29</v>
      </c>
      <c r="O2459" s="11" t="s">
        <v>29</v>
      </c>
      <c r="P2459" s="11" t="s">
        <v>29</v>
      </c>
      <c r="Q2459" s="11" t="s">
        <v>29</v>
      </c>
      <c r="R2459" s="11" t="s">
        <v>29</v>
      </c>
      <c r="S2459" s="11">
        <v>2020</v>
      </c>
    </row>
    <row r="2460" spans="1:19" x14ac:dyDescent="0.25">
      <c r="A2460" s="12" t="s">
        <v>4433</v>
      </c>
      <c r="B2460" s="12" t="s">
        <v>4434</v>
      </c>
      <c r="C2460" s="12" t="s">
        <v>4435</v>
      </c>
      <c r="D2460" s="12" t="s">
        <v>40</v>
      </c>
      <c r="E2460" s="12" t="s">
        <v>9799</v>
      </c>
      <c r="F2460" s="12">
        <v>44041</v>
      </c>
      <c r="G2460" s="12" t="s">
        <v>4436</v>
      </c>
      <c r="H2460" s="12" t="s">
        <v>119</v>
      </c>
      <c r="I2460" s="12" t="s">
        <v>26</v>
      </c>
      <c r="J2460" s="12" t="s">
        <v>120</v>
      </c>
      <c r="K2460" s="12">
        <v>0</v>
      </c>
      <c r="L2460" s="12" t="s">
        <v>29</v>
      </c>
      <c r="M2460" s="12" t="s">
        <v>29</v>
      </c>
      <c r="N2460" s="12" t="s">
        <v>29</v>
      </c>
      <c r="O2460" s="12" t="s">
        <v>29</v>
      </c>
      <c r="P2460" s="12" t="s">
        <v>29</v>
      </c>
      <c r="Q2460" s="12" t="s">
        <v>29</v>
      </c>
      <c r="R2460" s="12" t="s">
        <v>29</v>
      </c>
      <c r="S2460" s="12">
        <v>2020</v>
      </c>
    </row>
    <row r="2461" spans="1:19" x14ac:dyDescent="0.25">
      <c r="A2461" s="11" t="s">
        <v>4437</v>
      </c>
      <c r="B2461" s="11" t="s">
        <v>4438</v>
      </c>
      <c r="C2461" s="11" t="s">
        <v>4439</v>
      </c>
      <c r="D2461" s="11" t="s">
        <v>4440</v>
      </c>
      <c r="E2461" s="11" t="s">
        <v>9799</v>
      </c>
      <c r="F2461" s="11">
        <v>44883</v>
      </c>
      <c r="G2461" s="11" t="s">
        <v>4441</v>
      </c>
      <c r="H2461" s="11" t="s">
        <v>119</v>
      </c>
      <c r="I2461" s="11" t="s">
        <v>108</v>
      </c>
      <c r="J2461" s="11" t="s">
        <v>120</v>
      </c>
      <c r="K2461" s="11">
        <v>0</v>
      </c>
      <c r="L2461" s="11" t="s">
        <v>29</v>
      </c>
      <c r="M2461" s="11" t="s">
        <v>29</v>
      </c>
      <c r="N2461" s="11" t="s">
        <v>29</v>
      </c>
      <c r="O2461" s="11" t="s">
        <v>29</v>
      </c>
      <c r="P2461" s="11" t="s">
        <v>29</v>
      </c>
      <c r="Q2461" s="11" t="s">
        <v>29</v>
      </c>
      <c r="R2461" s="11" t="s">
        <v>29</v>
      </c>
      <c r="S2461" s="11">
        <v>2020</v>
      </c>
    </row>
    <row r="2462" spans="1:19" x14ac:dyDescent="0.25">
      <c r="A2462" s="12" t="s">
        <v>4442</v>
      </c>
      <c r="B2462" s="12" t="s">
        <v>4443</v>
      </c>
      <c r="C2462" s="12" t="s">
        <v>4444</v>
      </c>
      <c r="D2462" s="12" t="s">
        <v>4309</v>
      </c>
      <c r="E2462" s="12" t="s">
        <v>9799</v>
      </c>
      <c r="F2462" s="12">
        <v>45242</v>
      </c>
      <c r="G2462" s="12" t="s">
        <v>4445</v>
      </c>
      <c r="H2462" s="12" t="s">
        <v>119</v>
      </c>
      <c r="I2462" s="12" t="s">
        <v>26</v>
      </c>
      <c r="J2462" s="12" t="s">
        <v>27</v>
      </c>
      <c r="K2462" s="12">
        <v>0</v>
      </c>
      <c r="L2462" s="12" t="s">
        <v>29</v>
      </c>
      <c r="M2462" s="12" t="s">
        <v>29</v>
      </c>
      <c r="N2462" s="12" t="s">
        <v>29</v>
      </c>
      <c r="O2462" s="12" t="s">
        <v>29</v>
      </c>
      <c r="P2462" s="12" t="s">
        <v>29</v>
      </c>
      <c r="Q2462" s="12" t="s">
        <v>29</v>
      </c>
      <c r="R2462" s="12" t="s">
        <v>29</v>
      </c>
      <c r="S2462" s="12">
        <v>2020</v>
      </c>
    </row>
    <row r="2463" spans="1:19" x14ac:dyDescent="0.25">
      <c r="A2463" s="11" t="s">
        <v>4446</v>
      </c>
      <c r="B2463" s="11" t="s">
        <v>4447</v>
      </c>
      <c r="C2463" s="11" t="s">
        <v>4448</v>
      </c>
      <c r="D2463" s="11" t="s">
        <v>4309</v>
      </c>
      <c r="E2463" s="11" t="s">
        <v>9799</v>
      </c>
      <c r="F2463" s="11">
        <v>45213</v>
      </c>
      <c r="G2463" s="11" t="s">
        <v>4449</v>
      </c>
      <c r="H2463" s="11" t="s">
        <v>119</v>
      </c>
      <c r="I2463" s="11" t="s">
        <v>26</v>
      </c>
      <c r="J2463" s="11" t="s">
        <v>120</v>
      </c>
      <c r="K2463" s="11">
        <v>0</v>
      </c>
      <c r="L2463" s="11" t="s">
        <v>29</v>
      </c>
      <c r="M2463" s="11" t="s">
        <v>29</v>
      </c>
      <c r="N2463" s="11" t="s">
        <v>29</v>
      </c>
      <c r="O2463" s="11" t="s">
        <v>29</v>
      </c>
      <c r="P2463" s="11" t="s">
        <v>29</v>
      </c>
      <c r="Q2463" s="11" t="s">
        <v>29</v>
      </c>
      <c r="R2463" s="11" t="s">
        <v>29</v>
      </c>
      <c r="S2463" s="11">
        <v>2020</v>
      </c>
    </row>
    <row r="2464" spans="1:19" x14ac:dyDescent="0.25">
      <c r="A2464" s="12" t="s">
        <v>4450</v>
      </c>
      <c r="B2464" s="12" t="s">
        <v>4451</v>
      </c>
      <c r="C2464" s="12" t="s">
        <v>4452</v>
      </c>
      <c r="D2464" s="12" t="s">
        <v>1510</v>
      </c>
      <c r="E2464" s="12" t="s">
        <v>9799</v>
      </c>
      <c r="F2464" s="12">
        <v>43229</v>
      </c>
      <c r="G2464" s="12" t="s">
        <v>4453</v>
      </c>
      <c r="H2464" s="12" t="s">
        <v>119</v>
      </c>
      <c r="I2464" s="12" t="s">
        <v>108</v>
      </c>
      <c r="J2464" s="12" t="s">
        <v>120</v>
      </c>
      <c r="K2464" s="12">
        <v>0</v>
      </c>
      <c r="L2464" s="12" t="s">
        <v>29</v>
      </c>
      <c r="M2464" s="12" t="s">
        <v>29</v>
      </c>
      <c r="N2464" s="12" t="s">
        <v>29</v>
      </c>
      <c r="O2464" s="12" t="s">
        <v>29</v>
      </c>
      <c r="P2464" s="12" t="s">
        <v>29</v>
      </c>
      <c r="Q2464" s="12" t="s">
        <v>29</v>
      </c>
      <c r="R2464" s="12" t="s">
        <v>29</v>
      </c>
      <c r="S2464" s="12">
        <v>2020</v>
      </c>
    </row>
    <row r="2465" spans="1:19" x14ac:dyDescent="0.25">
      <c r="A2465" s="11" t="s">
        <v>4454</v>
      </c>
      <c r="B2465" s="11" t="s">
        <v>4455</v>
      </c>
      <c r="C2465" s="11" t="s">
        <v>4456</v>
      </c>
      <c r="D2465" s="11" t="s">
        <v>4457</v>
      </c>
      <c r="E2465" s="11" t="s">
        <v>9799</v>
      </c>
      <c r="F2465" s="11">
        <v>44236</v>
      </c>
      <c r="G2465" s="11" t="s">
        <v>4458</v>
      </c>
      <c r="H2465" s="11" t="s">
        <v>119</v>
      </c>
      <c r="I2465" s="11" t="s">
        <v>26</v>
      </c>
      <c r="J2465" s="11" t="s">
        <v>120</v>
      </c>
      <c r="K2465" s="11">
        <v>0</v>
      </c>
      <c r="L2465" s="11" t="s">
        <v>29</v>
      </c>
      <c r="M2465" s="11" t="s">
        <v>29</v>
      </c>
      <c r="N2465" s="11" t="s">
        <v>29</v>
      </c>
      <c r="O2465" s="11" t="s">
        <v>29</v>
      </c>
      <c r="P2465" s="11" t="s">
        <v>29</v>
      </c>
      <c r="Q2465" s="11" t="s">
        <v>29</v>
      </c>
      <c r="R2465" s="11" t="s">
        <v>29</v>
      </c>
      <c r="S2465" s="11">
        <v>2020</v>
      </c>
    </row>
    <row r="2466" spans="1:19" x14ac:dyDescent="0.25">
      <c r="A2466" s="12" t="s">
        <v>4459</v>
      </c>
      <c r="B2466" s="12" t="s">
        <v>4460</v>
      </c>
      <c r="C2466" s="12" t="s">
        <v>4461</v>
      </c>
      <c r="D2466" s="12" t="s">
        <v>4381</v>
      </c>
      <c r="E2466" s="12" t="s">
        <v>9799</v>
      </c>
      <c r="F2466" s="12">
        <v>44504</v>
      </c>
      <c r="G2466" s="12" t="s">
        <v>4462</v>
      </c>
      <c r="H2466" s="12" t="s">
        <v>119</v>
      </c>
      <c r="I2466" s="12" t="s">
        <v>26</v>
      </c>
      <c r="J2466" s="12" t="s">
        <v>120</v>
      </c>
      <c r="K2466" s="12">
        <v>0</v>
      </c>
      <c r="L2466" s="12" t="s">
        <v>29</v>
      </c>
      <c r="M2466" s="12" t="s">
        <v>29</v>
      </c>
      <c r="N2466" s="12" t="s">
        <v>29</v>
      </c>
      <c r="O2466" s="12" t="s">
        <v>29</v>
      </c>
      <c r="P2466" s="12" t="s">
        <v>29</v>
      </c>
      <c r="Q2466" s="12" t="s">
        <v>29</v>
      </c>
      <c r="R2466" s="12" t="s">
        <v>29</v>
      </c>
      <c r="S2466" s="12">
        <v>2020</v>
      </c>
    </row>
    <row r="2467" spans="1:19" x14ac:dyDescent="0.25">
      <c r="A2467" s="11" t="s">
        <v>7738</v>
      </c>
      <c r="B2467" s="11" t="s">
        <v>7739</v>
      </c>
      <c r="C2467" s="11" t="s">
        <v>7740</v>
      </c>
      <c r="D2467" s="11" t="s">
        <v>1510</v>
      </c>
      <c r="E2467" s="11" t="s">
        <v>9799</v>
      </c>
      <c r="F2467" s="11">
        <v>43214</v>
      </c>
      <c r="G2467" s="11" t="s">
        <v>7741</v>
      </c>
      <c r="H2467" s="11" t="s">
        <v>25</v>
      </c>
      <c r="I2467" s="11" t="s">
        <v>108</v>
      </c>
      <c r="J2467" s="11" t="s">
        <v>120</v>
      </c>
      <c r="K2467" s="11">
        <v>4</v>
      </c>
      <c r="L2467" s="11" t="s">
        <v>43</v>
      </c>
      <c r="M2467" s="11" t="s">
        <v>30</v>
      </c>
      <c r="N2467" s="11" t="s">
        <v>30</v>
      </c>
      <c r="O2467" s="11" t="s">
        <v>30</v>
      </c>
      <c r="P2467" s="11" t="s">
        <v>28</v>
      </c>
      <c r="Q2467" s="11" t="s">
        <v>28</v>
      </c>
      <c r="R2467" s="11" t="s">
        <v>30</v>
      </c>
      <c r="S2467" s="11">
        <v>2019</v>
      </c>
    </row>
    <row r="2468" spans="1:19" x14ac:dyDescent="0.25">
      <c r="A2468" s="12" t="s">
        <v>7742</v>
      </c>
      <c r="B2468" s="12" t="s">
        <v>7743</v>
      </c>
      <c r="C2468" s="12" t="s">
        <v>7744</v>
      </c>
      <c r="D2468" s="12" t="s">
        <v>1864</v>
      </c>
      <c r="E2468" s="12" t="s">
        <v>9799</v>
      </c>
      <c r="F2468" s="12">
        <v>43302</v>
      </c>
      <c r="G2468" s="12" t="s">
        <v>7745</v>
      </c>
      <c r="H2468" s="12" t="s">
        <v>25</v>
      </c>
      <c r="I2468" s="12" t="s">
        <v>108</v>
      </c>
      <c r="J2468" s="12" t="s">
        <v>120</v>
      </c>
      <c r="K2468" s="12">
        <v>2</v>
      </c>
      <c r="L2468" s="12" t="s">
        <v>28</v>
      </c>
      <c r="M2468" s="12" t="s">
        <v>30</v>
      </c>
      <c r="N2468" s="12" t="s">
        <v>43</v>
      </c>
      <c r="O2468" s="12" t="s">
        <v>28</v>
      </c>
      <c r="P2468" s="12" t="s">
        <v>28</v>
      </c>
      <c r="Q2468" s="12" t="s">
        <v>30</v>
      </c>
      <c r="R2468" s="12" t="s">
        <v>28</v>
      </c>
      <c r="S2468" s="12">
        <v>2019</v>
      </c>
    </row>
    <row r="2469" spans="1:19" x14ac:dyDescent="0.25">
      <c r="A2469" s="11" t="s">
        <v>7746</v>
      </c>
      <c r="B2469" s="11" t="s">
        <v>7747</v>
      </c>
      <c r="C2469" s="11" t="s">
        <v>7748</v>
      </c>
      <c r="D2469" s="11" t="s">
        <v>1510</v>
      </c>
      <c r="E2469" s="11" t="s">
        <v>9799</v>
      </c>
      <c r="F2469" s="11">
        <v>43215</v>
      </c>
      <c r="G2469" s="11" t="s">
        <v>7749</v>
      </c>
      <c r="H2469" s="11" t="s">
        <v>25</v>
      </c>
      <c r="I2469" s="11" t="s">
        <v>513</v>
      </c>
      <c r="J2469" s="11" t="s">
        <v>27</v>
      </c>
      <c r="K2469" s="11">
        <v>2</v>
      </c>
      <c r="L2469" s="11" t="s">
        <v>28</v>
      </c>
      <c r="M2469" s="11" t="s">
        <v>43</v>
      </c>
      <c r="N2469" s="11" t="s">
        <v>43</v>
      </c>
      <c r="O2469" s="11" t="s">
        <v>28</v>
      </c>
      <c r="P2469" s="11" t="s">
        <v>43</v>
      </c>
      <c r="Q2469" s="11" t="s">
        <v>43</v>
      </c>
      <c r="R2469" s="11" t="s">
        <v>30</v>
      </c>
      <c r="S2469" s="11">
        <v>2019</v>
      </c>
    </row>
    <row r="2470" spans="1:19" x14ac:dyDescent="0.25">
      <c r="A2470" s="12" t="s">
        <v>4264</v>
      </c>
      <c r="B2470" s="12" t="s">
        <v>4265</v>
      </c>
      <c r="C2470" s="12" t="s">
        <v>4266</v>
      </c>
      <c r="D2470" s="12" t="s">
        <v>4267</v>
      </c>
      <c r="E2470" s="12" t="s">
        <v>9799</v>
      </c>
      <c r="F2470" s="12">
        <v>43699</v>
      </c>
      <c r="G2470" s="12" t="s">
        <v>4268</v>
      </c>
      <c r="H2470" s="12" t="s">
        <v>25</v>
      </c>
      <c r="I2470" s="12" t="s">
        <v>114</v>
      </c>
      <c r="J2470" s="12" t="s">
        <v>27</v>
      </c>
      <c r="K2470" s="12">
        <v>1</v>
      </c>
      <c r="L2470" s="12" t="s">
        <v>28</v>
      </c>
      <c r="M2470" s="12" t="s">
        <v>43</v>
      </c>
      <c r="N2470" s="12" t="s">
        <v>43</v>
      </c>
      <c r="O2470" s="12" t="s">
        <v>43</v>
      </c>
      <c r="P2470" s="12" t="s">
        <v>28</v>
      </c>
      <c r="Q2470" s="12" t="s">
        <v>28</v>
      </c>
      <c r="R2470" s="12" t="s">
        <v>28</v>
      </c>
      <c r="S2470" s="12">
        <v>2019</v>
      </c>
    </row>
    <row r="2471" spans="1:19" x14ac:dyDescent="0.25">
      <c r="A2471" s="11" t="s">
        <v>7750</v>
      </c>
      <c r="B2471" s="11" t="s">
        <v>7751</v>
      </c>
      <c r="C2471" s="11" t="s">
        <v>7752</v>
      </c>
      <c r="D2471" s="11" t="s">
        <v>7753</v>
      </c>
      <c r="E2471" s="11" t="s">
        <v>9799</v>
      </c>
      <c r="F2471" s="11">
        <v>44903</v>
      </c>
      <c r="G2471" s="11" t="s">
        <v>7754</v>
      </c>
      <c r="H2471" s="11" t="s">
        <v>25</v>
      </c>
      <c r="I2471" s="11" t="s">
        <v>108</v>
      </c>
      <c r="J2471" s="11" t="s">
        <v>27</v>
      </c>
      <c r="K2471" s="11">
        <v>3</v>
      </c>
      <c r="L2471" s="11" t="s">
        <v>43</v>
      </c>
      <c r="M2471" s="11" t="s">
        <v>30</v>
      </c>
      <c r="N2471" s="11" t="s">
        <v>30</v>
      </c>
      <c r="O2471" s="11" t="s">
        <v>28</v>
      </c>
      <c r="P2471" s="11" t="s">
        <v>30</v>
      </c>
      <c r="Q2471" s="11" t="s">
        <v>30</v>
      </c>
      <c r="R2471" s="11" t="s">
        <v>30</v>
      </c>
      <c r="S2471" s="11">
        <v>2019</v>
      </c>
    </row>
    <row r="2472" spans="1:19" x14ac:dyDescent="0.25">
      <c r="A2472" s="12" t="s">
        <v>7755</v>
      </c>
      <c r="B2472" s="12" t="s">
        <v>7756</v>
      </c>
      <c r="C2472" s="12" t="s">
        <v>7757</v>
      </c>
      <c r="D2472" s="12" t="s">
        <v>4381</v>
      </c>
      <c r="E2472" s="12" t="s">
        <v>9799</v>
      </c>
      <c r="F2472" s="12">
        <v>44501</v>
      </c>
      <c r="G2472" s="12" t="s">
        <v>7758</v>
      </c>
      <c r="H2472" s="12" t="s">
        <v>25</v>
      </c>
      <c r="I2472" s="12" t="s">
        <v>26</v>
      </c>
      <c r="J2472" s="12" t="s">
        <v>27</v>
      </c>
      <c r="K2472" s="12">
        <v>2</v>
      </c>
      <c r="L2472" s="12" t="s">
        <v>28</v>
      </c>
      <c r="M2472" s="12" t="s">
        <v>43</v>
      </c>
      <c r="N2472" s="12" t="s">
        <v>43</v>
      </c>
      <c r="O2472" s="12" t="s">
        <v>43</v>
      </c>
      <c r="P2472" s="12" t="s">
        <v>28</v>
      </c>
      <c r="Q2472" s="12" t="s">
        <v>28</v>
      </c>
      <c r="R2472" s="12" t="s">
        <v>28</v>
      </c>
      <c r="S2472" s="12">
        <v>2019</v>
      </c>
    </row>
    <row r="2473" spans="1:19" x14ac:dyDescent="0.25">
      <c r="A2473" s="11" t="s">
        <v>7759</v>
      </c>
      <c r="B2473" s="11" t="s">
        <v>7760</v>
      </c>
      <c r="C2473" s="11" t="s">
        <v>7761</v>
      </c>
      <c r="D2473" s="11" t="s">
        <v>7762</v>
      </c>
      <c r="E2473" s="11" t="s">
        <v>9799</v>
      </c>
      <c r="F2473" s="11">
        <v>44654</v>
      </c>
      <c r="G2473" s="11" t="s">
        <v>7763</v>
      </c>
      <c r="H2473" s="11" t="s">
        <v>25</v>
      </c>
      <c r="I2473" s="11" t="s">
        <v>36</v>
      </c>
      <c r="J2473" s="11" t="s">
        <v>27</v>
      </c>
      <c r="K2473" s="11">
        <v>4</v>
      </c>
      <c r="L2473" s="11" t="s">
        <v>28</v>
      </c>
      <c r="M2473" s="11" t="s">
        <v>28</v>
      </c>
      <c r="N2473" s="11" t="s">
        <v>30</v>
      </c>
      <c r="O2473" s="11" t="s">
        <v>30</v>
      </c>
      <c r="P2473" s="11" t="s">
        <v>28</v>
      </c>
      <c r="Q2473" s="11" t="s">
        <v>30</v>
      </c>
      <c r="R2473" s="11" t="s">
        <v>28</v>
      </c>
      <c r="S2473" s="11">
        <v>2019</v>
      </c>
    </row>
    <row r="2474" spans="1:19" x14ac:dyDescent="0.25">
      <c r="A2474" s="12" t="s">
        <v>7764</v>
      </c>
      <c r="B2474" s="12" t="s">
        <v>7765</v>
      </c>
      <c r="C2474" s="12" t="s">
        <v>7766</v>
      </c>
      <c r="D2474" s="12" t="s">
        <v>7767</v>
      </c>
      <c r="E2474" s="12" t="s">
        <v>9799</v>
      </c>
      <c r="F2474" s="12">
        <v>43906</v>
      </c>
      <c r="G2474" s="12" t="s">
        <v>7768</v>
      </c>
      <c r="H2474" s="12" t="s">
        <v>25</v>
      </c>
      <c r="I2474" s="12" t="s">
        <v>108</v>
      </c>
      <c r="J2474" s="12" t="s">
        <v>27</v>
      </c>
      <c r="K2474" s="12">
        <v>0</v>
      </c>
      <c r="L2474" s="12" t="s">
        <v>29</v>
      </c>
      <c r="M2474" s="12" t="s">
        <v>29</v>
      </c>
      <c r="N2474" s="12" t="s">
        <v>29</v>
      </c>
      <c r="O2474" s="12" t="s">
        <v>29</v>
      </c>
      <c r="P2474" s="12" t="s">
        <v>28</v>
      </c>
      <c r="Q2474" s="12" t="s">
        <v>30</v>
      </c>
      <c r="R2474" s="12" t="s">
        <v>29</v>
      </c>
      <c r="S2474" s="12">
        <v>2019</v>
      </c>
    </row>
    <row r="2475" spans="1:19" x14ac:dyDescent="0.25">
      <c r="A2475" s="11" t="s">
        <v>4274</v>
      </c>
      <c r="B2475" s="11" t="s">
        <v>4275</v>
      </c>
      <c r="C2475" s="11" t="s">
        <v>4276</v>
      </c>
      <c r="D2475" s="11" t="s">
        <v>4277</v>
      </c>
      <c r="E2475" s="11" t="s">
        <v>9799</v>
      </c>
      <c r="F2475" s="11">
        <v>44084</v>
      </c>
      <c r="G2475" s="11" t="s">
        <v>4278</v>
      </c>
      <c r="H2475" s="11" t="s">
        <v>25</v>
      </c>
      <c r="I2475" s="11" t="s">
        <v>108</v>
      </c>
      <c r="J2475" s="11" t="s">
        <v>120</v>
      </c>
      <c r="K2475" s="11">
        <v>0</v>
      </c>
      <c r="L2475" s="11" t="s">
        <v>29</v>
      </c>
      <c r="M2475" s="11" t="s">
        <v>29</v>
      </c>
      <c r="N2475" s="11" t="s">
        <v>29</v>
      </c>
      <c r="O2475" s="11" t="s">
        <v>29</v>
      </c>
      <c r="P2475" s="11" t="s">
        <v>29</v>
      </c>
      <c r="Q2475" s="11" t="s">
        <v>29</v>
      </c>
      <c r="R2475" s="11" t="s">
        <v>29</v>
      </c>
      <c r="S2475" s="11">
        <v>2019</v>
      </c>
    </row>
    <row r="2476" spans="1:19" x14ac:dyDescent="0.25">
      <c r="A2476" s="12" t="s">
        <v>4279</v>
      </c>
      <c r="B2476" s="12" t="s">
        <v>4280</v>
      </c>
      <c r="C2476" s="12" t="s">
        <v>4281</v>
      </c>
      <c r="D2476" s="12" t="s">
        <v>1510</v>
      </c>
      <c r="E2476" s="12" t="s">
        <v>9799</v>
      </c>
      <c r="F2476" s="12">
        <v>43230</v>
      </c>
      <c r="G2476" s="12" t="s">
        <v>4282</v>
      </c>
      <c r="H2476" s="12" t="s">
        <v>25</v>
      </c>
      <c r="I2476" s="12" t="s">
        <v>26</v>
      </c>
      <c r="J2476" s="12" t="s">
        <v>120</v>
      </c>
      <c r="K2476" s="12">
        <v>0</v>
      </c>
      <c r="L2476" s="12" t="s">
        <v>29</v>
      </c>
      <c r="M2476" s="12" t="s">
        <v>29</v>
      </c>
      <c r="N2476" s="12" t="s">
        <v>29</v>
      </c>
      <c r="O2476" s="12" t="s">
        <v>29</v>
      </c>
      <c r="P2476" s="12" t="s">
        <v>29</v>
      </c>
      <c r="Q2476" s="12" t="s">
        <v>29</v>
      </c>
      <c r="R2476" s="12" t="s">
        <v>29</v>
      </c>
      <c r="S2476" s="12">
        <v>2019</v>
      </c>
    </row>
    <row r="2477" spans="1:19" x14ac:dyDescent="0.25">
      <c r="A2477" s="11" t="s">
        <v>4283</v>
      </c>
      <c r="B2477" s="11" t="s">
        <v>4284</v>
      </c>
      <c r="C2477" s="11" t="s">
        <v>4285</v>
      </c>
      <c r="D2477" s="11" t="s">
        <v>4286</v>
      </c>
      <c r="E2477" s="11" t="s">
        <v>9799</v>
      </c>
      <c r="F2477" s="11">
        <v>45669</v>
      </c>
      <c r="G2477" s="11" t="s">
        <v>4287</v>
      </c>
      <c r="H2477" s="11" t="s">
        <v>25</v>
      </c>
      <c r="I2477" s="11" t="s">
        <v>26</v>
      </c>
      <c r="J2477" s="11" t="s">
        <v>120</v>
      </c>
      <c r="K2477" s="11">
        <v>0</v>
      </c>
      <c r="L2477" s="11" t="s">
        <v>29</v>
      </c>
      <c r="M2477" s="11" t="s">
        <v>29</v>
      </c>
      <c r="N2477" s="11" t="s">
        <v>29</v>
      </c>
      <c r="O2477" s="11" t="s">
        <v>29</v>
      </c>
      <c r="P2477" s="11" t="s">
        <v>29</v>
      </c>
      <c r="Q2477" s="11" t="s">
        <v>29</v>
      </c>
      <c r="R2477" s="11" t="s">
        <v>29</v>
      </c>
      <c r="S2477" s="11">
        <v>2019</v>
      </c>
    </row>
    <row r="2478" spans="1:19" x14ac:dyDescent="0.25">
      <c r="A2478" s="12" t="s">
        <v>7769</v>
      </c>
      <c r="B2478" s="12" t="s">
        <v>7770</v>
      </c>
      <c r="C2478" s="12" t="s">
        <v>7771</v>
      </c>
      <c r="D2478" s="12" t="s">
        <v>4319</v>
      </c>
      <c r="E2478" s="12" t="s">
        <v>9799</v>
      </c>
      <c r="F2478" s="12">
        <v>44310</v>
      </c>
      <c r="G2478" s="12" t="s">
        <v>7772</v>
      </c>
      <c r="H2478" s="12" t="s">
        <v>25</v>
      </c>
      <c r="I2478" s="12" t="s">
        <v>26</v>
      </c>
      <c r="J2478" s="12" t="s">
        <v>120</v>
      </c>
      <c r="K2478" s="12">
        <v>0</v>
      </c>
      <c r="L2478" s="12" t="s">
        <v>29</v>
      </c>
      <c r="M2478" s="12" t="s">
        <v>30</v>
      </c>
      <c r="N2478" s="12" t="s">
        <v>29</v>
      </c>
      <c r="O2478" s="12" t="s">
        <v>30</v>
      </c>
      <c r="P2478" s="12" t="s">
        <v>29</v>
      </c>
      <c r="Q2478" s="12" t="s">
        <v>29</v>
      </c>
      <c r="R2478" s="12" t="s">
        <v>29</v>
      </c>
      <c r="S2478" s="12">
        <v>2019</v>
      </c>
    </row>
    <row r="2479" spans="1:19" x14ac:dyDescent="0.25">
      <c r="A2479" s="11" t="s">
        <v>7773</v>
      </c>
      <c r="B2479" s="11" t="s">
        <v>7774</v>
      </c>
      <c r="C2479" s="11" t="s">
        <v>7775</v>
      </c>
      <c r="D2479" s="11" t="s">
        <v>6903</v>
      </c>
      <c r="E2479" s="11" t="s">
        <v>9799</v>
      </c>
      <c r="F2479" s="11">
        <v>44011</v>
      </c>
      <c r="G2479" s="11" t="s">
        <v>7776</v>
      </c>
      <c r="H2479" s="11" t="s">
        <v>25</v>
      </c>
      <c r="I2479" s="11" t="s">
        <v>108</v>
      </c>
      <c r="J2479" s="11" t="s">
        <v>27</v>
      </c>
      <c r="K2479" s="11">
        <v>4</v>
      </c>
      <c r="L2479" s="11" t="s">
        <v>28</v>
      </c>
      <c r="M2479" s="11" t="s">
        <v>30</v>
      </c>
      <c r="N2479" s="11" t="s">
        <v>43</v>
      </c>
      <c r="O2479" s="11" t="s">
        <v>30</v>
      </c>
      <c r="P2479" s="11" t="s">
        <v>28</v>
      </c>
      <c r="Q2479" s="11" t="s">
        <v>30</v>
      </c>
      <c r="R2479" s="11" t="s">
        <v>29</v>
      </c>
      <c r="S2479" s="11">
        <v>2019</v>
      </c>
    </row>
    <row r="2480" spans="1:19" x14ac:dyDescent="0.25">
      <c r="A2480" s="12" t="s">
        <v>7777</v>
      </c>
      <c r="B2480" s="12" t="s">
        <v>7778</v>
      </c>
      <c r="C2480" s="12" t="s">
        <v>7779</v>
      </c>
      <c r="D2480" s="12" t="s">
        <v>7780</v>
      </c>
      <c r="E2480" s="12" t="s">
        <v>9799</v>
      </c>
      <c r="F2480" s="12">
        <v>45879</v>
      </c>
      <c r="G2480" s="12" t="s">
        <v>7781</v>
      </c>
      <c r="H2480" s="12" t="s">
        <v>96</v>
      </c>
      <c r="I2480" s="12" t="s">
        <v>36</v>
      </c>
      <c r="J2480" s="12" t="s">
        <v>27</v>
      </c>
      <c r="K2480" s="12">
        <v>3</v>
      </c>
      <c r="L2480" s="12" t="s">
        <v>28</v>
      </c>
      <c r="M2480" s="12" t="s">
        <v>29</v>
      </c>
      <c r="N2480" s="12" t="s">
        <v>28</v>
      </c>
      <c r="O2480" s="12" t="s">
        <v>29</v>
      </c>
      <c r="P2480" s="12" t="s">
        <v>29</v>
      </c>
      <c r="Q2480" s="12" t="s">
        <v>29</v>
      </c>
      <c r="R2480" s="12" t="s">
        <v>28</v>
      </c>
      <c r="S2480" s="12">
        <v>2019</v>
      </c>
    </row>
    <row r="2481" spans="1:19" x14ac:dyDescent="0.25">
      <c r="A2481" s="11" t="s">
        <v>4293</v>
      </c>
      <c r="B2481" s="11" t="s">
        <v>3032</v>
      </c>
      <c r="C2481" s="11" t="s">
        <v>4294</v>
      </c>
      <c r="D2481" s="11" t="s">
        <v>4295</v>
      </c>
      <c r="E2481" s="11" t="s">
        <v>9799</v>
      </c>
      <c r="F2481" s="11">
        <v>43526</v>
      </c>
      <c r="G2481" s="11" t="s">
        <v>4296</v>
      </c>
      <c r="H2481" s="11" t="s">
        <v>96</v>
      </c>
      <c r="I2481" s="11" t="s">
        <v>42</v>
      </c>
      <c r="J2481" s="11" t="s">
        <v>27</v>
      </c>
      <c r="K2481" s="11">
        <v>3</v>
      </c>
      <c r="L2481" s="11" t="s">
        <v>29</v>
      </c>
      <c r="M2481" s="11" t="s">
        <v>29</v>
      </c>
      <c r="N2481" s="11" t="s">
        <v>28</v>
      </c>
      <c r="O2481" s="11" t="s">
        <v>30</v>
      </c>
      <c r="P2481" s="11" t="s">
        <v>28</v>
      </c>
      <c r="Q2481" s="11" t="s">
        <v>28</v>
      </c>
      <c r="R2481" s="11" t="s">
        <v>29</v>
      </c>
      <c r="S2481" s="11">
        <v>2019</v>
      </c>
    </row>
    <row r="2482" spans="1:19" x14ac:dyDescent="0.25">
      <c r="A2482" s="12" t="s">
        <v>4297</v>
      </c>
      <c r="B2482" s="12" t="s">
        <v>4298</v>
      </c>
      <c r="C2482" s="12" t="s">
        <v>4299</v>
      </c>
      <c r="D2482" s="12" t="s">
        <v>2272</v>
      </c>
      <c r="E2482" s="12" t="s">
        <v>9799</v>
      </c>
      <c r="F2482" s="12">
        <v>43907</v>
      </c>
      <c r="G2482" s="12" t="s">
        <v>4300</v>
      </c>
      <c r="H2482" s="12" t="s">
        <v>96</v>
      </c>
      <c r="I2482" s="12" t="s">
        <v>108</v>
      </c>
      <c r="J2482" s="12" t="s">
        <v>27</v>
      </c>
      <c r="K2482" s="12">
        <v>3</v>
      </c>
      <c r="L2482" s="12" t="s">
        <v>29</v>
      </c>
      <c r="M2482" s="12" t="s">
        <v>29</v>
      </c>
      <c r="N2482" s="12" t="s">
        <v>28</v>
      </c>
      <c r="O2482" s="12" t="s">
        <v>29</v>
      </c>
      <c r="P2482" s="12" t="s">
        <v>28</v>
      </c>
      <c r="Q2482" s="12" t="s">
        <v>28</v>
      </c>
      <c r="R2482" s="12" t="s">
        <v>28</v>
      </c>
      <c r="S2482" s="12">
        <v>2019</v>
      </c>
    </row>
    <row r="2483" spans="1:19" x14ac:dyDescent="0.25">
      <c r="A2483" s="11" t="s">
        <v>4301</v>
      </c>
      <c r="B2483" s="11" t="s">
        <v>4302</v>
      </c>
      <c r="C2483" s="11" t="s">
        <v>4303</v>
      </c>
      <c r="D2483" s="11" t="s">
        <v>4304</v>
      </c>
      <c r="E2483" s="11" t="s">
        <v>9799</v>
      </c>
      <c r="F2483" s="11">
        <v>43351</v>
      </c>
      <c r="G2483" s="11" t="s">
        <v>4305</v>
      </c>
      <c r="H2483" s="11" t="s">
        <v>96</v>
      </c>
      <c r="I2483" s="11" t="s">
        <v>42</v>
      </c>
      <c r="J2483" s="11" t="s">
        <v>27</v>
      </c>
      <c r="K2483" s="11">
        <v>4</v>
      </c>
      <c r="L2483" s="11" t="s">
        <v>29</v>
      </c>
      <c r="M2483" s="11" t="s">
        <v>29</v>
      </c>
      <c r="N2483" s="11" t="s">
        <v>30</v>
      </c>
      <c r="O2483" s="11" t="s">
        <v>28</v>
      </c>
      <c r="P2483" s="11" t="s">
        <v>29</v>
      </c>
      <c r="Q2483" s="11" t="s">
        <v>29</v>
      </c>
      <c r="R2483" s="11" t="s">
        <v>28</v>
      </c>
      <c r="S2483" s="11">
        <v>2019</v>
      </c>
    </row>
    <row r="2484" spans="1:19" x14ac:dyDescent="0.25">
      <c r="A2484" s="12" t="s">
        <v>7782</v>
      </c>
      <c r="B2484" s="12" t="s">
        <v>7783</v>
      </c>
      <c r="C2484" s="12" t="s">
        <v>7784</v>
      </c>
      <c r="D2484" s="12" t="s">
        <v>7785</v>
      </c>
      <c r="E2484" s="12" t="s">
        <v>9799</v>
      </c>
      <c r="F2484" s="12">
        <v>43160</v>
      </c>
      <c r="G2484" s="12" t="s">
        <v>7786</v>
      </c>
      <c r="H2484" s="12" t="s">
        <v>96</v>
      </c>
      <c r="I2484" s="12" t="s">
        <v>36</v>
      </c>
      <c r="J2484" s="12" t="s">
        <v>27</v>
      </c>
      <c r="K2484" s="12">
        <v>3</v>
      </c>
      <c r="L2484" s="12" t="s">
        <v>28</v>
      </c>
      <c r="M2484" s="12" t="s">
        <v>29</v>
      </c>
      <c r="N2484" s="12" t="s">
        <v>30</v>
      </c>
      <c r="O2484" s="12" t="s">
        <v>28</v>
      </c>
      <c r="P2484" s="12" t="s">
        <v>28</v>
      </c>
      <c r="Q2484" s="12" t="s">
        <v>28</v>
      </c>
      <c r="R2484" s="12" t="s">
        <v>28</v>
      </c>
      <c r="S2484" s="12">
        <v>2019</v>
      </c>
    </row>
    <row r="2485" spans="1:19" x14ac:dyDescent="0.25">
      <c r="A2485" s="11" t="s">
        <v>7787</v>
      </c>
      <c r="B2485" s="11" t="s">
        <v>7788</v>
      </c>
      <c r="C2485" s="11" t="s">
        <v>7789</v>
      </c>
      <c r="D2485" s="11" t="s">
        <v>2169</v>
      </c>
      <c r="E2485" s="11" t="s">
        <v>9799</v>
      </c>
      <c r="F2485" s="11">
        <v>45133</v>
      </c>
      <c r="G2485" s="11" t="s">
        <v>7790</v>
      </c>
      <c r="H2485" s="11" t="s">
        <v>96</v>
      </c>
      <c r="I2485" s="11" t="s">
        <v>42</v>
      </c>
      <c r="J2485" s="11" t="s">
        <v>27</v>
      </c>
      <c r="K2485" s="11">
        <v>3</v>
      </c>
      <c r="L2485" s="11" t="s">
        <v>28</v>
      </c>
      <c r="M2485" s="11" t="s">
        <v>29</v>
      </c>
      <c r="N2485" s="11" t="s">
        <v>28</v>
      </c>
      <c r="O2485" s="11" t="s">
        <v>28</v>
      </c>
      <c r="P2485" s="11" t="s">
        <v>28</v>
      </c>
      <c r="Q2485" s="11" t="s">
        <v>28</v>
      </c>
      <c r="R2485" s="11" t="s">
        <v>28</v>
      </c>
      <c r="S2485" s="11">
        <v>2019</v>
      </c>
    </row>
    <row r="2486" spans="1:19" x14ac:dyDescent="0.25">
      <c r="A2486" s="12" t="s">
        <v>4306</v>
      </c>
      <c r="B2486" s="12" t="s">
        <v>4307</v>
      </c>
      <c r="C2486" s="12" t="s">
        <v>4308</v>
      </c>
      <c r="D2486" s="12" t="s">
        <v>4309</v>
      </c>
      <c r="E2486" s="12" t="s">
        <v>9799</v>
      </c>
      <c r="F2486" s="12">
        <v>45229</v>
      </c>
      <c r="G2486" s="12" t="s">
        <v>4310</v>
      </c>
      <c r="H2486" s="12" t="s">
        <v>107</v>
      </c>
      <c r="I2486" s="12" t="s">
        <v>108</v>
      </c>
      <c r="J2486" s="12" t="s">
        <v>27</v>
      </c>
      <c r="K2486" s="12">
        <v>0</v>
      </c>
      <c r="L2486" s="12" t="s">
        <v>29</v>
      </c>
      <c r="M2486" s="12" t="s">
        <v>29</v>
      </c>
      <c r="N2486" s="12" t="s">
        <v>29</v>
      </c>
      <c r="O2486" s="12" t="s">
        <v>29</v>
      </c>
      <c r="P2486" s="12" t="s">
        <v>29</v>
      </c>
      <c r="Q2486" s="12" t="s">
        <v>29</v>
      </c>
      <c r="R2486" s="12" t="s">
        <v>29</v>
      </c>
      <c r="S2486" s="12">
        <v>2019</v>
      </c>
    </row>
    <row r="2487" spans="1:19" x14ac:dyDescent="0.25">
      <c r="A2487" s="11" t="s">
        <v>4311</v>
      </c>
      <c r="B2487" s="11" t="s">
        <v>4312</v>
      </c>
      <c r="C2487" s="11" t="s">
        <v>4313</v>
      </c>
      <c r="D2487" s="11" t="s">
        <v>4314</v>
      </c>
      <c r="E2487" s="11" t="s">
        <v>9799</v>
      </c>
      <c r="F2487" s="11">
        <v>44106</v>
      </c>
      <c r="G2487" s="11" t="s">
        <v>4315</v>
      </c>
      <c r="H2487" s="11" t="s">
        <v>107</v>
      </c>
      <c r="I2487" s="11" t="s">
        <v>75</v>
      </c>
      <c r="J2487" s="11" t="s">
        <v>27</v>
      </c>
      <c r="K2487" s="11">
        <v>0</v>
      </c>
      <c r="L2487" s="11" t="s">
        <v>29</v>
      </c>
      <c r="M2487" s="11" t="s">
        <v>29</v>
      </c>
      <c r="N2487" s="11" t="s">
        <v>29</v>
      </c>
      <c r="O2487" s="11" t="s">
        <v>29</v>
      </c>
      <c r="P2487" s="11" t="s">
        <v>29</v>
      </c>
      <c r="Q2487" s="11" t="s">
        <v>29</v>
      </c>
      <c r="R2487" s="11" t="s">
        <v>29</v>
      </c>
      <c r="S2487" s="11">
        <v>2019</v>
      </c>
    </row>
    <row r="2488" spans="1:19" x14ac:dyDescent="0.25">
      <c r="A2488" s="12" t="s">
        <v>4316</v>
      </c>
      <c r="B2488" s="12" t="s">
        <v>4317</v>
      </c>
      <c r="C2488" s="12" t="s">
        <v>4318</v>
      </c>
      <c r="D2488" s="12" t="s">
        <v>4319</v>
      </c>
      <c r="E2488" s="12" t="s">
        <v>9799</v>
      </c>
      <c r="F2488" s="12">
        <v>44308</v>
      </c>
      <c r="G2488" s="12" t="s">
        <v>4320</v>
      </c>
      <c r="H2488" s="12" t="s">
        <v>107</v>
      </c>
      <c r="I2488" s="12" t="s">
        <v>108</v>
      </c>
      <c r="J2488" s="12" t="s">
        <v>120</v>
      </c>
      <c r="K2488" s="12">
        <v>0</v>
      </c>
      <c r="L2488" s="12" t="s">
        <v>29</v>
      </c>
      <c r="M2488" s="12" t="s">
        <v>29</v>
      </c>
      <c r="N2488" s="12" t="s">
        <v>29</v>
      </c>
      <c r="O2488" s="12" t="s">
        <v>29</v>
      </c>
      <c r="P2488" s="12" t="s">
        <v>29</v>
      </c>
      <c r="Q2488" s="12" t="s">
        <v>29</v>
      </c>
      <c r="R2488" s="12" t="s">
        <v>29</v>
      </c>
      <c r="S2488" s="12">
        <v>2019</v>
      </c>
    </row>
    <row r="2489" spans="1:19" x14ac:dyDescent="0.25">
      <c r="A2489" s="11" t="s">
        <v>4321</v>
      </c>
      <c r="B2489" s="11" t="s">
        <v>4322</v>
      </c>
      <c r="C2489" s="11" t="s">
        <v>4323</v>
      </c>
      <c r="D2489" s="11" t="s">
        <v>4314</v>
      </c>
      <c r="E2489" s="11" t="s">
        <v>9799</v>
      </c>
      <c r="F2489" s="11">
        <v>44104</v>
      </c>
      <c r="G2489" s="11" t="s">
        <v>4324</v>
      </c>
      <c r="H2489" s="11" t="s">
        <v>107</v>
      </c>
      <c r="I2489" s="11" t="s">
        <v>108</v>
      </c>
      <c r="J2489" s="11" t="s">
        <v>120</v>
      </c>
      <c r="K2489" s="11">
        <v>0</v>
      </c>
      <c r="L2489" s="11" t="s">
        <v>29</v>
      </c>
      <c r="M2489" s="11" t="s">
        <v>29</v>
      </c>
      <c r="N2489" s="11" t="s">
        <v>29</v>
      </c>
      <c r="O2489" s="11" t="s">
        <v>29</v>
      </c>
      <c r="P2489" s="11" t="s">
        <v>29</v>
      </c>
      <c r="Q2489" s="11" t="s">
        <v>29</v>
      </c>
      <c r="R2489" s="11" t="s">
        <v>29</v>
      </c>
      <c r="S2489" s="11">
        <v>2019</v>
      </c>
    </row>
    <row r="2490" spans="1:19" x14ac:dyDescent="0.25">
      <c r="A2490" s="12" t="s">
        <v>4325</v>
      </c>
      <c r="B2490" s="12" t="s">
        <v>4326</v>
      </c>
      <c r="C2490" s="12" t="s">
        <v>4327</v>
      </c>
      <c r="D2490" s="12" t="s">
        <v>1510</v>
      </c>
      <c r="E2490" s="12" t="s">
        <v>9799</v>
      </c>
      <c r="F2490" s="12">
        <v>43205</v>
      </c>
      <c r="G2490" s="12" t="s">
        <v>4328</v>
      </c>
      <c r="H2490" s="12" t="s">
        <v>107</v>
      </c>
      <c r="I2490" s="12" t="s">
        <v>108</v>
      </c>
      <c r="J2490" s="12" t="s">
        <v>27</v>
      </c>
      <c r="K2490" s="12">
        <v>0</v>
      </c>
      <c r="L2490" s="12" t="s">
        <v>29</v>
      </c>
      <c r="M2490" s="12" t="s">
        <v>29</v>
      </c>
      <c r="N2490" s="12" t="s">
        <v>29</v>
      </c>
      <c r="O2490" s="12" t="s">
        <v>29</v>
      </c>
      <c r="P2490" s="12" t="s">
        <v>29</v>
      </c>
      <c r="Q2490" s="12" t="s">
        <v>29</v>
      </c>
      <c r="R2490" s="12" t="s">
        <v>29</v>
      </c>
      <c r="S2490" s="12">
        <v>2019</v>
      </c>
    </row>
    <row r="2491" spans="1:19" x14ac:dyDescent="0.25">
      <c r="A2491" s="11" t="s">
        <v>4329</v>
      </c>
      <c r="B2491" s="11" t="s">
        <v>4330</v>
      </c>
      <c r="C2491" s="11" t="s">
        <v>4331</v>
      </c>
      <c r="D2491" s="11" t="s">
        <v>4291</v>
      </c>
      <c r="E2491" s="11" t="s">
        <v>9799</v>
      </c>
      <c r="F2491" s="11">
        <v>45404</v>
      </c>
      <c r="G2491" s="11" t="s">
        <v>4332</v>
      </c>
      <c r="H2491" s="11" t="s">
        <v>107</v>
      </c>
      <c r="I2491" s="11" t="s">
        <v>108</v>
      </c>
      <c r="J2491" s="11" t="s">
        <v>27</v>
      </c>
      <c r="K2491" s="11">
        <v>0</v>
      </c>
      <c r="L2491" s="11" t="s">
        <v>29</v>
      </c>
      <c r="M2491" s="11" t="s">
        <v>29</v>
      </c>
      <c r="N2491" s="11" t="s">
        <v>29</v>
      </c>
      <c r="O2491" s="11" t="s">
        <v>29</v>
      </c>
      <c r="P2491" s="11" t="s">
        <v>29</v>
      </c>
      <c r="Q2491" s="11" t="s">
        <v>29</v>
      </c>
      <c r="R2491" s="11" t="s">
        <v>29</v>
      </c>
      <c r="S2491" s="11">
        <v>2019</v>
      </c>
    </row>
    <row r="2492" spans="1:19" x14ac:dyDescent="0.25">
      <c r="A2492" s="12" t="s">
        <v>4333</v>
      </c>
      <c r="B2492" s="12" t="s">
        <v>4334</v>
      </c>
      <c r="C2492" s="12" t="s">
        <v>4335</v>
      </c>
      <c r="D2492" s="12" t="s">
        <v>4309</v>
      </c>
      <c r="E2492" s="12" t="s">
        <v>9799</v>
      </c>
      <c r="F2492" s="12">
        <v>45229</v>
      </c>
      <c r="G2492" s="12" t="s">
        <v>4336</v>
      </c>
      <c r="H2492" s="12" t="s">
        <v>107</v>
      </c>
      <c r="I2492" s="12" t="s">
        <v>108</v>
      </c>
      <c r="J2492" s="12" t="s">
        <v>120</v>
      </c>
      <c r="K2492" s="12">
        <v>0</v>
      </c>
      <c r="L2492" s="12" t="s">
        <v>29</v>
      </c>
      <c r="M2492" s="12" t="s">
        <v>29</v>
      </c>
      <c r="N2492" s="12" t="s">
        <v>29</v>
      </c>
      <c r="O2492" s="12" t="s">
        <v>29</v>
      </c>
      <c r="P2492" s="12" t="s">
        <v>29</v>
      </c>
      <c r="Q2492" s="12" t="s">
        <v>29</v>
      </c>
      <c r="R2492" s="12" t="s">
        <v>29</v>
      </c>
      <c r="S2492" s="12">
        <v>2019</v>
      </c>
    </row>
    <row r="2493" spans="1:19" x14ac:dyDescent="0.25">
      <c r="A2493" s="11" t="s">
        <v>4337</v>
      </c>
      <c r="B2493" s="11" t="s">
        <v>4338</v>
      </c>
      <c r="C2493" s="11" t="s">
        <v>4339</v>
      </c>
      <c r="D2493" s="11" t="s">
        <v>1510</v>
      </c>
      <c r="E2493" s="11" t="s">
        <v>9799</v>
      </c>
      <c r="F2493" s="11">
        <v>43223</v>
      </c>
      <c r="G2493" s="11" t="s">
        <v>4340</v>
      </c>
      <c r="H2493" s="11" t="s">
        <v>119</v>
      </c>
      <c r="I2493" s="11" t="s">
        <v>36</v>
      </c>
      <c r="J2493" s="11" t="s">
        <v>27</v>
      </c>
      <c r="K2493" s="11">
        <v>0</v>
      </c>
      <c r="L2493" s="11" t="s">
        <v>29</v>
      </c>
      <c r="M2493" s="11" t="s">
        <v>29</v>
      </c>
      <c r="N2493" s="11" t="s">
        <v>29</v>
      </c>
      <c r="O2493" s="11" t="s">
        <v>29</v>
      </c>
      <c r="P2493" s="11" t="s">
        <v>29</v>
      </c>
      <c r="Q2493" s="11" t="s">
        <v>29</v>
      </c>
      <c r="R2493" s="11" t="s">
        <v>29</v>
      </c>
      <c r="S2493" s="11">
        <v>2019</v>
      </c>
    </row>
    <row r="2494" spans="1:19" x14ac:dyDescent="0.25">
      <c r="A2494" s="12" t="s">
        <v>4341</v>
      </c>
      <c r="B2494" s="12" t="s">
        <v>4342</v>
      </c>
      <c r="C2494" s="12" t="s">
        <v>4343</v>
      </c>
      <c r="D2494" s="12" t="s">
        <v>4344</v>
      </c>
      <c r="E2494" s="12" t="s">
        <v>9799</v>
      </c>
      <c r="F2494" s="12">
        <v>44067</v>
      </c>
      <c r="G2494" s="12" t="s">
        <v>4345</v>
      </c>
      <c r="H2494" s="12" t="s">
        <v>119</v>
      </c>
      <c r="I2494" s="12" t="s">
        <v>114</v>
      </c>
      <c r="J2494" s="12" t="s">
        <v>120</v>
      </c>
      <c r="K2494" s="12">
        <v>0</v>
      </c>
      <c r="L2494" s="12" t="s">
        <v>29</v>
      </c>
      <c r="M2494" s="12" t="s">
        <v>29</v>
      </c>
      <c r="N2494" s="12" t="s">
        <v>29</v>
      </c>
      <c r="O2494" s="12" t="s">
        <v>29</v>
      </c>
      <c r="P2494" s="12" t="s">
        <v>29</v>
      </c>
      <c r="Q2494" s="12" t="s">
        <v>29</v>
      </c>
      <c r="R2494" s="12" t="s">
        <v>29</v>
      </c>
      <c r="S2494" s="12">
        <v>2019</v>
      </c>
    </row>
    <row r="2495" spans="1:19" x14ac:dyDescent="0.25">
      <c r="A2495" s="11" t="s">
        <v>4346</v>
      </c>
      <c r="B2495" s="11" t="s">
        <v>4347</v>
      </c>
      <c r="C2495" s="11" t="s">
        <v>4348</v>
      </c>
      <c r="D2495" s="11" t="s">
        <v>4267</v>
      </c>
      <c r="E2495" s="11" t="s">
        <v>9799</v>
      </c>
      <c r="F2495" s="11">
        <v>43614</v>
      </c>
      <c r="G2495" s="11" t="s">
        <v>4349</v>
      </c>
      <c r="H2495" s="11" t="s">
        <v>119</v>
      </c>
      <c r="I2495" s="11" t="s">
        <v>114</v>
      </c>
      <c r="J2495" s="11" t="s">
        <v>27</v>
      </c>
      <c r="K2495" s="11">
        <v>0</v>
      </c>
      <c r="L2495" s="11" t="s">
        <v>29</v>
      </c>
      <c r="M2495" s="11" t="s">
        <v>29</v>
      </c>
      <c r="N2495" s="11" t="s">
        <v>29</v>
      </c>
      <c r="O2495" s="11" t="s">
        <v>29</v>
      </c>
      <c r="P2495" s="11" t="s">
        <v>29</v>
      </c>
      <c r="Q2495" s="11" t="s">
        <v>29</v>
      </c>
      <c r="R2495" s="11" t="s">
        <v>29</v>
      </c>
      <c r="S2495" s="11">
        <v>2019</v>
      </c>
    </row>
    <row r="2496" spans="1:19" x14ac:dyDescent="0.25">
      <c r="A2496" s="12" t="s">
        <v>4350</v>
      </c>
      <c r="B2496" s="12" t="s">
        <v>4351</v>
      </c>
      <c r="C2496" s="12" t="s">
        <v>4352</v>
      </c>
      <c r="D2496" s="12" t="s">
        <v>4353</v>
      </c>
      <c r="E2496" s="12" t="s">
        <v>9799</v>
      </c>
      <c r="F2496" s="12">
        <v>45701</v>
      </c>
      <c r="G2496" s="12" t="s">
        <v>4354</v>
      </c>
      <c r="H2496" s="12" t="s">
        <v>119</v>
      </c>
      <c r="I2496" s="12" t="s">
        <v>26</v>
      </c>
      <c r="J2496" s="12" t="s">
        <v>120</v>
      </c>
      <c r="K2496" s="12">
        <v>0</v>
      </c>
      <c r="L2496" s="12" t="s">
        <v>29</v>
      </c>
      <c r="M2496" s="12" t="s">
        <v>29</v>
      </c>
      <c r="N2496" s="12" t="s">
        <v>29</v>
      </c>
      <c r="O2496" s="12" t="s">
        <v>29</v>
      </c>
      <c r="P2496" s="12" t="s">
        <v>29</v>
      </c>
      <c r="Q2496" s="12" t="s">
        <v>29</v>
      </c>
      <c r="R2496" s="12" t="s">
        <v>29</v>
      </c>
      <c r="S2496" s="12">
        <v>2019</v>
      </c>
    </row>
    <row r="2497" spans="1:19" x14ac:dyDescent="0.25">
      <c r="A2497" s="11" t="s">
        <v>4355</v>
      </c>
      <c r="B2497" s="11" t="s">
        <v>4356</v>
      </c>
      <c r="C2497" s="11" t="s">
        <v>4357</v>
      </c>
      <c r="D2497" s="11" t="s">
        <v>2714</v>
      </c>
      <c r="E2497" s="11" t="s">
        <v>9799</v>
      </c>
      <c r="F2497" s="11">
        <v>43725</v>
      </c>
      <c r="G2497" s="11" t="s">
        <v>4358</v>
      </c>
      <c r="H2497" s="11" t="s">
        <v>119</v>
      </c>
      <c r="I2497" s="11" t="s">
        <v>26</v>
      </c>
      <c r="J2497" s="11" t="s">
        <v>27</v>
      </c>
      <c r="K2497" s="11">
        <v>0</v>
      </c>
      <c r="L2497" s="11" t="s">
        <v>29</v>
      </c>
      <c r="M2497" s="11" t="s">
        <v>29</v>
      </c>
      <c r="N2497" s="11" t="s">
        <v>29</v>
      </c>
      <c r="O2497" s="11" t="s">
        <v>29</v>
      </c>
      <c r="P2497" s="11" t="s">
        <v>29</v>
      </c>
      <c r="Q2497" s="11" t="s">
        <v>29</v>
      </c>
      <c r="R2497" s="11" t="s">
        <v>29</v>
      </c>
      <c r="S2497" s="11">
        <v>2019</v>
      </c>
    </row>
    <row r="2498" spans="1:19" x14ac:dyDescent="0.25">
      <c r="A2498" s="12" t="s">
        <v>4359</v>
      </c>
      <c r="B2498" s="12" t="s">
        <v>4360</v>
      </c>
      <c r="C2498" s="12" t="s">
        <v>4361</v>
      </c>
      <c r="D2498" s="12" t="s">
        <v>4362</v>
      </c>
      <c r="E2498" s="12" t="s">
        <v>9799</v>
      </c>
      <c r="F2498" s="12">
        <v>44094</v>
      </c>
      <c r="G2498" s="12" t="s">
        <v>4363</v>
      </c>
      <c r="H2498" s="12" t="s">
        <v>119</v>
      </c>
      <c r="I2498" s="12" t="s">
        <v>26</v>
      </c>
      <c r="J2498" s="12" t="s">
        <v>120</v>
      </c>
      <c r="K2498" s="12">
        <v>0</v>
      </c>
      <c r="L2498" s="12" t="s">
        <v>29</v>
      </c>
      <c r="M2498" s="12" t="s">
        <v>29</v>
      </c>
      <c r="N2498" s="12" t="s">
        <v>29</v>
      </c>
      <c r="O2498" s="12" t="s">
        <v>29</v>
      </c>
      <c r="P2498" s="12" t="s">
        <v>29</v>
      </c>
      <c r="Q2498" s="12" t="s">
        <v>29</v>
      </c>
      <c r="R2498" s="12" t="s">
        <v>29</v>
      </c>
      <c r="S2498" s="12">
        <v>2019</v>
      </c>
    </row>
    <row r="2499" spans="1:19" x14ac:dyDescent="0.25">
      <c r="A2499" s="11" t="s">
        <v>4364</v>
      </c>
      <c r="B2499" s="11" t="s">
        <v>4365</v>
      </c>
      <c r="C2499" s="11" t="s">
        <v>4366</v>
      </c>
      <c r="D2499" s="11" t="s">
        <v>4367</v>
      </c>
      <c r="E2499" s="11" t="s">
        <v>9799</v>
      </c>
      <c r="F2499" s="11">
        <v>44648</v>
      </c>
      <c r="G2499" s="11" t="s">
        <v>4368</v>
      </c>
      <c r="H2499" s="11" t="s">
        <v>119</v>
      </c>
      <c r="I2499" s="11" t="s">
        <v>114</v>
      </c>
      <c r="J2499" s="11" t="s">
        <v>120</v>
      </c>
      <c r="K2499" s="11">
        <v>0</v>
      </c>
      <c r="L2499" s="11" t="s">
        <v>29</v>
      </c>
      <c r="M2499" s="11" t="s">
        <v>29</v>
      </c>
      <c r="N2499" s="11" t="s">
        <v>29</v>
      </c>
      <c r="O2499" s="11" t="s">
        <v>29</v>
      </c>
      <c r="P2499" s="11" t="s">
        <v>29</v>
      </c>
      <c r="Q2499" s="11" t="s">
        <v>29</v>
      </c>
      <c r="R2499" s="11" t="s">
        <v>29</v>
      </c>
      <c r="S2499" s="11">
        <v>2019</v>
      </c>
    </row>
    <row r="2500" spans="1:19" x14ac:dyDescent="0.25">
      <c r="A2500" s="12" t="s">
        <v>4369</v>
      </c>
      <c r="B2500" s="12" t="s">
        <v>4370</v>
      </c>
      <c r="C2500" s="12" t="s">
        <v>4371</v>
      </c>
      <c r="D2500" s="12" t="s">
        <v>4309</v>
      </c>
      <c r="E2500" s="12" t="s">
        <v>9799</v>
      </c>
      <c r="F2500" s="12">
        <v>45237</v>
      </c>
      <c r="G2500" s="12" t="s">
        <v>7791</v>
      </c>
      <c r="H2500" s="12" t="s">
        <v>119</v>
      </c>
      <c r="I2500" s="12" t="s">
        <v>114</v>
      </c>
      <c r="J2500" s="12" t="s">
        <v>120</v>
      </c>
      <c r="K2500" s="12">
        <v>0</v>
      </c>
      <c r="L2500" s="12" t="s">
        <v>29</v>
      </c>
      <c r="M2500" s="12" t="s">
        <v>29</v>
      </c>
      <c r="N2500" s="12" t="s">
        <v>29</v>
      </c>
      <c r="O2500" s="12" t="s">
        <v>29</v>
      </c>
      <c r="P2500" s="12" t="s">
        <v>29</v>
      </c>
      <c r="Q2500" s="12" t="s">
        <v>29</v>
      </c>
      <c r="R2500" s="12" t="s">
        <v>29</v>
      </c>
      <c r="S2500" s="12">
        <v>2019</v>
      </c>
    </row>
    <row r="2501" spans="1:19" x14ac:dyDescent="0.25">
      <c r="A2501" s="11" t="s">
        <v>4373</v>
      </c>
      <c r="B2501" s="11" t="s">
        <v>4374</v>
      </c>
      <c r="C2501" s="11" t="s">
        <v>4375</v>
      </c>
      <c r="D2501" s="11" t="s">
        <v>4376</v>
      </c>
      <c r="E2501" s="11" t="s">
        <v>9799</v>
      </c>
      <c r="F2501" s="11">
        <v>43537</v>
      </c>
      <c r="G2501" s="11" t="s">
        <v>4377</v>
      </c>
      <c r="H2501" s="11" t="s">
        <v>119</v>
      </c>
      <c r="I2501" s="11" t="s">
        <v>26</v>
      </c>
      <c r="J2501" s="11" t="s">
        <v>120</v>
      </c>
      <c r="K2501" s="11">
        <v>0</v>
      </c>
      <c r="L2501" s="11" t="s">
        <v>29</v>
      </c>
      <c r="M2501" s="11" t="s">
        <v>29</v>
      </c>
      <c r="N2501" s="11" t="s">
        <v>29</v>
      </c>
      <c r="O2501" s="11" t="s">
        <v>29</v>
      </c>
      <c r="P2501" s="11" t="s">
        <v>29</v>
      </c>
      <c r="Q2501" s="11" t="s">
        <v>29</v>
      </c>
      <c r="R2501" s="11" t="s">
        <v>29</v>
      </c>
      <c r="S2501" s="11">
        <v>2019</v>
      </c>
    </row>
    <row r="2502" spans="1:19" x14ac:dyDescent="0.25">
      <c r="A2502" s="12" t="s">
        <v>4378</v>
      </c>
      <c r="B2502" s="12" t="s">
        <v>4379</v>
      </c>
      <c r="C2502" s="12" t="s">
        <v>4380</v>
      </c>
      <c r="D2502" s="12" t="s">
        <v>4381</v>
      </c>
      <c r="E2502" s="12" t="s">
        <v>9799</v>
      </c>
      <c r="F2502" s="12">
        <v>44505</v>
      </c>
      <c r="G2502" s="12" t="s">
        <v>4382</v>
      </c>
      <c r="H2502" s="12" t="s">
        <v>119</v>
      </c>
      <c r="I2502" s="12" t="s">
        <v>26</v>
      </c>
      <c r="J2502" s="12" t="s">
        <v>120</v>
      </c>
      <c r="K2502" s="12">
        <v>0</v>
      </c>
      <c r="L2502" s="12" t="s">
        <v>29</v>
      </c>
      <c r="M2502" s="12" t="s">
        <v>29</v>
      </c>
      <c r="N2502" s="12" t="s">
        <v>29</v>
      </c>
      <c r="O2502" s="12" t="s">
        <v>29</v>
      </c>
      <c r="P2502" s="12" t="s">
        <v>29</v>
      </c>
      <c r="Q2502" s="12" t="s">
        <v>29</v>
      </c>
      <c r="R2502" s="12" t="s">
        <v>29</v>
      </c>
      <c r="S2502" s="12">
        <v>2019</v>
      </c>
    </row>
    <row r="2503" spans="1:19" x14ac:dyDescent="0.25">
      <c r="A2503" s="11" t="s">
        <v>4383</v>
      </c>
      <c r="B2503" s="11" t="s">
        <v>4384</v>
      </c>
      <c r="C2503" s="11" t="s">
        <v>4385</v>
      </c>
      <c r="D2503" s="11" t="s">
        <v>1448</v>
      </c>
      <c r="E2503" s="11" t="s">
        <v>9799</v>
      </c>
      <c r="F2503" s="11">
        <v>45504</v>
      </c>
      <c r="G2503" s="11" t="s">
        <v>4386</v>
      </c>
      <c r="H2503" s="11" t="s">
        <v>119</v>
      </c>
      <c r="I2503" s="11" t="s">
        <v>26</v>
      </c>
      <c r="J2503" s="11" t="s">
        <v>120</v>
      </c>
      <c r="K2503" s="11">
        <v>0</v>
      </c>
      <c r="L2503" s="11" t="s">
        <v>29</v>
      </c>
      <c r="M2503" s="11" t="s">
        <v>29</v>
      </c>
      <c r="N2503" s="11" t="s">
        <v>29</v>
      </c>
      <c r="O2503" s="11" t="s">
        <v>29</v>
      </c>
      <c r="P2503" s="11" t="s">
        <v>29</v>
      </c>
      <c r="Q2503" s="11" t="s">
        <v>29</v>
      </c>
      <c r="R2503" s="11" t="s">
        <v>29</v>
      </c>
      <c r="S2503" s="11">
        <v>2019</v>
      </c>
    </row>
    <row r="2504" spans="1:19" x14ac:dyDescent="0.25">
      <c r="A2504" s="12" t="s">
        <v>4387</v>
      </c>
      <c r="B2504" s="12" t="s">
        <v>4388</v>
      </c>
      <c r="C2504" s="12" t="s">
        <v>4389</v>
      </c>
      <c r="D2504" s="12" t="s">
        <v>1510</v>
      </c>
      <c r="E2504" s="12" t="s">
        <v>9799</v>
      </c>
      <c r="F2504" s="12">
        <v>43223</v>
      </c>
      <c r="G2504" s="12" t="s">
        <v>4390</v>
      </c>
      <c r="H2504" s="12" t="s">
        <v>119</v>
      </c>
      <c r="I2504" s="12" t="s">
        <v>26</v>
      </c>
      <c r="J2504" s="12" t="s">
        <v>120</v>
      </c>
      <c r="K2504" s="12">
        <v>0</v>
      </c>
      <c r="L2504" s="12" t="s">
        <v>29</v>
      </c>
      <c r="M2504" s="12" t="s">
        <v>29</v>
      </c>
      <c r="N2504" s="12" t="s">
        <v>29</v>
      </c>
      <c r="O2504" s="12" t="s">
        <v>29</v>
      </c>
      <c r="P2504" s="12" t="s">
        <v>29</v>
      </c>
      <c r="Q2504" s="12" t="s">
        <v>29</v>
      </c>
      <c r="R2504" s="12" t="s">
        <v>29</v>
      </c>
      <c r="S2504" s="12">
        <v>2019</v>
      </c>
    </row>
    <row r="2505" spans="1:19" x14ac:dyDescent="0.25">
      <c r="A2505" s="11" t="s">
        <v>7792</v>
      </c>
      <c r="B2505" s="11" t="s">
        <v>7793</v>
      </c>
      <c r="C2505" s="11" t="s">
        <v>7794</v>
      </c>
      <c r="D2505" s="11" t="s">
        <v>7795</v>
      </c>
      <c r="E2505" s="11" t="s">
        <v>9799</v>
      </c>
      <c r="F2505" s="11">
        <v>44621</v>
      </c>
      <c r="G2505" s="11" t="s">
        <v>7796</v>
      </c>
      <c r="H2505" s="11" t="s">
        <v>119</v>
      </c>
      <c r="I2505" s="11" t="s">
        <v>108</v>
      </c>
      <c r="J2505" s="11" t="s">
        <v>120</v>
      </c>
      <c r="K2505" s="11">
        <v>0</v>
      </c>
      <c r="L2505" s="11" t="s">
        <v>29</v>
      </c>
      <c r="M2505" s="11" t="s">
        <v>29</v>
      </c>
      <c r="N2505" s="11" t="s">
        <v>29</v>
      </c>
      <c r="O2505" s="11" t="s">
        <v>29</v>
      </c>
      <c r="P2505" s="11" t="s">
        <v>29</v>
      </c>
      <c r="Q2505" s="11" t="s">
        <v>29</v>
      </c>
      <c r="R2505" s="11" t="s">
        <v>29</v>
      </c>
      <c r="S2505" s="11">
        <v>2019</v>
      </c>
    </row>
    <row r="2506" spans="1:19" x14ac:dyDescent="0.25">
      <c r="A2506" s="12" t="s">
        <v>4391</v>
      </c>
      <c r="B2506" s="12" t="s">
        <v>4392</v>
      </c>
      <c r="C2506" s="12" t="s">
        <v>4393</v>
      </c>
      <c r="D2506" s="12" t="s">
        <v>4394</v>
      </c>
      <c r="E2506" s="12" t="s">
        <v>9799</v>
      </c>
      <c r="F2506" s="12">
        <v>45040</v>
      </c>
      <c r="G2506" s="12" t="s">
        <v>4395</v>
      </c>
      <c r="H2506" s="12" t="s">
        <v>119</v>
      </c>
      <c r="I2506" s="12" t="s">
        <v>108</v>
      </c>
      <c r="J2506" s="12" t="s">
        <v>120</v>
      </c>
      <c r="K2506" s="12">
        <v>0</v>
      </c>
      <c r="L2506" s="12" t="s">
        <v>29</v>
      </c>
      <c r="M2506" s="12" t="s">
        <v>29</v>
      </c>
      <c r="N2506" s="12" t="s">
        <v>29</v>
      </c>
      <c r="O2506" s="12" t="s">
        <v>29</v>
      </c>
      <c r="P2506" s="12" t="s">
        <v>29</v>
      </c>
      <c r="Q2506" s="12" t="s">
        <v>29</v>
      </c>
      <c r="R2506" s="12" t="s">
        <v>29</v>
      </c>
      <c r="S2506" s="12">
        <v>2019</v>
      </c>
    </row>
    <row r="2507" spans="1:19" x14ac:dyDescent="0.25">
      <c r="A2507" s="11" t="s">
        <v>4396</v>
      </c>
      <c r="B2507" s="11" t="s">
        <v>4397</v>
      </c>
      <c r="C2507" s="11" t="s">
        <v>4398</v>
      </c>
      <c r="D2507" s="11" t="s">
        <v>1510</v>
      </c>
      <c r="E2507" s="11" t="s">
        <v>9799</v>
      </c>
      <c r="F2507" s="11">
        <v>43223</v>
      </c>
      <c r="G2507" s="11" t="s">
        <v>4399</v>
      </c>
      <c r="H2507" s="11" t="s">
        <v>119</v>
      </c>
      <c r="I2507" s="11" t="s">
        <v>26</v>
      </c>
      <c r="J2507" s="11" t="s">
        <v>120</v>
      </c>
      <c r="K2507" s="11">
        <v>0</v>
      </c>
      <c r="L2507" s="11" t="s">
        <v>29</v>
      </c>
      <c r="M2507" s="11" t="s">
        <v>29</v>
      </c>
      <c r="N2507" s="11" t="s">
        <v>29</v>
      </c>
      <c r="O2507" s="11" t="s">
        <v>29</v>
      </c>
      <c r="P2507" s="11" t="s">
        <v>29</v>
      </c>
      <c r="Q2507" s="11" t="s">
        <v>29</v>
      </c>
      <c r="R2507" s="11" t="s">
        <v>29</v>
      </c>
      <c r="S2507" s="11">
        <v>2019</v>
      </c>
    </row>
    <row r="2508" spans="1:19" x14ac:dyDescent="0.25">
      <c r="A2508" s="12" t="s">
        <v>4400</v>
      </c>
      <c r="B2508" s="12" t="s">
        <v>4401</v>
      </c>
      <c r="C2508" s="12" t="s">
        <v>4402</v>
      </c>
      <c r="D2508" s="12" t="s">
        <v>4403</v>
      </c>
      <c r="E2508" s="12" t="s">
        <v>9799</v>
      </c>
      <c r="F2508" s="12">
        <v>45863</v>
      </c>
      <c r="G2508" s="12" t="s">
        <v>4404</v>
      </c>
      <c r="H2508" s="12" t="s">
        <v>119</v>
      </c>
      <c r="I2508" s="12" t="s">
        <v>26</v>
      </c>
      <c r="J2508" s="12" t="s">
        <v>27</v>
      </c>
      <c r="K2508" s="12">
        <v>0</v>
      </c>
      <c r="L2508" s="12" t="s">
        <v>29</v>
      </c>
      <c r="M2508" s="12" t="s">
        <v>29</v>
      </c>
      <c r="N2508" s="12" t="s">
        <v>29</v>
      </c>
      <c r="O2508" s="12" t="s">
        <v>29</v>
      </c>
      <c r="P2508" s="12" t="s">
        <v>29</v>
      </c>
      <c r="Q2508" s="12" t="s">
        <v>29</v>
      </c>
      <c r="R2508" s="12" t="s">
        <v>29</v>
      </c>
      <c r="S2508" s="12">
        <v>2019</v>
      </c>
    </row>
    <row r="2509" spans="1:19" x14ac:dyDescent="0.25">
      <c r="A2509" s="11" t="s">
        <v>4405</v>
      </c>
      <c r="B2509" s="11" t="s">
        <v>4406</v>
      </c>
      <c r="C2509" s="11" t="s">
        <v>4407</v>
      </c>
      <c r="D2509" s="11" t="s">
        <v>4291</v>
      </c>
      <c r="E2509" s="11" t="s">
        <v>9799</v>
      </c>
      <c r="F2509" s="11">
        <v>45417</v>
      </c>
      <c r="G2509" s="11" t="s">
        <v>4408</v>
      </c>
      <c r="H2509" s="11" t="s">
        <v>119</v>
      </c>
      <c r="I2509" s="11" t="s">
        <v>26</v>
      </c>
      <c r="J2509" s="11" t="s">
        <v>120</v>
      </c>
      <c r="K2509" s="11">
        <v>0</v>
      </c>
      <c r="L2509" s="11" t="s">
        <v>29</v>
      </c>
      <c r="M2509" s="11" t="s">
        <v>29</v>
      </c>
      <c r="N2509" s="11" t="s">
        <v>29</v>
      </c>
      <c r="O2509" s="11" t="s">
        <v>29</v>
      </c>
      <c r="P2509" s="11" t="s">
        <v>29</v>
      </c>
      <c r="Q2509" s="11" t="s">
        <v>29</v>
      </c>
      <c r="R2509" s="11" t="s">
        <v>29</v>
      </c>
      <c r="S2509" s="11">
        <v>2019</v>
      </c>
    </row>
    <row r="2510" spans="1:19" x14ac:dyDescent="0.25">
      <c r="A2510" s="12" t="s">
        <v>4409</v>
      </c>
      <c r="B2510" s="12" t="s">
        <v>4410</v>
      </c>
      <c r="C2510" s="12" t="s">
        <v>4411</v>
      </c>
      <c r="D2510" s="12" t="s">
        <v>4412</v>
      </c>
      <c r="E2510" s="12" t="s">
        <v>9799</v>
      </c>
      <c r="F2510" s="12">
        <v>43016</v>
      </c>
      <c r="G2510" s="12" t="s">
        <v>7797</v>
      </c>
      <c r="H2510" s="12" t="s">
        <v>119</v>
      </c>
      <c r="I2510" s="12" t="s">
        <v>26</v>
      </c>
      <c r="J2510" s="12" t="s">
        <v>120</v>
      </c>
      <c r="K2510" s="12">
        <v>0</v>
      </c>
      <c r="L2510" s="12" t="s">
        <v>29</v>
      </c>
      <c r="M2510" s="12" t="s">
        <v>29</v>
      </c>
      <c r="N2510" s="12" t="s">
        <v>29</v>
      </c>
      <c r="O2510" s="12" t="s">
        <v>29</v>
      </c>
      <c r="P2510" s="12" t="s">
        <v>29</v>
      </c>
      <c r="Q2510" s="12" t="s">
        <v>29</v>
      </c>
      <c r="R2510" s="12" t="s">
        <v>29</v>
      </c>
      <c r="S2510" s="12">
        <v>2019</v>
      </c>
    </row>
    <row r="2511" spans="1:19" x14ac:dyDescent="0.25">
      <c r="A2511" s="11" t="s">
        <v>4414</v>
      </c>
      <c r="B2511" s="11" t="s">
        <v>4415</v>
      </c>
      <c r="C2511" s="11" t="s">
        <v>4416</v>
      </c>
      <c r="D2511" s="11" t="s">
        <v>4291</v>
      </c>
      <c r="E2511" s="11" t="s">
        <v>9799</v>
      </c>
      <c r="F2511" s="11">
        <v>45420</v>
      </c>
      <c r="G2511" s="11" t="s">
        <v>4417</v>
      </c>
      <c r="H2511" s="11" t="s">
        <v>119</v>
      </c>
      <c r="I2511" s="11" t="s">
        <v>108</v>
      </c>
      <c r="J2511" s="11" t="s">
        <v>120</v>
      </c>
      <c r="K2511" s="11">
        <v>0</v>
      </c>
      <c r="L2511" s="11" t="s">
        <v>29</v>
      </c>
      <c r="M2511" s="11" t="s">
        <v>29</v>
      </c>
      <c r="N2511" s="11" t="s">
        <v>29</v>
      </c>
      <c r="O2511" s="11" t="s">
        <v>29</v>
      </c>
      <c r="P2511" s="11" t="s">
        <v>29</v>
      </c>
      <c r="Q2511" s="11" t="s">
        <v>29</v>
      </c>
      <c r="R2511" s="11" t="s">
        <v>29</v>
      </c>
      <c r="S2511" s="11">
        <v>2019</v>
      </c>
    </row>
    <row r="2512" spans="1:19" x14ac:dyDescent="0.25">
      <c r="A2512" s="12" t="s">
        <v>4418</v>
      </c>
      <c r="B2512" s="12" t="s">
        <v>4419</v>
      </c>
      <c r="C2512" s="12" t="s">
        <v>4420</v>
      </c>
      <c r="D2512" s="12" t="s">
        <v>4421</v>
      </c>
      <c r="E2512" s="12" t="s">
        <v>9799</v>
      </c>
      <c r="F2512" s="12">
        <v>45069</v>
      </c>
      <c r="G2512" s="12" t="s">
        <v>4422</v>
      </c>
      <c r="H2512" s="12" t="s">
        <v>119</v>
      </c>
      <c r="I2512" s="12" t="s">
        <v>26</v>
      </c>
      <c r="J2512" s="12" t="s">
        <v>120</v>
      </c>
      <c r="K2512" s="12">
        <v>0</v>
      </c>
      <c r="L2512" s="12" t="s">
        <v>29</v>
      </c>
      <c r="M2512" s="12" t="s">
        <v>29</v>
      </c>
      <c r="N2512" s="12" t="s">
        <v>29</v>
      </c>
      <c r="O2512" s="12" t="s">
        <v>29</v>
      </c>
      <c r="P2512" s="12" t="s">
        <v>29</v>
      </c>
      <c r="Q2512" s="12" t="s">
        <v>29</v>
      </c>
      <c r="R2512" s="12" t="s">
        <v>29</v>
      </c>
      <c r="S2512" s="12">
        <v>2019</v>
      </c>
    </row>
    <row r="2513" spans="1:19" x14ac:dyDescent="0.25">
      <c r="A2513" s="11" t="s">
        <v>4423</v>
      </c>
      <c r="B2513" s="11" t="s">
        <v>4424</v>
      </c>
      <c r="C2513" s="11" t="s">
        <v>4425</v>
      </c>
      <c r="D2513" s="11" t="s">
        <v>4426</v>
      </c>
      <c r="E2513" s="11" t="s">
        <v>9799</v>
      </c>
      <c r="F2513" s="11">
        <v>44053</v>
      </c>
      <c r="G2513" s="11" t="s">
        <v>4427</v>
      </c>
      <c r="H2513" s="11" t="s">
        <v>119</v>
      </c>
      <c r="I2513" s="11" t="s">
        <v>26</v>
      </c>
      <c r="J2513" s="11" t="s">
        <v>120</v>
      </c>
      <c r="K2513" s="11">
        <v>0</v>
      </c>
      <c r="L2513" s="11" t="s">
        <v>29</v>
      </c>
      <c r="M2513" s="11" t="s">
        <v>29</v>
      </c>
      <c r="N2513" s="11" t="s">
        <v>29</v>
      </c>
      <c r="O2513" s="11" t="s">
        <v>29</v>
      </c>
      <c r="P2513" s="11" t="s">
        <v>29</v>
      </c>
      <c r="Q2513" s="11" t="s">
        <v>29</v>
      </c>
      <c r="R2513" s="11" t="s">
        <v>29</v>
      </c>
      <c r="S2513" s="11">
        <v>2019</v>
      </c>
    </row>
    <row r="2514" spans="1:19" x14ac:dyDescent="0.25">
      <c r="A2514" s="12" t="s">
        <v>4428</v>
      </c>
      <c r="B2514" s="12" t="s">
        <v>4429</v>
      </c>
      <c r="C2514" s="12" t="s">
        <v>4430</v>
      </c>
      <c r="D2514" s="12" t="s">
        <v>4431</v>
      </c>
      <c r="E2514" s="12" t="s">
        <v>9799</v>
      </c>
      <c r="F2514" s="12">
        <v>44122</v>
      </c>
      <c r="G2514" s="12" t="s">
        <v>4432</v>
      </c>
      <c r="H2514" s="12" t="s">
        <v>119</v>
      </c>
      <c r="I2514" s="12" t="s">
        <v>26</v>
      </c>
      <c r="J2514" s="12" t="s">
        <v>120</v>
      </c>
      <c r="K2514" s="12">
        <v>0</v>
      </c>
      <c r="L2514" s="12" t="s">
        <v>29</v>
      </c>
      <c r="M2514" s="12" t="s">
        <v>29</v>
      </c>
      <c r="N2514" s="12" t="s">
        <v>29</v>
      </c>
      <c r="O2514" s="12" t="s">
        <v>29</v>
      </c>
      <c r="P2514" s="12" t="s">
        <v>29</v>
      </c>
      <c r="Q2514" s="12" t="s">
        <v>29</v>
      </c>
      <c r="R2514" s="12" t="s">
        <v>29</v>
      </c>
      <c r="S2514" s="12">
        <v>2019</v>
      </c>
    </row>
    <row r="2515" spans="1:19" x14ac:dyDescent="0.25">
      <c r="A2515" s="11" t="s">
        <v>4433</v>
      </c>
      <c r="B2515" s="11" t="s">
        <v>4434</v>
      </c>
      <c r="C2515" s="11" t="s">
        <v>4435</v>
      </c>
      <c r="D2515" s="11" t="s">
        <v>40</v>
      </c>
      <c r="E2515" s="11" t="s">
        <v>9799</v>
      </c>
      <c r="F2515" s="11">
        <v>44041</v>
      </c>
      <c r="G2515" s="11" t="s">
        <v>4436</v>
      </c>
      <c r="H2515" s="11" t="s">
        <v>119</v>
      </c>
      <c r="I2515" s="11" t="s">
        <v>26</v>
      </c>
      <c r="J2515" s="11" t="s">
        <v>120</v>
      </c>
      <c r="K2515" s="11">
        <v>0</v>
      </c>
      <c r="L2515" s="11" t="s">
        <v>29</v>
      </c>
      <c r="M2515" s="11" t="s">
        <v>29</v>
      </c>
      <c r="N2515" s="11" t="s">
        <v>29</v>
      </c>
      <c r="O2515" s="11" t="s">
        <v>29</v>
      </c>
      <c r="P2515" s="11" t="s">
        <v>29</v>
      </c>
      <c r="Q2515" s="11" t="s">
        <v>29</v>
      </c>
      <c r="R2515" s="11" t="s">
        <v>29</v>
      </c>
      <c r="S2515" s="11">
        <v>2019</v>
      </c>
    </row>
    <row r="2516" spans="1:19" x14ac:dyDescent="0.25">
      <c r="A2516" s="12" t="s">
        <v>4437</v>
      </c>
      <c r="B2516" s="12" t="s">
        <v>4438</v>
      </c>
      <c r="C2516" s="12" t="s">
        <v>4439</v>
      </c>
      <c r="D2516" s="12" t="s">
        <v>4440</v>
      </c>
      <c r="E2516" s="12" t="s">
        <v>9799</v>
      </c>
      <c r="F2516" s="12">
        <v>44883</v>
      </c>
      <c r="G2516" s="12" t="s">
        <v>4441</v>
      </c>
      <c r="H2516" s="12" t="s">
        <v>119</v>
      </c>
      <c r="I2516" s="12" t="s">
        <v>108</v>
      </c>
      <c r="J2516" s="12" t="s">
        <v>120</v>
      </c>
      <c r="K2516" s="12">
        <v>0</v>
      </c>
      <c r="L2516" s="12" t="s">
        <v>29</v>
      </c>
      <c r="M2516" s="12" t="s">
        <v>29</v>
      </c>
      <c r="N2516" s="12" t="s">
        <v>29</v>
      </c>
      <c r="O2516" s="12" t="s">
        <v>29</v>
      </c>
      <c r="P2516" s="12" t="s">
        <v>29</v>
      </c>
      <c r="Q2516" s="12" t="s">
        <v>29</v>
      </c>
      <c r="R2516" s="12" t="s">
        <v>29</v>
      </c>
      <c r="S2516" s="12">
        <v>2019</v>
      </c>
    </row>
    <row r="2517" spans="1:19" x14ac:dyDescent="0.25">
      <c r="A2517" s="11" t="s">
        <v>4442</v>
      </c>
      <c r="B2517" s="11" t="s">
        <v>4443</v>
      </c>
      <c r="C2517" s="11" t="s">
        <v>4444</v>
      </c>
      <c r="D2517" s="11" t="s">
        <v>4309</v>
      </c>
      <c r="E2517" s="11" t="s">
        <v>9799</v>
      </c>
      <c r="F2517" s="11">
        <v>45242</v>
      </c>
      <c r="G2517" s="11" t="s">
        <v>7798</v>
      </c>
      <c r="H2517" s="11" t="s">
        <v>119</v>
      </c>
      <c r="I2517" s="11" t="s">
        <v>26</v>
      </c>
      <c r="J2517" s="11" t="s">
        <v>27</v>
      </c>
      <c r="K2517" s="11">
        <v>0</v>
      </c>
      <c r="L2517" s="11" t="s">
        <v>29</v>
      </c>
      <c r="M2517" s="11" t="s">
        <v>29</v>
      </c>
      <c r="N2517" s="11" t="s">
        <v>29</v>
      </c>
      <c r="O2517" s="11" t="s">
        <v>29</v>
      </c>
      <c r="P2517" s="11" t="s">
        <v>29</v>
      </c>
      <c r="Q2517" s="11" t="s">
        <v>29</v>
      </c>
      <c r="R2517" s="11" t="s">
        <v>29</v>
      </c>
      <c r="S2517" s="11">
        <v>2019</v>
      </c>
    </row>
    <row r="2518" spans="1:19" x14ac:dyDescent="0.25">
      <c r="A2518" s="12" t="s">
        <v>4446</v>
      </c>
      <c r="B2518" s="12" t="s">
        <v>4447</v>
      </c>
      <c r="C2518" s="12" t="s">
        <v>4448</v>
      </c>
      <c r="D2518" s="12" t="s">
        <v>4309</v>
      </c>
      <c r="E2518" s="12" t="s">
        <v>9799</v>
      </c>
      <c r="F2518" s="12">
        <v>45213</v>
      </c>
      <c r="G2518" s="12" t="s">
        <v>4449</v>
      </c>
      <c r="H2518" s="12" t="s">
        <v>119</v>
      </c>
      <c r="I2518" s="12" t="s">
        <v>26</v>
      </c>
      <c r="J2518" s="12" t="s">
        <v>120</v>
      </c>
      <c r="K2518" s="12">
        <v>0</v>
      </c>
      <c r="L2518" s="12" t="s">
        <v>29</v>
      </c>
      <c r="M2518" s="12" t="s">
        <v>29</v>
      </c>
      <c r="N2518" s="12" t="s">
        <v>29</v>
      </c>
      <c r="O2518" s="12" t="s">
        <v>29</v>
      </c>
      <c r="P2518" s="12" t="s">
        <v>29</v>
      </c>
      <c r="Q2518" s="12" t="s">
        <v>29</v>
      </c>
      <c r="R2518" s="12" t="s">
        <v>29</v>
      </c>
      <c r="S2518" s="12">
        <v>2019</v>
      </c>
    </row>
    <row r="2519" spans="1:19" x14ac:dyDescent="0.25">
      <c r="A2519" s="11" t="s">
        <v>4450</v>
      </c>
      <c r="B2519" s="11" t="s">
        <v>4451</v>
      </c>
      <c r="C2519" s="11" t="s">
        <v>4452</v>
      </c>
      <c r="D2519" s="11" t="s">
        <v>1510</v>
      </c>
      <c r="E2519" s="11" t="s">
        <v>9799</v>
      </c>
      <c r="F2519" s="11">
        <v>43229</v>
      </c>
      <c r="G2519" s="11" t="s">
        <v>4453</v>
      </c>
      <c r="H2519" s="11" t="s">
        <v>119</v>
      </c>
      <c r="I2519" s="11" t="s">
        <v>108</v>
      </c>
      <c r="J2519" s="11" t="s">
        <v>120</v>
      </c>
      <c r="K2519" s="11">
        <v>0</v>
      </c>
      <c r="L2519" s="11" t="s">
        <v>29</v>
      </c>
      <c r="M2519" s="11" t="s">
        <v>29</v>
      </c>
      <c r="N2519" s="11" t="s">
        <v>29</v>
      </c>
      <c r="O2519" s="11" t="s">
        <v>29</v>
      </c>
      <c r="P2519" s="11" t="s">
        <v>29</v>
      </c>
      <c r="Q2519" s="11" t="s">
        <v>29</v>
      </c>
      <c r="R2519" s="11" t="s">
        <v>29</v>
      </c>
      <c r="S2519" s="11">
        <v>2019</v>
      </c>
    </row>
    <row r="2520" spans="1:19" x14ac:dyDescent="0.25">
      <c r="A2520" s="12" t="s">
        <v>4454</v>
      </c>
      <c r="B2520" s="12" t="s">
        <v>4455</v>
      </c>
      <c r="C2520" s="12" t="s">
        <v>4456</v>
      </c>
      <c r="D2520" s="12" t="s">
        <v>4457</v>
      </c>
      <c r="E2520" s="12" t="s">
        <v>9799</v>
      </c>
      <c r="F2520" s="12">
        <v>44236</v>
      </c>
      <c r="G2520" s="12" t="s">
        <v>4458</v>
      </c>
      <c r="H2520" s="12" t="s">
        <v>119</v>
      </c>
      <c r="I2520" s="12" t="s">
        <v>26</v>
      </c>
      <c r="J2520" s="12" t="s">
        <v>120</v>
      </c>
      <c r="K2520" s="12">
        <v>0</v>
      </c>
      <c r="L2520" s="12" t="s">
        <v>29</v>
      </c>
      <c r="M2520" s="12" t="s">
        <v>29</v>
      </c>
      <c r="N2520" s="12" t="s">
        <v>29</v>
      </c>
      <c r="O2520" s="12" t="s">
        <v>29</v>
      </c>
      <c r="P2520" s="12" t="s">
        <v>29</v>
      </c>
      <c r="Q2520" s="12" t="s">
        <v>29</v>
      </c>
      <c r="R2520" s="12" t="s">
        <v>29</v>
      </c>
      <c r="S2520" s="12">
        <v>2019</v>
      </c>
    </row>
    <row r="2521" spans="1:19" x14ac:dyDescent="0.25">
      <c r="A2521" s="11" t="s">
        <v>8454</v>
      </c>
      <c r="B2521" s="11" t="s">
        <v>8455</v>
      </c>
      <c r="C2521" s="11" t="s">
        <v>8456</v>
      </c>
      <c r="D2521" s="11" t="s">
        <v>8457</v>
      </c>
      <c r="E2521" s="11" t="s">
        <v>9799</v>
      </c>
      <c r="F2521" s="11">
        <v>44221</v>
      </c>
      <c r="G2521" s="11" t="s">
        <v>8458</v>
      </c>
      <c r="H2521" s="11" t="s">
        <v>25</v>
      </c>
      <c r="I2521" s="11" t="s">
        <v>36</v>
      </c>
      <c r="J2521" s="11" t="s">
        <v>120</v>
      </c>
      <c r="K2521" s="11">
        <v>0</v>
      </c>
      <c r="L2521" s="11" t="s">
        <v>29</v>
      </c>
      <c r="M2521" s="11" t="s">
        <v>29</v>
      </c>
      <c r="N2521" s="11" t="s">
        <v>29</v>
      </c>
      <c r="O2521" s="11" t="s">
        <v>29</v>
      </c>
      <c r="P2521" s="11" t="s">
        <v>29</v>
      </c>
      <c r="Q2521" s="11" t="s">
        <v>29</v>
      </c>
      <c r="R2521" s="11" t="s">
        <v>29</v>
      </c>
      <c r="S2521" s="11">
        <v>2018</v>
      </c>
    </row>
    <row r="2522" spans="1:19" x14ac:dyDescent="0.25">
      <c r="A2522" s="12" t="s">
        <v>4274</v>
      </c>
      <c r="B2522" s="12" t="s">
        <v>4275</v>
      </c>
      <c r="C2522" s="12" t="s">
        <v>4276</v>
      </c>
      <c r="D2522" s="12" t="s">
        <v>4277</v>
      </c>
      <c r="E2522" s="12" t="s">
        <v>9799</v>
      </c>
      <c r="F2522" s="12">
        <v>44084</v>
      </c>
      <c r="G2522" s="12" t="s">
        <v>8459</v>
      </c>
      <c r="H2522" s="12" t="s">
        <v>25</v>
      </c>
      <c r="I2522" s="12" t="s">
        <v>108</v>
      </c>
      <c r="J2522" s="12" t="s">
        <v>120</v>
      </c>
      <c r="K2522" s="12">
        <v>0</v>
      </c>
      <c r="L2522" s="12" t="s">
        <v>29</v>
      </c>
      <c r="M2522" s="12" t="s">
        <v>29</v>
      </c>
      <c r="N2522" s="12" t="s">
        <v>29</v>
      </c>
      <c r="O2522" s="12" t="s">
        <v>29</v>
      </c>
      <c r="P2522" s="12" t="s">
        <v>29</v>
      </c>
      <c r="Q2522" s="12" t="s">
        <v>29</v>
      </c>
      <c r="R2522" s="12" t="s">
        <v>29</v>
      </c>
      <c r="S2522" s="12">
        <v>2018</v>
      </c>
    </row>
    <row r="2523" spans="1:19" x14ac:dyDescent="0.25">
      <c r="A2523" s="11" t="s">
        <v>4279</v>
      </c>
      <c r="B2523" s="11" t="s">
        <v>4280</v>
      </c>
      <c r="C2523" s="11" t="s">
        <v>4281</v>
      </c>
      <c r="D2523" s="11" t="s">
        <v>1510</v>
      </c>
      <c r="E2523" s="11" t="s">
        <v>9799</v>
      </c>
      <c r="F2523" s="11">
        <v>43230</v>
      </c>
      <c r="G2523" s="11" t="s">
        <v>8460</v>
      </c>
      <c r="H2523" s="11" t="s">
        <v>25</v>
      </c>
      <c r="I2523" s="11" t="s">
        <v>26</v>
      </c>
      <c r="J2523" s="11" t="s">
        <v>120</v>
      </c>
      <c r="K2523" s="11">
        <v>0</v>
      </c>
      <c r="L2523" s="11" t="s">
        <v>29</v>
      </c>
      <c r="M2523" s="11" t="s">
        <v>29</v>
      </c>
      <c r="N2523" s="11" t="s">
        <v>29</v>
      </c>
      <c r="O2523" s="11" t="s">
        <v>29</v>
      </c>
      <c r="P2523" s="11" t="s">
        <v>29</v>
      </c>
      <c r="Q2523" s="11" t="s">
        <v>29</v>
      </c>
      <c r="R2523" s="11" t="s">
        <v>29</v>
      </c>
      <c r="S2523" s="11">
        <v>2018</v>
      </c>
    </row>
    <row r="2524" spans="1:19" x14ac:dyDescent="0.25">
      <c r="A2524" s="12" t="s">
        <v>4283</v>
      </c>
      <c r="B2524" s="12" t="s">
        <v>4284</v>
      </c>
      <c r="C2524" s="12" t="s">
        <v>4285</v>
      </c>
      <c r="D2524" s="12" t="s">
        <v>4286</v>
      </c>
      <c r="E2524" s="12" t="s">
        <v>9799</v>
      </c>
      <c r="F2524" s="12">
        <v>45669</v>
      </c>
      <c r="G2524" s="12" t="s">
        <v>8461</v>
      </c>
      <c r="H2524" s="12" t="s">
        <v>25</v>
      </c>
      <c r="I2524" s="12" t="s">
        <v>26</v>
      </c>
      <c r="J2524" s="12" t="s">
        <v>120</v>
      </c>
      <c r="K2524" s="12">
        <v>0</v>
      </c>
      <c r="L2524" s="12" t="s">
        <v>29</v>
      </c>
      <c r="M2524" s="12" t="s">
        <v>29</v>
      </c>
      <c r="N2524" s="12" t="s">
        <v>29</v>
      </c>
      <c r="O2524" s="12" t="s">
        <v>29</v>
      </c>
      <c r="P2524" s="12" t="s">
        <v>29</v>
      </c>
      <c r="Q2524" s="12" t="s">
        <v>29</v>
      </c>
      <c r="R2524" s="12" t="s">
        <v>29</v>
      </c>
      <c r="S2524" s="12">
        <v>2018</v>
      </c>
    </row>
    <row r="2525" spans="1:19" x14ac:dyDescent="0.25">
      <c r="A2525" s="11" t="s">
        <v>7773</v>
      </c>
      <c r="B2525" s="11" t="s">
        <v>7774</v>
      </c>
      <c r="C2525" s="11" t="s">
        <v>7775</v>
      </c>
      <c r="D2525" s="11" t="s">
        <v>6903</v>
      </c>
      <c r="E2525" s="11" t="s">
        <v>9799</v>
      </c>
      <c r="F2525" s="11">
        <v>44011</v>
      </c>
      <c r="G2525" s="11" t="s">
        <v>8462</v>
      </c>
      <c r="H2525" s="11" t="s">
        <v>25</v>
      </c>
      <c r="I2525" s="11" t="s">
        <v>108</v>
      </c>
      <c r="J2525" s="11" t="s">
        <v>27</v>
      </c>
      <c r="K2525" s="11">
        <v>0</v>
      </c>
      <c r="L2525" s="11" t="s">
        <v>29</v>
      </c>
      <c r="M2525" s="11" t="s">
        <v>29</v>
      </c>
      <c r="N2525" s="11" t="s">
        <v>29</v>
      </c>
      <c r="O2525" s="11" t="s">
        <v>29</v>
      </c>
      <c r="P2525" s="11" t="s">
        <v>28</v>
      </c>
      <c r="Q2525" s="11" t="s">
        <v>28</v>
      </c>
      <c r="R2525" s="11" t="s">
        <v>29</v>
      </c>
      <c r="S2525" s="11">
        <v>2018</v>
      </c>
    </row>
    <row r="2526" spans="1:19" x14ac:dyDescent="0.25">
      <c r="A2526" s="12" t="s">
        <v>8463</v>
      </c>
      <c r="B2526" s="12" t="s">
        <v>8464</v>
      </c>
      <c r="C2526" s="12" t="s">
        <v>8465</v>
      </c>
      <c r="D2526" s="12" t="s">
        <v>8466</v>
      </c>
      <c r="E2526" s="12" t="s">
        <v>9799</v>
      </c>
      <c r="F2526" s="12">
        <v>44906</v>
      </c>
      <c r="G2526" s="12" t="s">
        <v>8467</v>
      </c>
      <c r="H2526" s="12" t="s">
        <v>25</v>
      </c>
      <c r="I2526" s="12" t="s">
        <v>108</v>
      </c>
      <c r="J2526" s="12" t="s">
        <v>27</v>
      </c>
      <c r="K2526" s="12">
        <v>0</v>
      </c>
      <c r="L2526" s="12" t="s">
        <v>29</v>
      </c>
      <c r="M2526" s="12" t="s">
        <v>29</v>
      </c>
      <c r="N2526" s="12" t="s">
        <v>29</v>
      </c>
      <c r="O2526" s="12" t="s">
        <v>29</v>
      </c>
      <c r="P2526" s="12" t="s">
        <v>29</v>
      </c>
      <c r="Q2526" s="12" t="s">
        <v>29</v>
      </c>
      <c r="R2526" s="12" t="s">
        <v>29</v>
      </c>
      <c r="S2526" s="12">
        <v>2018</v>
      </c>
    </row>
    <row r="2527" spans="1:19" x14ac:dyDescent="0.25">
      <c r="A2527" s="11" t="s">
        <v>8454</v>
      </c>
      <c r="B2527" s="11" t="s">
        <v>8455</v>
      </c>
      <c r="C2527" s="11" t="s">
        <v>8456</v>
      </c>
      <c r="D2527" s="11" t="s">
        <v>8457</v>
      </c>
      <c r="E2527" s="11" t="s">
        <v>9799</v>
      </c>
      <c r="F2527" s="11">
        <v>44221</v>
      </c>
      <c r="G2527" s="11" t="s">
        <v>8458</v>
      </c>
      <c r="H2527" s="11" t="s">
        <v>25</v>
      </c>
      <c r="I2527" s="11" t="s">
        <v>36</v>
      </c>
      <c r="J2527" s="11" t="s">
        <v>120</v>
      </c>
      <c r="K2527" s="11">
        <v>0</v>
      </c>
      <c r="L2527" s="11" t="s">
        <v>29</v>
      </c>
      <c r="M2527" s="11" t="s">
        <v>29</v>
      </c>
      <c r="N2527" s="11" t="s">
        <v>29</v>
      </c>
      <c r="O2527" s="11" t="s">
        <v>29</v>
      </c>
      <c r="P2527" s="11" t="s">
        <v>29</v>
      </c>
      <c r="Q2527" s="11" t="s">
        <v>29</v>
      </c>
      <c r="R2527" s="11" t="s">
        <v>29</v>
      </c>
      <c r="S2527" s="11">
        <v>2017</v>
      </c>
    </row>
    <row r="2528" spans="1:19" x14ac:dyDescent="0.25">
      <c r="A2528" s="12" t="s">
        <v>4274</v>
      </c>
      <c r="B2528" s="12" t="s">
        <v>4275</v>
      </c>
      <c r="C2528" s="12" t="s">
        <v>4276</v>
      </c>
      <c r="D2528" s="12" t="s">
        <v>4277</v>
      </c>
      <c r="E2528" s="12" t="s">
        <v>9799</v>
      </c>
      <c r="F2528" s="12">
        <v>44084</v>
      </c>
      <c r="G2528" s="12" t="s">
        <v>8459</v>
      </c>
      <c r="H2528" s="12" t="s">
        <v>25</v>
      </c>
      <c r="I2528" s="12" t="s">
        <v>108</v>
      </c>
      <c r="J2528" s="12" t="s">
        <v>120</v>
      </c>
      <c r="K2528" s="12">
        <v>0</v>
      </c>
      <c r="L2528" s="12" t="s">
        <v>29</v>
      </c>
      <c r="M2528" s="12" t="s">
        <v>29</v>
      </c>
      <c r="N2528" s="12" t="s">
        <v>29</v>
      </c>
      <c r="O2528" s="12" t="s">
        <v>29</v>
      </c>
      <c r="P2528" s="12" t="s">
        <v>29</v>
      </c>
      <c r="Q2528" s="12" t="s">
        <v>29</v>
      </c>
      <c r="R2528" s="12" t="s">
        <v>29</v>
      </c>
      <c r="S2528" s="12">
        <v>2017</v>
      </c>
    </row>
    <row r="2529" spans="1:19" x14ac:dyDescent="0.25">
      <c r="A2529" s="11" t="s">
        <v>4279</v>
      </c>
      <c r="B2529" s="11" t="s">
        <v>4280</v>
      </c>
      <c r="C2529" s="11" t="s">
        <v>4281</v>
      </c>
      <c r="D2529" s="11" t="s">
        <v>1510</v>
      </c>
      <c r="E2529" s="11" t="s">
        <v>9799</v>
      </c>
      <c r="F2529" s="11">
        <v>43230</v>
      </c>
      <c r="G2529" s="11" t="s">
        <v>8460</v>
      </c>
      <c r="H2529" s="11" t="s">
        <v>25</v>
      </c>
      <c r="I2529" s="11" t="s">
        <v>26</v>
      </c>
      <c r="J2529" s="11" t="s">
        <v>120</v>
      </c>
      <c r="K2529" s="11">
        <v>0</v>
      </c>
      <c r="L2529" s="11" t="s">
        <v>29</v>
      </c>
      <c r="M2529" s="11" t="s">
        <v>29</v>
      </c>
      <c r="N2529" s="11" t="s">
        <v>29</v>
      </c>
      <c r="O2529" s="11" t="s">
        <v>29</v>
      </c>
      <c r="P2529" s="11" t="s">
        <v>29</v>
      </c>
      <c r="Q2529" s="11" t="s">
        <v>29</v>
      </c>
      <c r="R2529" s="11" t="s">
        <v>29</v>
      </c>
      <c r="S2529" s="11">
        <v>2017</v>
      </c>
    </row>
    <row r="2530" spans="1:19" x14ac:dyDescent="0.25">
      <c r="A2530" s="12" t="s">
        <v>4283</v>
      </c>
      <c r="B2530" s="12" t="s">
        <v>4284</v>
      </c>
      <c r="C2530" s="12" t="s">
        <v>4285</v>
      </c>
      <c r="D2530" s="12" t="s">
        <v>4286</v>
      </c>
      <c r="E2530" s="12" t="s">
        <v>9799</v>
      </c>
      <c r="F2530" s="12">
        <v>45669</v>
      </c>
      <c r="G2530" s="12" t="s">
        <v>8461</v>
      </c>
      <c r="H2530" s="12" t="s">
        <v>25</v>
      </c>
      <c r="I2530" s="12" t="s">
        <v>26</v>
      </c>
      <c r="J2530" s="12" t="s">
        <v>120</v>
      </c>
      <c r="K2530" s="12">
        <v>0</v>
      </c>
      <c r="L2530" s="12" t="s">
        <v>29</v>
      </c>
      <c r="M2530" s="12" t="s">
        <v>29</v>
      </c>
      <c r="N2530" s="12" t="s">
        <v>29</v>
      </c>
      <c r="O2530" s="12" t="s">
        <v>29</v>
      </c>
      <c r="P2530" s="12" t="s">
        <v>29</v>
      </c>
      <c r="Q2530" s="12" t="s">
        <v>29</v>
      </c>
      <c r="R2530" s="12" t="s">
        <v>29</v>
      </c>
      <c r="S2530" s="12">
        <v>2017</v>
      </c>
    </row>
    <row r="2531" spans="1:19" x14ac:dyDescent="0.25">
      <c r="A2531" s="11" t="s">
        <v>7773</v>
      </c>
      <c r="B2531" s="11" t="s">
        <v>7774</v>
      </c>
      <c r="C2531" s="11" t="s">
        <v>7775</v>
      </c>
      <c r="D2531" s="11" t="s">
        <v>6903</v>
      </c>
      <c r="E2531" s="11" t="s">
        <v>9799</v>
      </c>
      <c r="F2531" s="11">
        <v>44011</v>
      </c>
      <c r="G2531" s="11" t="s">
        <v>8462</v>
      </c>
      <c r="H2531" s="11" t="s">
        <v>25</v>
      </c>
      <c r="I2531" s="11" t="s">
        <v>108</v>
      </c>
      <c r="J2531" s="11" t="s">
        <v>27</v>
      </c>
      <c r="K2531" s="11">
        <v>0</v>
      </c>
      <c r="L2531" s="11" t="s">
        <v>29</v>
      </c>
      <c r="M2531" s="11" t="s">
        <v>29</v>
      </c>
      <c r="N2531" s="11" t="s">
        <v>29</v>
      </c>
      <c r="O2531" s="11" t="s">
        <v>29</v>
      </c>
      <c r="P2531" s="11" t="s">
        <v>29</v>
      </c>
      <c r="Q2531" s="11" t="s">
        <v>29</v>
      </c>
      <c r="R2531" s="11" t="s">
        <v>29</v>
      </c>
      <c r="S2531" s="11">
        <v>2017</v>
      </c>
    </row>
    <row r="2532" spans="1:19" x14ac:dyDescent="0.25">
      <c r="A2532" s="12" t="s">
        <v>9453</v>
      </c>
      <c r="B2532" s="12" t="s">
        <v>9454</v>
      </c>
      <c r="C2532" s="12" t="s">
        <v>9455</v>
      </c>
      <c r="D2532" s="12" t="s">
        <v>4353</v>
      </c>
      <c r="E2532" s="12" t="s">
        <v>9799</v>
      </c>
      <c r="F2532" s="12">
        <v>45701</v>
      </c>
      <c r="G2532" s="12" t="s">
        <v>9456</v>
      </c>
      <c r="H2532" s="12" t="s">
        <v>25</v>
      </c>
      <c r="I2532" s="12" t="s">
        <v>75</v>
      </c>
      <c r="J2532" s="12" t="s">
        <v>27</v>
      </c>
      <c r="K2532" s="12">
        <v>3</v>
      </c>
      <c r="L2532" s="12" t="s">
        <v>28</v>
      </c>
      <c r="M2532" s="12" t="s">
        <v>28</v>
      </c>
      <c r="N2532" s="12" t="s">
        <v>28</v>
      </c>
      <c r="O2532" s="12" t="s">
        <v>43</v>
      </c>
      <c r="P2532" s="12" t="s">
        <v>28</v>
      </c>
      <c r="Q2532" s="12" t="s">
        <v>28</v>
      </c>
      <c r="R2532" s="12" t="s">
        <v>28</v>
      </c>
      <c r="S2532" s="12">
        <v>2016</v>
      </c>
    </row>
    <row r="2533" spans="1:19" x14ac:dyDescent="0.25">
      <c r="A2533" s="11" t="s">
        <v>9457</v>
      </c>
      <c r="B2533" s="11" t="s">
        <v>9458</v>
      </c>
      <c r="C2533" s="11" t="s">
        <v>9459</v>
      </c>
      <c r="D2533" s="11" t="s">
        <v>4426</v>
      </c>
      <c r="E2533" s="11" t="s">
        <v>9799</v>
      </c>
      <c r="F2533" s="11">
        <v>44053</v>
      </c>
      <c r="G2533" s="11" t="s">
        <v>9460</v>
      </c>
      <c r="H2533" s="11" t="s">
        <v>25</v>
      </c>
      <c r="I2533" s="11" t="s">
        <v>108</v>
      </c>
      <c r="J2533" s="11" t="s">
        <v>27</v>
      </c>
      <c r="K2533" s="11">
        <v>4</v>
      </c>
      <c r="L2533" s="11" t="s">
        <v>30</v>
      </c>
      <c r="M2533" s="11" t="s">
        <v>30</v>
      </c>
      <c r="N2533" s="11" t="s">
        <v>28</v>
      </c>
      <c r="O2533" s="11" t="s">
        <v>43</v>
      </c>
      <c r="P2533" s="11" t="s">
        <v>28</v>
      </c>
      <c r="Q2533" s="11" t="s">
        <v>28</v>
      </c>
      <c r="R2533" s="11" t="s">
        <v>28</v>
      </c>
      <c r="S2533" s="11">
        <v>2016</v>
      </c>
    </row>
    <row r="2534" spans="1:19" x14ac:dyDescent="0.25">
      <c r="A2534" s="12" t="s">
        <v>9461</v>
      </c>
      <c r="B2534" s="12" t="s">
        <v>9462</v>
      </c>
      <c r="C2534" s="12" t="s">
        <v>9463</v>
      </c>
      <c r="D2534" s="12" t="s">
        <v>4309</v>
      </c>
      <c r="E2534" s="12" t="s">
        <v>9799</v>
      </c>
      <c r="F2534" s="12">
        <v>45211</v>
      </c>
      <c r="G2534" s="12" t="s">
        <v>9464</v>
      </c>
      <c r="H2534" s="12" t="s">
        <v>25</v>
      </c>
      <c r="I2534" s="12" t="s">
        <v>108</v>
      </c>
      <c r="J2534" s="12" t="s">
        <v>27</v>
      </c>
      <c r="K2534" s="12">
        <v>4</v>
      </c>
      <c r="L2534" s="12" t="s">
        <v>28</v>
      </c>
      <c r="M2534" s="12" t="s">
        <v>30</v>
      </c>
      <c r="N2534" s="12" t="s">
        <v>28</v>
      </c>
      <c r="O2534" s="12" t="s">
        <v>30</v>
      </c>
      <c r="P2534" s="12" t="s">
        <v>28</v>
      </c>
      <c r="Q2534" s="12" t="s">
        <v>28</v>
      </c>
      <c r="R2534" s="12" t="s">
        <v>28</v>
      </c>
      <c r="S2534" s="12">
        <v>2016</v>
      </c>
    </row>
    <row r="2535" spans="1:19" x14ac:dyDescent="0.25">
      <c r="A2535" s="11" t="s">
        <v>8454</v>
      </c>
      <c r="B2535" s="11" t="s">
        <v>8455</v>
      </c>
      <c r="C2535" s="11" t="s">
        <v>8456</v>
      </c>
      <c r="D2535" s="11" t="s">
        <v>8457</v>
      </c>
      <c r="E2535" s="11" t="s">
        <v>9799</v>
      </c>
      <c r="F2535" s="11">
        <v>44221</v>
      </c>
      <c r="G2535" s="11" t="s">
        <v>8458</v>
      </c>
      <c r="H2535" s="11" t="s">
        <v>25</v>
      </c>
      <c r="I2535" s="11" t="s">
        <v>36</v>
      </c>
      <c r="J2535" s="11" t="s">
        <v>120</v>
      </c>
      <c r="K2535" s="11">
        <v>0</v>
      </c>
      <c r="L2535" s="11" t="s">
        <v>29</v>
      </c>
      <c r="M2535" s="11" t="s">
        <v>29</v>
      </c>
      <c r="N2535" s="11" t="s">
        <v>29</v>
      </c>
      <c r="O2535" s="11" t="s">
        <v>29</v>
      </c>
      <c r="P2535" s="11" t="s">
        <v>29</v>
      </c>
      <c r="Q2535" s="11" t="s">
        <v>29</v>
      </c>
      <c r="R2535" s="11" t="s">
        <v>29</v>
      </c>
      <c r="S2535" s="11">
        <v>2016</v>
      </c>
    </row>
    <row r="2536" spans="1:19" x14ac:dyDescent="0.25">
      <c r="A2536" s="12" t="s">
        <v>4274</v>
      </c>
      <c r="B2536" s="12" t="s">
        <v>4275</v>
      </c>
      <c r="C2536" s="12" t="s">
        <v>4276</v>
      </c>
      <c r="D2536" s="12" t="s">
        <v>4277</v>
      </c>
      <c r="E2536" s="12" t="s">
        <v>9799</v>
      </c>
      <c r="F2536" s="12">
        <v>44084</v>
      </c>
      <c r="G2536" s="12" t="s">
        <v>8459</v>
      </c>
      <c r="H2536" s="12" t="s">
        <v>25</v>
      </c>
      <c r="I2536" s="12" t="s">
        <v>108</v>
      </c>
      <c r="J2536" s="12" t="s">
        <v>120</v>
      </c>
      <c r="K2536" s="12">
        <v>0</v>
      </c>
      <c r="L2536" s="12" t="s">
        <v>29</v>
      </c>
      <c r="M2536" s="12" t="s">
        <v>29</v>
      </c>
      <c r="N2536" s="12" t="s">
        <v>29</v>
      </c>
      <c r="O2536" s="12" t="s">
        <v>29</v>
      </c>
      <c r="P2536" s="12" t="s">
        <v>29</v>
      </c>
      <c r="Q2536" s="12" t="s">
        <v>29</v>
      </c>
      <c r="R2536" s="12" t="s">
        <v>29</v>
      </c>
      <c r="S2536" s="12">
        <v>2016</v>
      </c>
    </row>
    <row r="2537" spans="1:19" x14ac:dyDescent="0.25">
      <c r="A2537" s="11" t="s">
        <v>4279</v>
      </c>
      <c r="B2537" s="11" t="s">
        <v>4280</v>
      </c>
      <c r="C2537" s="11" t="s">
        <v>4281</v>
      </c>
      <c r="D2537" s="11" t="s">
        <v>1510</v>
      </c>
      <c r="E2537" s="11" t="s">
        <v>9799</v>
      </c>
      <c r="F2537" s="11">
        <v>43230</v>
      </c>
      <c r="G2537" s="11" t="s">
        <v>8460</v>
      </c>
      <c r="H2537" s="11" t="s">
        <v>25</v>
      </c>
      <c r="I2537" s="11" t="s">
        <v>26</v>
      </c>
      <c r="J2537" s="11" t="s">
        <v>120</v>
      </c>
      <c r="K2537" s="11">
        <v>0</v>
      </c>
      <c r="L2537" s="11" t="s">
        <v>29</v>
      </c>
      <c r="M2537" s="11" t="s">
        <v>29</v>
      </c>
      <c r="N2537" s="11" t="s">
        <v>29</v>
      </c>
      <c r="O2537" s="11" t="s">
        <v>29</v>
      </c>
      <c r="P2537" s="11" t="s">
        <v>29</v>
      </c>
      <c r="Q2537" s="11" t="s">
        <v>29</v>
      </c>
      <c r="R2537" s="11" t="s">
        <v>29</v>
      </c>
      <c r="S2537" s="11">
        <v>2016</v>
      </c>
    </row>
    <row r="2538" spans="1:19" x14ac:dyDescent="0.25">
      <c r="A2538" s="12" t="s">
        <v>4283</v>
      </c>
      <c r="B2538" s="12" t="s">
        <v>4284</v>
      </c>
      <c r="C2538" s="12" t="s">
        <v>4285</v>
      </c>
      <c r="D2538" s="12" t="s">
        <v>4286</v>
      </c>
      <c r="E2538" s="12" t="s">
        <v>9799</v>
      </c>
      <c r="F2538" s="12">
        <v>45669</v>
      </c>
      <c r="G2538" s="12" t="s">
        <v>8461</v>
      </c>
      <c r="H2538" s="12" t="s">
        <v>25</v>
      </c>
      <c r="I2538" s="12" t="s">
        <v>26</v>
      </c>
      <c r="J2538" s="12" t="s">
        <v>120</v>
      </c>
      <c r="K2538" s="12">
        <v>0</v>
      </c>
      <c r="L2538" s="12" t="s">
        <v>29</v>
      </c>
      <c r="M2538" s="12" t="s">
        <v>29</v>
      </c>
      <c r="N2538" s="12" t="s">
        <v>29</v>
      </c>
      <c r="O2538" s="12" t="s">
        <v>29</v>
      </c>
      <c r="P2538" s="12" t="s">
        <v>28</v>
      </c>
      <c r="Q2538" s="12" t="s">
        <v>29</v>
      </c>
      <c r="R2538" s="12" t="s">
        <v>29</v>
      </c>
      <c r="S2538" s="12">
        <v>2016</v>
      </c>
    </row>
    <row r="2539" spans="1:19" x14ac:dyDescent="0.25">
      <c r="A2539" s="11" t="s">
        <v>9465</v>
      </c>
      <c r="B2539" s="11" t="s">
        <v>9466</v>
      </c>
      <c r="C2539" s="11" t="s">
        <v>9467</v>
      </c>
      <c r="D2539" s="11" t="s">
        <v>9468</v>
      </c>
      <c r="E2539" s="11" t="s">
        <v>9799</v>
      </c>
      <c r="F2539" s="11">
        <v>43512</v>
      </c>
      <c r="G2539" s="11" t="s">
        <v>9469</v>
      </c>
      <c r="H2539" s="11" t="s">
        <v>25</v>
      </c>
      <c r="I2539" s="11" t="s">
        <v>26</v>
      </c>
      <c r="J2539" s="11" t="s">
        <v>27</v>
      </c>
      <c r="K2539" s="11">
        <v>4</v>
      </c>
      <c r="L2539" s="11" t="s">
        <v>28</v>
      </c>
      <c r="M2539" s="11" t="s">
        <v>29</v>
      </c>
      <c r="N2539" s="11" t="s">
        <v>28</v>
      </c>
      <c r="O2539" s="11" t="s">
        <v>30</v>
      </c>
      <c r="P2539" s="11" t="s">
        <v>28</v>
      </c>
      <c r="Q2539" s="11" t="s">
        <v>30</v>
      </c>
      <c r="R2539" s="11" t="s">
        <v>28</v>
      </c>
      <c r="S2539" s="11">
        <v>2016</v>
      </c>
    </row>
    <row r="2540" spans="1:19" x14ac:dyDescent="0.25">
      <c r="A2540" s="12" t="s">
        <v>9470</v>
      </c>
      <c r="B2540" s="12" t="s">
        <v>9471</v>
      </c>
      <c r="C2540" s="12" t="s">
        <v>9472</v>
      </c>
      <c r="D2540" s="12" t="s">
        <v>4381</v>
      </c>
      <c r="E2540" s="12" t="s">
        <v>9799</v>
      </c>
      <c r="F2540" s="12">
        <v>44512</v>
      </c>
      <c r="G2540" s="12" t="s">
        <v>9473</v>
      </c>
      <c r="H2540" s="12" t="s">
        <v>25</v>
      </c>
      <c r="I2540" s="12" t="s">
        <v>26</v>
      </c>
      <c r="J2540" s="12" t="s">
        <v>120</v>
      </c>
      <c r="K2540" s="12">
        <v>5</v>
      </c>
      <c r="L2540" s="12" t="s">
        <v>29</v>
      </c>
      <c r="M2540" s="12" t="s">
        <v>28</v>
      </c>
      <c r="N2540" s="12" t="s">
        <v>29</v>
      </c>
      <c r="O2540" s="12" t="s">
        <v>30</v>
      </c>
      <c r="P2540" s="12" t="s">
        <v>28</v>
      </c>
      <c r="Q2540" s="12" t="s">
        <v>29</v>
      </c>
      <c r="R2540" s="12" t="s">
        <v>28</v>
      </c>
      <c r="S2540" s="12">
        <v>2016</v>
      </c>
    </row>
    <row r="2541" spans="1:19" x14ac:dyDescent="0.25">
      <c r="A2541" s="11" t="s">
        <v>9474</v>
      </c>
      <c r="B2541" s="11" t="s">
        <v>9475</v>
      </c>
      <c r="C2541" s="11" t="s">
        <v>9476</v>
      </c>
      <c r="D2541" s="11" t="s">
        <v>9477</v>
      </c>
      <c r="E2541" s="11" t="s">
        <v>9799</v>
      </c>
      <c r="F2541" s="11">
        <v>44074</v>
      </c>
      <c r="G2541" s="11" t="s">
        <v>9478</v>
      </c>
      <c r="H2541" s="11" t="s">
        <v>96</v>
      </c>
      <c r="I2541" s="11" t="s">
        <v>108</v>
      </c>
      <c r="J2541" s="11" t="s">
        <v>27</v>
      </c>
      <c r="K2541" s="11">
        <v>4</v>
      </c>
      <c r="L2541" s="11" t="s">
        <v>28</v>
      </c>
      <c r="M2541" s="11" t="s">
        <v>29</v>
      </c>
      <c r="N2541" s="11" t="s">
        <v>28</v>
      </c>
      <c r="O2541" s="11" t="s">
        <v>30</v>
      </c>
      <c r="P2541" s="11" t="s">
        <v>29</v>
      </c>
      <c r="Q2541" s="11" t="s">
        <v>29</v>
      </c>
      <c r="R2541" s="11" t="s">
        <v>29</v>
      </c>
      <c r="S2541" s="11">
        <v>2016</v>
      </c>
    </row>
    <row r="2542" spans="1:19" x14ac:dyDescent="0.25">
      <c r="A2542" s="12" t="s">
        <v>9479</v>
      </c>
      <c r="B2542" s="12" t="s">
        <v>9480</v>
      </c>
      <c r="C2542" s="12" t="s">
        <v>9481</v>
      </c>
      <c r="D2542" s="12" t="s">
        <v>9482</v>
      </c>
      <c r="E2542" s="12" t="s">
        <v>9799</v>
      </c>
      <c r="F2542" s="12">
        <v>44830</v>
      </c>
      <c r="G2542" s="12" t="s">
        <v>9483</v>
      </c>
      <c r="H2542" s="12" t="s">
        <v>96</v>
      </c>
      <c r="I2542" s="12" t="s">
        <v>108</v>
      </c>
      <c r="J2542" s="12" t="s">
        <v>27</v>
      </c>
      <c r="K2542" s="12">
        <v>3</v>
      </c>
      <c r="L2542" s="12" t="s">
        <v>28</v>
      </c>
      <c r="M2542" s="12" t="s">
        <v>29</v>
      </c>
      <c r="N2542" s="12" t="s">
        <v>28</v>
      </c>
      <c r="O2542" s="12" t="s">
        <v>29</v>
      </c>
      <c r="P2542" s="12" t="s">
        <v>28</v>
      </c>
      <c r="Q2542" s="12" t="s">
        <v>29</v>
      </c>
      <c r="R2542" s="12" t="s">
        <v>28</v>
      </c>
      <c r="S2542" s="12">
        <v>2016</v>
      </c>
    </row>
    <row r="2543" spans="1:19" x14ac:dyDescent="0.25">
      <c r="A2543" s="11" t="s">
        <v>9484</v>
      </c>
      <c r="B2543" s="11" t="s">
        <v>9485</v>
      </c>
      <c r="C2543" s="11" t="s">
        <v>9486</v>
      </c>
      <c r="D2543" s="11" t="s">
        <v>9468</v>
      </c>
      <c r="E2543" s="11" t="s">
        <v>9799</v>
      </c>
      <c r="F2543" s="11">
        <v>43512</v>
      </c>
      <c r="G2543" s="11" t="s">
        <v>9487</v>
      </c>
      <c r="H2543" s="11" t="s">
        <v>96</v>
      </c>
      <c r="I2543" s="11" t="s">
        <v>108</v>
      </c>
      <c r="J2543" s="11" t="s">
        <v>27</v>
      </c>
      <c r="K2543" s="11">
        <v>4</v>
      </c>
      <c r="L2543" s="11" t="s">
        <v>28</v>
      </c>
      <c r="M2543" s="11" t="s">
        <v>29</v>
      </c>
      <c r="N2543" s="11" t="s">
        <v>28</v>
      </c>
      <c r="O2543" s="11" t="s">
        <v>30</v>
      </c>
      <c r="P2543" s="11" t="s">
        <v>29</v>
      </c>
      <c r="Q2543" s="11" t="s">
        <v>29</v>
      </c>
      <c r="R2543" s="11" t="s">
        <v>29</v>
      </c>
      <c r="S2543" s="11">
        <v>2016</v>
      </c>
    </row>
    <row r="2544" spans="1:19" x14ac:dyDescent="0.25">
      <c r="A2544" s="12" t="s">
        <v>4463</v>
      </c>
      <c r="B2544" s="12" t="s">
        <v>4464</v>
      </c>
      <c r="C2544" s="12" t="s">
        <v>4465</v>
      </c>
      <c r="D2544" s="12" t="s">
        <v>4466</v>
      </c>
      <c r="E2544" s="12" t="s">
        <v>9787</v>
      </c>
      <c r="F2544" s="12">
        <v>74601</v>
      </c>
      <c r="G2544" s="12" t="s">
        <v>4467</v>
      </c>
      <c r="H2544" s="12" t="s">
        <v>25</v>
      </c>
      <c r="I2544" s="12" t="s">
        <v>26</v>
      </c>
      <c r="J2544" s="12" t="s">
        <v>27</v>
      </c>
      <c r="K2544" s="12">
        <v>3</v>
      </c>
      <c r="L2544" s="12" t="s">
        <v>28</v>
      </c>
      <c r="M2544" s="12" t="s">
        <v>30</v>
      </c>
      <c r="N2544" s="12" t="s">
        <v>43</v>
      </c>
      <c r="O2544" s="12" t="s">
        <v>30</v>
      </c>
      <c r="P2544" s="12" t="s">
        <v>28</v>
      </c>
      <c r="Q2544" s="12" t="s">
        <v>30</v>
      </c>
      <c r="R2544" s="12" t="s">
        <v>28</v>
      </c>
      <c r="S2544" s="12">
        <v>2020</v>
      </c>
    </row>
    <row r="2545" spans="1:19" x14ac:dyDescent="0.25">
      <c r="A2545" s="11" t="s">
        <v>4468</v>
      </c>
      <c r="B2545" s="11" t="s">
        <v>4469</v>
      </c>
      <c r="C2545" s="11" t="s">
        <v>4470</v>
      </c>
      <c r="D2545" s="11" t="s">
        <v>4471</v>
      </c>
      <c r="E2545" s="11" t="s">
        <v>9787</v>
      </c>
      <c r="F2545" s="11">
        <v>73505</v>
      </c>
      <c r="G2545" s="11" t="s">
        <v>4472</v>
      </c>
      <c r="H2545" s="11" t="s">
        <v>25</v>
      </c>
      <c r="I2545" s="11" t="s">
        <v>42</v>
      </c>
      <c r="J2545" s="11" t="s">
        <v>27</v>
      </c>
      <c r="K2545" s="11">
        <v>1</v>
      </c>
      <c r="L2545" s="11" t="s">
        <v>43</v>
      </c>
      <c r="M2545" s="11" t="s">
        <v>43</v>
      </c>
      <c r="N2545" s="11" t="s">
        <v>30</v>
      </c>
      <c r="O2545" s="11" t="s">
        <v>43</v>
      </c>
      <c r="P2545" s="11" t="s">
        <v>28</v>
      </c>
      <c r="Q2545" s="11" t="s">
        <v>43</v>
      </c>
      <c r="R2545" s="11" t="s">
        <v>30</v>
      </c>
      <c r="S2545" s="11">
        <v>2020</v>
      </c>
    </row>
    <row r="2546" spans="1:19" x14ac:dyDescent="0.25">
      <c r="A2546" s="12" t="s">
        <v>4473</v>
      </c>
      <c r="B2546" s="12" t="s">
        <v>4474</v>
      </c>
      <c r="C2546" s="12" t="s">
        <v>4475</v>
      </c>
      <c r="D2546" s="12" t="s">
        <v>4476</v>
      </c>
      <c r="E2546" s="12" t="s">
        <v>9787</v>
      </c>
      <c r="F2546" s="12">
        <v>74464</v>
      </c>
      <c r="G2546" s="12" t="s">
        <v>4477</v>
      </c>
      <c r="H2546" s="12" t="s">
        <v>25</v>
      </c>
      <c r="I2546" s="12" t="s">
        <v>75</v>
      </c>
      <c r="J2546" s="12" t="s">
        <v>27</v>
      </c>
      <c r="K2546" s="12">
        <v>4</v>
      </c>
      <c r="L2546" s="12" t="s">
        <v>28</v>
      </c>
      <c r="M2546" s="12" t="s">
        <v>29</v>
      </c>
      <c r="N2546" s="12" t="s">
        <v>28</v>
      </c>
      <c r="O2546" s="12" t="s">
        <v>28</v>
      </c>
      <c r="P2546" s="12" t="s">
        <v>28</v>
      </c>
      <c r="Q2546" s="12" t="s">
        <v>29</v>
      </c>
      <c r="R2546" s="12" t="s">
        <v>29</v>
      </c>
      <c r="S2546" s="12">
        <v>2020</v>
      </c>
    </row>
    <row r="2547" spans="1:19" x14ac:dyDescent="0.25">
      <c r="A2547" s="11" t="s">
        <v>4478</v>
      </c>
      <c r="B2547" s="11" t="s">
        <v>4479</v>
      </c>
      <c r="C2547" s="11" t="s">
        <v>4480</v>
      </c>
      <c r="D2547" s="11" t="s">
        <v>4481</v>
      </c>
      <c r="E2547" s="11" t="s">
        <v>9787</v>
      </c>
      <c r="F2547" s="11">
        <v>74571</v>
      </c>
      <c r="G2547" s="11" t="s">
        <v>4482</v>
      </c>
      <c r="H2547" s="11" t="s">
        <v>25</v>
      </c>
      <c r="I2547" s="11" t="s">
        <v>195</v>
      </c>
      <c r="J2547" s="11" t="s">
        <v>27</v>
      </c>
      <c r="K2547" s="11">
        <v>0</v>
      </c>
      <c r="L2547" s="11" t="s">
        <v>29</v>
      </c>
      <c r="M2547" s="11" t="s">
        <v>29</v>
      </c>
      <c r="N2547" s="11" t="s">
        <v>30</v>
      </c>
      <c r="O2547" s="11" t="s">
        <v>30</v>
      </c>
      <c r="P2547" s="11" t="s">
        <v>29</v>
      </c>
      <c r="Q2547" s="11" t="s">
        <v>29</v>
      </c>
      <c r="R2547" s="11" t="s">
        <v>29</v>
      </c>
      <c r="S2547" s="11">
        <v>2020</v>
      </c>
    </row>
    <row r="2548" spans="1:19" x14ac:dyDescent="0.25">
      <c r="A2548" s="12" t="s">
        <v>4483</v>
      </c>
      <c r="B2548" s="12" t="s">
        <v>4484</v>
      </c>
      <c r="C2548" s="12" t="s">
        <v>4485</v>
      </c>
      <c r="D2548" s="12" t="s">
        <v>4486</v>
      </c>
      <c r="E2548" s="12" t="s">
        <v>9787</v>
      </c>
      <c r="F2548" s="12">
        <v>74017</v>
      </c>
      <c r="G2548" s="12" t="s">
        <v>4487</v>
      </c>
      <c r="H2548" s="12" t="s">
        <v>25</v>
      </c>
      <c r="I2548" s="12" t="s">
        <v>195</v>
      </c>
      <c r="J2548" s="12" t="s">
        <v>27</v>
      </c>
      <c r="K2548" s="12">
        <v>0</v>
      </c>
      <c r="L2548" s="12" t="s">
        <v>29</v>
      </c>
      <c r="M2548" s="12" t="s">
        <v>29</v>
      </c>
      <c r="N2548" s="12" t="s">
        <v>28</v>
      </c>
      <c r="O2548" s="12" t="s">
        <v>29</v>
      </c>
      <c r="P2548" s="12" t="s">
        <v>28</v>
      </c>
      <c r="Q2548" s="12" t="s">
        <v>29</v>
      </c>
      <c r="R2548" s="12" t="s">
        <v>29</v>
      </c>
      <c r="S2548" s="12">
        <v>2020</v>
      </c>
    </row>
    <row r="2549" spans="1:19" x14ac:dyDescent="0.25">
      <c r="A2549" s="11" t="s">
        <v>4488</v>
      </c>
      <c r="B2549" s="11" t="s">
        <v>4489</v>
      </c>
      <c r="C2549" s="11" t="s">
        <v>4490</v>
      </c>
      <c r="D2549" s="11" t="s">
        <v>4491</v>
      </c>
      <c r="E2549" s="11" t="s">
        <v>9787</v>
      </c>
      <c r="F2549" s="11">
        <v>74820</v>
      </c>
      <c r="G2549" s="11" t="s">
        <v>4492</v>
      </c>
      <c r="H2549" s="11" t="s">
        <v>25</v>
      </c>
      <c r="I2549" s="11" t="s">
        <v>75</v>
      </c>
      <c r="J2549" s="11" t="s">
        <v>27</v>
      </c>
      <c r="K2549" s="11">
        <v>4</v>
      </c>
      <c r="L2549" s="11" t="s">
        <v>28</v>
      </c>
      <c r="M2549" s="11" t="s">
        <v>30</v>
      </c>
      <c r="N2549" s="11" t="s">
        <v>28</v>
      </c>
      <c r="O2549" s="11" t="s">
        <v>30</v>
      </c>
      <c r="P2549" s="11" t="s">
        <v>28</v>
      </c>
      <c r="Q2549" s="11" t="s">
        <v>29</v>
      </c>
      <c r="R2549" s="11" t="s">
        <v>29</v>
      </c>
      <c r="S2549" s="11">
        <v>2020</v>
      </c>
    </row>
    <row r="2550" spans="1:19" x14ac:dyDescent="0.25">
      <c r="A2550" s="12" t="s">
        <v>4493</v>
      </c>
      <c r="B2550" s="12" t="s">
        <v>4494</v>
      </c>
      <c r="C2550" s="12" t="s">
        <v>4495</v>
      </c>
      <c r="D2550" s="12" t="s">
        <v>4496</v>
      </c>
      <c r="E2550" s="12" t="s">
        <v>9787</v>
      </c>
      <c r="F2550" s="12">
        <v>73120</v>
      </c>
      <c r="G2550" s="12" t="s">
        <v>4497</v>
      </c>
      <c r="H2550" s="12" t="s">
        <v>25</v>
      </c>
      <c r="I2550" s="12" t="s">
        <v>648</v>
      </c>
      <c r="J2550" s="12" t="s">
        <v>27</v>
      </c>
      <c r="K2550" s="12">
        <v>0</v>
      </c>
      <c r="L2550" s="12" t="s">
        <v>29</v>
      </c>
      <c r="M2550" s="12" t="s">
        <v>29</v>
      </c>
      <c r="N2550" s="12" t="s">
        <v>29</v>
      </c>
      <c r="O2550" s="12" t="s">
        <v>29</v>
      </c>
      <c r="P2550" s="12" t="s">
        <v>29</v>
      </c>
      <c r="Q2550" s="12" t="s">
        <v>29</v>
      </c>
      <c r="R2550" s="12" t="s">
        <v>29</v>
      </c>
      <c r="S2550" s="12">
        <v>2020</v>
      </c>
    </row>
    <row r="2551" spans="1:19" x14ac:dyDescent="0.25">
      <c r="A2551" s="11" t="s">
        <v>4498</v>
      </c>
      <c r="B2551" s="11" t="s">
        <v>4499</v>
      </c>
      <c r="C2551" s="11" t="s">
        <v>4500</v>
      </c>
      <c r="D2551" s="11" t="s">
        <v>4496</v>
      </c>
      <c r="E2551" s="11" t="s">
        <v>9787</v>
      </c>
      <c r="F2551" s="11">
        <v>73159</v>
      </c>
      <c r="G2551" s="11" t="s">
        <v>4501</v>
      </c>
      <c r="H2551" s="11" t="s">
        <v>25</v>
      </c>
      <c r="I2551" s="11" t="s">
        <v>648</v>
      </c>
      <c r="J2551" s="11" t="s">
        <v>27</v>
      </c>
      <c r="K2551" s="11">
        <v>5</v>
      </c>
      <c r="L2551" s="11" t="s">
        <v>29</v>
      </c>
      <c r="M2551" s="11" t="s">
        <v>30</v>
      </c>
      <c r="N2551" s="11" t="s">
        <v>29</v>
      </c>
      <c r="O2551" s="11" t="s">
        <v>30</v>
      </c>
      <c r="P2551" s="11" t="s">
        <v>28</v>
      </c>
      <c r="Q2551" s="11" t="s">
        <v>28</v>
      </c>
      <c r="R2551" s="11" t="s">
        <v>28</v>
      </c>
      <c r="S2551" s="11">
        <v>2020</v>
      </c>
    </row>
    <row r="2552" spans="1:19" x14ac:dyDescent="0.25">
      <c r="A2552" s="12" t="s">
        <v>4502</v>
      </c>
      <c r="B2552" s="12" t="s">
        <v>4503</v>
      </c>
      <c r="C2552" s="12" t="s">
        <v>4504</v>
      </c>
      <c r="D2552" s="12" t="s">
        <v>4496</v>
      </c>
      <c r="E2552" s="12" t="s">
        <v>9787</v>
      </c>
      <c r="F2552" s="12">
        <v>73109</v>
      </c>
      <c r="G2552" s="12" t="s">
        <v>4505</v>
      </c>
      <c r="H2552" s="12" t="s">
        <v>25</v>
      </c>
      <c r="I2552" s="12" t="s">
        <v>75</v>
      </c>
      <c r="J2552" s="12" t="s">
        <v>27</v>
      </c>
      <c r="K2552" s="12">
        <v>0</v>
      </c>
      <c r="L2552" s="12" t="s">
        <v>29</v>
      </c>
      <c r="M2552" s="12" t="s">
        <v>29</v>
      </c>
      <c r="N2552" s="12" t="s">
        <v>29</v>
      </c>
      <c r="O2552" s="12" t="s">
        <v>29</v>
      </c>
      <c r="P2552" s="12" t="s">
        <v>29</v>
      </c>
      <c r="Q2552" s="12" t="s">
        <v>29</v>
      </c>
      <c r="R2552" s="12" t="s">
        <v>29</v>
      </c>
      <c r="S2552" s="12">
        <v>2020</v>
      </c>
    </row>
    <row r="2553" spans="1:19" x14ac:dyDescent="0.25">
      <c r="A2553" s="11" t="s">
        <v>4506</v>
      </c>
      <c r="B2553" s="11" t="s">
        <v>4507</v>
      </c>
      <c r="C2553" s="11" t="s">
        <v>4508</v>
      </c>
      <c r="D2553" s="11" t="s">
        <v>4496</v>
      </c>
      <c r="E2553" s="11" t="s">
        <v>9787</v>
      </c>
      <c r="F2553" s="11">
        <v>73162</v>
      </c>
      <c r="G2553" s="11" t="s">
        <v>4509</v>
      </c>
      <c r="H2553" s="11" t="s">
        <v>25</v>
      </c>
      <c r="I2553" s="11" t="s">
        <v>26</v>
      </c>
      <c r="J2553" s="11" t="s">
        <v>27</v>
      </c>
      <c r="K2553" s="11">
        <v>0</v>
      </c>
      <c r="L2553" s="11" t="s">
        <v>29</v>
      </c>
      <c r="M2553" s="11" t="s">
        <v>29</v>
      </c>
      <c r="N2553" s="11" t="s">
        <v>29</v>
      </c>
      <c r="O2553" s="11" t="s">
        <v>29</v>
      </c>
      <c r="P2553" s="11" t="s">
        <v>29</v>
      </c>
      <c r="Q2553" s="11" t="s">
        <v>29</v>
      </c>
      <c r="R2553" s="11" t="s">
        <v>29</v>
      </c>
      <c r="S2553" s="11">
        <v>2020</v>
      </c>
    </row>
    <row r="2554" spans="1:19" x14ac:dyDescent="0.25">
      <c r="A2554" s="12" t="s">
        <v>4510</v>
      </c>
      <c r="B2554" s="12" t="s">
        <v>4511</v>
      </c>
      <c r="C2554" s="12" t="s">
        <v>4512</v>
      </c>
      <c r="D2554" s="12" t="s">
        <v>4513</v>
      </c>
      <c r="E2554" s="12" t="s">
        <v>9787</v>
      </c>
      <c r="F2554" s="12">
        <v>74525</v>
      </c>
      <c r="G2554" s="12" t="s">
        <v>4514</v>
      </c>
      <c r="H2554" s="12" t="s">
        <v>96</v>
      </c>
      <c r="I2554" s="12" t="s">
        <v>42</v>
      </c>
      <c r="J2554" s="12" t="s">
        <v>27</v>
      </c>
      <c r="K2554" s="12">
        <v>0</v>
      </c>
      <c r="L2554" s="12" t="s">
        <v>28</v>
      </c>
      <c r="M2554" s="12" t="s">
        <v>29</v>
      </c>
      <c r="N2554" s="12" t="s">
        <v>30</v>
      </c>
      <c r="O2554" s="12" t="s">
        <v>29</v>
      </c>
      <c r="P2554" s="12" t="s">
        <v>29</v>
      </c>
      <c r="Q2554" s="12" t="s">
        <v>29</v>
      </c>
      <c r="R2554" s="12" t="s">
        <v>29</v>
      </c>
      <c r="S2554" s="12">
        <v>2020</v>
      </c>
    </row>
    <row r="2555" spans="1:19" x14ac:dyDescent="0.25">
      <c r="A2555" s="11" t="s">
        <v>4515</v>
      </c>
      <c r="B2555" s="11" t="s">
        <v>4516</v>
      </c>
      <c r="C2555" s="11" t="s">
        <v>4517</v>
      </c>
      <c r="D2555" s="11" t="s">
        <v>4518</v>
      </c>
      <c r="E2555" s="11" t="s">
        <v>9787</v>
      </c>
      <c r="F2555" s="11">
        <v>74864</v>
      </c>
      <c r="G2555" s="11" t="s">
        <v>4519</v>
      </c>
      <c r="H2555" s="11" t="s">
        <v>96</v>
      </c>
      <c r="I2555" s="11" t="s">
        <v>75</v>
      </c>
      <c r="J2555" s="11" t="s">
        <v>27</v>
      </c>
      <c r="K2555" s="11">
        <v>0</v>
      </c>
      <c r="L2555" s="11" t="s">
        <v>29</v>
      </c>
      <c r="M2555" s="11" t="s">
        <v>29</v>
      </c>
      <c r="N2555" s="11" t="s">
        <v>29</v>
      </c>
      <c r="O2555" s="11" t="s">
        <v>29</v>
      </c>
      <c r="P2555" s="11" t="s">
        <v>29</v>
      </c>
      <c r="Q2555" s="11" t="s">
        <v>29</v>
      </c>
      <c r="R2555" s="11" t="s">
        <v>29</v>
      </c>
      <c r="S2555" s="11">
        <v>2020</v>
      </c>
    </row>
    <row r="2556" spans="1:19" x14ac:dyDescent="0.25">
      <c r="A2556" s="12" t="s">
        <v>4520</v>
      </c>
      <c r="B2556" s="12" t="s">
        <v>4521</v>
      </c>
      <c r="C2556" s="12" t="s">
        <v>4522</v>
      </c>
      <c r="D2556" s="12" t="s">
        <v>4523</v>
      </c>
      <c r="E2556" s="12" t="s">
        <v>9787</v>
      </c>
      <c r="F2556" s="12">
        <v>73933</v>
      </c>
      <c r="G2556" s="12" t="s">
        <v>4524</v>
      </c>
      <c r="H2556" s="12" t="s">
        <v>96</v>
      </c>
      <c r="I2556" s="12" t="s">
        <v>42</v>
      </c>
      <c r="J2556" s="12" t="s">
        <v>27</v>
      </c>
      <c r="K2556" s="12">
        <v>0</v>
      </c>
      <c r="L2556" s="12" t="s">
        <v>29</v>
      </c>
      <c r="M2556" s="12" t="s">
        <v>29</v>
      </c>
      <c r="N2556" s="12" t="s">
        <v>29</v>
      </c>
      <c r="O2556" s="12" t="s">
        <v>29</v>
      </c>
      <c r="P2556" s="12" t="s">
        <v>29</v>
      </c>
      <c r="Q2556" s="12" t="s">
        <v>28</v>
      </c>
      <c r="R2556" s="12" t="s">
        <v>29</v>
      </c>
      <c r="S2556" s="12">
        <v>2020</v>
      </c>
    </row>
    <row r="2557" spans="1:19" x14ac:dyDescent="0.25">
      <c r="A2557" s="11" t="s">
        <v>4525</v>
      </c>
      <c r="B2557" s="11" t="s">
        <v>4526</v>
      </c>
      <c r="C2557" s="11" t="s">
        <v>4527</v>
      </c>
      <c r="D2557" s="11" t="s">
        <v>4528</v>
      </c>
      <c r="E2557" s="11" t="s">
        <v>9787</v>
      </c>
      <c r="F2557" s="11">
        <v>74056</v>
      </c>
      <c r="G2557" s="11" t="s">
        <v>4529</v>
      </c>
      <c r="H2557" s="11" t="s">
        <v>96</v>
      </c>
      <c r="I2557" s="11" t="s">
        <v>108</v>
      </c>
      <c r="J2557" s="11" t="s">
        <v>27</v>
      </c>
      <c r="K2557" s="11">
        <v>0</v>
      </c>
      <c r="L2557" s="11" t="s">
        <v>29</v>
      </c>
      <c r="M2557" s="11" t="s">
        <v>29</v>
      </c>
      <c r="N2557" s="11" t="s">
        <v>29</v>
      </c>
      <c r="O2557" s="11" t="s">
        <v>29</v>
      </c>
      <c r="P2557" s="11" t="s">
        <v>29</v>
      </c>
      <c r="Q2557" s="11" t="s">
        <v>29</v>
      </c>
      <c r="R2557" s="11" t="s">
        <v>29</v>
      </c>
      <c r="S2557" s="11">
        <v>2020</v>
      </c>
    </row>
    <row r="2558" spans="1:19" x14ac:dyDescent="0.25">
      <c r="A2558" s="12" t="s">
        <v>4530</v>
      </c>
      <c r="B2558" s="12" t="s">
        <v>4531</v>
      </c>
      <c r="C2558" s="12" t="s">
        <v>4532</v>
      </c>
      <c r="D2558" s="12" t="s">
        <v>4533</v>
      </c>
      <c r="E2558" s="12" t="s">
        <v>9787</v>
      </c>
      <c r="F2558" s="12">
        <v>73005</v>
      </c>
      <c r="G2558" s="12" t="s">
        <v>4534</v>
      </c>
      <c r="H2558" s="12" t="s">
        <v>96</v>
      </c>
      <c r="I2558" s="12" t="s">
        <v>108</v>
      </c>
      <c r="J2558" s="12" t="s">
        <v>27</v>
      </c>
      <c r="K2558" s="12">
        <v>0</v>
      </c>
      <c r="L2558" s="12" t="s">
        <v>29</v>
      </c>
      <c r="M2558" s="12" t="s">
        <v>29</v>
      </c>
      <c r="N2558" s="12" t="s">
        <v>28</v>
      </c>
      <c r="O2558" s="12" t="s">
        <v>29</v>
      </c>
      <c r="P2558" s="12" t="s">
        <v>29</v>
      </c>
      <c r="Q2558" s="12" t="s">
        <v>29</v>
      </c>
      <c r="R2558" s="12" t="s">
        <v>29</v>
      </c>
      <c r="S2558" s="12">
        <v>2020</v>
      </c>
    </row>
    <row r="2559" spans="1:19" x14ac:dyDescent="0.25">
      <c r="A2559" s="11" t="s">
        <v>4535</v>
      </c>
      <c r="B2559" s="11" t="s">
        <v>4536</v>
      </c>
      <c r="C2559" s="11" t="s">
        <v>4537</v>
      </c>
      <c r="D2559" s="11" t="s">
        <v>4538</v>
      </c>
      <c r="E2559" s="11" t="s">
        <v>9787</v>
      </c>
      <c r="F2559" s="11">
        <v>74079</v>
      </c>
      <c r="G2559" s="11" t="s">
        <v>4539</v>
      </c>
      <c r="H2559" s="11" t="s">
        <v>96</v>
      </c>
      <c r="I2559" s="11" t="s">
        <v>108</v>
      </c>
      <c r="J2559" s="11" t="s">
        <v>27</v>
      </c>
      <c r="K2559" s="11">
        <v>0</v>
      </c>
      <c r="L2559" s="11" t="s">
        <v>29</v>
      </c>
      <c r="M2559" s="11" t="s">
        <v>29</v>
      </c>
      <c r="N2559" s="11" t="s">
        <v>29</v>
      </c>
      <c r="O2559" s="11" t="s">
        <v>29</v>
      </c>
      <c r="P2559" s="11" t="s">
        <v>29</v>
      </c>
      <c r="Q2559" s="11" t="s">
        <v>30</v>
      </c>
      <c r="R2559" s="11" t="s">
        <v>29</v>
      </c>
      <c r="S2559" s="11">
        <v>2020</v>
      </c>
    </row>
    <row r="2560" spans="1:19" x14ac:dyDescent="0.25">
      <c r="A2560" s="12" t="s">
        <v>4540</v>
      </c>
      <c r="B2560" s="12" t="s">
        <v>4541</v>
      </c>
      <c r="C2560" s="12" t="s">
        <v>4542</v>
      </c>
      <c r="D2560" s="12" t="s">
        <v>4543</v>
      </c>
      <c r="E2560" s="12" t="s">
        <v>9787</v>
      </c>
      <c r="F2560" s="12">
        <v>74637</v>
      </c>
      <c r="G2560" s="12" t="s">
        <v>4544</v>
      </c>
      <c r="H2560" s="12" t="s">
        <v>96</v>
      </c>
      <c r="I2560" s="12" t="s">
        <v>75</v>
      </c>
      <c r="J2560" s="12" t="s">
        <v>27</v>
      </c>
      <c r="K2560" s="12">
        <v>0</v>
      </c>
      <c r="L2560" s="12" t="s">
        <v>29</v>
      </c>
      <c r="M2560" s="12" t="s">
        <v>29</v>
      </c>
      <c r="N2560" s="12" t="s">
        <v>28</v>
      </c>
      <c r="O2560" s="12" t="s">
        <v>29</v>
      </c>
      <c r="P2560" s="12" t="s">
        <v>29</v>
      </c>
      <c r="Q2560" s="12" t="s">
        <v>29</v>
      </c>
      <c r="R2560" s="12" t="s">
        <v>29</v>
      </c>
      <c r="S2560" s="12">
        <v>2020</v>
      </c>
    </row>
    <row r="2561" spans="1:19" x14ac:dyDescent="0.25">
      <c r="A2561" s="11" t="s">
        <v>4545</v>
      </c>
      <c r="B2561" s="11" t="s">
        <v>4546</v>
      </c>
      <c r="C2561" s="11" t="s">
        <v>4547</v>
      </c>
      <c r="D2561" s="11" t="s">
        <v>4548</v>
      </c>
      <c r="E2561" s="11" t="s">
        <v>9787</v>
      </c>
      <c r="F2561" s="11">
        <v>74538</v>
      </c>
      <c r="G2561" s="11" t="s">
        <v>4549</v>
      </c>
      <c r="H2561" s="11" t="s">
        <v>96</v>
      </c>
      <c r="I2561" s="11" t="s">
        <v>26</v>
      </c>
      <c r="J2561" s="11" t="s">
        <v>27</v>
      </c>
      <c r="K2561" s="11">
        <v>0</v>
      </c>
      <c r="L2561" s="11" t="s">
        <v>28</v>
      </c>
      <c r="M2561" s="11" t="s">
        <v>29</v>
      </c>
      <c r="N2561" s="11" t="s">
        <v>30</v>
      </c>
      <c r="O2561" s="11" t="s">
        <v>29</v>
      </c>
      <c r="P2561" s="11" t="s">
        <v>29</v>
      </c>
      <c r="Q2561" s="11" t="s">
        <v>29</v>
      </c>
      <c r="R2561" s="11" t="s">
        <v>29</v>
      </c>
      <c r="S2561" s="11">
        <v>2020</v>
      </c>
    </row>
    <row r="2562" spans="1:19" x14ac:dyDescent="0.25">
      <c r="A2562" s="12" t="s">
        <v>4550</v>
      </c>
      <c r="B2562" s="12" t="s">
        <v>4551</v>
      </c>
      <c r="C2562" s="12" t="s">
        <v>4552</v>
      </c>
      <c r="D2562" s="12" t="s">
        <v>4553</v>
      </c>
      <c r="E2562" s="12" t="s">
        <v>9787</v>
      </c>
      <c r="F2562" s="12">
        <v>73932</v>
      </c>
      <c r="G2562" s="12" t="s">
        <v>4554</v>
      </c>
      <c r="H2562" s="12" t="s">
        <v>96</v>
      </c>
      <c r="I2562" s="12" t="s">
        <v>42</v>
      </c>
      <c r="J2562" s="12" t="s">
        <v>27</v>
      </c>
      <c r="K2562" s="12">
        <v>0</v>
      </c>
      <c r="L2562" s="12" t="s">
        <v>29</v>
      </c>
      <c r="M2562" s="12" t="s">
        <v>29</v>
      </c>
      <c r="N2562" s="12" t="s">
        <v>29</v>
      </c>
      <c r="O2562" s="12" t="s">
        <v>29</v>
      </c>
      <c r="P2562" s="12" t="s">
        <v>29</v>
      </c>
      <c r="Q2562" s="12" t="s">
        <v>28</v>
      </c>
      <c r="R2562" s="12" t="s">
        <v>29</v>
      </c>
      <c r="S2562" s="12">
        <v>2020</v>
      </c>
    </row>
    <row r="2563" spans="1:19" x14ac:dyDescent="0.25">
      <c r="A2563" s="11" t="s">
        <v>4555</v>
      </c>
      <c r="B2563" s="11" t="s">
        <v>4556</v>
      </c>
      <c r="C2563" s="11" t="s">
        <v>4557</v>
      </c>
      <c r="D2563" s="11" t="s">
        <v>4009</v>
      </c>
      <c r="E2563" s="11" t="s">
        <v>9787</v>
      </c>
      <c r="F2563" s="11">
        <v>73834</v>
      </c>
      <c r="G2563" s="11" t="s">
        <v>4558</v>
      </c>
      <c r="H2563" s="11" t="s">
        <v>96</v>
      </c>
      <c r="I2563" s="11" t="s">
        <v>36</v>
      </c>
      <c r="J2563" s="11" t="s">
        <v>27</v>
      </c>
      <c r="K2563" s="11">
        <v>0</v>
      </c>
      <c r="L2563" s="11" t="s">
        <v>29</v>
      </c>
      <c r="M2563" s="11" t="s">
        <v>29</v>
      </c>
      <c r="N2563" s="11" t="s">
        <v>29</v>
      </c>
      <c r="O2563" s="11" t="s">
        <v>29</v>
      </c>
      <c r="P2563" s="11" t="s">
        <v>29</v>
      </c>
      <c r="Q2563" s="11" t="s">
        <v>30</v>
      </c>
      <c r="R2563" s="11" t="s">
        <v>29</v>
      </c>
      <c r="S2563" s="11">
        <v>2020</v>
      </c>
    </row>
    <row r="2564" spans="1:19" x14ac:dyDescent="0.25">
      <c r="A2564" s="12" t="s">
        <v>4559</v>
      </c>
      <c r="B2564" s="12" t="s">
        <v>4560</v>
      </c>
      <c r="C2564" s="12" t="s">
        <v>4561</v>
      </c>
      <c r="D2564" s="12" t="s">
        <v>4562</v>
      </c>
      <c r="E2564" s="12" t="s">
        <v>9787</v>
      </c>
      <c r="F2564" s="12">
        <v>73632</v>
      </c>
      <c r="G2564" s="12" t="s">
        <v>4563</v>
      </c>
      <c r="H2564" s="12" t="s">
        <v>96</v>
      </c>
      <c r="I2564" s="12" t="s">
        <v>36</v>
      </c>
      <c r="J2564" s="12" t="s">
        <v>27</v>
      </c>
      <c r="K2564" s="12">
        <v>0</v>
      </c>
      <c r="L2564" s="12" t="s">
        <v>29</v>
      </c>
      <c r="M2564" s="12" t="s">
        <v>29</v>
      </c>
      <c r="N2564" s="12" t="s">
        <v>28</v>
      </c>
      <c r="O2564" s="12" t="s">
        <v>29</v>
      </c>
      <c r="P2564" s="12" t="s">
        <v>29</v>
      </c>
      <c r="Q2564" s="12" t="s">
        <v>29</v>
      </c>
      <c r="R2564" s="12" t="s">
        <v>29</v>
      </c>
      <c r="S2564" s="12">
        <v>2020</v>
      </c>
    </row>
    <row r="2565" spans="1:19" x14ac:dyDescent="0.25">
      <c r="A2565" s="11" t="s">
        <v>4564</v>
      </c>
      <c r="B2565" s="11" t="s">
        <v>4565</v>
      </c>
      <c r="C2565" s="11" t="s">
        <v>4566</v>
      </c>
      <c r="D2565" s="11" t="s">
        <v>4567</v>
      </c>
      <c r="E2565" s="11" t="s">
        <v>9787</v>
      </c>
      <c r="F2565" s="11">
        <v>73763</v>
      </c>
      <c r="G2565" s="11" t="s">
        <v>4568</v>
      </c>
      <c r="H2565" s="11" t="s">
        <v>96</v>
      </c>
      <c r="I2565" s="11" t="s">
        <v>42</v>
      </c>
      <c r="J2565" s="11" t="s">
        <v>27</v>
      </c>
      <c r="K2565" s="11">
        <v>0</v>
      </c>
      <c r="L2565" s="11" t="s">
        <v>29</v>
      </c>
      <c r="M2565" s="11" t="s">
        <v>29</v>
      </c>
      <c r="N2565" s="11" t="s">
        <v>29</v>
      </c>
      <c r="O2565" s="11" t="s">
        <v>29</v>
      </c>
      <c r="P2565" s="11" t="s">
        <v>29</v>
      </c>
      <c r="Q2565" s="11" t="s">
        <v>28</v>
      </c>
      <c r="R2565" s="11" t="s">
        <v>29</v>
      </c>
      <c r="S2565" s="11">
        <v>2020</v>
      </c>
    </row>
    <row r="2566" spans="1:19" x14ac:dyDescent="0.25">
      <c r="A2566" s="12" t="s">
        <v>4569</v>
      </c>
      <c r="B2566" s="12" t="s">
        <v>4570</v>
      </c>
      <c r="C2566" s="12" t="s">
        <v>4571</v>
      </c>
      <c r="D2566" s="12" t="s">
        <v>4572</v>
      </c>
      <c r="E2566" s="12" t="s">
        <v>9787</v>
      </c>
      <c r="F2566" s="12">
        <v>73737</v>
      </c>
      <c r="G2566" s="12" t="s">
        <v>4573</v>
      </c>
      <c r="H2566" s="12" t="s">
        <v>96</v>
      </c>
      <c r="I2566" s="12" t="s">
        <v>42</v>
      </c>
      <c r="J2566" s="12" t="s">
        <v>27</v>
      </c>
      <c r="K2566" s="12">
        <v>0</v>
      </c>
      <c r="L2566" s="12" t="s">
        <v>29</v>
      </c>
      <c r="M2566" s="12" t="s">
        <v>29</v>
      </c>
      <c r="N2566" s="12" t="s">
        <v>29</v>
      </c>
      <c r="O2566" s="12" t="s">
        <v>29</v>
      </c>
      <c r="P2566" s="12" t="s">
        <v>29</v>
      </c>
      <c r="Q2566" s="12" t="s">
        <v>28</v>
      </c>
      <c r="R2566" s="12" t="s">
        <v>29</v>
      </c>
      <c r="S2566" s="12">
        <v>2020</v>
      </c>
    </row>
    <row r="2567" spans="1:19" x14ac:dyDescent="0.25">
      <c r="A2567" s="11" t="s">
        <v>4574</v>
      </c>
      <c r="B2567" s="11" t="s">
        <v>4575</v>
      </c>
      <c r="C2567" s="11" t="s">
        <v>4576</v>
      </c>
      <c r="D2567" s="11" t="s">
        <v>4577</v>
      </c>
      <c r="E2567" s="11" t="s">
        <v>9787</v>
      </c>
      <c r="F2567" s="11">
        <v>73554</v>
      </c>
      <c r="G2567" s="11" t="s">
        <v>4578</v>
      </c>
      <c r="H2567" s="11" t="s">
        <v>96</v>
      </c>
      <c r="I2567" s="11" t="s">
        <v>26</v>
      </c>
      <c r="J2567" s="11" t="s">
        <v>27</v>
      </c>
      <c r="K2567" s="11">
        <v>0</v>
      </c>
      <c r="L2567" s="11" t="s">
        <v>29</v>
      </c>
      <c r="M2567" s="11" t="s">
        <v>29</v>
      </c>
      <c r="N2567" s="11" t="s">
        <v>28</v>
      </c>
      <c r="O2567" s="11" t="s">
        <v>29</v>
      </c>
      <c r="P2567" s="11" t="s">
        <v>29</v>
      </c>
      <c r="Q2567" s="11" t="s">
        <v>29</v>
      </c>
      <c r="R2567" s="11" t="s">
        <v>29</v>
      </c>
      <c r="S2567" s="11">
        <v>2020</v>
      </c>
    </row>
    <row r="2568" spans="1:19" x14ac:dyDescent="0.25">
      <c r="A2568" s="12" t="s">
        <v>4579</v>
      </c>
      <c r="B2568" s="12" t="s">
        <v>4580</v>
      </c>
      <c r="C2568" s="12" t="s">
        <v>4581</v>
      </c>
      <c r="D2568" s="12" t="s">
        <v>4582</v>
      </c>
      <c r="E2568" s="12" t="s">
        <v>9787</v>
      </c>
      <c r="F2568" s="12">
        <v>74030</v>
      </c>
      <c r="G2568" s="12" t="s">
        <v>4583</v>
      </c>
      <c r="H2568" s="12" t="s">
        <v>96</v>
      </c>
      <c r="I2568" s="12" t="s">
        <v>26</v>
      </c>
      <c r="J2568" s="12" t="s">
        <v>27</v>
      </c>
      <c r="K2568" s="12">
        <v>0</v>
      </c>
      <c r="L2568" s="12" t="s">
        <v>29</v>
      </c>
      <c r="M2568" s="12" t="s">
        <v>29</v>
      </c>
      <c r="N2568" s="12" t="s">
        <v>28</v>
      </c>
      <c r="O2568" s="12" t="s">
        <v>29</v>
      </c>
      <c r="P2568" s="12" t="s">
        <v>29</v>
      </c>
      <c r="Q2568" s="12" t="s">
        <v>30</v>
      </c>
      <c r="R2568" s="12" t="s">
        <v>29</v>
      </c>
      <c r="S2568" s="12">
        <v>2020</v>
      </c>
    </row>
    <row r="2569" spans="1:19" x14ac:dyDescent="0.25">
      <c r="A2569" s="11" t="s">
        <v>4584</v>
      </c>
      <c r="B2569" s="11" t="s">
        <v>4585</v>
      </c>
      <c r="C2569" s="11" t="s">
        <v>4586</v>
      </c>
      <c r="D2569" s="11" t="s">
        <v>4587</v>
      </c>
      <c r="E2569" s="11" t="s">
        <v>9787</v>
      </c>
      <c r="F2569" s="11">
        <v>73663</v>
      </c>
      <c r="G2569" s="11" t="s">
        <v>4588</v>
      </c>
      <c r="H2569" s="11" t="s">
        <v>96</v>
      </c>
      <c r="I2569" s="11" t="s">
        <v>36</v>
      </c>
      <c r="J2569" s="11" t="s">
        <v>27</v>
      </c>
      <c r="K2569" s="11">
        <v>0</v>
      </c>
      <c r="L2569" s="11" t="s">
        <v>29</v>
      </c>
      <c r="M2569" s="11" t="s">
        <v>29</v>
      </c>
      <c r="N2569" s="11" t="s">
        <v>29</v>
      </c>
      <c r="O2569" s="11" t="s">
        <v>29</v>
      </c>
      <c r="P2569" s="11" t="s">
        <v>29</v>
      </c>
      <c r="Q2569" s="11" t="s">
        <v>29</v>
      </c>
      <c r="R2569" s="11" t="s">
        <v>29</v>
      </c>
      <c r="S2569" s="11">
        <v>2020</v>
      </c>
    </row>
    <row r="2570" spans="1:19" x14ac:dyDescent="0.25">
      <c r="A2570" s="12" t="s">
        <v>4589</v>
      </c>
      <c r="B2570" s="12" t="s">
        <v>4590</v>
      </c>
      <c r="C2570" s="12" t="s">
        <v>4591</v>
      </c>
      <c r="D2570" s="12" t="s">
        <v>4592</v>
      </c>
      <c r="E2570" s="12" t="s">
        <v>9787</v>
      </c>
      <c r="F2570" s="12">
        <v>73015</v>
      </c>
      <c r="G2570" s="12" t="s">
        <v>4593</v>
      </c>
      <c r="H2570" s="12" t="s">
        <v>96</v>
      </c>
      <c r="I2570" s="12" t="s">
        <v>42</v>
      </c>
      <c r="J2570" s="12" t="s">
        <v>27</v>
      </c>
      <c r="K2570" s="12">
        <v>0</v>
      </c>
      <c r="L2570" s="12" t="s">
        <v>29</v>
      </c>
      <c r="M2570" s="12" t="s">
        <v>29</v>
      </c>
      <c r="N2570" s="12" t="s">
        <v>43</v>
      </c>
      <c r="O2570" s="12" t="s">
        <v>29</v>
      </c>
      <c r="P2570" s="12" t="s">
        <v>29</v>
      </c>
      <c r="Q2570" s="12" t="s">
        <v>30</v>
      </c>
      <c r="R2570" s="12" t="s">
        <v>29</v>
      </c>
      <c r="S2570" s="12">
        <v>2020</v>
      </c>
    </row>
    <row r="2571" spans="1:19" x14ac:dyDescent="0.25">
      <c r="A2571" s="11" t="s">
        <v>4594</v>
      </c>
      <c r="B2571" s="11" t="s">
        <v>4595</v>
      </c>
      <c r="C2571" s="11" t="s">
        <v>4596</v>
      </c>
      <c r="D2571" s="11" t="s">
        <v>4597</v>
      </c>
      <c r="E2571" s="11" t="s">
        <v>9787</v>
      </c>
      <c r="F2571" s="11">
        <v>74462</v>
      </c>
      <c r="G2571" s="11" t="s">
        <v>4598</v>
      </c>
      <c r="H2571" s="11" t="s">
        <v>96</v>
      </c>
      <c r="I2571" s="11" t="s">
        <v>26</v>
      </c>
      <c r="J2571" s="11" t="s">
        <v>27</v>
      </c>
      <c r="K2571" s="11">
        <v>0</v>
      </c>
      <c r="L2571" s="11" t="s">
        <v>28</v>
      </c>
      <c r="M2571" s="11" t="s">
        <v>29</v>
      </c>
      <c r="N2571" s="11" t="s">
        <v>43</v>
      </c>
      <c r="O2571" s="11" t="s">
        <v>29</v>
      </c>
      <c r="P2571" s="11" t="s">
        <v>29</v>
      </c>
      <c r="Q2571" s="11" t="s">
        <v>29</v>
      </c>
      <c r="R2571" s="11" t="s">
        <v>29</v>
      </c>
      <c r="S2571" s="11">
        <v>2020</v>
      </c>
    </row>
    <row r="2572" spans="1:19" x14ac:dyDescent="0.25">
      <c r="A2572" s="12" t="s">
        <v>4599</v>
      </c>
      <c r="B2572" s="12" t="s">
        <v>4600</v>
      </c>
      <c r="C2572" s="12" t="s">
        <v>4601</v>
      </c>
      <c r="D2572" s="12" t="s">
        <v>4602</v>
      </c>
      <c r="E2572" s="12" t="s">
        <v>9787</v>
      </c>
      <c r="F2572" s="12">
        <v>73858</v>
      </c>
      <c r="G2572" s="12" t="s">
        <v>4603</v>
      </c>
      <c r="H2572" s="12" t="s">
        <v>96</v>
      </c>
      <c r="I2572" s="12" t="s">
        <v>36</v>
      </c>
      <c r="J2572" s="12" t="s">
        <v>27</v>
      </c>
      <c r="K2572" s="12">
        <v>0</v>
      </c>
      <c r="L2572" s="12" t="s">
        <v>29</v>
      </c>
      <c r="M2572" s="12" t="s">
        <v>29</v>
      </c>
      <c r="N2572" s="12" t="s">
        <v>29</v>
      </c>
      <c r="O2572" s="12" t="s">
        <v>29</v>
      </c>
      <c r="P2572" s="12" t="s">
        <v>28</v>
      </c>
      <c r="Q2572" s="12" t="s">
        <v>28</v>
      </c>
      <c r="R2572" s="12" t="s">
        <v>28</v>
      </c>
      <c r="S2572" s="12">
        <v>2020</v>
      </c>
    </row>
    <row r="2573" spans="1:19" x14ac:dyDescent="0.25">
      <c r="A2573" s="11" t="s">
        <v>4604</v>
      </c>
      <c r="B2573" s="11" t="s">
        <v>4605</v>
      </c>
      <c r="C2573" s="11" t="s">
        <v>4606</v>
      </c>
      <c r="D2573" s="11" t="s">
        <v>4607</v>
      </c>
      <c r="E2573" s="11" t="s">
        <v>9787</v>
      </c>
      <c r="F2573" s="11">
        <v>73550</v>
      </c>
      <c r="G2573" s="11" t="s">
        <v>4608</v>
      </c>
      <c r="H2573" s="11" t="s">
        <v>96</v>
      </c>
      <c r="I2573" s="11" t="s">
        <v>42</v>
      </c>
      <c r="J2573" s="11" t="s">
        <v>27</v>
      </c>
      <c r="K2573" s="11">
        <v>0</v>
      </c>
      <c r="L2573" s="11" t="s">
        <v>29</v>
      </c>
      <c r="M2573" s="11" t="s">
        <v>29</v>
      </c>
      <c r="N2573" s="11" t="s">
        <v>29</v>
      </c>
      <c r="O2573" s="11" t="s">
        <v>29</v>
      </c>
      <c r="P2573" s="11" t="s">
        <v>29</v>
      </c>
      <c r="Q2573" s="11" t="s">
        <v>30</v>
      </c>
      <c r="R2573" s="11" t="s">
        <v>29</v>
      </c>
      <c r="S2573" s="11">
        <v>2020</v>
      </c>
    </row>
    <row r="2574" spans="1:19" x14ac:dyDescent="0.25">
      <c r="A2574" s="12" t="s">
        <v>4609</v>
      </c>
      <c r="B2574" s="12" t="s">
        <v>4610</v>
      </c>
      <c r="C2574" s="12" t="s">
        <v>4611</v>
      </c>
      <c r="D2574" s="12" t="s">
        <v>4612</v>
      </c>
      <c r="E2574" s="12" t="s">
        <v>9787</v>
      </c>
      <c r="F2574" s="12">
        <v>73717</v>
      </c>
      <c r="G2574" s="12" t="s">
        <v>4613</v>
      </c>
      <c r="H2574" s="12" t="s">
        <v>96</v>
      </c>
      <c r="I2574" s="12" t="s">
        <v>42</v>
      </c>
      <c r="J2574" s="12" t="s">
        <v>27</v>
      </c>
      <c r="K2574" s="12">
        <v>0</v>
      </c>
      <c r="L2574" s="12" t="s">
        <v>29</v>
      </c>
      <c r="M2574" s="12" t="s">
        <v>29</v>
      </c>
      <c r="N2574" s="12" t="s">
        <v>29</v>
      </c>
      <c r="O2574" s="12" t="s">
        <v>29</v>
      </c>
      <c r="P2574" s="12" t="s">
        <v>29</v>
      </c>
      <c r="Q2574" s="12" t="s">
        <v>28</v>
      </c>
      <c r="R2574" s="12" t="s">
        <v>29</v>
      </c>
      <c r="S2574" s="12">
        <v>2020</v>
      </c>
    </row>
    <row r="2575" spans="1:19" x14ac:dyDescent="0.25">
      <c r="A2575" s="11" t="s">
        <v>4614</v>
      </c>
      <c r="B2575" s="11" t="s">
        <v>4615</v>
      </c>
      <c r="C2575" s="11" t="s">
        <v>4616</v>
      </c>
      <c r="D2575" s="11" t="s">
        <v>4617</v>
      </c>
      <c r="E2575" s="11" t="s">
        <v>9787</v>
      </c>
      <c r="F2575" s="11">
        <v>74745</v>
      </c>
      <c r="G2575" s="11" t="s">
        <v>4618</v>
      </c>
      <c r="H2575" s="11" t="s">
        <v>96</v>
      </c>
      <c r="I2575" s="11" t="s">
        <v>108</v>
      </c>
      <c r="J2575" s="11" t="s">
        <v>27</v>
      </c>
      <c r="K2575" s="11">
        <v>0</v>
      </c>
      <c r="L2575" s="11" t="s">
        <v>29</v>
      </c>
      <c r="M2575" s="11" t="s">
        <v>29</v>
      </c>
      <c r="N2575" s="11" t="s">
        <v>29</v>
      </c>
      <c r="O2575" s="11" t="s">
        <v>29</v>
      </c>
      <c r="P2575" s="11" t="s">
        <v>29</v>
      </c>
      <c r="Q2575" s="11" t="s">
        <v>29</v>
      </c>
      <c r="R2575" s="11" t="s">
        <v>29</v>
      </c>
      <c r="S2575" s="11">
        <v>2020</v>
      </c>
    </row>
    <row r="2576" spans="1:19" x14ac:dyDescent="0.25">
      <c r="A2576" s="12" t="s">
        <v>4619</v>
      </c>
      <c r="B2576" s="12" t="s">
        <v>4620</v>
      </c>
      <c r="C2576" s="12" t="s">
        <v>4621</v>
      </c>
      <c r="D2576" s="12" t="s">
        <v>4622</v>
      </c>
      <c r="E2576" s="12" t="s">
        <v>9787</v>
      </c>
      <c r="F2576" s="12">
        <v>73071</v>
      </c>
      <c r="G2576" s="12" t="s">
        <v>4623</v>
      </c>
      <c r="H2576" s="12" t="s">
        <v>107</v>
      </c>
      <c r="I2576" s="12" t="s">
        <v>114</v>
      </c>
      <c r="J2576" s="12" t="s">
        <v>120</v>
      </c>
      <c r="K2576" s="12">
        <v>0</v>
      </c>
      <c r="L2576" s="12" t="s">
        <v>29</v>
      </c>
      <c r="M2576" s="12" t="s">
        <v>29</v>
      </c>
      <c r="N2576" s="12" t="s">
        <v>29</v>
      </c>
      <c r="O2576" s="12" t="s">
        <v>29</v>
      </c>
      <c r="P2576" s="12" t="s">
        <v>29</v>
      </c>
      <c r="Q2576" s="12" t="s">
        <v>29</v>
      </c>
      <c r="R2576" s="12" t="s">
        <v>29</v>
      </c>
      <c r="S2576" s="12">
        <v>2020</v>
      </c>
    </row>
    <row r="2577" spans="1:19" x14ac:dyDescent="0.25">
      <c r="A2577" s="11" t="s">
        <v>4624</v>
      </c>
      <c r="B2577" s="11" t="s">
        <v>4625</v>
      </c>
      <c r="C2577" s="11" t="s">
        <v>4626</v>
      </c>
      <c r="D2577" s="11" t="s">
        <v>4622</v>
      </c>
      <c r="E2577" s="11" t="s">
        <v>9787</v>
      </c>
      <c r="F2577" s="11">
        <v>73070</v>
      </c>
      <c r="G2577" s="11" t="s">
        <v>4627</v>
      </c>
      <c r="H2577" s="11" t="s">
        <v>119</v>
      </c>
      <c r="I2577" s="11" t="s">
        <v>114</v>
      </c>
      <c r="J2577" s="11" t="s">
        <v>120</v>
      </c>
      <c r="K2577" s="11">
        <v>0</v>
      </c>
      <c r="L2577" s="11" t="s">
        <v>29</v>
      </c>
      <c r="M2577" s="11" t="s">
        <v>29</v>
      </c>
      <c r="N2577" s="11" t="s">
        <v>29</v>
      </c>
      <c r="O2577" s="11" t="s">
        <v>29</v>
      </c>
      <c r="P2577" s="11" t="s">
        <v>29</v>
      </c>
      <c r="Q2577" s="11" t="s">
        <v>29</v>
      </c>
      <c r="R2577" s="11" t="s">
        <v>29</v>
      </c>
      <c r="S2577" s="11">
        <v>2020</v>
      </c>
    </row>
    <row r="2578" spans="1:19" x14ac:dyDescent="0.25">
      <c r="A2578" s="12" t="s">
        <v>4628</v>
      </c>
      <c r="B2578" s="12" t="s">
        <v>4629</v>
      </c>
      <c r="C2578" s="12" t="s">
        <v>4630</v>
      </c>
      <c r="D2578" s="12" t="s">
        <v>4631</v>
      </c>
      <c r="E2578" s="12" t="s">
        <v>9787</v>
      </c>
      <c r="F2578" s="12">
        <v>73841</v>
      </c>
      <c r="G2578" s="12" t="s">
        <v>4632</v>
      </c>
      <c r="H2578" s="12" t="s">
        <v>119</v>
      </c>
      <c r="I2578" s="12" t="s">
        <v>114</v>
      </c>
      <c r="J2578" s="12" t="s">
        <v>120</v>
      </c>
      <c r="K2578" s="12">
        <v>0</v>
      </c>
      <c r="L2578" s="12" t="s">
        <v>29</v>
      </c>
      <c r="M2578" s="12" t="s">
        <v>29</v>
      </c>
      <c r="N2578" s="12" t="s">
        <v>29</v>
      </c>
      <c r="O2578" s="12" t="s">
        <v>29</v>
      </c>
      <c r="P2578" s="12" t="s">
        <v>29</v>
      </c>
      <c r="Q2578" s="12" t="s">
        <v>29</v>
      </c>
      <c r="R2578" s="12" t="s">
        <v>29</v>
      </c>
      <c r="S2578" s="12">
        <v>2020</v>
      </c>
    </row>
    <row r="2579" spans="1:19" x14ac:dyDescent="0.25">
      <c r="A2579" s="11" t="s">
        <v>4633</v>
      </c>
      <c r="B2579" s="11" t="s">
        <v>4634</v>
      </c>
      <c r="C2579" s="11" t="s">
        <v>4635</v>
      </c>
      <c r="D2579" s="11" t="s">
        <v>4636</v>
      </c>
      <c r="E2579" s="11" t="s">
        <v>9787</v>
      </c>
      <c r="F2579" s="11">
        <v>74501</v>
      </c>
      <c r="G2579" s="11" t="s">
        <v>4637</v>
      </c>
      <c r="H2579" s="11" t="s">
        <v>119</v>
      </c>
      <c r="I2579" s="11" t="s">
        <v>114</v>
      </c>
      <c r="J2579" s="11" t="s">
        <v>120</v>
      </c>
      <c r="K2579" s="11">
        <v>0</v>
      </c>
      <c r="L2579" s="11" t="s">
        <v>29</v>
      </c>
      <c r="M2579" s="11" t="s">
        <v>29</v>
      </c>
      <c r="N2579" s="11" t="s">
        <v>29</v>
      </c>
      <c r="O2579" s="11" t="s">
        <v>29</v>
      </c>
      <c r="P2579" s="11" t="s">
        <v>29</v>
      </c>
      <c r="Q2579" s="11" t="s">
        <v>29</v>
      </c>
      <c r="R2579" s="11" t="s">
        <v>29</v>
      </c>
      <c r="S2579" s="11">
        <v>2020</v>
      </c>
    </row>
    <row r="2580" spans="1:19" x14ac:dyDescent="0.25">
      <c r="A2580" s="12" t="s">
        <v>4638</v>
      </c>
      <c r="B2580" s="12" t="s">
        <v>4639</v>
      </c>
      <c r="C2580" s="12" t="s">
        <v>4640</v>
      </c>
      <c r="D2580" s="12" t="s">
        <v>4471</v>
      </c>
      <c r="E2580" s="12" t="s">
        <v>9787</v>
      </c>
      <c r="F2580" s="12">
        <v>73505</v>
      </c>
      <c r="G2580" s="12" t="s">
        <v>4641</v>
      </c>
      <c r="H2580" s="12" t="s">
        <v>119</v>
      </c>
      <c r="I2580" s="12" t="s">
        <v>114</v>
      </c>
      <c r="J2580" s="12" t="s">
        <v>120</v>
      </c>
      <c r="K2580" s="12">
        <v>0</v>
      </c>
      <c r="L2580" s="12" t="s">
        <v>29</v>
      </c>
      <c r="M2580" s="12" t="s">
        <v>29</v>
      </c>
      <c r="N2580" s="12" t="s">
        <v>29</v>
      </c>
      <c r="O2580" s="12" t="s">
        <v>29</v>
      </c>
      <c r="P2580" s="12" t="s">
        <v>29</v>
      </c>
      <c r="Q2580" s="12" t="s">
        <v>29</v>
      </c>
      <c r="R2580" s="12" t="s">
        <v>29</v>
      </c>
      <c r="S2580" s="12">
        <v>2020</v>
      </c>
    </row>
    <row r="2581" spans="1:19" x14ac:dyDescent="0.25">
      <c r="A2581" s="11" t="s">
        <v>4642</v>
      </c>
      <c r="B2581" s="11" t="s">
        <v>4643</v>
      </c>
      <c r="C2581" s="11" t="s">
        <v>4644</v>
      </c>
      <c r="D2581" s="11" t="s">
        <v>4645</v>
      </c>
      <c r="E2581" s="11" t="s">
        <v>9787</v>
      </c>
      <c r="F2581" s="11">
        <v>74128</v>
      </c>
      <c r="G2581" s="11" t="s">
        <v>4646</v>
      </c>
      <c r="H2581" s="11" t="s">
        <v>119</v>
      </c>
      <c r="I2581" s="11" t="s">
        <v>26</v>
      </c>
      <c r="J2581" s="11" t="s">
        <v>120</v>
      </c>
      <c r="K2581" s="11">
        <v>0</v>
      </c>
      <c r="L2581" s="11" t="s">
        <v>29</v>
      </c>
      <c r="M2581" s="11" t="s">
        <v>29</v>
      </c>
      <c r="N2581" s="11" t="s">
        <v>29</v>
      </c>
      <c r="O2581" s="11" t="s">
        <v>29</v>
      </c>
      <c r="P2581" s="11" t="s">
        <v>29</v>
      </c>
      <c r="Q2581" s="11" t="s">
        <v>29</v>
      </c>
      <c r="R2581" s="11" t="s">
        <v>29</v>
      </c>
      <c r="S2581" s="11">
        <v>2020</v>
      </c>
    </row>
    <row r="2582" spans="1:19" x14ac:dyDescent="0.25">
      <c r="A2582" s="12" t="s">
        <v>4647</v>
      </c>
      <c r="B2582" s="12" t="s">
        <v>4648</v>
      </c>
      <c r="C2582" s="12" t="s">
        <v>4649</v>
      </c>
      <c r="D2582" s="12" t="s">
        <v>4491</v>
      </c>
      <c r="E2582" s="12" t="s">
        <v>9787</v>
      </c>
      <c r="F2582" s="12">
        <v>74820</v>
      </c>
      <c r="G2582" s="12" t="s">
        <v>4650</v>
      </c>
      <c r="H2582" s="12" t="s">
        <v>119</v>
      </c>
      <c r="I2582" s="12" t="s">
        <v>26</v>
      </c>
      <c r="J2582" s="12" t="s">
        <v>120</v>
      </c>
      <c r="K2582" s="12">
        <v>0</v>
      </c>
      <c r="L2582" s="12" t="s">
        <v>29</v>
      </c>
      <c r="M2582" s="12" t="s">
        <v>29</v>
      </c>
      <c r="N2582" s="12" t="s">
        <v>29</v>
      </c>
      <c r="O2582" s="12" t="s">
        <v>29</v>
      </c>
      <c r="P2582" s="12" t="s">
        <v>29</v>
      </c>
      <c r="Q2582" s="12" t="s">
        <v>29</v>
      </c>
      <c r="R2582" s="12" t="s">
        <v>29</v>
      </c>
      <c r="S2582" s="12">
        <v>2020</v>
      </c>
    </row>
    <row r="2583" spans="1:19" x14ac:dyDescent="0.25">
      <c r="A2583" s="11" t="s">
        <v>4651</v>
      </c>
      <c r="B2583" s="11" t="s">
        <v>4652</v>
      </c>
      <c r="C2583" s="11" t="s">
        <v>4653</v>
      </c>
      <c r="D2583" s="11" t="s">
        <v>4645</v>
      </c>
      <c r="E2583" s="11" t="s">
        <v>9787</v>
      </c>
      <c r="F2583" s="11">
        <v>74136</v>
      </c>
      <c r="G2583" s="11" t="s">
        <v>4654</v>
      </c>
      <c r="H2583" s="11" t="s">
        <v>119</v>
      </c>
      <c r="I2583" s="11" t="s">
        <v>108</v>
      </c>
      <c r="J2583" s="11" t="s">
        <v>120</v>
      </c>
      <c r="K2583" s="11">
        <v>0</v>
      </c>
      <c r="L2583" s="11" t="s">
        <v>29</v>
      </c>
      <c r="M2583" s="11" t="s">
        <v>29</v>
      </c>
      <c r="N2583" s="11" t="s">
        <v>29</v>
      </c>
      <c r="O2583" s="11" t="s">
        <v>29</v>
      </c>
      <c r="P2583" s="11" t="s">
        <v>29</v>
      </c>
      <c r="Q2583" s="11" t="s">
        <v>29</v>
      </c>
      <c r="R2583" s="11" t="s">
        <v>29</v>
      </c>
      <c r="S2583" s="11">
        <v>2020</v>
      </c>
    </row>
    <row r="2584" spans="1:19" x14ac:dyDescent="0.25">
      <c r="A2584" s="12" t="s">
        <v>4655</v>
      </c>
      <c r="B2584" s="12" t="s">
        <v>4656</v>
      </c>
      <c r="C2584" s="12" t="s">
        <v>4657</v>
      </c>
      <c r="D2584" s="12" t="s">
        <v>4645</v>
      </c>
      <c r="E2584" s="12" t="s">
        <v>9787</v>
      </c>
      <c r="F2584" s="12">
        <v>74120</v>
      </c>
      <c r="G2584" s="12" t="s">
        <v>4658</v>
      </c>
      <c r="H2584" s="12" t="s">
        <v>119</v>
      </c>
      <c r="I2584" s="12" t="s">
        <v>108</v>
      </c>
      <c r="J2584" s="12" t="s">
        <v>27</v>
      </c>
      <c r="K2584" s="12">
        <v>0</v>
      </c>
      <c r="L2584" s="12" t="s">
        <v>29</v>
      </c>
      <c r="M2584" s="12" t="s">
        <v>29</v>
      </c>
      <c r="N2584" s="12" t="s">
        <v>29</v>
      </c>
      <c r="O2584" s="12" t="s">
        <v>29</v>
      </c>
      <c r="P2584" s="12" t="s">
        <v>29</v>
      </c>
      <c r="Q2584" s="12" t="s">
        <v>29</v>
      </c>
      <c r="R2584" s="12" t="s">
        <v>29</v>
      </c>
      <c r="S2584" s="12">
        <v>2020</v>
      </c>
    </row>
    <row r="2585" spans="1:19" x14ac:dyDescent="0.25">
      <c r="A2585" s="11" t="s">
        <v>4659</v>
      </c>
      <c r="B2585" s="11" t="s">
        <v>4660</v>
      </c>
      <c r="C2585" s="11" t="s">
        <v>4661</v>
      </c>
      <c r="D2585" s="11" t="s">
        <v>4496</v>
      </c>
      <c r="E2585" s="11" t="s">
        <v>9787</v>
      </c>
      <c r="F2585" s="11">
        <v>73141</v>
      </c>
      <c r="G2585" s="11" t="s">
        <v>4662</v>
      </c>
      <c r="H2585" s="11" t="s">
        <v>119</v>
      </c>
      <c r="I2585" s="11" t="s">
        <v>26</v>
      </c>
      <c r="J2585" s="11" t="s">
        <v>120</v>
      </c>
      <c r="K2585" s="11">
        <v>0</v>
      </c>
      <c r="L2585" s="11" t="s">
        <v>29</v>
      </c>
      <c r="M2585" s="11" t="s">
        <v>29</v>
      </c>
      <c r="N2585" s="11" t="s">
        <v>29</v>
      </c>
      <c r="O2585" s="11" t="s">
        <v>29</v>
      </c>
      <c r="P2585" s="11" t="s">
        <v>29</v>
      </c>
      <c r="Q2585" s="11" t="s">
        <v>29</v>
      </c>
      <c r="R2585" s="11" t="s">
        <v>29</v>
      </c>
      <c r="S2585" s="11">
        <v>2020</v>
      </c>
    </row>
    <row r="2586" spans="1:19" x14ac:dyDescent="0.25">
      <c r="A2586" s="12" t="s">
        <v>4663</v>
      </c>
      <c r="B2586" s="12" t="s">
        <v>4664</v>
      </c>
      <c r="C2586" s="12" t="s">
        <v>4665</v>
      </c>
      <c r="D2586" s="12" t="s">
        <v>4496</v>
      </c>
      <c r="E2586" s="12" t="s">
        <v>9787</v>
      </c>
      <c r="F2586" s="12">
        <v>73114</v>
      </c>
      <c r="G2586" s="12" t="s">
        <v>4666</v>
      </c>
      <c r="H2586" s="12" t="s">
        <v>119</v>
      </c>
      <c r="I2586" s="12" t="s">
        <v>26</v>
      </c>
      <c r="J2586" s="12" t="s">
        <v>120</v>
      </c>
      <c r="K2586" s="12">
        <v>0</v>
      </c>
      <c r="L2586" s="12" t="s">
        <v>29</v>
      </c>
      <c r="M2586" s="12" t="s">
        <v>29</v>
      </c>
      <c r="N2586" s="12" t="s">
        <v>29</v>
      </c>
      <c r="O2586" s="12" t="s">
        <v>29</v>
      </c>
      <c r="P2586" s="12" t="s">
        <v>29</v>
      </c>
      <c r="Q2586" s="12" t="s">
        <v>29</v>
      </c>
      <c r="R2586" s="12" t="s">
        <v>29</v>
      </c>
      <c r="S2586" s="12">
        <v>2020</v>
      </c>
    </row>
    <row r="2587" spans="1:19" x14ac:dyDescent="0.25">
      <c r="A2587" s="11" t="s">
        <v>4463</v>
      </c>
      <c r="B2587" s="11" t="s">
        <v>7799</v>
      </c>
      <c r="C2587" s="11" t="s">
        <v>4465</v>
      </c>
      <c r="D2587" s="11" t="s">
        <v>4466</v>
      </c>
      <c r="E2587" s="11" t="s">
        <v>9787</v>
      </c>
      <c r="F2587" s="11">
        <v>74601</v>
      </c>
      <c r="G2587" s="11" t="s">
        <v>4467</v>
      </c>
      <c r="H2587" s="11" t="s">
        <v>25</v>
      </c>
      <c r="I2587" s="11" t="s">
        <v>26</v>
      </c>
      <c r="J2587" s="11" t="s">
        <v>27</v>
      </c>
      <c r="K2587" s="11">
        <v>3</v>
      </c>
      <c r="L2587" s="11" t="s">
        <v>28</v>
      </c>
      <c r="M2587" s="11" t="s">
        <v>30</v>
      </c>
      <c r="N2587" s="11" t="s">
        <v>28</v>
      </c>
      <c r="O2587" s="11" t="s">
        <v>28</v>
      </c>
      <c r="P2587" s="11" t="s">
        <v>28</v>
      </c>
      <c r="Q2587" s="11" t="s">
        <v>30</v>
      </c>
      <c r="R2587" s="11" t="s">
        <v>28</v>
      </c>
      <c r="S2587" s="11">
        <v>2019</v>
      </c>
    </row>
    <row r="2588" spans="1:19" x14ac:dyDescent="0.25">
      <c r="A2588" s="12" t="s">
        <v>7800</v>
      </c>
      <c r="B2588" s="12" t="s">
        <v>7801</v>
      </c>
      <c r="C2588" s="12" t="s">
        <v>7802</v>
      </c>
      <c r="D2588" s="12" t="s">
        <v>7803</v>
      </c>
      <c r="E2588" s="12" t="s">
        <v>9787</v>
      </c>
      <c r="F2588" s="12">
        <v>74361</v>
      </c>
      <c r="G2588" s="12" t="s">
        <v>7804</v>
      </c>
      <c r="H2588" s="12" t="s">
        <v>25</v>
      </c>
      <c r="I2588" s="12" t="s">
        <v>26</v>
      </c>
      <c r="J2588" s="12" t="s">
        <v>27</v>
      </c>
      <c r="K2588" s="12">
        <v>4</v>
      </c>
      <c r="L2588" s="12" t="s">
        <v>28</v>
      </c>
      <c r="M2588" s="12" t="s">
        <v>29</v>
      </c>
      <c r="N2588" s="12" t="s">
        <v>28</v>
      </c>
      <c r="O2588" s="12" t="s">
        <v>30</v>
      </c>
      <c r="P2588" s="12" t="s">
        <v>28</v>
      </c>
      <c r="Q2588" s="12" t="s">
        <v>30</v>
      </c>
      <c r="R2588" s="12" t="s">
        <v>28</v>
      </c>
      <c r="S2588" s="12">
        <v>2019</v>
      </c>
    </row>
    <row r="2589" spans="1:19" x14ac:dyDescent="0.25">
      <c r="A2589" s="11" t="s">
        <v>4468</v>
      </c>
      <c r="B2589" s="11" t="s">
        <v>4469</v>
      </c>
      <c r="C2589" s="11" t="s">
        <v>4470</v>
      </c>
      <c r="D2589" s="11" t="s">
        <v>4471</v>
      </c>
      <c r="E2589" s="11" t="s">
        <v>9787</v>
      </c>
      <c r="F2589" s="11">
        <v>73505</v>
      </c>
      <c r="G2589" s="11" t="s">
        <v>4472</v>
      </c>
      <c r="H2589" s="11" t="s">
        <v>25</v>
      </c>
      <c r="I2589" s="11" t="s">
        <v>42</v>
      </c>
      <c r="J2589" s="11" t="s">
        <v>27</v>
      </c>
      <c r="K2589" s="11">
        <v>1</v>
      </c>
      <c r="L2589" s="11" t="s">
        <v>43</v>
      </c>
      <c r="M2589" s="11" t="s">
        <v>43</v>
      </c>
      <c r="N2589" s="11" t="s">
        <v>30</v>
      </c>
      <c r="O2589" s="11" t="s">
        <v>43</v>
      </c>
      <c r="P2589" s="11" t="s">
        <v>28</v>
      </c>
      <c r="Q2589" s="11" t="s">
        <v>28</v>
      </c>
      <c r="R2589" s="11" t="s">
        <v>30</v>
      </c>
      <c r="S2589" s="11">
        <v>2019</v>
      </c>
    </row>
    <row r="2590" spans="1:19" x14ac:dyDescent="0.25">
      <c r="A2590" s="12" t="s">
        <v>7805</v>
      </c>
      <c r="B2590" s="12" t="s">
        <v>7806</v>
      </c>
      <c r="C2590" s="12" t="s">
        <v>7807</v>
      </c>
      <c r="D2590" s="12" t="s">
        <v>4496</v>
      </c>
      <c r="E2590" s="12" t="s">
        <v>9787</v>
      </c>
      <c r="F2590" s="12">
        <v>73104</v>
      </c>
      <c r="G2590" s="12" t="s">
        <v>7808</v>
      </c>
      <c r="H2590" s="12" t="s">
        <v>25</v>
      </c>
      <c r="I2590" s="12" t="s">
        <v>108</v>
      </c>
      <c r="J2590" s="12" t="s">
        <v>27</v>
      </c>
      <c r="K2590" s="12">
        <v>1</v>
      </c>
      <c r="L2590" s="12" t="s">
        <v>28</v>
      </c>
      <c r="M2590" s="12" t="s">
        <v>43</v>
      </c>
      <c r="N2590" s="12" t="s">
        <v>43</v>
      </c>
      <c r="O2590" s="12" t="s">
        <v>43</v>
      </c>
      <c r="P2590" s="12" t="s">
        <v>28</v>
      </c>
      <c r="Q2590" s="12" t="s">
        <v>43</v>
      </c>
      <c r="R2590" s="12" t="s">
        <v>43</v>
      </c>
      <c r="S2590" s="12">
        <v>2019</v>
      </c>
    </row>
    <row r="2591" spans="1:19" x14ac:dyDescent="0.25">
      <c r="A2591" s="11" t="s">
        <v>7809</v>
      </c>
      <c r="B2591" s="11" t="s">
        <v>7810</v>
      </c>
      <c r="C2591" s="11" t="s">
        <v>7811</v>
      </c>
      <c r="D2591" s="11" t="s">
        <v>7812</v>
      </c>
      <c r="E2591" s="11" t="s">
        <v>9787</v>
      </c>
      <c r="F2591" s="11">
        <v>74023</v>
      </c>
      <c r="G2591" s="11" t="s">
        <v>7813</v>
      </c>
      <c r="H2591" s="11" t="s">
        <v>25</v>
      </c>
      <c r="I2591" s="11" t="s">
        <v>26</v>
      </c>
      <c r="J2591" s="11" t="s">
        <v>27</v>
      </c>
      <c r="K2591" s="11">
        <v>3</v>
      </c>
      <c r="L2591" s="11" t="s">
        <v>28</v>
      </c>
      <c r="M2591" s="11" t="s">
        <v>29</v>
      </c>
      <c r="N2591" s="11" t="s">
        <v>28</v>
      </c>
      <c r="O2591" s="11" t="s">
        <v>28</v>
      </c>
      <c r="P2591" s="11" t="s">
        <v>28</v>
      </c>
      <c r="Q2591" s="11" t="s">
        <v>30</v>
      </c>
      <c r="R2591" s="11" t="s">
        <v>43</v>
      </c>
      <c r="S2591" s="11">
        <v>2019</v>
      </c>
    </row>
    <row r="2592" spans="1:19" x14ac:dyDescent="0.25">
      <c r="A2592" s="12" t="s">
        <v>7814</v>
      </c>
      <c r="B2592" s="12" t="s">
        <v>7815</v>
      </c>
      <c r="C2592" s="12" t="s">
        <v>7816</v>
      </c>
      <c r="D2592" s="12" t="s">
        <v>1015</v>
      </c>
      <c r="E2592" s="12" t="s">
        <v>9787</v>
      </c>
      <c r="F2592" s="12">
        <v>74743</v>
      </c>
      <c r="G2592" s="12" t="s">
        <v>7817</v>
      </c>
      <c r="H2592" s="12" t="s">
        <v>25</v>
      </c>
      <c r="I2592" s="12" t="s">
        <v>42</v>
      </c>
      <c r="J2592" s="12" t="s">
        <v>27</v>
      </c>
      <c r="K2592" s="12">
        <v>2</v>
      </c>
      <c r="L2592" s="12" t="s">
        <v>28</v>
      </c>
      <c r="M2592" s="12" t="s">
        <v>29</v>
      </c>
      <c r="N2592" s="12" t="s">
        <v>28</v>
      </c>
      <c r="O2592" s="12" t="s">
        <v>43</v>
      </c>
      <c r="P2592" s="12" t="s">
        <v>43</v>
      </c>
      <c r="Q2592" s="12" t="s">
        <v>28</v>
      </c>
      <c r="R2592" s="12" t="s">
        <v>28</v>
      </c>
      <c r="S2592" s="12">
        <v>2019</v>
      </c>
    </row>
    <row r="2593" spans="1:19" x14ac:dyDescent="0.25">
      <c r="A2593" s="11" t="s">
        <v>7818</v>
      </c>
      <c r="B2593" s="11" t="s">
        <v>7819</v>
      </c>
      <c r="C2593" s="11" t="s">
        <v>7820</v>
      </c>
      <c r="D2593" s="11" t="s">
        <v>7821</v>
      </c>
      <c r="E2593" s="11" t="s">
        <v>9787</v>
      </c>
      <c r="F2593" s="11">
        <v>74955</v>
      </c>
      <c r="G2593" s="11" t="s">
        <v>7822</v>
      </c>
      <c r="H2593" s="11" t="s">
        <v>25</v>
      </c>
      <c r="I2593" s="11" t="s">
        <v>42</v>
      </c>
      <c r="J2593" s="11" t="s">
        <v>27</v>
      </c>
      <c r="K2593" s="11">
        <v>4</v>
      </c>
      <c r="L2593" s="11" t="s">
        <v>28</v>
      </c>
      <c r="M2593" s="11" t="s">
        <v>29</v>
      </c>
      <c r="N2593" s="11" t="s">
        <v>30</v>
      </c>
      <c r="O2593" s="11" t="s">
        <v>29</v>
      </c>
      <c r="P2593" s="11" t="s">
        <v>28</v>
      </c>
      <c r="Q2593" s="11" t="s">
        <v>30</v>
      </c>
      <c r="R2593" s="11" t="s">
        <v>29</v>
      </c>
      <c r="S2593" s="11">
        <v>2019</v>
      </c>
    </row>
    <row r="2594" spans="1:19" x14ac:dyDescent="0.25">
      <c r="A2594" s="12" t="s">
        <v>7823</v>
      </c>
      <c r="B2594" s="12" t="s">
        <v>7824</v>
      </c>
      <c r="C2594" s="12" t="s">
        <v>7825</v>
      </c>
      <c r="D2594" s="12" t="s">
        <v>7826</v>
      </c>
      <c r="E2594" s="12" t="s">
        <v>9787</v>
      </c>
      <c r="F2594" s="12">
        <v>73651</v>
      </c>
      <c r="G2594" s="12" t="s">
        <v>7827</v>
      </c>
      <c r="H2594" s="12" t="s">
        <v>25</v>
      </c>
      <c r="I2594" s="12" t="s">
        <v>42</v>
      </c>
      <c r="J2594" s="12" t="s">
        <v>27</v>
      </c>
      <c r="K2594" s="12">
        <v>3</v>
      </c>
      <c r="L2594" s="12" t="s">
        <v>28</v>
      </c>
      <c r="M2594" s="12" t="s">
        <v>29</v>
      </c>
      <c r="N2594" s="12" t="s">
        <v>28</v>
      </c>
      <c r="O2594" s="12" t="s">
        <v>29</v>
      </c>
      <c r="P2594" s="12" t="s">
        <v>28</v>
      </c>
      <c r="Q2594" s="12" t="s">
        <v>30</v>
      </c>
      <c r="R2594" s="12" t="s">
        <v>29</v>
      </c>
      <c r="S2594" s="12">
        <v>2019</v>
      </c>
    </row>
    <row r="2595" spans="1:19" x14ac:dyDescent="0.25">
      <c r="A2595" s="11" t="s">
        <v>7828</v>
      </c>
      <c r="B2595" s="11" t="s">
        <v>7829</v>
      </c>
      <c r="C2595" s="11" t="s">
        <v>7830</v>
      </c>
      <c r="D2595" s="11" t="s">
        <v>7831</v>
      </c>
      <c r="E2595" s="11" t="s">
        <v>9787</v>
      </c>
      <c r="F2595" s="11">
        <v>74467</v>
      </c>
      <c r="G2595" s="11" t="s">
        <v>7832</v>
      </c>
      <c r="H2595" s="11" t="s">
        <v>25</v>
      </c>
      <c r="I2595" s="11" t="s">
        <v>42</v>
      </c>
      <c r="J2595" s="11" t="s">
        <v>27</v>
      </c>
      <c r="K2595" s="11">
        <v>2</v>
      </c>
      <c r="L2595" s="11" t="s">
        <v>28</v>
      </c>
      <c r="M2595" s="11" t="s">
        <v>29</v>
      </c>
      <c r="N2595" s="11" t="s">
        <v>28</v>
      </c>
      <c r="O2595" s="11" t="s">
        <v>43</v>
      </c>
      <c r="P2595" s="11" t="s">
        <v>43</v>
      </c>
      <c r="Q2595" s="11" t="s">
        <v>30</v>
      </c>
      <c r="R2595" s="11" t="s">
        <v>28</v>
      </c>
      <c r="S2595" s="11">
        <v>2019</v>
      </c>
    </row>
    <row r="2596" spans="1:19" x14ac:dyDescent="0.25">
      <c r="A2596" s="12" t="s">
        <v>4473</v>
      </c>
      <c r="B2596" s="12" t="s">
        <v>7833</v>
      </c>
      <c r="C2596" s="12" t="s">
        <v>4475</v>
      </c>
      <c r="D2596" s="12" t="s">
        <v>4476</v>
      </c>
      <c r="E2596" s="12" t="s">
        <v>9787</v>
      </c>
      <c r="F2596" s="12">
        <v>74464</v>
      </c>
      <c r="G2596" s="12" t="s">
        <v>4477</v>
      </c>
      <c r="H2596" s="12" t="s">
        <v>25</v>
      </c>
      <c r="I2596" s="12" t="s">
        <v>75</v>
      </c>
      <c r="J2596" s="12" t="s">
        <v>27</v>
      </c>
      <c r="K2596" s="12">
        <v>4</v>
      </c>
      <c r="L2596" s="12" t="s">
        <v>28</v>
      </c>
      <c r="M2596" s="12" t="s">
        <v>29</v>
      </c>
      <c r="N2596" s="12" t="s">
        <v>30</v>
      </c>
      <c r="O2596" s="12" t="s">
        <v>28</v>
      </c>
      <c r="P2596" s="12" t="s">
        <v>28</v>
      </c>
      <c r="Q2596" s="12" t="s">
        <v>29</v>
      </c>
      <c r="R2596" s="12" t="s">
        <v>29</v>
      </c>
      <c r="S2596" s="12">
        <v>2019</v>
      </c>
    </row>
    <row r="2597" spans="1:19" x14ac:dyDescent="0.25">
      <c r="A2597" s="11" t="s">
        <v>4478</v>
      </c>
      <c r="B2597" s="11" t="s">
        <v>4479</v>
      </c>
      <c r="C2597" s="11" t="s">
        <v>4480</v>
      </c>
      <c r="D2597" s="11" t="s">
        <v>4481</v>
      </c>
      <c r="E2597" s="11" t="s">
        <v>9787</v>
      </c>
      <c r="F2597" s="11">
        <v>74571</v>
      </c>
      <c r="G2597" s="11" t="s">
        <v>4482</v>
      </c>
      <c r="H2597" s="11" t="s">
        <v>25</v>
      </c>
      <c r="I2597" s="11" t="s">
        <v>195</v>
      </c>
      <c r="J2597" s="11" t="s">
        <v>27</v>
      </c>
      <c r="K2597" s="11">
        <v>4</v>
      </c>
      <c r="L2597" s="11" t="s">
        <v>29</v>
      </c>
      <c r="M2597" s="11" t="s">
        <v>29</v>
      </c>
      <c r="N2597" s="11" t="s">
        <v>28</v>
      </c>
      <c r="O2597" s="11" t="s">
        <v>30</v>
      </c>
      <c r="P2597" s="11" t="s">
        <v>28</v>
      </c>
      <c r="Q2597" s="11" t="s">
        <v>29</v>
      </c>
      <c r="R2597" s="11" t="s">
        <v>29</v>
      </c>
      <c r="S2597" s="11">
        <v>2019</v>
      </c>
    </row>
    <row r="2598" spans="1:19" x14ac:dyDescent="0.25">
      <c r="A2598" s="12" t="s">
        <v>4483</v>
      </c>
      <c r="B2598" s="12" t="s">
        <v>4484</v>
      </c>
      <c r="C2598" s="12" t="s">
        <v>4485</v>
      </c>
      <c r="D2598" s="12" t="s">
        <v>4486</v>
      </c>
      <c r="E2598" s="12" t="s">
        <v>9787</v>
      </c>
      <c r="F2598" s="12">
        <v>74017</v>
      </c>
      <c r="G2598" s="12" t="s">
        <v>4487</v>
      </c>
      <c r="H2598" s="12" t="s">
        <v>25</v>
      </c>
      <c r="I2598" s="12" t="s">
        <v>195</v>
      </c>
      <c r="J2598" s="12" t="s">
        <v>27</v>
      </c>
      <c r="K2598" s="12">
        <v>0</v>
      </c>
      <c r="L2598" s="12" t="s">
        <v>29</v>
      </c>
      <c r="M2598" s="12" t="s">
        <v>29</v>
      </c>
      <c r="N2598" s="12" t="s">
        <v>29</v>
      </c>
      <c r="O2598" s="12" t="s">
        <v>29</v>
      </c>
      <c r="P2598" s="12" t="s">
        <v>28</v>
      </c>
      <c r="Q2598" s="12" t="s">
        <v>29</v>
      </c>
      <c r="R2598" s="12" t="s">
        <v>29</v>
      </c>
      <c r="S2598" s="12">
        <v>2019</v>
      </c>
    </row>
    <row r="2599" spans="1:19" x14ac:dyDescent="0.25">
      <c r="A2599" s="11" t="s">
        <v>4488</v>
      </c>
      <c r="B2599" s="11" t="s">
        <v>4489</v>
      </c>
      <c r="C2599" s="11" t="s">
        <v>4490</v>
      </c>
      <c r="D2599" s="11" t="s">
        <v>4491</v>
      </c>
      <c r="E2599" s="11" t="s">
        <v>9787</v>
      </c>
      <c r="F2599" s="11">
        <v>74820</v>
      </c>
      <c r="G2599" s="11" t="s">
        <v>4492</v>
      </c>
      <c r="H2599" s="11" t="s">
        <v>25</v>
      </c>
      <c r="I2599" s="11" t="s">
        <v>75</v>
      </c>
      <c r="J2599" s="11" t="s">
        <v>27</v>
      </c>
      <c r="K2599" s="11">
        <v>4</v>
      </c>
      <c r="L2599" s="11" t="s">
        <v>28</v>
      </c>
      <c r="M2599" s="11" t="s">
        <v>28</v>
      </c>
      <c r="N2599" s="11" t="s">
        <v>28</v>
      </c>
      <c r="O2599" s="11" t="s">
        <v>30</v>
      </c>
      <c r="P2599" s="11" t="s">
        <v>28</v>
      </c>
      <c r="Q2599" s="11" t="s">
        <v>29</v>
      </c>
      <c r="R2599" s="11" t="s">
        <v>29</v>
      </c>
      <c r="S2599" s="11">
        <v>2019</v>
      </c>
    </row>
    <row r="2600" spans="1:19" x14ac:dyDescent="0.25">
      <c r="A2600" s="12" t="s">
        <v>7834</v>
      </c>
      <c r="B2600" s="12" t="s">
        <v>7835</v>
      </c>
      <c r="C2600" s="12" t="s">
        <v>7836</v>
      </c>
      <c r="D2600" s="12" t="s">
        <v>4645</v>
      </c>
      <c r="E2600" s="12" t="s">
        <v>9787</v>
      </c>
      <c r="F2600" s="12">
        <v>74133</v>
      </c>
      <c r="G2600" s="12" t="s">
        <v>7837</v>
      </c>
      <c r="H2600" s="12" t="s">
        <v>25</v>
      </c>
      <c r="I2600" s="12" t="s">
        <v>26</v>
      </c>
      <c r="J2600" s="12" t="s">
        <v>27</v>
      </c>
      <c r="K2600" s="12">
        <v>4</v>
      </c>
      <c r="L2600" s="12" t="s">
        <v>29</v>
      </c>
      <c r="M2600" s="12" t="s">
        <v>28</v>
      </c>
      <c r="N2600" s="12" t="s">
        <v>29</v>
      </c>
      <c r="O2600" s="12" t="s">
        <v>30</v>
      </c>
      <c r="P2600" s="12" t="s">
        <v>28</v>
      </c>
      <c r="Q2600" s="12" t="s">
        <v>29</v>
      </c>
      <c r="R2600" s="12" t="s">
        <v>29</v>
      </c>
      <c r="S2600" s="12">
        <v>2019</v>
      </c>
    </row>
    <row r="2601" spans="1:19" x14ac:dyDescent="0.25">
      <c r="A2601" s="11" t="s">
        <v>4493</v>
      </c>
      <c r="B2601" s="11" t="s">
        <v>4494</v>
      </c>
      <c r="C2601" s="11" t="s">
        <v>4495</v>
      </c>
      <c r="D2601" s="11" t="s">
        <v>4496</v>
      </c>
      <c r="E2601" s="11" t="s">
        <v>9787</v>
      </c>
      <c r="F2601" s="11">
        <v>73120</v>
      </c>
      <c r="G2601" s="11" t="s">
        <v>4497</v>
      </c>
      <c r="H2601" s="11" t="s">
        <v>25</v>
      </c>
      <c r="I2601" s="11" t="s">
        <v>648</v>
      </c>
      <c r="J2601" s="11" t="s">
        <v>27</v>
      </c>
      <c r="K2601" s="11">
        <v>0</v>
      </c>
      <c r="L2601" s="11" t="s">
        <v>29</v>
      </c>
      <c r="M2601" s="11" t="s">
        <v>29</v>
      </c>
      <c r="N2601" s="11" t="s">
        <v>29</v>
      </c>
      <c r="O2601" s="11" t="s">
        <v>29</v>
      </c>
      <c r="P2601" s="11" t="s">
        <v>29</v>
      </c>
      <c r="Q2601" s="11" t="s">
        <v>29</v>
      </c>
      <c r="R2601" s="11" t="s">
        <v>29</v>
      </c>
      <c r="S2601" s="11">
        <v>2019</v>
      </c>
    </row>
    <row r="2602" spans="1:19" x14ac:dyDescent="0.25">
      <c r="A2602" s="12" t="s">
        <v>4498</v>
      </c>
      <c r="B2602" s="12" t="s">
        <v>4499</v>
      </c>
      <c r="C2602" s="12" t="s">
        <v>4500</v>
      </c>
      <c r="D2602" s="12" t="s">
        <v>4496</v>
      </c>
      <c r="E2602" s="12" t="s">
        <v>9787</v>
      </c>
      <c r="F2602" s="12">
        <v>73159</v>
      </c>
      <c r="G2602" s="12" t="s">
        <v>4501</v>
      </c>
      <c r="H2602" s="12" t="s">
        <v>25</v>
      </c>
      <c r="I2602" s="12" t="s">
        <v>648</v>
      </c>
      <c r="J2602" s="12" t="s">
        <v>27</v>
      </c>
      <c r="K2602" s="12">
        <v>5</v>
      </c>
      <c r="L2602" s="12" t="s">
        <v>29</v>
      </c>
      <c r="M2602" s="12" t="s">
        <v>29</v>
      </c>
      <c r="N2602" s="12" t="s">
        <v>30</v>
      </c>
      <c r="O2602" s="12" t="s">
        <v>30</v>
      </c>
      <c r="P2602" s="12" t="s">
        <v>28</v>
      </c>
      <c r="Q2602" s="12" t="s">
        <v>28</v>
      </c>
      <c r="R2602" s="12" t="s">
        <v>43</v>
      </c>
      <c r="S2602" s="12">
        <v>2019</v>
      </c>
    </row>
    <row r="2603" spans="1:19" x14ac:dyDescent="0.25">
      <c r="A2603" s="11" t="s">
        <v>7838</v>
      </c>
      <c r="B2603" s="11" t="s">
        <v>7839</v>
      </c>
      <c r="C2603" s="11" t="s">
        <v>7840</v>
      </c>
      <c r="D2603" s="11" t="s">
        <v>4496</v>
      </c>
      <c r="E2603" s="11" t="s">
        <v>9787</v>
      </c>
      <c r="F2603" s="11">
        <v>73134</v>
      </c>
      <c r="G2603" s="11" t="s">
        <v>7841</v>
      </c>
      <c r="H2603" s="11" t="s">
        <v>25</v>
      </c>
      <c r="I2603" s="11" t="s">
        <v>648</v>
      </c>
      <c r="J2603" s="11" t="s">
        <v>27</v>
      </c>
      <c r="K2603" s="11">
        <v>0</v>
      </c>
      <c r="L2603" s="11" t="s">
        <v>29</v>
      </c>
      <c r="M2603" s="11" t="s">
        <v>29</v>
      </c>
      <c r="N2603" s="11" t="s">
        <v>29</v>
      </c>
      <c r="O2603" s="11" t="s">
        <v>30</v>
      </c>
      <c r="P2603" s="11" t="s">
        <v>28</v>
      </c>
      <c r="Q2603" s="11" t="s">
        <v>29</v>
      </c>
      <c r="R2603" s="11" t="s">
        <v>29</v>
      </c>
      <c r="S2603" s="11">
        <v>2019</v>
      </c>
    </row>
    <row r="2604" spans="1:19" x14ac:dyDescent="0.25">
      <c r="A2604" s="12" t="s">
        <v>7842</v>
      </c>
      <c r="B2604" s="12" t="s">
        <v>7843</v>
      </c>
      <c r="C2604" s="12" t="s">
        <v>7844</v>
      </c>
      <c r="D2604" s="12" t="s">
        <v>4496</v>
      </c>
      <c r="E2604" s="12" t="s">
        <v>9787</v>
      </c>
      <c r="F2604" s="12">
        <v>73139</v>
      </c>
      <c r="G2604" s="12" t="s">
        <v>7845</v>
      </c>
      <c r="H2604" s="12" t="s">
        <v>25</v>
      </c>
      <c r="I2604" s="12" t="s">
        <v>26</v>
      </c>
      <c r="J2604" s="12" t="s">
        <v>120</v>
      </c>
      <c r="K2604" s="12">
        <v>4</v>
      </c>
      <c r="L2604" s="12" t="s">
        <v>29</v>
      </c>
      <c r="M2604" s="12" t="s">
        <v>29</v>
      </c>
      <c r="N2604" s="12" t="s">
        <v>43</v>
      </c>
      <c r="O2604" s="12" t="s">
        <v>30</v>
      </c>
      <c r="P2604" s="12" t="s">
        <v>28</v>
      </c>
      <c r="Q2604" s="12" t="s">
        <v>29</v>
      </c>
      <c r="R2604" s="12" t="s">
        <v>29</v>
      </c>
      <c r="S2604" s="12">
        <v>2019</v>
      </c>
    </row>
    <row r="2605" spans="1:19" x14ac:dyDescent="0.25">
      <c r="A2605" s="11" t="s">
        <v>4502</v>
      </c>
      <c r="B2605" s="11" t="s">
        <v>4503</v>
      </c>
      <c r="C2605" s="11" t="s">
        <v>4504</v>
      </c>
      <c r="D2605" s="11" t="s">
        <v>4496</v>
      </c>
      <c r="E2605" s="11" t="s">
        <v>9787</v>
      </c>
      <c r="F2605" s="11">
        <v>73109</v>
      </c>
      <c r="G2605" s="11" t="s">
        <v>4505</v>
      </c>
      <c r="H2605" s="11" t="s">
        <v>25</v>
      </c>
      <c r="I2605" s="11" t="s">
        <v>75</v>
      </c>
      <c r="J2605" s="11" t="s">
        <v>27</v>
      </c>
      <c r="K2605" s="11">
        <v>0</v>
      </c>
      <c r="L2605" s="11" t="s">
        <v>29</v>
      </c>
      <c r="M2605" s="11" t="s">
        <v>29</v>
      </c>
      <c r="N2605" s="11" t="s">
        <v>29</v>
      </c>
      <c r="O2605" s="11" t="s">
        <v>29</v>
      </c>
      <c r="P2605" s="11" t="s">
        <v>29</v>
      </c>
      <c r="Q2605" s="11" t="s">
        <v>29</v>
      </c>
      <c r="R2605" s="11" t="s">
        <v>29</v>
      </c>
      <c r="S2605" s="11">
        <v>2019</v>
      </c>
    </row>
    <row r="2606" spans="1:19" x14ac:dyDescent="0.25">
      <c r="A2606" s="12" t="s">
        <v>4510</v>
      </c>
      <c r="B2606" s="12" t="s">
        <v>4511</v>
      </c>
      <c r="C2606" s="12" t="s">
        <v>4512</v>
      </c>
      <c r="D2606" s="12" t="s">
        <v>4513</v>
      </c>
      <c r="E2606" s="12" t="s">
        <v>9787</v>
      </c>
      <c r="F2606" s="12">
        <v>74525</v>
      </c>
      <c r="G2606" s="12" t="s">
        <v>4514</v>
      </c>
      <c r="H2606" s="12" t="s">
        <v>96</v>
      </c>
      <c r="I2606" s="12" t="s">
        <v>42</v>
      </c>
      <c r="J2606" s="12" t="s">
        <v>27</v>
      </c>
      <c r="K2606" s="12">
        <v>0</v>
      </c>
      <c r="L2606" s="12" t="s">
        <v>28</v>
      </c>
      <c r="M2606" s="12" t="s">
        <v>29</v>
      </c>
      <c r="N2606" s="12" t="s">
        <v>28</v>
      </c>
      <c r="O2606" s="12" t="s">
        <v>29</v>
      </c>
      <c r="P2606" s="12" t="s">
        <v>29</v>
      </c>
      <c r="Q2606" s="12" t="s">
        <v>29</v>
      </c>
      <c r="R2606" s="12" t="s">
        <v>29</v>
      </c>
      <c r="S2606" s="12">
        <v>2019</v>
      </c>
    </row>
    <row r="2607" spans="1:19" x14ac:dyDescent="0.25">
      <c r="A2607" s="11" t="s">
        <v>4515</v>
      </c>
      <c r="B2607" s="11" t="s">
        <v>4516</v>
      </c>
      <c r="C2607" s="11" t="s">
        <v>4517</v>
      </c>
      <c r="D2607" s="11" t="s">
        <v>4518</v>
      </c>
      <c r="E2607" s="11" t="s">
        <v>9787</v>
      </c>
      <c r="F2607" s="11">
        <v>74864</v>
      </c>
      <c r="G2607" s="11" t="s">
        <v>4519</v>
      </c>
      <c r="H2607" s="11" t="s">
        <v>96</v>
      </c>
      <c r="I2607" s="11" t="s">
        <v>26</v>
      </c>
      <c r="J2607" s="11" t="s">
        <v>27</v>
      </c>
      <c r="K2607" s="11">
        <v>0</v>
      </c>
      <c r="L2607" s="11" t="s">
        <v>29</v>
      </c>
      <c r="M2607" s="11" t="s">
        <v>29</v>
      </c>
      <c r="N2607" s="11" t="s">
        <v>29</v>
      </c>
      <c r="O2607" s="11" t="s">
        <v>29</v>
      </c>
      <c r="P2607" s="11" t="s">
        <v>29</v>
      </c>
      <c r="Q2607" s="11" t="s">
        <v>29</v>
      </c>
      <c r="R2607" s="11" t="s">
        <v>29</v>
      </c>
      <c r="S2607" s="11">
        <v>2019</v>
      </c>
    </row>
    <row r="2608" spans="1:19" x14ac:dyDescent="0.25">
      <c r="A2608" s="12" t="s">
        <v>4520</v>
      </c>
      <c r="B2608" s="12" t="s">
        <v>4521</v>
      </c>
      <c r="C2608" s="12" t="s">
        <v>4522</v>
      </c>
      <c r="D2608" s="12" t="s">
        <v>4523</v>
      </c>
      <c r="E2608" s="12" t="s">
        <v>9787</v>
      </c>
      <c r="F2608" s="12">
        <v>73933</v>
      </c>
      <c r="G2608" s="12" t="s">
        <v>4524</v>
      </c>
      <c r="H2608" s="12" t="s">
        <v>96</v>
      </c>
      <c r="I2608" s="12" t="s">
        <v>42</v>
      </c>
      <c r="J2608" s="12" t="s">
        <v>27</v>
      </c>
      <c r="K2608" s="12">
        <v>0</v>
      </c>
      <c r="L2608" s="12" t="s">
        <v>29</v>
      </c>
      <c r="M2608" s="12" t="s">
        <v>29</v>
      </c>
      <c r="N2608" s="12" t="s">
        <v>29</v>
      </c>
      <c r="O2608" s="12" t="s">
        <v>29</v>
      </c>
      <c r="P2608" s="12" t="s">
        <v>29</v>
      </c>
      <c r="Q2608" s="12" t="s">
        <v>29</v>
      </c>
      <c r="R2608" s="12" t="s">
        <v>29</v>
      </c>
      <c r="S2608" s="12">
        <v>2019</v>
      </c>
    </row>
    <row r="2609" spans="1:19" x14ac:dyDescent="0.25">
      <c r="A2609" s="11" t="s">
        <v>4525</v>
      </c>
      <c r="B2609" s="11" t="s">
        <v>4526</v>
      </c>
      <c r="C2609" s="11" t="s">
        <v>4527</v>
      </c>
      <c r="D2609" s="11" t="s">
        <v>4528</v>
      </c>
      <c r="E2609" s="11" t="s">
        <v>9787</v>
      </c>
      <c r="F2609" s="11">
        <v>74056</v>
      </c>
      <c r="G2609" s="11" t="s">
        <v>4529</v>
      </c>
      <c r="H2609" s="11" t="s">
        <v>96</v>
      </c>
      <c r="I2609" s="11" t="s">
        <v>108</v>
      </c>
      <c r="J2609" s="11" t="s">
        <v>27</v>
      </c>
      <c r="K2609" s="11">
        <v>0</v>
      </c>
      <c r="L2609" s="11" t="s">
        <v>29</v>
      </c>
      <c r="M2609" s="11" t="s">
        <v>29</v>
      </c>
      <c r="N2609" s="11" t="s">
        <v>29</v>
      </c>
      <c r="O2609" s="11" t="s">
        <v>29</v>
      </c>
      <c r="P2609" s="11" t="s">
        <v>29</v>
      </c>
      <c r="Q2609" s="11" t="s">
        <v>29</v>
      </c>
      <c r="R2609" s="11" t="s">
        <v>29</v>
      </c>
      <c r="S2609" s="11">
        <v>2019</v>
      </c>
    </row>
    <row r="2610" spans="1:19" x14ac:dyDescent="0.25">
      <c r="A2610" s="12" t="s">
        <v>4530</v>
      </c>
      <c r="B2610" s="12" t="s">
        <v>4531</v>
      </c>
      <c r="C2610" s="12" t="s">
        <v>7846</v>
      </c>
      <c r="D2610" s="12" t="s">
        <v>4533</v>
      </c>
      <c r="E2610" s="12" t="s">
        <v>9787</v>
      </c>
      <c r="F2610" s="12">
        <v>73005</v>
      </c>
      <c r="G2610" s="12" t="s">
        <v>4534</v>
      </c>
      <c r="H2610" s="12" t="s">
        <v>96</v>
      </c>
      <c r="I2610" s="12" t="s">
        <v>108</v>
      </c>
      <c r="J2610" s="12" t="s">
        <v>27</v>
      </c>
      <c r="K2610" s="12">
        <v>0</v>
      </c>
      <c r="L2610" s="12" t="s">
        <v>29</v>
      </c>
      <c r="M2610" s="12" t="s">
        <v>29</v>
      </c>
      <c r="N2610" s="12" t="s">
        <v>28</v>
      </c>
      <c r="O2610" s="12" t="s">
        <v>29</v>
      </c>
      <c r="P2610" s="12" t="s">
        <v>29</v>
      </c>
      <c r="Q2610" s="12" t="s">
        <v>29</v>
      </c>
      <c r="R2610" s="12" t="s">
        <v>29</v>
      </c>
      <c r="S2610" s="12">
        <v>2019</v>
      </c>
    </row>
    <row r="2611" spans="1:19" x14ac:dyDescent="0.25">
      <c r="A2611" s="11" t="s">
        <v>4540</v>
      </c>
      <c r="B2611" s="11" t="s">
        <v>4541</v>
      </c>
      <c r="C2611" s="11" t="s">
        <v>4542</v>
      </c>
      <c r="D2611" s="11" t="s">
        <v>4543</v>
      </c>
      <c r="E2611" s="11" t="s">
        <v>9787</v>
      </c>
      <c r="F2611" s="11">
        <v>74637</v>
      </c>
      <c r="G2611" s="11" t="s">
        <v>4544</v>
      </c>
      <c r="H2611" s="11" t="s">
        <v>96</v>
      </c>
      <c r="I2611" s="11" t="s">
        <v>26</v>
      </c>
      <c r="J2611" s="11" t="s">
        <v>27</v>
      </c>
      <c r="K2611" s="11">
        <v>3</v>
      </c>
      <c r="L2611" s="11" t="s">
        <v>29</v>
      </c>
      <c r="M2611" s="11" t="s">
        <v>29</v>
      </c>
      <c r="N2611" s="11" t="s">
        <v>28</v>
      </c>
      <c r="O2611" s="11" t="s">
        <v>29</v>
      </c>
      <c r="P2611" s="11" t="s">
        <v>28</v>
      </c>
      <c r="Q2611" s="11" t="s">
        <v>29</v>
      </c>
      <c r="R2611" s="11" t="s">
        <v>28</v>
      </c>
      <c r="S2611" s="11">
        <v>2019</v>
      </c>
    </row>
    <row r="2612" spans="1:19" x14ac:dyDescent="0.25">
      <c r="A2612" s="12" t="s">
        <v>4545</v>
      </c>
      <c r="B2612" s="12" t="s">
        <v>4546</v>
      </c>
      <c r="C2612" s="12" t="s">
        <v>4547</v>
      </c>
      <c r="D2612" s="12" t="s">
        <v>4548</v>
      </c>
      <c r="E2612" s="12" t="s">
        <v>9787</v>
      </c>
      <c r="F2612" s="12">
        <v>74538</v>
      </c>
      <c r="G2612" s="12" t="s">
        <v>4549</v>
      </c>
      <c r="H2612" s="12" t="s">
        <v>96</v>
      </c>
      <c r="I2612" s="12" t="s">
        <v>108</v>
      </c>
      <c r="J2612" s="12" t="s">
        <v>27</v>
      </c>
      <c r="K2612" s="12">
        <v>2</v>
      </c>
      <c r="L2612" s="12" t="s">
        <v>28</v>
      </c>
      <c r="M2612" s="12" t="s">
        <v>29</v>
      </c>
      <c r="N2612" s="12" t="s">
        <v>43</v>
      </c>
      <c r="O2612" s="12" t="s">
        <v>29</v>
      </c>
      <c r="P2612" s="12" t="s">
        <v>29</v>
      </c>
      <c r="Q2612" s="12" t="s">
        <v>29</v>
      </c>
      <c r="R2612" s="12" t="s">
        <v>28</v>
      </c>
      <c r="S2612" s="12">
        <v>2019</v>
      </c>
    </row>
    <row r="2613" spans="1:19" x14ac:dyDescent="0.25">
      <c r="A2613" s="11" t="s">
        <v>7847</v>
      </c>
      <c r="B2613" s="11" t="s">
        <v>7848</v>
      </c>
      <c r="C2613" s="11" t="s">
        <v>7849</v>
      </c>
      <c r="D2613" s="11" t="s">
        <v>7850</v>
      </c>
      <c r="E2613" s="11" t="s">
        <v>9787</v>
      </c>
      <c r="F2613" s="11">
        <v>73086</v>
      </c>
      <c r="G2613" s="11" t="s">
        <v>7851</v>
      </c>
      <c r="H2613" s="11" t="s">
        <v>96</v>
      </c>
      <c r="I2613" s="11" t="s">
        <v>36</v>
      </c>
      <c r="J2613" s="11" t="s">
        <v>27</v>
      </c>
      <c r="K2613" s="11">
        <v>5</v>
      </c>
      <c r="L2613" s="11" t="s">
        <v>28</v>
      </c>
      <c r="M2613" s="11" t="s">
        <v>29</v>
      </c>
      <c r="N2613" s="11" t="s">
        <v>30</v>
      </c>
      <c r="O2613" s="11" t="s">
        <v>30</v>
      </c>
      <c r="P2613" s="11" t="s">
        <v>29</v>
      </c>
      <c r="Q2613" s="11" t="s">
        <v>29</v>
      </c>
      <c r="R2613" s="11" t="s">
        <v>28</v>
      </c>
      <c r="S2613" s="11">
        <v>2019</v>
      </c>
    </row>
    <row r="2614" spans="1:19" x14ac:dyDescent="0.25">
      <c r="A2614" s="12" t="s">
        <v>4574</v>
      </c>
      <c r="B2614" s="12" t="s">
        <v>4575</v>
      </c>
      <c r="C2614" s="12" t="s">
        <v>4576</v>
      </c>
      <c r="D2614" s="12" t="s">
        <v>4577</v>
      </c>
      <c r="E2614" s="12" t="s">
        <v>9787</v>
      </c>
      <c r="F2614" s="12">
        <v>73554</v>
      </c>
      <c r="G2614" s="12" t="s">
        <v>4578</v>
      </c>
      <c r="H2614" s="12" t="s">
        <v>96</v>
      </c>
      <c r="I2614" s="12" t="s">
        <v>26</v>
      </c>
      <c r="J2614" s="12" t="s">
        <v>27</v>
      </c>
      <c r="K2614" s="12">
        <v>0</v>
      </c>
      <c r="L2614" s="12" t="s">
        <v>29</v>
      </c>
      <c r="M2614" s="12" t="s">
        <v>29</v>
      </c>
      <c r="N2614" s="12" t="s">
        <v>43</v>
      </c>
      <c r="O2614" s="12" t="s">
        <v>29</v>
      </c>
      <c r="P2614" s="12" t="s">
        <v>29</v>
      </c>
      <c r="Q2614" s="12" t="s">
        <v>29</v>
      </c>
      <c r="R2614" s="12" t="s">
        <v>29</v>
      </c>
      <c r="S2614" s="12">
        <v>2019</v>
      </c>
    </row>
    <row r="2615" spans="1:19" x14ac:dyDescent="0.25">
      <c r="A2615" s="11" t="s">
        <v>4579</v>
      </c>
      <c r="B2615" s="11" t="s">
        <v>4580</v>
      </c>
      <c r="C2615" s="11" t="s">
        <v>4581</v>
      </c>
      <c r="D2615" s="11" t="s">
        <v>4582</v>
      </c>
      <c r="E2615" s="11" t="s">
        <v>9787</v>
      </c>
      <c r="F2615" s="11">
        <v>74030</v>
      </c>
      <c r="G2615" s="11" t="s">
        <v>4583</v>
      </c>
      <c r="H2615" s="11" t="s">
        <v>96</v>
      </c>
      <c r="I2615" s="11" t="s">
        <v>26</v>
      </c>
      <c r="J2615" s="11" t="s">
        <v>27</v>
      </c>
      <c r="K2615" s="11">
        <v>0</v>
      </c>
      <c r="L2615" s="11" t="s">
        <v>29</v>
      </c>
      <c r="M2615" s="11" t="s">
        <v>29</v>
      </c>
      <c r="N2615" s="11" t="s">
        <v>43</v>
      </c>
      <c r="O2615" s="11" t="s">
        <v>29</v>
      </c>
      <c r="P2615" s="11" t="s">
        <v>29</v>
      </c>
      <c r="Q2615" s="11" t="s">
        <v>30</v>
      </c>
      <c r="R2615" s="11" t="s">
        <v>29</v>
      </c>
      <c r="S2615" s="11">
        <v>2019</v>
      </c>
    </row>
    <row r="2616" spans="1:19" x14ac:dyDescent="0.25">
      <c r="A2616" s="12" t="s">
        <v>4584</v>
      </c>
      <c r="B2616" s="12" t="s">
        <v>4585</v>
      </c>
      <c r="C2616" s="12" t="s">
        <v>4586</v>
      </c>
      <c r="D2616" s="12" t="s">
        <v>4587</v>
      </c>
      <c r="E2616" s="12" t="s">
        <v>9787</v>
      </c>
      <c r="F2616" s="12">
        <v>73663</v>
      </c>
      <c r="G2616" s="12" t="s">
        <v>4588</v>
      </c>
      <c r="H2616" s="12" t="s">
        <v>96</v>
      </c>
      <c r="I2616" s="12" t="s">
        <v>36</v>
      </c>
      <c r="J2616" s="12" t="s">
        <v>27</v>
      </c>
      <c r="K2616" s="12">
        <v>0</v>
      </c>
      <c r="L2616" s="12" t="s">
        <v>29</v>
      </c>
      <c r="M2616" s="12" t="s">
        <v>29</v>
      </c>
      <c r="N2616" s="12" t="s">
        <v>29</v>
      </c>
      <c r="O2616" s="12" t="s">
        <v>29</v>
      </c>
      <c r="P2616" s="12" t="s">
        <v>29</v>
      </c>
      <c r="Q2616" s="12" t="s">
        <v>29</v>
      </c>
      <c r="R2616" s="12" t="s">
        <v>29</v>
      </c>
      <c r="S2616" s="12">
        <v>2019</v>
      </c>
    </row>
    <row r="2617" spans="1:19" x14ac:dyDescent="0.25">
      <c r="A2617" s="11" t="s">
        <v>4589</v>
      </c>
      <c r="B2617" s="11" t="s">
        <v>4590</v>
      </c>
      <c r="C2617" s="11" t="s">
        <v>4591</v>
      </c>
      <c r="D2617" s="11" t="s">
        <v>4592</v>
      </c>
      <c r="E2617" s="11" t="s">
        <v>9787</v>
      </c>
      <c r="F2617" s="11">
        <v>73015</v>
      </c>
      <c r="G2617" s="11" t="s">
        <v>4593</v>
      </c>
      <c r="H2617" s="11" t="s">
        <v>96</v>
      </c>
      <c r="I2617" s="11" t="s">
        <v>42</v>
      </c>
      <c r="J2617" s="11" t="s">
        <v>27</v>
      </c>
      <c r="K2617" s="11">
        <v>0</v>
      </c>
      <c r="L2617" s="11" t="s">
        <v>29</v>
      </c>
      <c r="M2617" s="11" t="s">
        <v>29</v>
      </c>
      <c r="N2617" s="11" t="s">
        <v>43</v>
      </c>
      <c r="O2617" s="11" t="s">
        <v>29</v>
      </c>
      <c r="P2617" s="11" t="s">
        <v>29</v>
      </c>
      <c r="Q2617" s="11" t="s">
        <v>30</v>
      </c>
      <c r="R2617" s="11" t="s">
        <v>29</v>
      </c>
      <c r="S2617" s="11">
        <v>2019</v>
      </c>
    </row>
    <row r="2618" spans="1:19" x14ac:dyDescent="0.25">
      <c r="A2618" s="12" t="s">
        <v>4594</v>
      </c>
      <c r="B2618" s="12" t="s">
        <v>4595</v>
      </c>
      <c r="C2618" s="12" t="s">
        <v>4596</v>
      </c>
      <c r="D2618" s="12" t="s">
        <v>4597</v>
      </c>
      <c r="E2618" s="12" t="s">
        <v>9787</v>
      </c>
      <c r="F2618" s="12">
        <v>74462</v>
      </c>
      <c r="G2618" s="12" t="s">
        <v>4598</v>
      </c>
      <c r="H2618" s="12" t="s">
        <v>96</v>
      </c>
      <c r="I2618" s="12" t="s">
        <v>26</v>
      </c>
      <c r="J2618" s="12" t="s">
        <v>27</v>
      </c>
      <c r="K2618" s="12">
        <v>3</v>
      </c>
      <c r="L2618" s="12" t="s">
        <v>28</v>
      </c>
      <c r="M2618" s="12" t="s">
        <v>29</v>
      </c>
      <c r="N2618" s="12" t="s">
        <v>30</v>
      </c>
      <c r="O2618" s="12" t="s">
        <v>29</v>
      </c>
      <c r="P2618" s="12" t="s">
        <v>28</v>
      </c>
      <c r="Q2618" s="12" t="s">
        <v>28</v>
      </c>
      <c r="R2618" s="12" t="s">
        <v>29</v>
      </c>
      <c r="S2618" s="12">
        <v>2019</v>
      </c>
    </row>
    <row r="2619" spans="1:19" x14ac:dyDescent="0.25">
      <c r="A2619" s="11" t="s">
        <v>7852</v>
      </c>
      <c r="B2619" s="11" t="s">
        <v>7853</v>
      </c>
      <c r="C2619" s="11" t="s">
        <v>7854</v>
      </c>
      <c r="D2619" s="11" t="s">
        <v>7855</v>
      </c>
      <c r="E2619" s="11" t="s">
        <v>9787</v>
      </c>
      <c r="F2619" s="11">
        <v>74953</v>
      </c>
      <c r="G2619" s="11" t="s">
        <v>7856</v>
      </c>
      <c r="H2619" s="11" t="s">
        <v>96</v>
      </c>
      <c r="I2619" s="11" t="s">
        <v>42</v>
      </c>
      <c r="J2619" s="11" t="s">
        <v>27</v>
      </c>
      <c r="K2619" s="11">
        <v>3</v>
      </c>
      <c r="L2619" s="11" t="s">
        <v>29</v>
      </c>
      <c r="M2619" s="11" t="s">
        <v>29</v>
      </c>
      <c r="N2619" s="11" t="s">
        <v>43</v>
      </c>
      <c r="O2619" s="11" t="s">
        <v>28</v>
      </c>
      <c r="P2619" s="11" t="s">
        <v>28</v>
      </c>
      <c r="Q2619" s="11" t="s">
        <v>29</v>
      </c>
      <c r="R2619" s="11" t="s">
        <v>29</v>
      </c>
      <c r="S2619" s="11">
        <v>2019</v>
      </c>
    </row>
    <row r="2620" spans="1:19" x14ac:dyDescent="0.25">
      <c r="A2620" s="12" t="s">
        <v>4604</v>
      </c>
      <c r="B2620" s="12" t="s">
        <v>4605</v>
      </c>
      <c r="C2620" s="12" t="s">
        <v>4606</v>
      </c>
      <c r="D2620" s="12" t="s">
        <v>4607</v>
      </c>
      <c r="E2620" s="12" t="s">
        <v>9787</v>
      </c>
      <c r="F2620" s="12">
        <v>73550</v>
      </c>
      <c r="G2620" s="12" t="s">
        <v>4608</v>
      </c>
      <c r="H2620" s="12" t="s">
        <v>96</v>
      </c>
      <c r="I2620" s="12" t="s">
        <v>42</v>
      </c>
      <c r="J2620" s="12" t="s">
        <v>27</v>
      </c>
      <c r="K2620" s="12">
        <v>0</v>
      </c>
      <c r="L2620" s="12" t="s">
        <v>29</v>
      </c>
      <c r="M2620" s="12" t="s">
        <v>29</v>
      </c>
      <c r="N2620" s="12" t="s">
        <v>29</v>
      </c>
      <c r="O2620" s="12" t="s">
        <v>29</v>
      </c>
      <c r="P2620" s="12" t="s">
        <v>28</v>
      </c>
      <c r="Q2620" s="12" t="s">
        <v>30</v>
      </c>
      <c r="R2620" s="12" t="s">
        <v>29</v>
      </c>
      <c r="S2620" s="12">
        <v>2019</v>
      </c>
    </row>
    <row r="2621" spans="1:19" x14ac:dyDescent="0.25">
      <c r="A2621" s="11" t="s">
        <v>4609</v>
      </c>
      <c r="B2621" s="11" t="s">
        <v>4610</v>
      </c>
      <c r="C2621" s="11" t="s">
        <v>4611</v>
      </c>
      <c r="D2621" s="11" t="s">
        <v>4612</v>
      </c>
      <c r="E2621" s="11" t="s">
        <v>9787</v>
      </c>
      <c r="F2621" s="11">
        <v>73717</v>
      </c>
      <c r="G2621" s="11" t="s">
        <v>4613</v>
      </c>
      <c r="H2621" s="11" t="s">
        <v>96</v>
      </c>
      <c r="I2621" s="11" t="s">
        <v>42</v>
      </c>
      <c r="J2621" s="11" t="s">
        <v>27</v>
      </c>
      <c r="K2621" s="11">
        <v>0</v>
      </c>
      <c r="L2621" s="11" t="s">
        <v>29</v>
      </c>
      <c r="M2621" s="11" t="s">
        <v>29</v>
      </c>
      <c r="N2621" s="11" t="s">
        <v>29</v>
      </c>
      <c r="O2621" s="11" t="s">
        <v>29</v>
      </c>
      <c r="P2621" s="11" t="s">
        <v>29</v>
      </c>
      <c r="Q2621" s="11" t="s">
        <v>29</v>
      </c>
      <c r="R2621" s="11" t="s">
        <v>29</v>
      </c>
      <c r="S2621" s="11">
        <v>2019</v>
      </c>
    </row>
    <row r="2622" spans="1:19" x14ac:dyDescent="0.25">
      <c r="A2622" s="12" t="s">
        <v>4614</v>
      </c>
      <c r="B2622" s="12" t="s">
        <v>4615</v>
      </c>
      <c r="C2622" s="12" t="s">
        <v>4616</v>
      </c>
      <c r="D2622" s="12" t="s">
        <v>4617</v>
      </c>
      <c r="E2622" s="12" t="s">
        <v>9787</v>
      </c>
      <c r="F2622" s="12">
        <v>74745</v>
      </c>
      <c r="G2622" s="12" t="s">
        <v>4618</v>
      </c>
      <c r="H2622" s="12" t="s">
        <v>96</v>
      </c>
      <c r="I2622" s="12" t="s">
        <v>108</v>
      </c>
      <c r="J2622" s="12" t="s">
        <v>27</v>
      </c>
      <c r="K2622" s="12">
        <v>0</v>
      </c>
      <c r="L2622" s="12" t="s">
        <v>29</v>
      </c>
      <c r="M2622" s="12" t="s">
        <v>29</v>
      </c>
      <c r="N2622" s="12" t="s">
        <v>29</v>
      </c>
      <c r="O2622" s="12" t="s">
        <v>29</v>
      </c>
      <c r="P2622" s="12" t="s">
        <v>29</v>
      </c>
      <c r="Q2622" s="12" t="s">
        <v>29</v>
      </c>
      <c r="R2622" s="12" t="s">
        <v>29</v>
      </c>
      <c r="S2622" s="12">
        <v>2019</v>
      </c>
    </row>
    <row r="2623" spans="1:19" x14ac:dyDescent="0.25">
      <c r="A2623" s="11" t="s">
        <v>4619</v>
      </c>
      <c r="B2623" s="11" t="s">
        <v>4620</v>
      </c>
      <c r="C2623" s="11" t="s">
        <v>4621</v>
      </c>
      <c r="D2623" s="11" t="s">
        <v>4622</v>
      </c>
      <c r="E2623" s="11" t="s">
        <v>9787</v>
      </c>
      <c r="F2623" s="11">
        <v>73071</v>
      </c>
      <c r="G2623" s="11" t="s">
        <v>4623</v>
      </c>
      <c r="H2623" s="11" t="s">
        <v>107</v>
      </c>
      <c r="I2623" s="11" t="s">
        <v>114</v>
      </c>
      <c r="J2623" s="11" t="s">
        <v>120</v>
      </c>
      <c r="K2623" s="11">
        <v>0</v>
      </c>
      <c r="L2623" s="11" t="s">
        <v>29</v>
      </c>
      <c r="M2623" s="11" t="s">
        <v>29</v>
      </c>
      <c r="N2623" s="11" t="s">
        <v>29</v>
      </c>
      <c r="O2623" s="11" t="s">
        <v>29</v>
      </c>
      <c r="P2623" s="11" t="s">
        <v>29</v>
      </c>
      <c r="Q2623" s="11" t="s">
        <v>29</v>
      </c>
      <c r="R2623" s="11" t="s">
        <v>29</v>
      </c>
      <c r="S2623" s="11">
        <v>2019</v>
      </c>
    </row>
    <row r="2624" spans="1:19" x14ac:dyDescent="0.25">
      <c r="A2624" s="12" t="s">
        <v>4624</v>
      </c>
      <c r="B2624" s="12" t="s">
        <v>4625</v>
      </c>
      <c r="C2624" s="12" t="s">
        <v>4626</v>
      </c>
      <c r="D2624" s="12" t="s">
        <v>4622</v>
      </c>
      <c r="E2624" s="12" t="s">
        <v>9787</v>
      </c>
      <c r="F2624" s="12">
        <v>73070</v>
      </c>
      <c r="G2624" s="12" t="s">
        <v>4627</v>
      </c>
      <c r="H2624" s="12" t="s">
        <v>119</v>
      </c>
      <c r="I2624" s="12" t="s">
        <v>114</v>
      </c>
      <c r="J2624" s="12" t="s">
        <v>120</v>
      </c>
      <c r="K2624" s="12">
        <v>0</v>
      </c>
      <c r="L2624" s="12" t="s">
        <v>29</v>
      </c>
      <c r="M2624" s="12" t="s">
        <v>29</v>
      </c>
      <c r="N2624" s="12" t="s">
        <v>29</v>
      </c>
      <c r="O2624" s="12" t="s">
        <v>29</v>
      </c>
      <c r="P2624" s="12" t="s">
        <v>29</v>
      </c>
      <c r="Q2624" s="12" t="s">
        <v>29</v>
      </c>
      <c r="R2624" s="12" t="s">
        <v>29</v>
      </c>
      <c r="S2624" s="12">
        <v>2019</v>
      </c>
    </row>
    <row r="2625" spans="1:19" x14ac:dyDescent="0.25">
      <c r="A2625" s="11" t="s">
        <v>4628</v>
      </c>
      <c r="B2625" s="11" t="s">
        <v>4629</v>
      </c>
      <c r="C2625" s="11" t="s">
        <v>4630</v>
      </c>
      <c r="D2625" s="11" t="s">
        <v>4631</v>
      </c>
      <c r="E2625" s="11" t="s">
        <v>9787</v>
      </c>
      <c r="F2625" s="11">
        <v>73841</v>
      </c>
      <c r="G2625" s="11" t="s">
        <v>4632</v>
      </c>
      <c r="H2625" s="11" t="s">
        <v>119</v>
      </c>
      <c r="I2625" s="11" t="s">
        <v>114</v>
      </c>
      <c r="J2625" s="11" t="s">
        <v>120</v>
      </c>
      <c r="K2625" s="11">
        <v>0</v>
      </c>
      <c r="L2625" s="11" t="s">
        <v>29</v>
      </c>
      <c r="M2625" s="11" t="s">
        <v>29</v>
      </c>
      <c r="N2625" s="11" t="s">
        <v>29</v>
      </c>
      <c r="O2625" s="11" t="s">
        <v>29</v>
      </c>
      <c r="P2625" s="11" t="s">
        <v>29</v>
      </c>
      <c r="Q2625" s="11" t="s">
        <v>29</v>
      </c>
      <c r="R2625" s="11" t="s">
        <v>29</v>
      </c>
      <c r="S2625" s="11">
        <v>2019</v>
      </c>
    </row>
    <row r="2626" spans="1:19" x14ac:dyDescent="0.25">
      <c r="A2626" s="12" t="s">
        <v>4633</v>
      </c>
      <c r="B2626" s="12" t="s">
        <v>4634</v>
      </c>
      <c r="C2626" s="12" t="s">
        <v>4635</v>
      </c>
      <c r="D2626" s="12" t="s">
        <v>4636</v>
      </c>
      <c r="E2626" s="12" t="s">
        <v>9787</v>
      </c>
      <c r="F2626" s="12">
        <v>74501</v>
      </c>
      <c r="G2626" s="12" t="s">
        <v>4637</v>
      </c>
      <c r="H2626" s="12" t="s">
        <v>119</v>
      </c>
      <c r="I2626" s="12" t="s">
        <v>114</v>
      </c>
      <c r="J2626" s="12" t="s">
        <v>120</v>
      </c>
      <c r="K2626" s="12">
        <v>0</v>
      </c>
      <c r="L2626" s="12" t="s">
        <v>29</v>
      </c>
      <c r="M2626" s="12" t="s">
        <v>29</v>
      </c>
      <c r="N2626" s="12" t="s">
        <v>29</v>
      </c>
      <c r="O2626" s="12" t="s">
        <v>29</v>
      </c>
      <c r="P2626" s="12" t="s">
        <v>29</v>
      </c>
      <c r="Q2626" s="12" t="s">
        <v>29</v>
      </c>
      <c r="R2626" s="12" t="s">
        <v>29</v>
      </c>
      <c r="S2626" s="12">
        <v>2019</v>
      </c>
    </row>
    <row r="2627" spans="1:19" x14ac:dyDescent="0.25">
      <c r="A2627" s="11" t="s">
        <v>4638</v>
      </c>
      <c r="B2627" s="11" t="s">
        <v>4639</v>
      </c>
      <c r="C2627" s="11" t="s">
        <v>4640</v>
      </c>
      <c r="D2627" s="11" t="s">
        <v>4471</v>
      </c>
      <c r="E2627" s="11" t="s">
        <v>9787</v>
      </c>
      <c r="F2627" s="11">
        <v>73505</v>
      </c>
      <c r="G2627" s="11" t="s">
        <v>4641</v>
      </c>
      <c r="H2627" s="11" t="s">
        <v>119</v>
      </c>
      <c r="I2627" s="11" t="s">
        <v>114</v>
      </c>
      <c r="J2627" s="11" t="s">
        <v>120</v>
      </c>
      <c r="K2627" s="11">
        <v>0</v>
      </c>
      <c r="L2627" s="11" t="s">
        <v>29</v>
      </c>
      <c r="M2627" s="11" t="s">
        <v>29</v>
      </c>
      <c r="N2627" s="11" t="s">
        <v>29</v>
      </c>
      <c r="O2627" s="11" t="s">
        <v>29</v>
      </c>
      <c r="P2627" s="11" t="s">
        <v>29</v>
      </c>
      <c r="Q2627" s="11" t="s">
        <v>29</v>
      </c>
      <c r="R2627" s="11" t="s">
        <v>29</v>
      </c>
      <c r="S2627" s="11">
        <v>2019</v>
      </c>
    </row>
    <row r="2628" spans="1:19" x14ac:dyDescent="0.25">
      <c r="A2628" s="12" t="s">
        <v>4642</v>
      </c>
      <c r="B2628" s="12" t="s">
        <v>4643</v>
      </c>
      <c r="C2628" s="12" t="s">
        <v>4644</v>
      </c>
      <c r="D2628" s="12" t="s">
        <v>4645</v>
      </c>
      <c r="E2628" s="12" t="s">
        <v>9787</v>
      </c>
      <c r="F2628" s="12">
        <v>74128</v>
      </c>
      <c r="G2628" s="12" t="s">
        <v>4646</v>
      </c>
      <c r="H2628" s="12" t="s">
        <v>119</v>
      </c>
      <c r="I2628" s="12" t="s">
        <v>26</v>
      </c>
      <c r="J2628" s="12" t="s">
        <v>120</v>
      </c>
      <c r="K2628" s="12">
        <v>0</v>
      </c>
      <c r="L2628" s="12" t="s">
        <v>29</v>
      </c>
      <c r="M2628" s="12" t="s">
        <v>29</v>
      </c>
      <c r="N2628" s="12" t="s">
        <v>29</v>
      </c>
      <c r="O2628" s="12" t="s">
        <v>29</v>
      </c>
      <c r="P2628" s="12" t="s">
        <v>29</v>
      </c>
      <c r="Q2628" s="12" t="s">
        <v>29</v>
      </c>
      <c r="R2628" s="12" t="s">
        <v>29</v>
      </c>
      <c r="S2628" s="12">
        <v>2019</v>
      </c>
    </row>
    <row r="2629" spans="1:19" x14ac:dyDescent="0.25">
      <c r="A2629" s="11" t="s">
        <v>4647</v>
      </c>
      <c r="B2629" s="11" t="s">
        <v>4648</v>
      </c>
      <c r="C2629" s="11" t="s">
        <v>4649</v>
      </c>
      <c r="D2629" s="11" t="s">
        <v>4491</v>
      </c>
      <c r="E2629" s="11" t="s">
        <v>9787</v>
      </c>
      <c r="F2629" s="11">
        <v>74820</v>
      </c>
      <c r="G2629" s="11" t="s">
        <v>4650</v>
      </c>
      <c r="H2629" s="11" t="s">
        <v>119</v>
      </c>
      <c r="I2629" s="11" t="s">
        <v>26</v>
      </c>
      <c r="J2629" s="11" t="s">
        <v>120</v>
      </c>
      <c r="K2629" s="11">
        <v>0</v>
      </c>
      <c r="L2629" s="11" t="s">
        <v>29</v>
      </c>
      <c r="M2629" s="11" t="s">
        <v>29</v>
      </c>
      <c r="N2629" s="11" t="s">
        <v>29</v>
      </c>
      <c r="O2629" s="11" t="s">
        <v>29</v>
      </c>
      <c r="P2629" s="11" t="s">
        <v>29</v>
      </c>
      <c r="Q2629" s="11" t="s">
        <v>29</v>
      </c>
      <c r="R2629" s="11" t="s">
        <v>29</v>
      </c>
      <c r="S2629" s="11">
        <v>2019</v>
      </c>
    </row>
    <row r="2630" spans="1:19" x14ac:dyDescent="0.25">
      <c r="A2630" s="12" t="s">
        <v>7857</v>
      </c>
      <c r="B2630" s="12" t="s">
        <v>7858</v>
      </c>
      <c r="C2630" s="12" t="s">
        <v>7859</v>
      </c>
      <c r="D2630" s="12" t="s">
        <v>1221</v>
      </c>
      <c r="E2630" s="12" t="s">
        <v>9787</v>
      </c>
      <c r="F2630" s="12">
        <v>74354</v>
      </c>
      <c r="G2630" s="12" t="s">
        <v>7860</v>
      </c>
      <c r="H2630" s="12" t="s">
        <v>119</v>
      </c>
      <c r="I2630" s="12" t="s">
        <v>26</v>
      </c>
      <c r="J2630" s="12" t="s">
        <v>120</v>
      </c>
      <c r="K2630" s="12">
        <v>0</v>
      </c>
      <c r="L2630" s="12" t="s">
        <v>29</v>
      </c>
      <c r="M2630" s="12" t="s">
        <v>29</v>
      </c>
      <c r="N2630" s="12" t="s">
        <v>29</v>
      </c>
      <c r="O2630" s="12" t="s">
        <v>29</v>
      </c>
      <c r="P2630" s="12" t="s">
        <v>29</v>
      </c>
      <c r="Q2630" s="12" t="s">
        <v>29</v>
      </c>
      <c r="R2630" s="12" t="s">
        <v>29</v>
      </c>
      <c r="S2630" s="12">
        <v>2019</v>
      </c>
    </row>
    <row r="2631" spans="1:19" x14ac:dyDescent="0.25">
      <c r="A2631" s="11" t="s">
        <v>4651</v>
      </c>
      <c r="B2631" s="11" t="s">
        <v>4652</v>
      </c>
      <c r="C2631" s="11" t="s">
        <v>4653</v>
      </c>
      <c r="D2631" s="11" t="s">
        <v>4645</v>
      </c>
      <c r="E2631" s="11" t="s">
        <v>9787</v>
      </c>
      <c r="F2631" s="11">
        <v>74136</v>
      </c>
      <c r="G2631" s="11" t="s">
        <v>4654</v>
      </c>
      <c r="H2631" s="11" t="s">
        <v>119</v>
      </c>
      <c r="I2631" s="11" t="s">
        <v>108</v>
      </c>
      <c r="J2631" s="11" t="s">
        <v>120</v>
      </c>
      <c r="K2631" s="11">
        <v>0</v>
      </c>
      <c r="L2631" s="11" t="s">
        <v>29</v>
      </c>
      <c r="M2631" s="11" t="s">
        <v>29</v>
      </c>
      <c r="N2631" s="11" t="s">
        <v>29</v>
      </c>
      <c r="O2631" s="11" t="s">
        <v>29</v>
      </c>
      <c r="P2631" s="11" t="s">
        <v>29</v>
      </c>
      <c r="Q2631" s="11" t="s">
        <v>29</v>
      </c>
      <c r="R2631" s="11" t="s">
        <v>29</v>
      </c>
      <c r="S2631" s="11">
        <v>2019</v>
      </c>
    </row>
    <row r="2632" spans="1:19" x14ac:dyDescent="0.25">
      <c r="A2632" s="12" t="s">
        <v>4655</v>
      </c>
      <c r="B2632" s="12" t="s">
        <v>4656</v>
      </c>
      <c r="C2632" s="12" t="s">
        <v>7861</v>
      </c>
      <c r="D2632" s="12" t="s">
        <v>4645</v>
      </c>
      <c r="E2632" s="12" t="s">
        <v>9787</v>
      </c>
      <c r="F2632" s="12">
        <v>74120</v>
      </c>
      <c r="G2632" s="12" t="s">
        <v>4658</v>
      </c>
      <c r="H2632" s="12" t="s">
        <v>119</v>
      </c>
      <c r="I2632" s="12" t="s">
        <v>108</v>
      </c>
      <c r="J2632" s="12" t="s">
        <v>120</v>
      </c>
      <c r="K2632" s="12">
        <v>0</v>
      </c>
      <c r="L2632" s="12" t="s">
        <v>29</v>
      </c>
      <c r="M2632" s="12" t="s">
        <v>29</v>
      </c>
      <c r="N2632" s="12" t="s">
        <v>29</v>
      </c>
      <c r="O2632" s="12" t="s">
        <v>29</v>
      </c>
      <c r="P2632" s="12" t="s">
        <v>29</v>
      </c>
      <c r="Q2632" s="12" t="s">
        <v>29</v>
      </c>
      <c r="R2632" s="12" t="s">
        <v>29</v>
      </c>
      <c r="S2632" s="12">
        <v>2019</v>
      </c>
    </row>
    <row r="2633" spans="1:19" x14ac:dyDescent="0.25">
      <c r="A2633" s="11" t="s">
        <v>4659</v>
      </c>
      <c r="B2633" s="11" t="s">
        <v>7862</v>
      </c>
      <c r="C2633" s="11" t="s">
        <v>4661</v>
      </c>
      <c r="D2633" s="11" t="s">
        <v>4496</v>
      </c>
      <c r="E2633" s="11" t="s">
        <v>9787</v>
      </c>
      <c r="F2633" s="11">
        <v>73141</v>
      </c>
      <c r="G2633" s="11" t="s">
        <v>4662</v>
      </c>
      <c r="H2633" s="11" t="s">
        <v>119</v>
      </c>
      <c r="I2633" s="11" t="s">
        <v>26</v>
      </c>
      <c r="J2633" s="11" t="s">
        <v>120</v>
      </c>
      <c r="K2633" s="11">
        <v>0</v>
      </c>
      <c r="L2633" s="11" t="s">
        <v>29</v>
      </c>
      <c r="M2633" s="11" t="s">
        <v>29</v>
      </c>
      <c r="N2633" s="11" t="s">
        <v>29</v>
      </c>
      <c r="O2633" s="11" t="s">
        <v>29</v>
      </c>
      <c r="P2633" s="11" t="s">
        <v>29</v>
      </c>
      <c r="Q2633" s="11" t="s">
        <v>29</v>
      </c>
      <c r="R2633" s="11" t="s">
        <v>29</v>
      </c>
      <c r="S2633" s="11">
        <v>2019</v>
      </c>
    </row>
    <row r="2634" spans="1:19" x14ac:dyDescent="0.25">
      <c r="A2634" s="12" t="s">
        <v>7863</v>
      </c>
      <c r="B2634" s="12" t="s">
        <v>7864</v>
      </c>
      <c r="C2634" s="12" t="s">
        <v>7865</v>
      </c>
      <c r="D2634" s="12" t="s">
        <v>4645</v>
      </c>
      <c r="E2634" s="12" t="s">
        <v>9787</v>
      </c>
      <c r="F2634" s="12">
        <v>74133</v>
      </c>
      <c r="G2634" s="12" t="s">
        <v>7866</v>
      </c>
      <c r="H2634" s="12" t="s">
        <v>119</v>
      </c>
      <c r="I2634" s="12" t="s">
        <v>26</v>
      </c>
      <c r="J2634" s="12" t="s">
        <v>27</v>
      </c>
      <c r="K2634" s="12">
        <v>0</v>
      </c>
      <c r="L2634" s="12" t="s">
        <v>29</v>
      </c>
      <c r="M2634" s="12" t="s">
        <v>29</v>
      </c>
      <c r="N2634" s="12" t="s">
        <v>29</v>
      </c>
      <c r="O2634" s="12" t="s">
        <v>29</v>
      </c>
      <c r="P2634" s="12" t="s">
        <v>29</v>
      </c>
      <c r="Q2634" s="12" t="s">
        <v>29</v>
      </c>
      <c r="R2634" s="12" t="s">
        <v>29</v>
      </c>
      <c r="S2634" s="12">
        <v>2019</v>
      </c>
    </row>
    <row r="2635" spans="1:19" x14ac:dyDescent="0.25">
      <c r="A2635" s="11" t="s">
        <v>4663</v>
      </c>
      <c r="B2635" s="11" t="s">
        <v>4664</v>
      </c>
      <c r="C2635" s="11" t="s">
        <v>4665</v>
      </c>
      <c r="D2635" s="11" t="s">
        <v>4496</v>
      </c>
      <c r="E2635" s="11" t="s">
        <v>9787</v>
      </c>
      <c r="F2635" s="11">
        <v>73114</v>
      </c>
      <c r="G2635" s="11" t="s">
        <v>4666</v>
      </c>
      <c r="H2635" s="11" t="s">
        <v>119</v>
      </c>
      <c r="I2635" s="11" t="s">
        <v>26</v>
      </c>
      <c r="J2635" s="11" t="s">
        <v>120</v>
      </c>
      <c r="K2635" s="11">
        <v>0</v>
      </c>
      <c r="L2635" s="11" t="s">
        <v>29</v>
      </c>
      <c r="M2635" s="11" t="s">
        <v>29</v>
      </c>
      <c r="N2635" s="11" t="s">
        <v>29</v>
      </c>
      <c r="O2635" s="11" t="s">
        <v>29</v>
      </c>
      <c r="P2635" s="11" t="s">
        <v>29</v>
      </c>
      <c r="Q2635" s="11" t="s">
        <v>29</v>
      </c>
      <c r="R2635" s="11" t="s">
        <v>29</v>
      </c>
      <c r="S2635" s="11">
        <v>2019</v>
      </c>
    </row>
    <row r="2636" spans="1:19" x14ac:dyDescent="0.25">
      <c r="A2636" s="12" t="s">
        <v>4493</v>
      </c>
      <c r="B2636" s="12" t="s">
        <v>4494</v>
      </c>
      <c r="C2636" s="12" t="s">
        <v>4495</v>
      </c>
      <c r="D2636" s="12" t="s">
        <v>4496</v>
      </c>
      <c r="E2636" s="12" t="s">
        <v>9787</v>
      </c>
      <c r="F2636" s="12">
        <v>73120</v>
      </c>
      <c r="G2636" s="12" t="s">
        <v>8468</v>
      </c>
      <c r="H2636" s="12" t="s">
        <v>25</v>
      </c>
      <c r="I2636" s="12" t="s">
        <v>648</v>
      </c>
      <c r="J2636" s="12" t="s">
        <v>27</v>
      </c>
      <c r="K2636" s="12">
        <v>0</v>
      </c>
      <c r="L2636" s="12" t="s">
        <v>29</v>
      </c>
      <c r="M2636" s="12" t="s">
        <v>29</v>
      </c>
      <c r="N2636" s="12" t="s">
        <v>29</v>
      </c>
      <c r="O2636" s="12" t="s">
        <v>29</v>
      </c>
      <c r="P2636" s="12" t="s">
        <v>29</v>
      </c>
      <c r="Q2636" s="12" t="s">
        <v>29</v>
      </c>
      <c r="R2636" s="12" t="s">
        <v>29</v>
      </c>
      <c r="S2636" s="12">
        <v>2018</v>
      </c>
    </row>
    <row r="2637" spans="1:19" x14ac:dyDescent="0.25">
      <c r="A2637" s="11" t="s">
        <v>4498</v>
      </c>
      <c r="B2637" s="11" t="s">
        <v>4499</v>
      </c>
      <c r="C2637" s="11" t="s">
        <v>4500</v>
      </c>
      <c r="D2637" s="11" t="s">
        <v>4496</v>
      </c>
      <c r="E2637" s="11" t="s">
        <v>9787</v>
      </c>
      <c r="F2637" s="11">
        <v>73159</v>
      </c>
      <c r="G2637" s="11" t="s">
        <v>8469</v>
      </c>
      <c r="H2637" s="11" t="s">
        <v>25</v>
      </c>
      <c r="I2637" s="11" t="s">
        <v>648</v>
      </c>
      <c r="J2637" s="11" t="s">
        <v>27</v>
      </c>
      <c r="K2637" s="11">
        <v>5</v>
      </c>
      <c r="L2637" s="11" t="s">
        <v>29</v>
      </c>
      <c r="M2637" s="11" t="s">
        <v>30</v>
      </c>
      <c r="N2637" s="11" t="s">
        <v>30</v>
      </c>
      <c r="O2637" s="11" t="s">
        <v>30</v>
      </c>
      <c r="P2637" s="11" t="s">
        <v>28</v>
      </c>
      <c r="Q2637" s="11" t="s">
        <v>30</v>
      </c>
      <c r="R2637" s="11" t="s">
        <v>28</v>
      </c>
      <c r="S2637" s="11">
        <v>2018</v>
      </c>
    </row>
    <row r="2638" spans="1:19" x14ac:dyDescent="0.25">
      <c r="A2638" s="12" t="s">
        <v>4502</v>
      </c>
      <c r="B2638" s="12" t="s">
        <v>4503</v>
      </c>
      <c r="C2638" s="12" t="s">
        <v>4504</v>
      </c>
      <c r="D2638" s="12" t="s">
        <v>4496</v>
      </c>
      <c r="E2638" s="12" t="s">
        <v>9787</v>
      </c>
      <c r="F2638" s="12">
        <v>73109</v>
      </c>
      <c r="G2638" s="12" t="s">
        <v>8470</v>
      </c>
      <c r="H2638" s="12" t="s">
        <v>25</v>
      </c>
      <c r="I2638" s="12" t="s">
        <v>648</v>
      </c>
      <c r="J2638" s="12" t="s">
        <v>27</v>
      </c>
      <c r="K2638" s="12">
        <v>0</v>
      </c>
      <c r="L2638" s="12" t="s">
        <v>29</v>
      </c>
      <c r="M2638" s="12" t="s">
        <v>29</v>
      </c>
      <c r="N2638" s="12" t="s">
        <v>29</v>
      </c>
      <c r="O2638" s="12" t="s">
        <v>29</v>
      </c>
      <c r="P2638" s="12" t="s">
        <v>29</v>
      </c>
      <c r="Q2638" s="12" t="s">
        <v>29</v>
      </c>
      <c r="R2638" s="12" t="s">
        <v>29</v>
      </c>
      <c r="S2638" s="12">
        <v>2018</v>
      </c>
    </row>
    <row r="2639" spans="1:19" x14ac:dyDescent="0.25">
      <c r="A2639" s="11" t="s">
        <v>8471</v>
      </c>
      <c r="B2639" s="11" t="s">
        <v>8472</v>
      </c>
      <c r="C2639" s="11" t="s">
        <v>8473</v>
      </c>
      <c r="D2639" s="11" t="s">
        <v>4645</v>
      </c>
      <c r="E2639" s="11" t="s">
        <v>9787</v>
      </c>
      <c r="F2639" s="11">
        <v>74137</v>
      </c>
      <c r="G2639" s="11" t="s">
        <v>8474</v>
      </c>
      <c r="H2639" s="11" t="s">
        <v>25</v>
      </c>
      <c r="I2639" s="11" t="s">
        <v>26</v>
      </c>
      <c r="J2639" s="11" t="s">
        <v>27</v>
      </c>
      <c r="K2639" s="11">
        <v>0</v>
      </c>
      <c r="L2639" s="11" t="s">
        <v>29</v>
      </c>
      <c r="M2639" s="11" t="s">
        <v>29</v>
      </c>
      <c r="N2639" s="11" t="s">
        <v>29</v>
      </c>
      <c r="O2639" s="11" t="s">
        <v>29</v>
      </c>
      <c r="P2639" s="11" t="s">
        <v>29</v>
      </c>
      <c r="Q2639" s="11" t="s">
        <v>29</v>
      </c>
      <c r="R2639" s="11" t="s">
        <v>29</v>
      </c>
      <c r="S2639" s="11">
        <v>2018</v>
      </c>
    </row>
    <row r="2640" spans="1:19" x14ac:dyDescent="0.25">
      <c r="A2640" s="12" t="s">
        <v>8475</v>
      </c>
      <c r="B2640" s="12" t="s">
        <v>8476</v>
      </c>
      <c r="C2640" s="12" t="s">
        <v>8477</v>
      </c>
      <c r="D2640" s="12" t="s">
        <v>8478</v>
      </c>
      <c r="E2640" s="12" t="s">
        <v>9787</v>
      </c>
      <c r="F2640" s="12">
        <v>74301</v>
      </c>
      <c r="G2640" s="12" t="s">
        <v>8479</v>
      </c>
      <c r="H2640" s="12" t="s">
        <v>25</v>
      </c>
      <c r="I2640" s="12" t="s">
        <v>108</v>
      </c>
      <c r="J2640" s="12" t="s">
        <v>27</v>
      </c>
      <c r="K2640" s="12">
        <v>0</v>
      </c>
      <c r="L2640" s="12" t="s">
        <v>29</v>
      </c>
      <c r="M2640" s="12" t="s">
        <v>29</v>
      </c>
      <c r="N2640" s="12" t="s">
        <v>29</v>
      </c>
      <c r="O2640" s="12" t="s">
        <v>29</v>
      </c>
      <c r="P2640" s="12" t="s">
        <v>29</v>
      </c>
      <c r="Q2640" s="12" t="s">
        <v>29</v>
      </c>
      <c r="R2640" s="12" t="s">
        <v>29</v>
      </c>
      <c r="S2640" s="12">
        <v>2018</v>
      </c>
    </row>
    <row r="2641" spans="1:19" x14ac:dyDescent="0.25">
      <c r="A2641" s="11" t="s">
        <v>4589</v>
      </c>
      <c r="B2641" s="11" t="s">
        <v>4590</v>
      </c>
      <c r="C2641" s="11" t="s">
        <v>4591</v>
      </c>
      <c r="D2641" s="11" t="s">
        <v>4592</v>
      </c>
      <c r="E2641" s="11" t="s">
        <v>9787</v>
      </c>
      <c r="F2641" s="11">
        <v>73015</v>
      </c>
      <c r="G2641" s="11" t="s">
        <v>8480</v>
      </c>
      <c r="H2641" s="11" t="s">
        <v>96</v>
      </c>
      <c r="I2641" s="11" t="s">
        <v>42</v>
      </c>
      <c r="J2641" s="11" t="s">
        <v>27</v>
      </c>
      <c r="K2641" s="11">
        <v>0</v>
      </c>
      <c r="L2641" s="11" t="s">
        <v>29</v>
      </c>
      <c r="M2641" s="11" t="s">
        <v>29</v>
      </c>
      <c r="N2641" s="11" t="s">
        <v>28</v>
      </c>
      <c r="O2641" s="11" t="s">
        <v>29</v>
      </c>
      <c r="P2641" s="11" t="s">
        <v>29</v>
      </c>
      <c r="Q2641" s="11" t="s">
        <v>30</v>
      </c>
      <c r="R2641" s="11" t="s">
        <v>29</v>
      </c>
      <c r="S2641" s="11">
        <v>2018</v>
      </c>
    </row>
    <row r="2642" spans="1:19" x14ac:dyDescent="0.25">
      <c r="A2642" s="12" t="s">
        <v>7852</v>
      </c>
      <c r="B2642" s="12" t="s">
        <v>7853</v>
      </c>
      <c r="C2642" s="12" t="s">
        <v>7854</v>
      </c>
      <c r="D2642" s="12" t="s">
        <v>7855</v>
      </c>
      <c r="E2642" s="12" t="s">
        <v>9787</v>
      </c>
      <c r="F2642" s="12">
        <v>74953</v>
      </c>
      <c r="G2642" s="12" t="s">
        <v>8481</v>
      </c>
      <c r="H2642" s="12" t="s">
        <v>96</v>
      </c>
      <c r="I2642" s="12" t="s">
        <v>42</v>
      </c>
      <c r="J2642" s="12" t="s">
        <v>27</v>
      </c>
      <c r="K2642" s="12">
        <v>0</v>
      </c>
      <c r="L2642" s="12" t="s">
        <v>29</v>
      </c>
      <c r="M2642" s="12" t="s">
        <v>29</v>
      </c>
      <c r="N2642" s="12" t="s">
        <v>29</v>
      </c>
      <c r="O2642" s="12" t="s">
        <v>29</v>
      </c>
      <c r="P2642" s="12" t="s">
        <v>29</v>
      </c>
      <c r="Q2642" s="12" t="s">
        <v>29</v>
      </c>
      <c r="R2642" s="12" t="s">
        <v>29</v>
      </c>
      <c r="S2642" s="12">
        <v>2018</v>
      </c>
    </row>
    <row r="2643" spans="1:19" x14ac:dyDescent="0.25">
      <c r="A2643" s="11" t="s">
        <v>4604</v>
      </c>
      <c r="B2643" s="11" t="s">
        <v>4605</v>
      </c>
      <c r="C2643" s="11" t="s">
        <v>4606</v>
      </c>
      <c r="D2643" s="11" t="s">
        <v>4607</v>
      </c>
      <c r="E2643" s="11" t="s">
        <v>9787</v>
      </c>
      <c r="F2643" s="11">
        <v>73550</v>
      </c>
      <c r="G2643" s="11" t="s">
        <v>8482</v>
      </c>
      <c r="H2643" s="11" t="s">
        <v>96</v>
      </c>
      <c r="I2643" s="11" t="s">
        <v>42</v>
      </c>
      <c r="J2643" s="11" t="s">
        <v>27</v>
      </c>
      <c r="K2643" s="11">
        <v>0</v>
      </c>
      <c r="L2643" s="11" t="s">
        <v>29</v>
      </c>
      <c r="M2643" s="11" t="s">
        <v>29</v>
      </c>
      <c r="N2643" s="11" t="s">
        <v>29</v>
      </c>
      <c r="O2643" s="11" t="s">
        <v>29</v>
      </c>
      <c r="P2643" s="11" t="s">
        <v>29</v>
      </c>
      <c r="Q2643" s="11" t="s">
        <v>29</v>
      </c>
      <c r="R2643" s="11" t="s">
        <v>29</v>
      </c>
      <c r="S2643" s="11">
        <v>2018</v>
      </c>
    </row>
    <row r="2644" spans="1:19" x14ac:dyDescent="0.25">
      <c r="A2644" s="12" t="s">
        <v>8483</v>
      </c>
      <c r="B2644" s="12" t="s">
        <v>8484</v>
      </c>
      <c r="C2644" s="12" t="s">
        <v>8485</v>
      </c>
      <c r="D2644" s="12" t="s">
        <v>8486</v>
      </c>
      <c r="E2644" s="12" t="s">
        <v>9787</v>
      </c>
      <c r="F2644" s="12">
        <v>73942</v>
      </c>
      <c r="G2644" s="12" t="s">
        <v>8487</v>
      </c>
      <c r="H2644" s="12" t="s">
        <v>96</v>
      </c>
      <c r="I2644" s="12" t="s">
        <v>42</v>
      </c>
      <c r="J2644" s="12" t="s">
        <v>27</v>
      </c>
      <c r="K2644" s="12">
        <v>0</v>
      </c>
      <c r="L2644" s="12" t="s">
        <v>29</v>
      </c>
      <c r="M2644" s="12" t="s">
        <v>29</v>
      </c>
      <c r="N2644" s="12" t="s">
        <v>29</v>
      </c>
      <c r="O2644" s="12" t="s">
        <v>29</v>
      </c>
      <c r="P2644" s="12" t="s">
        <v>29</v>
      </c>
      <c r="Q2644" s="12" t="s">
        <v>29</v>
      </c>
      <c r="R2644" s="12" t="s">
        <v>29</v>
      </c>
      <c r="S2644" s="12">
        <v>2018</v>
      </c>
    </row>
    <row r="2645" spans="1:19" x14ac:dyDescent="0.25">
      <c r="A2645" s="11" t="s">
        <v>4619</v>
      </c>
      <c r="B2645" s="11" t="s">
        <v>4620</v>
      </c>
      <c r="C2645" s="11" t="s">
        <v>4621</v>
      </c>
      <c r="D2645" s="11" t="s">
        <v>4622</v>
      </c>
      <c r="E2645" s="11" t="s">
        <v>9787</v>
      </c>
      <c r="F2645" s="11">
        <v>73071</v>
      </c>
      <c r="G2645" s="11" t="s">
        <v>8488</v>
      </c>
      <c r="H2645" s="11" t="s">
        <v>107</v>
      </c>
      <c r="I2645" s="11" t="s">
        <v>114</v>
      </c>
      <c r="J2645" s="11" t="s">
        <v>120</v>
      </c>
      <c r="K2645" s="11">
        <v>0</v>
      </c>
      <c r="L2645" s="11" t="s">
        <v>29</v>
      </c>
      <c r="M2645" s="11" t="s">
        <v>29</v>
      </c>
      <c r="N2645" s="11" t="s">
        <v>29</v>
      </c>
      <c r="O2645" s="11" t="s">
        <v>29</v>
      </c>
      <c r="P2645" s="11" t="s">
        <v>29</v>
      </c>
      <c r="Q2645" s="11" t="s">
        <v>29</v>
      </c>
      <c r="R2645" s="11" t="s">
        <v>29</v>
      </c>
      <c r="S2645" s="11">
        <v>2018</v>
      </c>
    </row>
    <row r="2646" spans="1:19" x14ac:dyDescent="0.25">
      <c r="A2646" s="12" t="s">
        <v>4493</v>
      </c>
      <c r="B2646" s="12" t="s">
        <v>4494</v>
      </c>
      <c r="C2646" s="12" t="s">
        <v>4495</v>
      </c>
      <c r="D2646" s="12" t="s">
        <v>4496</v>
      </c>
      <c r="E2646" s="12" t="s">
        <v>9787</v>
      </c>
      <c r="F2646" s="12">
        <v>73120</v>
      </c>
      <c r="G2646" s="12" t="s">
        <v>8468</v>
      </c>
      <c r="H2646" s="12" t="s">
        <v>25</v>
      </c>
      <c r="I2646" s="12" t="s">
        <v>648</v>
      </c>
      <c r="J2646" s="12" t="s">
        <v>27</v>
      </c>
      <c r="K2646" s="12">
        <v>0</v>
      </c>
      <c r="L2646" s="12" t="s">
        <v>29</v>
      </c>
      <c r="M2646" s="12" t="s">
        <v>29</v>
      </c>
      <c r="N2646" s="12" t="s">
        <v>29</v>
      </c>
      <c r="O2646" s="12" t="s">
        <v>29</v>
      </c>
      <c r="P2646" s="12" t="s">
        <v>29</v>
      </c>
      <c r="Q2646" s="12" t="s">
        <v>29</v>
      </c>
      <c r="R2646" s="12" t="s">
        <v>43</v>
      </c>
      <c r="S2646" s="12">
        <v>2017</v>
      </c>
    </row>
    <row r="2647" spans="1:19" x14ac:dyDescent="0.25">
      <c r="A2647" s="11" t="s">
        <v>8673</v>
      </c>
      <c r="B2647" s="11" t="s">
        <v>8674</v>
      </c>
      <c r="C2647" s="11" t="s">
        <v>8675</v>
      </c>
      <c r="D2647" s="11" t="s">
        <v>4496</v>
      </c>
      <c r="E2647" s="11" t="s">
        <v>9787</v>
      </c>
      <c r="F2647" s="11">
        <v>73120</v>
      </c>
      <c r="G2647" s="11" t="s">
        <v>8676</v>
      </c>
      <c r="H2647" s="11" t="s">
        <v>25</v>
      </c>
      <c r="I2647" s="11" t="s">
        <v>648</v>
      </c>
      <c r="J2647" s="11" t="s">
        <v>27</v>
      </c>
      <c r="K2647" s="11">
        <v>0</v>
      </c>
      <c r="L2647" s="11" t="s">
        <v>29</v>
      </c>
      <c r="M2647" s="11" t="s">
        <v>29</v>
      </c>
      <c r="N2647" s="11" t="s">
        <v>29</v>
      </c>
      <c r="O2647" s="11" t="s">
        <v>30</v>
      </c>
      <c r="P2647" s="11" t="s">
        <v>28</v>
      </c>
      <c r="Q2647" s="11" t="s">
        <v>29</v>
      </c>
      <c r="R2647" s="11" t="s">
        <v>29</v>
      </c>
      <c r="S2647" s="11">
        <v>2017</v>
      </c>
    </row>
    <row r="2648" spans="1:19" x14ac:dyDescent="0.25">
      <c r="A2648" s="12" t="s">
        <v>4498</v>
      </c>
      <c r="B2648" s="12" t="s">
        <v>4499</v>
      </c>
      <c r="C2648" s="12" t="s">
        <v>4500</v>
      </c>
      <c r="D2648" s="12" t="s">
        <v>4496</v>
      </c>
      <c r="E2648" s="12" t="s">
        <v>9787</v>
      </c>
      <c r="F2648" s="12">
        <v>73159</v>
      </c>
      <c r="G2648" s="12" t="s">
        <v>8469</v>
      </c>
      <c r="H2648" s="12" t="s">
        <v>25</v>
      </c>
      <c r="I2648" s="12" t="s">
        <v>648</v>
      </c>
      <c r="J2648" s="12" t="s">
        <v>27</v>
      </c>
      <c r="K2648" s="12">
        <v>5</v>
      </c>
      <c r="L2648" s="12" t="s">
        <v>29</v>
      </c>
      <c r="M2648" s="12" t="s">
        <v>28</v>
      </c>
      <c r="N2648" s="12" t="s">
        <v>29</v>
      </c>
      <c r="O2648" s="12" t="s">
        <v>30</v>
      </c>
      <c r="P2648" s="12" t="s">
        <v>28</v>
      </c>
      <c r="Q2648" s="12" t="s">
        <v>30</v>
      </c>
      <c r="R2648" s="12" t="s">
        <v>28</v>
      </c>
      <c r="S2648" s="12">
        <v>2017</v>
      </c>
    </row>
    <row r="2649" spans="1:19" x14ac:dyDescent="0.25">
      <c r="A2649" s="11" t="s">
        <v>8677</v>
      </c>
      <c r="B2649" s="11" t="s">
        <v>8678</v>
      </c>
      <c r="C2649" s="11" t="s">
        <v>8679</v>
      </c>
      <c r="D2649" s="11" t="s">
        <v>8680</v>
      </c>
      <c r="E2649" s="11" t="s">
        <v>9787</v>
      </c>
      <c r="F2649" s="11">
        <v>73052</v>
      </c>
      <c r="G2649" s="11" t="s">
        <v>8681</v>
      </c>
      <c r="H2649" s="11" t="s">
        <v>25</v>
      </c>
      <c r="I2649" s="11" t="s">
        <v>42</v>
      </c>
      <c r="J2649" s="11" t="s">
        <v>27</v>
      </c>
      <c r="K2649" s="11">
        <v>0</v>
      </c>
      <c r="L2649" s="11" t="s">
        <v>29</v>
      </c>
      <c r="M2649" s="11" t="s">
        <v>29</v>
      </c>
      <c r="N2649" s="11" t="s">
        <v>29</v>
      </c>
      <c r="O2649" s="11" t="s">
        <v>29</v>
      </c>
      <c r="P2649" s="11" t="s">
        <v>29</v>
      </c>
      <c r="Q2649" s="11" t="s">
        <v>29</v>
      </c>
      <c r="R2649" s="11" t="s">
        <v>29</v>
      </c>
      <c r="S2649" s="11">
        <v>2017</v>
      </c>
    </row>
    <row r="2650" spans="1:19" x14ac:dyDescent="0.25">
      <c r="A2650" s="12" t="s">
        <v>4502</v>
      </c>
      <c r="B2650" s="12" t="s">
        <v>4503</v>
      </c>
      <c r="C2650" s="12" t="s">
        <v>4504</v>
      </c>
      <c r="D2650" s="12" t="s">
        <v>4496</v>
      </c>
      <c r="E2650" s="12" t="s">
        <v>9787</v>
      </c>
      <c r="F2650" s="12">
        <v>73109</v>
      </c>
      <c r="G2650" s="12" t="s">
        <v>8470</v>
      </c>
      <c r="H2650" s="12" t="s">
        <v>25</v>
      </c>
      <c r="I2650" s="12" t="s">
        <v>648</v>
      </c>
      <c r="J2650" s="12" t="s">
        <v>27</v>
      </c>
      <c r="K2650" s="12">
        <v>0</v>
      </c>
      <c r="L2650" s="12" t="s">
        <v>29</v>
      </c>
      <c r="M2650" s="12" t="s">
        <v>29</v>
      </c>
      <c r="N2650" s="12" t="s">
        <v>29</v>
      </c>
      <c r="O2650" s="12" t="s">
        <v>29</v>
      </c>
      <c r="P2650" s="12" t="s">
        <v>29</v>
      </c>
      <c r="Q2650" s="12" t="s">
        <v>29</v>
      </c>
      <c r="R2650" s="12" t="s">
        <v>29</v>
      </c>
      <c r="S2650" s="12">
        <v>2017</v>
      </c>
    </row>
    <row r="2651" spans="1:19" x14ac:dyDescent="0.25">
      <c r="A2651" s="11" t="s">
        <v>8471</v>
      </c>
      <c r="B2651" s="11" t="s">
        <v>8472</v>
      </c>
      <c r="C2651" s="11" t="s">
        <v>8473</v>
      </c>
      <c r="D2651" s="11" t="s">
        <v>4645</v>
      </c>
      <c r="E2651" s="11" t="s">
        <v>9787</v>
      </c>
      <c r="F2651" s="11">
        <v>74137</v>
      </c>
      <c r="G2651" s="11" t="s">
        <v>8474</v>
      </c>
      <c r="H2651" s="11" t="s">
        <v>25</v>
      </c>
      <c r="I2651" s="11" t="s">
        <v>26</v>
      </c>
      <c r="J2651" s="11" t="s">
        <v>27</v>
      </c>
      <c r="K2651" s="11">
        <v>0</v>
      </c>
      <c r="L2651" s="11" t="s">
        <v>29</v>
      </c>
      <c r="M2651" s="11" t="s">
        <v>29</v>
      </c>
      <c r="N2651" s="11" t="s">
        <v>29</v>
      </c>
      <c r="O2651" s="11" t="s">
        <v>29</v>
      </c>
      <c r="P2651" s="11" t="s">
        <v>29</v>
      </c>
      <c r="Q2651" s="11" t="s">
        <v>29</v>
      </c>
      <c r="R2651" s="11" t="s">
        <v>29</v>
      </c>
      <c r="S2651" s="11">
        <v>2017</v>
      </c>
    </row>
    <row r="2652" spans="1:19" x14ac:dyDescent="0.25">
      <c r="A2652" s="12" t="s">
        <v>4584</v>
      </c>
      <c r="B2652" s="12" t="s">
        <v>4585</v>
      </c>
      <c r="C2652" s="12" t="s">
        <v>8682</v>
      </c>
      <c r="D2652" s="12" t="s">
        <v>4587</v>
      </c>
      <c r="E2652" s="12" t="s">
        <v>9787</v>
      </c>
      <c r="F2652" s="12">
        <v>73663</v>
      </c>
      <c r="G2652" s="12" t="s">
        <v>8683</v>
      </c>
      <c r="H2652" s="12" t="s">
        <v>96</v>
      </c>
      <c r="I2652" s="12" t="s">
        <v>36</v>
      </c>
      <c r="J2652" s="12" t="s">
        <v>27</v>
      </c>
      <c r="K2652" s="12">
        <v>0</v>
      </c>
      <c r="L2652" s="12" t="s">
        <v>29</v>
      </c>
      <c r="M2652" s="12" t="s">
        <v>29</v>
      </c>
      <c r="N2652" s="12" t="s">
        <v>29</v>
      </c>
      <c r="O2652" s="12" t="s">
        <v>29</v>
      </c>
      <c r="P2652" s="12" t="s">
        <v>29</v>
      </c>
      <c r="Q2652" s="12" t="s">
        <v>29</v>
      </c>
      <c r="R2652" s="12" t="s">
        <v>29</v>
      </c>
      <c r="S2652" s="12">
        <v>2017</v>
      </c>
    </row>
    <row r="2653" spans="1:19" x14ac:dyDescent="0.25">
      <c r="A2653" s="11" t="s">
        <v>7852</v>
      </c>
      <c r="B2653" s="11" t="s">
        <v>7853</v>
      </c>
      <c r="C2653" s="11" t="s">
        <v>7854</v>
      </c>
      <c r="D2653" s="11" t="s">
        <v>7855</v>
      </c>
      <c r="E2653" s="11" t="s">
        <v>9787</v>
      </c>
      <c r="F2653" s="11">
        <v>74953</v>
      </c>
      <c r="G2653" s="11" t="s">
        <v>8481</v>
      </c>
      <c r="H2653" s="11" t="s">
        <v>96</v>
      </c>
      <c r="I2653" s="11" t="s">
        <v>42</v>
      </c>
      <c r="J2653" s="11" t="s">
        <v>27</v>
      </c>
      <c r="K2653" s="11">
        <v>0</v>
      </c>
      <c r="L2653" s="11" t="s">
        <v>29</v>
      </c>
      <c r="M2653" s="11" t="s">
        <v>29</v>
      </c>
      <c r="N2653" s="11" t="s">
        <v>29</v>
      </c>
      <c r="O2653" s="11" t="s">
        <v>29</v>
      </c>
      <c r="P2653" s="11" t="s">
        <v>29</v>
      </c>
      <c r="Q2653" s="11" t="s">
        <v>29</v>
      </c>
      <c r="R2653" s="11" t="s">
        <v>29</v>
      </c>
      <c r="S2653" s="11">
        <v>2017</v>
      </c>
    </row>
    <row r="2654" spans="1:19" x14ac:dyDescent="0.25">
      <c r="A2654" s="12" t="s">
        <v>9488</v>
      </c>
      <c r="B2654" s="12" t="s">
        <v>9489</v>
      </c>
      <c r="C2654" s="12" t="s">
        <v>9490</v>
      </c>
      <c r="D2654" s="12" t="s">
        <v>9491</v>
      </c>
      <c r="E2654" s="12" t="s">
        <v>9787</v>
      </c>
      <c r="F2654" s="12">
        <v>73075</v>
      </c>
      <c r="G2654" s="12" t="s">
        <v>9492</v>
      </c>
      <c r="H2654" s="12" t="s">
        <v>25</v>
      </c>
      <c r="I2654" s="12" t="s">
        <v>42</v>
      </c>
      <c r="J2654" s="12" t="s">
        <v>27</v>
      </c>
      <c r="K2654" s="12">
        <v>3</v>
      </c>
      <c r="L2654" s="12" t="s">
        <v>28</v>
      </c>
      <c r="M2654" s="12" t="s">
        <v>29</v>
      </c>
      <c r="N2654" s="12" t="s">
        <v>28</v>
      </c>
      <c r="O2654" s="12" t="s">
        <v>28</v>
      </c>
      <c r="P2654" s="12" t="s">
        <v>28</v>
      </c>
      <c r="Q2654" s="12" t="s">
        <v>28</v>
      </c>
      <c r="R2654" s="12" t="s">
        <v>29</v>
      </c>
      <c r="S2654" s="12">
        <v>2016</v>
      </c>
    </row>
    <row r="2655" spans="1:19" x14ac:dyDescent="0.25">
      <c r="A2655" s="11" t="s">
        <v>7834</v>
      </c>
      <c r="B2655" s="11" t="s">
        <v>7835</v>
      </c>
      <c r="C2655" s="11" t="s">
        <v>7836</v>
      </c>
      <c r="D2655" s="11" t="s">
        <v>4645</v>
      </c>
      <c r="E2655" s="11" t="s">
        <v>9787</v>
      </c>
      <c r="F2655" s="11">
        <v>74133</v>
      </c>
      <c r="G2655" s="11" t="s">
        <v>9493</v>
      </c>
      <c r="H2655" s="11" t="s">
        <v>25</v>
      </c>
      <c r="I2655" s="11" t="s">
        <v>26</v>
      </c>
      <c r="J2655" s="11" t="s">
        <v>27</v>
      </c>
      <c r="K2655" s="11">
        <v>4</v>
      </c>
      <c r="L2655" s="11" t="s">
        <v>29</v>
      </c>
      <c r="M2655" s="11" t="s">
        <v>28</v>
      </c>
      <c r="N2655" s="11" t="s">
        <v>29</v>
      </c>
      <c r="O2655" s="11" t="s">
        <v>30</v>
      </c>
      <c r="P2655" s="11" t="s">
        <v>28</v>
      </c>
      <c r="Q2655" s="11" t="s">
        <v>29</v>
      </c>
      <c r="R2655" s="11" t="s">
        <v>29</v>
      </c>
      <c r="S2655" s="11">
        <v>2016</v>
      </c>
    </row>
    <row r="2656" spans="1:19" x14ac:dyDescent="0.25">
      <c r="A2656" s="12" t="s">
        <v>4493</v>
      </c>
      <c r="B2656" s="12" t="s">
        <v>4494</v>
      </c>
      <c r="C2656" s="12" t="s">
        <v>4495</v>
      </c>
      <c r="D2656" s="12" t="s">
        <v>4496</v>
      </c>
      <c r="E2656" s="12" t="s">
        <v>9787</v>
      </c>
      <c r="F2656" s="12">
        <v>73120</v>
      </c>
      <c r="G2656" s="12" t="s">
        <v>8468</v>
      </c>
      <c r="H2656" s="12" t="s">
        <v>25</v>
      </c>
      <c r="I2656" s="12" t="s">
        <v>648</v>
      </c>
      <c r="J2656" s="12" t="s">
        <v>27</v>
      </c>
      <c r="K2656" s="12">
        <v>0</v>
      </c>
      <c r="L2656" s="12" t="s">
        <v>29</v>
      </c>
      <c r="M2656" s="12" t="s">
        <v>29</v>
      </c>
      <c r="N2656" s="12" t="s">
        <v>29</v>
      </c>
      <c r="O2656" s="12" t="s">
        <v>29</v>
      </c>
      <c r="P2656" s="12" t="s">
        <v>29</v>
      </c>
      <c r="Q2656" s="12" t="s">
        <v>29</v>
      </c>
      <c r="R2656" s="12" t="s">
        <v>43</v>
      </c>
      <c r="S2656" s="12">
        <v>2016</v>
      </c>
    </row>
    <row r="2657" spans="1:19" x14ac:dyDescent="0.25">
      <c r="A2657" s="11" t="s">
        <v>8673</v>
      </c>
      <c r="B2657" s="11" t="s">
        <v>8674</v>
      </c>
      <c r="C2657" s="11" t="s">
        <v>8675</v>
      </c>
      <c r="D2657" s="11" t="s">
        <v>4496</v>
      </c>
      <c r="E2657" s="11" t="s">
        <v>9787</v>
      </c>
      <c r="F2657" s="11">
        <v>73120</v>
      </c>
      <c r="G2657" s="11" t="s">
        <v>8676</v>
      </c>
      <c r="H2657" s="11" t="s">
        <v>25</v>
      </c>
      <c r="I2657" s="11" t="s">
        <v>26</v>
      </c>
      <c r="J2657" s="11" t="s">
        <v>27</v>
      </c>
      <c r="K2657" s="11">
        <v>0</v>
      </c>
      <c r="L2657" s="11" t="s">
        <v>29</v>
      </c>
      <c r="M2657" s="11" t="s">
        <v>29</v>
      </c>
      <c r="N2657" s="11" t="s">
        <v>29</v>
      </c>
      <c r="O2657" s="11" t="s">
        <v>30</v>
      </c>
      <c r="P2657" s="11" t="s">
        <v>28</v>
      </c>
      <c r="Q2657" s="11" t="s">
        <v>29</v>
      </c>
      <c r="R2657" s="11" t="s">
        <v>29</v>
      </c>
      <c r="S2657" s="11">
        <v>2016</v>
      </c>
    </row>
    <row r="2658" spans="1:19" x14ac:dyDescent="0.25">
      <c r="A2658" s="12" t="s">
        <v>4498</v>
      </c>
      <c r="B2658" s="12" t="s">
        <v>4499</v>
      </c>
      <c r="C2658" s="12" t="s">
        <v>4500</v>
      </c>
      <c r="D2658" s="12" t="s">
        <v>4496</v>
      </c>
      <c r="E2658" s="12" t="s">
        <v>9787</v>
      </c>
      <c r="F2658" s="12">
        <v>73159</v>
      </c>
      <c r="G2658" s="12" t="s">
        <v>8469</v>
      </c>
      <c r="H2658" s="12" t="s">
        <v>25</v>
      </c>
      <c r="I2658" s="12" t="s">
        <v>648</v>
      </c>
      <c r="J2658" s="12" t="s">
        <v>27</v>
      </c>
      <c r="K2658" s="12">
        <v>5</v>
      </c>
      <c r="L2658" s="12" t="s">
        <v>29</v>
      </c>
      <c r="M2658" s="12" t="s">
        <v>28</v>
      </c>
      <c r="N2658" s="12" t="s">
        <v>29</v>
      </c>
      <c r="O2658" s="12" t="s">
        <v>30</v>
      </c>
      <c r="P2658" s="12" t="s">
        <v>28</v>
      </c>
      <c r="Q2658" s="12" t="s">
        <v>30</v>
      </c>
      <c r="R2658" s="12" t="s">
        <v>28</v>
      </c>
      <c r="S2658" s="12">
        <v>2016</v>
      </c>
    </row>
    <row r="2659" spans="1:19" x14ac:dyDescent="0.25">
      <c r="A2659" s="11" t="s">
        <v>8677</v>
      </c>
      <c r="B2659" s="11" t="s">
        <v>8678</v>
      </c>
      <c r="C2659" s="11" t="s">
        <v>8679</v>
      </c>
      <c r="D2659" s="11" t="s">
        <v>8680</v>
      </c>
      <c r="E2659" s="11" t="s">
        <v>9787</v>
      </c>
      <c r="F2659" s="11">
        <v>73052</v>
      </c>
      <c r="G2659" s="11" t="s">
        <v>8681</v>
      </c>
      <c r="H2659" s="11" t="s">
        <v>25</v>
      </c>
      <c r="I2659" s="11" t="s">
        <v>42</v>
      </c>
      <c r="J2659" s="11" t="s">
        <v>27</v>
      </c>
      <c r="K2659" s="11">
        <v>0</v>
      </c>
      <c r="L2659" s="11" t="s">
        <v>29</v>
      </c>
      <c r="M2659" s="11" t="s">
        <v>29</v>
      </c>
      <c r="N2659" s="11" t="s">
        <v>29</v>
      </c>
      <c r="O2659" s="11" t="s">
        <v>29</v>
      </c>
      <c r="P2659" s="11" t="s">
        <v>29</v>
      </c>
      <c r="Q2659" s="11" t="s">
        <v>29</v>
      </c>
      <c r="R2659" s="11" t="s">
        <v>29</v>
      </c>
      <c r="S2659" s="11">
        <v>2016</v>
      </c>
    </row>
    <row r="2660" spans="1:19" x14ac:dyDescent="0.25">
      <c r="A2660" s="12" t="s">
        <v>4502</v>
      </c>
      <c r="B2660" s="12" t="s">
        <v>4503</v>
      </c>
      <c r="C2660" s="12" t="s">
        <v>4504</v>
      </c>
      <c r="D2660" s="12" t="s">
        <v>4496</v>
      </c>
      <c r="E2660" s="12" t="s">
        <v>9787</v>
      </c>
      <c r="F2660" s="12">
        <v>73109</v>
      </c>
      <c r="G2660" s="12" t="s">
        <v>8470</v>
      </c>
      <c r="H2660" s="12" t="s">
        <v>25</v>
      </c>
      <c r="I2660" s="12" t="s">
        <v>648</v>
      </c>
      <c r="J2660" s="12" t="s">
        <v>27</v>
      </c>
      <c r="K2660" s="12">
        <v>0</v>
      </c>
      <c r="L2660" s="12" t="s">
        <v>29</v>
      </c>
      <c r="M2660" s="12" t="s">
        <v>29</v>
      </c>
      <c r="N2660" s="12" t="s">
        <v>29</v>
      </c>
      <c r="O2660" s="12" t="s">
        <v>29</v>
      </c>
      <c r="P2660" s="12" t="s">
        <v>29</v>
      </c>
      <c r="Q2660" s="12" t="s">
        <v>29</v>
      </c>
      <c r="R2660" s="12" t="s">
        <v>29</v>
      </c>
      <c r="S2660" s="12">
        <v>2016</v>
      </c>
    </row>
    <row r="2661" spans="1:19" x14ac:dyDescent="0.25">
      <c r="A2661" s="11" t="s">
        <v>8471</v>
      </c>
      <c r="B2661" s="11" t="s">
        <v>8472</v>
      </c>
      <c r="C2661" s="11" t="s">
        <v>8473</v>
      </c>
      <c r="D2661" s="11" t="s">
        <v>4645</v>
      </c>
      <c r="E2661" s="11" t="s">
        <v>9787</v>
      </c>
      <c r="F2661" s="11">
        <v>74137</v>
      </c>
      <c r="G2661" s="11" t="s">
        <v>8474</v>
      </c>
      <c r="H2661" s="11" t="s">
        <v>25</v>
      </c>
      <c r="I2661" s="11" t="s">
        <v>26</v>
      </c>
      <c r="J2661" s="11" t="s">
        <v>27</v>
      </c>
      <c r="K2661" s="11">
        <v>0</v>
      </c>
      <c r="L2661" s="11" t="s">
        <v>29</v>
      </c>
      <c r="M2661" s="11" t="s">
        <v>29</v>
      </c>
      <c r="N2661" s="11" t="s">
        <v>29</v>
      </c>
      <c r="O2661" s="11" t="s">
        <v>29</v>
      </c>
      <c r="P2661" s="11" t="s">
        <v>29</v>
      </c>
      <c r="Q2661" s="11" t="s">
        <v>29</v>
      </c>
      <c r="R2661" s="11" t="s">
        <v>29</v>
      </c>
      <c r="S2661" s="11">
        <v>2016</v>
      </c>
    </row>
    <row r="2662" spans="1:19" x14ac:dyDescent="0.25">
      <c r="A2662" s="12" t="s">
        <v>9494</v>
      </c>
      <c r="B2662" s="12" t="s">
        <v>9495</v>
      </c>
      <c r="C2662" s="12" t="s">
        <v>9496</v>
      </c>
      <c r="D2662" s="12" t="s">
        <v>9497</v>
      </c>
      <c r="E2662" s="12" t="s">
        <v>9787</v>
      </c>
      <c r="F2662" s="12">
        <v>73628</v>
      </c>
      <c r="G2662" s="12" t="s">
        <v>9498</v>
      </c>
      <c r="H2662" s="12" t="s">
        <v>96</v>
      </c>
      <c r="I2662" s="12" t="s">
        <v>42</v>
      </c>
      <c r="J2662" s="12" t="s">
        <v>27</v>
      </c>
      <c r="K2662" s="12">
        <v>0</v>
      </c>
      <c r="L2662" s="12" t="s">
        <v>29</v>
      </c>
      <c r="M2662" s="12" t="s">
        <v>29</v>
      </c>
      <c r="N2662" s="12" t="s">
        <v>29</v>
      </c>
      <c r="O2662" s="12" t="s">
        <v>29</v>
      </c>
      <c r="P2662" s="12" t="s">
        <v>29</v>
      </c>
      <c r="Q2662" s="12" t="s">
        <v>29</v>
      </c>
      <c r="R2662" s="12" t="s">
        <v>29</v>
      </c>
      <c r="S2662" s="12">
        <v>2016</v>
      </c>
    </row>
    <row r="2663" spans="1:19" x14ac:dyDescent="0.25">
      <c r="A2663" s="11" t="s">
        <v>4584</v>
      </c>
      <c r="B2663" s="11" t="s">
        <v>4585</v>
      </c>
      <c r="C2663" s="11" t="s">
        <v>8682</v>
      </c>
      <c r="D2663" s="11" t="s">
        <v>4587</v>
      </c>
      <c r="E2663" s="11" t="s">
        <v>9787</v>
      </c>
      <c r="F2663" s="11">
        <v>73663</v>
      </c>
      <c r="G2663" s="11" t="s">
        <v>8683</v>
      </c>
      <c r="H2663" s="11" t="s">
        <v>96</v>
      </c>
      <c r="I2663" s="11" t="s">
        <v>36</v>
      </c>
      <c r="J2663" s="11" t="s">
        <v>27</v>
      </c>
      <c r="K2663" s="11">
        <v>0</v>
      </c>
      <c r="L2663" s="11" t="s">
        <v>29</v>
      </c>
      <c r="M2663" s="11" t="s">
        <v>29</v>
      </c>
      <c r="N2663" s="11" t="s">
        <v>29</v>
      </c>
      <c r="O2663" s="11" t="s">
        <v>29</v>
      </c>
      <c r="P2663" s="11" t="s">
        <v>29</v>
      </c>
      <c r="Q2663" s="11" t="s">
        <v>29</v>
      </c>
      <c r="R2663" s="11" t="s">
        <v>29</v>
      </c>
      <c r="S2663" s="11">
        <v>2016</v>
      </c>
    </row>
    <row r="2664" spans="1:19" x14ac:dyDescent="0.25">
      <c r="A2664" s="12" t="s">
        <v>9499</v>
      </c>
      <c r="B2664" s="12" t="s">
        <v>9500</v>
      </c>
      <c r="C2664" s="12" t="s">
        <v>9501</v>
      </c>
      <c r="D2664" s="12" t="s">
        <v>9502</v>
      </c>
      <c r="E2664" s="12" t="s">
        <v>9787</v>
      </c>
      <c r="F2664" s="12">
        <v>74859</v>
      </c>
      <c r="G2664" s="12" t="s">
        <v>9503</v>
      </c>
      <c r="H2664" s="12" t="s">
        <v>96</v>
      </c>
      <c r="I2664" s="12" t="s">
        <v>195</v>
      </c>
      <c r="J2664" s="12" t="s">
        <v>27</v>
      </c>
      <c r="K2664" s="12">
        <v>0</v>
      </c>
      <c r="L2664" s="12" t="s">
        <v>29</v>
      </c>
      <c r="M2664" s="12" t="s">
        <v>29</v>
      </c>
      <c r="N2664" s="12" t="s">
        <v>28</v>
      </c>
      <c r="O2664" s="12" t="s">
        <v>29</v>
      </c>
      <c r="P2664" s="12" t="s">
        <v>29</v>
      </c>
      <c r="Q2664" s="12" t="s">
        <v>29</v>
      </c>
      <c r="R2664" s="12" t="s">
        <v>29</v>
      </c>
      <c r="S2664" s="12">
        <v>2016</v>
      </c>
    </row>
    <row r="2665" spans="1:19" x14ac:dyDescent="0.25">
      <c r="A2665" s="11" t="s">
        <v>4589</v>
      </c>
      <c r="B2665" s="11" t="s">
        <v>4590</v>
      </c>
      <c r="C2665" s="11" t="s">
        <v>4591</v>
      </c>
      <c r="D2665" s="11" t="s">
        <v>4592</v>
      </c>
      <c r="E2665" s="11" t="s">
        <v>9787</v>
      </c>
      <c r="F2665" s="11">
        <v>73015</v>
      </c>
      <c r="G2665" s="11" t="s">
        <v>8480</v>
      </c>
      <c r="H2665" s="11" t="s">
        <v>96</v>
      </c>
      <c r="I2665" s="11" t="s">
        <v>42</v>
      </c>
      <c r="J2665" s="11" t="s">
        <v>27</v>
      </c>
      <c r="K2665" s="11">
        <v>0</v>
      </c>
      <c r="L2665" s="11" t="s">
        <v>29</v>
      </c>
      <c r="M2665" s="11" t="s">
        <v>29</v>
      </c>
      <c r="N2665" s="11" t="s">
        <v>29</v>
      </c>
      <c r="O2665" s="11" t="s">
        <v>29</v>
      </c>
      <c r="P2665" s="11" t="s">
        <v>29</v>
      </c>
      <c r="Q2665" s="11" t="s">
        <v>29</v>
      </c>
      <c r="R2665" s="11" t="s">
        <v>29</v>
      </c>
      <c r="S2665" s="11">
        <v>2016</v>
      </c>
    </row>
    <row r="2666" spans="1:19" x14ac:dyDescent="0.25">
      <c r="A2666" s="12" t="s">
        <v>4619</v>
      </c>
      <c r="B2666" s="12" t="s">
        <v>4620</v>
      </c>
      <c r="C2666" s="12" t="s">
        <v>4621</v>
      </c>
      <c r="D2666" s="12" t="s">
        <v>4622</v>
      </c>
      <c r="E2666" s="12" t="s">
        <v>9787</v>
      </c>
      <c r="F2666" s="12">
        <v>73071</v>
      </c>
      <c r="G2666" s="12" t="s">
        <v>8488</v>
      </c>
      <c r="H2666" s="12" t="s">
        <v>107</v>
      </c>
      <c r="I2666" s="12" t="s">
        <v>114</v>
      </c>
      <c r="J2666" s="12" t="s">
        <v>120</v>
      </c>
      <c r="K2666" s="12">
        <v>0</v>
      </c>
      <c r="L2666" s="12" t="s">
        <v>29</v>
      </c>
      <c r="M2666" s="12" t="s">
        <v>29</v>
      </c>
      <c r="N2666" s="12" t="s">
        <v>29</v>
      </c>
      <c r="O2666" s="12" t="s">
        <v>29</v>
      </c>
      <c r="P2666" s="12" t="s">
        <v>29</v>
      </c>
      <c r="Q2666" s="12" t="s">
        <v>29</v>
      </c>
      <c r="R2666" s="12" t="s">
        <v>29</v>
      </c>
      <c r="S2666" s="12">
        <v>2016</v>
      </c>
    </row>
    <row r="2667" spans="1:19" x14ac:dyDescent="0.25">
      <c r="A2667" s="11" t="s">
        <v>4667</v>
      </c>
      <c r="B2667" s="11" t="s">
        <v>4668</v>
      </c>
      <c r="C2667" s="11" t="s">
        <v>4669</v>
      </c>
      <c r="D2667" s="11" t="s">
        <v>4670</v>
      </c>
      <c r="E2667" s="11" t="s">
        <v>9814</v>
      </c>
      <c r="F2667" s="11">
        <v>97338</v>
      </c>
      <c r="G2667" s="11" t="s">
        <v>4671</v>
      </c>
      <c r="H2667" s="11" t="s">
        <v>96</v>
      </c>
      <c r="I2667" s="11" t="s">
        <v>108</v>
      </c>
      <c r="J2667" s="11" t="s">
        <v>27</v>
      </c>
      <c r="K2667" s="11">
        <v>0</v>
      </c>
      <c r="L2667" s="11" t="s">
        <v>29</v>
      </c>
      <c r="M2667" s="11" t="s">
        <v>29</v>
      </c>
      <c r="N2667" s="11" t="s">
        <v>29</v>
      </c>
      <c r="O2667" s="11" t="s">
        <v>29</v>
      </c>
      <c r="P2667" s="11" t="s">
        <v>29</v>
      </c>
      <c r="Q2667" s="11" t="s">
        <v>29</v>
      </c>
      <c r="R2667" s="11" t="s">
        <v>28</v>
      </c>
      <c r="S2667" s="11">
        <v>2020</v>
      </c>
    </row>
    <row r="2668" spans="1:19" x14ac:dyDescent="0.25">
      <c r="A2668" s="12" t="s">
        <v>4672</v>
      </c>
      <c r="B2668" s="12" t="s">
        <v>4673</v>
      </c>
      <c r="C2668" s="12" t="s">
        <v>4674</v>
      </c>
      <c r="D2668" s="12" t="s">
        <v>4675</v>
      </c>
      <c r="E2668" s="12" t="s">
        <v>9814</v>
      </c>
      <c r="F2668" s="12">
        <v>97239</v>
      </c>
      <c r="G2668" s="12" t="s">
        <v>4676</v>
      </c>
      <c r="H2668" s="12" t="s">
        <v>107</v>
      </c>
      <c r="I2668" s="12" t="s">
        <v>108</v>
      </c>
      <c r="J2668" s="12" t="s">
        <v>120</v>
      </c>
      <c r="K2668" s="12">
        <v>0</v>
      </c>
      <c r="L2668" s="12" t="s">
        <v>29</v>
      </c>
      <c r="M2668" s="12" t="s">
        <v>29</v>
      </c>
      <c r="N2668" s="12" t="s">
        <v>29</v>
      </c>
      <c r="O2668" s="12" t="s">
        <v>29</v>
      </c>
      <c r="P2668" s="12" t="s">
        <v>29</v>
      </c>
      <c r="Q2668" s="12" t="s">
        <v>29</v>
      </c>
      <c r="R2668" s="12" t="s">
        <v>29</v>
      </c>
      <c r="S2668" s="12">
        <v>2020</v>
      </c>
    </row>
    <row r="2669" spans="1:19" x14ac:dyDescent="0.25">
      <c r="A2669" s="11" t="s">
        <v>4677</v>
      </c>
      <c r="B2669" s="11" t="s">
        <v>4678</v>
      </c>
      <c r="C2669" s="11" t="s">
        <v>4679</v>
      </c>
      <c r="D2669" s="11" t="s">
        <v>4680</v>
      </c>
      <c r="E2669" s="11" t="s">
        <v>9814</v>
      </c>
      <c r="F2669" s="11">
        <v>97301</v>
      </c>
      <c r="G2669" s="11" t="s">
        <v>4681</v>
      </c>
      <c r="H2669" s="11" t="s">
        <v>119</v>
      </c>
      <c r="I2669" s="11" t="s">
        <v>114</v>
      </c>
      <c r="J2669" s="11" t="s">
        <v>120</v>
      </c>
      <c r="K2669" s="11">
        <v>0</v>
      </c>
      <c r="L2669" s="11" t="s">
        <v>29</v>
      </c>
      <c r="M2669" s="11" t="s">
        <v>29</v>
      </c>
      <c r="N2669" s="11" t="s">
        <v>29</v>
      </c>
      <c r="O2669" s="11" t="s">
        <v>29</v>
      </c>
      <c r="P2669" s="11" t="s">
        <v>29</v>
      </c>
      <c r="Q2669" s="11" t="s">
        <v>29</v>
      </c>
      <c r="R2669" s="11" t="s">
        <v>29</v>
      </c>
      <c r="S2669" s="11">
        <v>2020</v>
      </c>
    </row>
    <row r="2670" spans="1:19" x14ac:dyDescent="0.25">
      <c r="A2670" s="12" t="s">
        <v>4682</v>
      </c>
      <c r="B2670" s="12" t="s">
        <v>4683</v>
      </c>
      <c r="C2670" s="12" t="s">
        <v>4684</v>
      </c>
      <c r="D2670" s="12" t="s">
        <v>4675</v>
      </c>
      <c r="E2670" s="12" t="s">
        <v>9814</v>
      </c>
      <c r="F2670" s="12">
        <v>97225</v>
      </c>
      <c r="G2670" s="12" t="s">
        <v>4685</v>
      </c>
      <c r="H2670" s="12" t="s">
        <v>119</v>
      </c>
      <c r="I2670" s="12" t="s">
        <v>26</v>
      </c>
      <c r="J2670" s="12" t="s">
        <v>120</v>
      </c>
      <c r="K2670" s="12">
        <v>0</v>
      </c>
      <c r="L2670" s="12" t="s">
        <v>29</v>
      </c>
      <c r="M2670" s="12" t="s">
        <v>29</v>
      </c>
      <c r="N2670" s="12" t="s">
        <v>29</v>
      </c>
      <c r="O2670" s="12" t="s">
        <v>29</v>
      </c>
      <c r="P2670" s="12" t="s">
        <v>29</v>
      </c>
      <c r="Q2670" s="12" t="s">
        <v>29</v>
      </c>
      <c r="R2670" s="12" t="s">
        <v>29</v>
      </c>
      <c r="S2670" s="12">
        <v>2020</v>
      </c>
    </row>
    <row r="2671" spans="1:19" x14ac:dyDescent="0.25">
      <c r="A2671" s="11" t="s">
        <v>7867</v>
      </c>
      <c r="B2671" s="11" t="s">
        <v>7868</v>
      </c>
      <c r="C2671" s="11" t="s">
        <v>7869</v>
      </c>
      <c r="D2671" s="11" t="s">
        <v>2169</v>
      </c>
      <c r="E2671" s="11" t="s">
        <v>9814</v>
      </c>
      <c r="F2671" s="11">
        <v>97123</v>
      </c>
      <c r="G2671" s="11" t="s">
        <v>7870</v>
      </c>
      <c r="H2671" s="11" t="s">
        <v>25</v>
      </c>
      <c r="I2671" s="11" t="s">
        <v>108</v>
      </c>
      <c r="J2671" s="11" t="s">
        <v>27</v>
      </c>
      <c r="K2671" s="11">
        <v>4</v>
      </c>
      <c r="L2671" s="11" t="s">
        <v>28</v>
      </c>
      <c r="M2671" s="11" t="s">
        <v>30</v>
      </c>
      <c r="N2671" s="11" t="s">
        <v>30</v>
      </c>
      <c r="O2671" s="11" t="s">
        <v>43</v>
      </c>
      <c r="P2671" s="11" t="s">
        <v>28</v>
      </c>
      <c r="Q2671" s="11" t="s">
        <v>28</v>
      </c>
      <c r="R2671" s="11" t="s">
        <v>28</v>
      </c>
      <c r="S2671" s="11">
        <v>2019</v>
      </c>
    </row>
    <row r="2672" spans="1:19" x14ac:dyDescent="0.25">
      <c r="A2672" s="12" t="s">
        <v>7871</v>
      </c>
      <c r="B2672" s="12" t="s">
        <v>7872</v>
      </c>
      <c r="C2672" s="12" t="s">
        <v>7873</v>
      </c>
      <c r="D2672" s="12" t="s">
        <v>7874</v>
      </c>
      <c r="E2672" s="12" t="s">
        <v>9814</v>
      </c>
      <c r="F2672" s="12">
        <v>97015</v>
      </c>
      <c r="G2672" s="12" t="s">
        <v>7875</v>
      </c>
      <c r="H2672" s="12" t="s">
        <v>25</v>
      </c>
      <c r="I2672" s="12" t="s">
        <v>75</v>
      </c>
      <c r="J2672" s="12" t="s">
        <v>27</v>
      </c>
      <c r="K2672" s="12">
        <v>4</v>
      </c>
      <c r="L2672" s="12" t="s">
        <v>29</v>
      </c>
      <c r="M2672" s="12" t="s">
        <v>30</v>
      </c>
      <c r="N2672" s="12" t="s">
        <v>30</v>
      </c>
      <c r="O2672" s="12" t="s">
        <v>30</v>
      </c>
      <c r="P2672" s="12" t="s">
        <v>30</v>
      </c>
      <c r="Q2672" s="12" t="s">
        <v>29</v>
      </c>
      <c r="R2672" s="12" t="s">
        <v>29</v>
      </c>
      <c r="S2672" s="12">
        <v>2019</v>
      </c>
    </row>
    <row r="2673" spans="1:19" x14ac:dyDescent="0.25">
      <c r="A2673" s="11" t="s">
        <v>7876</v>
      </c>
      <c r="B2673" s="11" t="s">
        <v>7877</v>
      </c>
      <c r="C2673" s="11" t="s">
        <v>7878</v>
      </c>
      <c r="D2673" s="11" t="s">
        <v>2169</v>
      </c>
      <c r="E2673" s="11" t="s">
        <v>9814</v>
      </c>
      <c r="F2673" s="11">
        <v>97124</v>
      </c>
      <c r="G2673" s="11" t="s">
        <v>7879</v>
      </c>
      <c r="H2673" s="11" t="s">
        <v>25</v>
      </c>
      <c r="I2673" s="11" t="s">
        <v>108</v>
      </c>
      <c r="J2673" s="11" t="s">
        <v>27</v>
      </c>
      <c r="K2673" s="11">
        <v>4</v>
      </c>
      <c r="L2673" s="11" t="s">
        <v>29</v>
      </c>
      <c r="M2673" s="11" t="s">
        <v>43</v>
      </c>
      <c r="N2673" s="11" t="s">
        <v>29</v>
      </c>
      <c r="O2673" s="11" t="s">
        <v>30</v>
      </c>
      <c r="P2673" s="11" t="s">
        <v>28</v>
      </c>
      <c r="Q2673" s="11" t="s">
        <v>29</v>
      </c>
      <c r="R2673" s="11" t="s">
        <v>29</v>
      </c>
      <c r="S2673" s="11">
        <v>2019</v>
      </c>
    </row>
    <row r="2674" spans="1:19" x14ac:dyDescent="0.25">
      <c r="A2674" s="12" t="s">
        <v>4667</v>
      </c>
      <c r="B2674" s="12" t="s">
        <v>7880</v>
      </c>
      <c r="C2674" s="12" t="s">
        <v>4669</v>
      </c>
      <c r="D2674" s="12" t="s">
        <v>4670</v>
      </c>
      <c r="E2674" s="12" t="s">
        <v>9814</v>
      </c>
      <c r="F2674" s="12">
        <v>97338</v>
      </c>
      <c r="G2674" s="12" t="s">
        <v>4671</v>
      </c>
      <c r="H2674" s="12" t="s">
        <v>96</v>
      </c>
      <c r="I2674" s="12" t="s">
        <v>108</v>
      </c>
      <c r="J2674" s="12" t="s">
        <v>27</v>
      </c>
      <c r="K2674" s="12">
        <v>0</v>
      </c>
      <c r="L2674" s="12" t="s">
        <v>29</v>
      </c>
      <c r="M2674" s="12" t="s">
        <v>29</v>
      </c>
      <c r="N2674" s="12" t="s">
        <v>29</v>
      </c>
      <c r="O2674" s="12" t="s">
        <v>29</v>
      </c>
      <c r="P2674" s="12" t="s">
        <v>28</v>
      </c>
      <c r="Q2674" s="12" t="s">
        <v>29</v>
      </c>
      <c r="R2674" s="12" t="s">
        <v>29</v>
      </c>
      <c r="S2674" s="12">
        <v>2019</v>
      </c>
    </row>
    <row r="2675" spans="1:19" x14ac:dyDescent="0.25">
      <c r="A2675" s="11" t="s">
        <v>4672</v>
      </c>
      <c r="B2675" s="11" t="s">
        <v>4673</v>
      </c>
      <c r="C2675" s="11" t="s">
        <v>4674</v>
      </c>
      <c r="D2675" s="11" t="s">
        <v>4675</v>
      </c>
      <c r="E2675" s="11" t="s">
        <v>9814</v>
      </c>
      <c r="F2675" s="11">
        <v>97239</v>
      </c>
      <c r="G2675" s="11" t="s">
        <v>4676</v>
      </c>
      <c r="H2675" s="11" t="s">
        <v>107</v>
      </c>
      <c r="I2675" s="11" t="s">
        <v>108</v>
      </c>
      <c r="J2675" s="11" t="s">
        <v>120</v>
      </c>
      <c r="K2675" s="11">
        <v>0</v>
      </c>
      <c r="L2675" s="11" t="s">
        <v>29</v>
      </c>
      <c r="M2675" s="11" t="s">
        <v>29</v>
      </c>
      <c r="N2675" s="11" t="s">
        <v>29</v>
      </c>
      <c r="O2675" s="11" t="s">
        <v>29</v>
      </c>
      <c r="P2675" s="11" t="s">
        <v>29</v>
      </c>
      <c r="Q2675" s="11" t="s">
        <v>29</v>
      </c>
      <c r="R2675" s="11" t="s">
        <v>29</v>
      </c>
      <c r="S2675" s="11">
        <v>2019</v>
      </c>
    </row>
    <row r="2676" spans="1:19" x14ac:dyDescent="0.25">
      <c r="A2676" s="12" t="s">
        <v>4677</v>
      </c>
      <c r="B2676" s="12" t="s">
        <v>4678</v>
      </c>
      <c r="C2676" s="12" t="s">
        <v>4679</v>
      </c>
      <c r="D2676" s="12" t="s">
        <v>4680</v>
      </c>
      <c r="E2676" s="12" t="s">
        <v>9814</v>
      </c>
      <c r="F2676" s="12">
        <v>97301</v>
      </c>
      <c r="G2676" s="12" t="s">
        <v>7881</v>
      </c>
      <c r="H2676" s="12" t="s">
        <v>119</v>
      </c>
      <c r="I2676" s="12" t="s">
        <v>114</v>
      </c>
      <c r="J2676" s="12" t="s">
        <v>120</v>
      </c>
      <c r="K2676" s="12">
        <v>0</v>
      </c>
      <c r="L2676" s="12" t="s">
        <v>29</v>
      </c>
      <c r="M2676" s="12" t="s">
        <v>29</v>
      </c>
      <c r="N2676" s="12" t="s">
        <v>29</v>
      </c>
      <c r="O2676" s="12" t="s">
        <v>29</v>
      </c>
      <c r="P2676" s="12" t="s">
        <v>29</v>
      </c>
      <c r="Q2676" s="12" t="s">
        <v>29</v>
      </c>
      <c r="R2676" s="12" t="s">
        <v>29</v>
      </c>
      <c r="S2676" s="12">
        <v>2019</v>
      </c>
    </row>
    <row r="2677" spans="1:19" x14ac:dyDescent="0.25">
      <c r="A2677" s="11" t="s">
        <v>4682</v>
      </c>
      <c r="B2677" s="11" t="s">
        <v>4683</v>
      </c>
      <c r="C2677" s="11" t="s">
        <v>4684</v>
      </c>
      <c r="D2677" s="11" t="s">
        <v>4675</v>
      </c>
      <c r="E2677" s="11" t="s">
        <v>9814</v>
      </c>
      <c r="F2677" s="11">
        <v>97225</v>
      </c>
      <c r="G2677" s="11" t="s">
        <v>4685</v>
      </c>
      <c r="H2677" s="11" t="s">
        <v>119</v>
      </c>
      <c r="I2677" s="11" t="s">
        <v>26</v>
      </c>
      <c r="J2677" s="11" t="s">
        <v>120</v>
      </c>
      <c r="K2677" s="11">
        <v>0</v>
      </c>
      <c r="L2677" s="11" t="s">
        <v>29</v>
      </c>
      <c r="M2677" s="11" t="s">
        <v>29</v>
      </c>
      <c r="N2677" s="11" t="s">
        <v>29</v>
      </c>
      <c r="O2677" s="11" t="s">
        <v>29</v>
      </c>
      <c r="P2677" s="11" t="s">
        <v>29</v>
      </c>
      <c r="Q2677" s="11" t="s">
        <v>29</v>
      </c>
      <c r="R2677" s="11" t="s">
        <v>29</v>
      </c>
      <c r="S2677" s="11">
        <v>2019</v>
      </c>
    </row>
    <row r="2678" spans="1:19" x14ac:dyDescent="0.25">
      <c r="A2678" s="12" t="s">
        <v>4686</v>
      </c>
      <c r="B2678" s="12" t="s">
        <v>4687</v>
      </c>
      <c r="C2678" s="12" t="s">
        <v>4688</v>
      </c>
      <c r="D2678" s="12" t="s">
        <v>4689</v>
      </c>
      <c r="E2678" s="12" t="s">
        <v>9809</v>
      </c>
      <c r="F2678" s="12">
        <v>16117</v>
      </c>
      <c r="G2678" s="12" t="s">
        <v>4690</v>
      </c>
      <c r="H2678" s="12" t="s">
        <v>25</v>
      </c>
      <c r="I2678" s="12" t="s">
        <v>26</v>
      </c>
      <c r="J2678" s="12" t="s">
        <v>27</v>
      </c>
      <c r="K2678" s="12">
        <v>3</v>
      </c>
      <c r="L2678" s="12" t="s">
        <v>28</v>
      </c>
      <c r="M2678" s="12" t="s">
        <v>29</v>
      </c>
      <c r="N2678" s="12" t="s">
        <v>28</v>
      </c>
      <c r="O2678" s="12" t="s">
        <v>29</v>
      </c>
      <c r="P2678" s="12" t="s">
        <v>28</v>
      </c>
      <c r="Q2678" s="12" t="s">
        <v>30</v>
      </c>
      <c r="R2678" s="12" t="s">
        <v>28</v>
      </c>
      <c r="S2678" s="12">
        <v>2020</v>
      </c>
    </row>
    <row r="2679" spans="1:19" x14ac:dyDescent="0.25">
      <c r="A2679" s="11" t="s">
        <v>4691</v>
      </c>
      <c r="B2679" s="11" t="s">
        <v>4692</v>
      </c>
      <c r="C2679" s="11" t="s">
        <v>4693</v>
      </c>
      <c r="D2679" s="11" t="s">
        <v>4694</v>
      </c>
      <c r="E2679" s="11" t="s">
        <v>9809</v>
      </c>
      <c r="F2679" s="11">
        <v>18071</v>
      </c>
      <c r="G2679" s="11" t="s">
        <v>4695</v>
      </c>
      <c r="H2679" s="11" t="s">
        <v>25</v>
      </c>
      <c r="I2679" s="11" t="s">
        <v>75</v>
      </c>
      <c r="J2679" s="11" t="s">
        <v>27</v>
      </c>
      <c r="K2679" s="11">
        <v>0</v>
      </c>
      <c r="L2679" s="11" t="s">
        <v>29</v>
      </c>
      <c r="M2679" s="11" t="s">
        <v>29</v>
      </c>
      <c r="N2679" s="11" t="s">
        <v>29</v>
      </c>
      <c r="O2679" s="11" t="s">
        <v>29</v>
      </c>
      <c r="P2679" s="11" t="s">
        <v>29</v>
      </c>
      <c r="Q2679" s="11" t="s">
        <v>29</v>
      </c>
      <c r="R2679" s="11" t="s">
        <v>29</v>
      </c>
      <c r="S2679" s="11">
        <v>2020</v>
      </c>
    </row>
    <row r="2680" spans="1:19" x14ac:dyDescent="0.25">
      <c r="A2680" s="12" t="s">
        <v>4696</v>
      </c>
      <c r="B2680" s="12" t="s">
        <v>4697</v>
      </c>
      <c r="C2680" s="12" t="s">
        <v>4698</v>
      </c>
      <c r="D2680" s="12" t="s">
        <v>3137</v>
      </c>
      <c r="E2680" s="12" t="s">
        <v>9809</v>
      </c>
      <c r="F2680" s="12">
        <v>19122</v>
      </c>
      <c r="G2680" s="12" t="s">
        <v>4699</v>
      </c>
      <c r="H2680" s="12" t="s">
        <v>25</v>
      </c>
      <c r="I2680" s="12" t="s">
        <v>75</v>
      </c>
      <c r="J2680" s="12" t="s">
        <v>120</v>
      </c>
      <c r="K2680" s="12">
        <v>0</v>
      </c>
      <c r="L2680" s="12" t="s">
        <v>29</v>
      </c>
      <c r="M2680" s="12" t="s">
        <v>29</v>
      </c>
      <c r="N2680" s="12" t="s">
        <v>29</v>
      </c>
      <c r="O2680" s="12" t="s">
        <v>29</v>
      </c>
      <c r="P2680" s="12" t="s">
        <v>29</v>
      </c>
      <c r="Q2680" s="12" t="s">
        <v>29</v>
      </c>
      <c r="R2680" s="12" t="s">
        <v>29</v>
      </c>
      <c r="S2680" s="12">
        <v>2020</v>
      </c>
    </row>
    <row r="2681" spans="1:19" x14ac:dyDescent="0.25">
      <c r="A2681" s="11" t="s">
        <v>4700</v>
      </c>
      <c r="B2681" s="11" t="s">
        <v>4701</v>
      </c>
      <c r="C2681" s="11" t="s">
        <v>4702</v>
      </c>
      <c r="D2681" s="11" t="s">
        <v>4703</v>
      </c>
      <c r="E2681" s="11" t="s">
        <v>9809</v>
      </c>
      <c r="F2681" s="11">
        <v>16673</v>
      </c>
      <c r="G2681" s="11" t="s">
        <v>4704</v>
      </c>
      <c r="H2681" s="11" t="s">
        <v>25</v>
      </c>
      <c r="I2681" s="11" t="s">
        <v>108</v>
      </c>
      <c r="J2681" s="11" t="s">
        <v>27</v>
      </c>
      <c r="K2681" s="11">
        <v>4</v>
      </c>
      <c r="L2681" s="11" t="s">
        <v>28</v>
      </c>
      <c r="M2681" s="11" t="s">
        <v>29</v>
      </c>
      <c r="N2681" s="11" t="s">
        <v>43</v>
      </c>
      <c r="O2681" s="11" t="s">
        <v>30</v>
      </c>
      <c r="P2681" s="11" t="s">
        <v>28</v>
      </c>
      <c r="Q2681" s="11" t="s">
        <v>28</v>
      </c>
      <c r="R2681" s="11" t="s">
        <v>29</v>
      </c>
      <c r="S2681" s="11">
        <v>2020</v>
      </c>
    </row>
    <row r="2682" spans="1:19" x14ac:dyDescent="0.25">
      <c r="A2682" s="12" t="s">
        <v>4705</v>
      </c>
      <c r="B2682" s="12" t="s">
        <v>4706</v>
      </c>
      <c r="C2682" s="12" t="s">
        <v>4707</v>
      </c>
      <c r="D2682" s="12" t="s">
        <v>4708</v>
      </c>
      <c r="E2682" s="12" t="s">
        <v>9809</v>
      </c>
      <c r="F2682" s="12">
        <v>19026</v>
      </c>
      <c r="G2682" s="12" t="s">
        <v>4709</v>
      </c>
      <c r="H2682" s="12" t="s">
        <v>25</v>
      </c>
      <c r="I2682" s="12" t="s">
        <v>108</v>
      </c>
      <c r="J2682" s="12" t="s">
        <v>27</v>
      </c>
      <c r="K2682" s="12">
        <v>2</v>
      </c>
      <c r="L2682" s="12" t="s">
        <v>28</v>
      </c>
      <c r="M2682" s="12" t="s">
        <v>28</v>
      </c>
      <c r="N2682" s="12" t="s">
        <v>43</v>
      </c>
      <c r="O2682" s="12" t="s">
        <v>43</v>
      </c>
      <c r="P2682" s="12" t="s">
        <v>28</v>
      </c>
      <c r="Q2682" s="12" t="s">
        <v>43</v>
      </c>
      <c r="R2682" s="12" t="s">
        <v>28</v>
      </c>
      <c r="S2682" s="12">
        <v>2020</v>
      </c>
    </row>
    <row r="2683" spans="1:19" x14ac:dyDescent="0.25">
      <c r="A2683" s="11" t="s">
        <v>4710</v>
      </c>
      <c r="B2683" s="11" t="s">
        <v>4711</v>
      </c>
      <c r="C2683" s="11" t="s">
        <v>4712</v>
      </c>
      <c r="D2683" s="11" t="s">
        <v>4713</v>
      </c>
      <c r="E2683" s="11" t="s">
        <v>9809</v>
      </c>
      <c r="F2683" s="11">
        <v>18042</v>
      </c>
      <c r="G2683" s="11" t="s">
        <v>4714</v>
      </c>
      <c r="H2683" s="11" t="s">
        <v>25</v>
      </c>
      <c r="I2683" s="11" t="s">
        <v>26</v>
      </c>
      <c r="J2683" s="11" t="s">
        <v>27</v>
      </c>
      <c r="K2683" s="11">
        <v>3</v>
      </c>
      <c r="L2683" s="11" t="s">
        <v>30</v>
      </c>
      <c r="M2683" s="11" t="s">
        <v>43</v>
      </c>
      <c r="N2683" s="11" t="s">
        <v>43</v>
      </c>
      <c r="O2683" s="11" t="s">
        <v>28</v>
      </c>
      <c r="P2683" s="11" t="s">
        <v>28</v>
      </c>
      <c r="Q2683" s="11" t="s">
        <v>30</v>
      </c>
      <c r="R2683" s="11" t="s">
        <v>28</v>
      </c>
      <c r="S2683" s="11">
        <v>2020</v>
      </c>
    </row>
    <row r="2684" spans="1:19" x14ac:dyDescent="0.25">
      <c r="A2684" s="12" t="s">
        <v>4715</v>
      </c>
      <c r="B2684" s="12" t="s">
        <v>4716</v>
      </c>
      <c r="C2684" s="12" t="s">
        <v>4717</v>
      </c>
      <c r="D2684" s="12" t="s">
        <v>4718</v>
      </c>
      <c r="E2684" s="12" t="s">
        <v>9809</v>
      </c>
      <c r="F2684" s="12">
        <v>15701</v>
      </c>
      <c r="G2684" s="12" t="s">
        <v>4719</v>
      </c>
      <c r="H2684" s="12" t="s">
        <v>25</v>
      </c>
      <c r="I2684" s="12" t="s">
        <v>108</v>
      </c>
      <c r="J2684" s="12" t="s">
        <v>27</v>
      </c>
      <c r="K2684" s="12">
        <v>3</v>
      </c>
      <c r="L2684" s="12" t="s">
        <v>28</v>
      </c>
      <c r="M2684" s="12" t="s">
        <v>30</v>
      </c>
      <c r="N2684" s="12" t="s">
        <v>28</v>
      </c>
      <c r="O2684" s="12" t="s">
        <v>28</v>
      </c>
      <c r="P2684" s="12" t="s">
        <v>43</v>
      </c>
      <c r="Q2684" s="12" t="s">
        <v>28</v>
      </c>
      <c r="R2684" s="12" t="s">
        <v>43</v>
      </c>
      <c r="S2684" s="12">
        <v>2020</v>
      </c>
    </row>
    <row r="2685" spans="1:19" x14ac:dyDescent="0.25">
      <c r="A2685" s="11" t="s">
        <v>4720</v>
      </c>
      <c r="B2685" s="11" t="s">
        <v>4721</v>
      </c>
      <c r="C2685" s="11" t="s">
        <v>4722</v>
      </c>
      <c r="D2685" s="11" t="s">
        <v>4723</v>
      </c>
      <c r="E2685" s="11" t="s">
        <v>9809</v>
      </c>
      <c r="F2685" s="11">
        <v>19013</v>
      </c>
      <c r="G2685" s="11" t="s">
        <v>4724</v>
      </c>
      <c r="H2685" s="11" t="s">
        <v>25</v>
      </c>
      <c r="I2685" s="11" t="s">
        <v>75</v>
      </c>
      <c r="J2685" s="11" t="s">
        <v>27</v>
      </c>
      <c r="K2685" s="11">
        <v>2</v>
      </c>
      <c r="L2685" s="11" t="s">
        <v>28</v>
      </c>
      <c r="M2685" s="11" t="s">
        <v>30</v>
      </c>
      <c r="N2685" s="11" t="s">
        <v>43</v>
      </c>
      <c r="O2685" s="11" t="s">
        <v>43</v>
      </c>
      <c r="P2685" s="11" t="s">
        <v>28</v>
      </c>
      <c r="Q2685" s="11" t="s">
        <v>43</v>
      </c>
      <c r="R2685" s="11" t="s">
        <v>28</v>
      </c>
      <c r="S2685" s="11">
        <v>2020</v>
      </c>
    </row>
    <row r="2686" spans="1:19" x14ac:dyDescent="0.25">
      <c r="A2686" s="12" t="s">
        <v>4725</v>
      </c>
      <c r="B2686" s="12" t="s">
        <v>4726</v>
      </c>
      <c r="C2686" s="12" t="s">
        <v>4727</v>
      </c>
      <c r="D2686" s="12" t="s">
        <v>4728</v>
      </c>
      <c r="E2686" s="12" t="s">
        <v>9809</v>
      </c>
      <c r="F2686" s="12">
        <v>18301</v>
      </c>
      <c r="G2686" s="12" t="s">
        <v>4729</v>
      </c>
      <c r="H2686" s="12" t="s">
        <v>25</v>
      </c>
      <c r="I2686" s="12" t="s">
        <v>108</v>
      </c>
      <c r="J2686" s="12" t="s">
        <v>27</v>
      </c>
      <c r="K2686" s="12">
        <v>3</v>
      </c>
      <c r="L2686" s="12" t="s">
        <v>28</v>
      </c>
      <c r="M2686" s="12" t="s">
        <v>30</v>
      </c>
      <c r="N2686" s="12" t="s">
        <v>43</v>
      </c>
      <c r="O2686" s="12" t="s">
        <v>28</v>
      </c>
      <c r="P2686" s="12" t="s">
        <v>43</v>
      </c>
      <c r="Q2686" s="12" t="s">
        <v>43</v>
      </c>
      <c r="R2686" s="12" t="s">
        <v>43</v>
      </c>
      <c r="S2686" s="12">
        <v>2020</v>
      </c>
    </row>
    <row r="2687" spans="1:19" x14ac:dyDescent="0.25">
      <c r="A2687" s="11" t="s">
        <v>4730</v>
      </c>
      <c r="B2687" s="11" t="s">
        <v>4731</v>
      </c>
      <c r="C2687" s="11" t="s">
        <v>4732</v>
      </c>
      <c r="D2687" s="11" t="s">
        <v>4733</v>
      </c>
      <c r="E2687" s="11" t="s">
        <v>9809</v>
      </c>
      <c r="F2687" s="11">
        <v>16127</v>
      </c>
      <c r="G2687" s="11" t="s">
        <v>4734</v>
      </c>
      <c r="H2687" s="11" t="s">
        <v>25</v>
      </c>
      <c r="I2687" s="11" t="s">
        <v>108</v>
      </c>
      <c r="J2687" s="11" t="s">
        <v>27</v>
      </c>
      <c r="K2687" s="11">
        <v>3</v>
      </c>
      <c r="L2687" s="11" t="s">
        <v>28</v>
      </c>
      <c r="M2687" s="11" t="s">
        <v>28</v>
      </c>
      <c r="N2687" s="11" t="s">
        <v>30</v>
      </c>
      <c r="O2687" s="11" t="s">
        <v>28</v>
      </c>
      <c r="P2687" s="11" t="s">
        <v>28</v>
      </c>
      <c r="Q2687" s="11" t="s">
        <v>30</v>
      </c>
      <c r="R2687" s="11" t="s">
        <v>28</v>
      </c>
      <c r="S2687" s="11">
        <v>2020</v>
      </c>
    </row>
    <row r="2688" spans="1:19" x14ac:dyDescent="0.25">
      <c r="A2688" s="12" t="s">
        <v>4735</v>
      </c>
      <c r="B2688" s="12" t="s">
        <v>4736</v>
      </c>
      <c r="C2688" s="12" t="s">
        <v>4737</v>
      </c>
      <c r="D2688" s="12" t="s">
        <v>4738</v>
      </c>
      <c r="E2688" s="12" t="s">
        <v>9809</v>
      </c>
      <c r="F2688" s="12">
        <v>19408</v>
      </c>
      <c r="G2688" s="12" t="s">
        <v>4739</v>
      </c>
      <c r="H2688" s="12" t="s">
        <v>25</v>
      </c>
      <c r="I2688" s="12" t="s">
        <v>108</v>
      </c>
      <c r="J2688" s="12" t="s">
        <v>120</v>
      </c>
      <c r="K2688" s="12">
        <v>0</v>
      </c>
      <c r="L2688" s="12" t="s">
        <v>29</v>
      </c>
      <c r="M2688" s="12" t="s">
        <v>29</v>
      </c>
      <c r="N2688" s="12" t="s">
        <v>29</v>
      </c>
      <c r="O2688" s="12" t="s">
        <v>29</v>
      </c>
      <c r="P2688" s="12" t="s">
        <v>29</v>
      </c>
      <c r="Q2688" s="12" t="s">
        <v>29</v>
      </c>
      <c r="R2688" s="12" t="s">
        <v>29</v>
      </c>
      <c r="S2688" s="12">
        <v>2020</v>
      </c>
    </row>
    <row r="2689" spans="1:19" x14ac:dyDescent="0.25">
      <c r="A2689" s="11" t="s">
        <v>4740</v>
      </c>
      <c r="B2689" s="11" t="s">
        <v>4741</v>
      </c>
      <c r="C2689" s="11" t="s">
        <v>4742</v>
      </c>
      <c r="D2689" s="11" t="s">
        <v>3137</v>
      </c>
      <c r="E2689" s="11" t="s">
        <v>9809</v>
      </c>
      <c r="F2689" s="11">
        <v>19107</v>
      </c>
      <c r="G2689" s="11" t="s">
        <v>4743</v>
      </c>
      <c r="H2689" s="11" t="s">
        <v>25</v>
      </c>
      <c r="I2689" s="11" t="s">
        <v>108</v>
      </c>
      <c r="J2689" s="11" t="s">
        <v>120</v>
      </c>
      <c r="K2689" s="11">
        <v>0</v>
      </c>
      <c r="L2689" s="11" t="s">
        <v>29</v>
      </c>
      <c r="M2689" s="11" t="s">
        <v>29</v>
      </c>
      <c r="N2689" s="11" t="s">
        <v>29</v>
      </c>
      <c r="O2689" s="11" t="s">
        <v>29</v>
      </c>
      <c r="P2689" s="11" t="s">
        <v>29</v>
      </c>
      <c r="Q2689" s="11" t="s">
        <v>29</v>
      </c>
      <c r="R2689" s="11" t="s">
        <v>29</v>
      </c>
      <c r="S2689" s="11">
        <v>2020</v>
      </c>
    </row>
    <row r="2690" spans="1:19" x14ac:dyDescent="0.25">
      <c r="A2690" s="12" t="s">
        <v>4744</v>
      </c>
      <c r="B2690" s="12" t="s">
        <v>4745</v>
      </c>
      <c r="C2690" s="12" t="s">
        <v>4746</v>
      </c>
      <c r="D2690" s="12" t="s">
        <v>4747</v>
      </c>
      <c r="E2690" s="12" t="s">
        <v>9809</v>
      </c>
      <c r="F2690" s="12">
        <v>17764</v>
      </c>
      <c r="G2690" s="12" t="s">
        <v>4748</v>
      </c>
      <c r="H2690" s="12" t="s">
        <v>96</v>
      </c>
      <c r="I2690" s="12" t="s">
        <v>108</v>
      </c>
      <c r="J2690" s="12" t="s">
        <v>27</v>
      </c>
      <c r="K2690" s="12">
        <v>0</v>
      </c>
      <c r="L2690" s="12" t="s">
        <v>29</v>
      </c>
      <c r="M2690" s="12" t="s">
        <v>29</v>
      </c>
      <c r="N2690" s="12" t="s">
        <v>29</v>
      </c>
      <c r="O2690" s="12" t="s">
        <v>29</v>
      </c>
      <c r="P2690" s="12" t="s">
        <v>29</v>
      </c>
      <c r="Q2690" s="12" t="s">
        <v>29</v>
      </c>
      <c r="R2690" s="12" t="s">
        <v>29</v>
      </c>
      <c r="S2690" s="12">
        <v>2020</v>
      </c>
    </row>
    <row r="2691" spans="1:19" x14ac:dyDescent="0.25">
      <c r="A2691" s="11" t="s">
        <v>4749</v>
      </c>
      <c r="B2691" s="11" t="s">
        <v>4750</v>
      </c>
      <c r="C2691" s="11" t="s">
        <v>4352</v>
      </c>
      <c r="D2691" s="11" t="s">
        <v>4751</v>
      </c>
      <c r="E2691" s="11" t="s">
        <v>9809</v>
      </c>
      <c r="F2691" s="11">
        <v>18801</v>
      </c>
      <c r="G2691" s="11" t="s">
        <v>4752</v>
      </c>
      <c r="H2691" s="11" t="s">
        <v>96</v>
      </c>
      <c r="I2691" s="11" t="s">
        <v>108</v>
      </c>
      <c r="J2691" s="11" t="s">
        <v>27</v>
      </c>
      <c r="K2691" s="11">
        <v>4</v>
      </c>
      <c r="L2691" s="11" t="s">
        <v>28</v>
      </c>
      <c r="M2691" s="11" t="s">
        <v>29</v>
      </c>
      <c r="N2691" s="11" t="s">
        <v>28</v>
      </c>
      <c r="O2691" s="11" t="s">
        <v>30</v>
      </c>
      <c r="P2691" s="11" t="s">
        <v>29</v>
      </c>
      <c r="Q2691" s="11" t="s">
        <v>29</v>
      </c>
      <c r="R2691" s="11" t="s">
        <v>29</v>
      </c>
      <c r="S2691" s="11">
        <v>2020</v>
      </c>
    </row>
    <row r="2692" spans="1:19" x14ac:dyDescent="0.25">
      <c r="A2692" s="12" t="s">
        <v>4753</v>
      </c>
      <c r="B2692" s="12" t="s">
        <v>4754</v>
      </c>
      <c r="C2692" s="12" t="s">
        <v>4755</v>
      </c>
      <c r="D2692" s="12" t="s">
        <v>4756</v>
      </c>
      <c r="E2692" s="12" t="s">
        <v>9809</v>
      </c>
      <c r="F2692" s="12">
        <v>15224</v>
      </c>
      <c r="G2692" s="12" t="s">
        <v>4757</v>
      </c>
      <c r="H2692" s="12" t="s">
        <v>107</v>
      </c>
      <c r="I2692" s="12" t="s">
        <v>75</v>
      </c>
      <c r="J2692" s="12" t="s">
        <v>27</v>
      </c>
      <c r="K2692" s="12">
        <v>0</v>
      </c>
      <c r="L2692" s="12" t="s">
        <v>29</v>
      </c>
      <c r="M2692" s="12" t="s">
        <v>29</v>
      </c>
      <c r="N2692" s="12" t="s">
        <v>29</v>
      </c>
      <c r="O2692" s="12" t="s">
        <v>29</v>
      </c>
      <c r="P2692" s="12" t="s">
        <v>29</v>
      </c>
      <c r="Q2692" s="12" t="s">
        <v>29</v>
      </c>
      <c r="R2692" s="12" t="s">
        <v>29</v>
      </c>
      <c r="S2692" s="12">
        <v>2020</v>
      </c>
    </row>
    <row r="2693" spans="1:19" x14ac:dyDescent="0.25">
      <c r="A2693" s="11" t="s">
        <v>4758</v>
      </c>
      <c r="B2693" s="11" t="s">
        <v>4759</v>
      </c>
      <c r="C2693" s="11" t="s">
        <v>4760</v>
      </c>
      <c r="D2693" s="11" t="s">
        <v>3137</v>
      </c>
      <c r="E2693" s="11" t="s">
        <v>9809</v>
      </c>
      <c r="F2693" s="11">
        <v>19104</v>
      </c>
      <c r="G2693" s="11" t="s">
        <v>4761</v>
      </c>
      <c r="H2693" s="11" t="s">
        <v>107</v>
      </c>
      <c r="I2693" s="11" t="s">
        <v>108</v>
      </c>
      <c r="J2693" s="11" t="s">
        <v>27</v>
      </c>
      <c r="K2693" s="11">
        <v>0</v>
      </c>
      <c r="L2693" s="11" t="s">
        <v>29</v>
      </c>
      <c r="M2693" s="11" t="s">
        <v>29</v>
      </c>
      <c r="N2693" s="11" t="s">
        <v>29</v>
      </c>
      <c r="O2693" s="11" t="s">
        <v>29</v>
      </c>
      <c r="P2693" s="11" t="s">
        <v>29</v>
      </c>
      <c r="Q2693" s="11" t="s">
        <v>29</v>
      </c>
      <c r="R2693" s="11" t="s">
        <v>29</v>
      </c>
      <c r="S2693" s="11">
        <v>2020</v>
      </c>
    </row>
    <row r="2694" spans="1:19" x14ac:dyDescent="0.25">
      <c r="A2694" s="12" t="s">
        <v>4762</v>
      </c>
      <c r="B2694" s="12" t="s">
        <v>4763</v>
      </c>
      <c r="C2694" s="12" t="s">
        <v>4764</v>
      </c>
      <c r="D2694" s="12" t="s">
        <v>4756</v>
      </c>
      <c r="E2694" s="12" t="s">
        <v>9809</v>
      </c>
      <c r="F2694" s="12">
        <v>15224</v>
      </c>
      <c r="G2694" s="12" t="s">
        <v>4765</v>
      </c>
      <c r="H2694" s="12" t="s">
        <v>107</v>
      </c>
      <c r="I2694" s="12" t="s">
        <v>108</v>
      </c>
      <c r="J2694" s="12" t="s">
        <v>120</v>
      </c>
      <c r="K2694" s="12">
        <v>0</v>
      </c>
      <c r="L2694" s="12" t="s">
        <v>29</v>
      </c>
      <c r="M2694" s="12" t="s">
        <v>29</v>
      </c>
      <c r="N2694" s="12" t="s">
        <v>29</v>
      </c>
      <c r="O2694" s="12" t="s">
        <v>29</v>
      </c>
      <c r="P2694" s="12" t="s">
        <v>29</v>
      </c>
      <c r="Q2694" s="12" t="s">
        <v>29</v>
      </c>
      <c r="R2694" s="12" t="s">
        <v>29</v>
      </c>
      <c r="S2694" s="12">
        <v>2020</v>
      </c>
    </row>
    <row r="2695" spans="1:19" x14ac:dyDescent="0.25">
      <c r="A2695" s="11" t="s">
        <v>4766</v>
      </c>
      <c r="B2695" s="11" t="s">
        <v>4767</v>
      </c>
      <c r="C2695" s="11" t="s">
        <v>4768</v>
      </c>
      <c r="D2695" s="11" t="s">
        <v>3137</v>
      </c>
      <c r="E2695" s="11" t="s">
        <v>9809</v>
      </c>
      <c r="F2695" s="11">
        <v>19134</v>
      </c>
      <c r="G2695" s="11" t="s">
        <v>4769</v>
      </c>
      <c r="H2695" s="11" t="s">
        <v>107</v>
      </c>
      <c r="I2695" s="11" t="s">
        <v>26</v>
      </c>
      <c r="J2695" s="11" t="s">
        <v>27</v>
      </c>
      <c r="K2695" s="11">
        <v>0</v>
      </c>
      <c r="L2695" s="11" t="s">
        <v>29</v>
      </c>
      <c r="M2695" s="11" t="s">
        <v>29</v>
      </c>
      <c r="N2695" s="11" t="s">
        <v>29</v>
      </c>
      <c r="O2695" s="11" t="s">
        <v>29</v>
      </c>
      <c r="P2695" s="11" t="s">
        <v>29</v>
      </c>
      <c r="Q2695" s="11" t="s">
        <v>29</v>
      </c>
      <c r="R2695" s="11" t="s">
        <v>29</v>
      </c>
      <c r="S2695" s="11">
        <v>2020</v>
      </c>
    </row>
    <row r="2696" spans="1:19" x14ac:dyDescent="0.25">
      <c r="A2696" s="12" t="s">
        <v>4770</v>
      </c>
      <c r="B2696" s="12" t="s">
        <v>4771</v>
      </c>
      <c r="C2696" s="12" t="s">
        <v>4772</v>
      </c>
      <c r="D2696" s="12" t="s">
        <v>3137</v>
      </c>
      <c r="E2696" s="12" t="s">
        <v>9809</v>
      </c>
      <c r="F2696" s="12">
        <v>19104</v>
      </c>
      <c r="G2696" s="12" t="s">
        <v>4773</v>
      </c>
      <c r="H2696" s="12" t="s">
        <v>107</v>
      </c>
      <c r="I2696" s="12" t="s">
        <v>75</v>
      </c>
      <c r="J2696" s="12" t="s">
        <v>120</v>
      </c>
      <c r="K2696" s="12">
        <v>0</v>
      </c>
      <c r="L2696" s="12" t="s">
        <v>29</v>
      </c>
      <c r="M2696" s="12" t="s">
        <v>29</v>
      </c>
      <c r="N2696" s="12" t="s">
        <v>29</v>
      </c>
      <c r="O2696" s="12" t="s">
        <v>29</v>
      </c>
      <c r="P2696" s="12" t="s">
        <v>29</v>
      </c>
      <c r="Q2696" s="12" t="s">
        <v>29</v>
      </c>
      <c r="R2696" s="12" t="s">
        <v>29</v>
      </c>
      <c r="S2696" s="12">
        <v>2020</v>
      </c>
    </row>
    <row r="2697" spans="1:19" x14ac:dyDescent="0.25">
      <c r="A2697" s="11" t="s">
        <v>4774</v>
      </c>
      <c r="B2697" s="11" t="s">
        <v>4775</v>
      </c>
      <c r="C2697" s="11" t="s">
        <v>4776</v>
      </c>
      <c r="D2697" s="11" t="s">
        <v>4777</v>
      </c>
      <c r="E2697" s="11" t="s">
        <v>9809</v>
      </c>
      <c r="F2697" s="11">
        <v>19401</v>
      </c>
      <c r="G2697" s="11" t="s">
        <v>4778</v>
      </c>
      <c r="H2697" s="11" t="s">
        <v>119</v>
      </c>
      <c r="I2697" s="11" t="s">
        <v>114</v>
      </c>
      <c r="J2697" s="11" t="s">
        <v>120</v>
      </c>
      <c r="K2697" s="11">
        <v>0</v>
      </c>
      <c r="L2697" s="11" t="s">
        <v>29</v>
      </c>
      <c r="M2697" s="11" t="s">
        <v>29</v>
      </c>
      <c r="N2697" s="11" t="s">
        <v>29</v>
      </c>
      <c r="O2697" s="11" t="s">
        <v>29</v>
      </c>
      <c r="P2697" s="11" t="s">
        <v>29</v>
      </c>
      <c r="Q2697" s="11" t="s">
        <v>29</v>
      </c>
      <c r="R2697" s="11" t="s">
        <v>29</v>
      </c>
      <c r="S2697" s="11">
        <v>2020</v>
      </c>
    </row>
    <row r="2698" spans="1:19" x14ac:dyDescent="0.25">
      <c r="A2698" s="12" t="s">
        <v>4779</v>
      </c>
      <c r="B2698" s="12" t="s">
        <v>4780</v>
      </c>
      <c r="C2698" s="12" t="s">
        <v>4781</v>
      </c>
      <c r="D2698" s="12" t="s">
        <v>379</v>
      </c>
      <c r="E2698" s="12" t="s">
        <v>9809</v>
      </c>
      <c r="F2698" s="12">
        <v>17821</v>
      </c>
      <c r="G2698" s="12" t="s">
        <v>4782</v>
      </c>
      <c r="H2698" s="12" t="s">
        <v>119</v>
      </c>
      <c r="I2698" s="12" t="s">
        <v>114</v>
      </c>
      <c r="J2698" s="12" t="s">
        <v>120</v>
      </c>
      <c r="K2698" s="12">
        <v>0</v>
      </c>
      <c r="L2698" s="12" t="s">
        <v>29</v>
      </c>
      <c r="M2698" s="12" t="s">
        <v>29</v>
      </c>
      <c r="N2698" s="12" t="s">
        <v>29</v>
      </c>
      <c r="O2698" s="12" t="s">
        <v>29</v>
      </c>
      <c r="P2698" s="12" t="s">
        <v>29</v>
      </c>
      <c r="Q2698" s="12" t="s">
        <v>29</v>
      </c>
      <c r="R2698" s="12" t="s">
        <v>29</v>
      </c>
      <c r="S2698" s="12">
        <v>2020</v>
      </c>
    </row>
    <row r="2699" spans="1:19" x14ac:dyDescent="0.25">
      <c r="A2699" s="11" t="s">
        <v>4783</v>
      </c>
      <c r="B2699" s="11" t="s">
        <v>4784</v>
      </c>
      <c r="C2699" s="11" t="s">
        <v>4785</v>
      </c>
      <c r="D2699" s="11" t="s">
        <v>3137</v>
      </c>
      <c r="E2699" s="11" t="s">
        <v>9809</v>
      </c>
      <c r="F2699" s="11">
        <v>19124</v>
      </c>
      <c r="G2699" s="11" t="s">
        <v>4786</v>
      </c>
      <c r="H2699" s="11" t="s">
        <v>119</v>
      </c>
      <c r="I2699" s="11" t="s">
        <v>26</v>
      </c>
      <c r="J2699" s="11" t="s">
        <v>120</v>
      </c>
      <c r="K2699" s="11">
        <v>0</v>
      </c>
      <c r="L2699" s="11" t="s">
        <v>29</v>
      </c>
      <c r="M2699" s="11" t="s">
        <v>29</v>
      </c>
      <c r="N2699" s="11" t="s">
        <v>29</v>
      </c>
      <c r="O2699" s="11" t="s">
        <v>29</v>
      </c>
      <c r="P2699" s="11" t="s">
        <v>29</v>
      </c>
      <c r="Q2699" s="11" t="s">
        <v>29</v>
      </c>
      <c r="R2699" s="11" t="s">
        <v>29</v>
      </c>
      <c r="S2699" s="11">
        <v>2020</v>
      </c>
    </row>
    <row r="2700" spans="1:19" x14ac:dyDescent="0.25">
      <c r="A2700" s="12" t="s">
        <v>4787</v>
      </c>
      <c r="B2700" s="12" t="s">
        <v>4788</v>
      </c>
      <c r="C2700" s="12" t="s">
        <v>4789</v>
      </c>
      <c r="D2700" s="12" t="s">
        <v>4790</v>
      </c>
      <c r="E2700" s="12" t="s">
        <v>9809</v>
      </c>
      <c r="F2700" s="12">
        <v>18411</v>
      </c>
      <c r="G2700" s="12" t="s">
        <v>4791</v>
      </c>
      <c r="H2700" s="12" t="s">
        <v>119</v>
      </c>
      <c r="I2700" s="12" t="s">
        <v>114</v>
      </c>
      <c r="J2700" s="12" t="s">
        <v>120</v>
      </c>
      <c r="K2700" s="12">
        <v>0</v>
      </c>
      <c r="L2700" s="12" t="s">
        <v>29</v>
      </c>
      <c r="M2700" s="12" t="s">
        <v>29</v>
      </c>
      <c r="N2700" s="12" t="s">
        <v>29</v>
      </c>
      <c r="O2700" s="12" t="s">
        <v>29</v>
      </c>
      <c r="P2700" s="12" t="s">
        <v>29</v>
      </c>
      <c r="Q2700" s="12" t="s">
        <v>29</v>
      </c>
      <c r="R2700" s="12" t="s">
        <v>29</v>
      </c>
      <c r="S2700" s="12">
        <v>2020</v>
      </c>
    </row>
    <row r="2701" spans="1:19" x14ac:dyDescent="0.25">
      <c r="A2701" s="11" t="s">
        <v>4792</v>
      </c>
      <c r="B2701" s="11" t="s">
        <v>4793</v>
      </c>
      <c r="C2701" s="11" t="s">
        <v>4794</v>
      </c>
      <c r="D2701" s="11" t="s">
        <v>4795</v>
      </c>
      <c r="E2701" s="11" t="s">
        <v>9809</v>
      </c>
      <c r="F2701" s="11">
        <v>19565</v>
      </c>
      <c r="G2701" s="11" t="s">
        <v>4796</v>
      </c>
      <c r="H2701" s="11" t="s">
        <v>119</v>
      </c>
      <c r="I2701" s="11" t="s">
        <v>114</v>
      </c>
      <c r="J2701" s="11" t="s">
        <v>120</v>
      </c>
      <c r="K2701" s="11">
        <v>0</v>
      </c>
      <c r="L2701" s="11" t="s">
        <v>29</v>
      </c>
      <c r="M2701" s="11" t="s">
        <v>29</v>
      </c>
      <c r="N2701" s="11" t="s">
        <v>29</v>
      </c>
      <c r="O2701" s="11" t="s">
        <v>29</v>
      </c>
      <c r="P2701" s="11" t="s">
        <v>29</v>
      </c>
      <c r="Q2701" s="11" t="s">
        <v>29</v>
      </c>
      <c r="R2701" s="11" t="s">
        <v>29</v>
      </c>
      <c r="S2701" s="11">
        <v>2020</v>
      </c>
    </row>
    <row r="2702" spans="1:19" x14ac:dyDescent="0.25">
      <c r="A2702" s="12" t="s">
        <v>4797</v>
      </c>
      <c r="B2702" s="12" t="s">
        <v>4798</v>
      </c>
      <c r="C2702" s="12" t="s">
        <v>4799</v>
      </c>
      <c r="D2702" s="12" t="s">
        <v>4800</v>
      </c>
      <c r="E2702" s="12" t="s">
        <v>9809</v>
      </c>
      <c r="F2702" s="12">
        <v>16365</v>
      </c>
      <c r="G2702" s="12" t="s">
        <v>4801</v>
      </c>
      <c r="H2702" s="12" t="s">
        <v>119</v>
      </c>
      <c r="I2702" s="12" t="s">
        <v>114</v>
      </c>
      <c r="J2702" s="12" t="s">
        <v>120</v>
      </c>
      <c r="K2702" s="12">
        <v>0</v>
      </c>
      <c r="L2702" s="12" t="s">
        <v>29</v>
      </c>
      <c r="M2702" s="12" t="s">
        <v>29</v>
      </c>
      <c r="N2702" s="12" t="s">
        <v>29</v>
      </c>
      <c r="O2702" s="12" t="s">
        <v>29</v>
      </c>
      <c r="P2702" s="12" t="s">
        <v>29</v>
      </c>
      <c r="Q2702" s="12" t="s">
        <v>29</v>
      </c>
      <c r="R2702" s="12" t="s">
        <v>29</v>
      </c>
      <c r="S2702" s="12">
        <v>2020</v>
      </c>
    </row>
    <row r="2703" spans="1:19" x14ac:dyDescent="0.25">
      <c r="A2703" s="11" t="s">
        <v>4802</v>
      </c>
      <c r="B2703" s="11" t="s">
        <v>4803</v>
      </c>
      <c r="C2703" s="11" t="s">
        <v>4804</v>
      </c>
      <c r="D2703" s="11" t="s">
        <v>4805</v>
      </c>
      <c r="E2703" s="11" t="s">
        <v>9809</v>
      </c>
      <c r="F2703" s="11">
        <v>17064</v>
      </c>
      <c r="G2703" s="11" t="s">
        <v>4806</v>
      </c>
      <c r="H2703" s="11" t="s">
        <v>119</v>
      </c>
      <c r="I2703" s="11" t="s">
        <v>513</v>
      </c>
      <c r="J2703" s="11" t="s">
        <v>120</v>
      </c>
      <c r="K2703" s="11">
        <v>0</v>
      </c>
      <c r="L2703" s="11" t="s">
        <v>29</v>
      </c>
      <c r="M2703" s="11" t="s">
        <v>29</v>
      </c>
      <c r="N2703" s="11" t="s">
        <v>29</v>
      </c>
      <c r="O2703" s="11" t="s">
        <v>29</v>
      </c>
      <c r="P2703" s="11" t="s">
        <v>29</v>
      </c>
      <c r="Q2703" s="11" t="s">
        <v>29</v>
      </c>
      <c r="R2703" s="11" t="s">
        <v>29</v>
      </c>
      <c r="S2703" s="11">
        <v>2020</v>
      </c>
    </row>
    <row r="2704" spans="1:19" x14ac:dyDescent="0.25">
      <c r="A2704" s="12" t="s">
        <v>4807</v>
      </c>
      <c r="B2704" s="12" t="s">
        <v>4808</v>
      </c>
      <c r="C2704" s="12" t="s">
        <v>4809</v>
      </c>
      <c r="D2704" s="12" t="s">
        <v>3137</v>
      </c>
      <c r="E2704" s="12" t="s">
        <v>9809</v>
      </c>
      <c r="F2704" s="12">
        <v>19131</v>
      </c>
      <c r="G2704" s="12" t="s">
        <v>4810</v>
      </c>
      <c r="H2704" s="12" t="s">
        <v>119</v>
      </c>
      <c r="I2704" s="12" t="s">
        <v>108</v>
      </c>
      <c r="J2704" s="12" t="s">
        <v>120</v>
      </c>
      <c r="K2704" s="12">
        <v>0</v>
      </c>
      <c r="L2704" s="12" t="s">
        <v>29</v>
      </c>
      <c r="M2704" s="12" t="s">
        <v>29</v>
      </c>
      <c r="N2704" s="12" t="s">
        <v>29</v>
      </c>
      <c r="O2704" s="12" t="s">
        <v>29</v>
      </c>
      <c r="P2704" s="12" t="s">
        <v>29</v>
      </c>
      <c r="Q2704" s="12" t="s">
        <v>29</v>
      </c>
      <c r="R2704" s="12" t="s">
        <v>29</v>
      </c>
      <c r="S2704" s="12">
        <v>2020</v>
      </c>
    </row>
    <row r="2705" spans="1:19" x14ac:dyDescent="0.25">
      <c r="A2705" s="11" t="s">
        <v>4811</v>
      </c>
      <c r="B2705" s="11" t="s">
        <v>4812</v>
      </c>
      <c r="C2705" s="11" t="s">
        <v>4813</v>
      </c>
      <c r="D2705" s="11" t="s">
        <v>822</v>
      </c>
      <c r="E2705" s="11" t="s">
        <v>9809</v>
      </c>
      <c r="F2705" s="11">
        <v>15779</v>
      </c>
      <c r="G2705" s="11" t="s">
        <v>4814</v>
      </c>
      <c r="H2705" s="11" t="s">
        <v>119</v>
      </c>
      <c r="I2705" s="11" t="s">
        <v>114</v>
      </c>
      <c r="J2705" s="11" t="s">
        <v>120</v>
      </c>
      <c r="K2705" s="11">
        <v>0</v>
      </c>
      <c r="L2705" s="11" t="s">
        <v>29</v>
      </c>
      <c r="M2705" s="11" t="s">
        <v>29</v>
      </c>
      <c r="N2705" s="11" t="s">
        <v>29</v>
      </c>
      <c r="O2705" s="11" t="s">
        <v>29</v>
      </c>
      <c r="P2705" s="11" t="s">
        <v>29</v>
      </c>
      <c r="Q2705" s="11" t="s">
        <v>29</v>
      </c>
      <c r="R2705" s="11" t="s">
        <v>29</v>
      </c>
      <c r="S2705" s="11">
        <v>2020</v>
      </c>
    </row>
    <row r="2706" spans="1:19" x14ac:dyDescent="0.25">
      <c r="A2706" s="12" t="s">
        <v>4815</v>
      </c>
      <c r="B2706" s="12" t="s">
        <v>4816</v>
      </c>
      <c r="C2706" s="12" t="s">
        <v>4817</v>
      </c>
      <c r="D2706" s="12" t="s">
        <v>3137</v>
      </c>
      <c r="E2706" s="12" t="s">
        <v>9809</v>
      </c>
      <c r="F2706" s="12">
        <v>19128</v>
      </c>
      <c r="G2706" s="12" t="s">
        <v>4818</v>
      </c>
      <c r="H2706" s="12" t="s">
        <v>119</v>
      </c>
      <c r="I2706" s="12" t="s">
        <v>26</v>
      </c>
      <c r="J2706" s="12" t="s">
        <v>120</v>
      </c>
      <c r="K2706" s="12">
        <v>0</v>
      </c>
      <c r="L2706" s="12" t="s">
        <v>29</v>
      </c>
      <c r="M2706" s="12" t="s">
        <v>29</v>
      </c>
      <c r="N2706" s="12" t="s">
        <v>29</v>
      </c>
      <c r="O2706" s="12" t="s">
        <v>29</v>
      </c>
      <c r="P2706" s="12" t="s">
        <v>29</v>
      </c>
      <c r="Q2706" s="12" t="s">
        <v>29</v>
      </c>
      <c r="R2706" s="12" t="s">
        <v>29</v>
      </c>
      <c r="S2706" s="12">
        <v>2020</v>
      </c>
    </row>
    <row r="2707" spans="1:19" x14ac:dyDescent="0.25">
      <c r="A2707" s="11" t="s">
        <v>4819</v>
      </c>
      <c r="B2707" s="11" t="s">
        <v>4820</v>
      </c>
      <c r="C2707" s="11" t="s">
        <v>4821</v>
      </c>
      <c r="D2707" s="11" t="s">
        <v>4777</v>
      </c>
      <c r="E2707" s="11" t="s">
        <v>9809</v>
      </c>
      <c r="F2707" s="11">
        <v>19403</v>
      </c>
      <c r="G2707" s="11" t="s">
        <v>4822</v>
      </c>
      <c r="H2707" s="11" t="s">
        <v>119</v>
      </c>
      <c r="I2707" s="11" t="s">
        <v>108</v>
      </c>
      <c r="J2707" s="11" t="s">
        <v>120</v>
      </c>
      <c r="K2707" s="11">
        <v>0</v>
      </c>
      <c r="L2707" s="11" t="s">
        <v>29</v>
      </c>
      <c r="M2707" s="11" t="s">
        <v>29</v>
      </c>
      <c r="N2707" s="11" t="s">
        <v>29</v>
      </c>
      <c r="O2707" s="11" t="s">
        <v>29</v>
      </c>
      <c r="P2707" s="11" t="s">
        <v>29</v>
      </c>
      <c r="Q2707" s="11" t="s">
        <v>29</v>
      </c>
      <c r="R2707" s="11" t="s">
        <v>29</v>
      </c>
      <c r="S2707" s="11">
        <v>2020</v>
      </c>
    </row>
    <row r="2708" spans="1:19" x14ac:dyDescent="0.25">
      <c r="A2708" s="12" t="s">
        <v>4823</v>
      </c>
      <c r="B2708" s="12" t="s">
        <v>4824</v>
      </c>
      <c r="C2708" s="12" t="s">
        <v>4825</v>
      </c>
      <c r="D2708" s="12" t="s">
        <v>4826</v>
      </c>
      <c r="E2708" s="12" t="s">
        <v>9809</v>
      </c>
      <c r="F2708" s="12">
        <v>19002</v>
      </c>
      <c r="G2708" s="12" t="s">
        <v>4827</v>
      </c>
      <c r="H2708" s="12" t="s">
        <v>119</v>
      </c>
      <c r="I2708" s="12" t="s">
        <v>26</v>
      </c>
      <c r="J2708" s="12" t="s">
        <v>27</v>
      </c>
      <c r="K2708" s="12">
        <v>0</v>
      </c>
      <c r="L2708" s="12" t="s">
        <v>29</v>
      </c>
      <c r="M2708" s="12" t="s">
        <v>29</v>
      </c>
      <c r="N2708" s="12" t="s">
        <v>29</v>
      </c>
      <c r="O2708" s="12" t="s">
        <v>29</v>
      </c>
      <c r="P2708" s="12" t="s">
        <v>29</v>
      </c>
      <c r="Q2708" s="12" t="s">
        <v>29</v>
      </c>
      <c r="R2708" s="12" t="s">
        <v>29</v>
      </c>
      <c r="S2708" s="12">
        <v>2020</v>
      </c>
    </row>
    <row r="2709" spans="1:19" x14ac:dyDescent="0.25">
      <c r="A2709" s="11" t="s">
        <v>4828</v>
      </c>
      <c r="B2709" s="11" t="s">
        <v>4829</v>
      </c>
      <c r="C2709" s="11" t="s">
        <v>4830</v>
      </c>
      <c r="D2709" s="11" t="s">
        <v>4831</v>
      </c>
      <c r="E2709" s="11" t="s">
        <v>9809</v>
      </c>
      <c r="F2709" s="11">
        <v>18901</v>
      </c>
      <c r="G2709" s="11" t="s">
        <v>4832</v>
      </c>
      <c r="H2709" s="11" t="s">
        <v>119</v>
      </c>
      <c r="I2709" s="11" t="s">
        <v>108</v>
      </c>
      <c r="J2709" s="11" t="s">
        <v>120</v>
      </c>
      <c r="K2709" s="11">
        <v>0</v>
      </c>
      <c r="L2709" s="11" t="s">
        <v>29</v>
      </c>
      <c r="M2709" s="11" t="s">
        <v>29</v>
      </c>
      <c r="N2709" s="11" t="s">
        <v>29</v>
      </c>
      <c r="O2709" s="11" t="s">
        <v>29</v>
      </c>
      <c r="P2709" s="11" t="s">
        <v>29</v>
      </c>
      <c r="Q2709" s="11" t="s">
        <v>29</v>
      </c>
      <c r="R2709" s="11" t="s">
        <v>29</v>
      </c>
      <c r="S2709" s="11">
        <v>2020</v>
      </c>
    </row>
    <row r="2710" spans="1:19" x14ac:dyDescent="0.25">
      <c r="A2710" s="12" t="s">
        <v>4833</v>
      </c>
      <c r="B2710" s="12" t="s">
        <v>4834</v>
      </c>
      <c r="C2710" s="12" t="s">
        <v>4835</v>
      </c>
      <c r="D2710" s="12" t="s">
        <v>4836</v>
      </c>
      <c r="E2710" s="12" t="s">
        <v>9809</v>
      </c>
      <c r="F2710" s="12">
        <v>18704</v>
      </c>
      <c r="G2710" s="12" t="s">
        <v>4837</v>
      </c>
      <c r="H2710" s="12" t="s">
        <v>119</v>
      </c>
      <c r="I2710" s="12" t="s">
        <v>26</v>
      </c>
      <c r="J2710" s="12" t="s">
        <v>120</v>
      </c>
      <c r="K2710" s="12">
        <v>0</v>
      </c>
      <c r="L2710" s="12" t="s">
        <v>29</v>
      </c>
      <c r="M2710" s="12" t="s">
        <v>29</v>
      </c>
      <c r="N2710" s="12" t="s">
        <v>29</v>
      </c>
      <c r="O2710" s="12" t="s">
        <v>29</v>
      </c>
      <c r="P2710" s="12" t="s">
        <v>29</v>
      </c>
      <c r="Q2710" s="12" t="s">
        <v>29</v>
      </c>
      <c r="R2710" s="12" t="s">
        <v>29</v>
      </c>
      <c r="S2710" s="12">
        <v>2020</v>
      </c>
    </row>
    <row r="2711" spans="1:19" x14ac:dyDescent="0.25">
      <c r="A2711" s="11" t="s">
        <v>4838</v>
      </c>
      <c r="B2711" s="11" t="s">
        <v>4839</v>
      </c>
      <c r="C2711" s="11" t="s">
        <v>4840</v>
      </c>
      <c r="D2711" s="11" t="s">
        <v>4841</v>
      </c>
      <c r="E2711" s="11" t="s">
        <v>9809</v>
      </c>
      <c r="F2711" s="11">
        <v>16828</v>
      </c>
      <c r="G2711" s="11" t="s">
        <v>4842</v>
      </c>
      <c r="H2711" s="11" t="s">
        <v>119</v>
      </c>
      <c r="I2711" s="11" t="s">
        <v>26</v>
      </c>
      <c r="J2711" s="11" t="s">
        <v>27</v>
      </c>
      <c r="K2711" s="11">
        <v>0</v>
      </c>
      <c r="L2711" s="11" t="s">
        <v>29</v>
      </c>
      <c r="M2711" s="11" t="s">
        <v>29</v>
      </c>
      <c r="N2711" s="11" t="s">
        <v>29</v>
      </c>
      <c r="O2711" s="11" t="s">
        <v>29</v>
      </c>
      <c r="P2711" s="11" t="s">
        <v>29</v>
      </c>
      <c r="Q2711" s="11" t="s">
        <v>29</v>
      </c>
      <c r="R2711" s="11" t="s">
        <v>29</v>
      </c>
      <c r="S2711" s="11">
        <v>2020</v>
      </c>
    </row>
    <row r="2712" spans="1:19" x14ac:dyDescent="0.25">
      <c r="A2712" s="12" t="s">
        <v>4843</v>
      </c>
      <c r="B2712" s="12" t="s">
        <v>4844</v>
      </c>
      <c r="C2712" s="12" t="s">
        <v>4845</v>
      </c>
      <c r="D2712" s="12" t="s">
        <v>4846</v>
      </c>
      <c r="E2712" s="12" t="s">
        <v>9809</v>
      </c>
      <c r="F2712" s="12">
        <v>16214</v>
      </c>
      <c r="G2712" s="12" t="s">
        <v>4847</v>
      </c>
      <c r="H2712" s="12" t="s">
        <v>119</v>
      </c>
      <c r="I2712" s="12" t="s">
        <v>26</v>
      </c>
      <c r="J2712" s="12" t="s">
        <v>27</v>
      </c>
      <c r="K2712" s="12">
        <v>0</v>
      </c>
      <c r="L2712" s="12" t="s">
        <v>29</v>
      </c>
      <c r="M2712" s="12" t="s">
        <v>29</v>
      </c>
      <c r="N2712" s="12" t="s">
        <v>29</v>
      </c>
      <c r="O2712" s="12" t="s">
        <v>29</v>
      </c>
      <c r="P2712" s="12" t="s">
        <v>29</v>
      </c>
      <c r="Q2712" s="12" t="s">
        <v>29</v>
      </c>
      <c r="R2712" s="12" t="s">
        <v>29</v>
      </c>
      <c r="S2712" s="12">
        <v>2020</v>
      </c>
    </row>
    <row r="2713" spans="1:19" x14ac:dyDescent="0.25">
      <c r="A2713" s="11" t="s">
        <v>4848</v>
      </c>
      <c r="B2713" s="11" t="s">
        <v>4849</v>
      </c>
      <c r="C2713" s="11" t="s">
        <v>4850</v>
      </c>
      <c r="D2713" s="11" t="s">
        <v>4851</v>
      </c>
      <c r="E2713" s="11" t="s">
        <v>9809</v>
      </c>
      <c r="F2713" s="11">
        <v>19034</v>
      </c>
      <c r="G2713" s="11" t="s">
        <v>4852</v>
      </c>
      <c r="H2713" s="11" t="s">
        <v>119</v>
      </c>
      <c r="I2713" s="11" t="s">
        <v>108</v>
      </c>
      <c r="J2713" s="11" t="s">
        <v>120</v>
      </c>
      <c r="K2713" s="11">
        <v>0</v>
      </c>
      <c r="L2713" s="11" t="s">
        <v>29</v>
      </c>
      <c r="M2713" s="11" t="s">
        <v>29</v>
      </c>
      <c r="N2713" s="11" t="s">
        <v>29</v>
      </c>
      <c r="O2713" s="11" t="s">
        <v>29</v>
      </c>
      <c r="P2713" s="11" t="s">
        <v>29</v>
      </c>
      <c r="Q2713" s="11" t="s">
        <v>29</v>
      </c>
      <c r="R2713" s="11" t="s">
        <v>29</v>
      </c>
      <c r="S2713" s="11">
        <v>2020</v>
      </c>
    </row>
    <row r="2714" spans="1:19" x14ac:dyDescent="0.25">
      <c r="A2714" s="12" t="s">
        <v>4853</v>
      </c>
      <c r="B2714" s="12" t="s">
        <v>4854</v>
      </c>
      <c r="C2714" s="12" t="s">
        <v>4855</v>
      </c>
      <c r="D2714" s="12" t="s">
        <v>4856</v>
      </c>
      <c r="E2714" s="12" t="s">
        <v>9809</v>
      </c>
      <c r="F2714" s="12">
        <v>17257</v>
      </c>
      <c r="G2714" s="12" t="s">
        <v>4857</v>
      </c>
      <c r="H2714" s="12" t="s">
        <v>119</v>
      </c>
      <c r="I2714" s="12" t="s">
        <v>26</v>
      </c>
      <c r="J2714" s="12" t="s">
        <v>120</v>
      </c>
      <c r="K2714" s="12">
        <v>0</v>
      </c>
      <c r="L2714" s="12" t="s">
        <v>29</v>
      </c>
      <c r="M2714" s="12" t="s">
        <v>29</v>
      </c>
      <c r="N2714" s="12" t="s">
        <v>29</v>
      </c>
      <c r="O2714" s="12" t="s">
        <v>29</v>
      </c>
      <c r="P2714" s="12" t="s">
        <v>29</v>
      </c>
      <c r="Q2714" s="12" t="s">
        <v>29</v>
      </c>
      <c r="R2714" s="12" t="s">
        <v>29</v>
      </c>
      <c r="S2714" s="12">
        <v>2020</v>
      </c>
    </row>
    <row r="2715" spans="1:19" x14ac:dyDescent="0.25">
      <c r="A2715" s="11" t="s">
        <v>4858</v>
      </c>
      <c r="B2715" s="11" t="s">
        <v>4859</v>
      </c>
      <c r="C2715" s="11" t="s">
        <v>4860</v>
      </c>
      <c r="D2715" s="11" t="s">
        <v>4861</v>
      </c>
      <c r="E2715" s="11" t="s">
        <v>9809</v>
      </c>
      <c r="F2715" s="11">
        <v>17110</v>
      </c>
      <c r="G2715" s="11" t="s">
        <v>4862</v>
      </c>
      <c r="H2715" s="11" t="s">
        <v>119</v>
      </c>
      <c r="I2715" s="11" t="s">
        <v>26</v>
      </c>
      <c r="J2715" s="11" t="s">
        <v>27</v>
      </c>
      <c r="K2715" s="11">
        <v>0</v>
      </c>
      <c r="L2715" s="11" t="s">
        <v>29</v>
      </c>
      <c r="M2715" s="11" t="s">
        <v>29</v>
      </c>
      <c r="N2715" s="11" t="s">
        <v>29</v>
      </c>
      <c r="O2715" s="11" t="s">
        <v>29</v>
      </c>
      <c r="P2715" s="11" t="s">
        <v>29</v>
      </c>
      <c r="Q2715" s="11" t="s">
        <v>29</v>
      </c>
      <c r="R2715" s="11" t="s">
        <v>29</v>
      </c>
      <c r="S2715" s="11">
        <v>2020</v>
      </c>
    </row>
    <row r="2716" spans="1:19" x14ac:dyDescent="0.25">
      <c r="A2716" s="12" t="s">
        <v>4863</v>
      </c>
      <c r="B2716" s="12" t="s">
        <v>4864</v>
      </c>
      <c r="C2716" s="12" t="s">
        <v>4865</v>
      </c>
      <c r="D2716" s="12" t="s">
        <v>4866</v>
      </c>
      <c r="E2716" s="12" t="s">
        <v>9809</v>
      </c>
      <c r="F2716" s="12">
        <v>19601</v>
      </c>
      <c r="G2716" s="12" t="s">
        <v>4867</v>
      </c>
      <c r="H2716" s="12" t="s">
        <v>119</v>
      </c>
      <c r="I2716" s="12" t="s">
        <v>26</v>
      </c>
      <c r="J2716" s="12" t="s">
        <v>120</v>
      </c>
      <c r="K2716" s="12">
        <v>0</v>
      </c>
      <c r="L2716" s="12" t="s">
        <v>29</v>
      </c>
      <c r="M2716" s="12" t="s">
        <v>29</v>
      </c>
      <c r="N2716" s="12" t="s">
        <v>29</v>
      </c>
      <c r="O2716" s="12" t="s">
        <v>29</v>
      </c>
      <c r="P2716" s="12" t="s">
        <v>29</v>
      </c>
      <c r="Q2716" s="12" t="s">
        <v>29</v>
      </c>
      <c r="R2716" s="12" t="s">
        <v>29</v>
      </c>
      <c r="S2716" s="12">
        <v>2020</v>
      </c>
    </row>
    <row r="2717" spans="1:19" x14ac:dyDescent="0.25">
      <c r="A2717" s="11" t="s">
        <v>4868</v>
      </c>
      <c r="B2717" s="11" t="s">
        <v>4869</v>
      </c>
      <c r="C2717" s="11" t="s">
        <v>4870</v>
      </c>
      <c r="D2717" s="11" t="s">
        <v>3137</v>
      </c>
      <c r="E2717" s="11" t="s">
        <v>9809</v>
      </c>
      <c r="F2717" s="11">
        <v>19129</v>
      </c>
      <c r="G2717" s="11" t="s">
        <v>4871</v>
      </c>
      <c r="H2717" s="11" t="s">
        <v>119</v>
      </c>
      <c r="I2717" s="11" t="s">
        <v>26</v>
      </c>
      <c r="J2717" s="11" t="s">
        <v>120</v>
      </c>
      <c r="K2717" s="11">
        <v>0</v>
      </c>
      <c r="L2717" s="11" t="s">
        <v>29</v>
      </c>
      <c r="M2717" s="11" t="s">
        <v>29</v>
      </c>
      <c r="N2717" s="11" t="s">
        <v>29</v>
      </c>
      <c r="O2717" s="11" t="s">
        <v>29</v>
      </c>
      <c r="P2717" s="11" t="s">
        <v>29</v>
      </c>
      <c r="Q2717" s="11" t="s">
        <v>29</v>
      </c>
      <c r="R2717" s="11" t="s">
        <v>29</v>
      </c>
      <c r="S2717" s="11">
        <v>2020</v>
      </c>
    </row>
    <row r="2718" spans="1:19" x14ac:dyDescent="0.25">
      <c r="A2718" s="12" t="s">
        <v>4872</v>
      </c>
      <c r="B2718" s="12" t="s">
        <v>4873</v>
      </c>
      <c r="C2718" s="12" t="s">
        <v>4874</v>
      </c>
      <c r="D2718" s="12" t="s">
        <v>4756</v>
      </c>
      <c r="E2718" s="12" t="s">
        <v>9809</v>
      </c>
      <c r="F2718" s="12">
        <v>15221</v>
      </c>
      <c r="G2718" s="12" t="s">
        <v>4875</v>
      </c>
      <c r="H2718" s="12" t="s">
        <v>119</v>
      </c>
      <c r="I2718" s="12" t="s">
        <v>26</v>
      </c>
      <c r="J2718" s="12" t="s">
        <v>120</v>
      </c>
      <c r="K2718" s="12">
        <v>0</v>
      </c>
      <c r="L2718" s="12" t="s">
        <v>29</v>
      </c>
      <c r="M2718" s="12" t="s">
        <v>29</v>
      </c>
      <c r="N2718" s="12" t="s">
        <v>29</v>
      </c>
      <c r="O2718" s="12" t="s">
        <v>29</v>
      </c>
      <c r="P2718" s="12" t="s">
        <v>29</v>
      </c>
      <c r="Q2718" s="12" t="s">
        <v>29</v>
      </c>
      <c r="R2718" s="12" t="s">
        <v>29</v>
      </c>
      <c r="S2718" s="12">
        <v>2020</v>
      </c>
    </row>
    <row r="2719" spans="1:19" x14ac:dyDescent="0.25">
      <c r="A2719" s="11" t="s">
        <v>4876</v>
      </c>
      <c r="B2719" s="11" t="s">
        <v>4877</v>
      </c>
      <c r="C2719" s="11" t="s">
        <v>4878</v>
      </c>
      <c r="D2719" s="11" t="s">
        <v>496</v>
      </c>
      <c r="E2719" s="11" t="s">
        <v>9809</v>
      </c>
      <c r="F2719" s="11">
        <v>17603</v>
      </c>
      <c r="G2719" s="11" t="s">
        <v>4879</v>
      </c>
      <c r="H2719" s="11" t="s">
        <v>119</v>
      </c>
      <c r="I2719" s="11" t="s">
        <v>75</v>
      </c>
      <c r="J2719" s="11" t="s">
        <v>120</v>
      </c>
      <c r="K2719" s="11">
        <v>0</v>
      </c>
      <c r="L2719" s="11" t="s">
        <v>29</v>
      </c>
      <c r="M2719" s="11" t="s">
        <v>29</v>
      </c>
      <c r="N2719" s="11" t="s">
        <v>29</v>
      </c>
      <c r="O2719" s="11" t="s">
        <v>29</v>
      </c>
      <c r="P2719" s="11" t="s">
        <v>29</v>
      </c>
      <c r="Q2719" s="11" t="s">
        <v>29</v>
      </c>
      <c r="R2719" s="11" t="s">
        <v>29</v>
      </c>
      <c r="S2719" s="11">
        <v>2020</v>
      </c>
    </row>
    <row r="2720" spans="1:19" x14ac:dyDescent="0.25">
      <c r="A2720" s="12" t="s">
        <v>4686</v>
      </c>
      <c r="B2720" s="12" t="s">
        <v>4687</v>
      </c>
      <c r="C2720" s="12" t="s">
        <v>4688</v>
      </c>
      <c r="D2720" s="12" t="s">
        <v>4689</v>
      </c>
      <c r="E2720" s="12" t="s">
        <v>9809</v>
      </c>
      <c r="F2720" s="12">
        <v>16117</v>
      </c>
      <c r="G2720" s="12" t="s">
        <v>4690</v>
      </c>
      <c r="H2720" s="12" t="s">
        <v>25</v>
      </c>
      <c r="I2720" s="12" t="s">
        <v>26</v>
      </c>
      <c r="J2720" s="12" t="s">
        <v>27</v>
      </c>
      <c r="K2720" s="12">
        <v>4</v>
      </c>
      <c r="L2720" s="12" t="s">
        <v>28</v>
      </c>
      <c r="M2720" s="12" t="s">
        <v>28</v>
      </c>
      <c r="N2720" s="12" t="s">
        <v>30</v>
      </c>
      <c r="O2720" s="12" t="s">
        <v>28</v>
      </c>
      <c r="P2720" s="12" t="s">
        <v>28</v>
      </c>
      <c r="Q2720" s="12" t="s">
        <v>30</v>
      </c>
      <c r="R2720" s="12" t="s">
        <v>28</v>
      </c>
      <c r="S2720" s="12">
        <v>2019</v>
      </c>
    </row>
    <row r="2721" spans="1:19" x14ac:dyDescent="0.25">
      <c r="A2721" s="11" t="s">
        <v>4691</v>
      </c>
      <c r="B2721" s="11" t="s">
        <v>4692</v>
      </c>
      <c r="C2721" s="11" t="s">
        <v>4693</v>
      </c>
      <c r="D2721" s="11" t="s">
        <v>4694</v>
      </c>
      <c r="E2721" s="11" t="s">
        <v>9809</v>
      </c>
      <c r="F2721" s="11">
        <v>18071</v>
      </c>
      <c r="G2721" s="11" t="s">
        <v>4695</v>
      </c>
      <c r="H2721" s="11" t="s">
        <v>25</v>
      </c>
      <c r="I2721" s="11" t="s">
        <v>75</v>
      </c>
      <c r="J2721" s="11" t="s">
        <v>27</v>
      </c>
      <c r="K2721" s="11">
        <v>0</v>
      </c>
      <c r="L2721" s="11" t="s">
        <v>29</v>
      </c>
      <c r="M2721" s="11" t="s">
        <v>29</v>
      </c>
      <c r="N2721" s="11" t="s">
        <v>29</v>
      </c>
      <c r="O2721" s="11" t="s">
        <v>29</v>
      </c>
      <c r="P2721" s="11" t="s">
        <v>29</v>
      </c>
      <c r="Q2721" s="11" t="s">
        <v>29</v>
      </c>
      <c r="R2721" s="11" t="s">
        <v>29</v>
      </c>
      <c r="S2721" s="11">
        <v>2019</v>
      </c>
    </row>
    <row r="2722" spans="1:19" x14ac:dyDescent="0.25">
      <c r="A2722" s="12" t="s">
        <v>4696</v>
      </c>
      <c r="B2722" s="12" t="s">
        <v>4697</v>
      </c>
      <c r="C2722" s="12" t="s">
        <v>4698</v>
      </c>
      <c r="D2722" s="12" t="s">
        <v>3137</v>
      </c>
      <c r="E2722" s="12" t="s">
        <v>9809</v>
      </c>
      <c r="F2722" s="12">
        <v>19122</v>
      </c>
      <c r="G2722" s="12" t="s">
        <v>4699</v>
      </c>
      <c r="H2722" s="12" t="s">
        <v>25</v>
      </c>
      <c r="I2722" s="12" t="s">
        <v>75</v>
      </c>
      <c r="J2722" s="12" t="s">
        <v>120</v>
      </c>
      <c r="K2722" s="12">
        <v>0</v>
      </c>
      <c r="L2722" s="12" t="s">
        <v>29</v>
      </c>
      <c r="M2722" s="12" t="s">
        <v>29</v>
      </c>
      <c r="N2722" s="12" t="s">
        <v>29</v>
      </c>
      <c r="O2722" s="12" t="s">
        <v>29</v>
      </c>
      <c r="P2722" s="12" t="s">
        <v>29</v>
      </c>
      <c r="Q2722" s="12" t="s">
        <v>29</v>
      </c>
      <c r="R2722" s="12" t="s">
        <v>29</v>
      </c>
      <c r="S2722" s="12">
        <v>2019</v>
      </c>
    </row>
    <row r="2723" spans="1:19" x14ac:dyDescent="0.25">
      <c r="A2723" s="11" t="s">
        <v>4700</v>
      </c>
      <c r="B2723" s="11" t="s">
        <v>7882</v>
      </c>
      <c r="C2723" s="11" t="s">
        <v>4702</v>
      </c>
      <c r="D2723" s="11" t="s">
        <v>4703</v>
      </c>
      <c r="E2723" s="11" t="s">
        <v>9809</v>
      </c>
      <c r="F2723" s="11">
        <v>16673</v>
      </c>
      <c r="G2723" s="11" t="s">
        <v>4704</v>
      </c>
      <c r="H2723" s="11" t="s">
        <v>25</v>
      </c>
      <c r="I2723" s="11" t="s">
        <v>108</v>
      </c>
      <c r="J2723" s="11" t="s">
        <v>27</v>
      </c>
      <c r="K2723" s="11">
        <v>4</v>
      </c>
      <c r="L2723" s="11" t="s">
        <v>28</v>
      </c>
      <c r="M2723" s="11" t="s">
        <v>30</v>
      </c>
      <c r="N2723" s="11" t="s">
        <v>43</v>
      </c>
      <c r="O2723" s="11" t="s">
        <v>30</v>
      </c>
      <c r="P2723" s="11" t="s">
        <v>28</v>
      </c>
      <c r="Q2723" s="11" t="s">
        <v>28</v>
      </c>
      <c r="R2723" s="11" t="s">
        <v>29</v>
      </c>
      <c r="S2723" s="11">
        <v>2019</v>
      </c>
    </row>
    <row r="2724" spans="1:19" x14ac:dyDescent="0.25">
      <c r="A2724" s="12" t="s">
        <v>4705</v>
      </c>
      <c r="B2724" s="12" t="s">
        <v>4706</v>
      </c>
      <c r="C2724" s="12" t="s">
        <v>4707</v>
      </c>
      <c r="D2724" s="12" t="s">
        <v>4708</v>
      </c>
      <c r="E2724" s="12" t="s">
        <v>9809</v>
      </c>
      <c r="F2724" s="12">
        <v>19026</v>
      </c>
      <c r="G2724" s="12" t="s">
        <v>4709</v>
      </c>
      <c r="H2724" s="12" t="s">
        <v>25</v>
      </c>
      <c r="I2724" s="12" t="s">
        <v>108</v>
      </c>
      <c r="J2724" s="12" t="s">
        <v>27</v>
      </c>
      <c r="K2724" s="12">
        <v>2</v>
      </c>
      <c r="L2724" s="12" t="s">
        <v>28</v>
      </c>
      <c r="M2724" s="12" t="s">
        <v>30</v>
      </c>
      <c r="N2724" s="12" t="s">
        <v>43</v>
      </c>
      <c r="O2724" s="12" t="s">
        <v>43</v>
      </c>
      <c r="P2724" s="12" t="s">
        <v>28</v>
      </c>
      <c r="Q2724" s="12" t="s">
        <v>43</v>
      </c>
      <c r="R2724" s="12" t="s">
        <v>28</v>
      </c>
      <c r="S2724" s="12">
        <v>2019</v>
      </c>
    </row>
    <row r="2725" spans="1:19" x14ac:dyDescent="0.25">
      <c r="A2725" s="11" t="s">
        <v>7883</v>
      </c>
      <c r="B2725" s="11" t="s">
        <v>7884</v>
      </c>
      <c r="C2725" s="11" t="s">
        <v>7885</v>
      </c>
      <c r="D2725" s="11" t="s">
        <v>7886</v>
      </c>
      <c r="E2725" s="11" t="s">
        <v>9809</v>
      </c>
      <c r="F2725" s="11">
        <v>15963</v>
      </c>
      <c r="G2725" s="11" t="s">
        <v>7887</v>
      </c>
      <c r="H2725" s="11" t="s">
        <v>25</v>
      </c>
      <c r="I2725" s="11" t="s">
        <v>108</v>
      </c>
      <c r="J2725" s="11" t="s">
        <v>27</v>
      </c>
      <c r="K2725" s="11">
        <v>4</v>
      </c>
      <c r="L2725" s="11" t="s">
        <v>28</v>
      </c>
      <c r="M2725" s="11" t="s">
        <v>28</v>
      </c>
      <c r="N2725" s="11" t="s">
        <v>28</v>
      </c>
      <c r="O2725" s="11" t="s">
        <v>30</v>
      </c>
      <c r="P2725" s="11" t="s">
        <v>28</v>
      </c>
      <c r="Q2725" s="11" t="s">
        <v>28</v>
      </c>
      <c r="R2725" s="11" t="s">
        <v>29</v>
      </c>
      <c r="S2725" s="11">
        <v>2019</v>
      </c>
    </row>
    <row r="2726" spans="1:19" x14ac:dyDescent="0.25">
      <c r="A2726" s="12" t="s">
        <v>7888</v>
      </c>
      <c r="B2726" s="12" t="s">
        <v>7889</v>
      </c>
      <c r="C2726" s="12" t="s">
        <v>7890</v>
      </c>
      <c r="D2726" s="12" t="s">
        <v>3137</v>
      </c>
      <c r="E2726" s="12" t="s">
        <v>9809</v>
      </c>
      <c r="F2726" s="12">
        <v>19114</v>
      </c>
      <c r="G2726" s="12" t="s">
        <v>7891</v>
      </c>
      <c r="H2726" s="12" t="s">
        <v>25</v>
      </c>
      <c r="I2726" s="12" t="s">
        <v>108</v>
      </c>
      <c r="J2726" s="12" t="s">
        <v>27</v>
      </c>
      <c r="K2726" s="12">
        <v>2</v>
      </c>
      <c r="L2726" s="12" t="s">
        <v>28</v>
      </c>
      <c r="M2726" s="12" t="s">
        <v>43</v>
      </c>
      <c r="N2726" s="12" t="s">
        <v>43</v>
      </c>
      <c r="O2726" s="12" t="s">
        <v>43</v>
      </c>
      <c r="P2726" s="12" t="s">
        <v>43</v>
      </c>
      <c r="Q2726" s="12" t="s">
        <v>43</v>
      </c>
      <c r="R2726" s="12" t="s">
        <v>28</v>
      </c>
      <c r="S2726" s="12">
        <v>2019</v>
      </c>
    </row>
    <row r="2727" spans="1:19" x14ac:dyDescent="0.25">
      <c r="A2727" s="11" t="s">
        <v>7892</v>
      </c>
      <c r="B2727" s="11" t="s">
        <v>7893</v>
      </c>
      <c r="C2727" s="11" t="s">
        <v>7894</v>
      </c>
      <c r="D2727" s="11" t="s">
        <v>7895</v>
      </c>
      <c r="E2727" s="11" t="s">
        <v>9809</v>
      </c>
      <c r="F2727" s="11">
        <v>19023</v>
      </c>
      <c r="G2727" s="11" t="s">
        <v>7896</v>
      </c>
      <c r="H2727" s="11" t="s">
        <v>25</v>
      </c>
      <c r="I2727" s="11" t="s">
        <v>108</v>
      </c>
      <c r="J2727" s="11" t="s">
        <v>27</v>
      </c>
      <c r="K2727" s="11">
        <v>1</v>
      </c>
      <c r="L2727" s="11" t="s">
        <v>28</v>
      </c>
      <c r="M2727" s="11" t="s">
        <v>43</v>
      </c>
      <c r="N2727" s="11" t="s">
        <v>43</v>
      </c>
      <c r="O2727" s="11" t="s">
        <v>43</v>
      </c>
      <c r="P2727" s="11" t="s">
        <v>28</v>
      </c>
      <c r="Q2727" s="11" t="s">
        <v>43</v>
      </c>
      <c r="R2727" s="11" t="s">
        <v>28</v>
      </c>
      <c r="S2727" s="11">
        <v>2019</v>
      </c>
    </row>
    <row r="2728" spans="1:19" x14ac:dyDescent="0.25">
      <c r="A2728" s="12" t="s">
        <v>4710</v>
      </c>
      <c r="B2728" s="12" t="s">
        <v>4711</v>
      </c>
      <c r="C2728" s="12" t="s">
        <v>4712</v>
      </c>
      <c r="D2728" s="12" t="s">
        <v>4713</v>
      </c>
      <c r="E2728" s="12" t="s">
        <v>9809</v>
      </c>
      <c r="F2728" s="12">
        <v>18042</v>
      </c>
      <c r="G2728" s="12" t="s">
        <v>4714</v>
      </c>
      <c r="H2728" s="12" t="s">
        <v>25</v>
      </c>
      <c r="I2728" s="12" t="s">
        <v>26</v>
      </c>
      <c r="J2728" s="12" t="s">
        <v>27</v>
      </c>
      <c r="K2728" s="12">
        <v>3</v>
      </c>
      <c r="L2728" s="12" t="s">
        <v>30</v>
      </c>
      <c r="M2728" s="12" t="s">
        <v>43</v>
      </c>
      <c r="N2728" s="12" t="s">
        <v>28</v>
      </c>
      <c r="O2728" s="12" t="s">
        <v>28</v>
      </c>
      <c r="P2728" s="12" t="s">
        <v>28</v>
      </c>
      <c r="Q2728" s="12" t="s">
        <v>30</v>
      </c>
      <c r="R2728" s="12" t="s">
        <v>28</v>
      </c>
      <c r="S2728" s="12">
        <v>2019</v>
      </c>
    </row>
    <row r="2729" spans="1:19" x14ac:dyDescent="0.25">
      <c r="A2729" s="11" t="s">
        <v>4715</v>
      </c>
      <c r="B2729" s="11" t="s">
        <v>4716</v>
      </c>
      <c r="C2729" s="11" t="s">
        <v>4717</v>
      </c>
      <c r="D2729" s="11" t="s">
        <v>4718</v>
      </c>
      <c r="E2729" s="11" t="s">
        <v>9809</v>
      </c>
      <c r="F2729" s="11">
        <v>15701</v>
      </c>
      <c r="G2729" s="11" t="s">
        <v>4719</v>
      </c>
      <c r="H2729" s="11" t="s">
        <v>25</v>
      </c>
      <c r="I2729" s="11" t="s">
        <v>108</v>
      </c>
      <c r="J2729" s="11" t="s">
        <v>27</v>
      </c>
      <c r="K2729" s="11">
        <v>3</v>
      </c>
      <c r="L2729" s="11" t="s">
        <v>28</v>
      </c>
      <c r="M2729" s="11" t="s">
        <v>30</v>
      </c>
      <c r="N2729" s="11" t="s">
        <v>43</v>
      </c>
      <c r="O2729" s="11" t="s">
        <v>28</v>
      </c>
      <c r="P2729" s="11" t="s">
        <v>43</v>
      </c>
      <c r="Q2729" s="11" t="s">
        <v>28</v>
      </c>
      <c r="R2729" s="11" t="s">
        <v>43</v>
      </c>
      <c r="S2729" s="11">
        <v>2019</v>
      </c>
    </row>
    <row r="2730" spans="1:19" x14ac:dyDescent="0.25">
      <c r="A2730" s="12" t="s">
        <v>4720</v>
      </c>
      <c r="B2730" s="12" t="s">
        <v>4721</v>
      </c>
      <c r="C2730" s="12" t="s">
        <v>4722</v>
      </c>
      <c r="D2730" s="12" t="s">
        <v>4723</v>
      </c>
      <c r="E2730" s="12" t="s">
        <v>9809</v>
      </c>
      <c r="F2730" s="12">
        <v>19013</v>
      </c>
      <c r="G2730" s="12" t="s">
        <v>4724</v>
      </c>
      <c r="H2730" s="12" t="s">
        <v>25</v>
      </c>
      <c r="I2730" s="12" t="s">
        <v>75</v>
      </c>
      <c r="J2730" s="12" t="s">
        <v>27</v>
      </c>
      <c r="K2730" s="12">
        <v>1</v>
      </c>
      <c r="L2730" s="12" t="s">
        <v>43</v>
      </c>
      <c r="M2730" s="12" t="s">
        <v>43</v>
      </c>
      <c r="N2730" s="12" t="s">
        <v>43</v>
      </c>
      <c r="O2730" s="12" t="s">
        <v>43</v>
      </c>
      <c r="P2730" s="12" t="s">
        <v>28</v>
      </c>
      <c r="Q2730" s="12" t="s">
        <v>43</v>
      </c>
      <c r="R2730" s="12" t="s">
        <v>28</v>
      </c>
      <c r="S2730" s="12">
        <v>2019</v>
      </c>
    </row>
    <row r="2731" spans="1:19" x14ac:dyDescent="0.25">
      <c r="A2731" s="11" t="s">
        <v>4725</v>
      </c>
      <c r="B2731" s="11" t="s">
        <v>4726</v>
      </c>
      <c r="C2731" s="11" t="s">
        <v>4727</v>
      </c>
      <c r="D2731" s="11" t="s">
        <v>4728</v>
      </c>
      <c r="E2731" s="11" t="s">
        <v>9809</v>
      </c>
      <c r="F2731" s="11">
        <v>18301</v>
      </c>
      <c r="G2731" s="11" t="s">
        <v>4729</v>
      </c>
      <c r="H2731" s="11" t="s">
        <v>25</v>
      </c>
      <c r="I2731" s="11" t="s">
        <v>108</v>
      </c>
      <c r="J2731" s="11" t="s">
        <v>27</v>
      </c>
      <c r="K2731" s="11">
        <v>3</v>
      </c>
      <c r="L2731" s="11" t="s">
        <v>28</v>
      </c>
      <c r="M2731" s="11" t="s">
        <v>30</v>
      </c>
      <c r="N2731" s="11" t="s">
        <v>43</v>
      </c>
      <c r="O2731" s="11" t="s">
        <v>28</v>
      </c>
      <c r="P2731" s="11" t="s">
        <v>43</v>
      </c>
      <c r="Q2731" s="11" t="s">
        <v>43</v>
      </c>
      <c r="R2731" s="11" t="s">
        <v>28</v>
      </c>
      <c r="S2731" s="11">
        <v>2019</v>
      </c>
    </row>
    <row r="2732" spans="1:19" x14ac:dyDescent="0.25">
      <c r="A2732" s="12" t="s">
        <v>4730</v>
      </c>
      <c r="B2732" s="12" t="s">
        <v>4731</v>
      </c>
      <c r="C2732" s="12" t="s">
        <v>4732</v>
      </c>
      <c r="D2732" s="12" t="s">
        <v>4733</v>
      </c>
      <c r="E2732" s="12" t="s">
        <v>9809</v>
      </c>
      <c r="F2732" s="12">
        <v>16127</v>
      </c>
      <c r="G2732" s="12" t="s">
        <v>4734</v>
      </c>
      <c r="H2732" s="12" t="s">
        <v>25</v>
      </c>
      <c r="I2732" s="12" t="s">
        <v>108</v>
      </c>
      <c r="J2732" s="12" t="s">
        <v>27</v>
      </c>
      <c r="K2732" s="12">
        <v>3</v>
      </c>
      <c r="L2732" s="12" t="s">
        <v>28</v>
      </c>
      <c r="M2732" s="12" t="s">
        <v>28</v>
      </c>
      <c r="N2732" s="12" t="s">
        <v>28</v>
      </c>
      <c r="O2732" s="12" t="s">
        <v>28</v>
      </c>
      <c r="P2732" s="12" t="s">
        <v>28</v>
      </c>
      <c r="Q2732" s="12" t="s">
        <v>30</v>
      </c>
      <c r="R2732" s="12" t="s">
        <v>28</v>
      </c>
      <c r="S2732" s="12">
        <v>2019</v>
      </c>
    </row>
    <row r="2733" spans="1:19" x14ac:dyDescent="0.25">
      <c r="A2733" s="11" t="s">
        <v>4735</v>
      </c>
      <c r="B2733" s="11" t="s">
        <v>4736</v>
      </c>
      <c r="C2733" s="11" t="s">
        <v>4737</v>
      </c>
      <c r="D2733" s="11" t="s">
        <v>4738</v>
      </c>
      <c r="E2733" s="11" t="s">
        <v>9809</v>
      </c>
      <c r="F2733" s="11">
        <v>19408</v>
      </c>
      <c r="G2733" s="11" t="s">
        <v>4739</v>
      </c>
      <c r="H2733" s="11" t="s">
        <v>25</v>
      </c>
      <c r="I2733" s="11" t="s">
        <v>108</v>
      </c>
      <c r="J2733" s="11" t="s">
        <v>120</v>
      </c>
      <c r="K2733" s="11">
        <v>0</v>
      </c>
      <c r="L2733" s="11" t="s">
        <v>29</v>
      </c>
      <c r="M2733" s="11" t="s">
        <v>29</v>
      </c>
      <c r="N2733" s="11" t="s">
        <v>29</v>
      </c>
      <c r="O2733" s="11" t="s">
        <v>29</v>
      </c>
      <c r="P2733" s="11" t="s">
        <v>29</v>
      </c>
      <c r="Q2733" s="11" t="s">
        <v>29</v>
      </c>
      <c r="R2733" s="11" t="s">
        <v>29</v>
      </c>
      <c r="S2733" s="11">
        <v>2019</v>
      </c>
    </row>
    <row r="2734" spans="1:19" x14ac:dyDescent="0.25">
      <c r="A2734" s="12" t="s">
        <v>7897</v>
      </c>
      <c r="B2734" s="12" t="s">
        <v>7898</v>
      </c>
      <c r="C2734" s="12" t="s">
        <v>7899</v>
      </c>
      <c r="D2734" s="12" t="s">
        <v>7900</v>
      </c>
      <c r="E2734" s="12" t="s">
        <v>9809</v>
      </c>
      <c r="F2734" s="12">
        <v>19047</v>
      </c>
      <c r="G2734" s="12" t="s">
        <v>7901</v>
      </c>
      <c r="H2734" s="12" t="s">
        <v>25</v>
      </c>
      <c r="I2734" s="12" t="s">
        <v>26</v>
      </c>
      <c r="J2734" s="12" t="s">
        <v>120</v>
      </c>
      <c r="K2734" s="12">
        <v>0</v>
      </c>
      <c r="L2734" s="12" t="s">
        <v>29</v>
      </c>
      <c r="M2734" s="12" t="s">
        <v>29</v>
      </c>
      <c r="N2734" s="12" t="s">
        <v>29</v>
      </c>
      <c r="O2734" s="12" t="s">
        <v>29</v>
      </c>
      <c r="P2734" s="12" t="s">
        <v>29</v>
      </c>
      <c r="Q2734" s="12" t="s">
        <v>29</v>
      </c>
      <c r="R2734" s="12" t="s">
        <v>29</v>
      </c>
      <c r="S2734" s="12">
        <v>2019</v>
      </c>
    </row>
    <row r="2735" spans="1:19" x14ac:dyDescent="0.25">
      <c r="A2735" s="11" t="s">
        <v>7902</v>
      </c>
      <c r="B2735" s="11" t="s">
        <v>7903</v>
      </c>
      <c r="C2735" s="11" t="s">
        <v>7904</v>
      </c>
      <c r="D2735" s="11" t="s">
        <v>3137</v>
      </c>
      <c r="E2735" s="11" t="s">
        <v>9809</v>
      </c>
      <c r="F2735" s="11">
        <v>19124</v>
      </c>
      <c r="G2735" s="11" t="s">
        <v>7905</v>
      </c>
      <c r="H2735" s="11" t="s">
        <v>25</v>
      </c>
      <c r="I2735" s="11" t="s">
        <v>108</v>
      </c>
      <c r="J2735" s="11" t="s">
        <v>120</v>
      </c>
      <c r="K2735" s="11">
        <v>3</v>
      </c>
      <c r="L2735" s="11" t="s">
        <v>29</v>
      </c>
      <c r="M2735" s="11" t="s">
        <v>43</v>
      </c>
      <c r="N2735" s="11" t="s">
        <v>29</v>
      </c>
      <c r="O2735" s="11" t="s">
        <v>30</v>
      </c>
      <c r="P2735" s="11" t="s">
        <v>28</v>
      </c>
      <c r="Q2735" s="11" t="s">
        <v>29</v>
      </c>
      <c r="R2735" s="11" t="s">
        <v>29</v>
      </c>
      <c r="S2735" s="11">
        <v>2019</v>
      </c>
    </row>
    <row r="2736" spans="1:19" x14ac:dyDescent="0.25">
      <c r="A2736" s="12" t="s">
        <v>7906</v>
      </c>
      <c r="B2736" s="12" t="s">
        <v>7907</v>
      </c>
      <c r="C2736" s="12" t="s">
        <v>7908</v>
      </c>
      <c r="D2736" s="12" t="s">
        <v>7909</v>
      </c>
      <c r="E2736" s="12" t="s">
        <v>9809</v>
      </c>
      <c r="F2736" s="12">
        <v>18017</v>
      </c>
      <c r="G2736" s="12" t="s">
        <v>7910</v>
      </c>
      <c r="H2736" s="12" t="s">
        <v>25</v>
      </c>
      <c r="I2736" s="12" t="s">
        <v>648</v>
      </c>
      <c r="J2736" s="12" t="s">
        <v>120</v>
      </c>
      <c r="K2736" s="12">
        <v>0</v>
      </c>
      <c r="L2736" s="12" t="s">
        <v>29</v>
      </c>
      <c r="M2736" s="12" t="s">
        <v>29</v>
      </c>
      <c r="N2736" s="12" t="s">
        <v>30</v>
      </c>
      <c r="O2736" s="12" t="s">
        <v>30</v>
      </c>
      <c r="P2736" s="12" t="s">
        <v>29</v>
      </c>
      <c r="Q2736" s="12" t="s">
        <v>29</v>
      </c>
      <c r="R2736" s="12" t="s">
        <v>29</v>
      </c>
      <c r="S2736" s="12">
        <v>2019</v>
      </c>
    </row>
    <row r="2737" spans="1:19" x14ac:dyDescent="0.25">
      <c r="A2737" s="11" t="s">
        <v>7911</v>
      </c>
      <c r="B2737" s="11" t="s">
        <v>7912</v>
      </c>
      <c r="C2737" s="11" t="s">
        <v>7913</v>
      </c>
      <c r="D2737" s="11" t="s">
        <v>7914</v>
      </c>
      <c r="E2737" s="11" t="s">
        <v>9809</v>
      </c>
      <c r="F2737" s="11">
        <v>18104</v>
      </c>
      <c r="G2737" s="11" t="s">
        <v>7915</v>
      </c>
      <c r="H2737" s="11" t="s">
        <v>25</v>
      </c>
      <c r="I2737" s="11" t="s">
        <v>648</v>
      </c>
      <c r="J2737" s="11" t="s">
        <v>120</v>
      </c>
      <c r="K2737" s="11">
        <v>0</v>
      </c>
      <c r="L2737" s="11" t="s">
        <v>29</v>
      </c>
      <c r="M2737" s="11" t="s">
        <v>29</v>
      </c>
      <c r="N2737" s="11" t="s">
        <v>29</v>
      </c>
      <c r="O2737" s="11" t="s">
        <v>30</v>
      </c>
      <c r="P2737" s="11" t="s">
        <v>29</v>
      </c>
      <c r="Q2737" s="11" t="s">
        <v>29</v>
      </c>
      <c r="R2737" s="11" t="s">
        <v>28</v>
      </c>
      <c r="S2737" s="11">
        <v>2019</v>
      </c>
    </row>
    <row r="2738" spans="1:19" x14ac:dyDescent="0.25">
      <c r="A2738" s="12" t="s">
        <v>4740</v>
      </c>
      <c r="B2738" s="12" t="s">
        <v>4741</v>
      </c>
      <c r="C2738" s="12" t="s">
        <v>4742</v>
      </c>
      <c r="D2738" s="12" t="s">
        <v>3137</v>
      </c>
      <c r="E2738" s="12" t="s">
        <v>9809</v>
      </c>
      <c r="F2738" s="12">
        <v>19107</v>
      </c>
      <c r="G2738" s="12" t="s">
        <v>4743</v>
      </c>
      <c r="H2738" s="12" t="s">
        <v>25</v>
      </c>
      <c r="I2738" s="12" t="s">
        <v>108</v>
      </c>
      <c r="J2738" s="12" t="s">
        <v>120</v>
      </c>
      <c r="K2738" s="12">
        <v>0</v>
      </c>
      <c r="L2738" s="12" t="s">
        <v>29</v>
      </c>
      <c r="M2738" s="12" t="s">
        <v>29</v>
      </c>
      <c r="N2738" s="12" t="s">
        <v>29</v>
      </c>
      <c r="O2738" s="12" t="s">
        <v>29</v>
      </c>
      <c r="P2738" s="12" t="s">
        <v>29</v>
      </c>
      <c r="Q2738" s="12" t="s">
        <v>29</v>
      </c>
      <c r="R2738" s="12" t="s">
        <v>29</v>
      </c>
      <c r="S2738" s="12">
        <v>2019</v>
      </c>
    </row>
    <row r="2739" spans="1:19" x14ac:dyDescent="0.25">
      <c r="A2739" s="11" t="s">
        <v>4744</v>
      </c>
      <c r="B2739" s="11" t="s">
        <v>4745</v>
      </c>
      <c r="C2739" s="11" t="s">
        <v>4746</v>
      </c>
      <c r="D2739" s="11" t="s">
        <v>4747</v>
      </c>
      <c r="E2739" s="11" t="s">
        <v>9809</v>
      </c>
      <c r="F2739" s="11">
        <v>17764</v>
      </c>
      <c r="G2739" s="11" t="s">
        <v>4748</v>
      </c>
      <c r="H2739" s="11" t="s">
        <v>96</v>
      </c>
      <c r="I2739" s="11" t="s">
        <v>108</v>
      </c>
      <c r="J2739" s="11" t="s">
        <v>27</v>
      </c>
      <c r="K2739" s="11">
        <v>0</v>
      </c>
      <c r="L2739" s="11" t="s">
        <v>29</v>
      </c>
      <c r="M2739" s="11" t="s">
        <v>29</v>
      </c>
      <c r="N2739" s="11" t="s">
        <v>29</v>
      </c>
      <c r="O2739" s="11" t="s">
        <v>29</v>
      </c>
      <c r="P2739" s="11" t="s">
        <v>28</v>
      </c>
      <c r="Q2739" s="11" t="s">
        <v>28</v>
      </c>
      <c r="R2739" s="11" t="s">
        <v>29</v>
      </c>
      <c r="S2739" s="11">
        <v>2019</v>
      </c>
    </row>
    <row r="2740" spans="1:19" x14ac:dyDescent="0.25">
      <c r="A2740" s="12" t="s">
        <v>4753</v>
      </c>
      <c r="B2740" s="12" t="s">
        <v>4754</v>
      </c>
      <c r="C2740" s="12" t="s">
        <v>4755</v>
      </c>
      <c r="D2740" s="12" t="s">
        <v>4756</v>
      </c>
      <c r="E2740" s="12" t="s">
        <v>9809</v>
      </c>
      <c r="F2740" s="12">
        <v>15224</v>
      </c>
      <c r="G2740" s="12" t="s">
        <v>4757</v>
      </c>
      <c r="H2740" s="12" t="s">
        <v>107</v>
      </c>
      <c r="I2740" s="12" t="s">
        <v>75</v>
      </c>
      <c r="J2740" s="12" t="s">
        <v>27</v>
      </c>
      <c r="K2740" s="12">
        <v>0</v>
      </c>
      <c r="L2740" s="12" t="s">
        <v>29</v>
      </c>
      <c r="M2740" s="12" t="s">
        <v>29</v>
      </c>
      <c r="N2740" s="12" t="s">
        <v>29</v>
      </c>
      <c r="O2740" s="12" t="s">
        <v>29</v>
      </c>
      <c r="P2740" s="12" t="s">
        <v>29</v>
      </c>
      <c r="Q2740" s="12" t="s">
        <v>29</v>
      </c>
      <c r="R2740" s="12" t="s">
        <v>29</v>
      </c>
      <c r="S2740" s="12">
        <v>2019</v>
      </c>
    </row>
    <row r="2741" spans="1:19" x14ac:dyDescent="0.25">
      <c r="A2741" s="11" t="s">
        <v>4758</v>
      </c>
      <c r="B2741" s="11" t="s">
        <v>4759</v>
      </c>
      <c r="C2741" s="11" t="s">
        <v>4760</v>
      </c>
      <c r="D2741" s="11" t="s">
        <v>3137</v>
      </c>
      <c r="E2741" s="11" t="s">
        <v>9809</v>
      </c>
      <c r="F2741" s="11">
        <v>19104</v>
      </c>
      <c r="G2741" s="11" t="s">
        <v>4761</v>
      </c>
      <c r="H2741" s="11" t="s">
        <v>107</v>
      </c>
      <c r="I2741" s="11" t="s">
        <v>108</v>
      </c>
      <c r="J2741" s="11" t="s">
        <v>27</v>
      </c>
      <c r="K2741" s="11">
        <v>0</v>
      </c>
      <c r="L2741" s="11" t="s">
        <v>29</v>
      </c>
      <c r="M2741" s="11" t="s">
        <v>29</v>
      </c>
      <c r="N2741" s="11" t="s">
        <v>29</v>
      </c>
      <c r="O2741" s="11" t="s">
        <v>29</v>
      </c>
      <c r="P2741" s="11" t="s">
        <v>29</v>
      </c>
      <c r="Q2741" s="11" t="s">
        <v>29</v>
      </c>
      <c r="R2741" s="11" t="s">
        <v>29</v>
      </c>
      <c r="S2741" s="11">
        <v>2019</v>
      </c>
    </row>
    <row r="2742" spans="1:19" x14ac:dyDescent="0.25">
      <c r="A2742" s="12" t="s">
        <v>4762</v>
      </c>
      <c r="B2742" s="12" t="s">
        <v>4763</v>
      </c>
      <c r="C2742" s="12" t="s">
        <v>4764</v>
      </c>
      <c r="D2742" s="12" t="s">
        <v>4756</v>
      </c>
      <c r="E2742" s="12" t="s">
        <v>9809</v>
      </c>
      <c r="F2742" s="12">
        <v>15224</v>
      </c>
      <c r="G2742" s="12" t="s">
        <v>4765</v>
      </c>
      <c r="H2742" s="12" t="s">
        <v>107</v>
      </c>
      <c r="I2742" s="12" t="s">
        <v>108</v>
      </c>
      <c r="J2742" s="12" t="s">
        <v>120</v>
      </c>
      <c r="K2742" s="12">
        <v>0</v>
      </c>
      <c r="L2742" s="12" t="s">
        <v>29</v>
      </c>
      <c r="M2742" s="12" t="s">
        <v>29</v>
      </c>
      <c r="N2742" s="12" t="s">
        <v>29</v>
      </c>
      <c r="O2742" s="12" t="s">
        <v>29</v>
      </c>
      <c r="P2742" s="12" t="s">
        <v>29</v>
      </c>
      <c r="Q2742" s="12" t="s">
        <v>29</v>
      </c>
      <c r="R2742" s="12" t="s">
        <v>29</v>
      </c>
      <c r="S2742" s="12">
        <v>2019</v>
      </c>
    </row>
    <row r="2743" spans="1:19" x14ac:dyDescent="0.25">
      <c r="A2743" s="11" t="s">
        <v>4766</v>
      </c>
      <c r="B2743" s="11" t="s">
        <v>4767</v>
      </c>
      <c r="C2743" s="11" t="s">
        <v>4768</v>
      </c>
      <c r="D2743" s="11" t="s">
        <v>3137</v>
      </c>
      <c r="E2743" s="11" t="s">
        <v>9809</v>
      </c>
      <c r="F2743" s="11">
        <v>19134</v>
      </c>
      <c r="G2743" s="11" t="s">
        <v>4769</v>
      </c>
      <c r="H2743" s="11" t="s">
        <v>107</v>
      </c>
      <c r="I2743" s="11" t="s">
        <v>26</v>
      </c>
      <c r="J2743" s="11" t="s">
        <v>27</v>
      </c>
      <c r="K2743" s="11">
        <v>0</v>
      </c>
      <c r="L2743" s="11" t="s">
        <v>29</v>
      </c>
      <c r="M2743" s="11" t="s">
        <v>29</v>
      </c>
      <c r="N2743" s="11" t="s">
        <v>29</v>
      </c>
      <c r="O2743" s="11" t="s">
        <v>29</v>
      </c>
      <c r="P2743" s="11" t="s">
        <v>29</v>
      </c>
      <c r="Q2743" s="11" t="s">
        <v>29</v>
      </c>
      <c r="R2743" s="11" t="s">
        <v>29</v>
      </c>
      <c r="S2743" s="11">
        <v>2019</v>
      </c>
    </row>
    <row r="2744" spans="1:19" x14ac:dyDescent="0.25">
      <c r="A2744" s="12" t="s">
        <v>4770</v>
      </c>
      <c r="B2744" s="12" t="s">
        <v>4771</v>
      </c>
      <c r="C2744" s="12" t="s">
        <v>4772</v>
      </c>
      <c r="D2744" s="12" t="s">
        <v>3137</v>
      </c>
      <c r="E2744" s="12" t="s">
        <v>9809</v>
      </c>
      <c r="F2744" s="12">
        <v>19104</v>
      </c>
      <c r="G2744" s="12" t="s">
        <v>4773</v>
      </c>
      <c r="H2744" s="12" t="s">
        <v>107</v>
      </c>
      <c r="I2744" s="12" t="s">
        <v>75</v>
      </c>
      <c r="J2744" s="12" t="s">
        <v>120</v>
      </c>
      <c r="K2744" s="12">
        <v>0</v>
      </c>
      <c r="L2744" s="12" t="s">
        <v>29</v>
      </c>
      <c r="M2744" s="12" t="s">
        <v>29</v>
      </c>
      <c r="N2744" s="12" t="s">
        <v>29</v>
      </c>
      <c r="O2744" s="12" t="s">
        <v>29</v>
      </c>
      <c r="P2744" s="12" t="s">
        <v>29</v>
      </c>
      <c r="Q2744" s="12" t="s">
        <v>29</v>
      </c>
      <c r="R2744" s="12" t="s">
        <v>29</v>
      </c>
      <c r="S2744" s="12">
        <v>2019</v>
      </c>
    </row>
    <row r="2745" spans="1:19" x14ac:dyDescent="0.25">
      <c r="A2745" s="11" t="s">
        <v>4774</v>
      </c>
      <c r="B2745" s="11" t="s">
        <v>4775</v>
      </c>
      <c r="C2745" s="11" t="s">
        <v>4776</v>
      </c>
      <c r="D2745" s="11" t="s">
        <v>4777</v>
      </c>
      <c r="E2745" s="11" t="s">
        <v>9809</v>
      </c>
      <c r="F2745" s="11">
        <v>19401</v>
      </c>
      <c r="G2745" s="11" t="s">
        <v>4778</v>
      </c>
      <c r="H2745" s="11" t="s">
        <v>119</v>
      </c>
      <c r="I2745" s="11" t="s">
        <v>114</v>
      </c>
      <c r="J2745" s="11" t="s">
        <v>120</v>
      </c>
      <c r="K2745" s="11">
        <v>0</v>
      </c>
      <c r="L2745" s="11" t="s">
        <v>29</v>
      </c>
      <c r="M2745" s="11" t="s">
        <v>29</v>
      </c>
      <c r="N2745" s="11" t="s">
        <v>29</v>
      </c>
      <c r="O2745" s="11" t="s">
        <v>29</v>
      </c>
      <c r="P2745" s="11" t="s">
        <v>29</v>
      </c>
      <c r="Q2745" s="11" t="s">
        <v>29</v>
      </c>
      <c r="R2745" s="11" t="s">
        <v>29</v>
      </c>
      <c r="S2745" s="11">
        <v>2019</v>
      </c>
    </row>
    <row r="2746" spans="1:19" x14ac:dyDescent="0.25">
      <c r="A2746" s="12" t="s">
        <v>4779</v>
      </c>
      <c r="B2746" s="12" t="s">
        <v>4780</v>
      </c>
      <c r="C2746" s="12" t="s">
        <v>4781</v>
      </c>
      <c r="D2746" s="12" t="s">
        <v>379</v>
      </c>
      <c r="E2746" s="12" t="s">
        <v>9809</v>
      </c>
      <c r="F2746" s="12">
        <v>17821</v>
      </c>
      <c r="G2746" s="12" t="s">
        <v>4782</v>
      </c>
      <c r="H2746" s="12" t="s">
        <v>119</v>
      </c>
      <c r="I2746" s="12" t="s">
        <v>114</v>
      </c>
      <c r="J2746" s="12" t="s">
        <v>120</v>
      </c>
      <c r="K2746" s="12">
        <v>0</v>
      </c>
      <c r="L2746" s="12" t="s">
        <v>29</v>
      </c>
      <c r="M2746" s="12" t="s">
        <v>29</v>
      </c>
      <c r="N2746" s="12" t="s">
        <v>29</v>
      </c>
      <c r="O2746" s="12" t="s">
        <v>29</v>
      </c>
      <c r="P2746" s="12" t="s">
        <v>29</v>
      </c>
      <c r="Q2746" s="12" t="s">
        <v>29</v>
      </c>
      <c r="R2746" s="12" t="s">
        <v>29</v>
      </c>
      <c r="S2746" s="12">
        <v>2019</v>
      </c>
    </row>
    <row r="2747" spans="1:19" x14ac:dyDescent="0.25">
      <c r="A2747" s="11" t="s">
        <v>7916</v>
      </c>
      <c r="B2747" s="11" t="s">
        <v>7917</v>
      </c>
      <c r="C2747" s="11" t="s">
        <v>7918</v>
      </c>
      <c r="D2747" s="11" t="s">
        <v>3137</v>
      </c>
      <c r="E2747" s="11" t="s">
        <v>9809</v>
      </c>
      <c r="F2747" s="11">
        <v>19139</v>
      </c>
      <c r="G2747" s="11" t="s">
        <v>7919</v>
      </c>
      <c r="H2747" s="11" t="s">
        <v>119</v>
      </c>
      <c r="I2747" s="11" t="s">
        <v>108</v>
      </c>
      <c r="J2747" s="11" t="s">
        <v>120</v>
      </c>
      <c r="K2747" s="11">
        <v>0</v>
      </c>
      <c r="L2747" s="11" t="s">
        <v>29</v>
      </c>
      <c r="M2747" s="11" t="s">
        <v>29</v>
      </c>
      <c r="N2747" s="11" t="s">
        <v>29</v>
      </c>
      <c r="O2747" s="11" t="s">
        <v>29</v>
      </c>
      <c r="P2747" s="11" t="s">
        <v>29</v>
      </c>
      <c r="Q2747" s="11" t="s">
        <v>29</v>
      </c>
      <c r="R2747" s="11" t="s">
        <v>29</v>
      </c>
      <c r="S2747" s="11">
        <v>2019</v>
      </c>
    </row>
    <row r="2748" spans="1:19" x14ac:dyDescent="0.25">
      <c r="A2748" s="12" t="s">
        <v>4783</v>
      </c>
      <c r="B2748" s="12" t="s">
        <v>4784</v>
      </c>
      <c r="C2748" s="12" t="s">
        <v>4785</v>
      </c>
      <c r="D2748" s="12" t="s">
        <v>3137</v>
      </c>
      <c r="E2748" s="12" t="s">
        <v>9809</v>
      </c>
      <c r="F2748" s="12">
        <v>19124</v>
      </c>
      <c r="G2748" s="12" t="s">
        <v>4786</v>
      </c>
      <c r="H2748" s="12" t="s">
        <v>119</v>
      </c>
      <c r="I2748" s="12" t="s">
        <v>26</v>
      </c>
      <c r="J2748" s="12" t="s">
        <v>120</v>
      </c>
      <c r="K2748" s="12">
        <v>0</v>
      </c>
      <c r="L2748" s="12" t="s">
        <v>29</v>
      </c>
      <c r="M2748" s="12" t="s">
        <v>29</v>
      </c>
      <c r="N2748" s="12" t="s">
        <v>29</v>
      </c>
      <c r="O2748" s="12" t="s">
        <v>29</v>
      </c>
      <c r="P2748" s="12" t="s">
        <v>29</v>
      </c>
      <c r="Q2748" s="12" t="s">
        <v>29</v>
      </c>
      <c r="R2748" s="12" t="s">
        <v>29</v>
      </c>
      <c r="S2748" s="12">
        <v>2019</v>
      </c>
    </row>
    <row r="2749" spans="1:19" x14ac:dyDescent="0.25">
      <c r="A2749" s="11" t="s">
        <v>4787</v>
      </c>
      <c r="B2749" s="11" t="s">
        <v>4788</v>
      </c>
      <c r="C2749" s="11" t="s">
        <v>4789</v>
      </c>
      <c r="D2749" s="11" t="s">
        <v>4790</v>
      </c>
      <c r="E2749" s="11" t="s">
        <v>9809</v>
      </c>
      <c r="F2749" s="11">
        <v>18411</v>
      </c>
      <c r="G2749" s="11" t="s">
        <v>4791</v>
      </c>
      <c r="H2749" s="11" t="s">
        <v>119</v>
      </c>
      <c r="I2749" s="11" t="s">
        <v>114</v>
      </c>
      <c r="J2749" s="11" t="s">
        <v>120</v>
      </c>
      <c r="K2749" s="11">
        <v>0</v>
      </c>
      <c r="L2749" s="11" t="s">
        <v>29</v>
      </c>
      <c r="M2749" s="11" t="s">
        <v>29</v>
      </c>
      <c r="N2749" s="11" t="s">
        <v>29</v>
      </c>
      <c r="O2749" s="11" t="s">
        <v>29</v>
      </c>
      <c r="P2749" s="11" t="s">
        <v>29</v>
      </c>
      <c r="Q2749" s="11" t="s">
        <v>29</v>
      </c>
      <c r="R2749" s="11" t="s">
        <v>29</v>
      </c>
      <c r="S2749" s="11">
        <v>2019</v>
      </c>
    </row>
    <row r="2750" spans="1:19" x14ac:dyDescent="0.25">
      <c r="A2750" s="12" t="s">
        <v>4792</v>
      </c>
      <c r="B2750" s="12" t="s">
        <v>4793</v>
      </c>
      <c r="C2750" s="12" t="s">
        <v>4794</v>
      </c>
      <c r="D2750" s="12" t="s">
        <v>4795</v>
      </c>
      <c r="E2750" s="12" t="s">
        <v>9809</v>
      </c>
      <c r="F2750" s="12">
        <v>19565</v>
      </c>
      <c r="G2750" s="12" t="s">
        <v>4796</v>
      </c>
      <c r="H2750" s="12" t="s">
        <v>119</v>
      </c>
      <c r="I2750" s="12" t="s">
        <v>114</v>
      </c>
      <c r="J2750" s="12" t="s">
        <v>120</v>
      </c>
      <c r="K2750" s="12">
        <v>0</v>
      </c>
      <c r="L2750" s="12" t="s">
        <v>29</v>
      </c>
      <c r="M2750" s="12" t="s">
        <v>29</v>
      </c>
      <c r="N2750" s="12" t="s">
        <v>29</v>
      </c>
      <c r="O2750" s="12" t="s">
        <v>29</v>
      </c>
      <c r="P2750" s="12" t="s">
        <v>29</v>
      </c>
      <c r="Q2750" s="12" t="s">
        <v>29</v>
      </c>
      <c r="R2750" s="12" t="s">
        <v>29</v>
      </c>
      <c r="S2750" s="12">
        <v>2019</v>
      </c>
    </row>
    <row r="2751" spans="1:19" x14ac:dyDescent="0.25">
      <c r="A2751" s="11" t="s">
        <v>4797</v>
      </c>
      <c r="B2751" s="11" t="s">
        <v>4798</v>
      </c>
      <c r="C2751" s="11" t="s">
        <v>4799</v>
      </c>
      <c r="D2751" s="11" t="s">
        <v>4800</v>
      </c>
      <c r="E2751" s="11" t="s">
        <v>9809</v>
      </c>
      <c r="F2751" s="11">
        <v>16365</v>
      </c>
      <c r="G2751" s="11" t="s">
        <v>4801</v>
      </c>
      <c r="H2751" s="11" t="s">
        <v>119</v>
      </c>
      <c r="I2751" s="11" t="s">
        <v>114</v>
      </c>
      <c r="J2751" s="11" t="s">
        <v>120</v>
      </c>
      <c r="K2751" s="11">
        <v>0</v>
      </c>
      <c r="L2751" s="11" t="s">
        <v>29</v>
      </c>
      <c r="M2751" s="11" t="s">
        <v>29</v>
      </c>
      <c r="N2751" s="11" t="s">
        <v>29</v>
      </c>
      <c r="O2751" s="11" t="s">
        <v>29</v>
      </c>
      <c r="P2751" s="11" t="s">
        <v>29</v>
      </c>
      <c r="Q2751" s="11" t="s">
        <v>29</v>
      </c>
      <c r="R2751" s="11" t="s">
        <v>29</v>
      </c>
      <c r="S2751" s="11">
        <v>2019</v>
      </c>
    </row>
    <row r="2752" spans="1:19" x14ac:dyDescent="0.25">
      <c r="A2752" s="12" t="s">
        <v>4802</v>
      </c>
      <c r="B2752" s="12" t="s">
        <v>4803</v>
      </c>
      <c r="C2752" s="12" t="s">
        <v>4804</v>
      </c>
      <c r="D2752" s="12" t="s">
        <v>4805</v>
      </c>
      <c r="E2752" s="12" t="s">
        <v>9809</v>
      </c>
      <c r="F2752" s="12">
        <v>17064</v>
      </c>
      <c r="G2752" s="12" t="s">
        <v>4806</v>
      </c>
      <c r="H2752" s="12" t="s">
        <v>119</v>
      </c>
      <c r="I2752" s="12" t="s">
        <v>513</v>
      </c>
      <c r="J2752" s="12" t="s">
        <v>120</v>
      </c>
      <c r="K2752" s="12">
        <v>0</v>
      </c>
      <c r="L2752" s="12" t="s">
        <v>29</v>
      </c>
      <c r="M2752" s="12" t="s">
        <v>29</v>
      </c>
      <c r="N2752" s="12" t="s">
        <v>29</v>
      </c>
      <c r="O2752" s="12" t="s">
        <v>29</v>
      </c>
      <c r="P2752" s="12" t="s">
        <v>29</v>
      </c>
      <c r="Q2752" s="12" t="s">
        <v>29</v>
      </c>
      <c r="R2752" s="12" t="s">
        <v>29</v>
      </c>
      <c r="S2752" s="12">
        <v>2019</v>
      </c>
    </row>
    <row r="2753" spans="1:19" x14ac:dyDescent="0.25">
      <c r="A2753" s="11" t="s">
        <v>4807</v>
      </c>
      <c r="B2753" s="11" t="s">
        <v>4808</v>
      </c>
      <c r="C2753" s="11" t="s">
        <v>4809</v>
      </c>
      <c r="D2753" s="11" t="s">
        <v>3137</v>
      </c>
      <c r="E2753" s="11" t="s">
        <v>9809</v>
      </c>
      <c r="F2753" s="11">
        <v>19131</v>
      </c>
      <c r="G2753" s="11" t="s">
        <v>4810</v>
      </c>
      <c r="H2753" s="11" t="s">
        <v>119</v>
      </c>
      <c r="I2753" s="11" t="s">
        <v>108</v>
      </c>
      <c r="J2753" s="11" t="s">
        <v>120</v>
      </c>
      <c r="K2753" s="11">
        <v>0</v>
      </c>
      <c r="L2753" s="11" t="s">
        <v>29</v>
      </c>
      <c r="M2753" s="11" t="s">
        <v>29</v>
      </c>
      <c r="N2753" s="11" t="s">
        <v>29</v>
      </c>
      <c r="O2753" s="11" t="s">
        <v>29</v>
      </c>
      <c r="P2753" s="11" t="s">
        <v>29</v>
      </c>
      <c r="Q2753" s="11" t="s">
        <v>29</v>
      </c>
      <c r="R2753" s="11" t="s">
        <v>29</v>
      </c>
      <c r="S2753" s="11">
        <v>2019</v>
      </c>
    </row>
    <row r="2754" spans="1:19" x14ac:dyDescent="0.25">
      <c r="A2754" s="12" t="s">
        <v>4811</v>
      </c>
      <c r="B2754" s="12" t="s">
        <v>4812</v>
      </c>
      <c r="C2754" s="12" t="s">
        <v>4813</v>
      </c>
      <c r="D2754" s="12" t="s">
        <v>822</v>
      </c>
      <c r="E2754" s="12" t="s">
        <v>9809</v>
      </c>
      <c r="F2754" s="12">
        <v>15779</v>
      </c>
      <c r="G2754" s="12" t="s">
        <v>4814</v>
      </c>
      <c r="H2754" s="12" t="s">
        <v>119</v>
      </c>
      <c r="I2754" s="12" t="s">
        <v>114</v>
      </c>
      <c r="J2754" s="12" t="s">
        <v>120</v>
      </c>
      <c r="K2754" s="12">
        <v>0</v>
      </c>
      <c r="L2754" s="12" t="s">
        <v>29</v>
      </c>
      <c r="M2754" s="12" t="s">
        <v>29</v>
      </c>
      <c r="N2754" s="12" t="s">
        <v>29</v>
      </c>
      <c r="O2754" s="12" t="s">
        <v>29</v>
      </c>
      <c r="P2754" s="12" t="s">
        <v>29</v>
      </c>
      <c r="Q2754" s="12" t="s">
        <v>29</v>
      </c>
      <c r="R2754" s="12" t="s">
        <v>29</v>
      </c>
      <c r="S2754" s="12">
        <v>2019</v>
      </c>
    </row>
    <row r="2755" spans="1:19" x14ac:dyDescent="0.25">
      <c r="A2755" s="11" t="s">
        <v>4815</v>
      </c>
      <c r="B2755" s="11" t="s">
        <v>4816</v>
      </c>
      <c r="C2755" s="11" t="s">
        <v>4817</v>
      </c>
      <c r="D2755" s="11" t="s">
        <v>3137</v>
      </c>
      <c r="E2755" s="11" t="s">
        <v>9809</v>
      </c>
      <c r="F2755" s="11">
        <v>19128</v>
      </c>
      <c r="G2755" s="11" t="s">
        <v>4818</v>
      </c>
      <c r="H2755" s="11" t="s">
        <v>119</v>
      </c>
      <c r="I2755" s="11" t="s">
        <v>26</v>
      </c>
      <c r="J2755" s="11" t="s">
        <v>120</v>
      </c>
      <c r="K2755" s="11">
        <v>0</v>
      </c>
      <c r="L2755" s="11" t="s">
        <v>29</v>
      </c>
      <c r="M2755" s="11" t="s">
        <v>29</v>
      </c>
      <c r="N2755" s="11" t="s">
        <v>29</v>
      </c>
      <c r="O2755" s="11" t="s">
        <v>29</v>
      </c>
      <c r="P2755" s="11" t="s">
        <v>29</v>
      </c>
      <c r="Q2755" s="11" t="s">
        <v>29</v>
      </c>
      <c r="R2755" s="11" t="s">
        <v>29</v>
      </c>
      <c r="S2755" s="11">
        <v>2019</v>
      </c>
    </row>
    <row r="2756" spans="1:19" x14ac:dyDescent="0.25">
      <c r="A2756" s="12" t="s">
        <v>4819</v>
      </c>
      <c r="B2756" s="12" t="s">
        <v>4820</v>
      </c>
      <c r="C2756" s="12" t="s">
        <v>4821</v>
      </c>
      <c r="D2756" s="12" t="s">
        <v>4777</v>
      </c>
      <c r="E2756" s="12" t="s">
        <v>9809</v>
      </c>
      <c r="F2756" s="12">
        <v>19403</v>
      </c>
      <c r="G2756" s="12" t="s">
        <v>4822</v>
      </c>
      <c r="H2756" s="12" t="s">
        <v>119</v>
      </c>
      <c r="I2756" s="12" t="s">
        <v>108</v>
      </c>
      <c r="J2756" s="12" t="s">
        <v>120</v>
      </c>
      <c r="K2756" s="12">
        <v>0</v>
      </c>
      <c r="L2756" s="12" t="s">
        <v>29</v>
      </c>
      <c r="M2756" s="12" t="s">
        <v>29</v>
      </c>
      <c r="N2756" s="12" t="s">
        <v>29</v>
      </c>
      <c r="O2756" s="12" t="s">
        <v>29</v>
      </c>
      <c r="P2756" s="12" t="s">
        <v>29</v>
      </c>
      <c r="Q2756" s="12" t="s">
        <v>29</v>
      </c>
      <c r="R2756" s="12" t="s">
        <v>29</v>
      </c>
      <c r="S2756" s="12">
        <v>2019</v>
      </c>
    </row>
    <row r="2757" spans="1:19" x14ac:dyDescent="0.25">
      <c r="A2757" s="11" t="s">
        <v>4823</v>
      </c>
      <c r="B2757" s="11" t="s">
        <v>4824</v>
      </c>
      <c r="C2757" s="11" t="s">
        <v>4825</v>
      </c>
      <c r="D2757" s="11" t="s">
        <v>4826</v>
      </c>
      <c r="E2757" s="11" t="s">
        <v>9809</v>
      </c>
      <c r="F2757" s="11">
        <v>19002</v>
      </c>
      <c r="G2757" s="11" t="s">
        <v>4827</v>
      </c>
      <c r="H2757" s="11" t="s">
        <v>119</v>
      </c>
      <c r="I2757" s="11" t="s">
        <v>26</v>
      </c>
      <c r="J2757" s="11" t="s">
        <v>27</v>
      </c>
      <c r="K2757" s="11">
        <v>0</v>
      </c>
      <c r="L2757" s="11" t="s">
        <v>29</v>
      </c>
      <c r="M2757" s="11" t="s">
        <v>29</v>
      </c>
      <c r="N2757" s="11" t="s">
        <v>29</v>
      </c>
      <c r="O2757" s="11" t="s">
        <v>29</v>
      </c>
      <c r="P2757" s="11" t="s">
        <v>29</v>
      </c>
      <c r="Q2757" s="11" t="s">
        <v>29</v>
      </c>
      <c r="R2757" s="11" t="s">
        <v>29</v>
      </c>
      <c r="S2757" s="11">
        <v>2019</v>
      </c>
    </row>
    <row r="2758" spans="1:19" x14ac:dyDescent="0.25">
      <c r="A2758" s="12" t="s">
        <v>4828</v>
      </c>
      <c r="B2758" s="12" t="s">
        <v>4829</v>
      </c>
      <c r="C2758" s="12" t="s">
        <v>4830</v>
      </c>
      <c r="D2758" s="12" t="s">
        <v>4831</v>
      </c>
      <c r="E2758" s="12" t="s">
        <v>9809</v>
      </c>
      <c r="F2758" s="12">
        <v>18901</v>
      </c>
      <c r="G2758" s="12" t="s">
        <v>4832</v>
      </c>
      <c r="H2758" s="12" t="s">
        <v>119</v>
      </c>
      <c r="I2758" s="12" t="s">
        <v>108</v>
      </c>
      <c r="J2758" s="12" t="s">
        <v>120</v>
      </c>
      <c r="K2758" s="12">
        <v>0</v>
      </c>
      <c r="L2758" s="12" t="s">
        <v>29</v>
      </c>
      <c r="M2758" s="12" t="s">
        <v>29</v>
      </c>
      <c r="N2758" s="12" t="s">
        <v>29</v>
      </c>
      <c r="O2758" s="12" t="s">
        <v>29</v>
      </c>
      <c r="P2758" s="12" t="s">
        <v>29</v>
      </c>
      <c r="Q2758" s="12" t="s">
        <v>29</v>
      </c>
      <c r="R2758" s="12" t="s">
        <v>29</v>
      </c>
      <c r="S2758" s="12">
        <v>2019</v>
      </c>
    </row>
    <row r="2759" spans="1:19" x14ac:dyDescent="0.25">
      <c r="A2759" s="11" t="s">
        <v>4833</v>
      </c>
      <c r="B2759" s="11" t="s">
        <v>4834</v>
      </c>
      <c r="C2759" s="11" t="s">
        <v>4835</v>
      </c>
      <c r="D2759" s="11" t="s">
        <v>4836</v>
      </c>
      <c r="E2759" s="11" t="s">
        <v>9809</v>
      </c>
      <c r="F2759" s="11">
        <v>18704</v>
      </c>
      <c r="G2759" s="11" t="s">
        <v>4837</v>
      </c>
      <c r="H2759" s="11" t="s">
        <v>119</v>
      </c>
      <c r="I2759" s="11" t="s">
        <v>26</v>
      </c>
      <c r="J2759" s="11" t="s">
        <v>120</v>
      </c>
      <c r="K2759" s="11">
        <v>0</v>
      </c>
      <c r="L2759" s="11" t="s">
        <v>29</v>
      </c>
      <c r="M2759" s="11" t="s">
        <v>29</v>
      </c>
      <c r="N2759" s="11" t="s">
        <v>29</v>
      </c>
      <c r="O2759" s="11" t="s">
        <v>29</v>
      </c>
      <c r="P2759" s="11" t="s">
        <v>29</v>
      </c>
      <c r="Q2759" s="11" t="s">
        <v>29</v>
      </c>
      <c r="R2759" s="11" t="s">
        <v>29</v>
      </c>
      <c r="S2759" s="11">
        <v>2019</v>
      </c>
    </row>
    <row r="2760" spans="1:19" x14ac:dyDescent="0.25">
      <c r="A2760" s="12" t="s">
        <v>4838</v>
      </c>
      <c r="B2760" s="12" t="s">
        <v>4839</v>
      </c>
      <c r="C2760" s="12" t="s">
        <v>4840</v>
      </c>
      <c r="D2760" s="12" t="s">
        <v>4841</v>
      </c>
      <c r="E2760" s="12" t="s">
        <v>9809</v>
      </c>
      <c r="F2760" s="12">
        <v>16828</v>
      </c>
      <c r="G2760" s="12" t="s">
        <v>4842</v>
      </c>
      <c r="H2760" s="12" t="s">
        <v>119</v>
      </c>
      <c r="I2760" s="12" t="s">
        <v>26</v>
      </c>
      <c r="J2760" s="12" t="s">
        <v>27</v>
      </c>
      <c r="K2760" s="12">
        <v>0</v>
      </c>
      <c r="L2760" s="12" t="s">
        <v>29</v>
      </c>
      <c r="M2760" s="12" t="s">
        <v>29</v>
      </c>
      <c r="N2760" s="12" t="s">
        <v>29</v>
      </c>
      <c r="O2760" s="12" t="s">
        <v>29</v>
      </c>
      <c r="P2760" s="12" t="s">
        <v>29</v>
      </c>
      <c r="Q2760" s="12" t="s">
        <v>29</v>
      </c>
      <c r="R2760" s="12" t="s">
        <v>29</v>
      </c>
      <c r="S2760" s="12">
        <v>2019</v>
      </c>
    </row>
    <row r="2761" spans="1:19" x14ac:dyDescent="0.25">
      <c r="A2761" s="11" t="s">
        <v>4843</v>
      </c>
      <c r="B2761" s="11" t="s">
        <v>4844</v>
      </c>
      <c r="C2761" s="11" t="s">
        <v>4845</v>
      </c>
      <c r="D2761" s="11" t="s">
        <v>4846</v>
      </c>
      <c r="E2761" s="11" t="s">
        <v>9809</v>
      </c>
      <c r="F2761" s="11">
        <v>16214</v>
      </c>
      <c r="G2761" s="11" t="s">
        <v>4847</v>
      </c>
      <c r="H2761" s="11" t="s">
        <v>119</v>
      </c>
      <c r="I2761" s="11" t="s">
        <v>26</v>
      </c>
      <c r="J2761" s="11" t="s">
        <v>27</v>
      </c>
      <c r="K2761" s="11">
        <v>0</v>
      </c>
      <c r="L2761" s="11" t="s">
        <v>29</v>
      </c>
      <c r="M2761" s="11" t="s">
        <v>29</v>
      </c>
      <c r="N2761" s="11" t="s">
        <v>29</v>
      </c>
      <c r="O2761" s="11" t="s">
        <v>29</v>
      </c>
      <c r="P2761" s="11" t="s">
        <v>29</v>
      </c>
      <c r="Q2761" s="11" t="s">
        <v>29</v>
      </c>
      <c r="R2761" s="11" t="s">
        <v>29</v>
      </c>
      <c r="S2761" s="11">
        <v>2019</v>
      </c>
    </row>
    <row r="2762" spans="1:19" x14ac:dyDescent="0.25">
      <c r="A2762" s="12" t="s">
        <v>7920</v>
      </c>
      <c r="B2762" s="12" t="s">
        <v>7921</v>
      </c>
      <c r="C2762" s="12" t="s">
        <v>7922</v>
      </c>
      <c r="D2762" s="12" t="s">
        <v>7923</v>
      </c>
      <c r="E2762" s="12" t="s">
        <v>9809</v>
      </c>
      <c r="F2762" s="12">
        <v>18069</v>
      </c>
      <c r="G2762" s="12" t="s">
        <v>7924</v>
      </c>
      <c r="H2762" s="12" t="s">
        <v>119</v>
      </c>
      <c r="I2762" s="12" t="s">
        <v>108</v>
      </c>
      <c r="J2762" s="12" t="s">
        <v>120</v>
      </c>
      <c r="K2762" s="12">
        <v>0</v>
      </c>
      <c r="L2762" s="12" t="s">
        <v>29</v>
      </c>
      <c r="M2762" s="12" t="s">
        <v>29</v>
      </c>
      <c r="N2762" s="12" t="s">
        <v>29</v>
      </c>
      <c r="O2762" s="12" t="s">
        <v>29</v>
      </c>
      <c r="P2762" s="12" t="s">
        <v>29</v>
      </c>
      <c r="Q2762" s="12" t="s">
        <v>29</v>
      </c>
      <c r="R2762" s="12" t="s">
        <v>29</v>
      </c>
      <c r="S2762" s="12">
        <v>2019</v>
      </c>
    </row>
    <row r="2763" spans="1:19" x14ac:dyDescent="0.25">
      <c r="A2763" s="11" t="s">
        <v>7925</v>
      </c>
      <c r="B2763" s="11" t="s">
        <v>7926</v>
      </c>
      <c r="C2763" s="11" t="s">
        <v>7927</v>
      </c>
      <c r="D2763" s="11" t="s">
        <v>7928</v>
      </c>
      <c r="E2763" s="11" t="s">
        <v>9809</v>
      </c>
      <c r="F2763" s="11">
        <v>17701</v>
      </c>
      <c r="G2763" s="11" t="s">
        <v>7929</v>
      </c>
      <c r="H2763" s="11" t="s">
        <v>119</v>
      </c>
      <c r="I2763" s="11" t="s">
        <v>108</v>
      </c>
      <c r="J2763" s="11" t="s">
        <v>120</v>
      </c>
      <c r="K2763" s="11">
        <v>0</v>
      </c>
      <c r="L2763" s="11" t="s">
        <v>29</v>
      </c>
      <c r="M2763" s="11" t="s">
        <v>29</v>
      </c>
      <c r="N2763" s="11" t="s">
        <v>29</v>
      </c>
      <c r="O2763" s="11" t="s">
        <v>29</v>
      </c>
      <c r="P2763" s="11" t="s">
        <v>29</v>
      </c>
      <c r="Q2763" s="11" t="s">
        <v>29</v>
      </c>
      <c r="R2763" s="11" t="s">
        <v>29</v>
      </c>
      <c r="S2763" s="11">
        <v>2019</v>
      </c>
    </row>
    <row r="2764" spans="1:19" x14ac:dyDescent="0.25">
      <c r="A2764" s="12" t="s">
        <v>4848</v>
      </c>
      <c r="B2764" s="12" t="s">
        <v>4849</v>
      </c>
      <c r="C2764" s="12" t="s">
        <v>4850</v>
      </c>
      <c r="D2764" s="12" t="s">
        <v>4851</v>
      </c>
      <c r="E2764" s="12" t="s">
        <v>9809</v>
      </c>
      <c r="F2764" s="12">
        <v>19034</v>
      </c>
      <c r="G2764" s="12" t="s">
        <v>4852</v>
      </c>
      <c r="H2764" s="12" t="s">
        <v>119</v>
      </c>
      <c r="I2764" s="12" t="s">
        <v>108</v>
      </c>
      <c r="J2764" s="12" t="s">
        <v>120</v>
      </c>
      <c r="K2764" s="12">
        <v>0</v>
      </c>
      <c r="L2764" s="12" t="s">
        <v>29</v>
      </c>
      <c r="M2764" s="12" t="s">
        <v>29</v>
      </c>
      <c r="N2764" s="12" t="s">
        <v>29</v>
      </c>
      <c r="O2764" s="12" t="s">
        <v>29</v>
      </c>
      <c r="P2764" s="12" t="s">
        <v>29</v>
      </c>
      <c r="Q2764" s="12" t="s">
        <v>29</v>
      </c>
      <c r="R2764" s="12" t="s">
        <v>29</v>
      </c>
      <c r="S2764" s="12">
        <v>2019</v>
      </c>
    </row>
    <row r="2765" spans="1:19" x14ac:dyDescent="0.25">
      <c r="A2765" s="11" t="s">
        <v>4853</v>
      </c>
      <c r="B2765" s="11" t="s">
        <v>4854</v>
      </c>
      <c r="C2765" s="11" t="s">
        <v>4855</v>
      </c>
      <c r="D2765" s="11" t="s">
        <v>4856</v>
      </c>
      <c r="E2765" s="11" t="s">
        <v>9809</v>
      </c>
      <c r="F2765" s="11">
        <v>17257</v>
      </c>
      <c r="G2765" s="11" t="s">
        <v>4857</v>
      </c>
      <c r="H2765" s="11" t="s">
        <v>119</v>
      </c>
      <c r="I2765" s="11" t="s">
        <v>26</v>
      </c>
      <c r="J2765" s="11" t="s">
        <v>120</v>
      </c>
      <c r="K2765" s="11">
        <v>0</v>
      </c>
      <c r="L2765" s="11" t="s">
        <v>29</v>
      </c>
      <c r="M2765" s="11" t="s">
        <v>29</v>
      </c>
      <c r="N2765" s="11" t="s">
        <v>29</v>
      </c>
      <c r="O2765" s="11" t="s">
        <v>29</v>
      </c>
      <c r="P2765" s="11" t="s">
        <v>29</v>
      </c>
      <c r="Q2765" s="11" t="s">
        <v>29</v>
      </c>
      <c r="R2765" s="11" t="s">
        <v>29</v>
      </c>
      <c r="S2765" s="11">
        <v>2019</v>
      </c>
    </row>
    <row r="2766" spans="1:19" x14ac:dyDescent="0.25">
      <c r="A2766" s="12" t="s">
        <v>4858</v>
      </c>
      <c r="B2766" s="12" t="s">
        <v>4859</v>
      </c>
      <c r="C2766" s="12" t="s">
        <v>4860</v>
      </c>
      <c r="D2766" s="12" t="s">
        <v>4861</v>
      </c>
      <c r="E2766" s="12" t="s">
        <v>9809</v>
      </c>
      <c r="F2766" s="12">
        <v>17110</v>
      </c>
      <c r="G2766" s="12" t="s">
        <v>4862</v>
      </c>
      <c r="H2766" s="12" t="s">
        <v>119</v>
      </c>
      <c r="I2766" s="12" t="s">
        <v>26</v>
      </c>
      <c r="J2766" s="12" t="s">
        <v>27</v>
      </c>
      <c r="K2766" s="12">
        <v>0</v>
      </c>
      <c r="L2766" s="12" t="s">
        <v>29</v>
      </c>
      <c r="M2766" s="12" t="s">
        <v>29</v>
      </c>
      <c r="N2766" s="12" t="s">
        <v>29</v>
      </c>
      <c r="O2766" s="12" t="s">
        <v>29</v>
      </c>
      <c r="P2766" s="12" t="s">
        <v>29</v>
      </c>
      <c r="Q2766" s="12" t="s">
        <v>29</v>
      </c>
      <c r="R2766" s="12" t="s">
        <v>29</v>
      </c>
      <c r="S2766" s="12">
        <v>2019</v>
      </c>
    </row>
    <row r="2767" spans="1:19" x14ac:dyDescent="0.25">
      <c r="A2767" s="11" t="s">
        <v>4863</v>
      </c>
      <c r="B2767" s="11" t="s">
        <v>4864</v>
      </c>
      <c r="C2767" s="11" t="s">
        <v>4865</v>
      </c>
      <c r="D2767" s="11" t="s">
        <v>4866</v>
      </c>
      <c r="E2767" s="11" t="s">
        <v>9809</v>
      </c>
      <c r="F2767" s="11">
        <v>19601</v>
      </c>
      <c r="G2767" s="11" t="s">
        <v>4867</v>
      </c>
      <c r="H2767" s="11" t="s">
        <v>119</v>
      </c>
      <c r="I2767" s="11" t="s">
        <v>26</v>
      </c>
      <c r="J2767" s="11" t="s">
        <v>120</v>
      </c>
      <c r="K2767" s="11">
        <v>0</v>
      </c>
      <c r="L2767" s="11" t="s">
        <v>29</v>
      </c>
      <c r="M2767" s="11" t="s">
        <v>29</v>
      </c>
      <c r="N2767" s="11" t="s">
        <v>29</v>
      </c>
      <c r="O2767" s="11" t="s">
        <v>29</v>
      </c>
      <c r="P2767" s="11" t="s">
        <v>29</v>
      </c>
      <c r="Q2767" s="11" t="s">
        <v>29</v>
      </c>
      <c r="R2767" s="11" t="s">
        <v>29</v>
      </c>
      <c r="S2767" s="11">
        <v>2019</v>
      </c>
    </row>
    <row r="2768" spans="1:19" x14ac:dyDescent="0.25">
      <c r="A2768" s="12" t="s">
        <v>4868</v>
      </c>
      <c r="B2768" s="12" t="s">
        <v>4869</v>
      </c>
      <c r="C2768" s="12" t="s">
        <v>4870</v>
      </c>
      <c r="D2768" s="12" t="s">
        <v>3137</v>
      </c>
      <c r="E2768" s="12" t="s">
        <v>9809</v>
      </c>
      <c r="F2768" s="12">
        <v>19129</v>
      </c>
      <c r="G2768" s="12" t="s">
        <v>4871</v>
      </c>
      <c r="H2768" s="12" t="s">
        <v>119</v>
      </c>
      <c r="I2768" s="12" t="s">
        <v>26</v>
      </c>
      <c r="J2768" s="12" t="s">
        <v>120</v>
      </c>
      <c r="K2768" s="12">
        <v>0</v>
      </c>
      <c r="L2768" s="12" t="s">
        <v>29</v>
      </c>
      <c r="M2768" s="12" t="s">
        <v>29</v>
      </c>
      <c r="N2768" s="12" t="s">
        <v>29</v>
      </c>
      <c r="O2768" s="12" t="s">
        <v>29</v>
      </c>
      <c r="P2768" s="12" t="s">
        <v>29</v>
      </c>
      <c r="Q2768" s="12" t="s">
        <v>29</v>
      </c>
      <c r="R2768" s="12" t="s">
        <v>29</v>
      </c>
      <c r="S2768" s="12">
        <v>2019</v>
      </c>
    </row>
    <row r="2769" spans="1:19" x14ac:dyDescent="0.25">
      <c r="A2769" s="11" t="s">
        <v>4872</v>
      </c>
      <c r="B2769" s="11" t="s">
        <v>4873</v>
      </c>
      <c r="C2769" s="11" t="s">
        <v>4874</v>
      </c>
      <c r="D2769" s="11" t="s">
        <v>4756</v>
      </c>
      <c r="E2769" s="11" t="s">
        <v>9809</v>
      </c>
      <c r="F2769" s="11">
        <v>15221</v>
      </c>
      <c r="G2769" s="11" t="s">
        <v>4875</v>
      </c>
      <c r="H2769" s="11" t="s">
        <v>119</v>
      </c>
      <c r="I2769" s="11" t="s">
        <v>26</v>
      </c>
      <c r="J2769" s="11" t="s">
        <v>120</v>
      </c>
      <c r="K2769" s="11">
        <v>0</v>
      </c>
      <c r="L2769" s="11" t="s">
        <v>29</v>
      </c>
      <c r="M2769" s="11" t="s">
        <v>29</v>
      </c>
      <c r="N2769" s="11" t="s">
        <v>29</v>
      </c>
      <c r="O2769" s="11" t="s">
        <v>29</v>
      </c>
      <c r="P2769" s="11" t="s">
        <v>29</v>
      </c>
      <c r="Q2769" s="11" t="s">
        <v>29</v>
      </c>
      <c r="R2769" s="11" t="s">
        <v>29</v>
      </c>
      <c r="S2769" s="11">
        <v>2019</v>
      </c>
    </row>
    <row r="2770" spans="1:19" x14ac:dyDescent="0.25">
      <c r="A2770" s="12" t="s">
        <v>4696</v>
      </c>
      <c r="B2770" s="12" t="s">
        <v>4697</v>
      </c>
      <c r="C2770" s="12" t="s">
        <v>4698</v>
      </c>
      <c r="D2770" s="12" t="s">
        <v>3137</v>
      </c>
      <c r="E2770" s="12" t="s">
        <v>9809</v>
      </c>
      <c r="F2770" s="12">
        <v>19122</v>
      </c>
      <c r="G2770" s="12" t="s">
        <v>8489</v>
      </c>
      <c r="H2770" s="12" t="s">
        <v>25</v>
      </c>
      <c r="I2770" s="12" t="s">
        <v>75</v>
      </c>
      <c r="J2770" s="12" t="s">
        <v>120</v>
      </c>
      <c r="K2770" s="12">
        <v>0</v>
      </c>
      <c r="L2770" s="12" t="s">
        <v>29</v>
      </c>
      <c r="M2770" s="12" t="s">
        <v>29</v>
      </c>
      <c r="N2770" s="12" t="s">
        <v>29</v>
      </c>
      <c r="O2770" s="12" t="s">
        <v>29</v>
      </c>
      <c r="P2770" s="12" t="s">
        <v>29</v>
      </c>
      <c r="Q2770" s="12" t="s">
        <v>29</v>
      </c>
      <c r="R2770" s="12" t="s">
        <v>29</v>
      </c>
      <c r="S2770" s="12">
        <v>2018</v>
      </c>
    </row>
    <row r="2771" spans="1:19" x14ac:dyDescent="0.25">
      <c r="A2771" s="11" t="s">
        <v>8490</v>
      </c>
      <c r="B2771" s="11" t="s">
        <v>8491</v>
      </c>
      <c r="C2771" s="11" t="s">
        <v>8492</v>
      </c>
      <c r="D2771" s="11" t="s">
        <v>4866</v>
      </c>
      <c r="E2771" s="11" t="s">
        <v>9809</v>
      </c>
      <c r="F2771" s="11">
        <v>19605</v>
      </c>
      <c r="G2771" s="11" t="s">
        <v>8493</v>
      </c>
      <c r="H2771" s="11" t="s">
        <v>25</v>
      </c>
      <c r="I2771" s="11" t="s">
        <v>513</v>
      </c>
      <c r="J2771" s="11" t="s">
        <v>27</v>
      </c>
      <c r="K2771" s="11">
        <v>2</v>
      </c>
      <c r="L2771" s="11" t="s">
        <v>28</v>
      </c>
      <c r="M2771" s="11" t="s">
        <v>43</v>
      </c>
      <c r="N2771" s="11" t="s">
        <v>30</v>
      </c>
      <c r="O2771" s="11" t="s">
        <v>28</v>
      </c>
      <c r="P2771" s="11" t="s">
        <v>28</v>
      </c>
      <c r="Q2771" s="11" t="s">
        <v>43</v>
      </c>
      <c r="R2771" s="11" t="s">
        <v>43</v>
      </c>
      <c r="S2771" s="11">
        <v>2018</v>
      </c>
    </row>
    <row r="2772" spans="1:19" x14ac:dyDescent="0.25">
      <c r="A2772" s="12" t="s">
        <v>7897</v>
      </c>
      <c r="B2772" s="12" t="s">
        <v>7898</v>
      </c>
      <c r="C2772" s="12" t="s">
        <v>7899</v>
      </c>
      <c r="D2772" s="12" t="s">
        <v>7900</v>
      </c>
      <c r="E2772" s="12" t="s">
        <v>9809</v>
      </c>
      <c r="F2772" s="12">
        <v>19047</v>
      </c>
      <c r="G2772" s="12" t="s">
        <v>8494</v>
      </c>
      <c r="H2772" s="12" t="s">
        <v>25</v>
      </c>
      <c r="I2772" s="12" t="s">
        <v>26</v>
      </c>
      <c r="J2772" s="12" t="s">
        <v>120</v>
      </c>
      <c r="K2772" s="12">
        <v>0</v>
      </c>
      <c r="L2772" s="12" t="s">
        <v>29</v>
      </c>
      <c r="M2772" s="12" t="s">
        <v>29</v>
      </c>
      <c r="N2772" s="12" t="s">
        <v>29</v>
      </c>
      <c r="O2772" s="12" t="s">
        <v>29</v>
      </c>
      <c r="P2772" s="12" t="s">
        <v>29</v>
      </c>
      <c r="Q2772" s="12" t="s">
        <v>29</v>
      </c>
      <c r="R2772" s="12" t="s">
        <v>29</v>
      </c>
      <c r="S2772" s="12">
        <v>2018</v>
      </c>
    </row>
    <row r="2773" spans="1:19" x14ac:dyDescent="0.25">
      <c r="A2773" s="11" t="s">
        <v>8495</v>
      </c>
      <c r="B2773" s="11" t="s">
        <v>8496</v>
      </c>
      <c r="C2773" s="11" t="s">
        <v>8497</v>
      </c>
      <c r="D2773" s="11" t="s">
        <v>4756</v>
      </c>
      <c r="E2773" s="11" t="s">
        <v>9809</v>
      </c>
      <c r="F2773" s="11">
        <v>15217</v>
      </c>
      <c r="G2773" s="11" t="s">
        <v>8498</v>
      </c>
      <c r="H2773" s="11" t="s">
        <v>107</v>
      </c>
      <c r="I2773" s="11" t="s">
        <v>108</v>
      </c>
      <c r="J2773" s="11" t="s">
        <v>120</v>
      </c>
      <c r="K2773" s="11">
        <v>0</v>
      </c>
      <c r="L2773" s="11" t="s">
        <v>29</v>
      </c>
      <c r="M2773" s="11" t="s">
        <v>29</v>
      </c>
      <c r="N2773" s="11" t="s">
        <v>29</v>
      </c>
      <c r="O2773" s="11" t="s">
        <v>29</v>
      </c>
      <c r="P2773" s="11" t="s">
        <v>29</v>
      </c>
      <c r="Q2773" s="11" t="s">
        <v>29</v>
      </c>
      <c r="R2773" s="11" t="s">
        <v>29</v>
      </c>
      <c r="S2773" s="11">
        <v>2018</v>
      </c>
    </row>
    <row r="2774" spans="1:19" x14ac:dyDescent="0.25">
      <c r="A2774" s="12" t="s">
        <v>4770</v>
      </c>
      <c r="B2774" s="12" t="s">
        <v>4771</v>
      </c>
      <c r="C2774" s="12" t="s">
        <v>4772</v>
      </c>
      <c r="D2774" s="12" t="s">
        <v>3137</v>
      </c>
      <c r="E2774" s="12" t="s">
        <v>9809</v>
      </c>
      <c r="F2774" s="12">
        <v>19104</v>
      </c>
      <c r="G2774" s="12" t="s">
        <v>8499</v>
      </c>
      <c r="H2774" s="12" t="s">
        <v>107</v>
      </c>
      <c r="I2774" s="12" t="s">
        <v>75</v>
      </c>
      <c r="J2774" s="12" t="s">
        <v>120</v>
      </c>
      <c r="K2774" s="12">
        <v>0</v>
      </c>
      <c r="L2774" s="12" t="s">
        <v>29</v>
      </c>
      <c r="M2774" s="12" t="s">
        <v>29</v>
      </c>
      <c r="N2774" s="12" t="s">
        <v>29</v>
      </c>
      <c r="O2774" s="12" t="s">
        <v>29</v>
      </c>
      <c r="P2774" s="12" t="s">
        <v>29</v>
      </c>
      <c r="Q2774" s="12" t="s">
        <v>29</v>
      </c>
      <c r="R2774" s="12" t="s">
        <v>29</v>
      </c>
      <c r="S2774" s="12">
        <v>2018</v>
      </c>
    </row>
    <row r="2775" spans="1:19" x14ac:dyDescent="0.25">
      <c r="A2775" s="11" t="s">
        <v>4696</v>
      </c>
      <c r="B2775" s="11" t="s">
        <v>4697</v>
      </c>
      <c r="C2775" s="11" t="s">
        <v>4698</v>
      </c>
      <c r="D2775" s="11" t="s">
        <v>3137</v>
      </c>
      <c r="E2775" s="11" t="s">
        <v>9809</v>
      </c>
      <c r="F2775" s="11">
        <v>19122</v>
      </c>
      <c r="G2775" s="11" t="s">
        <v>8489</v>
      </c>
      <c r="H2775" s="11" t="s">
        <v>25</v>
      </c>
      <c r="I2775" s="11" t="s">
        <v>75</v>
      </c>
      <c r="J2775" s="11" t="s">
        <v>120</v>
      </c>
      <c r="K2775" s="11">
        <v>0</v>
      </c>
      <c r="L2775" s="11" t="s">
        <v>29</v>
      </c>
      <c r="M2775" s="11" t="s">
        <v>29</v>
      </c>
      <c r="N2775" s="11" t="s">
        <v>29</v>
      </c>
      <c r="O2775" s="11" t="s">
        <v>29</v>
      </c>
      <c r="P2775" s="11" t="s">
        <v>29</v>
      </c>
      <c r="Q2775" s="11" t="s">
        <v>29</v>
      </c>
      <c r="R2775" s="11" t="s">
        <v>29</v>
      </c>
      <c r="S2775" s="11">
        <v>2017</v>
      </c>
    </row>
    <row r="2776" spans="1:19" x14ac:dyDescent="0.25">
      <c r="A2776" s="12" t="s">
        <v>7897</v>
      </c>
      <c r="B2776" s="12" t="s">
        <v>7898</v>
      </c>
      <c r="C2776" s="12" t="s">
        <v>7899</v>
      </c>
      <c r="D2776" s="12" t="s">
        <v>7900</v>
      </c>
      <c r="E2776" s="12" t="s">
        <v>9809</v>
      </c>
      <c r="F2776" s="12">
        <v>19047</v>
      </c>
      <c r="G2776" s="12" t="s">
        <v>8494</v>
      </c>
      <c r="H2776" s="12" t="s">
        <v>25</v>
      </c>
      <c r="I2776" s="12" t="s">
        <v>26</v>
      </c>
      <c r="J2776" s="12" t="s">
        <v>120</v>
      </c>
      <c r="K2776" s="12">
        <v>0</v>
      </c>
      <c r="L2776" s="12" t="s">
        <v>29</v>
      </c>
      <c r="M2776" s="12" t="s">
        <v>29</v>
      </c>
      <c r="N2776" s="12" t="s">
        <v>29</v>
      </c>
      <c r="O2776" s="12" t="s">
        <v>29</v>
      </c>
      <c r="P2776" s="12" t="s">
        <v>29</v>
      </c>
      <c r="Q2776" s="12" t="s">
        <v>29</v>
      </c>
      <c r="R2776" s="12" t="s">
        <v>29</v>
      </c>
      <c r="S2776" s="12">
        <v>2017</v>
      </c>
    </row>
    <row r="2777" spans="1:19" x14ac:dyDescent="0.25">
      <c r="A2777" s="11" t="s">
        <v>8684</v>
      </c>
      <c r="B2777" s="11" t="s">
        <v>8685</v>
      </c>
      <c r="C2777" s="11" t="s">
        <v>8686</v>
      </c>
      <c r="D2777" s="11" t="s">
        <v>8687</v>
      </c>
      <c r="E2777" s="11" t="s">
        <v>9809</v>
      </c>
      <c r="F2777" s="11">
        <v>18360</v>
      </c>
      <c r="G2777" s="11" t="s">
        <v>8688</v>
      </c>
      <c r="H2777" s="11" t="s">
        <v>25</v>
      </c>
      <c r="I2777" s="11" t="s">
        <v>108</v>
      </c>
      <c r="J2777" s="11" t="s">
        <v>27</v>
      </c>
      <c r="K2777" s="11">
        <v>0</v>
      </c>
      <c r="L2777" s="11" t="s">
        <v>29</v>
      </c>
      <c r="M2777" s="11" t="s">
        <v>29</v>
      </c>
      <c r="N2777" s="11" t="s">
        <v>29</v>
      </c>
      <c r="O2777" s="11" t="s">
        <v>29</v>
      </c>
      <c r="P2777" s="11" t="s">
        <v>29</v>
      </c>
      <c r="Q2777" s="11" t="s">
        <v>29</v>
      </c>
      <c r="R2777" s="11" t="s">
        <v>29</v>
      </c>
      <c r="S2777" s="11">
        <v>2017</v>
      </c>
    </row>
    <row r="2778" spans="1:19" x14ac:dyDescent="0.25">
      <c r="A2778" s="12" t="s">
        <v>8495</v>
      </c>
      <c r="B2778" s="12" t="s">
        <v>8496</v>
      </c>
      <c r="C2778" s="12" t="s">
        <v>8497</v>
      </c>
      <c r="D2778" s="12" t="s">
        <v>4756</v>
      </c>
      <c r="E2778" s="12" t="s">
        <v>9809</v>
      </c>
      <c r="F2778" s="12">
        <v>15217</v>
      </c>
      <c r="G2778" s="12" t="s">
        <v>8498</v>
      </c>
      <c r="H2778" s="12" t="s">
        <v>107</v>
      </c>
      <c r="I2778" s="12" t="s">
        <v>108</v>
      </c>
      <c r="J2778" s="12" t="s">
        <v>120</v>
      </c>
      <c r="K2778" s="12">
        <v>0</v>
      </c>
      <c r="L2778" s="12" t="s">
        <v>29</v>
      </c>
      <c r="M2778" s="12" t="s">
        <v>29</v>
      </c>
      <c r="N2778" s="12" t="s">
        <v>29</v>
      </c>
      <c r="O2778" s="12" t="s">
        <v>29</v>
      </c>
      <c r="P2778" s="12" t="s">
        <v>29</v>
      </c>
      <c r="Q2778" s="12" t="s">
        <v>29</v>
      </c>
      <c r="R2778" s="12" t="s">
        <v>29</v>
      </c>
      <c r="S2778" s="12">
        <v>2017</v>
      </c>
    </row>
    <row r="2779" spans="1:19" x14ac:dyDescent="0.25">
      <c r="A2779" s="11" t="s">
        <v>4696</v>
      </c>
      <c r="B2779" s="11" t="s">
        <v>4697</v>
      </c>
      <c r="C2779" s="11" t="s">
        <v>4698</v>
      </c>
      <c r="D2779" s="11" t="s">
        <v>3137</v>
      </c>
      <c r="E2779" s="11" t="s">
        <v>9809</v>
      </c>
      <c r="F2779" s="11">
        <v>19122</v>
      </c>
      <c r="G2779" s="11" t="s">
        <v>8489</v>
      </c>
      <c r="H2779" s="11" t="s">
        <v>25</v>
      </c>
      <c r="I2779" s="11" t="s">
        <v>75</v>
      </c>
      <c r="J2779" s="11" t="s">
        <v>120</v>
      </c>
      <c r="K2779" s="11">
        <v>0</v>
      </c>
      <c r="L2779" s="11" t="s">
        <v>29</v>
      </c>
      <c r="M2779" s="11" t="s">
        <v>29</v>
      </c>
      <c r="N2779" s="11" t="s">
        <v>29</v>
      </c>
      <c r="O2779" s="11" t="s">
        <v>29</v>
      </c>
      <c r="P2779" s="11" t="s">
        <v>29</v>
      </c>
      <c r="Q2779" s="11" t="s">
        <v>29</v>
      </c>
      <c r="R2779" s="11" t="s">
        <v>29</v>
      </c>
      <c r="S2779" s="11">
        <v>2016</v>
      </c>
    </row>
    <row r="2780" spans="1:19" x14ac:dyDescent="0.25">
      <c r="A2780" s="12" t="s">
        <v>9504</v>
      </c>
      <c r="B2780" s="12" t="s">
        <v>9505</v>
      </c>
      <c r="C2780" s="12" t="s">
        <v>9506</v>
      </c>
      <c r="D2780" s="12" t="s">
        <v>3137</v>
      </c>
      <c r="E2780" s="12" t="s">
        <v>9809</v>
      </c>
      <c r="F2780" s="12">
        <v>19140</v>
      </c>
      <c r="G2780" s="12" t="s">
        <v>9507</v>
      </c>
      <c r="H2780" s="12" t="s">
        <v>25</v>
      </c>
      <c r="I2780" s="12" t="s">
        <v>108</v>
      </c>
      <c r="J2780" s="12" t="s">
        <v>27</v>
      </c>
      <c r="K2780" s="12">
        <v>2</v>
      </c>
      <c r="L2780" s="12" t="s">
        <v>28</v>
      </c>
      <c r="M2780" s="12" t="s">
        <v>43</v>
      </c>
      <c r="N2780" s="12" t="s">
        <v>43</v>
      </c>
      <c r="O2780" s="12" t="s">
        <v>43</v>
      </c>
      <c r="P2780" s="12" t="s">
        <v>28</v>
      </c>
      <c r="Q2780" s="12" t="s">
        <v>43</v>
      </c>
      <c r="R2780" s="12" t="s">
        <v>28</v>
      </c>
      <c r="S2780" s="12">
        <v>2016</v>
      </c>
    </row>
    <row r="2781" spans="1:19" x14ac:dyDescent="0.25">
      <c r="A2781" s="11" t="s">
        <v>8490</v>
      </c>
      <c r="B2781" s="11" t="s">
        <v>8491</v>
      </c>
      <c r="C2781" s="11" t="s">
        <v>8492</v>
      </c>
      <c r="D2781" s="11" t="s">
        <v>4866</v>
      </c>
      <c r="E2781" s="11" t="s">
        <v>9809</v>
      </c>
      <c r="F2781" s="11">
        <v>19605</v>
      </c>
      <c r="G2781" s="11" t="s">
        <v>9508</v>
      </c>
      <c r="H2781" s="11" t="s">
        <v>25</v>
      </c>
      <c r="I2781" s="11" t="s">
        <v>513</v>
      </c>
      <c r="J2781" s="11" t="s">
        <v>27</v>
      </c>
      <c r="K2781" s="11">
        <v>2</v>
      </c>
      <c r="L2781" s="11" t="s">
        <v>28</v>
      </c>
      <c r="M2781" s="11" t="s">
        <v>43</v>
      </c>
      <c r="N2781" s="11" t="s">
        <v>30</v>
      </c>
      <c r="O2781" s="11" t="s">
        <v>43</v>
      </c>
      <c r="P2781" s="11" t="s">
        <v>28</v>
      </c>
      <c r="Q2781" s="11" t="s">
        <v>43</v>
      </c>
      <c r="R2781" s="11" t="s">
        <v>43</v>
      </c>
      <c r="S2781" s="11">
        <v>2016</v>
      </c>
    </row>
    <row r="2782" spans="1:19" x14ac:dyDescent="0.25">
      <c r="A2782" s="12" t="s">
        <v>9509</v>
      </c>
      <c r="B2782" s="12" t="s">
        <v>9510</v>
      </c>
      <c r="C2782" s="12" t="s">
        <v>9511</v>
      </c>
      <c r="D2782" s="12" t="s">
        <v>7914</v>
      </c>
      <c r="E2782" s="12" t="s">
        <v>9809</v>
      </c>
      <c r="F2782" s="12">
        <v>18102</v>
      </c>
      <c r="G2782" s="12" t="s">
        <v>9512</v>
      </c>
      <c r="H2782" s="12" t="s">
        <v>25</v>
      </c>
      <c r="I2782" s="12" t="s">
        <v>108</v>
      </c>
      <c r="J2782" s="12" t="s">
        <v>27</v>
      </c>
      <c r="K2782" s="12">
        <v>3</v>
      </c>
      <c r="L2782" s="12" t="s">
        <v>28</v>
      </c>
      <c r="M2782" s="12" t="s">
        <v>43</v>
      </c>
      <c r="N2782" s="12" t="s">
        <v>28</v>
      </c>
      <c r="O2782" s="12" t="s">
        <v>43</v>
      </c>
      <c r="P2782" s="12" t="s">
        <v>28</v>
      </c>
      <c r="Q2782" s="12" t="s">
        <v>28</v>
      </c>
      <c r="R2782" s="12" t="s">
        <v>28</v>
      </c>
      <c r="S2782" s="12">
        <v>2016</v>
      </c>
    </row>
    <row r="2783" spans="1:19" x14ac:dyDescent="0.25">
      <c r="A2783" s="11" t="s">
        <v>9513</v>
      </c>
      <c r="B2783" s="11" t="s">
        <v>9514</v>
      </c>
      <c r="C2783" s="11" t="s">
        <v>9515</v>
      </c>
      <c r="D2783" s="11" t="s">
        <v>6536</v>
      </c>
      <c r="E2783" s="11" t="s">
        <v>9809</v>
      </c>
      <c r="F2783" s="11">
        <v>15146</v>
      </c>
      <c r="G2783" s="11" t="s">
        <v>9516</v>
      </c>
      <c r="H2783" s="11" t="s">
        <v>25</v>
      </c>
      <c r="I2783" s="11" t="s">
        <v>108</v>
      </c>
      <c r="J2783" s="11" t="s">
        <v>27</v>
      </c>
      <c r="K2783" s="11">
        <v>3</v>
      </c>
      <c r="L2783" s="11" t="s">
        <v>28</v>
      </c>
      <c r="M2783" s="11" t="s">
        <v>43</v>
      </c>
      <c r="N2783" s="11" t="s">
        <v>28</v>
      </c>
      <c r="O2783" s="11" t="s">
        <v>43</v>
      </c>
      <c r="P2783" s="11" t="s">
        <v>28</v>
      </c>
      <c r="Q2783" s="11" t="s">
        <v>30</v>
      </c>
      <c r="R2783" s="11" t="s">
        <v>28</v>
      </c>
      <c r="S2783" s="11">
        <v>2016</v>
      </c>
    </row>
    <row r="2784" spans="1:19" x14ac:dyDescent="0.25">
      <c r="A2784" s="12" t="s">
        <v>9517</v>
      </c>
      <c r="B2784" s="12" t="s">
        <v>9518</v>
      </c>
      <c r="C2784" s="12" t="s">
        <v>9519</v>
      </c>
      <c r="D2784" s="12" t="s">
        <v>4777</v>
      </c>
      <c r="E2784" s="12" t="s">
        <v>9809</v>
      </c>
      <c r="F2784" s="12">
        <v>19401</v>
      </c>
      <c r="G2784" s="12" t="s">
        <v>9520</v>
      </c>
      <c r="H2784" s="12" t="s">
        <v>25</v>
      </c>
      <c r="I2784" s="12" t="s">
        <v>26</v>
      </c>
      <c r="J2784" s="12" t="s">
        <v>120</v>
      </c>
      <c r="K2784" s="12">
        <v>0</v>
      </c>
      <c r="L2784" s="12" t="s">
        <v>29</v>
      </c>
      <c r="M2784" s="12" t="s">
        <v>29</v>
      </c>
      <c r="N2784" s="12" t="s">
        <v>29</v>
      </c>
      <c r="O2784" s="12" t="s">
        <v>29</v>
      </c>
      <c r="P2784" s="12" t="s">
        <v>29</v>
      </c>
      <c r="Q2784" s="12" t="s">
        <v>29</v>
      </c>
      <c r="R2784" s="12" t="s">
        <v>29</v>
      </c>
      <c r="S2784" s="12">
        <v>2016</v>
      </c>
    </row>
    <row r="2785" spans="1:19" x14ac:dyDescent="0.25">
      <c r="A2785" s="11" t="s">
        <v>7897</v>
      </c>
      <c r="B2785" s="11" t="s">
        <v>7898</v>
      </c>
      <c r="C2785" s="11" t="s">
        <v>7899</v>
      </c>
      <c r="D2785" s="11" t="s">
        <v>7900</v>
      </c>
      <c r="E2785" s="11" t="s">
        <v>9809</v>
      </c>
      <c r="F2785" s="11">
        <v>19047</v>
      </c>
      <c r="G2785" s="11" t="s">
        <v>8494</v>
      </c>
      <c r="H2785" s="11" t="s">
        <v>25</v>
      </c>
      <c r="I2785" s="11" t="s">
        <v>26</v>
      </c>
      <c r="J2785" s="11" t="s">
        <v>120</v>
      </c>
      <c r="K2785" s="11">
        <v>0</v>
      </c>
      <c r="L2785" s="11" t="s">
        <v>29</v>
      </c>
      <c r="M2785" s="11" t="s">
        <v>29</v>
      </c>
      <c r="N2785" s="11" t="s">
        <v>29</v>
      </c>
      <c r="O2785" s="11" t="s">
        <v>29</v>
      </c>
      <c r="P2785" s="11" t="s">
        <v>29</v>
      </c>
      <c r="Q2785" s="11" t="s">
        <v>29</v>
      </c>
      <c r="R2785" s="11" t="s">
        <v>29</v>
      </c>
      <c r="S2785" s="11">
        <v>2016</v>
      </c>
    </row>
    <row r="2786" spans="1:19" x14ac:dyDescent="0.25">
      <c r="A2786" s="12" t="s">
        <v>7902</v>
      </c>
      <c r="B2786" s="12" t="s">
        <v>7903</v>
      </c>
      <c r="C2786" s="12" t="s">
        <v>7904</v>
      </c>
      <c r="D2786" s="12" t="s">
        <v>3137</v>
      </c>
      <c r="E2786" s="12" t="s">
        <v>9809</v>
      </c>
      <c r="F2786" s="12">
        <v>19124</v>
      </c>
      <c r="G2786" s="12" t="s">
        <v>9521</v>
      </c>
      <c r="H2786" s="12" t="s">
        <v>25</v>
      </c>
      <c r="I2786" s="12" t="s">
        <v>108</v>
      </c>
      <c r="J2786" s="12" t="s">
        <v>120</v>
      </c>
      <c r="K2786" s="12">
        <v>0</v>
      </c>
      <c r="L2786" s="12" t="s">
        <v>29</v>
      </c>
      <c r="M2786" s="12" t="s">
        <v>43</v>
      </c>
      <c r="N2786" s="12" t="s">
        <v>29</v>
      </c>
      <c r="O2786" s="12" t="s">
        <v>30</v>
      </c>
      <c r="P2786" s="12" t="s">
        <v>29</v>
      </c>
      <c r="Q2786" s="12" t="s">
        <v>29</v>
      </c>
      <c r="R2786" s="12" t="s">
        <v>29</v>
      </c>
      <c r="S2786" s="12">
        <v>2016</v>
      </c>
    </row>
    <row r="2787" spans="1:19" x14ac:dyDescent="0.25">
      <c r="A2787" s="11" t="s">
        <v>9522</v>
      </c>
      <c r="B2787" s="11" t="s">
        <v>9523</v>
      </c>
      <c r="C2787" s="11" t="s">
        <v>9524</v>
      </c>
      <c r="D2787" s="11" t="s">
        <v>1388</v>
      </c>
      <c r="E2787" s="11" t="s">
        <v>9809</v>
      </c>
      <c r="F2787" s="11">
        <v>16354</v>
      </c>
      <c r="G2787" s="11" t="s">
        <v>9525</v>
      </c>
      <c r="H2787" s="11" t="s">
        <v>96</v>
      </c>
      <c r="I2787" s="11" t="s">
        <v>108</v>
      </c>
      <c r="J2787" s="11" t="s">
        <v>27</v>
      </c>
      <c r="K2787" s="11">
        <v>0</v>
      </c>
      <c r="L2787" s="11" t="s">
        <v>29</v>
      </c>
      <c r="M2787" s="11" t="s">
        <v>29</v>
      </c>
      <c r="N2787" s="11" t="s">
        <v>29</v>
      </c>
      <c r="O2787" s="11" t="s">
        <v>30</v>
      </c>
      <c r="P2787" s="11" t="s">
        <v>28</v>
      </c>
      <c r="Q2787" s="11" t="s">
        <v>30</v>
      </c>
      <c r="R2787" s="11" t="s">
        <v>29</v>
      </c>
      <c r="S2787" s="11">
        <v>2016</v>
      </c>
    </row>
    <row r="2788" spans="1:19" x14ac:dyDescent="0.25">
      <c r="A2788" s="12" t="s">
        <v>9526</v>
      </c>
      <c r="B2788" s="12" t="s">
        <v>9527</v>
      </c>
      <c r="C2788" s="12" t="s">
        <v>9528</v>
      </c>
      <c r="D2788" s="12" t="s">
        <v>6787</v>
      </c>
      <c r="E2788" s="12" t="s">
        <v>9809</v>
      </c>
      <c r="F2788" s="12">
        <v>15857</v>
      </c>
      <c r="G2788" s="12" t="s">
        <v>9529</v>
      </c>
      <c r="H2788" s="12" t="s">
        <v>96</v>
      </c>
      <c r="I2788" s="12" t="s">
        <v>108</v>
      </c>
      <c r="J2788" s="12" t="s">
        <v>27</v>
      </c>
      <c r="K2788" s="12">
        <v>3</v>
      </c>
      <c r="L2788" s="12" t="s">
        <v>28</v>
      </c>
      <c r="M2788" s="12" t="s">
        <v>29</v>
      </c>
      <c r="N2788" s="12" t="s">
        <v>28</v>
      </c>
      <c r="O2788" s="12" t="s">
        <v>43</v>
      </c>
      <c r="P2788" s="12" t="s">
        <v>28</v>
      </c>
      <c r="Q2788" s="12" t="s">
        <v>28</v>
      </c>
      <c r="R2788" s="12" t="s">
        <v>29</v>
      </c>
      <c r="S2788" s="12">
        <v>2016</v>
      </c>
    </row>
    <row r="2789" spans="1:19" x14ac:dyDescent="0.25">
      <c r="A2789" s="11" t="s">
        <v>8495</v>
      </c>
      <c r="B2789" s="11" t="s">
        <v>8496</v>
      </c>
      <c r="C2789" s="11" t="s">
        <v>8497</v>
      </c>
      <c r="D2789" s="11" t="s">
        <v>4756</v>
      </c>
      <c r="E2789" s="11" t="s">
        <v>9809</v>
      </c>
      <c r="F2789" s="11">
        <v>15217</v>
      </c>
      <c r="G2789" s="11" t="s">
        <v>8498</v>
      </c>
      <c r="H2789" s="11" t="s">
        <v>107</v>
      </c>
      <c r="I2789" s="11" t="s">
        <v>108</v>
      </c>
      <c r="J2789" s="11" t="s">
        <v>120</v>
      </c>
      <c r="K2789" s="11">
        <v>0</v>
      </c>
      <c r="L2789" s="11" t="s">
        <v>29</v>
      </c>
      <c r="M2789" s="11" t="s">
        <v>29</v>
      </c>
      <c r="N2789" s="11" t="s">
        <v>29</v>
      </c>
      <c r="O2789" s="11" t="s">
        <v>29</v>
      </c>
      <c r="P2789" s="11" t="s">
        <v>29</v>
      </c>
      <c r="Q2789" s="11" t="s">
        <v>29</v>
      </c>
      <c r="R2789" s="11" t="s">
        <v>29</v>
      </c>
      <c r="S2789" s="11">
        <v>2016</v>
      </c>
    </row>
    <row r="2790" spans="1:19" x14ac:dyDescent="0.25">
      <c r="A2790" s="12" t="s">
        <v>4770</v>
      </c>
      <c r="B2790" s="12" t="s">
        <v>4771</v>
      </c>
      <c r="C2790" s="12" t="s">
        <v>4772</v>
      </c>
      <c r="D2790" s="12" t="s">
        <v>3137</v>
      </c>
      <c r="E2790" s="12" t="s">
        <v>9809</v>
      </c>
      <c r="F2790" s="12">
        <v>19104</v>
      </c>
      <c r="G2790" s="12" t="s">
        <v>8499</v>
      </c>
      <c r="H2790" s="12" t="s">
        <v>107</v>
      </c>
      <c r="I2790" s="12" t="s">
        <v>75</v>
      </c>
      <c r="J2790" s="12" t="s">
        <v>120</v>
      </c>
      <c r="K2790" s="12">
        <v>0</v>
      </c>
      <c r="L2790" s="12" t="s">
        <v>29</v>
      </c>
      <c r="M2790" s="12" t="s">
        <v>29</v>
      </c>
      <c r="N2790" s="12" t="s">
        <v>29</v>
      </c>
      <c r="O2790" s="12" t="s">
        <v>29</v>
      </c>
      <c r="P2790" s="12" t="s">
        <v>29</v>
      </c>
      <c r="Q2790" s="12" t="s">
        <v>29</v>
      </c>
      <c r="R2790" s="12" t="s">
        <v>29</v>
      </c>
      <c r="S2790" s="12">
        <v>2016</v>
      </c>
    </row>
    <row r="2791" spans="1:19" x14ac:dyDescent="0.25">
      <c r="A2791" s="11" t="s">
        <v>4880</v>
      </c>
      <c r="B2791" s="11" t="s">
        <v>4881</v>
      </c>
      <c r="C2791" s="11" t="s">
        <v>4882</v>
      </c>
      <c r="D2791" s="11" t="s">
        <v>4883</v>
      </c>
      <c r="E2791" s="11" t="s">
        <v>9823</v>
      </c>
      <c r="F2791" s="11">
        <v>936</v>
      </c>
      <c r="G2791" s="11" t="s">
        <v>4884</v>
      </c>
      <c r="H2791" s="11" t="s">
        <v>25</v>
      </c>
      <c r="I2791" s="11" t="s">
        <v>75</v>
      </c>
      <c r="J2791" s="11" t="s">
        <v>27</v>
      </c>
      <c r="K2791" s="11">
        <v>0</v>
      </c>
      <c r="L2791" s="11" t="s">
        <v>28</v>
      </c>
      <c r="M2791" s="11" t="s">
        <v>29</v>
      </c>
      <c r="N2791" s="11" t="s">
        <v>43</v>
      </c>
      <c r="O2791" s="11" t="s">
        <v>29</v>
      </c>
      <c r="P2791" s="11" t="s">
        <v>29</v>
      </c>
      <c r="Q2791" s="11" t="s">
        <v>29</v>
      </c>
      <c r="R2791" s="11" t="s">
        <v>29</v>
      </c>
      <c r="S2791" s="11">
        <v>2020</v>
      </c>
    </row>
    <row r="2792" spans="1:19" x14ac:dyDescent="0.25">
      <c r="A2792" s="12" t="s">
        <v>4885</v>
      </c>
      <c r="B2792" s="12" t="s">
        <v>4886</v>
      </c>
      <c r="C2792" s="12" t="s">
        <v>4887</v>
      </c>
      <c r="D2792" s="12" t="s">
        <v>4888</v>
      </c>
      <c r="E2792" s="12" t="s">
        <v>9823</v>
      </c>
      <c r="F2792" s="12">
        <v>791</v>
      </c>
      <c r="G2792" s="12" t="s">
        <v>4889</v>
      </c>
      <c r="H2792" s="12" t="s">
        <v>25</v>
      </c>
      <c r="I2792" s="12" t="s">
        <v>108</v>
      </c>
      <c r="J2792" s="12" t="s">
        <v>27</v>
      </c>
      <c r="K2792" s="12">
        <v>0</v>
      </c>
      <c r="L2792" s="12" t="s">
        <v>29</v>
      </c>
      <c r="M2792" s="12" t="s">
        <v>29</v>
      </c>
      <c r="N2792" s="12" t="s">
        <v>29</v>
      </c>
      <c r="O2792" s="12" t="s">
        <v>29</v>
      </c>
      <c r="P2792" s="12" t="s">
        <v>29</v>
      </c>
      <c r="Q2792" s="12" t="s">
        <v>29</v>
      </c>
      <c r="R2792" s="12" t="s">
        <v>29</v>
      </c>
      <c r="S2792" s="12">
        <v>2020</v>
      </c>
    </row>
    <row r="2793" spans="1:19" x14ac:dyDescent="0.25">
      <c r="A2793" s="11" t="s">
        <v>4890</v>
      </c>
      <c r="B2793" s="11" t="s">
        <v>4891</v>
      </c>
      <c r="C2793" s="11" t="s">
        <v>4892</v>
      </c>
      <c r="D2793" s="11" t="s">
        <v>4893</v>
      </c>
      <c r="E2793" s="11" t="s">
        <v>9823</v>
      </c>
      <c r="F2793" s="11">
        <v>631</v>
      </c>
      <c r="G2793" s="11" t="s">
        <v>4894</v>
      </c>
      <c r="H2793" s="11" t="s">
        <v>25</v>
      </c>
      <c r="I2793" s="11" t="s">
        <v>108</v>
      </c>
      <c r="J2793" s="11" t="s">
        <v>27</v>
      </c>
      <c r="K2793" s="11">
        <v>0</v>
      </c>
      <c r="L2793" s="11" t="s">
        <v>29</v>
      </c>
      <c r="M2793" s="11" t="s">
        <v>29</v>
      </c>
      <c r="N2793" s="11" t="s">
        <v>29</v>
      </c>
      <c r="O2793" s="11" t="s">
        <v>29</v>
      </c>
      <c r="P2793" s="11" t="s">
        <v>29</v>
      </c>
      <c r="Q2793" s="11" t="s">
        <v>29</v>
      </c>
      <c r="R2793" s="11" t="s">
        <v>29</v>
      </c>
      <c r="S2793" s="11">
        <v>2020</v>
      </c>
    </row>
    <row r="2794" spans="1:19" x14ac:dyDescent="0.25">
      <c r="A2794" s="12" t="s">
        <v>4895</v>
      </c>
      <c r="B2794" s="12" t="s">
        <v>4896</v>
      </c>
      <c r="C2794" s="12" t="s">
        <v>4897</v>
      </c>
      <c r="D2794" s="12" t="s">
        <v>4883</v>
      </c>
      <c r="E2794" s="12" t="s">
        <v>9823</v>
      </c>
      <c r="F2794" s="12">
        <v>935</v>
      </c>
      <c r="G2794" s="12" t="s">
        <v>4898</v>
      </c>
      <c r="H2794" s="12" t="s">
        <v>25</v>
      </c>
      <c r="I2794" s="12" t="s">
        <v>108</v>
      </c>
      <c r="J2794" s="12" t="s">
        <v>120</v>
      </c>
      <c r="K2794" s="12">
        <v>0</v>
      </c>
      <c r="L2794" s="12" t="s">
        <v>29</v>
      </c>
      <c r="M2794" s="12" t="s">
        <v>29</v>
      </c>
      <c r="N2794" s="12" t="s">
        <v>29</v>
      </c>
      <c r="O2794" s="12" t="s">
        <v>29</v>
      </c>
      <c r="P2794" s="12" t="s">
        <v>29</v>
      </c>
      <c r="Q2794" s="12" t="s">
        <v>29</v>
      </c>
      <c r="R2794" s="12" t="s">
        <v>29</v>
      </c>
      <c r="S2794" s="12">
        <v>2020</v>
      </c>
    </row>
    <row r="2795" spans="1:19" x14ac:dyDescent="0.25">
      <c r="A2795" s="11" t="s">
        <v>4899</v>
      </c>
      <c r="B2795" s="11" t="s">
        <v>4900</v>
      </c>
      <c r="C2795" s="11" t="s">
        <v>4901</v>
      </c>
      <c r="D2795" s="11" t="s">
        <v>4902</v>
      </c>
      <c r="E2795" s="11" t="s">
        <v>9823</v>
      </c>
      <c r="F2795" s="11">
        <v>683</v>
      </c>
      <c r="G2795" s="11" t="s">
        <v>4903</v>
      </c>
      <c r="H2795" s="11" t="s">
        <v>25</v>
      </c>
      <c r="I2795" s="11" t="s">
        <v>513</v>
      </c>
      <c r="J2795" s="11" t="s">
        <v>27</v>
      </c>
      <c r="K2795" s="11">
        <v>0</v>
      </c>
      <c r="L2795" s="11" t="s">
        <v>28</v>
      </c>
      <c r="M2795" s="11" t="s">
        <v>29</v>
      </c>
      <c r="N2795" s="11" t="s">
        <v>28</v>
      </c>
      <c r="O2795" s="11" t="s">
        <v>29</v>
      </c>
      <c r="P2795" s="11" t="s">
        <v>29</v>
      </c>
      <c r="Q2795" s="11" t="s">
        <v>29</v>
      </c>
      <c r="R2795" s="11" t="s">
        <v>29</v>
      </c>
      <c r="S2795" s="11">
        <v>2020</v>
      </c>
    </row>
    <row r="2796" spans="1:19" x14ac:dyDescent="0.25">
      <c r="A2796" s="12" t="s">
        <v>4904</v>
      </c>
      <c r="B2796" s="12" t="s">
        <v>4905</v>
      </c>
      <c r="C2796" s="12" t="s">
        <v>4906</v>
      </c>
      <c r="D2796" s="12" t="s">
        <v>4907</v>
      </c>
      <c r="E2796" s="12" t="s">
        <v>9823</v>
      </c>
      <c r="F2796" s="12">
        <v>960</v>
      </c>
      <c r="G2796" s="12" t="s">
        <v>4908</v>
      </c>
      <c r="H2796" s="12" t="s">
        <v>25</v>
      </c>
      <c r="I2796" s="12" t="s">
        <v>26</v>
      </c>
      <c r="J2796" s="12" t="s">
        <v>27</v>
      </c>
      <c r="K2796" s="12">
        <v>0</v>
      </c>
      <c r="L2796" s="12" t="s">
        <v>29</v>
      </c>
      <c r="M2796" s="12" t="s">
        <v>29</v>
      </c>
      <c r="N2796" s="12" t="s">
        <v>29</v>
      </c>
      <c r="O2796" s="12" t="s">
        <v>29</v>
      </c>
      <c r="P2796" s="12" t="s">
        <v>29</v>
      </c>
      <c r="Q2796" s="12" t="s">
        <v>29</v>
      </c>
      <c r="R2796" s="12" t="s">
        <v>29</v>
      </c>
      <c r="S2796" s="12">
        <v>2020</v>
      </c>
    </row>
    <row r="2797" spans="1:19" x14ac:dyDescent="0.25">
      <c r="A2797" s="11" t="s">
        <v>4909</v>
      </c>
      <c r="B2797" s="11" t="s">
        <v>4910</v>
      </c>
      <c r="C2797" s="11" t="s">
        <v>4911</v>
      </c>
      <c r="D2797" s="11" t="s">
        <v>4912</v>
      </c>
      <c r="E2797" s="11" t="s">
        <v>9823</v>
      </c>
      <c r="F2797" s="11">
        <v>927</v>
      </c>
      <c r="G2797" s="11" t="s">
        <v>4913</v>
      </c>
      <c r="H2797" s="11" t="s">
        <v>25</v>
      </c>
      <c r="I2797" s="11" t="s">
        <v>114</v>
      </c>
      <c r="J2797" s="11" t="s">
        <v>27</v>
      </c>
      <c r="K2797" s="11">
        <v>0</v>
      </c>
      <c r="L2797" s="11" t="s">
        <v>29</v>
      </c>
      <c r="M2797" s="11" t="s">
        <v>29</v>
      </c>
      <c r="N2797" s="11" t="s">
        <v>29</v>
      </c>
      <c r="O2797" s="11" t="s">
        <v>29</v>
      </c>
      <c r="P2797" s="11" t="s">
        <v>29</v>
      </c>
      <c r="Q2797" s="11" t="s">
        <v>29</v>
      </c>
      <c r="R2797" s="11" t="s">
        <v>29</v>
      </c>
      <c r="S2797" s="11">
        <v>2020</v>
      </c>
    </row>
    <row r="2798" spans="1:19" x14ac:dyDescent="0.25">
      <c r="A2798" s="12" t="s">
        <v>4914</v>
      </c>
      <c r="B2798" s="12" t="s">
        <v>4915</v>
      </c>
      <c r="C2798" s="12" t="s">
        <v>4916</v>
      </c>
      <c r="D2798" s="12" t="s">
        <v>4907</v>
      </c>
      <c r="E2798" s="12" t="s">
        <v>9823</v>
      </c>
      <c r="F2798" s="12">
        <v>956</v>
      </c>
      <c r="G2798" s="12" t="s">
        <v>4917</v>
      </c>
      <c r="H2798" s="12" t="s">
        <v>25</v>
      </c>
      <c r="I2798" s="12" t="s">
        <v>114</v>
      </c>
      <c r="J2798" s="12" t="s">
        <v>27</v>
      </c>
      <c r="K2798" s="12">
        <v>0</v>
      </c>
      <c r="L2798" s="12" t="s">
        <v>29</v>
      </c>
      <c r="M2798" s="12" t="s">
        <v>29</v>
      </c>
      <c r="N2798" s="12" t="s">
        <v>29</v>
      </c>
      <c r="O2798" s="12" t="s">
        <v>29</v>
      </c>
      <c r="P2798" s="12" t="s">
        <v>29</v>
      </c>
      <c r="Q2798" s="12" t="s">
        <v>29</v>
      </c>
      <c r="R2798" s="12" t="s">
        <v>29</v>
      </c>
      <c r="S2798" s="12">
        <v>2020</v>
      </c>
    </row>
    <row r="2799" spans="1:19" x14ac:dyDescent="0.25">
      <c r="A2799" s="11" t="s">
        <v>4918</v>
      </c>
      <c r="B2799" s="11" t="s">
        <v>4919</v>
      </c>
      <c r="C2799" s="11" t="s">
        <v>4920</v>
      </c>
      <c r="D2799" s="11" t="s">
        <v>4907</v>
      </c>
      <c r="E2799" s="11" t="s">
        <v>9823</v>
      </c>
      <c r="F2799" s="11">
        <v>961</v>
      </c>
      <c r="G2799" s="11" t="s">
        <v>4921</v>
      </c>
      <c r="H2799" s="11" t="s">
        <v>25</v>
      </c>
      <c r="I2799" s="11" t="s">
        <v>26</v>
      </c>
      <c r="J2799" s="11" t="s">
        <v>27</v>
      </c>
      <c r="K2799" s="11">
        <v>1</v>
      </c>
      <c r="L2799" s="11" t="s">
        <v>28</v>
      </c>
      <c r="M2799" s="11" t="s">
        <v>29</v>
      </c>
      <c r="N2799" s="11" t="s">
        <v>43</v>
      </c>
      <c r="O2799" s="11" t="s">
        <v>29</v>
      </c>
      <c r="P2799" s="11" t="s">
        <v>43</v>
      </c>
      <c r="Q2799" s="11" t="s">
        <v>29</v>
      </c>
      <c r="R2799" s="11" t="s">
        <v>29</v>
      </c>
      <c r="S2799" s="11">
        <v>2020</v>
      </c>
    </row>
    <row r="2800" spans="1:19" x14ac:dyDescent="0.25">
      <c r="A2800" s="12" t="s">
        <v>4922</v>
      </c>
      <c r="B2800" s="12" t="s">
        <v>4923</v>
      </c>
      <c r="C2800" s="12" t="s">
        <v>4924</v>
      </c>
      <c r="D2800" s="12" t="s">
        <v>4925</v>
      </c>
      <c r="E2800" s="12" t="s">
        <v>9823</v>
      </c>
      <c r="F2800" s="12">
        <v>984</v>
      </c>
      <c r="G2800" s="12" t="s">
        <v>4926</v>
      </c>
      <c r="H2800" s="12" t="s">
        <v>25</v>
      </c>
      <c r="I2800" s="12" t="s">
        <v>26</v>
      </c>
      <c r="J2800" s="12" t="s">
        <v>120</v>
      </c>
      <c r="K2800" s="12">
        <v>0</v>
      </c>
      <c r="L2800" s="12" t="s">
        <v>29</v>
      </c>
      <c r="M2800" s="12" t="s">
        <v>29</v>
      </c>
      <c r="N2800" s="12" t="s">
        <v>29</v>
      </c>
      <c r="O2800" s="12" t="s">
        <v>29</v>
      </c>
      <c r="P2800" s="12" t="s">
        <v>28</v>
      </c>
      <c r="Q2800" s="12" t="s">
        <v>29</v>
      </c>
      <c r="R2800" s="12" t="s">
        <v>29</v>
      </c>
      <c r="S2800" s="12">
        <v>2020</v>
      </c>
    </row>
    <row r="2801" spans="1:19" x14ac:dyDescent="0.25">
      <c r="A2801" s="11" t="s">
        <v>4927</v>
      </c>
      <c r="B2801" s="11" t="s">
        <v>4928</v>
      </c>
      <c r="C2801" s="11" t="s">
        <v>4929</v>
      </c>
      <c r="D2801" s="11" t="s">
        <v>4930</v>
      </c>
      <c r="E2801" s="11" t="s">
        <v>9823</v>
      </c>
      <c r="F2801" s="11">
        <v>725</v>
      </c>
      <c r="G2801" s="11" t="s">
        <v>4931</v>
      </c>
      <c r="H2801" s="11" t="s">
        <v>25</v>
      </c>
      <c r="I2801" s="11" t="s">
        <v>26</v>
      </c>
      <c r="J2801" s="11" t="s">
        <v>27</v>
      </c>
      <c r="K2801" s="11">
        <v>1</v>
      </c>
      <c r="L2801" s="11" t="s">
        <v>28</v>
      </c>
      <c r="M2801" s="11" t="s">
        <v>29</v>
      </c>
      <c r="N2801" s="11" t="s">
        <v>43</v>
      </c>
      <c r="O2801" s="11" t="s">
        <v>29</v>
      </c>
      <c r="P2801" s="11" t="s">
        <v>43</v>
      </c>
      <c r="Q2801" s="11" t="s">
        <v>29</v>
      </c>
      <c r="R2801" s="11" t="s">
        <v>29</v>
      </c>
      <c r="S2801" s="11">
        <v>2020</v>
      </c>
    </row>
    <row r="2802" spans="1:19" x14ac:dyDescent="0.25">
      <c r="A2802" s="12" t="s">
        <v>4932</v>
      </c>
      <c r="B2802" s="12" t="s">
        <v>4933</v>
      </c>
      <c r="C2802" s="12" t="s">
        <v>4934</v>
      </c>
      <c r="D2802" s="12" t="s">
        <v>4935</v>
      </c>
      <c r="E2802" s="12" t="s">
        <v>9823</v>
      </c>
      <c r="F2802" s="12">
        <v>969</v>
      </c>
      <c r="G2802" s="12" t="s">
        <v>4936</v>
      </c>
      <c r="H2802" s="12" t="s">
        <v>25</v>
      </c>
      <c r="I2802" s="12" t="s">
        <v>26</v>
      </c>
      <c r="J2802" s="12" t="s">
        <v>27</v>
      </c>
      <c r="K2802" s="12">
        <v>0</v>
      </c>
      <c r="L2802" s="12" t="s">
        <v>29</v>
      </c>
      <c r="M2802" s="12" t="s">
        <v>29</v>
      </c>
      <c r="N2802" s="12" t="s">
        <v>29</v>
      </c>
      <c r="O2802" s="12" t="s">
        <v>29</v>
      </c>
      <c r="P2802" s="12" t="s">
        <v>29</v>
      </c>
      <c r="Q2802" s="12" t="s">
        <v>29</v>
      </c>
      <c r="R2802" s="12" t="s">
        <v>29</v>
      </c>
      <c r="S2802" s="12">
        <v>2020</v>
      </c>
    </row>
    <row r="2803" spans="1:19" x14ac:dyDescent="0.25">
      <c r="A2803" s="11" t="s">
        <v>4937</v>
      </c>
      <c r="B2803" s="11" t="s">
        <v>4938</v>
      </c>
      <c r="C2803" s="11" t="s">
        <v>4939</v>
      </c>
      <c r="D2803" s="11" t="s">
        <v>4940</v>
      </c>
      <c r="E2803" s="11" t="s">
        <v>9823</v>
      </c>
      <c r="F2803" s="11">
        <v>738</v>
      </c>
      <c r="G2803" s="11" t="s">
        <v>4941</v>
      </c>
      <c r="H2803" s="11" t="s">
        <v>25</v>
      </c>
      <c r="I2803" s="11" t="s">
        <v>26</v>
      </c>
      <c r="J2803" s="11" t="s">
        <v>27</v>
      </c>
      <c r="K2803" s="11">
        <v>0</v>
      </c>
      <c r="L2803" s="11" t="s">
        <v>29</v>
      </c>
      <c r="M2803" s="11" t="s">
        <v>29</v>
      </c>
      <c r="N2803" s="11" t="s">
        <v>29</v>
      </c>
      <c r="O2803" s="11" t="s">
        <v>29</v>
      </c>
      <c r="P2803" s="11" t="s">
        <v>43</v>
      </c>
      <c r="Q2803" s="11" t="s">
        <v>29</v>
      </c>
      <c r="R2803" s="11" t="s">
        <v>29</v>
      </c>
      <c r="S2803" s="11">
        <v>2020</v>
      </c>
    </row>
    <row r="2804" spans="1:19" x14ac:dyDescent="0.25">
      <c r="A2804" s="12" t="s">
        <v>4942</v>
      </c>
      <c r="B2804" s="12" t="s">
        <v>4943</v>
      </c>
      <c r="C2804" s="12" t="s">
        <v>4944</v>
      </c>
      <c r="D2804" s="12" t="s">
        <v>4883</v>
      </c>
      <c r="E2804" s="12" t="s">
        <v>9823</v>
      </c>
      <c r="F2804" s="12">
        <v>935</v>
      </c>
      <c r="G2804" s="12" t="s">
        <v>4945</v>
      </c>
      <c r="H2804" s="12" t="s">
        <v>25</v>
      </c>
      <c r="I2804" s="12" t="s">
        <v>36</v>
      </c>
      <c r="J2804" s="12" t="s">
        <v>27</v>
      </c>
      <c r="K2804" s="12">
        <v>0</v>
      </c>
      <c r="L2804" s="12" t="s">
        <v>29</v>
      </c>
      <c r="M2804" s="12" t="s">
        <v>29</v>
      </c>
      <c r="N2804" s="12" t="s">
        <v>29</v>
      </c>
      <c r="O2804" s="12" t="s">
        <v>29</v>
      </c>
      <c r="P2804" s="12" t="s">
        <v>29</v>
      </c>
      <c r="Q2804" s="12" t="s">
        <v>29</v>
      </c>
      <c r="R2804" s="12" t="s">
        <v>29</v>
      </c>
      <c r="S2804" s="12">
        <v>2020</v>
      </c>
    </row>
    <row r="2805" spans="1:19" x14ac:dyDescent="0.25">
      <c r="A2805" s="11" t="s">
        <v>4946</v>
      </c>
      <c r="B2805" s="11" t="s">
        <v>4947</v>
      </c>
      <c r="C2805" s="11" t="s">
        <v>4948</v>
      </c>
      <c r="D2805" s="11" t="s">
        <v>4940</v>
      </c>
      <c r="E2805" s="11" t="s">
        <v>9823</v>
      </c>
      <c r="F2805" s="11">
        <v>738</v>
      </c>
      <c r="G2805" s="11" t="s">
        <v>4949</v>
      </c>
      <c r="H2805" s="11" t="s">
        <v>25</v>
      </c>
      <c r="I2805" s="11" t="s">
        <v>26</v>
      </c>
      <c r="J2805" s="11" t="s">
        <v>27</v>
      </c>
      <c r="K2805" s="11">
        <v>0</v>
      </c>
      <c r="L2805" s="11" t="s">
        <v>29</v>
      </c>
      <c r="M2805" s="11" t="s">
        <v>29</v>
      </c>
      <c r="N2805" s="11" t="s">
        <v>29</v>
      </c>
      <c r="O2805" s="11" t="s">
        <v>29</v>
      </c>
      <c r="P2805" s="11" t="s">
        <v>29</v>
      </c>
      <c r="Q2805" s="11" t="s">
        <v>29</v>
      </c>
      <c r="R2805" s="11" t="s">
        <v>29</v>
      </c>
      <c r="S2805" s="11">
        <v>2020</v>
      </c>
    </row>
    <row r="2806" spans="1:19" x14ac:dyDescent="0.25">
      <c r="A2806" s="12" t="s">
        <v>4950</v>
      </c>
      <c r="B2806" s="12" t="s">
        <v>4951</v>
      </c>
      <c r="C2806" s="12" t="s">
        <v>4952</v>
      </c>
      <c r="D2806" s="12" t="s">
        <v>4925</v>
      </c>
      <c r="E2806" s="12" t="s">
        <v>9823</v>
      </c>
      <c r="F2806" s="12">
        <v>979</v>
      </c>
      <c r="G2806" s="12" t="s">
        <v>4953</v>
      </c>
      <c r="H2806" s="12" t="s">
        <v>25</v>
      </c>
      <c r="I2806" s="12" t="s">
        <v>114</v>
      </c>
      <c r="J2806" s="12" t="s">
        <v>27</v>
      </c>
      <c r="K2806" s="12">
        <v>0</v>
      </c>
      <c r="L2806" s="12" t="s">
        <v>29</v>
      </c>
      <c r="M2806" s="12" t="s">
        <v>29</v>
      </c>
      <c r="N2806" s="12" t="s">
        <v>29</v>
      </c>
      <c r="O2806" s="12" t="s">
        <v>29</v>
      </c>
      <c r="P2806" s="12" t="s">
        <v>29</v>
      </c>
      <c r="Q2806" s="12" t="s">
        <v>29</v>
      </c>
      <c r="R2806" s="12" t="s">
        <v>29</v>
      </c>
      <c r="S2806" s="12">
        <v>2020</v>
      </c>
    </row>
    <row r="2807" spans="1:19" x14ac:dyDescent="0.25">
      <c r="A2807" s="11" t="s">
        <v>4954</v>
      </c>
      <c r="B2807" s="11" t="s">
        <v>4955</v>
      </c>
      <c r="C2807" s="11" t="s">
        <v>4956</v>
      </c>
      <c r="D2807" s="11" t="s">
        <v>4883</v>
      </c>
      <c r="E2807" s="11" t="s">
        <v>9823</v>
      </c>
      <c r="F2807" s="11">
        <v>928</v>
      </c>
      <c r="G2807" s="11" t="s">
        <v>4957</v>
      </c>
      <c r="H2807" s="11" t="s">
        <v>25</v>
      </c>
      <c r="I2807" s="11" t="s">
        <v>26</v>
      </c>
      <c r="J2807" s="11" t="s">
        <v>27</v>
      </c>
      <c r="K2807" s="11">
        <v>0</v>
      </c>
      <c r="L2807" s="11" t="s">
        <v>29</v>
      </c>
      <c r="M2807" s="11" t="s">
        <v>29</v>
      </c>
      <c r="N2807" s="11" t="s">
        <v>29</v>
      </c>
      <c r="O2807" s="11" t="s">
        <v>29</v>
      </c>
      <c r="P2807" s="11" t="s">
        <v>29</v>
      </c>
      <c r="Q2807" s="11" t="s">
        <v>29</v>
      </c>
      <c r="R2807" s="11" t="s">
        <v>29</v>
      </c>
      <c r="S2807" s="11">
        <v>2020</v>
      </c>
    </row>
    <row r="2808" spans="1:19" x14ac:dyDescent="0.25">
      <c r="A2808" s="12" t="s">
        <v>4958</v>
      </c>
      <c r="B2808" s="12" t="s">
        <v>4959</v>
      </c>
      <c r="C2808" s="12" t="s">
        <v>4960</v>
      </c>
      <c r="D2808" s="12" t="s">
        <v>4883</v>
      </c>
      <c r="E2808" s="12" t="s">
        <v>9823</v>
      </c>
      <c r="F2808" s="12">
        <v>912</v>
      </c>
      <c r="G2808" s="12" t="s">
        <v>4961</v>
      </c>
      <c r="H2808" s="12" t="s">
        <v>25</v>
      </c>
      <c r="I2808" s="12" t="s">
        <v>26</v>
      </c>
      <c r="J2808" s="12" t="s">
        <v>27</v>
      </c>
      <c r="K2808" s="12">
        <v>0</v>
      </c>
      <c r="L2808" s="12" t="s">
        <v>29</v>
      </c>
      <c r="M2808" s="12" t="s">
        <v>29</v>
      </c>
      <c r="N2808" s="12" t="s">
        <v>29</v>
      </c>
      <c r="O2808" s="12" t="s">
        <v>29</v>
      </c>
      <c r="P2808" s="12" t="s">
        <v>29</v>
      </c>
      <c r="Q2808" s="12" t="s">
        <v>29</v>
      </c>
      <c r="R2808" s="12" t="s">
        <v>29</v>
      </c>
      <c r="S2808" s="12">
        <v>2020</v>
      </c>
    </row>
    <row r="2809" spans="1:19" x14ac:dyDescent="0.25">
      <c r="A2809" s="11" t="s">
        <v>4962</v>
      </c>
      <c r="B2809" s="11" t="s">
        <v>4963</v>
      </c>
      <c r="C2809" s="11" t="s">
        <v>4964</v>
      </c>
      <c r="D2809" s="11" t="s">
        <v>4883</v>
      </c>
      <c r="E2809" s="11" t="s">
        <v>9823</v>
      </c>
      <c r="F2809" s="11">
        <v>935</v>
      </c>
      <c r="G2809" s="11" t="s">
        <v>4965</v>
      </c>
      <c r="H2809" s="11" t="s">
        <v>107</v>
      </c>
      <c r="I2809" s="11" t="s">
        <v>114</v>
      </c>
      <c r="J2809" s="11" t="s">
        <v>27</v>
      </c>
      <c r="K2809" s="11">
        <v>0</v>
      </c>
      <c r="L2809" s="11" t="s">
        <v>29</v>
      </c>
      <c r="M2809" s="11" t="s">
        <v>29</v>
      </c>
      <c r="N2809" s="11" t="s">
        <v>29</v>
      </c>
      <c r="O2809" s="11" t="s">
        <v>29</v>
      </c>
      <c r="P2809" s="11" t="s">
        <v>29</v>
      </c>
      <c r="Q2809" s="11" t="s">
        <v>29</v>
      </c>
      <c r="R2809" s="11" t="s">
        <v>29</v>
      </c>
      <c r="S2809" s="11">
        <v>2020</v>
      </c>
    </row>
    <row r="2810" spans="1:19" x14ac:dyDescent="0.25">
      <c r="A2810" s="12" t="s">
        <v>4966</v>
      </c>
      <c r="B2810" s="12" t="s">
        <v>4967</v>
      </c>
      <c r="C2810" s="12" t="s">
        <v>4968</v>
      </c>
      <c r="D2810" s="12" t="s">
        <v>4969</v>
      </c>
      <c r="E2810" s="12" t="s">
        <v>9823</v>
      </c>
      <c r="F2810" s="12">
        <v>739</v>
      </c>
      <c r="G2810" s="12" t="s">
        <v>4970</v>
      </c>
      <c r="H2810" s="12" t="s">
        <v>119</v>
      </c>
      <c r="I2810" s="12" t="s">
        <v>26</v>
      </c>
      <c r="J2810" s="12" t="s">
        <v>120</v>
      </c>
      <c r="K2810" s="12">
        <v>0</v>
      </c>
      <c r="L2810" s="12" t="s">
        <v>29</v>
      </c>
      <c r="M2810" s="12" t="s">
        <v>29</v>
      </c>
      <c r="N2810" s="12" t="s">
        <v>29</v>
      </c>
      <c r="O2810" s="12" t="s">
        <v>29</v>
      </c>
      <c r="P2810" s="12" t="s">
        <v>29</v>
      </c>
      <c r="Q2810" s="12" t="s">
        <v>29</v>
      </c>
      <c r="R2810" s="12" t="s">
        <v>29</v>
      </c>
      <c r="S2810" s="12">
        <v>2020</v>
      </c>
    </row>
    <row r="2811" spans="1:19" x14ac:dyDescent="0.25">
      <c r="A2811" s="11" t="s">
        <v>4971</v>
      </c>
      <c r="B2811" s="11" t="s">
        <v>4972</v>
      </c>
      <c r="C2811" s="11" t="s">
        <v>4973</v>
      </c>
      <c r="D2811" s="11" t="s">
        <v>4912</v>
      </c>
      <c r="E2811" s="11" t="s">
        <v>9823</v>
      </c>
      <c r="F2811" s="11">
        <v>928</v>
      </c>
      <c r="G2811" s="11" t="s">
        <v>4974</v>
      </c>
      <c r="H2811" s="11" t="s">
        <v>119</v>
      </c>
      <c r="I2811" s="11" t="s">
        <v>26</v>
      </c>
      <c r="J2811" s="11" t="s">
        <v>120</v>
      </c>
      <c r="K2811" s="11">
        <v>0</v>
      </c>
      <c r="L2811" s="11" t="s">
        <v>29</v>
      </c>
      <c r="M2811" s="11" t="s">
        <v>29</v>
      </c>
      <c r="N2811" s="11" t="s">
        <v>29</v>
      </c>
      <c r="O2811" s="11" t="s">
        <v>29</v>
      </c>
      <c r="P2811" s="11" t="s">
        <v>29</v>
      </c>
      <c r="Q2811" s="11" t="s">
        <v>29</v>
      </c>
      <c r="R2811" s="11" t="s">
        <v>29</v>
      </c>
      <c r="S2811" s="11">
        <v>2020</v>
      </c>
    </row>
    <row r="2812" spans="1:19" x14ac:dyDescent="0.25">
      <c r="A2812" s="12" t="s">
        <v>4975</v>
      </c>
      <c r="B2812" s="12" t="s">
        <v>4976</v>
      </c>
      <c r="C2812" s="12" t="s">
        <v>4977</v>
      </c>
      <c r="D2812" s="12" t="s">
        <v>4978</v>
      </c>
      <c r="E2812" s="12" t="s">
        <v>9823</v>
      </c>
      <c r="F2812" s="12">
        <v>623</v>
      </c>
      <c r="G2812" s="12" t="s">
        <v>4979</v>
      </c>
      <c r="H2812" s="12" t="s">
        <v>119</v>
      </c>
      <c r="I2812" s="12" t="s">
        <v>26</v>
      </c>
      <c r="J2812" s="12" t="s">
        <v>27</v>
      </c>
      <c r="K2812" s="12">
        <v>0</v>
      </c>
      <c r="L2812" s="12" t="s">
        <v>29</v>
      </c>
      <c r="M2812" s="12" t="s">
        <v>29</v>
      </c>
      <c r="N2812" s="12" t="s">
        <v>29</v>
      </c>
      <c r="O2812" s="12" t="s">
        <v>29</v>
      </c>
      <c r="P2812" s="12" t="s">
        <v>29</v>
      </c>
      <c r="Q2812" s="12" t="s">
        <v>29</v>
      </c>
      <c r="R2812" s="12" t="s">
        <v>29</v>
      </c>
      <c r="S2812" s="12">
        <v>2020</v>
      </c>
    </row>
    <row r="2813" spans="1:19" x14ac:dyDescent="0.25">
      <c r="A2813" s="11" t="s">
        <v>4980</v>
      </c>
      <c r="B2813" s="11" t="s">
        <v>4981</v>
      </c>
      <c r="C2813" s="11" t="s">
        <v>4982</v>
      </c>
      <c r="D2813" s="11" t="s">
        <v>4983</v>
      </c>
      <c r="E2813" s="11" t="s">
        <v>9823</v>
      </c>
      <c r="F2813" s="11">
        <v>705</v>
      </c>
      <c r="G2813" s="11" t="s">
        <v>4984</v>
      </c>
      <c r="H2813" s="11" t="s">
        <v>119</v>
      </c>
      <c r="I2813" s="11" t="s">
        <v>108</v>
      </c>
      <c r="J2813" s="11" t="s">
        <v>120</v>
      </c>
      <c r="K2813" s="11">
        <v>0</v>
      </c>
      <c r="L2813" s="11" t="s">
        <v>29</v>
      </c>
      <c r="M2813" s="11" t="s">
        <v>29</v>
      </c>
      <c r="N2813" s="11" t="s">
        <v>29</v>
      </c>
      <c r="O2813" s="11" t="s">
        <v>29</v>
      </c>
      <c r="P2813" s="11" t="s">
        <v>29</v>
      </c>
      <c r="Q2813" s="11" t="s">
        <v>29</v>
      </c>
      <c r="R2813" s="11" t="s">
        <v>29</v>
      </c>
      <c r="S2813" s="11">
        <v>2020</v>
      </c>
    </row>
    <row r="2814" spans="1:19" x14ac:dyDescent="0.25">
      <c r="A2814" s="12" t="s">
        <v>4880</v>
      </c>
      <c r="B2814" s="12" t="s">
        <v>4881</v>
      </c>
      <c r="C2814" s="12" t="s">
        <v>4882</v>
      </c>
      <c r="D2814" s="12" t="s">
        <v>4883</v>
      </c>
      <c r="E2814" s="12" t="s">
        <v>9823</v>
      </c>
      <c r="F2814" s="12">
        <v>936</v>
      </c>
      <c r="G2814" s="12" t="s">
        <v>4884</v>
      </c>
      <c r="H2814" s="12" t="s">
        <v>25</v>
      </c>
      <c r="I2814" s="12" t="s">
        <v>75</v>
      </c>
      <c r="J2814" s="12" t="s">
        <v>27</v>
      </c>
      <c r="K2814" s="12">
        <v>0</v>
      </c>
      <c r="L2814" s="12" t="s">
        <v>28</v>
      </c>
      <c r="M2814" s="12" t="s">
        <v>29</v>
      </c>
      <c r="N2814" s="12" t="s">
        <v>28</v>
      </c>
      <c r="O2814" s="12" t="s">
        <v>29</v>
      </c>
      <c r="P2814" s="12" t="s">
        <v>29</v>
      </c>
      <c r="Q2814" s="12" t="s">
        <v>29</v>
      </c>
      <c r="R2814" s="12" t="s">
        <v>29</v>
      </c>
      <c r="S2814" s="12">
        <v>2019</v>
      </c>
    </row>
    <row r="2815" spans="1:19" x14ac:dyDescent="0.25">
      <c r="A2815" s="11" t="s">
        <v>4885</v>
      </c>
      <c r="B2815" s="11" t="s">
        <v>4886</v>
      </c>
      <c r="C2815" s="11" t="s">
        <v>4887</v>
      </c>
      <c r="D2815" s="11" t="s">
        <v>4888</v>
      </c>
      <c r="E2815" s="11" t="s">
        <v>9823</v>
      </c>
      <c r="F2815" s="11">
        <v>791</v>
      </c>
      <c r="G2815" s="11" t="s">
        <v>4889</v>
      </c>
      <c r="H2815" s="11" t="s">
        <v>25</v>
      </c>
      <c r="I2815" s="11" t="s">
        <v>108</v>
      </c>
      <c r="J2815" s="11" t="s">
        <v>27</v>
      </c>
      <c r="K2815" s="11">
        <v>0</v>
      </c>
      <c r="L2815" s="11" t="s">
        <v>28</v>
      </c>
      <c r="M2815" s="11" t="s">
        <v>29</v>
      </c>
      <c r="N2815" s="11" t="s">
        <v>28</v>
      </c>
      <c r="O2815" s="11" t="s">
        <v>29</v>
      </c>
      <c r="P2815" s="11" t="s">
        <v>29</v>
      </c>
      <c r="Q2815" s="11" t="s">
        <v>29</v>
      </c>
      <c r="R2815" s="11" t="s">
        <v>29</v>
      </c>
      <c r="S2815" s="11">
        <v>2019</v>
      </c>
    </row>
    <row r="2816" spans="1:19" x14ac:dyDescent="0.25">
      <c r="A2816" s="12" t="s">
        <v>4890</v>
      </c>
      <c r="B2816" s="12" t="s">
        <v>4891</v>
      </c>
      <c r="C2816" s="12" t="s">
        <v>4892</v>
      </c>
      <c r="D2816" s="12" t="s">
        <v>4893</v>
      </c>
      <c r="E2816" s="12" t="s">
        <v>9823</v>
      </c>
      <c r="F2816" s="12">
        <v>631</v>
      </c>
      <c r="G2816" s="12" t="s">
        <v>4894</v>
      </c>
      <c r="H2816" s="12" t="s">
        <v>25</v>
      </c>
      <c r="I2816" s="12" t="s">
        <v>108</v>
      </c>
      <c r="J2816" s="12" t="s">
        <v>27</v>
      </c>
      <c r="K2816" s="12">
        <v>0</v>
      </c>
      <c r="L2816" s="12" t="s">
        <v>29</v>
      </c>
      <c r="M2816" s="12" t="s">
        <v>29</v>
      </c>
      <c r="N2816" s="12" t="s">
        <v>29</v>
      </c>
      <c r="O2816" s="12" t="s">
        <v>29</v>
      </c>
      <c r="P2816" s="12" t="s">
        <v>29</v>
      </c>
      <c r="Q2816" s="12" t="s">
        <v>29</v>
      </c>
      <c r="R2816" s="12" t="s">
        <v>29</v>
      </c>
      <c r="S2816" s="12">
        <v>2019</v>
      </c>
    </row>
    <row r="2817" spans="1:19" x14ac:dyDescent="0.25">
      <c r="A2817" s="11" t="s">
        <v>4895</v>
      </c>
      <c r="B2817" s="11" t="s">
        <v>4896</v>
      </c>
      <c r="C2817" s="11" t="s">
        <v>4897</v>
      </c>
      <c r="D2817" s="11" t="s">
        <v>4883</v>
      </c>
      <c r="E2817" s="11" t="s">
        <v>9823</v>
      </c>
      <c r="F2817" s="11">
        <v>935</v>
      </c>
      <c r="G2817" s="11" t="s">
        <v>4898</v>
      </c>
      <c r="H2817" s="11" t="s">
        <v>25</v>
      </c>
      <c r="I2817" s="11" t="s">
        <v>108</v>
      </c>
      <c r="J2817" s="11" t="s">
        <v>120</v>
      </c>
      <c r="K2817" s="11">
        <v>0</v>
      </c>
      <c r="L2817" s="11" t="s">
        <v>29</v>
      </c>
      <c r="M2817" s="11" t="s">
        <v>29</v>
      </c>
      <c r="N2817" s="11" t="s">
        <v>29</v>
      </c>
      <c r="O2817" s="11" t="s">
        <v>29</v>
      </c>
      <c r="P2817" s="11" t="s">
        <v>29</v>
      </c>
      <c r="Q2817" s="11" t="s">
        <v>29</v>
      </c>
      <c r="R2817" s="11" t="s">
        <v>29</v>
      </c>
      <c r="S2817" s="11">
        <v>2019</v>
      </c>
    </row>
    <row r="2818" spans="1:19" x14ac:dyDescent="0.25">
      <c r="A2818" s="12" t="s">
        <v>7930</v>
      </c>
      <c r="B2818" s="12" t="s">
        <v>7931</v>
      </c>
      <c r="C2818" s="12" t="s">
        <v>7932</v>
      </c>
      <c r="D2818" s="12" t="s">
        <v>4912</v>
      </c>
      <c r="E2818" s="12" t="s">
        <v>9823</v>
      </c>
      <c r="F2818" s="12">
        <v>936</v>
      </c>
      <c r="G2818" s="12" t="s">
        <v>7933</v>
      </c>
      <c r="H2818" s="12" t="s">
        <v>25</v>
      </c>
      <c r="I2818" s="12" t="s">
        <v>75</v>
      </c>
      <c r="J2818" s="12" t="s">
        <v>27</v>
      </c>
      <c r="K2818" s="12">
        <v>0</v>
      </c>
      <c r="L2818" s="12" t="s">
        <v>29</v>
      </c>
      <c r="M2818" s="12" t="s">
        <v>29</v>
      </c>
      <c r="N2818" s="12" t="s">
        <v>29</v>
      </c>
      <c r="O2818" s="12" t="s">
        <v>29</v>
      </c>
      <c r="P2818" s="12" t="s">
        <v>29</v>
      </c>
      <c r="Q2818" s="12" t="s">
        <v>29</v>
      </c>
      <c r="R2818" s="12" t="s">
        <v>29</v>
      </c>
      <c r="S2818" s="12">
        <v>2019</v>
      </c>
    </row>
    <row r="2819" spans="1:19" x14ac:dyDescent="0.25">
      <c r="A2819" s="11" t="s">
        <v>4899</v>
      </c>
      <c r="B2819" s="11" t="s">
        <v>4900</v>
      </c>
      <c r="C2819" s="11" t="s">
        <v>4901</v>
      </c>
      <c r="D2819" s="11" t="s">
        <v>4902</v>
      </c>
      <c r="E2819" s="11" t="s">
        <v>9823</v>
      </c>
      <c r="F2819" s="11">
        <v>683</v>
      </c>
      <c r="G2819" s="11" t="s">
        <v>4903</v>
      </c>
      <c r="H2819" s="11" t="s">
        <v>25</v>
      </c>
      <c r="I2819" s="11" t="s">
        <v>513</v>
      </c>
      <c r="J2819" s="11" t="s">
        <v>27</v>
      </c>
      <c r="K2819" s="11">
        <v>0</v>
      </c>
      <c r="L2819" s="11" t="s">
        <v>28</v>
      </c>
      <c r="M2819" s="11" t="s">
        <v>29</v>
      </c>
      <c r="N2819" s="11" t="s">
        <v>43</v>
      </c>
      <c r="O2819" s="11" t="s">
        <v>29</v>
      </c>
      <c r="P2819" s="11" t="s">
        <v>29</v>
      </c>
      <c r="Q2819" s="11" t="s">
        <v>29</v>
      </c>
      <c r="R2819" s="11" t="s">
        <v>29</v>
      </c>
      <c r="S2819" s="11">
        <v>2019</v>
      </c>
    </row>
    <row r="2820" spans="1:19" x14ac:dyDescent="0.25">
      <c r="A2820" s="12" t="s">
        <v>4904</v>
      </c>
      <c r="B2820" s="12" t="s">
        <v>4905</v>
      </c>
      <c r="C2820" s="12" t="s">
        <v>4906</v>
      </c>
      <c r="D2820" s="12" t="s">
        <v>4907</v>
      </c>
      <c r="E2820" s="12" t="s">
        <v>9823</v>
      </c>
      <c r="F2820" s="12">
        <v>960</v>
      </c>
      <c r="G2820" s="12" t="s">
        <v>4908</v>
      </c>
      <c r="H2820" s="12" t="s">
        <v>25</v>
      </c>
      <c r="I2820" s="12" t="s">
        <v>26</v>
      </c>
      <c r="J2820" s="12" t="s">
        <v>27</v>
      </c>
      <c r="K2820" s="12">
        <v>0</v>
      </c>
      <c r="L2820" s="12" t="s">
        <v>29</v>
      </c>
      <c r="M2820" s="12" t="s">
        <v>29</v>
      </c>
      <c r="N2820" s="12" t="s">
        <v>28</v>
      </c>
      <c r="O2820" s="12" t="s">
        <v>29</v>
      </c>
      <c r="P2820" s="12" t="s">
        <v>29</v>
      </c>
      <c r="Q2820" s="12" t="s">
        <v>29</v>
      </c>
      <c r="R2820" s="12" t="s">
        <v>29</v>
      </c>
      <c r="S2820" s="12">
        <v>2019</v>
      </c>
    </row>
    <row r="2821" spans="1:19" x14ac:dyDescent="0.25">
      <c r="A2821" s="11" t="s">
        <v>4909</v>
      </c>
      <c r="B2821" s="11" t="s">
        <v>4910</v>
      </c>
      <c r="C2821" s="11" t="s">
        <v>4911</v>
      </c>
      <c r="D2821" s="11" t="s">
        <v>4912</v>
      </c>
      <c r="E2821" s="11" t="s">
        <v>9823</v>
      </c>
      <c r="F2821" s="11">
        <v>927</v>
      </c>
      <c r="G2821" s="11" t="s">
        <v>4913</v>
      </c>
      <c r="H2821" s="11" t="s">
        <v>25</v>
      </c>
      <c r="I2821" s="11" t="s">
        <v>114</v>
      </c>
      <c r="J2821" s="11" t="s">
        <v>27</v>
      </c>
      <c r="K2821" s="11">
        <v>0</v>
      </c>
      <c r="L2821" s="11" t="s">
        <v>29</v>
      </c>
      <c r="M2821" s="11" t="s">
        <v>29</v>
      </c>
      <c r="N2821" s="11" t="s">
        <v>29</v>
      </c>
      <c r="O2821" s="11" t="s">
        <v>29</v>
      </c>
      <c r="P2821" s="11" t="s">
        <v>29</v>
      </c>
      <c r="Q2821" s="11" t="s">
        <v>29</v>
      </c>
      <c r="R2821" s="11" t="s">
        <v>29</v>
      </c>
      <c r="S2821" s="11">
        <v>2019</v>
      </c>
    </row>
    <row r="2822" spans="1:19" x14ac:dyDescent="0.25">
      <c r="A2822" s="12" t="s">
        <v>4914</v>
      </c>
      <c r="B2822" s="12" t="s">
        <v>4915</v>
      </c>
      <c r="C2822" s="12" t="s">
        <v>4916</v>
      </c>
      <c r="D2822" s="12" t="s">
        <v>4907</v>
      </c>
      <c r="E2822" s="12" t="s">
        <v>9823</v>
      </c>
      <c r="F2822" s="12">
        <v>956</v>
      </c>
      <c r="G2822" s="12" t="s">
        <v>4917</v>
      </c>
      <c r="H2822" s="12" t="s">
        <v>25</v>
      </c>
      <c r="I2822" s="12" t="s">
        <v>114</v>
      </c>
      <c r="J2822" s="12" t="s">
        <v>27</v>
      </c>
      <c r="K2822" s="12">
        <v>0</v>
      </c>
      <c r="L2822" s="12" t="s">
        <v>29</v>
      </c>
      <c r="M2822" s="12" t="s">
        <v>29</v>
      </c>
      <c r="N2822" s="12" t="s">
        <v>29</v>
      </c>
      <c r="O2822" s="12" t="s">
        <v>29</v>
      </c>
      <c r="P2822" s="12" t="s">
        <v>29</v>
      </c>
      <c r="Q2822" s="12" t="s">
        <v>29</v>
      </c>
      <c r="R2822" s="12" t="s">
        <v>29</v>
      </c>
      <c r="S2822" s="12">
        <v>2019</v>
      </c>
    </row>
    <row r="2823" spans="1:19" x14ac:dyDescent="0.25">
      <c r="A2823" s="11" t="s">
        <v>4918</v>
      </c>
      <c r="B2823" s="11" t="s">
        <v>4919</v>
      </c>
      <c r="C2823" s="11" t="s">
        <v>4920</v>
      </c>
      <c r="D2823" s="11" t="s">
        <v>4907</v>
      </c>
      <c r="E2823" s="11" t="s">
        <v>9823</v>
      </c>
      <c r="F2823" s="11">
        <v>961</v>
      </c>
      <c r="G2823" s="11" t="s">
        <v>4921</v>
      </c>
      <c r="H2823" s="11" t="s">
        <v>25</v>
      </c>
      <c r="I2823" s="11" t="s">
        <v>26</v>
      </c>
      <c r="J2823" s="11" t="s">
        <v>27</v>
      </c>
      <c r="K2823" s="11">
        <v>1</v>
      </c>
      <c r="L2823" s="11" t="s">
        <v>28</v>
      </c>
      <c r="M2823" s="11" t="s">
        <v>28</v>
      </c>
      <c r="N2823" s="11" t="s">
        <v>43</v>
      </c>
      <c r="O2823" s="11" t="s">
        <v>29</v>
      </c>
      <c r="P2823" s="11" t="s">
        <v>43</v>
      </c>
      <c r="Q2823" s="11" t="s">
        <v>29</v>
      </c>
      <c r="R2823" s="11" t="s">
        <v>29</v>
      </c>
      <c r="S2823" s="11">
        <v>2019</v>
      </c>
    </row>
    <row r="2824" spans="1:19" x14ac:dyDescent="0.25">
      <c r="A2824" s="12" t="s">
        <v>4922</v>
      </c>
      <c r="B2824" s="12" t="s">
        <v>4923</v>
      </c>
      <c r="C2824" s="12" t="s">
        <v>4924</v>
      </c>
      <c r="D2824" s="12" t="s">
        <v>4925</v>
      </c>
      <c r="E2824" s="12" t="s">
        <v>9823</v>
      </c>
      <c r="F2824" s="12">
        <v>984</v>
      </c>
      <c r="G2824" s="12" t="s">
        <v>4926</v>
      </c>
      <c r="H2824" s="12" t="s">
        <v>25</v>
      </c>
      <c r="I2824" s="12" t="s">
        <v>26</v>
      </c>
      <c r="J2824" s="12" t="s">
        <v>120</v>
      </c>
      <c r="K2824" s="12">
        <v>0</v>
      </c>
      <c r="L2824" s="12" t="s">
        <v>29</v>
      </c>
      <c r="M2824" s="12" t="s">
        <v>29</v>
      </c>
      <c r="N2824" s="12" t="s">
        <v>29</v>
      </c>
      <c r="O2824" s="12" t="s">
        <v>29</v>
      </c>
      <c r="P2824" s="12" t="s">
        <v>28</v>
      </c>
      <c r="Q2824" s="12" t="s">
        <v>29</v>
      </c>
      <c r="R2824" s="12" t="s">
        <v>29</v>
      </c>
      <c r="S2824" s="12">
        <v>2019</v>
      </c>
    </row>
    <row r="2825" spans="1:19" x14ac:dyDescent="0.25">
      <c r="A2825" s="11" t="s">
        <v>4927</v>
      </c>
      <c r="B2825" s="11" t="s">
        <v>4928</v>
      </c>
      <c r="C2825" s="11" t="s">
        <v>4929</v>
      </c>
      <c r="D2825" s="11" t="s">
        <v>4930</v>
      </c>
      <c r="E2825" s="11" t="s">
        <v>9823</v>
      </c>
      <c r="F2825" s="11">
        <v>725</v>
      </c>
      <c r="G2825" s="11" t="s">
        <v>4931</v>
      </c>
      <c r="H2825" s="11" t="s">
        <v>25</v>
      </c>
      <c r="I2825" s="11" t="s">
        <v>26</v>
      </c>
      <c r="J2825" s="11" t="s">
        <v>27</v>
      </c>
      <c r="K2825" s="11">
        <v>1</v>
      </c>
      <c r="L2825" s="11" t="s">
        <v>28</v>
      </c>
      <c r="M2825" s="11" t="s">
        <v>29</v>
      </c>
      <c r="N2825" s="11" t="s">
        <v>43</v>
      </c>
      <c r="O2825" s="11" t="s">
        <v>29</v>
      </c>
      <c r="P2825" s="11" t="s">
        <v>43</v>
      </c>
      <c r="Q2825" s="11" t="s">
        <v>29</v>
      </c>
      <c r="R2825" s="11" t="s">
        <v>29</v>
      </c>
      <c r="S2825" s="11">
        <v>2019</v>
      </c>
    </row>
    <row r="2826" spans="1:19" x14ac:dyDescent="0.25">
      <c r="A2826" s="12" t="s">
        <v>7934</v>
      </c>
      <c r="B2826" s="12" t="s">
        <v>7935</v>
      </c>
      <c r="C2826" s="12" t="s">
        <v>7936</v>
      </c>
      <c r="D2826" s="12" t="s">
        <v>4912</v>
      </c>
      <c r="E2826" s="12" t="s">
        <v>9823</v>
      </c>
      <c r="F2826" s="12">
        <v>936</v>
      </c>
      <c r="G2826" s="12" t="s">
        <v>7937</v>
      </c>
      <c r="H2826" s="12" t="s">
        <v>25</v>
      </c>
      <c r="I2826" s="12" t="s">
        <v>114</v>
      </c>
      <c r="J2826" s="12" t="s">
        <v>27</v>
      </c>
      <c r="K2826" s="12">
        <v>0</v>
      </c>
      <c r="L2826" s="12" t="s">
        <v>28</v>
      </c>
      <c r="M2826" s="12" t="s">
        <v>29</v>
      </c>
      <c r="N2826" s="12" t="s">
        <v>28</v>
      </c>
      <c r="O2826" s="12" t="s">
        <v>29</v>
      </c>
      <c r="P2826" s="12" t="s">
        <v>29</v>
      </c>
      <c r="Q2826" s="12" t="s">
        <v>29</v>
      </c>
      <c r="R2826" s="12" t="s">
        <v>29</v>
      </c>
      <c r="S2826" s="12">
        <v>2019</v>
      </c>
    </row>
    <row r="2827" spans="1:19" x14ac:dyDescent="0.25">
      <c r="A2827" s="11" t="s">
        <v>4937</v>
      </c>
      <c r="B2827" s="11" t="s">
        <v>4938</v>
      </c>
      <c r="C2827" s="11" t="s">
        <v>4939</v>
      </c>
      <c r="D2827" s="11" t="s">
        <v>4940</v>
      </c>
      <c r="E2827" s="11" t="s">
        <v>9823</v>
      </c>
      <c r="F2827" s="11">
        <v>738</v>
      </c>
      <c r="G2827" s="11" t="s">
        <v>4941</v>
      </c>
      <c r="H2827" s="11" t="s">
        <v>25</v>
      </c>
      <c r="I2827" s="11" t="s">
        <v>26</v>
      </c>
      <c r="J2827" s="11" t="s">
        <v>27</v>
      </c>
      <c r="K2827" s="11">
        <v>0</v>
      </c>
      <c r="L2827" s="11" t="s">
        <v>29</v>
      </c>
      <c r="M2827" s="11" t="s">
        <v>29</v>
      </c>
      <c r="N2827" s="11" t="s">
        <v>43</v>
      </c>
      <c r="O2827" s="11" t="s">
        <v>29</v>
      </c>
      <c r="P2827" s="11" t="s">
        <v>43</v>
      </c>
      <c r="Q2827" s="11" t="s">
        <v>29</v>
      </c>
      <c r="R2827" s="11" t="s">
        <v>29</v>
      </c>
      <c r="S2827" s="11">
        <v>2019</v>
      </c>
    </row>
    <row r="2828" spans="1:19" x14ac:dyDescent="0.25">
      <c r="A2828" s="12" t="s">
        <v>4942</v>
      </c>
      <c r="B2828" s="12" t="s">
        <v>4943</v>
      </c>
      <c r="C2828" s="12" t="s">
        <v>4944</v>
      </c>
      <c r="D2828" s="12" t="s">
        <v>4883</v>
      </c>
      <c r="E2828" s="12" t="s">
        <v>9823</v>
      </c>
      <c r="F2828" s="12">
        <v>935</v>
      </c>
      <c r="G2828" s="12" t="s">
        <v>4945</v>
      </c>
      <c r="H2828" s="12" t="s">
        <v>25</v>
      </c>
      <c r="I2828" s="12" t="s">
        <v>36</v>
      </c>
      <c r="J2828" s="12" t="s">
        <v>27</v>
      </c>
      <c r="K2828" s="12">
        <v>0</v>
      </c>
      <c r="L2828" s="12" t="s">
        <v>29</v>
      </c>
      <c r="M2828" s="12" t="s">
        <v>29</v>
      </c>
      <c r="N2828" s="12" t="s">
        <v>29</v>
      </c>
      <c r="O2828" s="12" t="s">
        <v>29</v>
      </c>
      <c r="P2828" s="12" t="s">
        <v>29</v>
      </c>
      <c r="Q2828" s="12" t="s">
        <v>29</v>
      </c>
      <c r="R2828" s="12" t="s">
        <v>29</v>
      </c>
      <c r="S2828" s="12">
        <v>2019</v>
      </c>
    </row>
    <row r="2829" spans="1:19" x14ac:dyDescent="0.25">
      <c r="A2829" s="11" t="s">
        <v>4946</v>
      </c>
      <c r="B2829" s="11" t="s">
        <v>4947</v>
      </c>
      <c r="C2829" s="11" t="s">
        <v>4948</v>
      </c>
      <c r="D2829" s="11" t="s">
        <v>4940</v>
      </c>
      <c r="E2829" s="11" t="s">
        <v>9823</v>
      </c>
      <c r="F2829" s="11">
        <v>738</v>
      </c>
      <c r="G2829" s="11" t="s">
        <v>4949</v>
      </c>
      <c r="H2829" s="11" t="s">
        <v>25</v>
      </c>
      <c r="I2829" s="11" t="s">
        <v>26</v>
      </c>
      <c r="J2829" s="11" t="s">
        <v>27</v>
      </c>
      <c r="K2829" s="11">
        <v>0</v>
      </c>
      <c r="L2829" s="11" t="s">
        <v>29</v>
      </c>
      <c r="M2829" s="11" t="s">
        <v>29</v>
      </c>
      <c r="N2829" s="11" t="s">
        <v>29</v>
      </c>
      <c r="O2829" s="11" t="s">
        <v>29</v>
      </c>
      <c r="P2829" s="11" t="s">
        <v>29</v>
      </c>
      <c r="Q2829" s="11" t="s">
        <v>29</v>
      </c>
      <c r="R2829" s="11" t="s">
        <v>29</v>
      </c>
      <c r="S2829" s="11">
        <v>2019</v>
      </c>
    </row>
    <row r="2830" spans="1:19" x14ac:dyDescent="0.25">
      <c r="A2830" s="12" t="s">
        <v>4950</v>
      </c>
      <c r="B2830" s="12" t="s">
        <v>4951</v>
      </c>
      <c r="C2830" s="12" t="s">
        <v>4952</v>
      </c>
      <c r="D2830" s="12" t="s">
        <v>4925</v>
      </c>
      <c r="E2830" s="12" t="s">
        <v>9823</v>
      </c>
      <c r="F2830" s="12">
        <v>979</v>
      </c>
      <c r="G2830" s="12" t="s">
        <v>4953</v>
      </c>
      <c r="H2830" s="12" t="s">
        <v>25</v>
      </c>
      <c r="I2830" s="12" t="s">
        <v>114</v>
      </c>
      <c r="J2830" s="12" t="s">
        <v>27</v>
      </c>
      <c r="K2830" s="12">
        <v>0</v>
      </c>
      <c r="L2830" s="12" t="s">
        <v>29</v>
      </c>
      <c r="M2830" s="12" t="s">
        <v>29</v>
      </c>
      <c r="N2830" s="12" t="s">
        <v>29</v>
      </c>
      <c r="O2830" s="12" t="s">
        <v>29</v>
      </c>
      <c r="P2830" s="12" t="s">
        <v>29</v>
      </c>
      <c r="Q2830" s="12" t="s">
        <v>29</v>
      </c>
      <c r="R2830" s="12" t="s">
        <v>29</v>
      </c>
      <c r="S2830" s="12">
        <v>2019</v>
      </c>
    </row>
    <row r="2831" spans="1:19" x14ac:dyDescent="0.25">
      <c r="A2831" s="11" t="s">
        <v>4954</v>
      </c>
      <c r="B2831" s="11" t="s">
        <v>4955</v>
      </c>
      <c r="C2831" s="11" t="s">
        <v>4956</v>
      </c>
      <c r="D2831" s="11" t="s">
        <v>4883</v>
      </c>
      <c r="E2831" s="11" t="s">
        <v>9823</v>
      </c>
      <c r="F2831" s="11">
        <v>928</v>
      </c>
      <c r="G2831" s="11" t="s">
        <v>4957</v>
      </c>
      <c r="H2831" s="11" t="s">
        <v>25</v>
      </c>
      <c r="I2831" s="11" t="s">
        <v>26</v>
      </c>
      <c r="J2831" s="11" t="s">
        <v>27</v>
      </c>
      <c r="K2831" s="11">
        <v>0</v>
      </c>
      <c r="L2831" s="11" t="s">
        <v>29</v>
      </c>
      <c r="M2831" s="11" t="s">
        <v>29</v>
      </c>
      <c r="N2831" s="11" t="s">
        <v>29</v>
      </c>
      <c r="O2831" s="11" t="s">
        <v>29</v>
      </c>
      <c r="P2831" s="11" t="s">
        <v>29</v>
      </c>
      <c r="Q2831" s="11" t="s">
        <v>29</v>
      </c>
      <c r="R2831" s="11" t="s">
        <v>29</v>
      </c>
      <c r="S2831" s="11">
        <v>2019</v>
      </c>
    </row>
    <row r="2832" spans="1:19" x14ac:dyDescent="0.25">
      <c r="A2832" s="12" t="s">
        <v>4958</v>
      </c>
      <c r="B2832" s="12" t="s">
        <v>4959</v>
      </c>
      <c r="C2832" s="12" t="s">
        <v>4960</v>
      </c>
      <c r="D2832" s="12" t="s">
        <v>4883</v>
      </c>
      <c r="E2832" s="12" t="s">
        <v>9823</v>
      </c>
      <c r="F2832" s="12">
        <v>912</v>
      </c>
      <c r="G2832" s="12" t="s">
        <v>4961</v>
      </c>
      <c r="H2832" s="12" t="s">
        <v>25</v>
      </c>
      <c r="I2832" s="12" t="s">
        <v>26</v>
      </c>
      <c r="J2832" s="12" t="s">
        <v>27</v>
      </c>
      <c r="K2832" s="12">
        <v>0</v>
      </c>
      <c r="L2832" s="12" t="s">
        <v>29</v>
      </c>
      <c r="M2832" s="12" t="s">
        <v>29</v>
      </c>
      <c r="N2832" s="12" t="s">
        <v>29</v>
      </c>
      <c r="O2832" s="12" t="s">
        <v>29</v>
      </c>
      <c r="P2832" s="12" t="s">
        <v>29</v>
      </c>
      <c r="Q2832" s="12" t="s">
        <v>29</v>
      </c>
      <c r="R2832" s="12" t="s">
        <v>29</v>
      </c>
      <c r="S2832" s="12">
        <v>2019</v>
      </c>
    </row>
    <row r="2833" spans="1:19" x14ac:dyDescent="0.25">
      <c r="A2833" s="11" t="s">
        <v>4962</v>
      </c>
      <c r="B2833" s="11" t="s">
        <v>4963</v>
      </c>
      <c r="C2833" s="11" t="s">
        <v>4964</v>
      </c>
      <c r="D2833" s="11" t="s">
        <v>4883</v>
      </c>
      <c r="E2833" s="11" t="s">
        <v>9823</v>
      </c>
      <c r="F2833" s="11">
        <v>935</v>
      </c>
      <c r="G2833" s="11" t="s">
        <v>4965</v>
      </c>
      <c r="H2833" s="11" t="s">
        <v>107</v>
      </c>
      <c r="I2833" s="11" t="s">
        <v>114</v>
      </c>
      <c r="J2833" s="11" t="s">
        <v>27</v>
      </c>
      <c r="K2833" s="11">
        <v>0</v>
      </c>
      <c r="L2833" s="11" t="s">
        <v>29</v>
      </c>
      <c r="M2833" s="11" t="s">
        <v>29</v>
      </c>
      <c r="N2833" s="11" t="s">
        <v>29</v>
      </c>
      <c r="O2833" s="11" t="s">
        <v>29</v>
      </c>
      <c r="P2833" s="11" t="s">
        <v>29</v>
      </c>
      <c r="Q2833" s="11" t="s">
        <v>29</v>
      </c>
      <c r="R2833" s="11" t="s">
        <v>29</v>
      </c>
      <c r="S2833" s="11">
        <v>2019</v>
      </c>
    </row>
    <row r="2834" spans="1:19" x14ac:dyDescent="0.25">
      <c r="A2834" s="12" t="s">
        <v>4966</v>
      </c>
      <c r="B2834" s="12" t="s">
        <v>4967</v>
      </c>
      <c r="C2834" s="12" t="s">
        <v>4968</v>
      </c>
      <c r="D2834" s="12" t="s">
        <v>4969</v>
      </c>
      <c r="E2834" s="12" t="s">
        <v>9823</v>
      </c>
      <c r="F2834" s="12">
        <v>739</v>
      </c>
      <c r="G2834" s="12" t="s">
        <v>4970</v>
      </c>
      <c r="H2834" s="12" t="s">
        <v>119</v>
      </c>
      <c r="I2834" s="12" t="s">
        <v>26</v>
      </c>
      <c r="J2834" s="12" t="s">
        <v>120</v>
      </c>
      <c r="K2834" s="12">
        <v>0</v>
      </c>
      <c r="L2834" s="12" t="s">
        <v>29</v>
      </c>
      <c r="M2834" s="12" t="s">
        <v>29</v>
      </c>
      <c r="N2834" s="12" t="s">
        <v>29</v>
      </c>
      <c r="O2834" s="12" t="s">
        <v>29</v>
      </c>
      <c r="P2834" s="12" t="s">
        <v>29</v>
      </c>
      <c r="Q2834" s="12" t="s">
        <v>29</v>
      </c>
      <c r="R2834" s="12" t="s">
        <v>29</v>
      </c>
      <c r="S2834" s="12">
        <v>2019</v>
      </c>
    </row>
    <row r="2835" spans="1:19" x14ac:dyDescent="0.25">
      <c r="A2835" s="11" t="s">
        <v>4971</v>
      </c>
      <c r="B2835" s="11" t="s">
        <v>4972</v>
      </c>
      <c r="C2835" s="11" t="s">
        <v>4973</v>
      </c>
      <c r="D2835" s="11" t="s">
        <v>4912</v>
      </c>
      <c r="E2835" s="11" t="s">
        <v>9823</v>
      </c>
      <c r="F2835" s="11">
        <v>928</v>
      </c>
      <c r="G2835" s="11" t="s">
        <v>4974</v>
      </c>
      <c r="H2835" s="11" t="s">
        <v>119</v>
      </c>
      <c r="I2835" s="11" t="s">
        <v>26</v>
      </c>
      <c r="J2835" s="11" t="s">
        <v>120</v>
      </c>
      <c r="K2835" s="11">
        <v>0</v>
      </c>
      <c r="L2835" s="11" t="s">
        <v>29</v>
      </c>
      <c r="M2835" s="11" t="s">
        <v>29</v>
      </c>
      <c r="N2835" s="11" t="s">
        <v>29</v>
      </c>
      <c r="O2835" s="11" t="s">
        <v>29</v>
      </c>
      <c r="P2835" s="11" t="s">
        <v>29</v>
      </c>
      <c r="Q2835" s="11" t="s">
        <v>29</v>
      </c>
      <c r="R2835" s="11" t="s">
        <v>29</v>
      </c>
      <c r="S2835" s="11">
        <v>2019</v>
      </c>
    </row>
    <row r="2836" spans="1:19" x14ac:dyDescent="0.25">
      <c r="A2836" s="12" t="s">
        <v>4975</v>
      </c>
      <c r="B2836" s="12" t="s">
        <v>4976</v>
      </c>
      <c r="C2836" s="12" t="s">
        <v>4977</v>
      </c>
      <c r="D2836" s="12" t="s">
        <v>4978</v>
      </c>
      <c r="E2836" s="12" t="s">
        <v>9823</v>
      </c>
      <c r="F2836" s="12">
        <v>623</v>
      </c>
      <c r="G2836" s="12" t="s">
        <v>4979</v>
      </c>
      <c r="H2836" s="12" t="s">
        <v>119</v>
      </c>
      <c r="I2836" s="12" t="s">
        <v>26</v>
      </c>
      <c r="J2836" s="12" t="s">
        <v>27</v>
      </c>
      <c r="K2836" s="12">
        <v>0</v>
      </c>
      <c r="L2836" s="12" t="s">
        <v>29</v>
      </c>
      <c r="M2836" s="12" t="s">
        <v>29</v>
      </c>
      <c r="N2836" s="12" t="s">
        <v>29</v>
      </c>
      <c r="O2836" s="12" t="s">
        <v>29</v>
      </c>
      <c r="P2836" s="12" t="s">
        <v>29</v>
      </c>
      <c r="Q2836" s="12" t="s">
        <v>29</v>
      </c>
      <c r="R2836" s="12" t="s">
        <v>29</v>
      </c>
      <c r="S2836" s="12">
        <v>2019</v>
      </c>
    </row>
    <row r="2837" spans="1:19" x14ac:dyDescent="0.25">
      <c r="A2837" s="11" t="s">
        <v>7938</v>
      </c>
      <c r="B2837" s="11" t="s">
        <v>7939</v>
      </c>
      <c r="C2837" s="11" t="s">
        <v>7940</v>
      </c>
      <c r="D2837" s="11" t="s">
        <v>7941</v>
      </c>
      <c r="E2837" s="11" t="s">
        <v>9823</v>
      </c>
      <c r="F2837" s="11">
        <v>733</v>
      </c>
      <c r="G2837" s="11" t="s">
        <v>7942</v>
      </c>
      <c r="H2837" s="11" t="s">
        <v>119</v>
      </c>
      <c r="I2837" s="11" t="s">
        <v>26</v>
      </c>
      <c r="J2837" s="11" t="s">
        <v>120</v>
      </c>
      <c r="K2837" s="11">
        <v>0</v>
      </c>
      <c r="L2837" s="11" t="s">
        <v>29</v>
      </c>
      <c r="M2837" s="11" t="s">
        <v>29</v>
      </c>
      <c r="N2837" s="11" t="s">
        <v>29</v>
      </c>
      <c r="O2837" s="11" t="s">
        <v>29</v>
      </c>
      <c r="P2837" s="11" t="s">
        <v>29</v>
      </c>
      <c r="Q2837" s="11" t="s">
        <v>29</v>
      </c>
      <c r="R2837" s="11" t="s">
        <v>29</v>
      </c>
      <c r="S2837" s="11">
        <v>2019</v>
      </c>
    </row>
    <row r="2838" spans="1:19" x14ac:dyDescent="0.25">
      <c r="A2838" s="12" t="s">
        <v>4980</v>
      </c>
      <c r="B2838" s="12" t="s">
        <v>4981</v>
      </c>
      <c r="C2838" s="12" t="s">
        <v>4982</v>
      </c>
      <c r="D2838" s="12" t="s">
        <v>4983</v>
      </c>
      <c r="E2838" s="12" t="s">
        <v>9823</v>
      </c>
      <c r="F2838" s="12">
        <v>705</v>
      </c>
      <c r="G2838" s="12" t="s">
        <v>4984</v>
      </c>
      <c r="H2838" s="12" t="s">
        <v>119</v>
      </c>
      <c r="I2838" s="12" t="s">
        <v>108</v>
      </c>
      <c r="J2838" s="12" t="s">
        <v>120</v>
      </c>
      <c r="K2838" s="12">
        <v>0</v>
      </c>
      <c r="L2838" s="12" t="s">
        <v>29</v>
      </c>
      <c r="M2838" s="12" t="s">
        <v>29</v>
      </c>
      <c r="N2838" s="12" t="s">
        <v>29</v>
      </c>
      <c r="O2838" s="12" t="s">
        <v>29</v>
      </c>
      <c r="P2838" s="12" t="s">
        <v>29</v>
      </c>
      <c r="Q2838" s="12" t="s">
        <v>29</v>
      </c>
      <c r="R2838" s="12" t="s">
        <v>29</v>
      </c>
      <c r="S2838" s="12">
        <v>2019</v>
      </c>
    </row>
    <row r="2839" spans="1:19" x14ac:dyDescent="0.25">
      <c r="A2839" s="11" t="s">
        <v>4885</v>
      </c>
      <c r="B2839" s="11" t="s">
        <v>4886</v>
      </c>
      <c r="C2839" s="11" t="s">
        <v>4887</v>
      </c>
      <c r="D2839" s="11" t="s">
        <v>4888</v>
      </c>
      <c r="E2839" s="11" t="s">
        <v>9823</v>
      </c>
      <c r="F2839" s="11">
        <v>791</v>
      </c>
      <c r="G2839" s="11" t="s">
        <v>8500</v>
      </c>
      <c r="H2839" s="11" t="s">
        <v>25</v>
      </c>
      <c r="I2839" s="11" t="s">
        <v>108</v>
      </c>
      <c r="J2839" s="11" t="s">
        <v>27</v>
      </c>
      <c r="K2839" s="11">
        <v>0</v>
      </c>
      <c r="L2839" s="11" t="s">
        <v>28</v>
      </c>
      <c r="M2839" s="11" t="s">
        <v>29</v>
      </c>
      <c r="N2839" s="11" t="s">
        <v>43</v>
      </c>
      <c r="O2839" s="11" t="s">
        <v>29</v>
      </c>
      <c r="P2839" s="11" t="s">
        <v>29</v>
      </c>
      <c r="Q2839" s="11" t="s">
        <v>29</v>
      </c>
      <c r="R2839" s="11" t="s">
        <v>29</v>
      </c>
      <c r="S2839" s="11">
        <v>2018</v>
      </c>
    </row>
    <row r="2840" spans="1:19" x14ac:dyDescent="0.25">
      <c r="A2840" s="12" t="s">
        <v>7930</v>
      </c>
      <c r="B2840" s="12" t="s">
        <v>7931</v>
      </c>
      <c r="C2840" s="12" t="s">
        <v>7932</v>
      </c>
      <c r="D2840" s="12" t="s">
        <v>4912</v>
      </c>
      <c r="E2840" s="12" t="s">
        <v>9823</v>
      </c>
      <c r="F2840" s="12">
        <v>936</v>
      </c>
      <c r="G2840" s="12" t="s">
        <v>8501</v>
      </c>
      <c r="H2840" s="12" t="s">
        <v>25</v>
      </c>
      <c r="I2840" s="12" t="s">
        <v>75</v>
      </c>
      <c r="J2840" s="12" t="s">
        <v>27</v>
      </c>
      <c r="K2840" s="12">
        <v>0</v>
      </c>
      <c r="L2840" s="12" t="s">
        <v>29</v>
      </c>
      <c r="M2840" s="12" t="s">
        <v>29</v>
      </c>
      <c r="N2840" s="12" t="s">
        <v>29</v>
      </c>
      <c r="O2840" s="12" t="s">
        <v>29</v>
      </c>
      <c r="P2840" s="12" t="s">
        <v>29</v>
      </c>
      <c r="Q2840" s="12" t="s">
        <v>29</v>
      </c>
      <c r="R2840" s="12" t="s">
        <v>29</v>
      </c>
      <c r="S2840" s="12">
        <v>2018</v>
      </c>
    </row>
    <row r="2841" spans="1:19" x14ac:dyDescent="0.25">
      <c r="A2841" s="11" t="s">
        <v>8502</v>
      </c>
      <c r="B2841" s="11" t="s">
        <v>8503</v>
      </c>
      <c r="C2841" s="11" t="s">
        <v>8504</v>
      </c>
      <c r="D2841" s="11" t="s">
        <v>8505</v>
      </c>
      <c r="E2841" s="11" t="s">
        <v>9823</v>
      </c>
      <c r="F2841" s="11">
        <v>910</v>
      </c>
      <c r="G2841" s="11" t="s">
        <v>8506</v>
      </c>
      <c r="H2841" s="11" t="s">
        <v>25</v>
      </c>
      <c r="I2841" s="11" t="s">
        <v>108</v>
      </c>
      <c r="J2841" s="11" t="s">
        <v>27</v>
      </c>
      <c r="K2841" s="11">
        <v>0</v>
      </c>
      <c r="L2841" s="11" t="s">
        <v>28</v>
      </c>
      <c r="M2841" s="11" t="s">
        <v>29</v>
      </c>
      <c r="N2841" s="11" t="s">
        <v>43</v>
      </c>
      <c r="O2841" s="11" t="s">
        <v>29</v>
      </c>
      <c r="P2841" s="11" t="s">
        <v>29</v>
      </c>
      <c r="Q2841" s="11" t="s">
        <v>29</v>
      </c>
      <c r="R2841" s="11" t="s">
        <v>29</v>
      </c>
      <c r="S2841" s="11">
        <v>2018</v>
      </c>
    </row>
    <row r="2842" spans="1:19" x14ac:dyDescent="0.25">
      <c r="A2842" s="12" t="s">
        <v>8507</v>
      </c>
      <c r="B2842" s="12" t="s">
        <v>8508</v>
      </c>
      <c r="C2842" s="12" t="s">
        <v>8509</v>
      </c>
      <c r="D2842" s="12" t="s">
        <v>7941</v>
      </c>
      <c r="E2842" s="12" t="s">
        <v>9823</v>
      </c>
      <c r="F2842" s="12">
        <v>717</v>
      </c>
      <c r="G2842" s="12" t="s">
        <v>8510</v>
      </c>
      <c r="H2842" s="12" t="s">
        <v>25</v>
      </c>
      <c r="I2842" s="12" t="s">
        <v>108</v>
      </c>
      <c r="J2842" s="12" t="s">
        <v>27</v>
      </c>
      <c r="K2842" s="12">
        <v>2</v>
      </c>
      <c r="L2842" s="12" t="s">
        <v>28</v>
      </c>
      <c r="M2842" s="12" t="s">
        <v>29</v>
      </c>
      <c r="N2842" s="12" t="s">
        <v>43</v>
      </c>
      <c r="O2842" s="12" t="s">
        <v>29</v>
      </c>
      <c r="P2842" s="12" t="s">
        <v>29</v>
      </c>
      <c r="Q2842" s="12" t="s">
        <v>43</v>
      </c>
      <c r="R2842" s="12" t="s">
        <v>29</v>
      </c>
      <c r="S2842" s="12">
        <v>2018</v>
      </c>
    </row>
    <row r="2843" spans="1:19" x14ac:dyDescent="0.25">
      <c r="A2843" s="11" t="s">
        <v>4918</v>
      </c>
      <c r="B2843" s="11" t="s">
        <v>4919</v>
      </c>
      <c r="C2843" s="11" t="s">
        <v>8511</v>
      </c>
      <c r="D2843" s="11" t="s">
        <v>4907</v>
      </c>
      <c r="E2843" s="11" t="s">
        <v>9823</v>
      </c>
      <c r="F2843" s="11">
        <v>961</v>
      </c>
      <c r="G2843" s="11" t="s">
        <v>8512</v>
      </c>
      <c r="H2843" s="11" t="s">
        <v>25</v>
      </c>
      <c r="I2843" s="11" t="s">
        <v>26</v>
      </c>
      <c r="J2843" s="11" t="s">
        <v>27</v>
      </c>
      <c r="K2843" s="11">
        <v>2</v>
      </c>
      <c r="L2843" s="11" t="s">
        <v>28</v>
      </c>
      <c r="M2843" s="11" t="s">
        <v>28</v>
      </c>
      <c r="N2843" s="11" t="s">
        <v>43</v>
      </c>
      <c r="O2843" s="11" t="s">
        <v>29</v>
      </c>
      <c r="P2843" s="11" t="s">
        <v>43</v>
      </c>
      <c r="Q2843" s="11" t="s">
        <v>29</v>
      </c>
      <c r="R2843" s="11" t="s">
        <v>29</v>
      </c>
      <c r="S2843" s="11">
        <v>2018</v>
      </c>
    </row>
    <row r="2844" spans="1:19" x14ac:dyDescent="0.25">
      <c r="A2844" s="12" t="s">
        <v>8513</v>
      </c>
      <c r="B2844" s="12" t="s">
        <v>8514</v>
      </c>
      <c r="C2844" s="12" t="s">
        <v>8515</v>
      </c>
      <c r="D2844" s="12" t="s">
        <v>8516</v>
      </c>
      <c r="E2844" s="12" t="s">
        <v>9823</v>
      </c>
      <c r="F2844" s="12">
        <v>614</v>
      </c>
      <c r="G2844" s="12" t="s">
        <v>8517</v>
      </c>
      <c r="H2844" s="12" t="s">
        <v>25</v>
      </c>
      <c r="I2844" s="12" t="s">
        <v>108</v>
      </c>
      <c r="J2844" s="12" t="s">
        <v>27</v>
      </c>
      <c r="K2844" s="12">
        <v>0</v>
      </c>
      <c r="L2844" s="12" t="s">
        <v>29</v>
      </c>
      <c r="M2844" s="12" t="s">
        <v>29</v>
      </c>
      <c r="N2844" s="12" t="s">
        <v>29</v>
      </c>
      <c r="O2844" s="12" t="s">
        <v>29</v>
      </c>
      <c r="P2844" s="12" t="s">
        <v>29</v>
      </c>
      <c r="Q2844" s="12" t="s">
        <v>29</v>
      </c>
      <c r="R2844" s="12" t="s">
        <v>29</v>
      </c>
      <c r="S2844" s="12">
        <v>2018</v>
      </c>
    </row>
    <row r="2845" spans="1:19" x14ac:dyDescent="0.25">
      <c r="A2845" s="11" t="s">
        <v>4950</v>
      </c>
      <c r="B2845" s="11" t="s">
        <v>4951</v>
      </c>
      <c r="C2845" s="11" t="s">
        <v>4952</v>
      </c>
      <c r="D2845" s="11" t="s">
        <v>4925</v>
      </c>
      <c r="E2845" s="11" t="s">
        <v>9823</v>
      </c>
      <c r="F2845" s="11">
        <v>979</v>
      </c>
      <c r="G2845" s="11" t="s">
        <v>8518</v>
      </c>
      <c r="H2845" s="11" t="s">
        <v>25</v>
      </c>
      <c r="I2845" s="11" t="s">
        <v>114</v>
      </c>
      <c r="J2845" s="11" t="s">
        <v>27</v>
      </c>
      <c r="K2845" s="11">
        <v>0</v>
      </c>
      <c r="L2845" s="11" t="s">
        <v>29</v>
      </c>
      <c r="M2845" s="11" t="s">
        <v>29</v>
      </c>
      <c r="N2845" s="11" t="s">
        <v>29</v>
      </c>
      <c r="O2845" s="11" t="s">
        <v>29</v>
      </c>
      <c r="P2845" s="11" t="s">
        <v>29</v>
      </c>
      <c r="Q2845" s="11" t="s">
        <v>29</v>
      </c>
      <c r="R2845" s="11" t="s">
        <v>29</v>
      </c>
      <c r="S2845" s="11">
        <v>2018</v>
      </c>
    </row>
    <row r="2846" spans="1:19" x14ac:dyDescent="0.25">
      <c r="A2846" s="12" t="s">
        <v>4954</v>
      </c>
      <c r="B2846" s="12" t="s">
        <v>4955</v>
      </c>
      <c r="C2846" s="12" t="s">
        <v>4956</v>
      </c>
      <c r="D2846" s="12" t="s">
        <v>4883</v>
      </c>
      <c r="E2846" s="12" t="s">
        <v>9823</v>
      </c>
      <c r="F2846" s="12">
        <v>928</v>
      </c>
      <c r="G2846" s="12" t="s">
        <v>8519</v>
      </c>
      <c r="H2846" s="12" t="s">
        <v>25</v>
      </c>
      <c r="I2846" s="12" t="s">
        <v>26</v>
      </c>
      <c r="J2846" s="12" t="s">
        <v>27</v>
      </c>
      <c r="K2846" s="12">
        <v>0</v>
      </c>
      <c r="L2846" s="12" t="s">
        <v>29</v>
      </c>
      <c r="M2846" s="12" t="s">
        <v>29</v>
      </c>
      <c r="N2846" s="12" t="s">
        <v>29</v>
      </c>
      <c r="O2846" s="12" t="s">
        <v>29</v>
      </c>
      <c r="P2846" s="12" t="s">
        <v>29</v>
      </c>
      <c r="Q2846" s="12" t="s">
        <v>29</v>
      </c>
      <c r="R2846" s="12" t="s">
        <v>29</v>
      </c>
      <c r="S2846" s="12">
        <v>2018</v>
      </c>
    </row>
    <row r="2847" spans="1:19" x14ac:dyDescent="0.25">
      <c r="A2847" s="11" t="s">
        <v>4958</v>
      </c>
      <c r="B2847" s="11" t="s">
        <v>4959</v>
      </c>
      <c r="C2847" s="11" t="s">
        <v>4960</v>
      </c>
      <c r="D2847" s="11" t="s">
        <v>4883</v>
      </c>
      <c r="E2847" s="11" t="s">
        <v>9823</v>
      </c>
      <c r="F2847" s="11">
        <v>912</v>
      </c>
      <c r="G2847" s="11" t="s">
        <v>8520</v>
      </c>
      <c r="H2847" s="11" t="s">
        <v>25</v>
      </c>
      <c r="I2847" s="11" t="s">
        <v>26</v>
      </c>
      <c r="J2847" s="11" t="s">
        <v>27</v>
      </c>
      <c r="K2847" s="11">
        <v>0</v>
      </c>
      <c r="L2847" s="11" t="s">
        <v>29</v>
      </c>
      <c r="M2847" s="11" t="s">
        <v>29</v>
      </c>
      <c r="N2847" s="11" t="s">
        <v>29</v>
      </c>
      <c r="O2847" s="11" t="s">
        <v>29</v>
      </c>
      <c r="P2847" s="11" t="s">
        <v>29</v>
      </c>
      <c r="Q2847" s="11" t="s">
        <v>29</v>
      </c>
      <c r="R2847" s="11" t="s">
        <v>29</v>
      </c>
      <c r="S2847" s="11">
        <v>2018</v>
      </c>
    </row>
    <row r="2848" spans="1:19" x14ac:dyDescent="0.25">
      <c r="A2848" s="12" t="s">
        <v>4962</v>
      </c>
      <c r="B2848" s="12" t="s">
        <v>4963</v>
      </c>
      <c r="C2848" s="12" t="s">
        <v>4964</v>
      </c>
      <c r="D2848" s="12" t="s">
        <v>4883</v>
      </c>
      <c r="E2848" s="12" t="s">
        <v>9823</v>
      </c>
      <c r="F2848" s="12">
        <v>935</v>
      </c>
      <c r="G2848" s="12" t="s">
        <v>8521</v>
      </c>
      <c r="H2848" s="12" t="s">
        <v>107</v>
      </c>
      <c r="I2848" s="12" t="s">
        <v>114</v>
      </c>
      <c r="J2848" s="12" t="s">
        <v>27</v>
      </c>
      <c r="K2848" s="12">
        <v>0</v>
      </c>
      <c r="L2848" s="12" t="s">
        <v>29</v>
      </c>
      <c r="M2848" s="12" t="s">
        <v>29</v>
      </c>
      <c r="N2848" s="12" t="s">
        <v>29</v>
      </c>
      <c r="O2848" s="12" t="s">
        <v>29</v>
      </c>
      <c r="P2848" s="12" t="s">
        <v>29</v>
      </c>
      <c r="Q2848" s="12" t="s">
        <v>29</v>
      </c>
      <c r="R2848" s="12" t="s">
        <v>29</v>
      </c>
      <c r="S2848" s="12">
        <v>2018</v>
      </c>
    </row>
    <row r="2849" spans="1:19" x14ac:dyDescent="0.25">
      <c r="A2849" s="11" t="s">
        <v>8507</v>
      </c>
      <c r="B2849" s="11" t="s">
        <v>8508</v>
      </c>
      <c r="C2849" s="11" t="s">
        <v>8509</v>
      </c>
      <c r="D2849" s="11" t="s">
        <v>7941</v>
      </c>
      <c r="E2849" s="11" t="s">
        <v>9823</v>
      </c>
      <c r="F2849" s="11">
        <v>717</v>
      </c>
      <c r="G2849" s="11" t="s">
        <v>8510</v>
      </c>
      <c r="H2849" s="11" t="s">
        <v>25</v>
      </c>
      <c r="I2849" s="11" t="s">
        <v>108</v>
      </c>
      <c r="J2849" s="11" t="s">
        <v>27</v>
      </c>
      <c r="K2849" s="11">
        <v>2</v>
      </c>
      <c r="L2849" s="11" t="s">
        <v>28</v>
      </c>
      <c r="M2849" s="11" t="s">
        <v>28</v>
      </c>
      <c r="N2849" s="11" t="s">
        <v>28</v>
      </c>
      <c r="O2849" s="11" t="s">
        <v>29</v>
      </c>
      <c r="P2849" s="11" t="s">
        <v>43</v>
      </c>
      <c r="Q2849" s="11" t="s">
        <v>29</v>
      </c>
      <c r="R2849" s="11" t="s">
        <v>29</v>
      </c>
      <c r="S2849" s="11">
        <v>2017</v>
      </c>
    </row>
    <row r="2850" spans="1:19" x14ac:dyDescent="0.25">
      <c r="A2850" s="12" t="s">
        <v>4918</v>
      </c>
      <c r="B2850" s="12" t="s">
        <v>4919</v>
      </c>
      <c r="C2850" s="12" t="s">
        <v>8511</v>
      </c>
      <c r="D2850" s="12" t="s">
        <v>4907</v>
      </c>
      <c r="E2850" s="12" t="s">
        <v>9823</v>
      </c>
      <c r="F2850" s="12">
        <v>961</v>
      </c>
      <c r="G2850" s="12" t="s">
        <v>8512</v>
      </c>
      <c r="H2850" s="12" t="s">
        <v>25</v>
      </c>
      <c r="I2850" s="12" t="s">
        <v>26</v>
      </c>
      <c r="J2850" s="12" t="s">
        <v>27</v>
      </c>
      <c r="K2850" s="12">
        <v>2</v>
      </c>
      <c r="L2850" s="12" t="s">
        <v>28</v>
      </c>
      <c r="M2850" s="12" t="s">
        <v>28</v>
      </c>
      <c r="N2850" s="12" t="s">
        <v>28</v>
      </c>
      <c r="O2850" s="12" t="s">
        <v>29</v>
      </c>
      <c r="P2850" s="12" t="s">
        <v>43</v>
      </c>
      <c r="Q2850" s="12" t="s">
        <v>29</v>
      </c>
      <c r="R2850" s="12" t="s">
        <v>29</v>
      </c>
      <c r="S2850" s="12">
        <v>2017</v>
      </c>
    </row>
    <row r="2851" spans="1:19" x14ac:dyDescent="0.25">
      <c r="A2851" s="11" t="s">
        <v>8689</v>
      </c>
      <c r="B2851" s="11" t="s">
        <v>8690</v>
      </c>
      <c r="C2851" s="11" t="s">
        <v>8691</v>
      </c>
      <c r="D2851" s="11" t="s">
        <v>4883</v>
      </c>
      <c r="E2851" s="11" t="s">
        <v>9823</v>
      </c>
      <c r="F2851" s="11">
        <v>928</v>
      </c>
      <c r="G2851" s="11" t="s">
        <v>8519</v>
      </c>
      <c r="H2851" s="11" t="s">
        <v>25</v>
      </c>
      <c r="I2851" s="11" t="s">
        <v>108</v>
      </c>
      <c r="J2851" s="11" t="s">
        <v>27</v>
      </c>
      <c r="K2851" s="11">
        <v>0</v>
      </c>
      <c r="L2851" s="11" t="s">
        <v>29</v>
      </c>
      <c r="M2851" s="11" t="s">
        <v>29</v>
      </c>
      <c r="N2851" s="11" t="s">
        <v>29</v>
      </c>
      <c r="O2851" s="11" t="s">
        <v>29</v>
      </c>
      <c r="P2851" s="11" t="s">
        <v>29</v>
      </c>
      <c r="Q2851" s="11" t="s">
        <v>29</v>
      </c>
      <c r="R2851" s="11" t="s">
        <v>29</v>
      </c>
      <c r="S2851" s="11">
        <v>2017</v>
      </c>
    </row>
    <row r="2852" spans="1:19" x14ac:dyDescent="0.25">
      <c r="A2852" s="12" t="s">
        <v>4954</v>
      </c>
      <c r="B2852" s="12" t="s">
        <v>4955</v>
      </c>
      <c r="C2852" s="12" t="s">
        <v>4956</v>
      </c>
      <c r="D2852" s="12" t="s">
        <v>4883</v>
      </c>
      <c r="E2852" s="12" t="s">
        <v>9823</v>
      </c>
      <c r="F2852" s="12">
        <v>928</v>
      </c>
      <c r="G2852" s="12" t="s">
        <v>8519</v>
      </c>
      <c r="H2852" s="12" t="s">
        <v>25</v>
      </c>
      <c r="I2852" s="12" t="s">
        <v>26</v>
      </c>
      <c r="J2852" s="12" t="s">
        <v>27</v>
      </c>
      <c r="K2852" s="12">
        <v>0</v>
      </c>
      <c r="L2852" s="12" t="s">
        <v>29</v>
      </c>
      <c r="M2852" s="12" t="s">
        <v>29</v>
      </c>
      <c r="N2852" s="12" t="s">
        <v>29</v>
      </c>
      <c r="O2852" s="12" t="s">
        <v>29</v>
      </c>
      <c r="P2852" s="12" t="s">
        <v>29</v>
      </c>
      <c r="Q2852" s="12" t="s">
        <v>29</v>
      </c>
      <c r="R2852" s="12" t="s">
        <v>29</v>
      </c>
      <c r="S2852" s="12">
        <v>2017</v>
      </c>
    </row>
    <row r="2853" spans="1:19" x14ac:dyDescent="0.25">
      <c r="A2853" s="11" t="s">
        <v>4962</v>
      </c>
      <c r="B2853" s="11" t="s">
        <v>4963</v>
      </c>
      <c r="C2853" s="11" t="s">
        <v>4964</v>
      </c>
      <c r="D2853" s="11" t="s">
        <v>4883</v>
      </c>
      <c r="E2853" s="11" t="s">
        <v>9823</v>
      </c>
      <c r="F2853" s="11">
        <v>935</v>
      </c>
      <c r="G2853" s="11" t="s">
        <v>8521</v>
      </c>
      <c r="H2853" s="11" t="s">
        <v>107</v>
      </c>
      <c r="I2853" s="11" t="s">
        <v>114</v>
      </c>
      <c r="J2853" s="11" t="s">
        <v>27</v>
      </c>
      <c r="K2853" s="11">
        <v>0</v>
      </c>
      <c r="L2853" s="11" t="s">
        <v>29</v>
      </c>
      <c r="M2853" s="11" t="s">
        <v>29</v>
      </c>
      <c r="N2853" s="11" t="s">
        <v>29</v>
      </c>
      <c r="O2853" s="11" t="s">
        <v>29</v>
      </c>
      <c r="P2853" s="11" t="s">
        <v>29</v>
      </c>
      <c r="Q2853" s="11" t="s">
        <v>29</v>
      </c>
      <c r="R2853" s="11" t="s">
        <v>29</v>
      </c>
      <c r="S2853" s="11">
        <v>2017</v>
      </c>
    </row>
    <row r="2854" spans="1:19" x14ac:dyDescent="0.25">
      <c r="A2854" s="12" t="s">
        <v>4885</v>
      </c>
      <c r="B2854" s="12" t="s">
        <v>4886</v>
      </c>
      <c r="C2854" s="12" t="s">
        <v>4887</v>
      </c>
      <c r="D2854" s="12" t="s">
        <v>4888</v>
      </c>
      <c r="E2854" s="12" t="s">
        <v>9823</v>
      </c>
      <c r="F2854" s="12">
        <v>791</v>
      </c>
      <c r="G2854" s="12" t="s">
        <v>8500</v>
      </c>
      <c r="H2854" s="12" t="s">
        <v>25</v>
      </c>
      <c r="I2854" s="12" t="s">
        <v>108</v>
      </c>
      <c r="J2854" s="12" t="s">
        <v>27</v>
      </c>
      <c r="K2854" s="12">
        <v>0</v>
      </c>
      <c r="L2854" s="12" t="s">
        <v>28</v>
      </c>
      <c r="M2854" s="12" t="s">
        <v>29</v>
      </c>
      <c r="N2854" s="12" t="s">
        <v>28</v>
      </c>
      <c r="O2854" s="12" t="s">
        <v>29</v>
      </c>
      <c r="P2854" s="12" t="s">
        <v>29</v>
      </c>
      <c r="Q2854" s="12" t="s">
        <v>29</v>
      </c>
      <c r="R2854" s="12" t="s">
        <v>29</v>
      </c>
      <c r="S2854" s="12">
        <v>2016</v>
      </c>
    </row>
    <row r="2855" spans="1:19" x14ac:dyDescent="0.25">
      <c r="A2855" s="11" t="s">
        <v>7930</v>
      </c>
      <c r="B2855" s="11" t="s">
        <v>7931</v>
      </c>
      <c r="C2855" s="11" t="s">
        <v>7932</v>
      </c>
      <c r="D2855" s="11" t="s">
        <v>4912</v>
      </c>
      <c r="E2855" s="11" t="s">
        <v>9823</v>
      </c>
      <c r="F2855" s="11">
        <v>936</v>
      </c>
      <c r="G2855" s="11" t="s">
        <v>8501</v>
      </c>
      <c r="H2855" s="11" t="s">
        <v>25</v>
      </c>
      <c r="I2855" s="11" t="s">
        <v>75</v>
      </c>
      <c r="J2855" s="11" t="s">
        <v>27</v>
      </c>
      <c r="K2855" s="11">
        <v>0</v>
      </c>
      <c r="L2855" s="11" t="s">
        <v>29</v>
      </c>
      <c r="M2855" s="11" t="s">
        <v>29</v>
      </c>
      <c r="N2855" s="11" t="s">
        <v>29</v>
      </c>
      <c r="O2855" s="11" t="s">
        <v>29</v>
      </c>
      <c r="P2855" s="11" t="s">
        <v>29</v>
      </c>
      <c r="Q2855" s="11" t="s">
        <v>29</v>
      </c>
      <c r="R2855" s="11" t="s">
        <v>29</v>
      </c>
      <c r="S2855" s="11">
        <v>2016</v>
      </c>
    </row>
    <row r="2856" spans="1:19" x14ac:dyDescent="0.25">
      <c r="A2856" s="12" t="s">
        <v>8502</v>
      </c>
      <c r="B2856" s="12" t="s">
        <v>8503</v>
      </c>
      <c r="C2856" s="12" t="s">
        <v>8504</v>
      </c>
      <c r="D2856" s="12" t="s">
        <v>8505</v>
      </c>
      <c r="E2856" s="12" t="s">
        <v>9823</v>
      </c>
      <c r="F2856" s="12">
        <v>910</v>
      </c>
      <c r="G2856" s="12" t="s">
        <v>8506</v>
      </c>
      <c r="H2856" s="12" t="s">
        <v>25</v>
      </c>
      <c r="I2856" s="12" t="s">
        <v>108</v>
      </c>
      <c r="J2856" s="12" t="s">
        <v>27</v>
      </c>
      <c r="K2856" s="12">
        <v>0</v>
      </c>
      <c r="L2856" s="12" t="s">
        <v>28</v>
      </c>
      <c r="M2856" s="12" t="s">
        <v>29</v>
      </c>
      <c r="N2856" s="12" t="s">
        <v>28</v>
      </c>
      <c r="O2856" s="12" t="s">
        <v>29</v>
      </c>
      <c r="P2856" s="12" t="s">
        <v>29</v>
      </c>
      <c r="Q2856" s="12" t="s">
        <v>29</v>
      </c>
      <c r="R2856" s="12" t="s">
        <v>29</v>
      </c>
      <c r="S2856" s="12">
        <v>2016</v>
      </c>
    </row>
    <row r="2857" spans="1:19" x14ac:dyDescent="0.25">
      <c r="A2857" s="11" t="s">
        <v>8507</v>
      </c>
      <c r="B2857" s="11" t="s">
        <v>8508</v>
      </c>
      <c r="C2857" s="11" t="s">
        <v>8509</v>
      </c>
      <c r="D2857" s="11" t="s">
        <v>7941</v>
      </c>
      <c r="E2857" s="11" t="s">
        <v>9823</v>
      </c>
      <c r="F2857" s="11">
        <v>717</v>
      </c>
      <c r="G2857" s="11" t="s">
        <v>8510</v>
      </c>
      <c r="H2857" s="11" t="s">
        <v>25</v>
      </c>
      <c r="I2857" s="11" t="s">
        <v>108</v>
      </c>
      <c r="J2857" s="11" t="s">
        <v>27</v>
      </c>
      <c r="K2857" s="11">
        <v>2</v>
      </c>
      <c r="L2857" s="11" t="s">
        <v>28</v>
      </c>
      <c r="M2857" s="11" t="s">
        <v>28</v>
      </c>
      <c r="N2857" s="11" t="s">
        <v>28</v>
      </c>
      <c r="O2857" s="11" t="s">
        <v>29</v>
      </c>
      <c r="P2857" s="11" t="s">
        <v>43</v>
      </c>
      <c r="Q2857" s="11" t="s">
        <v>29</v>
      </c>
      <c r="R2857" s="11" t="s">
        <v>29</v>
      </c>
      <c r="S2857" s="11">
        <v>2016</v>
      </c>
    </row>
    <row r="2858" spans="1:19" x14ac:dyDescent="0.25">
      <c r="A2858" s="12" t="s">
        <v>4918</v>
      </c>
      <c r="B2858" s="12" t="s">
        <v>4919</v>
      </c>
      <c r="C2858" s="12" t="s">
        <v>8511</v>
      </c>
      <c r="D2858" s="12" t="s">
        <v>4907</v>
      </c>
      <c r="E2858" s="12" t="s">
        <v>9823</v>
      </c>
      <c r="F2858" s="12">
        <v>961</v>
      </c>
      <c r="G2858" s="12" t="s">
        <v>8512</v>
      </c>
      <c r="H2858" s="12" t="s">
        <v>25</v>
      </c>
      <c r="I2858" s="12" t="s">
        <v>26</v>
      </c>
      <c r="J2858" s="12" t="s">
        <v>27</v>
      </c>
      <c r="K2858" s="12">
        <v>2</v>
      </c>
      <c r="L2858" s="12" t="s">
        <v>28</v>
      </c>
      <c r="M2858" s="12" t="s">
        <v>28</v>
      </c>
      <c r="N2858" s="12" t="s">
        <v>28</v>
      </c>
      <c r="O2858" s="12" t="s">
        <v>29</v>
      </c>
      <c r="P2858" s="12" t="s">
        <v>43</v>
      </c>
      <c r="Q2858" s="12" t="s">
        <v>29</v>
      </c>
      <c r="R2858" s="12" t="s">
        <v>29</v>
      </c>
      <c r="S2858" s="12">
        <v>2016</v>
      </c>
    </row>
    <row r="2859" spans="1:19" x14ac:dyDescent="0.25">
      <c r="A2859" s="11" t="s">
        <v>8513</v>
      </c>
      <c r="B2859" s="11" t="s">
        <v>8514</v>
      </c>
      <c r="C2859" s="11" t="s">
        <v>8515</v>
      </c>
      <c r="D2859" s="11" t="s">
        <v>8516</v>
      </c>
      <c r="E2859" s="11" t="s">
        <v>9823</v>
      </c>
      <c r="F2859" s="11">
        <v>614</v>
      </c>
      <c r="G2859" s="11" t="s">
        <v>8517</v>
      </c>
      <c r="H2859" s="11" t="s">
        <v>25</v>
      </c>
      <c r="I2859" s="11" t="s">
        <v>108</v>
      </c>
      <c r="J2859" s="11" t="s">
        <v>27</v>
      </c>
      <c r="K2859" s="11">
        <v>0</v>
      </c>
      <c r="L2859" s="11" t="s">
        <v>29</v>
      </c>
      <c r="M2859" s="11" t="s">
        <v>29</v>
      </c>
      <c r="N2859" s="11" t="s">
        <v>29</v>
      </c>
      <c r="O2859" s="11" t="s">
        <v>29</v>
      </c>
      <c r="P2859" s="11" t="s">
        <v>29</v>
      </c>
      <c r="Q2859" s="11" t="s">
        <v>29</v>
      </c>
      <c r="R2859" s="11" t="s">
        <v>29</v>
      </c>
      <c r="S2859" s="11">
        <v>2016</v>
      </c>
    </row>
    <row r="2860" spans="1:19" x14ac:dyDescent="0.25">
      <c r="A2860" s="12" t="s">
        <v>8689</v>
      </c>
      <c r="B2860" s="12" t="s">
        <v>8690</v>
      </c>
      <c r="C2860" s="12" t="s">
        <v>8691</v>
      </c>
      <c r="D2860" s="12" t="s">
        <v>4883</v>
      </c>
      <c r="E2860" s="12" t="s">
        <v>9823</v>
      </c>
      <c r="F2860" s="12">
        <v>928</v>
      </c>
      <c r="G2860" s="12" t="s">
        <v>8519</v>
      </c>
      <c r="H2860" s="12" t="s">
        <v>25</v>
      </c>
      <c r="I2860" s="12" t="s">
        <v>108</v>
      </c>
      <c r="J2860" s="12" t="s">
        <v>27</v>
      </c>
      <c r="K2860" s="12">
        <v>0</v>
      </c>
      <c r="L2860" s="12" t="s">
        <v>29</v>
      </c>
      <c r="M2860" s="12" t="s">
        <v>29</v>
      </c>
      <c r="N2860" s="12" t="s">
        <v>29</v>
      </c>
      <c r="O2860" s="12" t="s">
        <v>29</v>
      </c>
      <c r="P2860" s="12" t="s">
        <v>29</v>
      </c>
      <c r="Q2860" s="12" t="s">
        <v>29</v>
      </c>
      <c r="R2860" s="12" t="s">
        <v>29</v>
      </c>
      <c r="S2860" s="12">
        <v>2016</v>
      </c>
    </row>
    <row r="2861" spans="1:19" x14ac:dyDescent="0.25">
      <c r="A2861" s="11" t="s">
        <v>4932</v>
      </c>
      <c r="B2861" s="11" t="s">
        <v>4933</v>
      </c>
      <c r="C2861" s="11" t="s">
        <v>4934</v>
      </c>
      <c r="D2861" s="11" t="s">
        <v>4935</v>
      </c>
      <c r="E2861" s="11" t="s">
        <v>9823</v>
      </c>
      <c r="F2861" s="11">
        <v>969</v>
      </c>
      <c r="G2861" s="11" t="s">
        <v>9530</v>
      </c>
      <c r="H2861" s="11" t="s">
        <v>25</v>
      </c>
      <c r="I2861" s="11" t="s">
        <v>26</v>
      </c>
      <c r="J2861" s="11" t="s">
        <v>27</v>
      </c>
      <c r="K2861" s="11">
        <v>0</v>
      </c>
      <c r="L2861" s="11" t="s">
        <v>29</v>
      </c>
      <c r="M2861" s="11" t="s">
        <v>29</v>
      </c>
      <c r="N2861" s="11" t="s">
        <v>29</v>
      </c>
      <c r="O2861" s="11" t="s">
        <v>29</v>
      </c>
      <c r="P2861" s="11" t="s">
        <v>29</v>
      </c>
      <c r="Q2861" s="11" t="s">
        <v>29</v>
      </c>
      <c r="R2861" s="11" t="s">
        <v>29</v>
      </c>
      <c r="S2861" s="11">
        <v>2016</v>
      </c>
    </row>
    <row r="2862" spans="1:19" x14ac:dyDescent="0.25">
      <c r="A2862" s="12" t="s">
        <v>4962</v>
      </c>
      <c r="B2862" s="12" t="s">
        <v>4963</v>
      </c>
      <c r="C2862" s="12" t="s">
        <v>4964</v>
      </c>
      <c r="D2862" s="12" t="s">
        <v>4883</v>
      </c>
      <c r="E2862" s="12" t="s">
        <v>9823</v>
      </c>
      <c r="F2862" s="12">
        <v>935</v>
      </c>
      <c r="G2862" s="12" t="s">
        <v>8521</v>
      </c>
      <c r="H2862" s="12" t="s">
        <v>107</v>
      </c>
      <c r="I2862" s="12" t="s">
        <v>114</v>
      </c>
      <c r="J2862" s="12" t="s">
        <v>27</v>
      </c>
      <c r="K2862" s="12">
        <v>0</v>
      </c>
      <c r="L2862" s="12" t="s">
        <v>29</v>
      </c>
      <c r="M2862" s="12" t="s">
        <v>29</v>
      </c>
      <c r="N2862" s="12" t="s">
        <v>29</v>
      </c>
      <c r="O2862" s="12" t="s">
        <v>29</v>
      </c>
      <c r="P2862" s="12" t="s">
        <v>29</v>
      </c>
      <c r="Q2862" s="12" t="s">
        <v>29</v>
      </c>
      <c r="R2862" s="12" t="s">
        <v>29</v>
      </c>
      <c r="S2862" s="12">
        <v>2016</v>
      </c>
    </row>
    <row r="2863" spans="1:19" x14ac:dyDescent="0.25">
      <c r="A2863" s="11" t="s">
        <v>4985</v>
      </c>
      <c r="B2863" s="11" t="s">
        <v>4986</v>
      </c>
      <c r="C2863" s="11" t="s">
        <v>4987</v>
      </c>
      <c r="D2863" s="11" t="s">
        <v>4988</v>
      </c>
      <c r="E2863" s="11" t="s">
        <v>9821</v>
      </c>
      <c r="F2863" s="11">
        <v>2906</v>
      </c>
      <c r="G2863" s="11" t="s">
        <v>4989</v>
      </c>
      <c r="H2863" s="11" t="s">
        <v>119</v>
      </c>
      <c r="I2863" s="11" t="s">
        <v>108</v>
      </c>
      <c r="J2863" s="11" t="s">
        <v>120</v>
      </c>
      <c r="K2863" s="11">
        <v>0</v>
      </c>
      <c r="L2863" s="11" t="s">
        <v>29</v>
      </c>
      <c r="M2863" s="11" t="s">
        <v>29</v>
      </c>
      <c r="N2863" s="11" t="s">
        <v>29</v>
      </c>
      <c r="O2863" s="11" t="s">
        <v>29</v>
      </c>
      <c r="P2863" s="11" t="s">
        <v>29</v>
      </c>
      <c r="Q2863" s="11" t="s">
        <v>29</v>
      </c>
      <c r="R2863" s="11" t="s">
        <v>29</v>
      </c>
      <c r="S2863" s="11">
        <v>2020</v>
      </c>
    </row>
    <row r="2864" spans="1:19" x14ac:dyDescent="0.25">
      <c r="A2864" s="12" t="s">
        <v>4990</v>
      </c>
      <c r="B2864" s="12" t="s">
        <v>4991</v>
      </c>
      <c r="C2864" s="12" t="s">
        <v>4992</v>
      </c>
      <c r="D2864" s="12" t="s">
        <v>4993</v>
      </c>
      <c r="E2864" s="12" t="s">
        <v>9821</v>
      </c>
      <c r="F2864" s="12">
        <v>2915</v>
      </c>
      <c r="G2864" s="12" t="s">
        <v>4994</v>
      </c>
      <c r="H2864" s="12" t="s">
        <v>119</v>
      </c>
      <c r="I2864" s="12" t="s">
        <v>108</v>
      </c>
      <c r="J2864" s="12" t="s">
        <v>27</v>
      </c>
      <c r="K2864" s="12">
        <v>0</v>
      </c>
      <c r="L2864" s="12" t="s">
        <v>29</v>
      </c>
      <c r="M2864" s="12" t="s">
        <v>29</v>
      </c>
      <c r="N2864" s="12" t="s">
        <v>29</v>
      </c>
      <c r="O2864" s="12" t="s">
        <v>29</v>
      </c>
      <c r="P2864" s="12" t="s">
        <v>29</v>
      </c>
      <c r="Q2864" s="12" t="s">
        <v>29</v>
      </c>
      <c r="R2864" s="12" t="s">
        <v>29</v>
      </c>
      <c r="S2864" s="12">
        <v>2020</v>
      </c>
    </row>
    <row r="2865" spans="1:19" x14ac:dyDescent="0.25">
      <c r="A2865" s="11" t="s">
        <v>4985</v>
      </c>
      <c r="B2865" s="11" t="s">
        <v>4986</v>
      </c>
      <c r="C2865" s="11" t="s">
        <v>4987</v>
      </c>
      <c r="D2865" s="11" t="s">
        <v>4988</v>
      </c>
      <c r="E2865" s="11" t="s">
        <v>9821</v>
      </c>
      <c r="F2865" s="11">
        <v>2906</v>
      </c>
      <c r="G2865" s="11" t="s">
        <v>4989</v>
      </c>
      <c r="H2865" s="11" t="s">
        <v>119</v>
      </c>
      <c r="I2865" s="11" t="s">
        <v>108</v>
      </c>
      <c r="J2865" s="11" t="s">
        <v>120</v>
      </c>
      <c r="K2865" s="11">
        <v>0</v>
      </c>
      <c r="L2865" s="11" t="s">
        <v>29</v>
      </c>
      <c r="M2865" s="11" t="s">
        <v>29</v>
      </c>
      <c r="N2865" s="11" t="s">
        <v>29</v>
      </c>
      <c r="O2865" s="11" t="s">
        <v>29</v>
      </c>
      <c r="P2865" s="11" t="s">
        <v>29</v>
      </c>
      <c r="Q2865" s="11" t="s">
        <v>29</v>
      </c>
      <c r="R2865" s="11" t="s">
        <v>29</v>
      </c>
      <c r="S2865" s="11">
        <v>2019</v>
      </c>
    </row>
    <row r="2866" spans="1:19" x14ac:dyDescent="0.25">
      <c r="A2866" s="12" t="s">
        <v>4990</v>
      </c>
      <c r="B2866" s="12" t="s">
        <v>4991</v>
      </c>
      <c r="C2866" s="12" t="s">
        <v>4992</v>
      </c>
      <c r="D2866" s="12" t="s">
        <v>4993</v>
      </c>
      <c r="E2866" s="12" t="s">
        <v>9821</v>
      </c>
      <c r="F2866" s="12">
        <v>2915</v>
      </c>
      <c r="G2866" s="12" t="s">
        <v>4994</v>
      </c>
      <c r="H2866" s="12" t="s">
        <v>119</v>
      </c>
      <c r="I2866" s="12" t="s">
        <v>108</v>
      </c>
      <c r="J2866" s="12" t="s">
        <v>27</v>
      </c>
      <c r="K2866" s="12">
        <v>0</v>
      </c>
      <c r="L2866" s="12" t="s">
        <v>29</v>
      </c>
      <c r="M2866" s="12" t="s">
        <v>29</v>
      </c>
      <c r="N2866" s="12" t="s">
        <v>29</v>
      </c>
      <c r="O2866" s="12" t="s">
        <v>29</v>
      </c>
      <c r="P2866" s="12" t="s">
        <v>29</v>
      </c>
      <c r="Q2866" s="12" t="s">
        <v>29</v>
      </c>
      <c r="R2866" s="12" t="s">
        <v>29</v>
      </c>
      <c r="S2866" s="12">
        <v>2019</v>
      </c>
    </row>
    <row r="2867" spans="1:19" x14ac:dyDescent="0.25">
      <c r="A2867" s="11" t="s">
        <v>9531</v>
      </c>
      <c r="B2867" s="11" t="s">
        <v>9532</v>
      </c>
      <c r="C2867" s="11" t="s">
        <v>9533</v>
      </c>
      <c r="D2867" s="11" t="s">
        <v>9534</v>
      </c>
      <c r="E2867" s="11" t="s">
        <v>9821</v>
      </c>
      <c r="F2867" s="11">
        <v>2895</v>
      </c>
      <c r="G2867" s="11" t="s">
        <v>9535</v>
      </c>
      <c r="H2867" s="11" t="s">
        <v>25</v>
      </c>
      <c r="I2867" s="11" t="s">
        <v>108</v>
      </c>
      <c r="J2867" s="11" t="s">
        <v>27</v>
      </c>
      <c r="K2867" s="11">
        <v>3</v>
      </c>
      <c r="L2867" s="11" t="s">
        <v>28</v>
      </c>
      <c r="M2867" s="11" t="s">
        <v>30</v>
      </c>
      <c r="N2867" s="11" t="s">
        <v>43</v>
      </c>
      <c r="O2867" s="11" t="s">
        <v>43</v>
      </c>
      <c r="P2867" s="11" t="s">
        <v>28</v>
      </c>
      <c r="Q2867" s="11" t="s">
        <v>28</v>
      </c>
      <c r="R2867" s="11" t="s">
        <v>28</v>
      </c>
      <c r="S2867" s="11">
        <v>2016</v>
      </c>
    </row>
    <row r="2868" spans="1:19" x14ac:dyDescent="0.25">
      <c r="A2868" s="12" t="s">
        <v>4995</v>
      </c>
      <c r="B2868" s="12" t="s">
        <v>4996</v>
      </c>
      <c r="C2868" s="12" t="s">
        <v>4997</v>
      </c>
      <c r="D2868" s="12" t="s">
        <v>4998</v>
      </c>
      <c r="E2868" s="12" t="s">
        <v>9815</v>
      </c>
      <c r="F2868" s="12">
        <v>29560</v>
      </c>
      <c r="G2868" s="12" t="s">
        <v>4999</v>
      </c>
      <c r="H2868" s="12" t="s">
        <v>25</v>
      </c>
      <c r="I2868" s="12" t="s">
        <v>108</v>
      </c>
      <c r="J2868" s="12" t="s">
        <v>27</v>
      </c>
      <c r="K2868" s="12">
        <v>3</v>
      </c>
      <c r="L2868" s="12" t="s">
        <v>28</v>
      </c>
      <c r="M2868" s="12" t="s">
        <v>29</v>
      </c>
      <c r="N2868" s="12" t="s">
        <v>28</v>
      </c>
      <c r="O2868" s="12" t="s">
        <v>29</v>
      </c>
      <c r="P2868" s="12" t="s">
        <v>29</v>
      </c>
      <c r="Q2868" s="12" t="s">
        <v>28</v>
      </c>
      <c r="R2868" s="12" t="s">
        <v>28</v>
      </c>
      <c r="S2868" s="12">
        <v>2020</v>
      </c>
    </row>
    <row r="2869" spans="1:19" x14ac:dyDescent="0.25">
      <c r="A2869" s="11" t="s">
        <v>5000</v>
      </c>
      <c r="B2869" s="11" t="s">
        <v>5001</v>
      </c>
      <c r="C2869" s="11" t="s">
        <v>5002</v>
      </c>
      <c r="D2869" s="11" t="s">
        <v>5003</v>
      </c>
      <c r="E2869" s="11" t="s">
        <v>9815</v>
      </c>
      <c r="F2869" s="11">
        <v>29902</v>
      </c>
      <c r="G2869" s="11" t="s">
        <v>5004</v>
      </c>
      <c r="H2869" s="11" t="s">
        <v>168</v>
      </c>
      <c r="I2869" s="11" t="s">
        <v>169</v>
      </c>
      <c r="J2869" s="11" t="s">
        <v>120</v>
      </c>
      <c r="K2869" s="11">
        <v>0</v>
      </c>
      <c r="L2869" s="11" t="s">
        <v>29</v>
      </c>
      <c r="M2869" s="11" t="s">
        <v>29</v>
      </c>
      <c r="N2869" s="11" t="s">
        <v>29</v>
      </c>
      <c r="O2869" s="11" t="s">
        <v>29</v>
      </c>
      <c r="P2869" s="11" t="s">
        <v>29</v>
      </c>
      <c r="Q2869" s="11" t="s">
        <v>29</v>
      </c>
      <c r="R2869" s="11" t="s">
        <v>29</v>
      </c>
      <c r="S2869" s="11">
        <v>2020</v>
      </c>
    </row>
    <row r="2870" spans="1:19" x14ac:dyDescent="0.25">
      <c r="A2870" s="12" t="s">
        <v>5005</v>
      </c>
      <c r="B2870" s="12" t="s">
        <v>5006</v>
      </c>
      <c r="C2870" s="12" t="s">
        <v>5007</v>
      </c>
      <c r="D2870" s="12" t="s">
        <v>5008</v>
      </c>
      <c r="E2870" s="12" t="s">
        <v>9815</v>
      </c>
      <c r="F2870" s="12">
        <v>29824</v>
      </c>
      <c r="G2870" s="12" t="s">
        <v>5009</v>
      </c>
      <c r="H2870" s="12" t="s">
        <v>96</v>
      </c>
      <c r="I2870" s="12" t="s">
        <v>36</v>
      </c>
      <c r="J2870" s="12" t="s">
        <v>27</v>
      </c>
      <c r="K2870" s="12">
        <v>0</v>
      </c>
      <c r="L2870" s="12" t="s">
        <v>29</v>
      </c>
      <c r="M2870" s="12" t="s">
        <v>29</v>
      </c>
      <c r="N2870" s="12" t="s">
        <v>29</v>
      </c>
      <c r="O2870" s="12" t="s">
        <v>29</v>
      </c>
      <c r="P2870" s="12" t="s">
        <v>29</v>
      </c>
      <c r="Q2870" s="12" t="s">
        <v>30</v>
      </c>
      <c r="R2870" s="12" t="s">
        <v>29</v>
      </c>
      <c r="S2870" s="12">
        <v>2020</v>
      </c>
    </row>
    <row r="2871" spans="1:19" x14ac:dyDescent="0.25">
      <c r="A2871" s="11" t="s">
        <v>5010</v>
      </c>
      <c r="B2871" s="11" t="s">
        <v>798</v>
      </c>
      <c r="C2871" s="11" t="s">
        <v>5011</v>
      </c>
      <c r="D2871" s="11" t="s">
        <v>84</v>
      </c>
      <c r="E2871" s="11" t="s">
        <v>9815</v>
      </c>
      <c r="F2871" s="11">
        <v>29605</v>
      </c>
      <c r="G2871" s="11" t="s">
        <v>5012</v>
      </c>
      <c r="H2871" s="11" t="s">
        <v>107</v>
      </c>
      <c r="I2871" s="11" t="s">
        <v>108</v>
      </c>
      <c r="J2871" s="11" t="s">
        <v>120</v>
      </c>
      <c r="K2871" s="11">
        <v>0</v>
      </c>
      <c r="L2871" s="11" t="s">
        <v>29</v>
      </c>
      <c r="M2871" s="11" t="s">
        <v>29</v>
      </c>
      <c r="N2871" s="11" t="s">
        <v>29</v>
      </c>
      <c r="O2871" s="11" t="s">
        <v>29</v>
      </c>
      <c r="P2871" s="11" t="s">
        <v>29</v>
      </c>
      <c r="Q2871" s="11" t="s">
        <v>29</v>
      </c>
      <c r="R2871" s="11" t="s">
        <v>29</v>
      </c>
      <c r="S2871" s="11">
        <v>2020</v>
      </c>
    </row>
    <row r="2872" spans="1:19" x14ac:dyDescent="0.25">
      <c r="A2872" s="12" t="s">
        <v>5013</v>
      </c>
      <c r="B2872" s="12" t="s">
        <v>5014</v>
      </c>
      <c r="C2872" s="12" t="s">
        <v>5015</v>
      </c>
      <c r="D2872" s="12" t="s">
        <v>486</v>
      </c>
      <c r="E2872" s="12" t="s">
        <v>9815</v>
      </c>
      <c r="F2872" s="12">
        <v>29526</v>
      </c>
      <c r="G2872" s="12" t="s">
        <v>5016</v>
      </c>
      <c r="H2872" s="12" t="s">
        <v>119</v>
      </c>
      <c r="I2872" s="12" t="s">
        <v>26</v>
      </c>
      <c r="J2872" s="12" t="s">
        <v>27</v>
      </c>
      <c r="K2872" s="12">
        <v>0</v>
      </c>
      <c r="L2872" s="12" t="s">
        <v>29</v>
      </c>
      <c r="M2872" s="12" t="s">
        <v>29</v>
      </c>
      <c r="N2872" s="12" t="s">
        <v>29</v>
      </c>
      <c r="O2872" s="12" t="s">
        <v>29</v>
      </c>
      <c r="P2872" s="12" t="s">
        <v>29</v>
      </c>
      <c r="Q2872" s="12" t="s">
        <v>29</v>
      </c>
      <c r="R2872" s="12" t="s">
        <v>29</v>
      </c>
      <c r="S2872" s="12">
        <v>2020</v>
      </c>
    </row>
    <row r="2873" spans="1:19" x14ac:dyDescent="0.25">
      <c r="A2873" s="11" t="s">
        <v>5017</v>
      </c>
      <c r="B2873" s="11" t="s">
        <v>5018</v>
      </c>
      <c r="C2873" s="11" t="s">
        <v>5019</v>
      </c>
      <c r="D2873" s="11" t="s">
        <v>2387</v>
      </c>
      <c r="E2873" s="11" t="s">
        <v>9815</v>
      </c>
      <c r="F2873" s="11">
        <v>29203</v>
      </c>
      <c r="G2873" s="11" t="s">
        <v>5020</v>
      </c>
      <c r="H2873" s="11" t="s">
        <v>119</v>
      </c>
      <c r="I2873" s="11" t="s">
        <v>114</v>
      </c>
      <c r="J2873" s="11" t="s">
        <v>120</v>
      </c>
      <c r="K2873" s="11">
        <v>0</v>
      </c>
      <c r="L2873" s="11" t="s">
        <v>29</v>
      </c>
      <c r="M2873" s="11" t="s">
        <v>29</v>
      </c>
      <c r="N2873" s="11" t="s">
        <v>29</v>
      </c>
      <c r="O2873" s="11" t="s">
        <v>29</v>
      </c>
      <c r="P2873" s="11" t="s">
        <v>29</v>
      </c>
      <c r="Q2873" s="11" t="s">
        <v>29</v>
      </c>
      <c r="R2873" s="11" t="s">
        <v>29</v>
      </c>
      <c r="S2873" s="11">
        <v>2020</v>
      </c>
    </row>
    <row r="2874" spans="1:19" x14ac:dyDescent="0.25">
      <c r="A2874" s="12" t="s">
        <v>5021</v>
      </c>
      <c r="B2874" s="12" t="s">
        <v>5022</v>
      </c>
      <c r="C2874" s="12" t="s">
        <v>5023</v>
      </c>
      <c r="D2874" s="12" t="s">
        <v>3171</v>
      </c>
      <c r="E2874" s="12" t="s">
        <v>9815</v>
      </c>
      <c r="F2874" s="12">
        <v>29405</v>
      </c>
      <c r="G2874" s="12" t="s">
        <v>5024</v>
      </c>
      <c r="H2874" s="12" t="s">
        <v>119</v>
      </c>
      <c r="I2874" s="12" t="s">
        <v>26</v>
      </c>
      <c r="J2874" s="12" t="s">
        <v>120</v>
      </c>
      <c r="K2874" s="12">
        <v>0</v>
      </c>
      <c r="L2874" s="12" t="s">
        <v>29</v>
      </c>
      <c r="M2874" s="12" t="s">
        <v>29</v>
      </c>
      <c r="N2874" s="12" t="s">
        <v>29</v>
      </c>
      <c r="O2874" s="12" t="s">
        <v>29</v>
      </c>
      <c r="P2874" s="12" t="s">
        <v>29</v>
      </c>
      <c r="Q2874" s="12" t="s">
        <v>29</v>
      </c>
      <c r="R2874" s="12" t="s">
        <v>29</v>
      </c>
      <c r="S2874" s="12">
        <v>2020</v>
      </c>
    </row>
    <row r="2875" spans="1:19" x14ac:dyDescent="0.25">
      <c r="A2875" s="11" t="s">
        <v>5025</v>
      </c>
      <c r="B2875" s="11" t="s">
        <v>5026</v>
      </c>
      <c r="C2875" s="11" t="s">
        <v>5027</v>
      </c>
      <c r="D2875" s="11" t="s">
        <v>5028</v>
      </c>
      <c r="E2875" s="11" t="s">
        <v>9815</v>
      </c>
      <c r="F2875" s="11">
        <v>29690</v>
      </c>
      <c r="G2875" s="11" t="s">
        <v>5029</v>
      </c>
      <c r="H2875" s="11" t="s">
        <v>119</v>
      </c>
      <c r="I2875" s="11" t="s">
        <v>26</v>
      </c>
      <c r="J2875" s="11" t="s">
        <v>120</v>
      </c>
      <c r="K2875" s="11">
        <v>0</v>
      </c>
      <c r="L2875" s="11" t="s">
        <v>29</v>
      </c>
      <c r="M2875" s="11" t="s">
        <v>29</v>
      </c>
      <c r="N2875" s="11" t="s">
        <v>29</v>
      </c>
      <c r="O2875" s="11" t="s">
        <v>29</v>
      </c>
      <c r="P2875" s="11" t="s">
        <v>29</v>
      </c>
      <c r="Q2875" s="11" t="s">
        <v>29</v>
      </c>
      <c r="R2875" s="11" t="s">
        <v>29</v>
      </c>
      <c r="S2875" s="11">
        <v>2020</v>
      </c>
    </row>
    <row r="2876" spans="1:19" x14ac:dyDescent="0.25">
      <c r="A2876" s="12" t="s">
        <v>5030</v>
      </c>
      <c r="B2876" s="12" t="s">
        <v>5031</v>
      </c>
      <c r="C2876" s="12" t="s">
        <v>5032</v>
      </c>
      <c r="D2876" s="12" t="s">
        <v>5033</v>
      </c>
      <c r="E2876" s="12" t="s">
        <v>9815</v>
      </c>
      <c r="F2876" s="12">
        <v>29169</v>
      </c>
      <c r="G2876" s="12" t="s">
        <v>5034</v>
      </c>
      <c r="H2876" s="12" t="s">
        <v>119</v>
      </c>
      <c r="I2876" s="12" t="s">
        <v>26</v>
      </c>
      <c r="J2876" s="12" t="s">
        <v>120</v>
      </c>
      <c r="K2876" s="12">
        <v>0</v>
      </c>
      <c r="L2876" s="12" t="s">
        <v>29</v>
      </c>
      <c r="M2876" s="12" t="s">
        <v>29</v>
      </c>
      <c r="N2876" s="12" t="s">
        <v>29</v>
      </c>
      <c r="O2876" s="12" t="s">
        <v>29</v>
      </c>
      <c r="P2876" s="12" t="s">
        <v>29</v>
      </c>
      <c r="Q2876" s="12" t="s">
        <v>29</v>
      </c>
      <c r="R2876" s="12" t="s">
        <v>29</v>
      </c>
      <c r="S2876" s="12">
        <v>2020</v>
      </c>
    </row>
    <row r="2877" spans="1:19" x14ac:dyDescent="0.25">
      <c r="A2877" s="11" t="s">
        <v>5035</v>
      </c>
      <c r="B2877" s="11" t="s">
        <v>5036</v>
      </c>
      <c r="C2877" s="11" t="s">
        <v>5037</v>
      </c>
      <c r="D2877" s="11" t="s">
        <v>5038</v>
      </c>
      <c r="E2877" s="11" t="s">
        <v>9815</v>
      </c>
      <c r="F2877" s="11">
        <v>29650</v>
      </c>
      <c r="G2877" s="11" t="s">
        <v>5039</v>
      </c>
      <c r="H2877" s="11" t="s">
        <v>119</v>
      </c>
      <c r="I2877" s="11" t="s">
        <v>26</v>
      </c>
      <c r="J2877" s="11" t="s">
        <v>120</v>
      </c>
      <c r="K2877" s="11">
        <v>0</v>
      </c>
      <c r="L2877" s="11" t="s">
        <v>29</v>
      </c>
      <c r="M2877" s="11" t="s">
        <v>29</v>
      </c>
      <c r="N2877" s="11" t="s">
        <v>29</v>
      </c>
      <c r="O2877" s="11" t="s">
        <v>29</v>
      </c>
      <c r="P2877" s="11" t="s">
        <v>29</v>
      </c>
      <c r="Q2877" s="11" t="s">
        <v>29</v>
      </c>
      <c r="R2877" s="11" t="s">
        <v>29</v>
      </c>
      <c r="S2877" s="11">
        <v>2020</v>
      </c>
    </row>
    <row r="2878" spans="1:19" x14ac:dyDescent="0.25">
      <c r="A2878" s="12" t="s">
        <v>5040</v>
      </c>
      <c r="B2878" s="12" t="s">
        <v>5041</v>
      </c>
      <c r="C2878" s="12" t="s">
        <v>5042</v>
      </c>
      <c r="D2878" s="12" t="s">
        <v>5043</v>
      </c>
      <c r="E2878" s="12" t="s">
        <v>9815</v>
      </c>
      <c r="F2878" s="12">
        <v>29622</v>
      </c>
      <c r="G2878" s="12" t="s">
        <v>5044</v>
      </c>
      <c r="H2878" s="12" t="s">
        <v>119</v>
      </c>
      <c r="I2878" s="12" t="s">
        <v>114</v>
      </c>
      <c r="J2878" s="12" t="s">
        <v>120</v>
      </c>
      <c r="K2878" s="12">
        <v>0</v>
      </c>
      <c r="L2878" s="12" t="s">
        <v>29</v>
      </c>
      <c r="M2878" s="12" t="s">
        <v>29</v>
      </c>
      <c r="N2878" s="12" t="s">
        <v>29</v>
      </c>
      <c r="O2878" s="12" t="s">
        <v>29</v>
      </c>
      <c r="P2878" s="12" t="s">
        <v>29</v>
      </c>
      <c r="Q2878" s="12" t="s">
        <v>29</v>
      </c>
      <c r="R2878" s="12" t="s">
        <v>29</v>
      </c>
      <c r="S2878" s="12">
        <v>2020</v>
      </c>
    </row>
    <row r="2879" spans="1:19" x14ac:dyDescent="0.25">
      <c r="A2879" s="11" t="s">
        <v>5045</v>
      </c>
      <c r="B2879" s="11" t="s">
        <v>5046</v>
      </c>
      <c r="C2879" s="11" t="s">
        <v>5047</v>
      </c>
      <c r="D2879" s="11" t="s">
        <v>496</v>
      </c>
      <c r="E2879" s="11" t="s">
        <v>9815</v>
      </c>
      <c r="F2879" s="11">
        <v>29720</v>
      </c>
      <c r="G2879" s="11" t="s">
        <v>5048</v>
      </c>
      <c r="H2879" s="11" t="s">
        <v>119</v>
      </c>
      <c r="I2879" s="11" t="s">
        <v>26</v>
      </c>
      <c r="J2879" s="11" t="s">
        <v>27</v>
      </c>
      <c r="K2879" s="11">
        <v>0</v>
      </c>
      <c r="L2879" s="11" t="s">
        <v>29</v>
      </c>
      <c r="M2879" s="11" t="s">
        <v>29</v>
      </c>
      <c r="N2879" s="11" t="s">
        <v>29</v>
      </c>
      <c r="O2879" s="11" t="s">
        <v>29</v>
      </c>
      <c r="P2879" s="11" t="s">
        <v>29</v>
      </c>
      <c r="Q2879" s="11" t="s">
        <v>29</v>
      </c>
      <c r="R2879" s="11" t="s">
        <v>29</v>
      </c>
      <c r="S2879" s="11">
        <v>2020</v>
      </c>
    </row>
    <row r="2880" spans="1:19" x14ac:dyDescent="0.25">
      <c r="A2880" s="12" t="s">
        <v>7943</v>
      </c>
      <c r="B2880" s="12" t="s">
        <v>7944</v>
      </c>
      <c r="C2880" s="12" t="s">
        <v>7945</v>
      </c>
      <c r="D2880" s="12" t="s">
        <v>1168</v>
      </c>
      <c r="E2880" s="12" t="s">
        <v>9815</v>
      </c>
      <c r="F2880" s="12">
        <v>29440</v>
      </c>
      <c r="G2880" s="12" t="s">
        <v>7946</v>
      </c>
      <c r="H2880" s="12" t="s">
        <v>25</v>
      </c>
      <c r="I2880" s="12" t="s">
        <v>108</v>
      </c>
      <c r="J2880" s="12" t="s">
        <v>27</v>
      </c>
      <c r="K2880" s="12">
        <v>3</v>
      </c>
      <c r="L2880" s="12" t="s">
        <v>28</v>
      </c>
      <c r="M2880" s="12" t="s">
        <v>30</v>
      </c>
      <c r="N2880" s="12" t="s">
        <v>30</v>
      </c>
      <c r="O2880" s="12" t="s">
        <v>43</v>
      </c>
      <c r="P2880" s="12" t="s">
        <v>28</v>
      </c>
      <c r="Q2880" s="12" t="s">
        <v>28</v>
      </c>
      <c r="R2880" s="12" t="s">
        <v>43</v>
      </c>
      <c r="S2880" s="12">
        <v>2019</v>
      </c>
    </row>
    <row r="2881" spans="1:19" x14ac:dyDescent="0.25">
      <c r="A2881" s="11" t="s">
        <v>7947</v>
      </c>
      <c r="B2881" s="11" t="s">
        <v>7948</v>
      </c>
      <c r="C2881" s="11" t="s">
        <v>7949</v>
      </c>
      <c r="D2881" s="11" t="s">
        <v>486</v>
      </c>
      <c r="E2881" s="11" t="s">
        <v>9815</v>
      </c>
      <c r="F2881" s="11">
        <v>29526</v>
      </c>
      <c r="G2881" s="11" t="s">
        <v>7950</v>
      </c>
      <c r="H2881" s="11" t="s">
        <v>25</v>
      </c>
      <c r="I2881" s="11" t="s">
        <v>108</v>
      </c>
      <c r="J2881" s="11" t="s">
        <v>27</v>
      </c>
      <c r="K2881" s="11">
        <v>4</v>
      </c>
      <c r="L2881" s="11" t="s">
        <v>28</v>
      </c>
      <c r="M2881" s="11" t="s">
        <v>30</v>
      </c>
      <c r="N2881" s="11" t="s">
        <v>30</v>
      </c>
      <c r="O2881" s="11" t="s">
        <v>28</v>
      </c>
      <c r="P2881" s="11" t="s">
        <v>28</v>
      </c>
      <c r="Q2881" s="11" t="s">
        <v>28</v>
      </c>
      <c r="R2881" s="11" t="s">
        <v>28</v>
      </c>
      <c r="S2881" s="11">
        <v>2019</v>
      </c>
    </row>
    <row r="2882" spans="1:19" x14ac:dyDescent="0.25">
      <c r="A2882" s="12" t="s">
        <v>4995</v>
      </c>
      <c r="B2882" s="12" t="s">
        <v>4996</v>
      </c>
      <c r="C2882" s="12" t="s">
        <v>4997</v>
      </c>
      <c r="D2882" s="12" t="s">
        <v>4998</v>
      </c>
      <c r="E2882" s="12" t="s">
        <v>9815</v>
      </c>
      <c r="F2882" s="12">
        <v>29560</v>
      </c>
      <c r="G2882" s="12" t="s">
        <v>4999</v>
      </c>
      <c r="H2882" s="12" t="s">
        <v>25</v>
      </c>
      <c r="I2882" s="12" t="s">
        <v>108</v>
      </c>
      <c r="J2882" s="12" t="s">
        <v>27</v>
      </c>
      <c r="K2882" s="12">
        <v>2</v>
      </c>
      <c r="L2882" s="12" t="s">
        <v>28</v>
      </c>
      <c r="M2882" s="12" t="s">
        <v>29</v>
      </c>
      <c r="N2882" s="12" t="s">
        <v>43</v>
      </c>
      <c r="O2882" s="12" t="s">
        <v>29</v>
      </c>
      <c r="P2882" s="12" t="s">
        <v>43</v>
      </c>
      <c r="Q2882" s="12" t="s">
        <v>30</v>
      </c>
      <c r="R2882" s="12" t="s">
        <v>28</v>
      </c>
      <c r="S2882" s="12">
        <v>2019</v>
      </c>
    </row>
    <row r="2883" spans="1:19" x14ac:dyDescent="0.25">
      <c r="A2883" s="11" t="s">
        <v>7951</v>
      </c>
      <c r="B2883" s="11" t="s">
        <v>7952</v>
      </c>
      <c r="C2883" s="11" t="s">
        <v>7953</v>
      </c>
      <c r="D2883" s="11" t="s">
        <v>7954</v>
      </c>
      <c r="E2883" s="11" t="s">
        <v>9815</v>
      </c>
      <c r="F2883" s="11">
        <v>29944</v>
      </c>
      <c r="G2883" s="11" t="s">
        <v>7955</v>
      </c>
      <c r="H2883" s="11" t="s">
        <v>25</v>
      </c>
      <c r="I2883" s="11" t="s">
        <v>108</v>
      </c>
      <c r="J2883" s="11" t="s">
        <v>27</v>
      </c>
      <c r="K2883" s="11">
        <v>2</v>
      </c>
      <c r="L2883" s="11" t="s">
        <v>29</v>
      </c>
      <c r="M2883" s="11" t="s">
        <v>29</v>
      </c>
      <c r="N2883" s="11" t="s">
        <v>43</v>
      </c>
      <c r="O2883" s="11" t="s">
        <v>29</v>
      </c>
      <c r="P2883" s="11" t="s">
        <v>28</v>
      </c>
      <c r="Q2883" s="11" t="s">
        <v>28</v>
      </c>
      <c r="R2883" s="11" t="s">
        <v>29</v>
      </c>
      <c r="S2883" s="11">
        <v>2019</v>
      </c>
    </row>
    <row r="2884" spans="1:19" x14ac:dyDescent="0.25">
      <c r="A2884" s="12" t="s">
        <v>7956</v>
      </c>
      <c r="B2884" s="12" t="s">
        <v>7957</v>
      </c>
      <c r="C2884" s="12" t="s">
        <v>7958</v>
      </c>
      <c r="D2884" s="12" t="s">
        <v>7959</v>
      </c>
      <c r="E2884" s="12" t="s">
        <v>9815</v>
      </c>
      <c r="F2884" s="12">
        <v>29180</v>
      </c>
      <c r="G2884" s="12" t="s">
        <v>7960</v>
      </c>
      <c r="H2884" s="12" t="s">
        <v>96</v>
      </c>
      <c r="I2884" s="12" t="s">
        <v>75</v>
      </c>
      <c r="J2884" s="12" t="s">
        <v>27</v>
      </c>
      <c r="K2884" s="12">
        <v>0</v>
      </c>
      <c r="L2884" s="12" t="s">
        <v>29</v>
      </c>
      <c r="M2884" s="12" t="s">
        <v>29</v>
      </c>
      <c r="N2884" s="12" t="s">
        <v>29</v>
      </c>
      <c r="O2884" s="12" t="s">
        <v>29</v>
      </c>
      <c r="P2884" s="12" t="s">
        <v>29</v>
      </c>
      <c r="Q2884" s="12" t="s">
        <v>29</v>
      </c>
      <c r="R2884" s="12" t="s">
        <v>29</v>
      </c>
      <c r="S2884" s="12">
        <v>2019</v>
      </c>
    </row>
    <row r="2885" spans="1:19" x14ac:dyDescent="0.25">
      <c r="A2885" s="11" t="s">
        <v>5010</v>
      </c>
      <c r="B2885" s="11" t="s">
        <v>798</v>
      </c>
      <c r="C2885" s="11" t="s">
        <v>5011</v>
      </c>
      <c r="D2885" s="11" t="s">
        <v>84</v>
      </c>
      <c r="E2885" s="11" t="s">
        <v>9815</v>
      </c>
      <c r="F2885" s="11">
        <v>29605</v>
      </c>
      <c r="G2885" s="11" t="s">
        <v>5012</v>
      </c>
      <c r="H2885" s="11" t="s">
        <v>107</v>
      </c>
      <c r="I2885" s="11" t="s">
        <v>108</v>
      </c>
      <c r="J2885" s="11" t="s">
        <v>120</v>
      </c>
      <c r="K2885" s="11">
        <v>0</v>
      </c>
      <c r="L2885" s="11" t="s">
        <v>29</v>
      </c>
      <c r="M2885" s="11" t="s">
        <v>29</v>
      </c>
      <c r="N2885" s="11" t="s">
        <v>29</v>
      </c>
      <c r="O2885" s="11" t="s">
        <v>29</v>
      </c>
      <c r="P2885" s="11" t="s">
        <v>29</v>
      </c>
      <c r="Q2885" s="11" t="s">
        <v>29</v>
      </c>
      <c r="R2885" s="11" t="s">
        <v>29</v>
      </c>
      <c r="S2885" s="11">
        <v>2019</v>
      </c>
    </row>
    <row r="2886" spans="1:19" x14ac:dyDescent="0.25">
      <c r="A2886" s="12" t="s">
        <v>5013</v>
      </c>
      <c r="B2886" s="12" t="s">
        <v>5014</v>
      </c>
      <c r="C2886" s="12" t="s">
        <v>5015</v>
      </c>
      <c r="D2886" s="12" t="s">
        <v>486</v>
      </c>
      <c r="E2886" s="12" t="s">
        <v>9815</v>
      </c>
      <c r="F2886" s="12">
        <v>29526</v>
      </c>
      <c r="G2886" s="12" t="s">
        <v>5016</v>
      </c>
      <c r="H2886" s="12" t="s">
        <v>119</v>
      </c>
      <c r="I2886" s="12" t="s">
        <v>26</v>
      </c>
      <c r="J2886" s="12" t="s">
        <v>27</v>
      </c>
      <c r="K2886" s="12">
        <v>0</v>
      </c>
      <c r="L2886" s="12" t="s">
        <v>29</v>
      </c>
      <c r="M2886" s="12" t="s">
        <v>29</v>
      </c>
      <c r="N2886" s="12" t="s">
        <v>29</v>
      </c>
      <c r="O2886" s="12" t="s">
        <v>29</v>
      </c>
      <c r="P2886" s="12" t="s">
        <v>29</v>
      </c>
      <c r="Q2886" s="12" t="s">
        <v>29</v>
      </c>
      <c r="R2886" s="12" t="s">
        <v>29</v>
      </c>
      <c r="S2886" s="12">
        <v>2019</v>
      </c>
    </row>
    <row r="2887" spans="1:19" x14ac:dyDescent="0.25">
      <c r="A2887" s="11" t="s">
        <v>5017</v>
      </c>
      <c r="B2887" s="11" t="s">
        <v>5018</v>
      </c>
      <c r="C2887" s="11" t="s">
        <v>5019</v>
      </c>
      <c r="D2887" s="11" t="s">
        <v>2387</v>
      </c>
      <c r="E2887" s="11" t="s">
        <v>9815</v>
      </c>
      <c r="F2887" s="11">
        <v>29203</v>
      </c>
      <c r="G2887" s="11" t="s">
        <v>5020</v>
      </c>
      <c r="H2887" s="11" t="s">
        <v>119</v>
      </c>
      <c r="I2887" s="11" t="s">
        <v>114</v>
      </c>
      <c r="J2887" s="11" t="s">
        <v>120</v>
      </c>
      <c r="K2887" s="11">
        <v>0</v>
      </c>
      <c r="L2887" s="11" t="s">
        <v>29</v>
      </c>
      <c r="M2887" s="11" t="s">
        <v>29</v>
      </c>
      <c r="N2887" s="11" t="s">
        <v>29</v>
      </c>
      <c r="O2887" s="11" t="s">
        <v>29</v>
      </c>
      <c r="P2887" s="11" t="s">
        <v>29</v>
      </c>
      <c r="Q2887" s="11" t="s">
        <v>29</v>
      </c>
      <c r="R2887" s="11" t="s">
        <v>29</v>
      </c>
      <c r="S2887" s="11">
        <v>2019</v>
      </c>
    </row>
    <row r="2888" spans="1:19" x14ac:dyDescent="0.25">
      <c r="A2888" s="12" t="s">
        <v>5021</v>
      </c>
      <c r="B2888" s="12" t="s">
        <v>5022</v>
      </c>
      <c r="C2888" s="12" t="s">
        <v>5023</v>
      </c>
      <c r="D2888" s="12" t="s">
        <v>3171</v>
      </c>
      <c r="E2888" s="12" t="s">
        <v>9815</v>
      </c>
      <c r="F2888" s="12">
        <v>29405</v>
      </c>
      <c r="G2888" s="12" t="s">
        <v>5024</v>
      </c>
      <c r="H2888" s="12" t="s">
        <v>119</v>
      </c>
      <c r="I2888" s="12" t="s">
        <v>26</v>
      </c>
      <c r="J2888" s="12" t="s">
        <v>120</v>
      </c>
      <c r="K2888" s="12">
        <v>0</v>
      </c>
      <c r="L2888" s="12" t="s">
        <v>29</v>
      </c>
      <c r="M2888" s="12" t="s">
        <v>29</v>
      </c>
      <c r="N2888" s="12" t="s">
        <v>29</v>
      </c>
      <c r="O2888" s="12" t="s">
        <v>29</v>
      </c>
      <c r="P2888" s="12" t="s">
        <v>29</v>
      </c>
      <c r="Q2888" s="12" t="s">
        <v>29</v>
      </c>
      <c r="R2888" s="12" t="s">
        <v>29</v>
      </c>
      <c r="S2888" s="12">
        <v>2019</v>
      </c>
    </row>
    <row r="2889" spans="1:19" x14ac:dyDescent="0.25">
      <c r="A2889" s="11" t="s">
        <v>5025</v>
      </c>
      <c r="B2889" s="11" t="s">
        <v>5026</v>
      </c>
      <c r="C2889" s="11" t="s">
        <v>5027</v>
      </c>
      <c r="D2889" s="11" t="s">
        <v>5028</v>
      </c>
      <c r="E2889" s="11" t="s">
        <v>9815</v>
      </c>
      <c r="F2889" s="11">
        <v>29690</v>
      </c>
      <c r="G2889" s="11" t="s">
        <v>5029</v>
      </c>
      <c r="H2889" s="11" t="s">
        <v>119</v>
      </c>
      <c r="I2889" s="11" t="s">
        <v>26</v>
      </c>
      <c r="J2889" s="11" t="s">
        <v>120</v>
      </c>
      <c r="K2889" s="11">
        <v>0</v>
      </c>
      <c r="L2889" s="11" t="s">
        <v>29</v>
      </c>
      <c r="M2889" s="11" t="s">
        <v>29</v>
      </c>
      <c r="N2889" s="11" t="s">
        <v>29</v>
      </c>
      <c r="O2889" s="11" t="s">
        <v>29</v>
      </c>
      <c r="P2889" s="11" t="s">
        <v>29</v>
      </c>
      <c r="Q2889" s="11" t="s">
        <v>29</v>
      </c>
      <c r="R2889" s="11" t="s">
        <v>29</v>
      </c>
      <c r="S2889" s="11">
        <v>2019</v>
      </c>
    </row>
    <row r="2890" spans="1:19" x14ac:dyDescent="0.25">
      <c r="A2890" s="12" t="s">
        <v>5030</v>
      </c>
      <c r="B2890" s="12" t="s">
        <v>5031</v>
      </c>
      <c r="C2890" s="12" t="s">
        <v>5032</v>
      </c>
      <c r="D2890" s="12" t="s">
        <v>5033</v>
      </c>
      <c r="E2890" s="12" t="s">
        <v>9815</v>
      </c>
      <c r="F2890" s="12">
        <v>29169</v>
      </c>
      <c r="G2890" s="12" t="s">
        <v>5034</v>
      </c>
      <c r="H2890" s="12" t="s">
        <v>119</v>
      </c>
      <c r="I2890" s="12" t="s">
        <v>26</v>
      </c>
      <c r="J2890" s="12" t="s">
        <v>120</v>
      </c>
      <c r="K2890" s="12">
        <v>0</v>
      </c>
      <c r="L2890" s="12" t="s">
        <v>29</v>
      </c>
      <c r="M2890" s="12" t="s">
        <v>29</v>
      </c>
      <c r="N2890" s="12" t="s">
        <v>29</v>
      </c>
      <c r="O2890" s="12" t="s">
        <v>29</v>
      </c>
      <c r="P2890" s="12" t="s">
        <v>29</v>
      </c>
      <c r="Q2890" s="12" t="s">
        <v>29</v>
      </c>
      <c r="R2890" s="12" t="s">
        <v>29</v>
      </c>
      <c r="S2890" s="12">
        <v>2019</v>
      </c>
    </row>
    <row r="2891" spans="1:19" x14ac:dyDescent="0.25">
      <c r="A2891" s="11" t="s">
        <v>5035</v>
      </c>
      <c r="B2891" s="11" t="s">
        <v>5036</v>
      </c>
      <c r="C2891" s="11" t="s">
        <v>5037</v>
      </c>
      <c r="D2891" s="11" t="s">
        <v>5038</v>
      </c>
      <c r="E2891" s="11" t="s">
        <v>9815</v>
      </c>
      <c r="F2891" s="11">
        <v>29650</v>
      </c>
      <c r="G2891" s="11" t="s">
        <v>5039</v>
      </c>
      <c r="H2891" s="11" t="s">
        <v>119</v>
      </c>
      <c r="I2891" s="11" t="s">
        <v>26</v>
      </c>
      <c r="J2891" s="11" t="s">
        <v>120</v>
      </c>
      <c r="K2891" s="11">
        <v>0</v>
      </c>
      <c r="L2891" s="11" t="s">
        <v>29</v>
      </c>
      <c r="M2891" s="11" t="s">
        <v>29</v>
      </c>
      <c r="N2891" s="11" t="s">
        <v>29</v>
      </c>
      <c r="O2891" s="11" t="s">
        <v>29</v>
      </c>
      <c r="P2891" s="11" t="s">
        <v>29</v>
      </c>
      <c r="Q2891" s="11" t="s">
        <v>29</v>
      </c>
      <c r="R2891" s="11" t="s">
        <v>29</v>
      </c>
      <c r="S2891" s="11">
        <v>2019</v>
      </c>
    </row>
    <row r="2892" spans="1:19" x14ac:dyDescent="0.25">
      <c r="A2892" s="12" t="s">
        <v>5040</v>
      </c>
      <c r="B2892" s="12" t="s">
        <v>5041</v>
      </c>
      <c r="C2892" s="12" t="s">
        <v>5042</v>
      </c>
      <c r="D2892" s="12" t="s">
        <v>5043</v>
      </c>
      <c r="E2892" s="12" t="s">
        <v>9815</v>
      </c>
      <c r="F2892" s="12">
        <v>29622</v>
      </c>
      <c r="G2892" s="12" t="s">
        <v>5044</v>
      </c>
      <c r="H2892" s="12" t="s">
        <v>119</v>
      </c>
      <c r="I2892" s="12" t="s">
        <v>114</v>
      </c>
      <c r="J2892" s="12" t="s">
        <v>120</v>
      </c>
      <c r="K2892" s="12">
        <v>0</v>
      </c>
      <c r="L2892" s="12" t="s">
        <v>29</v>
      </c>
      <c r="M2892" s="12" t="s">
        <v>29</v>
      </c>
      <c r="N2892" s="12" t="s">
        <v>29</v>
      </c>
      <c r="O2892" s="12" t="s">
        <v>29</v>
      </c>
      <c r="P2892" s="12" t="s">
        <v>29</v>
      </c>
      <c r="Q2892" s="12" t="s">
        <v>29</v>
      </c>
      <c r="R2892" s="12" t="s">
        <v>29</v>
      </c>
      <c r="S2892" s="12">
        <v>2019</v>
      </c>
    </row>
    <row r="2893" spans="1:19" x14ac:dyDescent="0.25">
      <c r="A2893" s="11" t="s">
        <v>7961</v>
      </c>
      <c r="B2893" s="11" t="s">
        <v>7962</v>
      </c>
      <c r="C2893" s="11" t="s">
        <v>7963</v>
      </c>
      <c r="D2893" s="11" t="s">
        <v>3996</v>
      </c>
      <c r="E2893" s="11" t="s">
        <v>9815</v>
      </c>
      <c r="F2893" s="11">
        <v>29118</v>
      </c>
      <c r="G2893" s="11" t="s">
        <v>7964</v>
      </c>
      <c r="H2893" s="11" t="s">
        <v>119</v>
      </c>
      <c r="I2893" s="11" t="s">
        <v>108</v>
      </c>
      <c r="J2893" s="11" t="s">
        <v>120</v>
      </c>
      <c r="K2893" s="11">
        <v>0</v>
      </c>
      <c r="L2893" s="11" t="s">
        <v>29</v>
      </c>
      <c r="M2893" s="11" t="s">
        <v>29</v>
      </c>
      <c r="N2893" s="11" t="s">
        <v>29</v>
      </c>
      <c r="O2893" s="11" t="s">
        <v>29</v>
      </c>
      <c r="P2893" s="11" t="s">
        <v>29</v>
      </c>
      <c r="Q2893" s="11" t="s">
        <v>29</v>
      </c>
      <c r="R2893" s="11" t="s">
        <v>29</v>
      </c>
      <c r="S2893" s="11">
        <v>2019</v>
      </c>
    </row>
    <row r="2894" spans="1:19" x14ac:dyDescent="0.25">
      <c r="A2894" s="12" t="s">
        <v>5045</v>
      </c>
      <c r="B2894" s="12" t="s">
        <v>5046</v>
      </c>
      <c r="C2894" s="12" t="s">
        <v>5047</v>
      </c>
      <c r="D2894" s="12" t="s">
        <v>496</v>
      </c>
      <c r="E2894" s="12" t="s">
        <v>9815</v>
      </c>
      <c r="F2894" s="12">
        <v>29720</v>
      </c>
      <c r="G2894" s="12" t="s">
        <v>5048</v>
      </c>
      <c r="H2894" s="12" t="s">
        <v>119</v>
      </c>
      <c r="I2894" s="12" t="s">
        <v>26</v>
      </c>
      <c r="J2894" s="12" t="s">
        <v>27</v>
      </c>
      <c r="K2894" s="12">
        <v>0</v>
      </c>
      <c r="L2894" s="12" t="s">
        <v>29</v>
      </c>
      <c r="M2894" s="12" t="s">
        <v>29</v>
      </c>
      <c r="N2894" s="12" t="s">
        <v>29</v>
      </c>
      <c r="O2894" s="12" t="s">
        <v>29</v>
      </c>
      <c r="P2894" s="12" t="s">
        <v>29</v>
      </c>
      <c r="Q2894" s="12" t="s">
        <v>29</v>
      </c>
      <c r="R2894" s="12" t="s">
        <v>29</v>
      </c>
      <c r="S2894" s="12">
        <v>2019</v>
      </c>
    </row>
    <row r="2895" spans="1:19" x14ac:dyDescent="0.25">
      <c r="A2895" s="11" t="s">
        <v>8692</v>
      </c>
      <c r="B2895" s="11" t="s">
        <v>8693</v>
      </c>
      <c r="C2895" s="11" t="s">
        <v>8694</v>
      </c>
      <c r="D2895" s="11" t="s">
        <v>1992</v>
      </c>
      <c r="E2895" s="11" t="s">
        <v>9815</v>
      </c>
      <c r="F2895" s="11">
        <v>29102</v>
      </c>
      <c r="G2895" s="11" t="s">
        <v>8695</v>
      </c>
      <c r="H2895" s="11" t="s">
        <v>25</v>
      </c>
      <c r="I2895" s="11" t="s">
        <v>108</v>
      </c>
      <c r="J2895" s="11" t="s">
        <v>27</v>
      </c>
      <c r="K2895" s="11">
        <v>0</v>
      </c>
      <c r="L2895" s="11" t="s">
        <v>29</v>
      </c>
      <c r="M2895" s="11" t="s">
        <v>29</v>
      </c>
      <c r="N2895" s="11" t="s">
        <v>29</v>
      </c>
      <c r="O2895" s="11" t="s">
        <v>29</v>
      </c>
      <c r="P2895" s="11" t="s">
        <v>29</v>
      </c>
      <c r="Q2895" s="11" t="s">
        <v>29</v>
      </c>
      <c r="R2895" s="11" t="s">
        <v>29</v>
      </c>
      <c r="S2895" s="11">
        <v>2017</v>
      </c>
    </row>
    <row r="2896" spans="1:19" x14ac:dyDescent="0.25">
      <c r="A2896" s="12" t="s">
        <v>9536</v>
      </c>
      <c r="B2896" s="12" t="s">
        <v>9537</v>
      </c>
      <c r="C2896" s="12" t="s">
        <v>9538</v>
      </c>
      <c r="D2896" s="12" t="s">
        <v>9539</v>
      </c>
      <c r="E2896" s="12" t="s">
        <v>9815</v>
      </c>
      <c r="F2896" s="12">
        <v>29340</v>
      </c>
      <c r="G2896" s="12" t="s">
        <v>9540</v>
      </c>
      <c r="H2896" s="12" t="s">
        <v>25</v>
      </c>
      <c r="I2896" s="12" t="s">
        <v>108</v>
      </c>
      <c r="J2896" s="12" t="s">
        <v>27</v>
      </c>
      <c r="K2896" s="12">
        <v>2</v>
      </c>
      <c r="L2896" s="12" t="s">
        <v>28</v>
      </c>
      <c r="M2896" s="12" t="s">
        <v>29</v>
      </c>
      <c r="N2896" s="12" t="s">
        <v>28</v>
      </c>
      <c r="O2896" s="12" t="s">
        <v>43</v>
      </c>
      <c r="P2896" s="12" t="s">
        <v>28</v>
      </c>
      <c r="Q2896" s="12" t="s">
        <v>28</v>
      </c>
      <c r="R2896" s="12" t="s">
        <v>28</v>
      </c>
      <c r="S2896" s="12">
        <v>2016</v>
      </c>
    </row>
    <row r="2897" spans="1:19" x14ac:dyDescent="0.25">
      <c r="A2897" s="11" t="s">
        <v>9541</v>
      </c>
      <c r="B2897" s="11" t="s">
        <v>9542</v>
      </c>
      <c r="C2897" s="11" t="s">
        <v>9543</v>
      </c>
      <c r="D2897" s="11" t="s">
        <v>2387</v>
      </c>
      <c r="E2897" s="11" t="s">
        <v>9815</v>
      </c>
      <c r="F2897" s="11">
        <v>29212</v>
      </c>
      <c r="G2897" s="11" t="s">
        <v>9544</v>
      </c>
      <c r="H2897" s="11" t="s">
        <v>25</v>
      </c>
      <c r="I2897" s="11" t="s">
        <v>108</v>
      </c>
      <c r="J2897" s="11" t="s">
        <v>27</v>
      </c>
      <c r="K2897" s="11">
        <v>3</v>
      </c>
      <c r="L2897" s="11" t="s">
        <v>28</v>
      </c>
      <c r="M2897" s="11" t="s">
        <v>28</v>
      </c>
      <c r="N2897" s="11" t="s">
        <v>28</v>
      </c>
      <c r="O2897" s="11" t="s">
        <v>30</v>
      </c>
      <c r="P2897" s="11" t="s">
        <v>28</v>
      </c>
      <c r="Q2897" s="11" t="s">
        <v>43</v>
      </c>
      <c r="R2897" s="11" t="s">
        <v>28</v>
      </c>
      <c r="S2897" s="11">
        <v>2016</v>
      </c>
    </row>
    <row r="2898" spans="1:19" x14ac:dyDescent="0.25">
      <c r="A2898" s="12" t="s">
        <v>9545</v>
      </c>
      <c r="B2898" s="12" t="s">
        <v>9546</v>
      </c>
      <c r="C2898" s="12" t="s">
        <v>9547</v>
      </c>
      <c r="D2898" s="12" t="s">
        <v>9548</v>
      </c>
      <c r="E2898" s="12" t="s">
        <v>9815</v>
      </c>
      <c r="F2898" s="12">
        <v>29520</v>
      </c>
      <c r="G2898" s="12" t="s">
        <v>9549</v>
      </c>
      <c r="H2898" s="12" t="s">
        <v>25</v>
      </c>
      <c r="I2898" s="12" t="s">
        <v>108</v>
      </c>
      <c r="J2898" s="12" t="s">
        <v>27</v>
      </c>
      <c r="K2898" s="12">
        <v>0</v>
      </c>
      <c r="L2898" s="12" t="s">
        <v>29</v>
      </c>
      <c r="M2898" s="12" t="s">
        <v>29</v>
      </c>
      <c r="N2898" s="12" t="s">
        <v>29</v>
      </c>
      <c r="O2898" s="12" t="s">
        <v>29</v>
      </c>
      <c r="P2898" s="12" t="s">
        <v>28</v>
      </c>
      <c r="Q2898" s="12" t="s">
        <v>28</v>
      </c>
      <c r="R2898" s="12" t="s">
        <v>29</v>
      </c>
      <c r="S2898" s="12">
        <v>2016</v>
      </c>
    </row>
    <row r="2899" spans="1:19" x14ac:dyDescent="0.25">
      <c r="A2899" s="11" t="s">
        <v>9550</v>
      </c>
      <c r="B2899" s="11" t="s">
        <v>9551</v>
      </c>
      <c r="C2899" s="11" t="s">
        <v>9552</v>
      </c>
      <c r="D2899" s="11" t="s">
        <v>9553</v>
      </c>
      <c r="E2899" s="11" t="s">
        <v>9815</v>
      </c>
      <c r="F2899" s="11">
        <v>29379</v>
      </c>
      <c r="G2899" s="11" t="s">
        <v>9554</v>
      </c>
      <c r="H2899" s="11" t="s">
        <v>25</v>
      </c>
      <c r="I2899" s="11" t="s">
        <v>75</v>
      </c>
      <c r="J2899" s="11" t="s">
        <v>27</v>
      </c>
      <c r="K2899" s="11">
        <v>0</v>
      </c>
      <c r="L2899" s="11" t="s">
        <v>29</v>
      </c>
      <c r="M2899" s="11" t="s">
        <v>29</v>
      </c>
      <c r="N2899" s="11" t="s">
        <v>29</v>
      </c>
      <c r="O2899" s="11" t="s">
        <v>29</v>
      </c>
      <c r="P2899" s="11" t="s">
        <v>29</v>
      </c>
      <c r="Q2899" s="11" t="s">
        <v>29</v>
      </c>
      <c r="R2899" s="11" t="s">
        <v>29</v>
      </c>
      <c r="S2899" s="11">
        <v>2016</v>
      </c>
    </row>
    <row r="2900" spans="1:19" x14ac:dyDescent="0.25">
      <c r="A2900" s="12" t="s">
        <v>5049</v>
      </c>
      <c r="B2900" s="12" t="s">
        <v>5050</v>
      </c>
      <c r="C2900" s="12" t="s">
        <v>5051</v>
      </c>
      <c r="D2900" s="12" t="s">
        <v>5052</v>
      </c>
      <c r="E2900" s="12" t="s">
        <v>9796</v>
      </c>
      <c r="F2900" s="12">
        <v>57570</v>
      </c>
      <c r="G2900" s="12" t="s">
        <v>5053</v>
      </c>
      <c r="H2900" s="12" t="s">
        <v>25</v>
      </c>
      <c r="I2900" s="12" t="s">
        <v>64</v>
      </c>
      <c r="J2900" s="12" t="s">
        <v>27</v>
      </c>
      <c r="K2900" s="12">
        <v>0</v>
      </c>
      <c r="L2900" s="12" t="s">
        <v>29</v>
      </c>
      <c r="M2900" s="12" t="s">
        <v>29</v>
      </c>
      <c r="N2900" s="12" t="s">
        <v>29</v>
      </c>
      <c r="O2900" s="12" t="s">
        <v>29</v>
      </c>
      <c r="P2900" s="12" t="s">
        <v>29</v>
      </c>
      <c r="Q2900" s="12" t="s">
        <v>29</v>
      </c>
      <c r="R2900" s="12" t="s">
        <v>29</v>
      </c>
      <c r="S2900" s="12">
        <v>2020</v>
      </c>
    </row>
    <row r="2901" spans="1:19" x14ac:dyDescent="0.25">
      <c r="A2901" s="11" t="s">
        <v>5054</v>
      </c>
      <c r="B2901" s="11" t="s">
        <v>5055</v>
      </c>
      <c r="C2901" s="11" t="s">
        <v>5056</v>
      </c>
      <c r="D2901" s="11" t="s">
        <v>900</v>
      </c>
      <c r="E2901" s="11" t="s">
        <v>9796</v>
      </c>
      <c r="F2901" s="11">
        <v>57437</v>
      </c>
      <c r="G2901" s="11" t="s">
        <v>5057</v>
      </c>
      <c r="H2901" s="11" t="s">
        <v>96</v>
      </c>
      <c r="I2901" s="11" t="s">
        <v>108</v>
      </c>
      <c r="J2901" s="11" t="s">
        <v>27</v>
      </c>
      <c r="K2901" s="11">
        <v>0</v>
      </c>
      <c r="L2901" s="11" t="s">
        <v>29</v>
      </c>
      <c r="M2901" s="11" t="s">
        <v>29</v>
      </c>
      <c r="N2901" s="11" t="s">
        <v>29</v>
      </c>
      <c r="O2901" s="11" t="s">
        <v>29</v>
      </c>
      <c r="P2901" s="11" t="s">
        <v>29</v>
      </c>
      <c r="Q2901" s="11" t="s">
        <v>29</v>
      </c>
      <c r="R2901" s="11" t="s">
        <v>29</v>
      </c>
      <c r="S2901" s="11">
        <v>2020</v>
      </c>
    </row>
    <row r="2902" spans="1:19" x14ac:dyDescent="0.25">
      <c r="A2902" s="12" t="s">
        <v>5058</v>
      </c>
      <c r="B2902" s="12" t="s">
        <v>5059</v>
      </c>
      <c r="C2902" s="12" t="s">
        <v>5060</v>
      </c>
      <c r="D2902" s="12" t="s">
        <v>5061</v>
      </c>
      <c r="E2902" s="12" t="s">
        <v>9796</v>
      </c>
      <c r="F2902" s="12">
        <v>57029</v>
      </c>
      <c r="G2902" s="12" t="s">
        <v>5062</v>
      </c>
      <c r="H2902" s="12" t="s">
        <v>96</v>
      </c>
      <c r="I2902" s="12" t="s">
        <v>108</v>
      </c>
      <c r="J2902" s="12" t="s">
        <v>27</v>
      </c>
      <c r="K2902" s="12">
        <v>0</v>
      </c>
      <c r="L2902" s="12" t="s">
        <v>29</v>
      </c>
      <c r="M2902" s="12" t="s">
        <v>29</v>
      </c>
      <c r="N2902" s="12" t="s">
        <v>29</v>
      </c>
      <c r="O2902" s="12" t="s">
        <v>29</v>
      </c>
      <c r="P2902" s="12" t="s">
        <v>29</v>
      </c>
      <c r="Q2902" s="12" t="s">
        <v>28</v>
      </c>
      <c r="R2902" s="12" t="s">
        <v>29</v>
      </c>
      <c r="S2902" s="12">
        <v>2020</v>
      </c>
    </row>
    <row r="2903" spans="1:19" x14ac:dyDescent="0.25">
      <c r="A2903" s="11" t="s">
        <v>5063</v>
      </c>
      <c r="B2903" s="11" t="s">
        <v>5064</v>
      </c>
      <c r="C2903" s="11" t="s">
        <v>5065</v>
      </c>
      <c r="D2903" s="11" t="s">
        <v>2277</v>
      </c>
      <c r="E2903" s="11" t="s">
        <v>9796</v>
      </c>
      <c r="F2903" s="11">
        <v>57551</v>
      </c>
      <c r="G2903" s="11" t="s">
        <v>5066</v>
      </c>
      <c r="H2903" s="11" t="s">
        <v>96</v>
      </c>
      <c r="I2903" s="11" t="s">
        <v>75</v>
      </c>
      <c r="J2903" s="11" t="s">
        <v>27</v>
      </c>
      <c r="K2903" s="11">
        <v>0</v>
      </c>
      <c r="L2903" s="11" t="s">
        <v>29</v>
      </c>
      <c r="M2903" s="11" t="s">
        <v>29</v>
      </c>
      <c r="N2903" s="11" t="s">
        <v>29</v>
      </c>
      <c r="O2903" s="11" t="s">
        <v>29</v>
      </c>
      <c r="P2903" s="11" t="s">
        <v>29</v>
      </c>
      <c r="Q2903" s="11" t="s">
        <v>29</v>
      </c>
      <c r="R2903" s="11" t="s">
        <v>29</v>
      </c>
      <c r="S2903" s="11">
        <v>2020</v>
      </c>
    </row>
    <row r="2904" spans="1:19" x14ac:dyDescent="0.25">
      <c r="A2904" s="12" t="s">
        <v>5067</v>
      </c>
      <c r="B2904" s="12" t="s">
        <v>5068</v>
      </c>
      <c r="C2904" s="12" t="s">
        <v>5069</v>
      </c>
      <c r="D2904" s="12" t="s">
        <v>5070</v>
      </c>
      <c r="E2904" s="12" t="s">
        <v>9796</v>
      </c>
      <c r="F2904" s="12">
        <v>57567</v>
      </c>
      <c r="G2904" s="12" t="s">
        <v>5071</v>
      </c>
      <c r="H2904" s="12" t="s">
        <v>96</v>
      </c>
      <c r="I2904" s="12" t="s">
        <v>108</v>
      </c>
      <c r="J2904" s="12" t="s">
        <v>27</v>
      </c>
      <c r="K2904" s="12">
        <v>0</v>
      </c>
      <c r="L2904" s="12" t="s">
        <v>29</v>
      </c>
      <c r="M2904" s="12" t="s">
        <v>29</v>
      </c>
      <c r="N2904" s="12" t="s">
        <v>29</v>
      </c>
      <c r="O2904" s="12" t="s">
        <v>29</v>
      </c>
      <c r="P2904" s="12" t="s">
        <v>29</v>
      </c>
      <c r="Q2904" s="12" t="s">
        <v>29</v>
      </c>
      <c r="R2904" s="12" t="s">
        <v>29</v>
      </c>
      <c r="S2904" s="12">
        <v>2020</v>
      </c>
    </row>
    <row r="2905" spans="1:19" x14ac:dyDescent="0.25">
      <c r="A2905" s="11" t="s">
        <v>5072</v>
      </c>
      <c r="B2905" s="11" t="s">
        <v>5073</v>
      </c>
      <c r="C2905" s="11" t="s">
        <v>5074</v>
      </c>
      <c r="D2905" s="11" t="s">
        <v>389</v>
      </c>
      <c r="E2905" s="11" t="s">
        <v>9796</v>
      </c>
      <c r="F2905" s="11">
        <v>57747</v>
      </c>
      <c r="G2905" s="11" t="s">
        <v>5075</v>
      </c>
      <c r="H2905" s="11" t="s">
        <v>96</v>
      </c>
      <c r="I2905" s="11" t="s">
        <v>36</v>
      </c>
      <c r="J2905" s="11" t="s">
        <v>27</v>
      </c>
      <c r="K2905" s="11">
        <v>0</v>
      </c>
      <c r="L2905" s="11" t="s">
        <v>29</v>
      </c>
      <c r="M2905" s="11" t="s">
        <v>29</v>
      </c>
      <c r="N2905" s="11" t="s">
        <v>30</v>
      </c>
      <c r="O2905" s="11" t="s">
        <v>29</v>
      </c>
      <c r="P2905" s="11" t="s">
        <v>29</v>
      </c>
      <c r="Q2905" s="11" t="s">
        <v>29</v>
      </c>
      <c r="R2905" s="11" t="s">
        <v>29</v>
      </c>
      <c r="S2905" s="11">
        <v>2020</v>
      </c>
    </row>
    <row r="2906" spans="1:19" x14ac:dyDescent="0.25">
      <c r="A2906" s="12" t="s">
        <v>5076</v>
      </c>
      <c r="B2906" s="12" t="s">
        <v>5077</v>
      </c>
      <c r="C2906" s="12" t="s">
        <v>5078</v>
      </c>
      <c r="D2906" s="12" t="s">
        <v>5079</v>
      </c>
      <c r="E2906" s="12" t="s">
        <v>9796</v>
      </c>
      <c r="F2906" s="12">
        <v>57105</v>
      </c>
      <c r="G2906" s="12" t="s">
        <v>5080</v>
      </c>
      <c r="H2906" s="12" t="s">
        <v>107</v>
      </c>
      <c r="I2906" s="12" t="s">
        <v>108</v>
      </c>
      <c r="J2906" s="12" t="s">
        <v>120</v>
      </c>
      <c r="K2906" s="12">
        <v>0</v>
      </c>
      <c r="L2906" s="12" t="s">
        <v>29</v>
      </c>
      <c r="M2906" s="12" t="s">
        <v>29</v>
      </c>
      <c r="N2906" s="12" t="s">
        <v>29</v>
      </c>
      <c r="O2906" s="12" t="s">
        <v>29</v>
      </c>
      <c r="P2906" s="12" t="s">
        <v>29</v>
      </c>
      <c r="Q2906" s="12" t="s">
        <v>29</v>
      </c>
      <c r="R2906" s="12" t="s">
        <v>29</v>
      </c>
      <c r="S2906" s="12">
        <v>2020</v>
      </c>
    </row>
    <row r="2907" spans="1:19" x14ac:dyDescent="0.25">
      <c r="A2907" s="11" t="s">
        <v>5081</v>
      </c>
      <c r="B2907" s="11" t="s">
        <v>5082</v>
      </c>
      <c r="C2907" s="11" t="s">
        <v>5083</v>
      </c>
      <c r="D2907" s="11" t="s">
        <v>5084</v>
      </c>
      <c r="E2907" s="11" t="s">
        <v>9796</v>
      </c>
      <c r="F2907" s="11">
        <v>57078</v>
      </c>
      <c r="G2907" s="11" t="s">
        <v>5085</v>
      </c>
      <c r="H2907" s="11" t="s">
        <v>119</v>
      </c>
      <c r="I2907" s="11" t="s">
        <v>114</v>
      </c>
      <c r="J2907" s="11" t="s">
        <v>120</v>
      </c>
      <c r="K2907" s="11">
        <v>0</v>
      </c>
      <c r="L2907" s="11" t="s">
        <v>29</v>
      </c>
      <c r="M2907" s="11" t="s">
        <v>29</v>
      </c>
      <c r="N2907" s="11" t="s">
        <v>29</v>
      </c>
      <c r="O2907" s="11" t="s">
        <v>29</v>
      </c>
      <c r="P2907" s="11" t="s">
        <v>29</v>
      </c>
      <c r="Q2907" s="11" t="s">
        <v>29</v>
      </c>
      <c r="R2907" s="11" t="s">
        <v>29</v>
      </c>
      <c r="S2907" s="11">
        <v>2020</v>
      </c>
    </row>
    <row r="2908" spans="1:19" x14ac:dyDescent="0.25">
      <c r="A2908" s="12" t="s">
        <v>7965</v>
      </c>
      <c r="B2908" s="12" t="s">
        <v>7966</v>
      </c>
      <c r="C2908" s="12" t="s">
        <v>7967</v>
      </c>
      <c r="D2908" s="12" t="s">
        <v>7968</v>
      </c>
      <c r="E2908" s="12" t="s">
        <v>9796</v>
      </c>
      <c r="F2908" s="12">
        <v>57201</v>
      </c>
      <c r="G2908" s="12" t="s">
        <v>7969</v>
      </c>
      <c r="H2908" s="12" t="s">
        <v>25</v>
      </c>
      <c r="I2908" s="12" t="s">
        <v>108</v>
      </c>
      <c r="J2908" s="12" t="s">
        <v>27</v>
      </c>
      <c r="K2908" s="12">
        <v>3</v>
      </c>
      <c r="L2908" s="12" t="s">
        <v>28</v>
      </c>
      <c r="M2908" s="12" t="s">
        <v>28</v>
      </c>
      <c r="N2908" s="12" t="s">
        <v>43</v>
      </c>
      <c r="O2908" s="12" t="s">
        <v>43</v>
      </c>
      <c r="P2908" s="12" t="s">
        <v>28</v>
      </c>
      <c r="Q2908" s="12" t="s">
        <v>30</v>
      </c>
      <c r="R2908" s="12" t="s">
        <v>43</v>
      </c>
      <c r="S2908" s="12">
        <v>2019</v>
      </c>
    </row>
    <row r="2909" spans="1:19" x14ac:dyDescent="0.25">
      <c r="A2909" s="11" t="s">
        <v>7970</v>
      </c>
      <c r="B2909" s="11" t="s">
        <v>7971</v>
      </c>
      <c r="C2909" s="11" t="s">
        <v>7972</v>
      </c>
      <c r="D2909" s="11" t="s">
        <v>7973</v>
      </c>
      <c r="E2909" s="11" t="s">
        <v>9796</v>
      </c>
      <c r="F2909" s="11">
        <v>57702</v>
      </c>
      <c r="G2909" s="11" t="s">
        <v>7974</v>
      </c>
      <c r="H2909" s="11" t="s">
        <v>25</v>
      </c>
      <c r="I2909" s="11" t="s">
        <v>64</v>
      </c>
      <c r="J2909" s="11" t="s">
        <v>27</v>
      </c>
      <c r="K2909" s="11">
        <v>0</v>
      </c>
      <c r="L2909" s="11" t="s">
        <v>29</v>
      </c>
      <c r="M2909" s="11" t="s">
        <v>29</v>
      </c>
      <c r="N2909" s="11" t="s">
        <v>29</v>
      </c>
      <c r="O2909" s="11" t="s">
        <v>29</v>
      </c>
      <c r="P2909" s="11" t="s">
        <v>29</v>
      </c>
      <c r="Q2909" s="11" t="s">
        <v>29</v>
      </c>
      <c r="R2909" s="11" t="s">
        <v>29</v>
      </c>
      <c r="S2909" s="11">
        <v>2019</v>
      </c>
    </row>
    <row r="2910" spans="1:19" x14ac:dyDescent="0.25">
      <c r="A2910" s="12" t="s">
        <v>7975</v>
      </c>
      <c r="B2910" s="12" t="s">
        <v>7976</v>
      </c>
      <c r="C2910" s="12" t="s">
        <v>7977</v>
      </c>
      <c r="D2910" s="12" t="s">
        <v>7978</v>
      </c>
      <c r="E2910" s="12" t="s">
        <v>9796</v>
      </c>
      <c r="F2910" s="12">
        <v>57625</v>
      </c>
      <c r="G2910" s="12" t="s">
        <v>7979</v>
      </c>
      <c r="H2910" s="12" t="s">
        <v>25</v>
      </c>
      <c r="I2910" s="12" t="s">
        <v>64</v>
      </c>
      <c r="J2910" s="12" t="s">
        <v>27</v>
      </c>
      <c r="K2910" s="12">
        <v>0</v>
      </c>
      <c r="L2910" s="12" t="s">
        <v>29</v>
      </c>
      <c r="M2910" s="12" t="s">
        <v>29</v>
      </c>
      <c r="N2910" s="12" t="s">
        <v>29</v>
      </c>
      <c r="O2910" s="12" t="s">
        <v>29</v>
      </c>
      <c r="P2910" s="12" t="s">
        <v>29</v>
      </c>
      <c r="Q2910" s="12" t="s">
        <v>29</v>
      </c>
      <c r="R2910" s="12" t="s">
        <v>29</v>
      </c>
      <c r="S2910" s="12">
        <v>2019</v>
      </c>
    </row>
    <row r="2911" spans="1:19" x14ac:dyDescent="0.25">
      <c r="A2911" s="11" t="s">
        <v>5049</v>
      </c>
      <c r="B2911" s="11" t="s">
        <v>5050</v>
      </c>
      <c r="C2911" s="11" t="s">
        <v>5051</v>
      </c>
      <c r="D2911" s="11" t="s">
        <v>5052</v>
      </c>
      <c r="E2911" s="11" t="s">
        <v>9796</v>
      </c>
      <c r="F2911" s="11">
        <v>57570</v>
      </c>
      <c r="G2911" s="11" t="s">
        <v>5053</v>
      </c>
      <c r="H2911" s="11" t="s">
        <v>25</v>
      </c>
      <c r="I2911" s="11" t="s">
        <v>64</v>
      </c>
      <c r="J2911" s="11" t="s">
        <v>27</v>
      </c>
      <c r="K2911" s="11">
        <v>0</v>
      </c>
      <c r="L2911" s="11" t="s">
        <v>29</v>
      </c>
      <c r="M2911" s="11" t="s">
        <v>29</v>
      </c>
      <c r="N2911" s="11" t="s">
        <v>29</v>
      </c>
      <c r="O2911" s="11" t="s">
        <v>29</v>
      </c>
      <c r="P2911" s="11" t="s">
        <v>29</v>
      </c>
      <c r="Q2911" s="11" t="s">
        <v>29</v>
      </c>
      <c r="R2911" s="11" t="s">
        <v>29</v>
      </c>
      <c r="S2911" s="11">
        <v>2019</v>
      </c>
    </row>
    <row r="2912" spans="1:19" x14ac:dyDescent="0.25">
      <c r="A2912" s="12" t="s">
        <v>7980</v>
      </c>
      <c r="B2912" s="12" t="s">
        <v>7981</v>
      </c>
      <c r="C2912" s="12" t="s">
        <v>7982</v>
      </c>
      <c r="D2912" s="12" t="s">
        <v>7983</v>
      </c>
      <c r="E2912" s="12" t="s">
        <v>9796</v>
      </c>
      <c r="F2912" s="12">
        <v>57049</v>
      </c>
      <c r="G2912" s="12" t="s">
        <v>7984</v>
      </c>
      <c r="H2912" s="12" t="s">
        <v>25</v>
      </c>
      <c r="I2912" s="12" t="s">
        <v>26</v>
      </c>
      <c r="J2912" s="12" t="s">
        <v>120</v>
      </c>
      <c r="K2912" s="12">
        <v>5</v>
      </c>
      <c r="L2912" s="12" t="s">
        <v>29</v>
      </c>
      <c r="M2912" s="12" t="s">
        <v>29</v>
      </c>
      <c r="N2912" s="12" t="s">
        <v>30</v>
      </c>
      <c r="O2912" s="12" t="s">
        <v>30</v>
      </c>
      <c r="P2912" s="12" t="s">
        <v>28</v>
      </c>
      <c r="Q2912" s="12" t="s">
        <v>29</v>
      </c>
      <c r="R2912" s="12" t="s">
        <v>29</v>
      </c>
      <c r="S2912" s="12">
        <v>2019</v>
      </c>
    </row>
    <row r="2913" spans="1:19" x14ac:dyDescent="0.25">
      <c r="A2913" s="11" t="s">
        <v>7985</v>
      </c>
      <c r="B2913" s="11" t="s">
        <v>7986</v>
      </c>
      <c r="C2913" s="11" t="s">
        <v>7987</v>
      </c>
      <c r="D2913" s="11" t="s">
        <v>7973</v>
      </c>
      <c r="E2913" s="11" t="s">
        <v>9796</v>
      </c>
      <c r="F2913" s="11">
        <v>57701</v>
      </c>
      <c r="G2913" s="11" t="s">
        <v>7988</v>
      </c>
      <c r="H2913" s="11" t="s">
        <v>25</v>
      </c>
      <c r="I2913" s="11" t="s">
        <v>26</v>
      </c>
      <c r="J2913" s="11" t="s">
        <v>120</v>
      </c>
      <c r="K2913" s="11">
        <v>0</v>
      </c>
      <c r="L2913" s="11" t="s">
        <v>29</v>
      </c>
      <c r="M2913" s="11" t="s">
        <v>29</v>
      </c>
      <c r="N2913" s="11" t="s">
        <v>29</v>
      </c>
      <c r="O2913" s="11" t="s">
        <v>29</v>
      </c>
      <c r="P2913" s="11" t="s">
        <v>29</v>
      </c>
      <c r="Q2913" s="11" t="s">
        <v>29</v>
      </c>
      <c r="R2913" s="11" t="s">
        <v>29</v>
      </c>
      <c r="S2913" s="11">
        <v>2019</v>
      </c>
    </row>
    <row r="2914" spans="1:19" x14ac:dyDescent="0.25">
      <c r="A2914" s="12" t="s">
        <v>5054</v>
      </c>
      <c r="B2914" s="12" t="s">
        <v>5055</v>
      </c>
      <c r="C2914" s="12" t="s">
        <v>5056</v>
      </c>
      <c r="D2914" s="12" t="s">
        <v>900</v>
      </c>
      <c r="E2914" s="12" t="s">
        <v>9796</v>
      </c>
      <c r="F2914" s="12">
        <v>57437</v>
      </c>
      <c r="G2914" s="12" t="s">
        <v>5057</v>
      </c>
      <c r="H2914" s="12" t="s">
        <v>96</v>
      </c>
      <c r="I2914" s="12" t="s">
        <v>36</v>
      </c>
      <c r="J2914" s="12" t="s">
        <v>27</v>
      </c>
      <c r="K2914" s="12">
        <v>0</v>
      </c>
      <c r="L2914" s="12" t="s">
        <v>29</v>
      </c>
      <c r="M2914" s="12" t="s">
        <v>29</v>
      </c>
      <c r="N2914" s="12" t="s">
        <v>29</v>
      </c>
      <c r="O2914" s="12" t="s">
        <v>29</v>
      </c>
      <c r="P2914" s="12" t="s">
        <v>29</v>
      </c>
      <c r="Q2914" s="12" t="s">
        <v>29</v>
      </c>
      <c r="R2914" s="12" t="s">
        <v>29</v>
      </c>
      <c r="S2914" s="12">
        <v>2019</v>
      </c>
    </row>
    <row r="2915" spans="1:19" x14ac:dyDescent="0.25">
      <c r="A2915" s="11" t="s">
        <v>5058</v>
      </c>
      <c r="B2915" s="11" t="s">
        <v>5059</v>
      </c>
      <c r="C2915" s="11" t="s">
        <v>5060</v>
      </c>
      <c r="D2915" s="11" t="s">
        <v>5061</v>
      </c>
      <c r="E2915" s="11" t="s">
        <v>9796</v>
      </c>
      <c r="F2915" s="11">
        <v>57029</v>
      </c>
      <c r="G2915" s="11" t="s">
        <v>5062</v>
      </c>
      <c r="H2915" s="11" t="s">
        <v>96</v>
      </c>
      <c r="I2915" s="11" t="s">
        <v>108</v>
      </c>
      <c r="J2915" s="11" t="s">
        <v>27</v>
      </c>
      <c r="K2915" s="11">
        <v>0</v>
      </c>
      <c r="L2915" s="11" t="s">
        <v>29</v>
      </c>
      <c r="M2915" s="11" t="s">
        <v>29</v>
      </c>
      <c r="N2915" s="11" t="s">
        <v>29</v>
      </c>
      <c r="O2915" s="11" t="s">
        <v>29</v>
      </c>
      <c r="P2915" s="11" t="s">
        <v>29</v>
      </c>
      <c r="Q2915" s="11" t="s">
        <v>29</v>
      </c>
      <c r="R2915" s="11" t="s">
        <v>29</v>
      </c>
      <c r="S2915" s="11">
        <v>2019</v>
      </c>
    </row>
    <row r="2916" spans="1:19" x14ac:dyDescent="0.25">
      <c r="A2916" s="12" t="s">
        <v>5063</v>
      </c>
      <c r="B2916" s="12" t="s">
        <v>5064</v>
      </c>
      <c r="C2916" s="12" t="s">
        <v>5065</v>
      </c>
      <c r="D2916" s="12" t="s">
        <v>2277</v>
      </c>
      <c r="E2916" s="12" t="s">
        <v>9796</v>
      </c>
      <c r="F2916" s="12">
        <v>57551</v>
      </c>
      <c r="G2916" s="12" t="s">
        <v>5066</v>
      </c>
      <c r="H2916" s="12" t="s">
        <v>96</v>
      </c>
      <c r="I2916" s="12" t="s">
        <v>75</v>
      </c>
      <c r="J2916" s="12" t="s">
        <v>27</v>
      </c>
      <c r="K2916" s="12">
        <v>0</v>
      </c>
      <c r="L2916" s="12" t="s">
        <v>29</v>
      </c>
      <c r="M2916" s="12" t="s">
        <v>29</v>
      </c>
      <c r="N2916" s="12" t="s">
        <v>29</v>
      </c>
      <c r="O2916" s="12" t="s">
        <v>29</v>
      </c>
      <c r="P2916" s="12" t="s">
        <v>29</v>
      </c>
      <c r="Q2916" s="12" t="s">
        <v>29</v>
      </c>
      <c r="R2916" s="12" t="s">
        <v>29</v>
      </c>
      <c r="S2916" s="12">
        <v>2019</v>
      </c>
    </row>
    <row r="2917" spans="1:19" x14ac:dyDescent="0.25">
      <c r="A2917" s="11" t="s">
        <v>5067</v>
      </c>
      <c r="B2917" s="11" t="s">
        <v>5068</v>
      </c>
      <c r="C2917" s="11" t="s">
        <v>5069</v>
      </c>
      <c r="D2917" s="11" t="s">
        <v>5070</v>
      </c>
      <c r="E2917" s="11" t="s">
        <v>9796</v>
      </c>
      <c r="F2917" s="11">
        <v>57567</v>
      </c>
      <c r="G2917" s="11" t="s">
        <v>5071</v>
      </c>
      <c r="H2917" s="11" t="s">
        <v>96</v>
      </c>
      <c r="I2917" s="11" t="s">
        <v>108</v>
      </c>
      <c r="J2917" s="11" t="s">
        <v>27</v>
      </c>
      <c r="K2917" s="11">
        <v>0</v>
      </c>
      <c r="L2917" s="11" t="s">
        <v>29</v>
      </c>
      <c r="M2917" s="11" t="s">
        <v>29</v>
      </c>
      <c r="N2917" s="11" t="s">
        <v>29</v>
      </c>
      <c r="O2917" s="11" t="s">
        <v>29</v>
      </c>
      <c r="P2917" s="11" t="s">
        <v>29</v>
      </c>
      <c r="Q2917" s="11" t="s">
        <v>29</v>
      </c>
      <c r="R2917" s="11" t="s">
        <v>29</v>
      </c>
      <c r="S2917" s="11">
        <v>2019</v>
      </c>
    </row>
    <row r="2918" spans="1:19" x14ac:dyDescent="0.25">
      <c r="A2918" s="12" t="s">
        <v>5072</v>
      </c>
      <c r="B2918" s="12" t="s">
        <v>5073</v>
      </c>
      <c r="C2918" s="12" t="s">
        <v>5074</v>
      </c>
      <c r="D2918" s="12" t="s">
        <v>389</v>
      </c>
      <c r="E2918" s="12" t="s">
        <v>9796</v>
      </c>
      <c r="F2918" s="12">
        <v>57747</v>
      </c>
      <c r="G2918" s="12" t="s">
        <v>5075</v>
      </c>
      <c r="H2918" s="12" t="s">
        <v>96</v>
      </c>
      <c r="I2918" s="12" t="s">
        <v>36</v>
      </c>
      <c r="J2918" s="12" t="s">
        <v>27</v>
      </c>
      <c r="K2918" s="12">
        <v>0</v>
      </c>
      <c r="L2918" s="12" t="s">
        <v>29</v>
      </c>
      <c r="M2918" s="12" t="s">
        <v>29</v>
      </c>
      <c r="N2918" s="12" t="s">
        <v>28</v>
      </c>
      <c r="O2918" s="12" t="s">
        <v>29</v>
      </c>
      <c r="P2918" s="12" t="s">
        <v>29</v>
      </c>
      <c r="Q2918" s="12" t="s">
        <v>29</v>
      </c>
      <c r="R2918" s="12" t="s">
        <v>28</v>
      </c>
      <c r="S2918" s="12">
        <v>2019</v>
      </c>
    </row>
    <row r="2919" spans="1:19" x14ac:dyDescent="0.25">
      <c r="A2919" s="11" t="s">
        <v>7989</v>
      </c>
      <c r="B2919" s="11" t="s">
        <v>7990</v>
      </c>
      <c r="C2919" s="11" t="s">
        <v>7991</v>
      </c>
      <c r="D2919" s="11" t="s">
        <v>7992</v>
      </c>
      <c r="E2919" s="11" t="s">
        <v>9796</v>
      </c>
      <c r="F2919" s="11">
        <v>57262</v>
      </c>
      <c r="G2919" s="11" t="s">
        <v>7993</v>
      </c>
      <c r="H2919" s="11" t="s">
        <v>96</v>
      </c>
      <c r="I2919" s="11" t="s">
        <v>108</v>
      </c>
      <c r="J2919" s="11" t="s">
        <v>27</v>
      </c>
      <c r="K2919" s="11">
        <v>3</v>
      </c>
      <c r="L2919" s="11" t="s">
        <v>29</v>
      </c>
      <c r="M2919" s="11" t="s">
        <v>29</v>
      </c>
      <c r="N2919" s="11" t="s">
        <v>28</v>
      </c>
      <c r="O2919" s="11" t="s">
        <v>29</v>
      </c>
      <c r="P2919" s="11" t="s">
        <v>28</v>
      </c>
      <c r="Q2919" s="11" t="s">
        <v>28</v>
      </c>
      <c r="R2919" s="11" t="s">
        <v>29</v>
      </c>
      <c r="S2919" s="11">
        <v>2019</v>
      </c>
    </row>
    <row r="2920" spans="1:19" x14ac:dyDescent="0.25">
      <c r="A2920" s="12" t="s">
        <v>5076</v>
      </c>
      <c r="B2920" s="12" t="s">
        <v>5077</v>
      </c>
      <c r="C2920" s="12" t="s">
        <v>5078</v>
      </c>
      <c r="D2920" s="12" t="s">
        <v>5079</v>
      </c>
      <c r="E2920" s="12" t="s">
        <v>9796</v>
      </c>
      <c r="F2920" s="12">
        <v>57105</v>
      </c>
      <c r="G2920" s="12" t="s">
        <v>5080</v>
      </c>
      <c r="H2920" s="12" t="s">
        <v>107</v>
      </c>
      <c r="I2920" s="12" t="s">
        <v>108</v>
      </c>
      <c r="J2920" s="12" t="s">
        <v>120</v>
      </c>
      <c r="K2920" s="12">
        <v>0</v>
      </c>
      <c r="L2920" s="12" t="s">
        <v>29</v>
      </c>
      <c r="M2920" s="12" t="s">
        <v>29</v>
      </c>
      <c r="N2920" s="12" t="s">
        <v>29</v>
      </c>
      <c r="O2920" s="12" t="s">
        <v>29</v>
      </c>
      <c r="P2920" s="12" t="s">
        <v>29</v>
      </c>
      <c r="Q2920" s="12" t="s">
        <v>29</v>
      </c>
      <c r="R2920" s="12" t="s">
        <v>29</v>
      </c>
      <c r="S2920" s="12">
        <v>2019</v>
      </c>
    </row>
    <row r="2921" spans="1:19" x14ac:dyDescent="0.25">
      <c r="A2921" s="11" t="s">
        <v>5081</v>
      </c>
      <c r="B2921" s="11" t="s">
        <v>5082</v>
      </c>
      <c r="C2921" s="11" t="s">
        <v>5083</v>
      </c>
      <c r="D2921" s="11" t="s">
        <v>5084</v>
      </c>
      <c r="E2921" s="11" t="s">
        <v>9796</v>
      </c>
      <c r="F2921" s="11">
        <v>57078</v>
      </c>
      <c r="G2921" s="11" t="s">
        <v>5085</v>
      </c>
      <c r="H2921" s="11" t="s">
        <v>119</v>
      </c>
      <c r="I2921" s="11" t="s">
        <v>114</v>
      </c>
      <c r="J2921" s="11" t="s">
        <v>120</v>
      </c>
      <c r="K2921" s="11">
        <v>0</v>
      </c>
      <c r="L2921" s="11" t="s">
        <v>29</v>
      </c>
      <c r="M2921" s="11" t="s">
        <v>29</v>
      </c>
      <c r="N2921" s="11" t="s">
        <v>29</v>
      </c>
      <c r="O2921" s="11" t="s">
        <v>29</v>
      </c>
      <c r="P2921" s="11" t="s">
        <v>29</v>
      </c>
      <c r="Q2921" s="11" t="s">
        <v>29</v>
      </c>
      <c r="R2921" s="11" t="s">
        <v>29</v>
      </c>
      <c r="S2921" s="11">
        <v>2019</v>
      </c>
    </row>
    <row r="2922" spans="1:19" x14ac:dyDescent="0.25">
      <c r="A2922" s="12" t="s">
        <v>5054</v>
      </c>
      <c r="B2922" s="12" t="s">
        <v>5055</v>
      </c>
      <c r="C2922" s="12" t="s">
        <v>8522</v>
      </c>
      <c r="D2922" s="12" t="s">
        <v>900</v>
      </c>
      <c r="E2922" s="12" t="s">
        <v>9796</v>
      </c>
      <c r="F2922" s="12">
        <v>57437</v>
      </c>
      <c r="G2922" s="12" t="s">
        <v>8523</v>
      </c>
      <c r="H2922" s="12" t="s">
        <v>96</v>
      </c>
      <c r="I2922" s="12" t="s">
        <v>36</v>
      </c>
      <c r="J2922" s="12" t="s">
        <v>27</v>
      </c>
      <c r="K2922" s="12">
        <v>0</v>
      </c>
      <c r="L2922" s="12" t="s">
        <v>29</v>
      </c>
      <c r="M2922" s="12" t="s">
        <v>29</v>
      </c>
      <c r="N2922" s="12" t="s">
        <v>29</v>
      </c>
      <c r="O2922" s="12" t="s">
        <v>29</v>
      </c>
      <c r="P2922" s="12" t="s">
        <v>29</v>
      </c>
      <c r="Q2922" s="12" t="s">
        <v>29</v>
      </c>
      <c r="R2922" s="12" t="s">
        <v>29</v>
      </c>
      <c r="S2922" s="12">
        <v>2018</v>
      </c>
    </row>
    <row r="2923" spans="1:19" x14ac:dyDescent="0.25">
      <c r="A2923" s="11" t="s">
        <v>7980</v>
      </c>
      <c r="B2923" s="11" t="s">
        <v>7981</v>
      </c>
      <c r="C2923" s="11" t="s">
        <v>8696</v>
      </c>
      <c r="D2923" s="11" t="s">
        <v>7983</v>
      </c>
      <c r="E2923" s="11" t="s">
        <v>9796</v>
      </c>
      <c r="F2923" s="11">
        <v>57049</v>
      </c>
      <c r="G2923" s="11" t="s">
        <v>8697</v>
      </c>
      <c r="H2923" s="11" t="s">
        <v>25</v>
      </c>
      <c r="I2923" s="11" t="s">
        <v>26</v>
      </c>
      <c r="J2923" s="11" t="s">
        <v>120</v>
      </c>
      <c r="K2923" s="11">
        <v>0</v>
      </c>
      <c r="L2923" s="11" t="s">
        <v>29</v>
      </c>
      <c r="M2923" s="11" t="s">
        <v>29</v>
      </c>
      <c r="N2923" s="11" t="s">
        <v>29</v>
      </c>
      <c r="O2923" s="11" t="s">
        <v>30</v>
      </c>
      <c r="P2923" s="11" t="s">
        <v>28</v>
      </c>
      <c r="Q2923" s="11" t="s">
        <v>29</v>
      </c>
      <c r="R2923" s="11" t="s">
        <v>29</v>
      </c>
      <c r="S2923" s="11">
        <v>2017</v>
      </c>
    </row>
    <row r="2924" spans="1:19" x14ac:dyDescent="0.25">
      <c r="A2924" s="12" t="s">
        <v>5054</v>
      </c>
      <c r="B2924" s="12" t="s">
        <v>5055</v>
      </c>
      <c r="C2924" s="12" t="s">
        <v>8522</v>
      </c>
      <c r="D2924" s="12" t="s">
        <v>900</v>
      </c>
      <c r="E2924" s="12" t="s">
        <v>9796</v>
      </c>
      <c r="F2924" s="12">
        <v>57437</v>
      </c>
      <c r="G2924" s="12" t="s">
        <v>8523</v>
      </c>
      <c r="H2924" s="12" t="s">
        <v>96</v>
      </c>
      <c r="I2924" s="12" t="s">
        <v>36</v>
      </c>
      <c r="J2924" s="12" t="s">
        <v>27</v>
      </c>
      <c r="K2924" s="12">
        <v>0</v>
      </c>
      <c r="L2924" s="12" t="s">
        <v>29</v>
      </c>
      <c r="M2924" s="12" t="s">
        <v>29</v>
      </c>
      <c r="N2924" s="12" t="s">
        <v>29</v>
      </c>
      <c r="O2924" s="12" t="s">
        <v>29</v>
      </c>
      <c r="P2924" s="12" t="s">
        <v>29</v>
      </c>
      <c r="Q2924" s="12" t="s">
        <v>29</v>
      </c>
      <c r="R2924" s="12" t="s">
        <v>29</v>
      </c>
      <c r="S2924" s="12">
        <v>2017</v>
      </c>
    </row>
    <row r="2925" spans="1:19" x14ac:dyDescent="0.25">
      <c r="A2925" s="11" t="s">
        <v>7980</v>
      </c>
      <c r="B2925" s="11" t="s">
        <v>7981</v>
      </c>
      <c r="C2925" s="11" t="s">
        <v>8696</v>
      </c>
      <c r="D2925" s="11" t="s">
        <v>7983</v>
      </c>
      <c r="E2925" s="11" t="s">
        <v>9796</v>
      </c>
      <c r="F2925" s="11">
        <v>57049</v>
      </c>
      <c r="G2925" s="11" t="s">
        <v>8697</v>
      </c>
      <c r="H2925" s="11" t="s">
        <v>25</v>
      </c>
      <c r="I2925" s="11" t="s">
        <v>26</v>
      </c>
      <c r="J2925" s="11" t="s">
        <v>120</v>
      </c>
      <c r="K2925" s="11">
        <v>0</v>
      </c>
      <c r="L2925" s="11" t="s">
        <v>29</v>
      </c>
      <c r="M2925" s="11" t="s">
        <v>29</v>
      </c>
      <c r="N2925" s="11" t="s">
        <v>29</v>
      </c>
      <c r="O2925" s="11" t="s">
        <v>30</v>
      </c>
      <c r="P2925" s="11" t="s">
        <v>28</v>
      </c>
      <c r="Q2925" s="11" t="s">
        <v>29</v>
      </c>
      <c r="R2925" s="11" t="s">
        <v>29</v>
      </c>
      <c r="S2925" s="11">
        <v>2016</v>
      </c>
    </row>
    <row r="2926" spans="1:19" x14ac:dyDescent="0.25">
      <c r="A2926" s="12" t="s">
        <v>5054</v>
      </c>
      <c r="B2926" s="12" t="s">
        <v>5055</v>
      </c>
      <c r="C2926" s="12" t="s">
        <v>8522</v>
      </c>
      <c r="D2926" s="12" t="s">
        <v>900</v>
      </c>
      <c r="E2926" s="12" t="s">
        <v>9796</v>
      </c>
      <c r="F2926" s="12">
        <v>57437</v>
      </c>
      <c r="G2926" s="12" t="s">
        <v>8523</v>
      </c>
      <c r="H2926" s="12" t="s">
        <v>96</v>
      </c>
      <c r="I2926" s="12" t="s">
        <v>36</v>
      </c>
      <c r="J2926" s="12" t="s">
        <v>27</v>
      </c>
      <c r="K2926" s="12">
        <v>0</v>
      </c>
      <c r="L2926" s="12" t="s">
        <v>29</v>
      </c>
      <c r="M2926" s="12" t="s">
        <v>29</v>
      </c>
      <c r="N2926" s="12" t="s">
        <v>29</v>
      </c>
      <c r="O2926" s="12" t="s">
        <v>29</v>
      </c>
      <c r="P2926" s="12" t="s">
        <v>29</v>
      </c>
      <c r="Q2926" s="12" t="s">
        <v>29</v>
      </c>
      <c r="R2926" s="12" t="s">
        <v>29</v>
      </c>
      <c r="S2926" s="12">
        <v>2016</v>
      </c>
    </row>
    <row r="2927" spans="1:19" x14ac:dyDescent="0.25">
      <c r="A2927" s="11" t="s">
        <v>5058</v>
      </c>
      <c r="B2927" s="11" t="s">
        <v>5059</v>
      </c>
      <c r="C2927" s="11" t="s">
        <v>5060</v>
      </c>
      <c r="D2927" s="11" t="s">
        <v>5061</v>
      </c>
      <c r="E2927" s="11" t="s">
        <v>9796</v>
      </c>
      <c r="F2927" s="11">
        <v>57029</v>
      </c>
      <c r="G2927" s="11" t="s">
        <v>9555</v>
      </c>
      <c r="H2927" s="11" t="s">
        <v>96</v>
      </c>
      <c r="I2927" s="11" t="s">
        <v>108</v>
      </c>
      <c r="J2927" s="11" t="s">
        <v>27</v>
      </c>
      <c r="K2927" s="11">
        <v>0</v>
      </c>
      <c r="L2927" s="11" t="s">
        <v>29</v>
      </c>
      <c r="M2927" s="11" t="s">
        <v>29</v>
      </c>
      <c r="N2927" s="11" t="s">
        <v>29</v>
      </c>
      <c r="O2927" s="11" t="s">
        <v>29</v>
      </c>
      <c r="P2927" s="11" t="s">
        <v>29</v>
      </c>
      <c r="Q2927" s="11" t="s">
        <v>29</v>
      </c>
      <c r="R2927" s="11" t="s">
        <v>29</v>
      </c>
      <c r="S2927" s="11">
        <v>2016</v>
      </c>
    </row>
    <row r="2928" spans="1:19" x14ac:dyDescent="0.25">
      <c r="A2928" s="12" t="s">
        <v>9556</v>
      </c>
      <c r="B2928" s="12" t="s">
        <v>9557</v>
      </c>
      <c r="C2928" s="12" t="s">
        <v>9558</v>
      </c>
      <c r="D2928" s="12" t="s">
        <v>9559</v>
      </c>
      <c r="E2928" s="12" t="s">
        <v>9796</v>
      </c>
      <c r="F2928" s="12">
        <v>57059</v>
      </c>
      <c r="G2928" s="12" t="s">
        <v>9560</v>
      </c>
      <c r="H2928" s="12" t="s">
        <v>96</v>
      </c>
      <c r="I2928" s="12" t="s">
        <v>36</v>
      </c>
      <c r="J2928" s="12" t="s">
        <v>27</v>
      </c>
      <c r="K2928" s="12">
        <v>0</v>
      </c>
      <c r="L2928" s="12" t="s">
        <v>29</v>
      </c>
      <c r="M2928" s="12" t="s">
        <v>29</v>
      </c>
      <c r="N2928" s="12" t="s">
        <v>29</v>
      </c>
      <c r="O2928" s="12" t="s">
        <v>29</v>
      </c>
      <c r="P2928" s="12" t="s">
        <v>29</v>
      </c>
      <c r="Q2928" s="12" t="s">
        <v>29</v>
      </c>
      <c r="R2928" s="12" t="s">
        <v>29</v>
      </c>
      <c r="S2928" s="12">
        <v>2016</v>
      </c>
    </row>
    <row r="2929" spans="1:19" x14ac:dyDescent="0.25">
      <c r="A2929" s="11" t="s">
        <v>5067</v>
      </c>
      <c r="B2929" s="11" t="s">
        <v>5068</v>
      </c>
      <c r="C2929" s="11" t="s">
        <v>5069</v>
      </c>
      <c r="D2929" s="11" t="s">
        <v>5070</v>
      </c>
      <c r="E2929" s="11" t="s">
        <v>9796</v>
      </c>
      <c r="F2929" s="11">
        <v>57567</v>
      </c>
      <c r="G2929" s="11" t="s">
        <v>9561</v>
      </c>
      <c r="H2929" s="11" t="s">
        <v>96</v>
      </c>
      <c r="I2929" s="11" t="s">
        <v>108</v>
      </c>
      <c r="J2929" s="11" t="s">
        <v>27</v>
      </c>
      <c r="K2929" s="11">
        <v>0</v>
      </c>
      <c r="L2929" s="11" t="s">
        <v>29</v>
      </c>
      <c r="M2929" s="11" t="s">
        <v>29</v>
      </c>
      <c r="N2929" s="11" t="s">
        <v>29</v>
      </c>
      <c r="O2929" s="11" t="s">
        <v>29</v>
      </c>
      <c r="P2929" s="11" t="s">
        <v>29</v>
      </c>
      <c r="Q2929" s="11" t="s">
        <v>29</v>
      </c>
      <c r="R2929" s="11" t="s">
        <v>29</v>
      </c>
      <c r="S2929" s="11">
        <v>2016</v>
      </c>
    </row>
    <row r="2930" spans="1:19" x14ac:dyDescent="0.25">
      <c r="A2930" s="12" t="s">
        <v>7989</v>
      </c>
      <c r="B2930" s="12" t="s">
        <v>7990</v>
      </c>
      <c r="C2930" s="12" t="s">
        <v>7991</v>
      </c>
      <c r="D2930" s="12" t="s">
        <v>7992</v>
      </c>
      <c r="E2930" s="12" t="s">
        <v>9796</v>
      </c>
      <c r="F2930" s="12">
        <v>57262</v>
      </c>
      <c r="G2930" s="12" t="s">
        <v>9562</v>
      </c>
      <c r="H2930" s="12" t="s">
        <v>96</v>
      </c>
      <c r="I2930" s="12" t="s">
        <v>108</v>
      </c>
      <c r="J2930" s="12" t="s">
        <v>27</v>
      </c>
      <c r="K2930" s="12">
        <v>0</v>
      </c>
      <c r="L2930" s="12" t="s">
        <v>29</v>
      </c>
      <c r="M2930" s="12" t="s">
        <v>29</v>
      </c>
      <c r="N2930" s="12" t="s">
        <v>29</v>
      </c>
      <c r="O2930" s="12" t="s">
        <v>29</v>
      </c>
      <c r="P2930" s="12" t="s">
        <v>29</v>
      </c>
      <c r="Q2930" s="12" t="s">
        <v>29</v>
      </c>
      <c r="R2930" s="12" t="s">
        <v>29</v>
      </c>
      <c r="S2930" s="12">
        <v>2016</v>
      </c>
    </row>
    <row r="2931" spans="1:19" x14ac:dyDescent="0.25">
      <c r="A2931" s="11" t="s">
        <v>5086</v>
      </c>
      <c r="B2931" s="11" t="s">
        <v>5087</v>
      </c>
      <c r="C2931" s="11" t="s">
        <v>5088</v>
      </c>
      <c r="D2931" s="11" t="s">
        <v>5089</v>
      </c>
      <c r="E2931" s="11" t="s">
        <v>9810</v>
      </c>
      <c r="F2931" s="11">
        <v>38485</v>
      </c>
      <c r="G2931" s="11" t="s">
        <v>5090</v>
      </c>
      <c r="H2931" s="11" t="s">
        <v>25</v>
      </c>
      <c r="I2931" s="11" t="s">
        <v>75</v>
      </c>
      <c r="J2931" s="11" t="s">
        <v>27</v>
      </c>
      <c r="K2931" s="11">
        <v>4</v>
      </c>
      <c r="L2931" s="11" t="s">
        <v>28</v>
      </c>
      <c r="M2931" s="11" t="s">
        <v>29</v>
      </c>
      <c r="N2931" s="11" t="s">
        <v>28</v>
      </c>
      <c r="O2931" s="11" t="s">
        <v>29</v>
      </c>
      <c r="P2931" s="11" t="s">
        <v>28</v>
      </c>
      <c r="Q2931" s="11" t="s">
        <v>30</v>
      </c>
      <c r="R2931" s="11" t="s">
        <v>29</v>
      </c>
      <c r="S2931" s="11">
        <v>2020</v>
      </c>
    </row>
    <row r="2932" spans="1:19" x14ac:dyDescent="0.25">
      <c r="A2932" s="12" t="s">
        <v>5091</v>
      </c>
      <c r="B2932" s="12" t="s">
        <v>5092</v>
      </c>
      <c r="C2932" s="12" t="s">
        <v>5093</v>
      </c>
      <c r="D2932" s="12" t="s">
        <v>5094</v>
      </c>
      <c r="E2932" s="12" t="s">
        <v>9810</v>
      </c>
      <c r="F2932" s="12">
        <v>37804</v>
      </c>
      <c r="G2932" s="12" t="s">
        <v>5095</v>
      </c>
      <c r="H2932" s="12" t="s">
        <v>25</v>
      </c>
      <c r="I2932" s="12" t="s">
        <v>36</v>
      </c>
      <c r="J2932" s="12" t="s">
        <v>27</v>
      </c>
      <c r="K2932" s="12">
        <v>2</v>
      </c>
      <c r="L2932" s="12" t="s">
        <v>28</v>
      </c>
      <c r="M2932" s="12" t="s">
        <v>43</v>
      </c>
      <c r="N2932" s="12" t="s">
        <v>28</v>
      </c>
      <c r="O2932" s="12" t="s">
        <v>43</v>
      </c>
      <c r="P2932" s="12" t="s">
        <v>28</v>
      </c>
      <c r="Q2932" s="12" t="s">
        <v>28</v>
      </c>
      <c r="R2932" s="12" t="s">
        <v>28</v>
      </c>
      <c r="S2932" s="12">
        <v>2020</v>
      </c>
    </row>
    <row r="2933" spans="1:19" x14ac:dyDescent="0.25">
      <c r="A2933" s="11" t="s">
        <v>5096</v>
      </c>
      <c r="B2933" s="11" t="s">
        <v>5097</v>
      </c>
      <c r="C2933" s="11" t="s">
        <v>5098</v>
      </c>
      <c r="D2933" s="11" t="s">
        <v>1448</v>
      </c>
      <c r="E2933" s="11" t="s">
        <v>9810</v>
      </c>
      <c r="F2933" s="11">
        <v>37172</v>
      </c>
      <c r="G2933" s="11" t="s">
        <v>5099</v>
      </c>
      <c r="H2933" s="11" t="s">
        <v>25</v>
      </c>
      <c r="I2933" s="11" t="s">
        <v>75</v>
      </c>
      <c r="J2933" s="11" t="s">
        <v>27</v>
      </c>
      <c r="K2933" s="11">
        <v>2</v>
      </c>
      <c r="L2933" s="11" t="s">
        <v>28</v>
      </c>
      <c r="M2933" s="11" t="s">
        <v>43</v>
      </c>
      <c r="N2933" s="11" t="s">
        <v>28</v>
      </c>
      <c r="O2933" s="11" t="s">
        <v>30</v>
      </c>
      <c r="P2933" s="11" t="s">
        <v>28</v>
      </c>
      <c r="Q2933" s="11" t="s">
        <v>28</v>
      </c>
      <c r="R2933" s="11" t="s">
        <v>28</v>
      </c>
      <c r="S2933" s="11">
        <v>2020</v>
      </c>
    </row>
    <row r="2934" spans="1:19" x14ac:dyDescent="0.25">
      <c r="A2934" s="12" t="s">
        <v>5100</v>
      </c>
      <c r="B2934" s="12" t="s">
        <v>5101</v>
      </c>
      <c r="C2934" s="12" t="s">
        <v>5102</v>
      </c>
      <c r="D2934" s="12" t="s">
        <v>5103</v>
      </c>
      <c r="E2934" s="12" t="s">
        <v>9810</v>
      </c>
      <c r="F2934" s="12">
        <v>38363</v>
      </c>
      <c r="G2934" s="12" t="s">
        <v>5104</v>
      </c>
      <c r="H2934" s="12" t="s">
        <v>25</v>
      </c>
      <c r="I2934" s="12" t="s">
        <v>36</v>
      </c>
      <c r="J2934" s="12" t="s">
        <v>27</v>
      </c>
      <c r="K2934" s="12">
        <v>3</v>
      </c>
      <c r="L2934" s="12" t="s">
        <v>28</v>
      </c>
      <c r="M2934" s="12" t="s">
        <v>29</v>
      </c>
      <c r="N2934" s="12" t="s">
        <v>28</v>
      </c>
      <c r="O2934" s="12" t="s">
        <v>29</v>
      </c>
      <c r="P2934" s="12" t="s">
        <v>28</v>
      </c>
      <c r="Q2934" s="12" t="s">
        <v>28</v>
      </c>
      <c r="R2934" s="12" t="s">
        <v>28</v>
      </c>
      <c r="S2934" s="12">
        <v>2020</v>
      </c>
    </row>
    <row r="2935" spans="1:19" x14ac:dyDescent="0.25">
      <c r="A2935" s="11" t="s">
        <v>5105</v>
      </c>
      <c r="B2935" s="11" t="s">
        <v>5106</v>
      </c>
      <c r="C2935" s="11" t="s">
        <v>5107</v>
      </c>
      <c r="D2935" s="11" t="s">
        <v>2387</v>
      </c>
      <c r="E2935" s="11" t="s">
        <v>9810</v>
      </c>
      <c r="F2935" s="11">
        <v>38401</v>
      </c>
      <c r="G2935" s="11" t="s">
        <v>5108</v>
      </c>
      <c r="H2935" s="11" t="s">
        <v>25</v>
      </c>
      <c r="I2935" s="11" t="s">
        <v>36</v>
      </c>
      <c r="J2935" s="11" t="s">
        <v>27</v>
      </c>
      <c r="K2935" s="11">
        <v>4</v>
      </c>
      <c r="L2935" s="11" t="s">
        <v>43</v>
      </c>
      <c r="M2935" s="11" t="s">
        <v>30</v>
      </c>
      <c r="N2935" s="11" t="s">
        <v>28</v>
      </c>
      <c r="O2935" s="11" t="s">
        <v>30</v>
      </c>
      <c r="P2935" s="11" t="s">
        <v>28</v>
      </c>
      <c r="Q2935" s="11" t="s">
        <v>28</v>
      </c>
      <c r="R2935" s="11" t="s">
        <v>43</v>
      </c>
      <c r="S2935" s="11">
        <v>2020</v>
      </c>
    </row>
    <row r="2936" spans="1:19" x14ac:dyDescent="0.25">
      <c r="A2936" s="12" t="s">
        <v>5109</v>
      </c>
      <c r="B2936" s="12" t="s">
        <v>5110</v>
      </c>
      <c r="C2936" s="12" t="s">
        <v>5111</v>
      </c>
      <c r="D2936" s="12" t="s">
        <v>5112</v>
      </c>
      <c r="E2936" s="12" t="s">
        <v>9810</v>
      </c>
      <c r="F2936" s="12">
        <v>37404</v>
      </c>
      <c r="G2936" s="12" t="s">
        <v>5113</v>
      </c>
      <c r="H2936" s="12" t="s">
        <v>25</v>
      </c>
      <c r="I2936" s="12" t="s">
        <v>513</v>
      </c>
      <c r="J2936" s="12" t="s">
        <v>27</v>
      </c>
      <c r="K2936" s="12">
        <v>4</v>
      </c>
      <c r="L2936" s="12" t="s">
        <v>28</v>
      </c>
      <c r="M2936" s="12" t="s">
        <v>43</v>
      </c>
      <c r="N2936" s="12" t="s">
        <v>30</v>
      </c>
      <c r="O2936" s="12" t="s">
        <v>30</v>
      </c>
      <c r="P2936" s="12" t="s">
        <v>28</v>
      </c>
      <c r="Q2936" s="12" t="s">
        <v>43</v>
      </c>
      <c r="R2936" s="12" t="s">
        <v>43</v>
      </c>
      <c r="S2936" s="12">
        <v>2020</v>
      </c>
    </row>
    <row r="2937" spans="1:19" x14ac:dyDescent="0.25">
      <c r="A2937" s="11" t="s">
        <v>5114</v>
      </c>
      <c r="B2937" s="11" t="s">
        <v>5115</v>
      </c>
      <c r="C2937" s="11" t="s">
        <v>5116</v>
      </c>
      <c r="D2937" s="11" t="s">
        <v>5117</v>
      </c>
      <c r="E2937" s="11" t="s">
        <v>9810</v>
      </c>
      <c r="F2937" s="11">
        <v>38103</v>
      </c>
      <c r="G2937" s="11" t="s">
        <v>5118</v>
      </c>
      <c r="H2937" s="11" t="s">
        <v>25</v>
      </c>
      <c r="I2937" s="11" t="s">
        <v>42</v>
      </c>
      <c r="J2937" s="11" t="s">
        <v>27</v>
      </c>
      <c r="K2937" s="11">
        <v>2</v>
      </c>
      <c r="L2937" s="11" t="s">
        <v>29</v>
      </c>
      <c r="M2937" s="11" t="s">
        <v>43</v>
      </c>
      <c r="N2937" s="11" t="s">
        <v>30</v>
      </c>
      <c r="O2937" s="11" t="s">
        <v>28</v>
      </c>
      <c r="P2937" s="11" t="s">
        <v>28</v>
      </c>
      <c r="Q2937" s="11" t="s">
        <v>43</v>
      </c>
      <c r="R2937" s="11" t="s">
        <v>28</v>
      </c>
      <c r="S2937" s="11">
        <v>2020</v>
      </c>
    </row>
    <row r="2938" spans="1:19" x14ac:dyDescent="0.25">
      <c r="A2938" s="12" t="s">
        <v>5119</v>
      </c>
      <c r="B2938" s="12" t="s">
        <v>5120</v>
      </c>
      <c r="C2938" s="12" t="s">
        <v>5121</v>
      </c>
      <c r="D2938" s="12" t="s">
        <v>5122</v>
      </c>
      <c r="E2938" s="12" t="s">
        <v>9810</v>
      </c>
      <c r="F2938" s="12">
        <v>37129</v>
      </c>
      <c r="G2938" s="12" t="s">
        <v>5123</v>
      </c>
      <c r="H2938" s="12" t="s">
        <v>25</v>
      </c>
      <c r="I2938" s="12" t="s">
        <v>26</v>
      </c>
      <c r="J2938" s="12" t="s">
        <v>120</v>
      </c>
      <c r="K2938" s="12">
        <v>0</v>
      </c>
      <c r="L2938" s="12" t="s">
        <v>29</v>
      </c>
      <c r="M2938" s="12" t="s">
        <v>29</v>
      </c>
      <c r="N2938" s="12" t="s">
        <v>29</v>
      </c>
      <c r="O2938" s="12" t="s">
        <v>29</v>
      </c>
      <c r="P2938" s="12" t="s">
        <v>29</v>
      </c>
      <c r="Q2938" s="12" t="s">
        <v>29</v>
      </c>
      <c r="R2938" s="12" t="s">
        <v>29</v>
      </c>
      <c r="S2938" s="12">
        <v>2020</v>
      </c>
    </row>
    <row r="2939" spans="1:19" x14ac:dyDescent="0.25">
      <c r="A2939" s="11" t="s">
        <v>5124</v>
      </c>
      <c r="B2939" s="11" t="s">
        <v>5125</v>
      </c>
      <c r="C2939" s="11" t="s">
        <v>5126</v>
      </c>
      <c r="D2939" s="11" t="s">
        <v>5127</v>
      </c>
      <c r="E2939" s="11" t="s">
        <v>9810</v>
      </c>
      <c r="F2939" s="11">
        <v>37367</v>
      </c>
      <c r="G2939" s="11" t="s">
        <v>5128</v>
      </c>
      <c r="H2939" s="11" t="s">
        <v>96</v>
      </c>
      <c r="I2939" s="11" t="s">
        <v>42</v>
      </c>
      <c r="J2939" s="11" t="s">
        <v>27</v>
      </c>
      <c r="K2939" s="11">
        <v>0</v>
      </c>
      <c r="L2939" s="11" t="s">
        <v>29</v>
      </c>
      <c r="M2939" s="11" t="s">
        <v>29</v>
      </c>
      <c r="N2939" s="11" t="s">
        <v>29</v>
      </c>
      <c r="O2939" s="11" t="s">
        <v>29</v>
      </c>
      <c r="P2939" s="11" t="s">
        <v>29</v>
      </c>
      <c r="Q2939" s="11" t="s">
        <v>28</v>
      </c>
      <c r="R2939" s="11" t="s">
        <v>28</v>
      </c>
      <c r="S2939" s="11">
        <v>2020</v>
      </c>
    </row>
    <row r="2940" spans="1:19" x14ac:dyDescent="0.25">
      <c r="A2940" s="12" t="s">
        <v>5129</v>
      </c>
      <c r="B2940" s="12" t="s">
        <v>5130</v>
      </c>
      <c r="C2940" s="12" t="s">
        <v>5131</v>
      </c>
      <c r="D2940" s="12" t="s">
        <v>5132</v>
      </c>
      <c r="E2940" s="12" t="s">
        <v>9810</v>
      </c>
      <c r="F2940" s="12">
        <v>37091</v>
      </c>
      <c r="G2940" s="12" t="s">
        <v>5133</v>
      </c>
      <c r="H2940" s="12" t="s">
        <v>96</v>
      </c>
      <c r="I2940" s="12" t="s">
        <v>42</v>
      </c>
      <c r="J2940" s="12" t="s">
        <v>27</v>
      </c>
      <c r="K2940" s="12">
        <v>0</v>
      </c>
      <c r="L2940" s="12" t="s">
        <v>29</v>
      </c>
      <c r="M2940" s="12" t="s">
        <v>29</v>
      </c>
      <c r="N2940" s="12" t="s">
        <v>29</v>
      </c>
      <c r="O2940" s="12" t="s">
        <v>29</v>
      </c>
      <c r="P2940" s="12" t="s">
        <v>29</v>
      </c>
      <c r="Q2940" s="12" t="s">
        <v>30</v>
      </c>
      <c r="R2940" s="12" t="s">
        <v>29</v>
      </c>
      <c r="S2940" s="12">
        <v>2020</v>
      </c>
    </row>
    <row r="2941" spans="1:19" x14ac:dyDescent="0.25">
      <c r="A2941" s="11" t="s">
        <v>5134</v>
      </c>
      <c r="B2941" s="11" t="s">
        <v>5135</v>
      </c>
      <c r="C2941" s="11" t="s">
        <v>5136</v>
      </c>
      <c r="D2941" s="11" t="s">
        <v>5137</v>
      </c>
      <c r="E2941" s="11" t="s">
        <v>9810</v>
      </c>
      <c r="F2941" s="11">
        <v>37015</v>
      </c>
      <c r="G2941" s="11" t="s">
        <v>5138</v>
      </c>
      <c r="H2941" s="11" t="s">
        <v>96</v>
      </c>
      <c r="I2941" s="11" t="s">
        <v>26</v>
      </c>
      <c r="J2941" s="11" t="s">
        <v>27</v>
      </c>
      <c r="K2941" s="11">
        <v>0</v>
      </c>
      <c r="L2941" s="11" t="s">
        <v>29</v>
      </c>
      <c r="M2941" s="11" t="s">
        <v>29</v>
      </c>
      <c r="N2941" s="11" t="s">
        <v>29</v>
      </c>
      <c r="O2941" s="11" t="s">
        <v>29</v>
      </c>
      <c r="P2941" s="11" t="s">
        <v>28</v>
      </c>
      <c r="Q2941" s="11" t="s">
        <v>30</v>
      </c>
      <c r="R2941" s="11" t="s">
        <v>29</v>
      </c>
      <c r="S2941" s="11">
        <v>2020</v>
      </c>
    </row>
    <row r="2942" spans="1:19" x14ac:dyDescent="0.25">
      <c r="A2942" s="12" t="s">
        <v>5139</v>
      </c>
      <c r="B2942" s="12" t="s">
        <v>5140</v>
      </c>
      <c r="C2942" s="12" t="s">
        <v>5141</v>
      </c>
      <c r="D2942" s="12" t="s">
        <v>5142</v>
      </c>
      <c r="E2942" s="12" t="s">
        <v>9810</v>
      </c>
      <c r="F2942" s="12">
        <v>38063</v>
      </c>
      <c r="G2942" s="12" t="s">
        <v>5143</v>
      </c>
      <c r="H2942" s="12" t="s">
        <v>96</v>
      </c>
      <c r="I2942" s="12" t="s">
        <v>26</v>
      </c>
      <c r="J2942" s="12" t="s">
        <v>27</v>
      </c>
      <c r="K2942" s="12">
        <v>0</v>
      </c>
      <c r="L2942" s="12" t="s">
        <v>29</v>
      </c>
      <c r="M2942" s="12" t="s">
        <v>29</v>
      </c>
      <c r="N2942" s="12" t="s">
        <v>28</v>
      </c>
      <c r="O2942" s="12" t="s">
        <v>29</v>
      </c>
      <c r="P2942" s="12" t="s">
        <v>29</v>
      </c>
      <c r="Q2942" s="12" t="s">
        <v>29</v>
      </c>
      <c r="R2942" s="12" t="s">
        <v>28</v>
      </c>
      <c r="S2942" s="12">
        <v>2020</v>
      </c>
    </row>
    <row r="2943" spans="1:19" x14ac:dyDescent="0.25">
      <c r="A2943" s="11" t="s">
        <v>5144</v>
      </c>
      <c r="B2943" s="11" t="s">
        <v>5145</v>
      </c>
      <c r="C2943" s="11" t="s">
        <v>5146</v>
      </c>
      <c r="D2943" s="11" t="s">
        <v>5147</v>
      </c>
      <c r="E2943" s="11" t="s">
        <v>9810</v>
      </c>
      <c r="F2943" s="11">
        <v>37061</v>
      </c>
      <c r="G2943" s="11" t="s">
        <v>5148</v>
      </c>
      <c r="H2943" s="11" t="s">
        <v>96</v>
      </c>
      <c r="I2943" s="11" t="s">
        <v>36</v>
      </c>
      <c r="J2943" s="11" t="s">
        <v>27</v>
      </c>
      <c r="K2943" s="11">
        <v>0</v>
      </c>
      <c r="L2943" s="11" t="s">
        <v>29</v>
      </c>
      <c r="M2943" s="11" t="s">
        <v>29</v>
      </c>
      <c r="N2943" s="11" t="s">
        <v>29</v>
      </c>
      <c r="O2943" s="11" t="s">
        <v>29</v>
      </c>
      <c r="P2943" s="11" t="s">
        <v>29</v>
      </c>
      <c r="Q2943" s="11" t="s">
        <v>29</v>
      </c>
      <c r="R2943" s="11" t="s">
        <v>29</v>
      </c>
      <c r="S2943" s="11">
        <v>2020</v>
      </c>
    </row>
    <row r="2944" spans="1:19" x14ac:dyDescent="0.25">
      <c r="A2944" s="12" t="s">
        <v>5149</v>
      </c>
      <c r="B2944" s="12" t="s">
        <v>5150</v>
      </c>
      <c r="C2944" s="12" t="s">
        <v>5151</v>
      </c>
      <c r="D2944" s="12" t="s">
        <v>5117</v>
      </c>
      <c r="E2944" s="12" t="s">
        <v>9810</v>
      </c>
      <c r="F2944" s="12">
        <v>38105</v>
      </c>
      <c r="G2944" s="12" t="s">
        <v>5152</v>
      </c>
      <c r="H2944" s="12" t="s">
        <v>107</v>
      </c>
      <c r="I2944" s="12" t="s">
        <v>108</v>
      </c>
      <c r="J2944" s="12" t="s">
        <v>120</v>
      </c>
      <c r="K2944" s="12">
        <v>0</v>
      </c>
      <c r="L2944" s="12" t="s">
        <v>29</v>
      </c>
      <c r="M2944" s="12" t="s">
        <v>29</v>
      </c>
      <c r="N2944" s="12" t="s">
        <v>29</v>
      </c>
      <c r="O2944" s="12" t="s">
        <v>29</v>
      </c>
      <c r="P2944" s="12" t="s">
        <v>29</v>
      </c>
      <c r="Q2944" s="12" t="s">
        <v>29</v>
      </c>
      <c r="R2944" s="12" t="s">
        <v>29</v>
      </c>
      <c r="S2944" s="12">
        <v>2020</v>
      </c>
    </row>
    <row r="2945" spans="1:19" x14ac:dyDescent="0.25">
      <c r="A2945" s="11" t="s">
        <v>5153</v>
      </c>
      <c r="B2945" s="11" t="s">
        <v>5154</v>
      </c>
      <c r="C2945" s="11" t="s">
        <v>5155</v>
      </c>
      <c r="D2945" s="11" t="s">
        <v>5156</v>
      </c>
      <c r="E2945" s="11" t="s">
        <v>9810</v>
      </c>
      <c r="F2945" s="11">
        <v>37916</v>
      </c>
      <c r="G2945" s="11" t="s">
        <v>5157</v>
      </c>
      <c r="H2945" s="11" t="s">
        <v>107</v>
      </c>
      <c r="I2945" s="11" t="s">
        <v>108</v>
      </c>
      <c r="J2945" s="11" t="s">
        <v>27</v>
      </c>
      <c r="K2945" s="11">
        <v>0</v>
      </c>
      <c r="L2945" s="11" t="s">
        <v>29</v>
      </c>
      <c r="M2945" s="11" t="s">
        <v>29</v>
      </c>
      <c r="N2945" s="11" t="s">
        <v>29</v>
      </c>
      <c r="O2945" s="11" t="s">
        <v>29</v>
      </c>
      <c r="P2945" s="11" t="s">
        <v>29</v>
      </c>
      <c r="Q2945" s="11" t="s">
        <v>29</v>
      </c>
      <c r="R2945" s="11" t="s">
        <v>29</v>
      </c>
      <c r="S2945" s="11">
        <v>2020</v>
      </c>
    </row>
    <row r="2946" spans="1:19" x14ac:dyDescent="0.25">
      <c r="A2946" s="12" t="s">
        <v>5158</v>
      </c>
      <c r="B2946" s="12" t="s">
        <v>5159</v>
      </c>
      <c r="C2946" s="12" t="s">
        <v>5160</v>
      </c>
      <c r="D2946" s="12" t="s">
        <v>5117</v>
      </c>
      <c r="E2946" s="12" t="s">
        <v>9810</v>
      </c>
      <c r="F2946" s="12">
        <v>38103</v>
      </c>
      <c r="G2946" s="12" t="s">
        <v>5161</v>
      </c>
      <c r="H2946" s="12" t="s">
        <v>119</v>
      </c>
      <c r="I2946" s="12" t="s">
        <v>36</v>
      </c>
      <c r="J2946" s="12" t="s">
        <v>27</v>
      </c>
      <c r="K2946" s="12">
        <v>0</v>
      </c>
      <c r="L2946" s="12" t="s">
        <v>29</v>
      </c>
      <c r="M2946" s="12" t="s">
        <v>29</v>
      </c>
      <c r="N2946" s="12" t="s">
        <v>29</v>
      </c>
      <c r="O2946" s="12" t="s">
        <v>29</v>
      </c>
      <c r="P2946" s="12" t="s">
        <v>29</v>
      </c>
      <c r="Q2946" s="12" t="s">
        <v>29</v>
      </c>
      <c r="R2946" s="12" t="s">
        <v>29</v>
      </c>
      <c r="S2946" s="12">
        <v>2020</v>
      </c>
    </row>
    <row r="2947" spans="1:19" x14ac:dyDescent="0.25">
      <c r="A2947" s="11" t="s">
        <v>5162</v>
      </c>
      <c r="B2947" s="11" t="s">
        <v>5163</v>
      </c>
      <c r="C2947" s="11" t="s">
        <v>5164</v>
      </c>
      <c r="D2947" s="11" t="s">
        <v>5112</v>
      </c>
      <c r="E2947" s="11" t="s">
        <v>9810</v>
      </c>
      <c r="F2947" s="11">
        <v>37405</v>
      </c>
      <c r="G2947" s="11" t="s">
        <v>5165</v>
      </c>
      <c r="H2947" s="11" t="s">
        <v>119</v>
      </c>
      <c r="I2947" s="11" t="s">
        <v>114</v>
      </c>
      <c r="J2947" s="11" t="s">
        <v>120</v>
      </c>
      <c r="K2947" s="11">
        <v>0</v>
      </c>
      <c r="L2947" s="11" t="s">
        <v>29</v>
      </c>
      <c r="M2947" s="11" t="s">
        <v>29</v>
      </c>
      <c r="N2947" s="11" t="s">
        <v>29</v>
      </c>
      <c r="O2947" s="11" t="s">
        <v>29</v>
      </c>
      <c r="P2947" s="11" t="s">
        <v>29</v>
      </c>
      <c r="Q2947" s="11" t="s">
        <v>29</v>
      </c>
      <c r="R2947" s="11" t="s">
        <v>29</v>
      </c>
      <c r="S2947" s="11">
        <v>2020</v>
      </c>
    </row>
    <row r="2948" spans="1:19" x14ac:dyDescent="0.25">
      <c r="A2948" s="12" t="s">
        <v>5166</v>
      </c>
      <c r="B2948" s="12" t="s">
        <v>5167</v>
      </c>
      <c r="C2948" s="12" t="s">
        <v>5168</v>
      </c>
      <c r="D2948" s="12" t="s">
        <v>5169</v>
      </c>
      <c r="E2948" s="12" t="s">
        <v>9810</v>
      </c>
      <c r="F2948" s="12">
        <v>37830</v>
      </c>
      <c r="G2948" s="12" t="s">
        <v>5170</v>
      </c>
      <c r="H2948" s="12" t="s">
        <v>119</v>
      </c>
      <c r="I2948" s="12" t="s">
        <v>108</v>
      </c>
      <c r="J2948" s="12" t="s">
        <v>120</v>
      </c>
      <c r="K2948" s="12">
        <v>0</v>
      </c>
      <c r="L2948" s="12" t="s">
        <v>29</v>
      </c>
      <c r="M2948" s="12" t="s">
        <v>29</v>
      </c>
      <c r="N2948" s="12" t="s">
        <v>29</v>
      </c>
      <c r="O2948" s="12" t="s">
        <v>29</v>
      </c>
      <c r="P2948" s="12" t="s">
        <v>29</v>
      </c>
      <c r="Q2948" s="12" t="s">
        <v>29</v>
      </c>
      <c r="R2948" s="12" t="s">
        <v>29</v>
      </c>
      <c r="S2948" s="12">
        <v>2020</v>
      </c>
    </row>
    <row r="2949" spans="1:19" x14ac:dyDescent="0.25">
      <c r="A2949" s="11" t="s">
        <v>5171</v>
      </c>
      <c r="B2949" s="11" t="s">
        <v>5172</v>
      </c>
      <c r="C2949" s="11" t="s">
        <v>5173</v>
      </c>
      <c r="D2949" s="11" t="s">
        <v>5117</v>
      </c>
      <c r="E2949" s="11" t="s">
        <v>9810</v>
      </c>
      <c r="F2949" s="11">
        <v>38133</v>
      </c>
      <c r="G2949" s="11" t="s">
        <v>5174</v>
      </c>
      <c r="H2949" s="11" t="s">
        <v>119</v>
      </c>
      <c r="I2949" s="11" t="s">
        <v>513</v>
      </c>
      <c r="J2949" s="11" t="s">
        <v>120</v>
      </c>
      <c r="K2949" s="11">
        <v>0</v>
      </c>
      <c r="L2949" s="11" t="s">
        <v>29</v>
      </c>
      <c r="M2949" s="11" t="s">
        <v>29</v>
      </c>
      <c r="N2949" s="11" t="s">
        <v>29</v>
      </c>
      <c r="O2949" s="11" t="s">
        <v>29</v>
      </c>
      <c r="P2949" s="11" t="s">
        <v>29</v>
      </c>
      <c r="Q2949" s="11" t="s">
        <v>29</v>
      </c>
      <c r="R2949" s="11" t="s">
        <v>29</v>
      </c>
      <c r="S2949" s="11">
        <v>2020</v>
      </c>
    </row>
    <row r="2950" spans="1:19" x14ac:dyDescent="0.25">
      <c r="A2950" s="12" t="s">
        <v>5175</v>
      </c>
      <c r="B2950" s="12" t="s">
        <v>5176</v>
      </c>
      <c r="C2950" s="12" t="s">
        <v>5177</v>
      </c>
      <c r="D2950" s="12" t="s">
        <v>2277</v>
      </c>
      <c r="E2950" s="12" t="s">
        <v>9810</v>
      </c>
      <c r="F2950" s="12">
        <v>38237</v>
      </c>
      <c r="G2950" s="12" t="s">
        <v>5178</v>
      </c>
      <c r="H2950" s="12" t="s">
        <v>119</v>
      </c>
      <c r="I2950" s="12" t="s">
        <v>108</v>
      </c>
      <c r="J2950" s="12" t="s">
        <v>27</v>
      </c>
      <c r="K2950" s="12">
        <v>0</v>
      </c>
      <c r="L2950" s="12" t="s">
        <v>29</v>
      </c>
      <c r="M2950" s="12" t="s">
        <v>29</v>
      </c>
      <c r="N2950" s="12" t="s">
        <v>29</v>
      </c>
      <c r="O2950" s="12" t="s">
        <v>29</v>
      </c>
      <c r="P2950" s="12" t="s">
        <v>29</v>
      </c>
      <c r="Q2950" s="12" t="s">
        <v>29</v>
      </c>
      <c r="R2950" s="12" t="s">
        <v>29</v>
      </c>
      <c r="S2950" s="12">
        <v>2020</v>
      </c>
    </row>
    <row r="2951" spans="1:19" x14ac:dyDescent="0.25">
      <c r="A2951" s="11" t="s">
        <v>5179</v>
      </c>
      <c r="B2951" s="11" t="s">
        <v>5180</v>
      </c>
      <c r="C2951" s="11" t="s">
        <v>5181</v>
      </c>
      <c r="D2951" s="11" t="s">
        <v>3511</v>
      </c>
      <c r="E2951" s="11" t="s">
        <v>9810</v>
      </c>
      <c r="F2951" s="11">
        <v>37067</v>
      </c>
      <c r="G2951" s="11" t="s">
        <v>5182</v>
      </c>
      <c r="H2951" s="11" t="s">
        <v>119</v>
      </c>
      <c r="I2951" s="11" t="s">
        <v>108</v>
      </c>
      <c r="J2951" s="11" t="s">
        <v>27</v>
      </c>
      <c r="K2951" s="11">
        <v>0</v>
      </c>
      <c r="L2951" s="11" t="s">
        <v>29</v>
      </c>
      <c r="M2951" s="11" t="s">
        <v>29</v>
      </c>
      <c r="N2951" s="11" t="s">
        <v>29</v>
      </c>
      <c r="O2951" s="11" t="s">
        <v>29</v>
      </c>
      <c r="P2951" s="11" t="s">
        <v>29</v>
      </c>
      <c r="Q2951" s="11" t="s">
        <v>29</v>
      </c>
      <c r="R2951" s="11" t="s">
        <v>29</v>
      </c>
      <c r="S2951" s="11">
        <v>2020</v>
      </c>
    </row>
    <row r="2952" spans="1:19" x14ac:dyDescent="0.25">
      <c r="A2952" s="12" t="s">
        <v>5183</v>
      </c>
      <c r="B2952" s="12" t="s">
        <v>5184</v>
      </c>
      <c r="C2952" s="12" t="s">
        <v>5185</v>
      </c>
      <c r="D2952" s="12" t="s">
        <v>5186</v>
      </c>
      <c r="E2952" s="12" t="s">
        <v>9810</v>
      </c>
      <c r="F2952" s="12">
        <v>38008</v>
      </c>
      <c r="G2952" s="12" t="s">
        <v>5187</v>
      </c>
      <c r="H2952" s="12" t="s">
        <v>119</v>
      </c>
      <c r="I2952" s="12" t="s">
        <v>36</v>
      </c>
      <c r="J2952" s="12" t="s">
        <v>120</v>
      </c>
      <c r="K2952" s="12">
        <v>0</v>
      </c>
      <c r="L2952" s="12" t="s">
        <v>29</v>
      </c>
      <c r="M2952" s="12" t="s">
        <v>29</v>
      </c>
      <c r="N2952" s="12" t="s">
        <v>29</v>
      </c>
      <c r="O2952" s="12" t="s">
        <v>29</v>
      </c>
      <c r="P2952" s="12" t="s">
        <v>29</v>
      </c>
      <c r="Q2952" s="12" t="s">
        <v>29</v>
      </c>
      <c r="R2952" s="12" t="s">
        <v>29</v>
      </c>
      <c r="S2952" s="12">
        <v>2020</v>
      </c>
    </row>
    <row r="2953" spans="1:19" x14ac:dyDescent="0.25">
      <c r="A2953" s="11" t="s">
        <v>5188</v>
      </c>
      <c r="B2953" s="11" t="s">
        <v>5189</v>
      </c>
      <c r="C2953" s="11" t="s">
        <v>5190</v>
      </c>
      <c r="D2953" s="11" t="s">
        <v>68</v>
      </c>
      <c r="E2953" s="11" t="s">
        <v>9810</v>
      </c>
      <c r="F2953" s="11">
        <v>38301</v>
      </c>
      <c r="G2953" s="11" t="s">
        <v>5191</v>
      </c>
      <c r="H2953" s="11" t="s">
        <v>119</v>
      </c>
      <c r="I2953" s="11" t="s">
        <v>108</v>
      </c>
      <c r="J2953" s="11" t="s">
        <v>120</v>
      </c>
      <c r="K2953" s="11">
        <v>0</v>
      </c>
      <c r="L2953" s="11" t="s">
        <v>29</v>
      </c>
      <c r="M2953" s="11" t="s">
        <v>29</v>
      </c>
      <c r="N2953" s="11" t="s">
        <v>29</v>
      </c>
      <c r="O2953" s="11" t="s">
        <v>29</v>
      </c>
      <c r="P2953" s="11" t="s">
        <v>29</v>
      </c>
      <c r="Q2953" s="11" t="s">
        <v>29</v>
      </c>
      <c r="R2953" s="11" t="s">
        <v>29</v>
      </c>
      <c r="S2953" s="11">
        <v>2020</v>
      </c>
    </row>
    <row r="2954" spans="1:19" x14ac:dyDescent="0.25">
      <c r="A2954" s="12" t="s">
        <v>5192</v>
      </c>
      <c r="B2954" s="12" t="s">
        <v>5193</v>
      </c>
      <c r="C2954" s="12" t="s">
        <v>5194</v>
      </c>
      <c r="D2954" s="12" t="s">
        <v>5195</v>
      </c>
      <c r="E2954" s="12" t="s">
        <v>9810</v>
      </c>
      <c r="F2954" s="12">
        <v>37214</v>
      </c>
      <c r="G2954" s="12" t="s">
        <v>5196</v>
      </c>
      <c r="H2954" s="12" t="s">
        <v>119</v>
      </c>
      <c r="I2954" s="12" t="s">
        <v>114</v>
      </c>
      <c r="J2954" s="12" t="s">
        <v>120</v>
      </c>
      <c r="K2954" s="12">
        <v>0</v>
      </c>
      <c r="L2954" s="12" t="s">
        <v>29</v>
      </c>
      <c r="M2954" s="12" t="s">
        <v>29</v>
      </c>
      <c r="N2954" s="12" t="s">
        <v>29</v>
      </c>
      <c r="O2954" s="12" t="s">
        <v>29</v>
      </c>
      <c r="P2954" s="12" t="s">
        <v>29</v>
      </c>
      <c r="Q2954" s="12" t="s">
        <v>29</v>
      </c>
      <c r="R2954" s="12" t="s">
        <v>29</v>
      </c>
      <c r="S2954" s="12">
        <v>2020</v>
      </c>
    </row>
    <row r="2955" spans="1:19" x14ac:dyDescent="0.25">
      <c r="A2955" s="11" t="s">
        <v>5197</v>
      </c>
      <c r="B2955" s="11" t="s">
        <v>5198</v>
      </c>
      <c r="C2955" s="11" t="s">
        <v>5199</v>
      </c>
      <c r="D2955" s="11" t="s">
        <v>5200</v>
      </c>
      <c r="E2955" s="11" t="s">
        <v>9810</v>
      </c>
      <c r="F2955" s="11">
        <v>37040</v>
      </c>
      <c r="G2955" s="11" t="s">
        <v>5201</v>
      </c>
      <c r="H2955" s="11" t="s">
        <v>119</v>
      </c>
      <c r="I2955" s="11" t="s">
        <v>26</v>
      </c>
      <c r="J2955" s="11" t="s">
        <v>120</v>
      </c>
      <c r="K2955" s="11">
        <v>0</v>
      </c>
      <c r="L2955" s="11" t="s">
        <v>29</v>
      </c>
      <c r="M2955" s="11" t="s">
        <v>29</v>
      </c>
      <c r="N2955" s="11" t="s">
        <v>29</v>
      </c>
      <c r="O2955" s="11" t="s">
        <v>29</v>
      </c>
      <c r="P2955" s="11" t="s">
        <v>29</v>
      </c>
      <c r="Q2955" s="11" t="s">
        <v>29</v>
      </c>
      <c r="R2955" s="11" t="s">
        <v>29</v>
      </c>
      <c r="S2955" s="11">
        <v>2020</v>
      </c>
    </row>
    <row r="2956" spans="1:19" x14ac:dyDescent="0.25">
      <c r="A2956" s="12" t="s">
        <v>5202</v>
      </c>
      <c r="B2956" s="12" t="s">
        <v>5203</v>
      </c>
      <c r="C2956" s="12" t="s">
        <v>5204</v>
      </c>
      <c r="D2956" s="12" t="s">
        <v>2387</v>
      </c>
      <c r="E2956" s="12" t="s">
        <v>9810</v>
      </c>
      <c r="F2956" s="12">
        <v>38401</v>
      </c>
      <c r="G2956" s="12" t="s">
        <v>5205</v>
      </c>
      <c r="H2956" s="12" t="s">
        <v>119</v>
      </c>
      <c r="I2956" s="12" t="s">
        <v>26</v>
      </c>
      <c r="J2956" s="12" t="s">
        <v>27</v>
      </c>
      <c r="K2956" s="12">
        <v>0</v>
      </c>
      <c r="L2956" s="12" t="s">
        <v>29</v>
      </c>
      <c r="M2956" s="12" t="s">
        <v>29</v>
      </c>
      <c r="N2956" s="12" t="s">
        <v>29</v>
      </c>
      <c r="O2956" s="12" t="s">
        <v>29</v>
      </c>
      <c r="P2956" s="12" t="s">
        <v>29</v>
      </c>
      <c r="Q2956" s="12" t="s">
        <v>29</v>
      </c>
      <c r="R2956" s="12" t="s">
        <v>29</v>
      </c>
      <c r="S2956" s="12">
        <v>2020</v>
      </c>
    </row>
    <row r="2957" spans="1:19" x14ac:dyDescent="0.25">
      <c r="A2957" s="11" t="s">
        <v>5206</v>
      </c>
      <c r="B2957" s="11" t="s">
        <v>5207</v>
      </c>
      <c r="C2957" s="11" t="s">
        <v>5208</v>
      </c>
      <c r="D2957" s="11" t="s">
        <v>5209</v>
      </c>
      <c r="E2957" s="11" t="s">
        <v>9810</v>
      </c>
      <c r="F2957" s="11">
        <v>38501</v>
      </c>
      <c r="G2957" s="11" t="s">
        <v>5210</v>
      </c>
      <c r="H2957" s="11" t="s">
        <v>119</v>
      </c>
      <c r="I2957" s="11" t="s">
        <v>26</v>
      </c>
      <c r="J2957" s="11" t="s">
        <v>27</v>
      </c>
      <c r="K2957" s="11">
        <v>0</v>
      </c>
      <c r="L2957" s="11" t="s">
        <v>29</v>
      </c>
      <c r="M2957" s="11" t="s">
        <v>29</v>
      </c>
      <c r="N2957" s="11" t="s">
        <v>29</v>
      </c>
      <c r="O2957" s="11" t="s">
        <v>29</v>
      </c>
      <c r="P2957" s="11" t="s">
        <v>29</v>
      </c>
      <c r="Q2957" s="11" t="s">
        <v>29</v>
      </c>
      <c r="R2957" s="11" t="s">
        <v>29</v>
      </c>
      <c r="S2957" s="11">
        <v>2020</v>
      </c>
    </row>
    <row r="2958" spans="1:19" x14ac:dyDescent="0.25">
      <c r="A2958" s="12" t="s">
        <v>5211</v>
      </c>
      <c r="B2958" s="12" t="s">
        <v>5212</v>
      </c>
      <c r="C2958" s="12" t="s">
        <v>5213</v>
      </c>
      <c r="D2958" s="12" t="s">
        <v>68</v>
      </c>
      <c r="E2958" s="12" t="s">
        <v>9810</v>
      </c>
      <c r="F2958" s="12">
        <v>38305</v>
      </c>
      <c r="G2958" s="12" t="s">
        <v>5214</v>
      </c>
      <c r="H2958" s="12" t="s">
        <v>119</v>
      </c>
      <c r="I2958" s="12" t="s">
        <v>26</v>
      </c>
      <c r="J2958" s="12" t="s">
        <v>120</v>
      </c>
      <c r="K2958" s="12">
        <v>0</v>
      </c>
      <c r="L2958" s="12" t="s">
        <v>29</v>
      </c>
      <c r="M2958" s="12" t="s">
        <v>29</v>
      </c>
      <c r="N2958" s="12" t="s">
        <v>29</v>
      </c>
      <c r="O2958" s="12" t="s">
        <v>29</v>
      </c>
      <c r="P2958" s="12" t="s">
        <v>29</v>
      </c>
      <c r="Q2958" s="12" t="s">
        <v>29</v>
      </c>
      <c r="R2958" s="12" t="s">
        <v>29</v>
      </c>
      <c r="S2958" s="12">
        <v>2020</v>
      </c>
    </row>
    <row r="2959" spans="1:19" x14ac:dyDescent="0.25">
      <c r="A2959" s="11" t="s">
        <v>5215</v>
      </c>
      <c r="B2959" s="11" t="s">
        <v>5216</v>
      </c>
      <c r="C2959" s="11" t="s">
        <v>5217</v>
      </c>
      <c r="D2959" s="11" t="s">
        <v>5117</v>
      </c>
      <c r="E2959" s="11" t="s">
        <v>9810</v>
      </c>
      <c r="F2959" s="11">
        <v>38107</v>
      </c>
      <c r="G2959" s="11" t="s">
        <v>5218</v>
      </c>
      <c r="H2959" s="11" t="s">
        <v>119</v>
      </c>
      <c r="I2959" s="11" t="s">
        <v>26</v>
      </c>
      <c r="J2959" s="11" t="s">
        <v>120</v>
      </c>
      <c r="K2959" s="11">
        <v>0</v>
      </c>
      <c r="L2959" s="11" t="s">
        <v>29</v>
      </c>
      <c r="M2959" s="11" t="s">
        <v>29</v>
      </c>
      <c r="N2959" s="11" t="s">
        <v>29</v>
      </c>
      <c r="O2959" s="11" t="s">
        <v>29</v>
      </c>
      <c r="P2959" s="11" t="s">
        <v>29</v>
      </c>
      <c r="Q2959" s="11" t="s">
        <v>29</v>
      </c>
      <c r="R2959" s="11" t="s">
        <v>29</v>
      </c>
      <c r="S2959" s="11">
        <v>2020</v>
      </c>
    </row>
    <row r="2960" spans="1:19" x14ac:dyDescent="0.25">
      <c r="A2960" s="12" t="s">
        <v>5219</v>
      </c>
      <c r="B2960" s="12" t="s">
        <v>5220</v>
      </c>
      <c r="C2960" s="12" t="s">
        <v>5221</v>
      </c>
      <c r="D2960" s="12" t="s">
        <v>5117</v>
      </c>
      <c r="E2960" s="12" t="s">
        <v>9810</v>
      </c>
      <c r="F2960" s="12">
        <v>38125</v>
      </c>
      <c r="G2960" s="12" t="s">
        <v>5222</v>
      </c>
      <c r="H2960" s="12" t="s">
        <v>119</v>
      </c>
      <c r="I2960" s="12" t="s">
        <v>26</v>
      </c>
      <c r="J2960" s="12" t="s">
        <v>27</v>
      </c>
      <c r="K2960" s="12">
        <v>0</v>
      </c>
      <c r="L2960" s="12" t="s">
        <v>29</v>
      </c>
      <c r="M2960" s="12" t="s">
        <v>29</v>
      </c>
      <c r="N2960" s="12" t="s">
        <v>29</v>
      </c>
      <c r="O2960" s="12" t="s">
        <v>29</v>
      </c>
      <c r="P2960" s="12" t="s">
        <v>29</v>
      </c>
      <c r="Q2960" s="12" t="s">
        <v>29</v>
      </c>
      <c r="R2960" s="12" t="s">
        <v>29</v>
      </c>
      <c r="S2960" s="12">
        <v>2020</v>
      </c>
    </row>
    <row r="2961" spans="1:19" x14ac:dyDescent="0.25">
      <c r="A2961" s="11" t="s">
        <v>5223</v>
      </c>
      <c r="B2961" s="11" t="s">
        <v>5224</v>
      </c>
      <c r="C2961" s="11" t="s">
        <v>5225</v>
      </c>
      <c r="D2961" s="11" t="s">
        <v>5112</v>
      </c>
      <c r="E2961" s="11" t="s">
        <v>9810</v>
      </c>
      <c r="F2961" s="11">
        <v>37404</v>
      </c>
      <c r="G2961" s="11" t="s">
        <v>5226</v>
      </c>
      <c r="H2961" s="11" t="s">
        <v>119</v>
      </c>
      <c r="I2961" s="11" t="s">
        <v>26</v>
      </c>
      <c r="J2961" s="11" t="s">
        <v>120</v>
      </c>
      <c r="K2961" s="11">
        <v>0</v>
      </c>
      <c r="L2961" s="11" t="s">
        <v>29</v>
      </c>
      <c r="M2961" s="11" t="s">
        <v>29</v>
      </c>
      <c r="N2961" s="11" t="s">
        <v>29</v>
      </c>
      <c r="O2961" s="11" t="s">
        <v>29</v>
      </c>
      <c r="P2961" s="11" t="s">
        <v>29</v>
      </c>
      <c r="Q2961" s="11" t="s">
        <v>29</v>
      </c>
      <c r="R2961" s="11" t="s">
        <v>29</v>
      </c>
      <c r="S2961" s="11">
        <v>2020</v>
      </c>
    </row>
    <row r="2962" spans="1:19" x14ac:dyDescent="0.25">
      <c r="A2962" s="12" t="s">
        <v>5086</v>
      </c>
      <c r="B2962" s="12" t="s">
        <v>5087</v>
      </c>
      <c r="C2962" s="12" t="s">
        <v>5088</v>
      </c>
      <c r="D2962" s="12" t="s">
        <v>5089</v>
      </c>
      <c r="E2962" s="12" t="s">
        <v>9810</v>
      </c>
      <c r="F2962" s="12">
        <v>38485</v>
      </c>
      <c r="G2962" s="12" t="s">
        <v>5090</v>
      </c>
      <c r="H2962" s="12" t="s">
        <v>25</v>
      </c>
      <c r="I2962" s="12" t="s">
        <v>75</v>
      </c>
      <c r="J2962" s="12" t="s">
        <v>27</v>
      </c>
      <c r="K2962" s="12">
        <v>3</v>
      </c>
      <c r="L2962" s="12" t="s">
        <v>28</v>
      </c>
      <c r="M2962" s="12" t="s">
        <v>29</v>
      </c>
      <c r="N2962" s="12" t="s">
        <v>28</v>
      </c>
      <c r="O2962" s="12" t="s">
        <v>29</v>
      </c>
      <c r="P2962" s="12" t="s">
        <v>28</v>
      </c>
      <c r="Q2962" s="12" t="s">
        <v>30</v>
      </c>
      <c r="R2962" s="12" t="s">
        <v>28</v>
      </c>
      <c r="S2962" s="12">
        <v>2019</v>
      </c>
    </row>
    <row r="2963" spans="1:19" x14ac:dyDescent="0.25">
      <c r="A2963" s="11" t="s">
        <v>5091</v>
      </c>
      <c r="B2963" s="11" t="s">
        <v>5092</v>
      </c>
      <c r="C2963" s="11" t="s">
        <v>5093</v>
      </c>
      <c r="D2963" s="11" t="s">
        <v>5094</v>
      </c>
      <c r="E2963" s="11" t="s">
        <v>9810</v>
      </c>
      <c r="F2963" s="11">
        <v>37804</v>
      </c>
      <c r="G2963" s="11" t="s">
        <v>5095</v>
      </c>
      <c r="H2963" s="11" t="s">
        <v>25</v>
      </c>
      <c r="I2963" s="11" t="s">
        <v>36</v>
      </c>
      <c r="J2963" s="11" t="s">
        <v>27</v>
      </c>
      <c r="K2963" s="11">
        <v>2</v>
      </c>
      <c r="L2963" s="11" t="s">
        <v>28</v>
      </c>
      <c r="M2963" s="11" t="s">
        <v>43</v>
      </c>
      <c r="N2963" s="11" t="s">
        <v>43</v>
      </c>
      <c r="O2963" s="11" t="s">
        <v>43</v>
      </c>
      <c r="P2963" s="11" t="s">
        <v>28</v>
      </c>
      <c r="Q2963" s="11" t="s">
        <v>28</v>
      </c>
      <c r="R2963" s="11" t="s">
        <v>30</v>
      </c>
      <c r="S2963" s="11">
        <v>2019</v>
      </c>
    </row>
    <row r="2964" spans="1:19" x14ac:dyDescent="0.25">
      <c r="A2964" s="12" t="s">
        <v>5096</v>
      </c>
      <c r="B2964" s="12" t="s">
        <v>5097</v>
      </c>
      <c r="C2964" s="12" t="s">
        <v>5098</v>
      </c>
      <c r="D2964" s="12" t="s">
        <v>1448</v>
      </c>
      <c r="E2964" s="12" t="s">
        <v>9810</v>
      </c>
      <c r="F2964" s="12">
        <v>37172</v>
      </c>
      <c r="G2964" s="12" t="s">
        <v>5099</v>
      </c>
      <c r="H2964" s="12" t="s">
        <v>25</v>
      </c>
      <c r="I2964" s="12" t="s">
        <v>75</v>
      </c>
      <c r="J2964" s="12" t="s">
        <v>27</v>
      </c>
      <c r="K2964" s="12">
        <v>1</v>
      </c>
      <c r="L2964" s="12" t="s">
        <v>43</v>
      </c>
      <c r="M2964" s="12" t="s">
        <v>43</v>
      </c>
      <c r="N2964" s="12" t="s">
        <v>43</v>
      </c>
      <c r="O2964" s="12" t="s">
        <v>28</v>
      </c>
      <c r="P2964" s="12" t="s">
        <v>28</v>
      </c>
      <c r="Q2964" s="12" t="s">
        <v>30</v>
      </c>
      <c r="R2964" s="12" t="s">
        <v>28</v>
      </c>
      <c r="S2964" s="12">
        <v>2019</v>
      </c>
    </row>
    <row r="2965" spans="1:19" x14ac:dyDescent="0.25">
      <c r="A2965" s="11" t="s">
        <v>7994</v>
      </c>
      <c r="B2965" s="11" t="s">
        <v>7995</v>
      </c>
      <c r="C2965" s="11" t="s">
        <v>7996</v>
      </c>
      <c r="D2965" s="11" t="s">
        <v>7997</v>
      </c>
      <c r="E2965" s="11" t="s">
        <v>9810</v>
      </c>
      <c r="F2965" s="11">
        <v>37814</v>
      </c>
      <c r="G2965" s="11" t="s">
        <v>7998</v>
      </c>
      <c r="H2965" s="11" t="s">
        <v>25</v>
      </c>
      <c r="I2965" s="11" t="s">
        <v>26</v>
      </c>
      <c r="J2965" s="11" t="s">
        <v>27</v>
      </c>
      <c r="K2965" s="11">
        <v>3</v>
      </c>
      <c r="L2965" s="11" t="s">
        <v>28</v>
      </c>
      <c r="M2965" s="11" t="s">
        <v>28</v>
      </c>
      <c r="N2965" s="11" t="s">
        <v>30</v>
      </c>
      <c r="O2965" s="11" t="s">
        <v>28</v>
      </c>
      <c r="P2965" s="11" t="s">
        <v>28</v>
      </c>
      <c r="Q2965" s="11" t="s">
        <v>30</v>
      </c>
      <c r="R2965" s="11" t="s">
        <v>29</v>
      </c>
      <c r="S2965" s="11">
        <v>2019</v>
      </c>
    </row>
    <row r="2966" spans="1:19" x14ac:dyDescent="0.25">
      <c r="A2966" s="12" t="s">
        <v>5100</v>
      </c>
      <c r="B2966" s="12" t="s">
        <v>5101</v>
      </c>
      <c r="C2966" s="12" t="s">
        <v>5102</v>
      </c>
      <c r="D2966" s="12" t="s">
        <v>5103</v>
      </c>
      <c r="E2966" s="12" t="s">
        <v>9810</v>
      </c>
      <c r="F2966" s="12">
        <v>38363</v>
      </c>
      <c r="G2966" s="12" t="s">
        <v>5104</v>
      </c>
      <c r="H2966" s="12" t="s">
        <v>25</v>
      </c>
      <c r="I2966" s="12" t="s">
        <v>36</v>
      </c>
      <c r="J2966" s="12" t="s">
        <v>27</v>
      </c>
      <c r="K2966" s="12">
        <v>3</v>
      </c>
      <c r="L2966" s="12" t="s">
        <v>28</v>
      </c>
      <c r="M2966" s="12" t="s">
        <v>29</v>
      </c>
      <c r="N2966" s="12" t="s">
        <v>28</v>
      </c>
      <c r="O2966" s="12" t="s">
        <v>29</v>
      </c>
      <c r="P2966" s="12" t="s">
        <v>28</v>
      </c>
      <c r="Q2966" s="12" t="s">
        <v>28</v>
      </c>
      <c r="R2966" s="12" t="s">
        <v>29</v>
      </c>
      <c r="S2966" s="12">
        <v>2019</v>
      </c>
    </row>
    <row r="2967" spans="1:19" x14ac:dyDescent="0.25">
      <c r="A2967" s="11" t="s">
        <v>5105</v>
      </c>
      <c r="B2967" s="11" t="s">
        <v>5106</v>
      </c>
      <c r="C2967" s="11" t="s">
        <v>5107</v>
      </c>
      <c r="D2967" s="11" t="s">
        <v>2387</v>
      </c>
      <c r="E2967" s="11" t="s">
        <v>9810</v>
      </c>
      <c r="F2967" s="11">
        <v>38401</v>
      </c>
      <c r="G2967" s="11" t="s">
        <v>5108</v>
      </c>
      <c r="H2967" s="11" t="s">
        <v>25</v>
      </c>
      <c r="I2967" s="11" t="s">
        <v>36</v>
      </c>
      <c r="J2967" s="11" t="s">
        <v>27</v>
      </c>
      <c r="K2967" s="11">
        <v>3</v>
      </c>
      <c r="L2967" s="11" t="s">
        <v>43</v>
      </c>
      <c r="M2967" s="11" t="s">
        <v>30</v>
      </c>
      <c r="N2967" s="11" t="s">
        <v>43</v>
      </c>
      <c r="O2967" s="11" t="s">
        <v>30</v>
      </c>
      <c r="P2967" s="11" t="s">
        <v>28</v>
      </c>
      <c r="Q2967" s="11" t="s">
        <v>28</v>
      </c>
      <c r="R2967" s="11" t="s">
        <v>28</v>
      </c>
      <c r="S2967" s="11">
        <v>2019</v>
      </c>
    </row>
    <row r="2968" spans="1:19" x14ac:dyDescent="0.25">
      <c r="A2968" s="12" t="s">
        <v>7999</v>
      </c>
      <c r="B2968" s="12" t="s">
        <v>8000</v>
      </c>
      <c r="C2968" s="12" t="s">
        <v>8001</v>
      </c>
      <c r="D2968" s="12" t="s">
        <v>5195</v>
      </c>
      <c r="E2968" s="12" t="s">
        <v>9810</v>
      </c>
      <c r="F2968" s="12">
        <v>37205</v>
      </c>
      <c r="G2968" s="12" t="s">
        <v>8002</v>
      </c>
      <c r="H2968" s="12" t="s">
        <v>25</v>
      </c>
      <c r="I2968" s="12" t="s">
        <v>513</v>
      </c>
      <c r="J2968" s="12" t="s">
        <v>27</v>
      </c>
      <c r="K2968" s="12">
        <v>4</v>
      </c>
      <c r="L2968" s="12" t="s">
        <v>28</v>
      </c>
      <c r="M2968" s="12" t="s">
        <v>30</v>
      </c>
      <c r="N2968" s="12" t="s">
        <v>30</v>
      </c>
      <c r="O2968" s="12" t="s">
        <v>30</v>
      </c>
      <c r="P2968" s="12" t="s">
        <v>43</v>
      </c>
      <c r="Q2968" s="12" t="s">
        <v>30</v>
      </c>
      <c r="R2968" s="12" t="s">
        <v>30</v>
      </c>
      <c r="S2968" s="12">
        <v>2019</v>
      </c>
    </row>
    <row r="2969" spans="1:19" x14ac:dyDescent="0.25">
      <c r="A2969" s="11" t="s">
        <v>5109</v>
      </c>
      <c r="B2969" s="11" t="s">
        <v>5110</v>
      </c>
      <c r="C2969" s="11" t="s">
        <v>5111</v>
      </c>
      <c r="D2969" s="11" t="s">
        <v>5112</v>
      </c>
      <c r="E2969" s="11" t="s">
        <v>9810</v>
      </c>
      <c r="F2969" s="11">
        <v>37404</v>
      </c>
      <c r="G2969" s="11" t="s">
        <v>5113</v>
      </c>
      <c r="H2969" s="11" t="s">
        <v>25</v>
      </c>
      <c r="I2969" s="11" t="s">
        <v>513</v>
      </c>
      <c r="J2969" s="11" t="s">
        <v>27</v>
      </c>
      <c r="K2969" s="11">
        <v>4</v>
      </c>
      <c r="L2969" s="11" t="s">
        <v>28</v>
      </c>
      <c r="M2969" s="11" t="s">
        <v>43</v>
      </c>
      <c r="N2969" s="11" t="s">
        <v>30</v>
      </c>
      <c r="O2969" s="11" t="s">
        <v>30</v>
      </c>
      <c r="P2969" s="11" t="s">
        <v>28</v>
      </c>
      <c r="Q2969" s="11" t="s">
        <v>43</v>
      </c>
      <c r="R2969" s="11" t="s">
        <v>43</v>
      </c>
      <c r="S2969" s="11">
        <v>2019</v>
      </c>
    </row>
    <row r="2970" spans="1:19" x14ac:dyDescent="0.25">
      <c r="A2970" s="12" t="s">
        <v>8003</v>
      </c>
      <c r="B2970" s="12" t="s">
        <v>8004</v>
      </c>
      <c r="C2970" s="12" t="s">
        <v>8005</v>
      </c>
      <c r="D2970" s="12" t="s">
        <v>2508</v>
      </c>
      <c r="E2970" s="12" t="s">
        <v>9810</v>
      </c>
      <c r="F2970" s="12">
        <v>38019</v>
      </c>
      <c r="G2970" s="12" t="s">
        <v>8006</v>
      </c>
      <c r="H2970" s="12" t="s">
        <v>25</v>
      </c>
      <c r="I2970" s="12" t="s">
        <v>513</v>
      </c>
      <c r="J2970" s="12" t="s">
        <v>27</v>
      </c>
      <c r="K2970" s="12">
        <v>3</v>
      </c>
      <c r="L2970" s="12" t="s">
        <v>28</v>
      </c>
      <c r="M2970" s="12" t="s">
        <v>29</v>
      </c>
      <c r="N2970" s="12" t="s">
        <v>28</v>
      </c>
      <c r="O2970" s="12" t="s">
        <v>28</v>
      </c>
      <c r="P2970" s="12" t="s">
        <v>28</v>
      </c>
      <c r="Q2970" s="12" t="s">
        <v>30</v>
      </c>
      <c r="R2970" s="12" t="s">
        <v>28</v>
      </c>
      <c r="S2970" s="12">
        <v>2019</v>
      </c>
    </row>
    <row r="2971" spans="1:19" x14ac:dyDescent="0.25">
      <c r="A2971" s="11" t="s">
        <v>5114</v>
      </c>
      <c r="B2971" s="11" t="s">
        <v>5115</v>
      </c>
      <c r="C2971" s="11" t="s">
        <v>5116</v>
      </c>
      <c r="D2971" s="11" t="s">
        <v>5117</v>
      </c>
      <c r="E2971" s="11" t="s">
        <v>9810</v>
      </c>
      <c r="F2971" s="11">
        <v>38103</v>
      </c>
      <c r="G2971" s="11" t="s">
        <v>5118</v>
      </c>
      <c r="H2971" s="11" t="s">
        <v>25</v>
      </c>
      <c r="I2971" s="11" t="s">
        <v>42</v>
      </c>
      <c r="J2971" s="11" t="s">
        <v>27</v>
      </c>
      <c r="K2971" s="11">
        <v>1</v>
      </c>
      <c r="L2971" s="11" t="s">
        <v>29</v>
      </c>
      <c r="M2971" s="11" t="s">
        <v>43</v>
      </c>
      <c r="N2971" s="11" t="s">
        <v>28</v>
      </c>
      <c r="O2971" s="11" t="s">
        <v>43</v>
      </c>
      <c r="P2971" s="11" t="s">
        <v>28</v>
      </c>
      <c r="Q2971" s="11" t="s">
        <v>43</v>
      </c>
      <c r="R2971" s="11" t="s">
        <v>28</v>
      </c>
      <c r="S2971" s="11">
        <v>2019</v>
      </c>
    </row>
    <row r="2972" spans="1:19" x14ac:dyDescent="0.25">
      <c r="A2972" s="12" t="s">
        <v>8007</v>
      </c>
      <c r="B2972" s="12" t="s">
        <v>8008</v>
      </c>
      <c r="C2972" s="12" t="s">
        <v>8009</v>
      </c>
      <c r="D2972" s="12" t="s">
        <v>5195</v>
      </c>
      <c r="E2972" s="12" t="s">
        <v>9810</v>
      </c>
      <c r="F2972" s="12">
        <v>37203</v>
      </c>
      <c r="G2972" s="12" t="s">
        <v>8010</v>
      </c>
      <c r="H2972" s="12" t="s">
        <v>25</v>
      </c>
      <c r="I2972" s="12" t="s">
        <v>75</v>
      </c>
      <c r="J2972" s="12" t="s">
        <v>120</v>
      </c>
      <c r="K2972" s="12">
        <v>0</v>
      </c>
      <c r="L2972" s="12" t="s">
        <v>29</v>
      </c>
      <c r="M2972" s="12" t="s">
        <v>29</v>
      </c>
      <c r="N2972" s="12" t="s">
        <v>29</v>
      </c>
      <c r="O2972" s="12" t="s">
        <v>30</v>
      </c>
      <c r="P2972" s="12" t="s">
        <v>29</v>
      </c>
      <c r="Q2972" s="12" t="s">
        <v>29</v>
      </c>
      <c r="R2972" s="12" t="s">
        <v>29</v>
      </c>
      <c r="S2972" s="12">
        <v>2019</v>
      </c>
    </row>
    <row r="2973" spans="1:19" x14ac:dyDescent="0.25">
      <c r="A2973" s="11" t="s">
        <v>5119</v>
      </c>
      <c r="B2973" s="11" t="s">
        <v>5120</v>
      </c>
      <c r="C2973" s="11" t="s">
        <v>5121</v>
      </c>
      <c r="D2973" s="11" t="s">
        <v>5122</v>
      </c>
      <c r="E2973" s="11" t="s">
        <v>9810</v>
      </c>
      <c r="F2973" s="11">
        <v>37129</v>
      </c>
      <c r="G2973" s="11" t="s">
        <v>5123</v>
      </c>
      <c r="H2973" s="11" t="s">
        <v>25</v>
      </c>
      <c r="I2973" s="11" t="s">
        <v>26</v>
      </c>
      <c r="J2973" s="11" t="s">
        <v>120</v>
      </c>
      <c r="K2973" s="11">
        <v>0</v>
      </c>
      <c r="L2973" s="11" t="s">
        <v>29</v>
      </c>
      <c r="M2973" s="11" t="s">
        <v>29</v>
      </c>
      <c r="N2973" s="11" t="s">
        <v>29</v>
      </c>
      <c r="O2973" s="11" t="s">
        <v>29</v>
      </c>
      <c r="P2973" s="11" t="s">
        <v>29</v>
      </c>
      <c r="Q2973" s="11" t="s">
        <v>29</v>
      </c>
      <c r="R2973" s="11" t="s">
        <v>29</v>
      </c>
      <c r="S2973" s="11">
        <v>2019</v>
      </c>
    </row>
    <row r="2974" spans="1:19" x14ac:dyDescent="0.25">
      <c r="A2974" s="12" t="s">
        <v>8011</v>
      </c>
      <c r="B2974" s="12" t="s">
        <v>8012</v>
      </c>
      <c r="C2974" s="12" t="s">
        <v>8013</v>
      </c>
      <c r="D2974" s="12" t="s">
        <v>8014</v>
      </c>
      <c r="E2974" s="12" t="s">
        <v>9810</v>
      </c>
      <c r="F2974" s="12">
        <v>37033</v>
      </c>
      <c r="G2974" s="12" t="s">
        <v>8015</v>
      </c>
      <c r="H2974" s="12" t="s">
        <v>96</v>
      </c>
      <c r="I2974" s="12" t="s">
        <v>108</v>
      </c>
      <c r="J2974" s="12" t="s">
        <v>120</v>
      </c>
      <c r="K2974" s="12">
        <v>0</v>
      </c>
      <c r="L2974" s="12" t="s">
        <v>29</v>
      </c>
      <c r="M2974" s="12" t="s">
        <v>29</v>
      </c>
      <c r="N2974" s="12" t="s">
        <v>29</v>
      </c>
      <c r="O2974" s="12" t="s">
        <v>29</v>
      </c>
      <c r="P2974" s="12" t="s">
        <v>29</v>
      </c>
      <c r="Q2974" s="12" t="s">
        <v>29</v>
      </c>
      <c r="R2974" s="12" t="s">
        <v>29</v>
      </c>
      <c r="S2974" s="12">
        <v>2019</v>
      </c>
    </row>
    <row r="2975" spans="1:19" x14ac:dyDescent="0.25">
      <c r="A2975" s="11" t="s">
        <v>5124</v>
      </c>
      <c r="B2975" s="11" t="s">
        <v>5125</v>
      </c>
      <c r="C2975" s="11" t="s">
        <v>5126</v>
      </c>
      <c r="D2975" s="11" t="s">
        <v>5127</v>
      </c>
      <c r="E2975" s="11" t="s">
        <v>9810</v>
      </c>
      <c r="F2975" s="11">
        <v>37367</v>
      </c>
      <c r="G2975" s="11" t="s">
        <v>5128</v>
      </c>
      <c r="H2975" s="11" t="s">
        <v>96</v>
      </c>
      <c r="I2975" s="11" t="s">
        <v>42</v>
      </c>
      <c r="J2975" s="11" t="s">
        <v>27</v>
      </c>
      <c r="K2975" s="11">
        <v>0</v>
      </c>
      <c r="L2975" s="11" t="s">
        <v>29</v>
      </c>
      <c r="M2975" s="11" t="s">
        <v>29</v>
      </c>
      <c r="N2975" s="11" t="s">
        <v>29</v>
      </c>
      <c r="O2975" s="11" t="s">
        <v>29</v>
      </c>
      <c r="P2975" s="11" t="s">
        <v>29</v>
      </c>
      <c r="Q2975" s="11" t="s">
        <v>28</v>
      </c>
      <c r="R2975" s="11" t="s">
        <v>28</v>
      </c>
      <c r="S2975" s="11">
        <v>2019</v>
      </c>
    </row>
    <row r="2976" spans="1:19" x14ac:dyDescent="0.25">
      <c r="A2976" s="12" t="s">
        <v>5129</v>
      </c>
      <c r="B2976" s="12" t="s">
        <v>5130</v>
      </c>
      <c r="C2976" s="12" t="s">
        <v>5131</v>
      </c>
      <c r="D2976" s="12" t="s">
        <v>5132</v>
      </c>
      <c r="E2976" s="12" t="s">
        <v>9810</v>
      </c>
      <c r="F2976" s="12">
        <v>37091</v>
      </c>
      <c r="G2976" s="12" t="s">
        <v>5133</v>
      </c>
      <c r="H2976" s="12" t="s">
        <v>96</v>
      </c>
      <c r="I2976" s="12" t="s">
        <v>42</v>
      </c>
      <c r="J2976" s="12" t="s">
        <v>27</v>
      </c>
      <c r="K2976" s="12">
        <v>4</v>
      </c>
      <c r="L2976" s="12" t="s">
        <v>29</v>
      </c>
      <c r="M2976" s="12" t="s">
        <v>29</v>
      </c>
      <c r="N2976" s="12" t="s">
        <v>28</v>
      </c>
      <c r="O2976" s="12" t="s">
        <v>29</v>
      </c>
      <c r="P2976" s="12" t="s">
        <v>28</v>
      </c>
      <c r="Q2976" s="12" t="s">
        <v>30</v>
      </c>
      <c r="R2976" s="12" t="s">
        <v>28</v>
      </c>
      <c r="S2976" s="12">
        <v>2019</v>
      </c>
    </row>
    <row r="2977" spans="1:19" x14ac:dyDescent="0.25">
      <c r="A2977" s="11" t="s">
        <v>5134</v>
      </c>
      <c r="B2977" s="11" t="s">
        <v>5135</v>
      </c>
      <c r="C2977" s="11" t="s">
        <v>5136</v>
      </c>
      <c r="D2977" s="11" t="s">
        <v>5137</v>
      </c>
      <c r="E2977" s="11" t="s">
        <v>9810</v>
      </c>
      <c r="F2977" s="11">
        <v>37015</v>
      </c>
      <c r="G2977" s="11" t="s">
        <v>5138</v>
      </c>
      <c r="H2977" s="11" t="s">
        <v>96</v>
      </c>
      <c r="I2977" s="11" t="s">
        <v>26</v>
      </c>
      <c r="J2977" s="11" t="s">
        <v>27</v>
      </c>
      <c r="K2977" s="11">
        <v>0</v>
      </c>
      <c r="L2977" s="11" t="s">
        <v>29</v>
      </c>
      <c r="M2977" s="11" t="s">
        <v>29</v>
      </c>
      <c r="N2977" s="11" t="s">
        <v>29</v>
      </c>
      <c r="O2977" s="11" t="s">
        <v>29</v>
      </c>
      <c r="P2977" s="11" t="s">
        <v>28</v>
      </c>
      <c r="Q2977" s="11" t="s">
        <v>30</v>
      </c>
      <c r="R2977" s="11" t="s">
        <v>28</v>
      </c>
      <c r="S2977" s="11">
        <v>2019</v>
      </c>
    </row>
    <row r="2978" spans="1:19" x14ac:dyDescent="0.25">
      <c r="A2978" s="12" t="s">
        <v>5139</v>
      </c>
      <c r="B2978" s="12" t="s">
        <v>5140</v>
      </c>
      <c r="C2978" s="12" t="s">
        <v>5141</v>
      </c>
      <c r="D2978" s="12" t="s">
        <v>5142</v>
      </c>
      <c r="E2978" s="12" t="s">
        <v>9810</v>
      </c>
      <c r="F2978" s="12">
        <v>38063</v>
      </c>
      <c r="G2978" s="12" t="s">
        <v>5143</v>
      </c>
      <c r="H2978" s="12" t="s">
        <v>96</v>
      </c>
      <c r="I2978" s="12" t="s">
        <v>26</v>
      </c>
      <c r="J2978" s="12" t="s">
        <v>27</v>
      </c>
      <c r="K2978" s="12">
        <v>4</v>
      </c>
      <c r="L2978" s="12" t="s">
        <v>29</v>
      </c>
      <c r="M2978" s="12" t="s">
        <v>29</v>
      </c>
      <c r="N2978" s="12" t="s">
        <v>30</v>
      </c>
      <c r="O2978" s="12" t="s">
        <v>29</v>
      </c>
      <c r="P2978" s="12" t="s">
        <v>28</v>
      </c>
      <c r="Q2978" s="12" t="s">
        <v>28</v>
      </c>
      <c r="R2978" s="12" t="s">
        <v>29</v>
      </c>
      <c r="S2978" s="12">
        <v>2019</v>
      </c>
    </row>
    <row r="2979" spans="1:19" x14ac:dyDescent="0.25">
      <c r="A2979" s="11" t="s">
        <v>8016</v>
      </c>
      <c r="B2979" s="11" t="s">
        <v>8017</v>
      </c>
      <c r="C2979" s="11" t="s">
        <v>8018</v>
      </c>
      <c r="D2979" s="11" t="s">
        <v>8019</v>
      </c>
      <c r="E2979" s="11" t="s">
        <v>9810</v>
      </c>
      <c r="F2979" s="11">
        <v>38551</v>
      </c>
      <c r="G2979" s="11" t="s">
        <v>8020</v>
      </c>
      <c r="H2979" s="11" t="s">
        <v>96</v>
      </c>
      <c r="I2979" s="11" t="s">
        <v>648</v>
      </c>
      <c r="J2979" s="11" t="s">
        <v>27</v>
      </c>
      <c r="K2979" s="11">
        <v>0</v>
      </c>
      <c r="L2979" s="11" t="s">
        <v>28</v>
      </c>
      <c r="M2979" s="11" t="s">
        <v>29</v>
      </c>
      <c r="N2979" s="11" t="s">
        <v>30</v>
      </c>
      <c r="O2979" s="11" t="s">
        <v>29</v>
      </c>
      <c r="P2979" s="11" t="s">
        <v>29</v>
      </c>
      <c r="Q2979" s="11" t="s">
        <v>29</v>
      </c>
      <c r="R2979" s="11" t="s">
        <v>29</v>
      </c>
      <c r="S2979" s="11">
        <v>2019</v>
      </c>
    </row>
    <row r="2980" spans="1:19" x14ac:dyDescent="0.25">
      <c r="A2980" s="12" t="s">
        <v>5144</v>
      </c>
      <c r="B2980" s="12" t="s">
        <v>5145</v>
      </c>
      <c r="C2980" s="12" t="s">
        <v>5146</v>
      </c>
      <c r="D2980" s="12" t="s">
        <v>5147</v>
      </c>
      <c r="E2980" s="12" t="s">
        <v>9810</v>
      </c>
      <c r="F2980" s="12">
        <v>37061</v>
      </c>
      <c r="G2980" s="12" t="s">
        <v>5148</v>
      </c>
      <c r="H2980" s="12" t="s">
        <v>96</v>
      </c>
      <c r="I2980" s="12" t="s">
        <v>36</v>
      </c>
      <c r="J2980" s="12" t="s">
        <v>27</v>
      </c>
      <c r="K2980" s="12">
        <v>0</v>
      </c>
      <c r="L2980" s="12" t="s">
        <v>29</v>
      </c>
      <c r="M2980" s="12" t="s">
        <v>29</v>
      </c>
      <c r="N2980" s="12" t="s">
        <v>29</v>
      </c>
      <c r="O2980" s="12" t="s">
        <v>29</v>
      </c>
      <c r="P2980" s="12" t="s">
        <v>29</v>
      </c>
      <c r="Q2980" s="12" t="s">
        <v>29</v>
      </c>
      <c r="R2980" s="12" t="s">
        <v>29</v>
      </c>
      <c r="S2980" s="12">
        <v>2019</v>
      </c>
    </row>
    <row r="2981" spans="1:19" x14ac:dyDescent="0.25">
      <c r="A2981" s="11" t="s">
        <v>5149</v>
      </c>
      <c r="B2981" s="11" t="s">
        <v>5150</v>
      </c>
      <c r="C2981" s="11" t="s">
        <v>5151</v>
      </c>
      <c r="D2981" s="11" t="s">
        <v>5117</v>
      </c>
      <c r="E2981" s="11" t="s">
        <v>9810</v>
      </c>
      <c r="F2981" s="11">
        <v>38105</v>
      </c>
      <c r="G2981" s="11" t="s">
        <v>5152</v>
      </c>
      <c r="H2981" s="11" t="s">
        <v>107</v>
      </c>
      <c r="I2981" s="11" t="s">
        <v>108</v>
      </c>
      <c r="J2981" s="11" t="s">
        <v>120</v>
      </c>
      <c r="K2981" s="11">
        <v>0</v>
      </c>
      <c r="L2981" s="11" t="s">
        <v>29</v>
      </c>
      <c r="M2981" s="11" t="s">
        <v>29</v>
      </c>
      <c r="N2981" s="11" t="s">
        <v>29</v>
      </c>
      <c r="O2981" s="11" t="s">
        <v>29</v>
      </c>
      <c r="P2981" s="11" t="s">
        <v>29</v>
      </c>
      <c r="Q2981" s="11" t="s">
        <v>29</v>
      </c>
      <c r="R2981" s="11" t="s">
        <v>29</v>
      </c>
      <c r="S2981" s="11">
        <v>2019</v>
      </c>
    </row>
    <row r="2982" spans="1:19" x14ac:dyDescent="0.25">
      <c r="A2982" s="12" t="s">
        <v>5153</v>
      </c>
      <c r="B2982" s="12" t="s">
        <v>5154</v>
      </c>
      <c r="C2982" s="12" t="s">
        <v>5155</v>
      </c>
      <c r="D2982" s="12" t="s">
        <v>5156</v>
      </c>
      <c r="E2982" s="12" t="s">
        <v>9810</v>
      </c>
      <c r="F2982" s="12">
        <v>37916</v>
      </c>
      <c r="G2982" s="12" t="s">
        <v>5157</v>
      </c>
      <c r="H2982" s="12" t="s">
        <v>107</v>
      </c>
      <c r="I2982" s="12" t="s">
        <v>108</v>
      </c>
      <c r="J2982" s="12" t="s">
        <v>27</v>
      </c>
      <c r="K2982" s="12">
        <v>0</v>
      </c>
      <c r="L2982" s="12" t="s">
        <v>29</v>
      </c>
      <c r="M2982" s="12" t="s">
        <v>29</v>
      </c>
      <c r="N2982" s="12" t="s">
        <v>29</v>
      </c>
      <c r="O2982" s="12" t="s">
        <v>29</v>
      </c>
      <c r="P2982" s="12" t="s">
        <v>29</v>
      </c>
      <c r="Q2982" s="12" t="s">
        <v>29</v>
      </c>
      <c r="R2982" s="12" t="s">
        <v>29</v>
      </c>
      <c r="S2982" s="12">
        <v>2019</v>
      </c>
    </row>
    <row r="2983" spans="1:19" x14ac:dyDescent="0.25">
      <c r="A2983" s="11" t="s">
        <v>5158</v>
      </c>
      <c r="B2983" s="11" t="s">
        <v>5159</v>
      </c>
      <c r="C2983" s="11" t="s">
        <v>5160</v>
      </c>
      <c r="D2983" s="11" t="s">
        <v>5117</v>
      </c>
      <c r="E2983" s="11" t="s">
        <v>9810</v>
      </c>
      <c r="F2983" s="11">
        <v>38103</v>
      </c>
      <c r="G2983" s="11" t="s">
        <v>5161</v>
      </c>
      <c r="H2983" s="11" t="s">
        <v>119</v>
      </c>
      <c r="I2983" s="11" t="s">
        <v>36</v>
      </c>
      <c r="J2983" s="11" t="s">
        <v>27</v>
      </c>
      <c r="K2983" s="11">
        <v>0</v>
      </c>
      <c r="L2983" s="11" t="s">
        <v>29</v>
      </c>
      <c r="M2983" s="11" t="s">
        <v>29</v>
      </c>
      <c r="N2983" s="11" t="s">
        <v>29</v>
      </c>
      <c r="O2983" s="11" t="s">
        <v>29</v>
      </c>
      <c r="P2983" s="11" t="s">
        <v>29</v>
      </c>
      <c r="Q2983" s="11" t="s">
        <v>29</v>
      </c>
      <c r="R2983" s="11" t="s">
        <v>29</v>
      </c>
      <c r="S2983" s="11">
        <v>2019</v>
      </c>
    </row>
    <row r="2984" spans="1:19" x14ac:dyDescent="0.25">
      <c r="A2984" s="12" t="s">
        <v>5162</v>
      </c>
      <c r="B2984" s="12" t="s">
        <v>5163</v>
      </c>
      <c r="C2984" s="12" t="s">
        <v>5164</v>
      </c>
      <c r="D2984" s="12" t="s">
        <v>5112</v>
      </c>
      <c r="E2984" s="12" t="s">
        <v>9810</v>
      </c>
      <c r="F2984" s="12">
        <v>37405</v>
      </c>
      <c r="G2984" s="12" t="s">
        <v>5165</v>
      </c>
      <c r="H2984" s="12" t="s">
        <v>119</v>
      </c>
      <c r="I2984" s="12" t="s">
        <v>114</v>
      </c>
      <c r="J2984" s="12" t="s">
        <v>120</v>
      </c>
      <c r="K2984" s="12">
        <v>0</v>
      </c>
      <c r="L2984" s="12" t="s">
        <v>29</v>
      </c>
      <c r="M2984" s="12" t="s">
        <v>29</v>
      </c>
      <c r="N2984" s="12" t="s">
        <v>29</v>
      </c>
      <c r="O2984" s="12" t="s">
        <v>29</v>
      </c>
      <c r="P2984" s="12" t="s">
        <v>29</v>
      </c>
      <c r="Q2984" s="12" t="s">
        <v>29</v>
      </c>
      <c r="R2984" s="12" t="s">
        <v>29</v>
      </c>
      <c r="S2984" s="12">
        <v>2019</v>
      </c>
    </row>
    <row r="2985" spans="1:19" x14ac:dyDescent="0.25">
      <c r="A2985" s="11" t="s">
        <v>5166</v>
      </c>
      <c r="B2985" s="11" t="s">
        <v>5167</v>
      </c>
      <c r="C2985" s="11" t="s">
        <v>5168</v>
      </c>
      <c r="D2985" s="11" t="s">
        <v>5169</v>
      </c>
      <c r="E2985" s="11" t="s">
        <v>9810</v>
      </c>
      <c r="F2985" s="11">
        <v>37830</v>
      </c>
      <c r="G2985" s="11" t="s">
        <v>5170</v>
      </c>
      <c r="H2985" s="11" t="s">
        <v>119</v>
      </c>
      <c r="I2985" s="11" t="s">
        <v>108</v>
      </c>
      <c r="J2985" s="11" t="s">
        <v>120</v>
      </c>
      <c r="K2985" s="11">
        <v>0</v>
      </c>
      <c r="L2985" s="11" t="s">
        <v>29</v>
      </c>
      <c r="M2985" s="11" t="s">
        <v>29</v>
      </c>
      <c r="N2985" s="11" t="s">
        <v>29</v>
      </c>
      <c r="O2985" s="11" t="s">
        <v>29</v>
      </c>
      <c r="P2985" s="11" t="s">
        <v>29</v>
      </c>
      <c r="Q2985" s="11" t="s">
        <v>29</v>
      </c>
      <c r="R2985" s="11" t="s">
        <v>29</v>
      </c>
      <c r="S2985" s="11">
        <v>2019</v>
      </c>
    </row>
    <row r="2986" spans="1:19" x14ac:dyDescent="0.25">
      <c r="A2986" s="12" t="s">
        <v>5171</v>
      </c>
      <c r="B2986" s="12" t="s">
        <v>5172</v>
      </c>
      <c r="C2986" s="12" t="s">
        <v>5173</v>
      </c>
      <c r="D2986" s="12" t="s">
        <v>5117</v>
      </c>
      <c r="E2986" s="12" t="s">
        <v>9810</v>
      </c>
      <c r="F2986" s="12">
        <v>38133</v>
      </c>
      <c r="G2986" s="12" t="s">
        <v>5174</v>
      </c>
      <c r="H2986" s="12" t="s">
        <v>119</v>
      </c>
      <c r="I2986" s="12" t="s">
        <v>513</v>
      </c>
      <c r="J2986" s="12" t="s">
        <v>120</v>
      </c>
      <c r="K2986" s="12">
        <v>0</v>
      </c>
      <c r="L2986" s="12" t="s">
        <v>29</v>
      </c>
      <c r="M2986" s="12" t="s">
        <v>29</v>
      </c>
      <c r="N2986" s="12" t="s">
        <v>29</v>
      </c>
      <c r="O2986" s="12" t="s">
        <v>29</v>
      </c>
      <c r="P2986" s="12" t="s">
        <v>29</v>
      </c>
      <c r="Q2986" s="12" t="s">
        <v>29</v>
      </c>
      <c r="R2986" s="12" t="s">
        <v>29</v>
      </c>
      <c r="S2986" s="12">
        <v>2019</v>
      </c>
    </row>
    <row r="2987" spans="1:19" x14ac:dyDescent="0.25">
      <c r="A2987" s="11" t="s">
        <v>5175</v>
      </c>
      <c r="B2987" s="11" t="s">
        <v>8021</v>
      </c>
      <c r="C2987" s="11" t="s">
        <v>5177</v>
      </c>
      <c r="D2987" s="11" t="s">
        <v>2277</v>
      </c>
      <c r="E2987" s="11" t="s">
        <v>9810</v>
      </c>
      <c r="F2987" s="11">
        <v>38237</v>
      </c>
      <c r="G2987" s="11" t="s">
        <v>5178</v>
      </c>
      <c r="H2987" s="11" t="s">
        <v>119</v>
      </c>
      <c r="I2987" s="11" t="s">
        <v>108</v>
      </c>
      <c r="J2987" s="11" t="s">
        <v>27</v>
      </c>
      <c r="K2987" s="11">
        <v>0</v>
      </c>
      <c r="L2987" s="11" t="s">
        <v>29</v>
      </c>
      <c r="M2987" s="11" t="s">
        <v>29</v>
      </c>
      <c r="N2987" s="11" t="s">
        <v>29</v>
      </c>
      <c r="O2987" s="11" t="s">
        <v>29</v>
      </c>
      <c r="P2987" s="11" t="s">
        <v>29</v>
      </c>
      <c r="Q2987" s="11" t="s">
        <v>29</v>
      </c>
      <c r="R2987" s="11" t="s">
        <v>29</v>
      </c>
      <c r="S2987" s="11">
        <v>2019</v>
      </c>
    </row>
    <row r="2988" spans="1:19" x14ac:dyDescent="0.25">
      <c r="A2988" s="12" t="s">
        <v>5179</v>
      </c>
      <c r="B2988" s="12" t="s">
        <v>5180</v>
      </c>
      <c r="C2988" s="12" t="s">
        <v>5181</v>
      </c>
      <c r="D2988" s="12" t="s">
        <v>3511</v>
      </c>
      <c r="E2988" s="12" t="s">
        <v>9810</v>
      </c>
      <c r="F2988" s="12">
        <v>37067</v>
      </c>
      <c r="G2988" s="12" t="s">
        <v>5182</v>
      </c>
      <c r="H2988" s="12" t="s">
        <v>119</v>
      </c>
      <c r="I2988" s="12" t="s">
        <v>108</v>
      </c>
      <c r="J2988" s="12" t="s">
        <v>27</v>
      </c>
      <c r="K2988" s="12">
        <v>0</v>
      </c>
      <c r="L2988" s="12" t="s">
        <v>29</v>
      </c>
      <c r="M2988" s="12" t="s">
        <v>29</v>
      </c>
      <c r="N2988" s="12" t="s">
        <v>29</v>
      </c>
      <c r="O2988" s="12" t="s">
        <v>29</v>
      </c>
      <c r="P2988" s="12" t="s">
        <v>29</v>
      </c>
      <c r="Q2988" s="12" t="s">
        <v>29</v>
      </c>
      <c r="R2988" s="12" t="s">
        <v>29</v>
      </c>
      <c r="S2988" s="12">
        <v>2019</v>
      </c>
    </row>
    <row r="2989" spans="1:19" x14ac:dyDescent="0.25">
      <c r="A2989" s="11" t="s">
        <v>5183</v>
      </c>
      <c r="B2989" s="11" t="s">
        <v>5184</v>
      </c>
      <c r="C2989" s="11" t="s">
        <v>5185</v>
      </c>
      <c r="D2989" s="11" t="s">
        <v>5186</v>
      </c>
      <c r="E2989" s="11" t="s">
        <v>9810</v>
      </c>
      <c r="F2989" s="11">
        <v>38008</v>
      </c>
      <c r="G2989" s="11" t="s">
        <v>5187</v>
      </c>
      <c r="H2989" s="11" t="s">
        <v>119</v>
      </c>
      <c r="I2989" s="11" t="s">
        <v>36</v>
      </c>
      <c r="J2989" s="11" t="s">
        <v>120</v>
      </c>
      <c r="K2989" s="11">
        <v>0</v>
      </c>
      <c r="L2989" s="11" t="s">
        <v>29</v>
      </c>
      <c r="M2989" s="11" t="s">
        <v>29</v>
      </c>
      <c r="N2989" s="11" t="s">
        <v>29</v>
      </c>
      <c r="O2989" s="11" t="s">
        <v>29</v>
      </c>
      <c r="P2989" s="11" t="s">
        <v>29</v>
      </c>
      <c r="Q2989" s="11" t="s">
        <v>29</v>
      </c>
      <c r="R2989" s="11" t="s">
        <v>29</v>
      </c>
      <c r="S2989" s="11">
        <v>2019</v>
      </c>
    </row>
    <row r="2990" spans="1:19" x14ac:dyDescent="0.25">
      <c r="A2990" s="12" t="s">
        <v>5188</v>
      </c>
      <c r="B2990" s="12" t="s">
        <v>5189</v>
      </c>
      <c r="C2990" s="12" t="s">
        <v>5190</v>
      </c>
      <c r="D2990" s="12" t="s">
        <v>68</v>
      </c>
      <c r="E2990" s="12" t="s">
        <v>9810</v>
      </c>
      <c r="F2990" s="12">
        <v>38301</v>
      </c>
      <c r="G2990" s="12" t="s">
        <v>5191</v>
      </c>
      <c r="H2990" s="12" t="s">
        <v>119</v>
      </c>
      <c r="I2990" s="12" t="s">
        <v>108</v>
      </c>
      <c r="J2990" s="12" t="s">
        <v>120</v>
      </c>
      <c r="K2990" s="12">
        <v>0</v>
      </c>
      <c r="L2990" s="12" t="s">
        <v>29</v>
      </c>
      <c r="M2990" s="12" t="s">
        <v>29</v>
      </c>
      <c r="N2990" s="12" t="s">
        <v>29</v>
      </c>
      <c r="O2990" s="12" t="s">
        <v>29</v>
      </c>
      <c r="P2990" s="12" t="s">
        <v>29</v>
      </c>
      <c r="Q2990" s="12" t="s">
        <v>29</v>
      </c>
      <c r="R2990" s="12" t="s">
        <v>29</v>
      </c>
      <c r="S2990" s="12">
        <v>2019</v>
      </c>
    </row>
    <row r="2991" spans="1:19" x14ac:dyDescent="0.25">
      <c r="A2991" s="11" t="s">
        <v>5192</v>
      </c>
      <c r="B2991" s="11" t="s">
        <v>5193</v>
      </c>
      <c r="C2991" s="11" t="s">
        <v>5194</v>
      </c>
      <c r="D2991" s="11" t="s">
        <v>5195</v>
      </c>
      <c r="E2991" s="11" t="s">
        <v>9810</v>
      </c>
      <c r="F2991" s="11">
        <v>37214</v>
      </c>
      <c r="G2991" s="11" t="s">
        <v>5196</v>
      </c>
      <c r="H2991" s="11" t="s">
        <v>119</v>
      </c>
      <c r="I2991" s="11" t="s">
        <v>114</v>
      </c>
      <c r="J2991" s="11" t="s">
        <v>120</v>
      </c>
      <c r="K2991" s="11">
        <v>0</v>
      </c>
      <c r="L2991" s="11" t="s">
        <v>29</v>
      </c>
      <c r="M2991" s="11" t="s">
        <v>29</v>
      </c>
      <c r="N2991" s="11" t="s">
        <v>29</v>
      </c>
      <c r="O2991" s="11" t="s">
        <v>29</v>
      </c>
      <c r="P2991" s="11" t="s">
        <v>29</v>
      </c>
      <c r="Q2991" s="11" t="s">
        <v>29</v>
      </c>
      <c r="R2991" s="11" t="s">
        <v>29</v>
      </c>
      <c r="S2991" s="11">
        <v>2019</v>
      </c>
    </row>
    <row r="2992" spans="1:19" x14ac:dyDescent="0.25">
      <c r="A2992" s="12" t="s">
        <v>5197</v>
      </c>
      <c r="B2992" s="12" t="s">
        <v>8022</v>
      </c>
      <c r="C2992" s="12" t="s">
        <v>5199</v>
      </c>
      <c r="D2992" s="12" t="s">
        <v>5200</v>
      </c>
      <c r="E2992" s="12" t="s">
        <v>9810</v>
      </c>
      <c r="F2992" s="12">
        <v>37040</v>
      </c>
      <c r="G2992" s="12" t="s">
        <v>5201</v>
      </c>
      <c r="H2992" s="12" t="s">
        <v>119</v>
      </c>
      <c r="I2992" s="12" t="s">
        <v>26</v>
      </c>
      <c r="J2992" s="12" t="s">
        <v>120</v>
      </c>
      <c r="K2992" s="12">
        <v>0</v>
      </c>
      <c r="L2992" s="12" t="s">
        <v>29</v>
      </c>
      <c r="M2992" s="12" t="s">
        <v>29</v>
      </c>
      <c r="N2992" s="12" t="s">
        <v>29</v>
      </c>
      <c r="O2992" s="12" t="s">
        <v>29</v>
      </c>
      <c r="P2992" s="12" t="s">
        <v>29</v>
      </c>
      <c r="Q2992" s="12" t="s">
        <v>29</v>
      </c>
      <c r="R2992" s="12" t="s">
        <v>29</v>
      </c>
      <c r="S2992" s="12">
        <v>2019</v>
      </c>
    </row>
    <row r="2993" spans="1:19" x14ac:dyDescent="0.25">
      <c r="A2993" s="11" t="s">
        <v>5202</v>
      </c>
      <c r="B2993" s="11" t="s">
        <v>5203</v>
      </c>
      <c r="C2993" s="11" t="s">
        <v>5204</v>
      </c>
      <c r="D2993" s="11" t="s">
        <v>2387</v>
      </c>
      <c r="E2993" s="11" t="s">
        <v>9810</v>
      </c>
      <c r="F2993" s="11">
        <v>38401</v>
      </c>
      <c r="G2993" s="11" t="s">
        <v>5205</v>
      </c>
      <c r="H2993" s="11" t="s">
        <v>119</v>
      </c>
      <c r="I2993" s="11" t="s">
        <v>26</v>
      </c>
      <c r="J2993" s="11" t="s">
        <v>27</v>
      </c>
      <c r="K2993" s="11">
        <v>0</v>
      </c>
      <c r="L2993" s="11" t="s">
        <v>29</v>
      </c>
      <c r="M2993" s="11" t="s">
        <v>29</v>
      </c>
      <c r="N2993" s="11" t="s">
        <v>29</v>
      </c>
      <c r="O2993" s="11" t="s">
        <v>29</v>
      </c>
      <c r="P2993" s="11" t="s">
        <v>29</v>
      </c>
      <c r="Q2993" s="11" t="s">
        <v>29</v>
      </c>
      <c r="R2993" s="11" t="s">
        <v>29</v>
      </c>
      <c r="S2993" s="11">
        <v>2019</v>
      </c>
    </row>
    <row r="2994" spans="1:19" x14ac:dyDescent="0.25">
      <c r="A2994" s="12" t="s">
        <v>5206</v>
      </c>
      <c r="B2994" s="12" t="s">
        <v>5207</v>
      </c>
      <c r="C2994" s="12" t="s">
        <v>5208</v>
      </c>
      <c r="D2994" s="12" t="s">
        <v>5209</v>
      </c>
      <c r="E2994" s="12" t="s">
        <v>9810</v>
      </c>
      <c r="F2994" s="12">
        <v>38501</v>
      </c>
      <c r="G2994" s="12" t="s">
        <v>5210</v>
      </c>
      <c r="H2994" s="12" t="s">
        <v>119</v>
      </c>
      <c r="I2994" s="12" t="s">
        <v>26</v>
      </c>
      <c r="J2994" s="12" t="s">
        <v>27</v>
      </c>
      <c r="K2994" s="12">
        <v>0</v>
      </c>
      <c r="L2994" s="12" t="s">
        <v>29</v>
      </c>
      <c r="M2994" s="12" t="s">
        <v>29</v>
      </c>
      <c r="N2994" s="12" t="s">
        <v>29</v>
      </c>
      <c r="O2994" s="12" t="s">
        <v>29</v>
      </c>
      <c r="P2994" s="12" t="s">
        <v>29</v>
      </c>
      <c r="Q2994" s="12" t="s">
        <v>29</v>
      </c>
      <c r="R2994" s="12" t="s">
        <v>29</v>
      </c>
      <c r="S2994" s="12">
        <v>2019</v>
      </c>
    </row>
    <row r="2995" spans="1:19" x14ac:dyDescent="0.25">
      <c r="A2995" s="11" t="s">
        <v>5211</v>
      </c>
      <c r="B2995" s="11" t="s">
        <v>5212</v>
      </c>
      <c r="C2995" s="11" t="s">
        <v>5213</v>
      </c>
      <c r="D2995" s="11" t="s">
        <v>68</v>
      </c>
      <c r="E2995" s="11" t="s">
        <v>9810</v>
      </c>
      <c r="F2995" s="11">
        <v>38305</v>
      </c>
      <c r="G2995" s="11" t="s">
        <v>5214</v>
      </c>
      <c r="H2995" s="11" t="s">
        <v>119</v>
      </c>
      <c r="I2995" s="11" t="s">
        <v>26</v>
      </c>
      <c r="J2995" s="11" t="s">
        <v>120</v>
      </c>
      <c r="K2995" s="11">
        <v>0</v>
      </c>
      <c r="L2995" s="11" t="s">
        <v>29</v>
      </c>
      <c r="M2995" s="11" t="s">
        <v>29</v>
      </c>
      <c r="N2995" s="11" t="s">
        <v>29</v>
      </c>
      <c r="O2995" s="11" t="s">
        <v>29</v>
      </c>
      <c r="P2995" s="11" t="s">
        <v>29</v>
      </c>
      <c r="Q2995" s="11" t="s">
        <v>29</v>
      </c>
      <c r="R2995" s="11" t="s">
        <v>29</v>
      </c>
      <c r="S2995" s="11">
        <v>2019</v>
      </c>
    </row>
    <row r="2996" spans="1:19" x14ac:dyDescent="0.25">
      <c r="A2996" s="12" t="s">
        <v>5215</v>
      </c>
      <c r="B2996" s="12" t="s">
        <v>8023</v>
      </c>
      <c r="C2996" s="12" t="s">
        <v>5217</v>
      </c>
      <c r="D2996" s="12" t="s">
        <v>5117</v>
      </c>
      <c r="E2996" s="12" t="s">
        <v>9810</v>
      </c>
      <c r="F2996" s="12">
        <v>38107</v>
      </c>
      <c r="G2996" s="12" t="s">
        <v>5218</v>
      </c>
      <c r="H2996" s="12" t="s">
        <v>119</v>
      </c>
      <c r="I2996" s="12" t="s">
        <v>26</v>
      </c>
      <c r="J2996" s="12" t="s">
        <v>120</v>
      </c>
      <c r="K2996" s="12">
        <v>0</v>
      </c>
      <c r="L2996" s="12" t="s">
        <v>29</v>
      </c>
      <c r="M2996" s="12" t="s">
        <v>29</v>
      </c>
      <c r="N2996" s="12" t="s">
        <v>29</v>
      </c>
      <c r="O2996" s="12" t="s">
        <v>29</v>
      </c>
      <c r="P2996" s="12" t="s">
        <v>29</v>
      </c>
      <c r="Q2996" s="12" t="s">
        <v>29</v>
      </c>
      <c r="R2996" s="12" t="s">
        <v>29</v>
      </c>
      <c r="S2996" s="12">
        <v>2019</v>
      </c>
    </row>
    <row r="2997" spans="1:19" x14ac:dyDescent="0.25">
      <c r="A2997" s="11" t="s">
        <v>5219</v>
      </c>
      <c r="B2997" s="11" t="s">
        <v>5220</v>
      </c>
      <c r="C2997" s="11" t="s">
        <v>5221</v>
      </c>
      <c r="D2997" s="11" t="s">
        <v>5117</v>
      </c>
      <c r="E2997" s="11" t="s">
        <v>9810</v>
      </c>
      <c r="F2997" s="11">
        <v>38125</v>
      </c>
      <c r="G2997" s="11" t="s">
        <v>5222</v>
      </c>
      <c r="H2997" s="11" t="s">
        <v>119</v>
      </c>
      <c r="I2997" s="11" t="s">
        <v>26</v>
      </c>
      <c r="J2997" s="11" t="s">
        <v>27</v>
      </c>
      <c r="K2997" s="11">
        <v>0</v>
      </c>
      <c r="L2997" s="11" t="s">
        <v>29</v>
      </c>
      <c r="M2997" s="11" t="s">
        <v>29</v>
      </c>
      <c r="N2997" s="11" t="s">
        <v>29</v>
      </c>
      <c r="O2997" s="11" t="s">
        <v>29</v>
      </c>
      <c r="P2997" s="11" t="s">
        <v>29</v>
      </c>
      <c r="Q2997" s="11" t="s">
        <v>29</v>
      </c>
      <c r="R2997" s="11" t="s">
        <v>29</v>
      </c>
      <c r="S2997" s="11">
        <v>2019</v>
      </c>
    </row>
    <row r="2998" spans="1:19" x14ac:dyDescent="0.25">
      <c r="A2998" s="12" t="s">
        <v>8524</v>
      </c>
      <c r="B2998" s="12" t="s">
        <v>8525</v>
      </c>
      <c r="C2998" s="12" t="s">
        <v>8526</v>
      </c>
      <c r="D2998" s="12" t="s">
        <v>8527</v>
      </c>
      <c r="E2998" s="12" t="s">
        <v>9810</v>
      </c>
      <c r="F2998" s="12">
        <v>37841</v>
      </c>
      <c r="G2998" s="12" t="s">
        <v>8528</v>
      </c>
      <c r="H2998" s="12" t="s">
        <v>25</v>
      </c>
      <c r="I2998" s="12" t="s">
        <v>26</v>
      </c>
      <c r="J2998" s="12" t="s">
        <v>27</v>
      </c>
      <c r="K2998" s="12">
        <v>0</v>
      </c>
      <c r="L2998" s="12" t="s">
        <v>29</v>
      </c>
      <c r="M2998" s="12" t="s">
        <v>29</v>
      </c>
      <c r="N2998" s="12" t="s">
        <v>29</v>
      </c>
      <c r="O2998" s="12" t="s">
        <v>29</v>
      </c>
      <c r="P2998" s="12" t="s">
        <v>29</v>
      </c>
      <c r="Q2998" s="12" t="s">
        <v>29</v>
      </c>
      <c r="R2998" s="12" t="s">
        <v>29</v>
      </c>
      <c r="S2998" s="12">
        <v>2018</v>
      </c>
    </row>
    <row r="2999" spans="1:19" x14ac:dyDescent="0.25">
      <c r="A2999" s="11" t="s">
        <v>5124</v>
      </c>
      <c r="B2999" s="11" t="s">
        <v>5125</v>
      </c>
      <c r="C2999" s="11" t="s">
        <v>5126</v>
      </c>
      <c r="D2999" s="11" t="s">
        <v>5127</v>
      </c>
      <c r="E2999" s="11" t="s">
        <v>9810</v>
      </c>
      <c r="F2999" s="11">
        <v>37367</v>
      </c>
      <c r="G2999" s="11" t="s">
        <v>8529</v>
      </c>
      <c r="H2999" s="11" t="s">
        <v>96</v>
      </c>
      <c r="I2999" s="11" t="s">
        <v>42</v>
      </c>
      <c r="J2999" s="11" t="s">
        <v>27</v>
      </c>
      <c r="K2999" s="11">
        <v>0</v>
      </c>
      <c r="L2999" s="11" t="s">
        <v>29</v>
      </c>
      <c r="M2999" s="11" t="s">
        <v>29</v>
      </c>
      <c r="N2999" s="11" t="s">
        <v>29</v>
      </c>
      <c r="O2999" s="11" t="s">
        <v>29</v>
      </c>
      <c r="P2999" s="11" t="s">
        <v>29</v>
      </c>
      <c r="Q2999" s="11" t="s">
        <v>28</v>
      </c>
      <c r="R2999" s="11" t="s">
        <v>29</v>
      </c>
      <c r="S2999" s="11">
        <v>2018</v>
      </c>
    </row>
    <row r="3000" spans="1:19" x14ac:dyDescent="0.25">
      <c r="A3000" s="12" t="s">
        <v>5124</v>
      </c>
      <c r="B3000" s="12" t="s">
        <v>5125</v>
      </c>
      <c r="C3000" s="12" t="s">
        <v>5126</v>
      </c>
      <c r="D3000" s="12" t="s">
        <v>5127</v>
      </c>
      <c r="E3000" s="12" t="s">
        <v>9810</v>
      </c>
      <c r="F3000" s="12">
        <v>37367</v>
      </c>
      <c r="G3000" s="12" t="s">
        <v>8529</v>
      </c>
      <c r="H3000" s="12" t="s">
        <v>96</v>
      </c>
      <c r="I3000" s="12" t="s">
        <v>42</v>
      </c>
      <c r="J3000" s="12" t="s">
        <v>27</v>
      </c>
      <c r="K3000" s="12">
        <v>0</v>
      </c>
      <c r="L3000" s="12" t="s">
        <v>29</v>
      </c>
      <c r="M3000" s="12" t="s">
        <v>29</v>
      </c>
      <c r="N3000" s="12" t="s">
        <v>29</v>
      </c>
      <c r="O3000" s="12" t="s">
        <v>29</v>
      </c>
      <c r="P3000" s="12" t="s">
        <v>29</v>
      </c>
      <c r="Q3000" s="12" t="s">
        <v>29</v>
      </c>
      <c r="R3000" s="12" t="s">
        <v>29</v>
      </c>
      <c r="S3000" s="12">
        <v>2017</v>
      </c>
    </row>
    <row r="3001" spans="1:19" x14ac:dyDescent="0.25">
      <c r="A3001" s="11" t="s">
        <v>9563</v>
      </c>
      <c r="B3001" s="11" t="s">
        <v>9564</v>
      </c>
      <c r="C3001" s="11" t="s">
        <v>9565</v>
      </c>
      <c r="D3001" s="11" t="s">
        <v>9566</v>
      </c>
      <c r="E3001" s="11" t="s">
        <v>9810</v>
      </c>
      <c r="F3001" s="11">
        <v>38344</v>
      </c>
      <c r="G3001" s="11" t="s">
        <v>9567</v>
      </c>
      <c r="H3001" s="11" t="s">
        <v>25</v>
      </c>
      <c r="I3001" s="11" t="s">
        <v>108</v>
      </c>
      <c r="J3001" s="11" t="s">
        <v>27</v>
      </c>
      <c r="K3001" s="11">
        <v>3</v>
      </c>
      <c r="L3001" s="11" t="s">
        <v>28</v>
      </c>
      <c r="M3001" s="11" t="s">
        <v>29</v>
      </c>
      <c r="N3001" s="11" t="s">
        <v>28</v>
      </c>
      <c r="O3001" s="11" t="s">
        <v>29</v>
      </c>
      <c r="P3001" s="11" t="s">
        <v>28</v>
      </c>
      <c r="Q3001" s="11" t="s">
        <v>30</v>
      </c>
      <c r="R3001" s="11" t="s">
        <v>29</v>
      </c>
      <c r="S3001" s="11">
        <v>2016</v>
      </c>
    </row>
    <row r="3002" spans="1:19" x14ac:dyDescent="0.25">
      <c r="A3002" s="12" t="s">
        <v>5109</v>
      </c>
      <c r="B3002" s="12" t="s">
        <v>5110</v>
      </c>
      <c r="C3002" s="12" t="s">
        <v>5111</v>
      </c>
      <c r="D3002" s="12" t="s">
        <v>5112</v>
      </c>
      <c r="E3002" s="12" t="s">
        <v>9810</v>
      </c>
      <c r="F3002" s="12">
        <v>37404</v>
      </c>
      <c r="G3002" s="12" t="s">
        <v>9568</v>
      </c>
      <c r="H3002" s="12" t="s">
        <v>25</v>
      </c>
      <c r="I3002" s="12" t="s">
        <v>513</v>
      </c>
      <c r="J3002" s="12" t="s">
        <v>27</v>
      </c>
      <c r="K3002" s="12">
        <v>4</v>
      </c>
      <c r="L3002" s="12" t="s">
        <v>30</v>
      </c>
      <c r="M3002" s="12" t="s">
        <v>30</v>
      </c>
      <c r="N3002" s="12" t="s">
        <v>30</v>
      </c>
      <c r="O3002" s="12" t="s">
        <v>30</v>
      </c>
      <c r="P3002" s="12" t="s">
        <v>28</v>
      </c>
      <c r="Q3002" s="12" t="s">
        <v>43</v>
      </c>
      <c r="R3002" s="12" t="s">
        <v>43</v>
      </c>
      <c r="S3002" s="12">
        <v>2016</v>
      </c>
    </row>
    <row r="3003" spans="1:19" x14ac:dyDescent="0.25">
      <c r="A3003" s="11" t="s">
        <v>9569</v>
      </c>
      <c r="B3003" s="11" t="s">
        <v>9570</v>
      </c>
      <c r="C3003" s="11" t="s">
        <v>9571</v>
      </c>
      <c r="D3003" s="11" t="s">
        <v>5195</v>
      </c>
      <c r="E3003" s="11" t="s">
        <v>9810</v>
      </c>
      <c r="F3003" s="11">
        <v>37208</v>
      </c>
      <c r="G3003" s="11" t="s">
        <v>9572</v>
      </c>
      <c r="H3003" s="11" t="s">
        <v>25</v>
      </c>
      <c r="I3003" s="11" t="s">
        <v>42</v>
      </c>
      <c r="J3003" s="11" t="s">
        <v>27</v>
      </c>
      <c r="K3003" s="11">
        <v>2</v>
      </c>
      <c r="L3003" s="11" t="s">
        <v>29</v>
      </c>
      <c r="M3003" s="11" t="s">
        <v>28</v>
      </c>
      <c r="N3003" s="11" t="s">
        <v>29</v>
      </c>
      <c r="O3003" s="11" t="s">
        <v>43</v>
      </c>
      <c r="P3003" s="11" t="s">
        <v>28</v>
      </c>
      <c r="Q3003" s="11" t="s">
        <v>28</v>
      </c>
      <c r="R3003" s="11" t="s">
        <v>29</v>
      </c>
      <c r="S3003" s="11">
        <v>2016</v>
      </c>
    </row>
    <row r="3004" spans="1:19" x14ac:dyDescent="0.25">
      <c r="A3004" s="12" t="s">
        <v>9573</v>
      </c>
      <c r="B3004" s="12" t="s">
        <v>9574</v>
      </c>
      <c r="C3004" s="12" t="s">
        <v>9575</v>
      </c>
      <c r="D3004" s="12" t="s">
        <v>9576</v>
      </c>
      <c r="E3004" s="12" t="s">
        <v>9810</v>
      </c>
      <c r="F3004" s="12">
        <v>38261</v>
      </c>
      <c r="G3004" s="12" t="s">
        <v>9577</v>
      </c>
      <c r="H3004" s="12" t="s">
        <v>25</v>
      </c>
      <c r="I3004" s="12" t="s">
        <v>108</v>
      </c>
      <c r="J3004" s="12" t="s">
        <v>27</v>
      </c>
      <c r="K3004" s="12">
        <v>3</v>
      </c>
      <c r="L3004" s="12" t="s">
        <v>28</v>
      </c>
      <c r="M3004" s="12" t="s">
        <v>28</v>
      </c>
      <c r="N3004" s="12" t="s">
        <v>28</v>
      </c>
      <c r="O3004" s="12" t="s">
        <v>28</v>
      </c>
      <c r="P3004" s="12" t="s">
        <v>28</v>
      </c>
      <c r="Q3004" s="12" t="s">
        <v>30</v>
      </c>
      <c r="R3004" s="12" t="s">
        <v>28</v>
      </c>
      <c r="S3004" s="12">
        <v>2016</v>
      </c>
    </row>
    <row r="3005" spans="1:19" x14ac:dyDescent="0.25">
      <c r="A3005" s="11" t="s">
        <v>8003</v>
      </c>
      <c r="B3005" s="11" t="s">
        <v>8004</v>
      </c>
      <c r="C3005" s="11" t="s">
        <v>8005</v>
      </c>
      <c r="D3005" s="11" t="s">
        <v>2508</v>
      </c>
      <c r="E3005" s="11" t="s">
        <v>9810</v>
      </c>
      <c r="F3005" s="11">
        <v>38019</v>
      </c>
      <c r="G3005" s="11" t="s">
        <v>9578</v>
      </c>
      <c r="H3005" s="11" t="s">
        <v>25</v>
      </c>
      <c r="I3005" s="11" t="s">
        <v>513</v>
      </c>
      <c r="J3005" s="11" t="s">
        <v>27</v>
      </c>
      <c r="K3005" s="11">
        <v>3</v>
      </c>
      <c r="L3005" s="11" t="s">
        <v>28</v>
      </c>
      <c r="M3005" s="11" t="s">
        <v>29</v>
      </c>
      <c r="N3005" s="11" t="s">
        <v>28</v>
      </c>
      <c r="O3005" s="11" t="s">
        <v>28</v>
      </c>
      <c r="P3005" s="11" t="s">
        <v>43</v>
      </c>
      <c r="Q3005" s="11" t="s">
        <v>28</v>
      </c>
      <c r="R3005" s="11" t="s">
        <v>29</v>
      </c>
      <c r="S3005" s="11">
        <v>2016</v>
      </c>
    </row>
    <row r="3006" spans="1:19" x14ac:dyDescent="0.25">
      <c r="A3006" s="12" t="s">
        <v>8011</v>
      </c>
      <c r="B3006" s="12" t="s">
        <v>8012</v>
      </c>
      <c r="C3006" s="12" t="s">
        <v>8013</v>
      </c>
      <c r="D3006" s="12" t="s">
        <v>8014</v>
      </c>
      <c r="E3006" s="12" t="s">
        <v>9810</v>
      </c>
      <c r="F3006" s="12">
        <v>37033</v>
      </c>
      <c r="G3006" s="12" t="s">
        <v>9579</v>
      </c>
      <c r="H3006" s="12" t="s">
        <v>96</v>
      </c>
      <c r="I3006" s="12" t="s">
        <v>108</v>
      </c>
      <c r="J3006" s="12" t="s">
        <v>120</v>
      </c>
      <c r="K3006" s="12">
        <v>0</v>
      </c>
      <c r="L3006" s="12" t="s">
        <v>29</v>
      </c>
      <c r="M3006" s="12" t="s">
        <v>29</v>
      </c>
      <c r="N3006" s="12" t="s">
        <v>29</v>
      </c>
      <c r="O3006" s="12" t="s">
        <v>29</v>
      </c>
      <c r="P3006" s="12" t="s">
        <v>29</v>
      </c>
      <c r="Q3006" s="12" t="s">
        <v>29</v>
      </c>
      <c r="R3006" s="12" t="s">
        <v>29</v>
      </c>
      <c r="S3006" s="12">
        <v>2016</v>
      </c>
    </row>
    <row r="3007" spans="1:19" x14ac:dyDescent="0.25">
      <c r="A3007" s="11" t="s">
        <v>5124</v>
      </c>
      <c r="B3007" s="11" t="s">
        <v>5125</v>
      </c>
      <c r="C3007" s="11" t="s">
        <v>5126</v>
      </c>
      <c r="D3007" s="11" t="s">
        <v>5127</v>
      </c>
      <c r="E3007" s="11" t="s">
        <v>9810</v>
      </c>
      <c r="F3007" s="11">
        <v>37367</v>
      </c>
      <c r="G3007" s="11" t="s">
        <v>8529</v>
      </c>
      <c r="H3007" s="11" t="s">
        <v>96</v>
      </c>
      <c r="I3007" s="11" t="s">
        <v>42</v>
      </c>
      <c r="J3007" s="11" t="s">
        <v>27</v>
      </c>
      <c r="K3007" s="11">
        <v>0</v>
      </c>
      <c r="L3007" s="11" t="s">
        <v>29</v>
      </c>
      <c r="M3007" s="11" t="s">
        <v>29</v>
      </c>
      <c r="N3007" s="11" t="s">
        <v>29</v>
      </c>
      <c r="O3007" s="11" t="s">
        <v>29</v>
      </c>
      <c r="P3007" s="11" t="s">
        <v>29</v>
      </c>
      <c r="Q3007" s="11" t="s">
        <v>28</v>
      </c>
      <c r="R3007" s="11" t="s">
        <v>29</v>
      </c>
      <c r="S3007" s="11">
        <v>2016</v>
      </c>
    </row>
    <row r="3008" spans="1:19" x14ac:dyDescent="0.25">
      <c r="A3008" s="12" t="s">
        <v>9580</v>
      </c>
      <c r="B3008" s="12" t="s">
        <v>9581</v>
      </c>
      <c r="C3008" s="12" t="s">
        <v>9582</v>
      </c>
      <c r="D3008" s="12" t="s">
        <v>9583</v>
      </c>
      <c r="E3008" s="12" t="s">
        <v>9810</v>
      </c>
      <c r="F3008" s="12">
        <v>37317</v>
      </c>
      <c r="G3008" s="12" t="s">
        <v>9584</v>
      </c>
      <c r="H3008" s="12" t="s">
        <v>96</v>
      </c>
      <c r="I3008" s="12" t="s">
        <v>75</v>
      </c>
      <c r="J3008" s="12" t="s">
        <v>27</v>
      </c>
      <c r="K3008" s="12">
        <v>0</v>
      </c>
      <c r="L3008" s="12" t="s">
        <v>28</v>
      </c>
      <c r="M3008" s="12" t="s">
        <v>29</v>
      </c>
      <c r="N3008" s="12" t="s">
        <v>43</v>
      </c>
      <c r="O3008" s="12" t="s">
        <v>29</v>
      </c>
      <c r="P3008" s="12" t="s">
        <v>29</v>
      </c>
      <c r="Q3008" s="12" t="s">
        <v>29</v>
      </c>
      <c r="R3008" s="12" t="s">
        <v>29</v>
      </c>
      <c r="S3008" s="12">
        <v>2016</v>
      </c>
    </row>
    <row r="3009" spans="1:19" x14ac:dyDescent="0.25">
      <c r="A3009" s="11" t="s">
        <v>9585</v>
      </c>
      <c r="B3009" s="11" t="s">
        <v>9586</v>
      </c>
      <c r="C3009" s="11" t="s">
        <v>8526</v>
      </c>
      <c r="D3009" s="11" t="s">
        <v>8527</v>
      </c>
      <c r="E3009" s="11" t="s">
        <v>9810</v>
      </c>
      <c r="F3009" s="11">
        <v>37841</v>
      </c>
      <c r="G3009" s="11" t="s">
        <v>8528</v>
      </c>
      <c r="H3009" s="11" t="s">
        <v>96</v>
      </c>
      <c r="I3009" s="11" t="s">
        <v>26</v>
      </c>
      <c r="J3009" s="11" t="s">
        <v>27</v>
      </c>
      <c r="K3009" s="11">
        <v>3</v>
      </c>
      <c r="L3009" s="11" t="s">
        <v>28</v>
      </c>
      <c r="M3009" s="11" t="s">
        <v>29</v>
      </c>
      <c r="N3009" s="11" t="s">
        <v>28</v>
      </c>
      <c r="O3009" s="11" t="s">
        <v>29</v>
      </c>
      <c r="P3009" s="11" t="s">
        <v>29</v>
      </c>
      <c r="Q3009" s="11" t="s">
        <v>28</v>
      </c>
      <c r="R3009" s="11" t="s">
        <v>29</v>
      </c>
      <c r="S3009" s="11">
        <v>2016</v>
      </c>
    </row>
    <row r="3010" spans="1:19" x14ac:dyDescent="0.25">
      <c r="A3010" s="12" t="s">
        <v>8016</v>
      </c>
      <c r="B3010" s="12" t="s">
        <v>8017</v>
      </c>
      <c r="C3010" s="12" t="s">
        <v>8018</v>
      </c>
      <c r="D3010" s="12" t="s">
        <v>8019</v>
      </c>
      <c r="E3010" s="12" t="s">
        <v>9810</v>
      </c>
      <c r="F3010" s="12">
        <v>38551</v>
      </c>
      <c r="G3010" s="12" t="s">
        <v>9587</v>
      </c>
      <c r="H3010" s="12" t="s">
        <v>96</v>
      </c>
      <c r="I3010" s="12" t="s">
        <v>648</v>
      </c>
      <c r="J3010" s="12" t="s">
        <v>27</v>
      </c>
      <c r="K3010" s="12">
        <v>0</v>
      </c>
      <c r="L3010" s="12" t="s">
        <v>28</v>
      </c>
      <c r="M3010" s="12" t="s">
        <v>29</v>
      </c>
      <c r="N3010" s="12" t="s">
        <v>28</v>
      </c>
      <c r="O3010" s="12" t="s">
        <v>29</v>
      </c>
      <c r="P3010" s="12" t="s">
        <v>29</v>
      </c>
      <c r="Q3010" s="12" t="s">
        <v>29</v>
      </c>
      <c r="R3010" s="12" t="s">
        <v>29</v>
      </c>
      <c r="S3010" s="12">
        <v>2016</v>
      </c>
    </row>
    <row r="3011" spans="1:19" x14ac:dyDescent="0.25">
      <c r="A3011" s="11" t="s">
        <v>5227</v>
      </c>
      <c r="B3011" s="11" t="s">
        <v>5228</v>
      </c>
      <c r="C3011" s="11" t="s">
        <v>5229</v>
      </c>
      <c r="D3011" s="11" t="s">
        <v>5230</v>
      </c>
      <c r="E3011" s="11" t="s">
        <v>9788</v>
      </c>
      <c r="F3011" s="11">
        <v>76301</v>
      </c>
      <c r="G3011" s="11" t="s">
        <v>5231</v>
      </c>
      <c r="H3011" s="11" t="s">
        <v>25</v>
      </c>
      <c r="I3011" s="11" t="s">
        <v>108</v>
      </c>
      <c r="J3011" s="11" t="s">
        <v>27</v>
      </c>
      <c r="K3011" s="11">
        <v>4</v>
      </c>
      <c r="L3011" s="11" t="s">
        <v>28</v>
      </c>
      <c r="M3011" s="11" t="s">
        <v>30</v>
      </c>
      <c r="N3011" s="11" t="s">
        <v>30</v>
      </c>
      <c r="O3011" s="11" t="s">
        <v>28</v>
      </c>
      <c r="P3011" s="11" t="s">
        <v>30</v>
      </c>
      <c r="Q3011" s="11" t="s">
        <v>28</v>
      </c>
      <c r="R3011" s="11" t="s">
        <v>43</v>
      </c>
      <c r="S3011" s="11">
        <v>2020</v>
      </c>
    </row>
    <row r="3012" spans="1:19" x14ac:dyDescent="0.25">
      <c r="A3012" s="12" t="s">
        <v>5232</v>
      </c>
      <c r="B3012" s="12" t="s">
        <v>5233</v>
      </c>
      <c r="C3012" s="12" t="s">
        <v>5234</v>
      </c>
      <c r="D3012" s="12" t="s">
        <v>5235</v>
      </c>
      <c r="E3012" s="12" t="s">
        <v>9788</v>
      </c>
      <c r="F3012" s="12">
        <v>75455</v>
      </c>
      <c r="G3012" s="12" t="s">
        <v>5236</v>
      </c>
      <c r="H3012" s="12" t="s">
        <v>25</v>
      </c>
      <c r="I3012" s="12" t="s">
        <v>42</v>
      </c>
      <c r="J3012" s="12" t="s">
        <v>27</v>
      </c>
      <c r="K3012" s="12">
        <v>3</v>
      </c>
      <c r="L3012" s="12" t="s">
        <v>28</v>
      </c>
      <c r="M3012" s="12" t="s">
        <v>30</v>
      </c>
      <c r="N3012" s="12" t="s">
        <v>28</v>
      </c>
      <c r="O3012" s="12" t="s">
        <v>28</v>
      </c>
      <c r="P3012" s="12" t="s">
        <v>28</v>
      </c>
      <c r="Q3012" s="12" t="s">
        <v>28</v>
      </c>
      <c r="R3012" s="12" t="s">
        <v>43</v>
      </c>
      <c r="S3012" s="12">
        <v>2020</v>
      </c>
    </row>
    <row r="3013" spans="1:19" x14ac:dyDescent="0.25">
      <c r="A3013" s="11" t="s">
        <v>5237</v>
      </c>
      <c r="B3013" s="11" t="s">
        <v>5238</v>
      </c>
      <c r="C3013" s="11" t="s">
        <v>5239</v>
      </c>
      <c r="D3013" s="11" t="s">
        <v>5240</v>
      </c>
      <c r="E3013" s="11" t="s">
        <v>9788</v>
      </c>
      <c r="F3013" s="11">
        <v>78229</v>
      </c>
      <c r="G3013" s="11" t="s">
        <v>5241</v>
      </c>
      <c r="H3013" s="11" t="s">
        <v>25</v>
      </c>
      <c r="I3013" s="11" t="s">
        <v>26</v>
      </c>
      <c r="J3013" s="11" t="s">
        <v>27</v>
      </c>
      <c r="K3013" s="11">
        <v>4</v>
      </c>
      <c r="L3013" s="11" t="s">
        <v>28</v>
      </c>
      <c r="M3013" s="11" t="s">
        <v>30</v>
      </c>
      <c r="N3013" s="11" t="s">
        <v>28</v>
      </c>
      <c r="O3013" s="11" t="s">
        <v>43</v>
      </c>
      <c r="P3013" s="11" t="s">
        <v>28</v>
      </c>
      <c r="Q3013" s="11" t="s">
        <v>28</v>
      </c>
      <c r="R3013" s="11" t="s">
        <v>28</v>
      </c>
      <c r="S3013" s="11">
        <v>2020</v>
      </c>
    </row>
    <row r="3014" spans="1:19" x14ac:dyDescent="0.25">
      <c r="A3014" s="12" t="s">
        <v>5242</v>
      </c>
      <c r="B3014" s="12" t="s">
        <v>5243</v>
      </c>
      <c r="C3014" s="12" t="s">
        <v>5244</v>
      </c>
      <c r="D3014" s="12" t="s">
        <v>5245</v>
      </c>
      <c r="E3014" s="12" t="s">
        <v>9788</v>
      </c>
      <c r="F3014" s="12">
        <v>78957</v>
      </c>
      <c r="G3014" s="12" t="s">
        <v>5246</v>
      </c>
      <c r="H3014" s="12" t="s">
        <v>25</v>
      </c>
      <c r="I3014" s="12" t="s">
        <v>513</v>
      </c>
      <c r="J3014" s="12" t="s">
        <v>27</v>
      </c>
      <c r="K3014" s="12">
        <v>0</v>
      </c>
      <c r="L3014" s="12" t="s">
        <v>29</v>
      </c>
      <c r="M3014" s="12" t="s">
        <v>29</v>
      </c>
      <c r="N3014" s="12" t="s">
        <v>29</v>
      </c>
      <c r="O3014" s="12" t="s">
        <v>29</v>
      </c>
      <c r="P3014" s="12" t="s">
        <v>28</v>
      </c>
      <c r="Q3014" s="12" t="s">
        <v>28</v>
      </c>
      <c r="R3014" s="12" t="s">
        <v>29</v>
      </c>
      <c r="S3014" s="12">
        <v>2020</v>
      </c>
    </row>
    <row r="3015" spans="1:19" x14ac:dyDescent="0.25">
      <c r="A3015" s="11" t="s">
        <v>5247</v>
      </c>
      <c r="B3015" s="11" t="s">
        <v>5248</v>
      </c>
      <c r="C3015" s="11" t="s">
        <v>5249</v>
      </c>
      <c r="D3015" s="11" t="s">
        <v>2564</v>
      </c>
      <c r="E3015" s="11" t="s">
        <v>9788</v>
      </c>
      <c r="F3015" s="11">
        <v>78629</v>
      </c>
      <c r="G3015" s="11" t="s">
        <v>5250</v>
      </c>
      <c r="H3015" s="11" t="s">
        <v>25</v>
      </c>
      <c r="I3015" s="11" t="s">
        <v>42</v>
      </c>
      <c r="J3015" s="11" t="s">
        <v>27</v>
      </c>
      <c r="K3015" s="11">
        <v>4</v>
      </c>
      <c r="L3015" s="11" t="s">
        <v>29</v>
      </c>
      <c r="M3015" s="11" t="s">
        <v>29</v>
      </c>
      <c r="N3015" s="11" t="s">
        <v>28</v>
      </c>
      <c r="O3015" s="11" t="s">
        <v>28</v>
      </c>
      <c r="P3015" s="11" t="s">
        <v>28</v>
      </c>
      <c r="Q3015" s="11" t="s">
        <v>28</v>
      </c>
      <c r="R3015" s="11" t="s">
        <v>29</v>
      </c>
      <c r="S3015" s="11">
        <v>2020</v>
      </c>
    </row>
    <row r="3016" spans="1:19" x14ac:dyDescent="0.25">
      <c r="A3016" s="12" t="s">
        <v>5251</v>
      </c>
      <c r="B3016" s="12" t="s">
        <v>5252</v>
      </c>
      <c r="C3016" s="12" t="s">
        <v>5253</v>
      </c>
      <c r="D3016" s="12" t="s">
        <v>5254</v>
      </c>
      <c r="E3016" s="12" t="s">
        <v>9788</v>
      </c>
      <c r="F3016" s="12">
        <v>76458</v>
      </c>
      <c r="G3016" s="12" t="s">
        <v>5255</v>
      </c>
      <c r="H3016" s="12" t="s">
        <v>25</v>
      </c>
      <c r="I3016" s="12" t="s">
        <v>42</v>
      </c>
      <c r="J3016" s="12" t="s">
        <v>27</v>
      </c>
      <c r="K3016" s="12">
        <v>0</v>
      </c>
      <c r="L3016" s="12" t="s">
        <v>29</v>
      </c>
      <c r="M3016" s="12" t="s">
        <v>29</v>
      </c>
      <c r="N3016" s="12" t="s">
        <v>29</v>
      </c>
      <c r="O3016" s="12" t="s">
        <v>29</v>
      </c>
      <c r="P3016" s="12" t="s">
        <v>28</v>
      </c>
      <c r="Q3016" s="12" t="s">
        <v>30</v>
      </c>
      <c r="R3016" s="12" t="s">
        <v>29</v>
      </c>
      <c r="S3016" s="12">
        <v>2020</v>
      </c>
    </row>
    <row r="3017" spans="1:19" x14ac:dyDescent="0.25">
      <c r="A3017" s="11" t="s">
        <v>5256</v>
      </c>
      <c r="B3017" s="11" t="s">
        <v>5257</v>
      </c>
      <c r="C3017" s="11" t="s">
        <v>5258</v>
      </c>
      <c r="D3017" s="11" t="s">
        <v>1849</v>
      </c>
      <c r="E3017" s="11" t="s">
        <v>9788</v>
      </c>
      <c r="F3017" s="11">
        <v>77469</v>
      </c>
      <c r="G3017" s="11" t="s">
        <v>5259</v>
      </c>
      <c r="H3017" s="11" t="s">
        <v>25</v>
      </c>
      <c r="I3017" s="11" t="s">
        <v>42</v>
      </c>
      <c r="J3017" s="11" t="s">
        <v>27</v>
      </c>
      <c r="K3017" s="11">
        <v>3</v>
      </c>
      <c r="L3017" s="11" t="s">
        <v>28</v>
      </c>
      <c r="M3017" s="11" t="s">
        <v>28</v>
      </c>
      <c r="N3017" s="11" t="s">
        <v>28</v>
      </c>
      <c r="O3017" s="11" t="s">
        <v>43</v>
      </c>
      <c r="P3017" s="11" t="s">
        <v>28</v>
      </c>
      <c r="Q3017" s="11" t="s">
        <v>30</v>
      </c>
      <c r="R3017" s="11" t="s">
        <v>28</v>
      </c>
      <c r="S3017" s="11">
        <v>2020</v>
      </c>
    </row>
    <row r="3018" spans="1:19" x14ac:dyDescent="0.25">
      <c r="A3018" s="12" t="s">
        <v>5260</v>
      </c>
      <c r="B3018" s="12" t="s">
        <v>5261</v>
      </c>
      <c r="C3018" s="12" t="s">
        <v>5262</v>
      </c>
      <c r="D3018" s="12" t="s">
        <v>5263</v>
      </c>
      <c r="E3018" s="12" t="s">
        <v>9788</v>
      </c>
      <c r="F3018" s="12">
        <v>79316</v>
      </c>
      <c r="G3018" s="12" t="s">
        <v>5264</v>
      </c>
      <c r="H3018" s="12" t="s">
        <v>25</v>
      </c>
      <c r="I3018" s="12" t="s">
        <v>42</v>
      </c>
      <c r="J3018" s="12" t="s">
        <v>27</v>
      </c>
      <c r="K3018" s="12">
        <v>0</v>
      </c>
      <c r="L3018" s="12" t="s">
        <v>29</v>
      </c>
      <c r="M3018" s="12" t="s">
        <v>29</v>
      </c>
      <c r="N3018" s="12" t="s">
        <v>43</v>
      </c>
      <c r="O3018" s="12" t="s">
        <v>29</v>
      </c>
      <c r="P3018" s="12" t="s">
        <v>29</v>
      </c>
      <c r="Q3018" s="12" t="s">
        <v>30</v>
      </c>
      <c r="R3018" s="12" t="s">
        <v>29</v>
      </c>
      <c r="S3018" s="12">
        <v>2020</v>
      </c>
    </row>
    <row r="3019" spans="1:19" x14ac:dyDescent="0.25">
      <c r="A3019" s="11" t="s">
        <v>5265</v>
      </c>
      <c r="B3019" s="11" t="s">
        <v>5266</v>
      </c>
      <c r="C3019" s="11" t="s">
        <v>5267</v>
      </c>
      <c r="D3019" s="11" t="s">
        <v>5268</v>
      </c>
      <c r="E3019" s="11" t="s">
        <v>9788</v>
      </c>
      <c r="F3019" s="11">
        <v>75979</v>
      </c>
      <c r="G3019" s="11" t="s">
        <v>5269</v>
      </c>
      <c r="H3019" s="11" t="s">
        <v>25</v>
      </c>
      <c r="I3019" s="11" t="s">
        <v>42</v>
      </c>
      <c r="J3019" s="11" t="s">
        <v>27</v>
      </c>
      <c r="K3019" s="11">
        <v>3</v>
      </c>
      <c r="L3019" s="11" t="s">
        <v>28</v>
      </c>
      <c r="M3019" s="11" t="s">
        <v>29</v>
      </c>
      <c r="N3019" s="11" t="s">
        <v>28</v>
      </c>
      <c r="O3019" s="11" t="s">
        <v>29</v>
      </c>
      <c r="P3019" s="11" t="s">
        <v>29</v>
      </c>
      <c r="Q3019" s="11" t="s">
        <v>28</v>
      </c>
      <c r="R3019" s="11" t="s">
        <v>29</v>
      </c>
      <c r="S3019" s="11">
        <v>2020</v>
      </c>
    </row>
    <row r="3020" spans="1:19" x14ac:dyDescent="0.25">
      <c r="A3020" s="12" t="s">
        <v>5270</v>
      </c>
      <c r="B3020" s="12" t="s">
        <v>5271</v>
      </c>
      <c r="C3020" s="12" t="s">
        <v>5272</v>
      </c>
      <c r="D3020" s="12" t="s">
        <v>5273</v>
      </c>
      <c r="E3020" s="12" t="s">
        <v>9788</v>
      </c>
      <c r="F3020" s="12">
        <v>79331</v>
      </c>
      <c r="G3020" s="12" t="s">
        <v>5274</v>
      </c>
      <c r="H3020" s="12" t="s">
        <v>25</v>
      </c>
      <c r="I3020" s="12" t="s">
        <v>42</v>
      </c>
      <c r="J3020" s="12" t="s">
        <v>27</v>
      </c>
      <c r="K3020" s="12">
        <v>0</v>
      </c>
      <c r="L3020" s="12" t="s">
        <v>29</v>
      </c>
      <c r="M3020" s="12" t="s">
        <v>29</v>
      </c>
      <c r="N3020" s="12" t="s">
        <v>29</v>
      </c>
      <c r="O3020" s="12" t="s">
        <v>29</v>
      </c>
      <c r="P3020" s="12" t="s">
        <v>29</v>
      </c>
      <c r="Q3020" s="12" t="s">
        <v>30</v>
      </c>
      <c r="R3020" s="12" t="s">
        <v>29</v>
      </c>
      <c r="S3020" s="12">
        <v>2020</v>
      </c>
    </row>
    <row r="3021" spans="1:19" x14ac:dyDescent="0.25">
      <c r="A3021" s="11" t="s">
        <v>5275</v>
      </c>
      <c r="B3021" s="11" t="s">
        <v>5248</v>
      </c>
      <c r="C3021" s="11" t="s">
        <v>5276</v>
      </c>
      <c r="D3021" s="11" t="s">
        <v>5277</v>
      </c>
      <c r="E3021" s="11" t="s">
        <v>9788</v>
      </c>
      <c r="F3021" s="11">
        <v>75961</v>
      </c>
      <c r="G3021" s="11" t="s">
        <v>5278</v>
      </c>
      <c r="H3021" s="11" t="s">
        <v>25</v>
      </c>
      <c r="I3021" s="11" t="s">
        <v>42</v>
      </c>
      <c r="J3021" s="11" t="s">
        <v>27</v>
      </c>
      <c r="K3021" s="11">
        <v>3</v>
      </c>
      <c r="L3021" s="11" t="s">
        <v>28</v>
      </c>
      <c r="M3021" s="11" t="s">
        <v>30</v>
      </c>
      <c r="N3021" s="11" t="s">
        <v>43</v>
      </c>
      <c r="O3021" s="11" t="s">
        <v>43</v>
      </c>
      <c r="P3021" s="11" t="s">
        <v>28</v>
      </c>
      <c r="Q3021" s="11" t="s">
        <v>43</v>
      </c>
      <c r="R3021" s="11" t="s">
        <v>28</v>
      </c>
      <c r="S3021" s="11">
        <v>2020</v>
      </c>
    </row>
    <row r="3022" spans="1:19" x14ac:dyDescent="0.25">
      <c r="A3022" s="12" t="s">
        <v>5279</v>
      </c>
      <c r="B3022" s="12" t="s">
        <v>5280</v>
      </c>
      <c r="C3022" s="12" t="s">
        <v>5281</v>
      </c>
      <c r="D3022" s="12" t="s">
        <v>5282</v>
      </c>
      <c r="E3022" s="12" t="s">
        <v>9788</v>
      </c>
      <c r="F3022" s="12">
        <v>76067</v>
      </c>
      <c r="G3022" s="12" t="s">
        <v>5283</v>
      </c>
      <c r="H3022" s="12" t="s">
        <v>25</v>
      </c>
      <c r="I3022" s="12" t="s">
        <v>42</v>
      </c>
      <c r="J3022" s="12" t="s">
        <v>27</v>
      </c>
      <c r="K3022" s="12">
        <v>2</v>
      </c>
      <c r="L3022" s="12" t="s">
        <v>28</v>
      </c>
      <c r="M3022" s="12" t="s">
        <v>29</v>
      </c>
      <c r="N3022" s="12" t="s">
        <v>28</v>
      </c>
      <c r="O3022" s="12" t="s">
        <v>28</v>
      </c>
      <c r="P3022" s="12" t="s">
        <v>28</v>
      </c>
      <c r="Q3022" s="12" t="s">
        <v>30</v>
      </c>
      <c r="R3022" s="12" t="s">
        <v>43</v>
      </c>
      <c r="S3022" s="12">
        <v>2020</v>
      </c>
    </row>
    <row r="3023" spans="1:19" x14ac:dyDescent="0.25">
      <c r="A3023" s="11" t="s">
        <v>5284</v>
      </c>
      <c r="B3023" s="11" t="s">
        <v>5285</v>
      </c>
      <c r="C3023" s="11" t="s">
        <v>5286</v>
      </c>
      <c r="D3023" s="11" t="s">
        <v>5287</v>
      </c>
      <c r="E3023" s="11" t="s">
        <v>9788</v>
      </c>
      <c r="F3023" s="11">
        <v>78336</v>
      </c>
      <c r="G3023" s="11" t="s">
        <v>5288</v>
      </c>
      <c r="H3023" s="11" t="s">
        <v>25</v>
      </c>
      <c r="I3023" s="11" t="s">
        <v>26</v>
      </c>
      <c r="J3023" s="11" t="s">
        <v>27</v>
      </c>
      <c r="K3023" s="11">
        <v>4</v>
      </c>
      <c r="L3023" s="11" t="s">
        <v>28</v>
      </c>
      <c r="M3023" s="11" t="s">
        <v>29</v>
      </c>
      <c r="N3023" s="11" t="s">
        <v>28</v>
      </c>
      <c r="O3023" s="11" t="s">
        <v>29</v>
      </c>
      <c r="P3023" s="11" t="s">
        <v>28</v>
      </c>
      <c r="Q3023" s="11" t="s">
        <v>29</v>
      </c>
      <c r="R3023" s="11" t="s">
        <v>29</v>
      </c>
      <c r="S3023" s="11">
        <v>2020</v>
      </c>
    </row>
    <row r="3024" spans="1:19" x14ac:dyDescent="0.25">
      <c r="A3024" s="12" t="s">
        <v>5289</v>
      </c>
      <c r="B3024" s="12" t="s">
        <v>5290</v>
      </c>
      <c r="C3024" s="12" t="s">
        <v>5291</v>
      </c>
      <c r="D3024" s="12" t="s">
        <v>5292</v>
      </c>
      <c r="E3024" s="12" t="s">
        <v>9788</v>
      </c>
      <c r="F3024" s="12">
        <v>76255</v>
      </c>
      <c r="G3024" s="12" t="s">
        <v>5293</v>
      </c>
      <c r="H3024" s="12" t="s">
        <v>25</v>
      </c>
      <c r="I3024" s="12" t="s">
        <v>42</v>
      </c>
      <c r="J3024" s="12" t="s">
        <v>27</v>
      </c>
      <c r="K3024" s="12">
        <v>3</v>
      </c>
      <c r="L3024" s="12" t="s">
        <v>29</v>
      </c>
      <c r="M3024" s="12" t="s">
        <v>29</v>
      </c>
      <c r="N3024" s="12" t="s">
        <v>43</v>
      </c>
      <c r="O3024" s="12" t="s">
        <v>29</v>
      </c>
      <c r="P3024" s="12" t="s">
        <v>28</v>
      </c>
      <c r="Q3024" s="12" t="s">
        <v>30</v>
      </c>
      <c r="R3024" s="12" t="s">
        <v>29</v>
      </c>
      <c r="S3024" s="12">
        <v>2020</v>
      </c>
    </row>
    <row r="3025" spans="1:19" x14ac:dyDescent="0.25">
      <c r="A3025" s="11" t="s">
        <v>5294</v>
      </c>
      <c r="B3025" s="11" t="s">
        <v>5295</v>
      </c>
      <c r="C3025" s="11" t="s">
        <v>5296</v>
      </c>
      <c r="D3025" s="11" t="s">
        <v>5297</v>
      </c>
      <c r="E3025" s="11" t="s">
        <v>9788</v>
      </c>
      <c r="F3025" s="11">
        <v>79920</v>
      </c>
      <c r="G3025" s="11" t="s">
        <v>5298</v>
      </c>
      <c r="H3025" s="11" t="s">
        <v>168</v>
      </c>
      <c r="I3025" s="11" t="s">
        <v>169</v>
      </c>
      <c r="J3025" s="11" t="s">
        <v>27</v>
      </c>
      <c r="K3025" s="11">
        <v>0</v>
      </c>
      <c r="L3025" s="11" t="s">
        <v>29</v>
      </c>
      <c r="M3025" s="11" t="s">
        <v>29</v>
      </c>
      <c r="N3025" s="11" t="s">
        <v>29</v>
      </c>
      <c r="O3025" s="11" t="s">
        <v>29</v>
      </c>
      <c r="P3025" s="11" t="s">
        <v>29</v>
      </c>
      <c r="Q3025" s="11" t="s">
        <v>29</v>
      </c>
      <c r="R3025" s="11" t="s">
        <v>29</v>
      </c>
      <c r="S3025" s="11">
        <v>2020</v>
      </c>
    </row>
    <row r="3026" spans="1:19" x14ac:dyDescent="0.25">
      <c r="A3026" s="12" t="s">
        <v>5299</v>
      </c>
      <c r="B3026" s="12" t="s">
        <v>5300</v>
      </c>
      <c r="C3026" s="12" t="s">
        <v>5301</v>
      </c>
      <c r="D3026" s="12" t="s">
        <v>5302</v>
      </c>
      <c r="E3026" s="12" t="s">
        <v>9788</v>
      </c>
      <c r="F3026" s="12">
        <v>79339</v>
      </c>
      <c r="G3026" s="12" t="s">
        <v>5303</v>
      </c>
      <c r="H3026" s="12" t="s">
        <v>25</v>
      </c>
      <c r="I3026" s="12" t="s">
        <v>36</v>
      </c>
      <c r="J3026" s="12" t="s">
        <v>27</v>
      </c>
      <c r="K3026" s="12">
        <v>0</v>
      </c>
      <c r="L3026" s="12" t="s">
        <v>29</v>
      </c>
      <c r="M3026" s="12" t="s">
        <v>29</v>
      </c>
      <c r="N3026" s="12" t="s">
        <v>29</v>
      </c>
      <c r="O3026" s="12" t="s">
        <v>29</v>
      </c>
      <c r="P3026" s="12" t="s">
        <v>28</v>
      </c>
      <c r="Q3026" s="12" t="s">
        <v>30</v>
      </c>
      <c r="R3026" s="12" t="s">
        <v>29</v>
      </c>
      <c r="S3026" s="12">
        <v>2020</v>
      </c>
    </row>
    <row r="3027" spans="1:19" x14ac:dyDescent="0.25">
      <c r="A3027" s="11" t="s">
        <v>5304</v>
      </c>
      <c r="B3027" s="11" t="s">
        <v>5305</v>
      </c>
      <c r="C3027" s="11" t="s">
        <v>5306</v>
      </c>
      <c r="D3027" s="11" t="s">
        <v>5307</v>
      </c>
      <c r="E3027" s="11" t="s">
        <v>9788</v>
      </c>
      <c r="F3027" s="11">
        <v>78234</v>
      </c>
      <c r="G3027" s="11" t="s">
        <v>5308</v>
      </c>
      <c r="H3027" s="11" t="s">
        <v>168</v>
      </c>
      <c r="I3027" s="11" t="s">
        <v>169</v>
      </c>
      <c r="J3027" s="11" t="s">
        <v>27</v>
      </c>
      <c r="K3027" s="11">
        <v>0</v>
      </c>
      <c r="L3027" s="11" t="s">
        <v>29</v>
      </c>
      <c r="M3027" s="11" t="s">
        <v>29</v>
      </c>
      <c r="N3027" s="11" t="s">
        <v>29</v>
      </c>
      <c r="O3027" s="11" t="s">
        <v>29</v>
      </c>
      <c r="P3027" s="11" t="s">
        <v>29</v>
      </c>
      <c r="Q3027" s="11" t="s">
        <v>29</v>
      </c>
      <c r="R3027" s="11" t="s">
        <v>29</v>
      </c>
      <c r="S3027" s="11">
        <v>2020</v>
      </c>
    </row>
    <row r="3028" spans="1:19" x14ac:dyDescent="0.25">
      <c r="A3028" s="12" t="s">
        <v>5309</v>
      </c>
      <c r="B3028" s="12" t="s">
        <v>5310</v>
      </c>
      <c r="C3028" s="12" t="s">
        <v>5311</v>
      </c>
      <c r="D3028" s="12" t="s">
        <v>5312</v>
      </c>
      <c r="E3028" s="12" t="s">
        <v>9788</v>
      </c>
      <c r="F3028" s="12">
        <v>76544</v>
      </c>
      <c r="G3028" s="12" t="s">
        <v>5313</v>
      </c>
      <c r="H3028" s="12" t="s">
        <v>168</v>
      </c>
      <c r="I3028" s="12" t="s">
        <v>169</v>
      </c>
      <c r="J3028" s="12" t="s">
        <v>27</v>
      </c>
      <c r="K3028" s="12">
        <v>0</v>
      </c>
      <c r="L3028" s="12" t="s">
        <v>29</v>
      </c>
      <c r="M3028" s="12" t="s">
        <v>29</v>
      </c>
      <c r="N3028" s="12" t="s">
        <v>29</v>
      </c>
      <c r="O3028" s="12" t="s">
        <v>29</v>
      </c>
      <c r="P3028" s="12" t="s">
        <v>29</v>
      </c>
      <c r="Q3028" s="12" t="s">
        <v>29</v>
      </c>
      <c r="R3028" s="12" t="s">
        <v>29</v>
      </c>
      <c r="S3028" s="12">
        <v>2020</v>
      </c>
    </row>
    <row r="3029" spans="1:19" x14ac:dyDescent="0.25">
      <c r="A3029" s="11" t="s">
        <v>5314</v>
      </c>
      <c r="B3029" s="11" t="s">
        <v>5315</v>
      </c>
      <c r="C3029" s="11" t="s">
        <v>5316</v>
      </c>
      <c r="D3029" s="11" t="s">
        <v>3103</v>
      </c>
      <c r="E3029" s="11" t="s">
        <v>9788</v>
      </c>
      <c r="F3029" s="11">
        <v>77091</v>
      </c>
      <c r="G3029" s="11" t="s">
        <v>5317</v>
      </c>
      <c r="H3029" s="11" t="s">
        <v>25</v>
      </c>
      <c r="I3029" s="11" t="s">
        <v>648</v>
      </c>
      <c r="J3029" s="11" t="s">
        <v>27</v>
      </c>
      <c r="K3029" s="11">
        <v>3</v>
      </c>
      <c r="L3029" s="11" t="s">
        <v>29</v>
      </c>
      <c r="M3029" s="11" t="s">
        <v>28</v>
      </c>
      <c r="N3029" s="11" t="s">
        <v>29</v>
      </c>
      <c r="O3029" s="11" t="s">
        <v>29</v>
      </c>
      <c r="P3029" s="11" t="s">
        <v>28</v>
      </c>
      <c r="Q3029" s="11" t="s">
        <v>43</v>
      </c>
      <c r="R3029" s="11" t="s">
        <v>29</v>
      </c>
      <c r="S3029" s="11">
        <v>2020</v>
      </c>
    </row>
    <row r="3030" spans="1:19" x14ac:dyDescent="0.25">
      <c r="A3030" s="12" t="s">
        <v>5318</v>
      </c>
      <c r="B3030" s="12" t="s">
        <v>5319</v>
      </c>
      <c r="C3030" s="12" t="s">
        <v>5320</v>
      </c>
      <c r="D3030" s="12" t="s">
        <v>850</v>
      </c>
      <c r="E3030" s="12" t="s">
        <v>9788</v>
      </c>
      <c r="F3030" s="12">
        <v>77504</v>
      </c>
      <c r="G3030" s="12" t="s">
        <v>5321</v>
      </c>
      <c r="H3030" s="12" t="s">
        <v>25</v>
      </c>
      <c r="I3030" s="12" t="s">
        <v>26</v>
      </c>
      <c r="J3030" s="12" t="s">
        <v>27</v>
      </c>
      <c r="K3030" s="12">
        <v>0</v>
      </c>
      <c r="L3030" s="12" t="s">
        <v>29</v>
      </c>
      <c r="M3030" s="12" t="s">
        <v>29</v>
      </c>
      <c r="N3030" s="12" t="s">
        <v>29</v>
      </c>
      <c r="O3030" s="12" t="s">
        <v>29</v>
      </c>
      <c r="P3030" s="12" t="s">
        <v>29</v>
      </c>
      <c r="Q3030" s="12" t="s">
        <v>28</v>
      </c>
      <c r="R3030" s="12" t="s">
        <v>29</v>
      </c>
      <c r="S3030" s="12">
        <v>2020</v>
      </c>
    </row>
    <row r="3031" spans="1:19" x14ac:dyDescent="0.25">
      <c r="A3031" s="11" t="s">
        <v>5322</v>
      </c>
      <c r="B3031" s="11" t="s">
        <v>5323</v>
      </c>
      <c r="C3031" s="11" t="s">
        <v>5324</v>
      </c>
      <c r="D3031" s="11" t="s">
        <v>5325</v>
      </c>
      <c r="E3031" s="11" t="s">
        <v>9788</v>
      </c>
      <c r="F3031" s="11">
        <v>77802</v>
      </c>
      <c r="G3031" s="11" t="s">
        <v>5326</v>
      </c>
      <c r="H3031" s="11" t="s">
        <v>25</v>
      </c>
      <c r="I3031" s="11" t="s">
        <v>26</v>
      </c>
      <c r="J3031" s="11" t="s">
        <v>27</v>
      </c>
      <c r="K3031" s="11">
        <v>0</v>
      </c>
      <c r="L3031" s="11" t="s">
        <v>29</v>
      </c>
      <c r="M3031" s="11" t="s">
        <v>29</v>
      </c>
      <c r="N3031" s="11" t="s">
        <v>29</v>
      </c>
      <c r="O3031" s="11" t="s">
        <v>30</v>
      </c>
      <c r="P3031" s="11" t="s">
        <v>29</v>
      </c>
      <c r="Q3031" s="11" t="s">
        <v>29</v>
      </c>
      <c r="R3031" s="11" t="s">
        <v>29</v>
      </c>
      <c r="S3031" s="11">
        <v>2020</v>
      </c>
    </row>
    <row r="3032" spans="1:19" x14ac:dyDescent="0.25">
      <c r="A3032" s="12" t="s">
        <v>5327</v>
      </c>
      <c r="B3032" s="12" t="s">
        <v>5328</v>
      </c>
      <c r="C3032" s="12" t="s">
        <v>5329</v>
      </c>
      <c r="D3032" s="12" t="s">
        <v>5330</v>
      </c>
      <c r="E3032" s="12" t="s">
        <v>9788</v>
      </c>
      <c r="F3032" s="12">
        <v>76017</v>
      </c>
      <c r="G3032" s="12" t="s">
        <v>5331</v>
      </c>
      <c r="H3032" s="12" t="s">
        <v>25</v>
      </c>
      <c r="I3032" s="12" t="s">
        <v>648</v>
      </c>
      <c r="J3032" s="12" t="s">
        <v>27</v>
      </c>
      <c r="K3032" s="12">
        <v>3</v>
      </c>
      <c r="L3032" s="12" t="s">
        <v>29</v>
      </c>
      <c r="M3032" s="12" t="s">
        <v>43</v>
      </c>
      <c r="N3032" s="12" t="s">
        <v>29</v>
      </c>
      <c r="O3032" s="12" t="s">
        <v>30</v>
      </c>
      <c r="P3032" s="12" t="s">
        <v>28</v>
      </c>
      <c r="Q3032" s="12" t="s">
        <v>28</v>
      </c>
      <c r="R3032" s="12" t="s">
        <v>29</v>
      </c>
      <c r="S3032" s="12">
        <v>2020</v>
      </c>
    </row>
    <row r="3033" spans="1:19" x14ac:dyDescent="0.25">
      <c r="A3033" s="11" t="s">
        <v>5332</v>
      </c>
      <c r="B3033" s="11" t="s">
        <v>5333</v>
      </c>
      <c r="C3033" s="11" t="s">
        <v>5334</v>
      </c>
      <c r="D3033" s="11" t="s">
        <v>5335</v>
      </c>
      <c r="E3033" s="11" t="s">
        <v>9788</v>
      </c>
      <c r="F3033" s="11">
        <v>79936</v>
      </c>
      <c r="G3033" s="11" t="s">
        <v>5336</v>
      </c>
      <c r="H3033" s="11" t="s">
        <v>25</v>
      </c>
      <c r="I3033" s="11" t="s">
        <v>26</v>
      </c>
      <c r="J3033" s="11" t="s">
        <v>27</v>
      </c>
      <c r="K3033" s="11">
        <v>5</v>
      </c>
      <c r="L3033" s="11" t="s">
        <v>29</v>
      </c>
      <c r="M3033" s="11" t="s">
        <v>30</v>
      </c>
      <c r="N3033" s="11" t="s">
        <v>29</v>
      </c>
      <c r="O3033" s="11" t="s">
        <v>30</v>
      </c>
      <c r="P3033" s="11" t="s">
        <v>28</v>
      </c>
      <c r="Q3033" s="11" t="s">
        <v>28</v>
      </c>
      <c r="R3033" s="11" t="s">
        <v>29</v>
      </c>
      <c r="S3033" s="11">
        <v>2020</v>
      </c>
    </row>
    <row r="3034" spans="1:19" x14ac:dyDescent="0.25">
      <c r="A3034" s="12" t="s">
        <v>5337</v>
      </c>
      <c r="B3034" s="12" t="s">
        <v>5338</v>
      </c>
      <c r="C3034" s="12" t="s">
        <v>5339</v>
      </c>
      <c r="D3034" s="12" t="s">
        <v>5340</v>
      </c>
      <c r="E3034" s="12" t="s">
        <v>9788</v>
      </c>
      <c r="F3034" s="12">
        <v>75093</v>
      </c>
      <c r="G3034" s="12" t="s">
        <v>5341</v>
      </c>
      <c r="H3034" s="12" t="s">
        <v>25</v>
      </c>
      <c r="I3034" s="12" t="s">
        <v>26</v>
      </c>
      <c r="J3034" s="12" t="s">
        <v>27</v>
      </c>
      <c r="K3034" s="12">
        <v>0</v>
      </c>
      <c r="L3034" s="12" t="s">
        <v>29</v>
      </c>
      <c r="M3034" s="12" t="s">
        <v>29</v>
      </c>
      <c r="N3034" s="12" t="s">
        <v>29</v>
      </c>
      <c r="O3034" s="12" t="s">
        <v>30</v>
      </c>
      <c r="P3034" s="12" t="s">
        <v>28</v>
      </c>
      <c r="Q3034" s="12" t="s">
        <v>29</v>
      </c>
      <c r="R3034" s="12" t="s">
        <v>43</v>
      </c>
      <c r="S3034" s="12">
        <v>2020</v>
      </c>
    </row>
    <row r="3035" spans="1:19" x14ac:dyDescent="0.25">
      <c r="A3035" s="11" t="s">
        <v>5342</v>
      </c>
      <c r="B3035" s="11" t="s">
        <v>5343</v>
      </c>
      <c r="C3035" s="11" t="s">
        <v>5344</v>
      </c>
      <c r="D3035" s="11" t="s">
        <v>5345</v>
      </c>
      <c r="E3035" s="11" t="s">
        <v>9788</v>
      </c>
      <c r="F3035" s="11">
        <v>79035</v>
      </c>
      <c r="G3035" s="11" t="s">
        <v>5346</v>
      </c>
      <c r="H3035" s="11" t="s">
        <v>96</v>
      </c>
      <c r="I3035" s="11" t="s">
        <v>108</v>
      </c>
      <c r="J3035" s="11" t="s">
        <v>27</v>
      </c>
      <c r="K3035" s="11">
        <v>0</v>
      </c>
      <c r="L3035" s="11" t="s">
        <v>29</v>
      </c>
      <c r="M3035" s="11" t="s">
        <v>29</v>
      </c>
      <c r="N3035" s="11" t="s">
        <v>29</v>
      </c>
      <c r="O3035" s="11" t="s">
        <v>29</v>
      </c>
      <c r="P3035" s="11" t="s">
        <v>29</v>
      </c>
      <c r="Q3035" s="11" t="s">
        <v>28</v>
      </c>
      <c r="R3035" s="11" t="s">
        <v>29</v>
      </c>
      <c r="S3035" s="11">
        <v>2020</v>
      </c>
    </row>
    <row r="3036" spans="1:19" x14ac:dyDescent="0.25">
      <c r="A3036" s="12" t="s">
        <v>5347</v>
      </c>
      <c r="B3036" s="12" t="s">
        <v>5348</v>
      </c>
      <c r="C3036" s="12" t="s">
        <v>5349</v>
      </c>
      <c r="D3036" s="12" t="s">
        <v>5350</v>
      </c>
      <c r="E3036" s="12" t="s">
        <v>9788</v>
      </c>
      <c r="F3036" s="12">
        <v>76932</v>
      </c>
      <c r="G3036" s="12" t="s">
        <v>5351</v>
      </c>
      <c r="H3036" s="12" t="s">
        <v>96</v>
      </c>
      <c r="I3036" s="12" t="s">
        <v>42</v>
      </c>
      <c r="J3036" s="12" t="s">
        <v>27</v>
      </c>
      <c r="K3036" s="12">
        <v>0</v>
      </c>
      <c r="L3036" s="12" t="s">
        <v>29</v>
      </c>
      <c r="M3036" s="12" t="s">
        <v>29</v>
      </c>
      <c r="N3036" s="12" t="s">
        <v>29</v>
      </c>
      <c r="O3036" s="12" t="s">
        <v>29</v>
      </c>
      <c r="P3036" s="12" t="s">
        <v>29</v>
      </c>
      <c r="Q3036" s="12" t="s">
        <v>29</v>
      </c>
      <c r="R3036" s="12" t="s">
        <v>29</v>
      </c>
      <c r="S3036" s="12">
        <v>2020</v>
      </c>
    </row>
    <row r="3037" spans="1:19" x14ac:dyDescent="0.25">
      <c r="A3037" s="11" t="s">
        <v>5352</v>
      </c>
      <c r="B3037" s="11" t="s">
        <v>5353</v>
      </c>
      <c r="C3037" s="11" t="s">
        <v>5354</v>
      </c>
      <c r="D3037" s="11" t="s">
        <v>5355</v>
      </c>
      <c r="E3037" s="11" t="s">
        <v>9788</v>
      </c>
      <c r="F3037" s="11">
        <v>76936</v>
      </c>
      <c r="G3037" s="11" t="s">
        <v>5356</v>
      </c>
      <c r="H3037" s="11" t="s">
        <v>96</v>
      </c>
      <c r="I3037" s="11" t="s">
        <v>26</v>
      </c>
      <c r="J3037" s="11" t="s">
        <v>27</v>
      </c>
      <c r="K3037" s="11">
        <v>0</v>
      </c>
      <c r="L3037" s="11" t="s">
        <v>29</v>
      </c>
      <c r="M3037" s="11" t="s">
        <v>29</v>
      </c>
      <c r="N3037" s="11" t="s">
        <v>29</v>
      </c>
      <c r="O3037" s="11" t="s">
        <v>29</v>
      </c>
      <c r="P3037" s="11" t="s">
        <v>29</v>
      </c>
      <c r="Q3037" s="11" t="s">
        <v>30</v>
      </c>
      <c r="R3037" s="11" t="s">
        <v>29</v>
      </c>
      <c r="S3037" s="11">
        <v>2020</v>
      </c>
    </row>
    <row r="3038" spans="1:19" x14ac:dyDescent="0.25">
      <c r="A3038" s="12" t="s">
        <v>5357</v>
      </c>
      <c r="B3038" s="12" t="s">
        <v>5358</v>
      </c>
      <c r="C3038" s="12" t="s">
        <v>5359</v>
      </c>
      <c r="D3038" s="12" t="s">
        <v>5360</v>
      </c>
      <c r="E3038" s="12" t="s">
        <v>9788</v>
      </c>
      <c r="F3038" s="12">
        <v>76849</v>
      </c>
      <c r="G3038" s="12" t="s">
        <v>5361</v>
      </c>
      <c r="H3038" s="12" t="s">
        <v>96</v>
      </c>
      <c r="I3038" s="12" t="s">
        <v>42</v>
      </c>
      <c r="J3038" s="12" t="s">
        <v>27</v>
      </c>
      <c r="K3038" s="12">
        <v>0</v>
      </c>
      <c r="L3038" s="12" t="s">
        <v>29</v>
      </c>
      <c r="M3038" s="12" t="s">
        <v>29</v>
      </c>
      <c r="N3038" s="12" t="s">
        <v>28</v>
      </c>
      <c r="O3038" s="12" t="s">
        <v>29</v>
      </c>
      <c r="P3038" s="12" t="s">
        <v>29</v>
      </c>
      <c r="Q3038" s="12" t="s">
        <v>28</v>
      </c>
      <c r="R3038" s="12" t="s">
        <v>29</v>
      </c>
      <c r="S3038" s="12">
        <v>2020</v>
      </c>
    </row>
    <row r="3039" spans="1:19" x14ac:dyDescent="0.25">
      <c r="A3039" s="11" t="s">
        <v>5362</v>
      </c>
      <c r="B3039" s="11" t="s">
        <v>5363</v>
      </c>
      <c r="C3039" s="11" t="s">
        <v>5364</v>
      </c>
      <c r="D3039" s="11" t="s">
        <v>5365</v>
      </c>
      <c r="E3039" s="11" t="s">
        <v>9788</v>
      </c>
      <c r="F3039" s="11">
        <v>79744</v>
      </c>
      <c r="G3039" s="11" t="s">
        <v>5366</v>
      </c>
      <c r="H3039" s="11" t="s">
        <v>96</v>
      </c>
      <c r="I3039" s="11" t="s">
        <v>42</v>
      </c>
      <c r="J3039" s="11" t="s">
        <v>27</v>
      </c>
      <c r="K3039" s="11">
        <v>0</v>
      </c>
      <c r="L3039" s="11" t="s">
        <v>29</v>
      </c>
      <c r="M3039" s="11" t="s">
        <v>29</v>
      </c>
      <c r="N3039" s="11" t="s">
        <v>29</v>
      </c>
      <c r="O3039" s="11" t="s">
        <v>29</v>
      </c>
      <c r="P3039" s="11" t="s">
        <v>29</v>
      </c>
      <c r="Q3039" s="11" t="s">
        <v>29</v>
      </c>
      <c r="R3039" s="11" t="s">
        <v>29</v>
      </c>
      <c r="S3039" s="11">
        <v>2020</v>
      </c>
    </row>
    <row r="3040" spans="1:19" x14ac:dyDescent="0.25">
      <c r="A3040" s="12" t="s">
        <v>5367</v>
      </c>
      <c r="B3040" s="12" t="s">
        <v>5368</v>
      </c>
      <c r="C3040" s="12" t="s">
        <v>5369</v>
      </c>
      <c r="D3040" s="12" t="s">
        <v>5370</v>
      </c>
      <c r="E3040" s="12" t="s">
        <v>9788</v>
      </c>
      <c r="F3040" s="12">
        <v>79323</v>
      </c>
      <c r="G3040" s="12" t="s">
        <v>5371</v>
      </c>
      <c r="H3040" s="12" t="s">
        <v>96</v>
      </c>
      <c r="I3040" s="12" t="s">
        <v>36</v>
      </c>
      <c r="J3040" s="12" t="s">
        <v>27</v>
      </c>
      <c r="K3040" s="12">
        <v>0</v>
      </c>
      <c r="L3040" s="12" t="s">
        <v>29</v>
      </c>
      <c r="M3040" s="12" t="s">
        <v>29</v>
      </c>
      <c r="N3040" s="12" t="s">
        <v>28</v>
      </c>
      <c r="O3040" s="12" t="s">
        <v>29</v>
      </c>
      <c r="P3040" s="12" t="s">
        <v>29</v>
      </c>
      <c r="Q3040" s="12" t="s">
        <v>29</v>
      </c>
      <c r="R3040" s="12" t="s">
        <v>29</v>
      </c>
      <c r="S3040" s="12">
        <v>2020</v>
      </c>
    </row>
    <row r="3041" spans="1:19" x14ac:dyDescent="0.25">
      <c r="A3041" s="11" t="s">
        <v>5372</v>
      </c>
      <c r="B3041" s="11" t="s">
        <v>5373</v>
      </c>
      <c r="C3041" s="11" t="s">
        <v>5374</v>
      </c>
      <c r="D3041" s="11" t="s">
        <v>5375</v>
      </c>
      <c r="E3041" s="11" t="s">
        <v>9788</v>
      </c>
      <c r="F3041" s="11">
        <v>79752</v>
      </c>
      <c r="G3041" s="11" t="s">
        <v>5376</v>
      </c>
      <c r="H3041" s="11" t="s">
        <v>96</v>
      </c>
      <c r="I3041" s="11" t="s">
        <v>42</v>
      </c>
      <c r="J3041" s="11" t="s">
        <v>27</v>
      </c>
      <c r="K3041" s="11">
        <v>0</v>
      </c>
      <c r="L3041" s="11" t="s">
        <v>29</v>
      </c>
      <c r="M3041" s="11" t="s">
        <v>29</v>
      </c>
      <c r="N3041" s="11" t="s">
        <v>29</v>
      </c>
      <c r="O3041" s="11" t="s">
        <v>29</v>
      </c>
      <c r="P3041" s="11" t="s">
        <v>29</v>
      </c>
      <c r="Q3041" s="11" t="s">
        <v>29</v>
      </c>
      <c r="R3041" s="11" t="s">
        <v>29</v>
      </c>
      <c r="S3041" s="11">
        <v>2020</v>
      </c>
    </row>
    <row r="3042" spans="1:19" x14ac:dyDescent="0.25">
      <c r="A3042" s="12" t="s">
        <v>5377</v>
      </c>
      <c r="B3042" s="12" t="s">
        <v>5378</v>
      </c>
      <c r="C3042" s="12" t="s">
        <v>5379</v>
      </c>
      <c r="D3042" s="12" t="s">
        <v>5380</v>
      </c>
      <c r="E3042" s="12" t="s">
        <v>9788</v>
      </c>
      <c r="F3042" s="12">
        <v>79745</v>
      </c>
      <c r="G3042" s="12" t="s">
        <v>5381</v>
      </c>
      <c r="H3042" s="12" t="s">
        <v>96</v>
      </c>
      <c r="I3042" s="12" t="s">
        <v>36</v>
      </c>
      <c r="J3042" s="12" t="s">
        <v>27</v>
      </c>
      <c r="K3042" s="12">
        <v>0</v>
      </c>
      <c r="L3042" s="12" t="s">
        <v>29</v>
      </c>
      <c r="M3042" s="12" t="s">
        <v>29</v>
      </c>
      <c r="N3042" s="12" t="s">
        <v>29</v>
      </c>
      <c r="O3042" s="12" t="s">
        <v>29</v>
      </c>
      <c r="P3042" s="12" t="s">
        <v>29</v>
      </c>
      <c r="Q3042" s="12" t="s">
        <v>29</v>
      </c>
      <c r="R3042" s="12" t="s">
        <v>29</v>
      </c>
      <c r="S3042" s="12">
        <v>2020</v>
      </c>
    </row>
    <row r="3043" spans="1:19" x14ac:dyDescent="0.25">
      <c r="A3043" s="11" t="s">
        <v>5382</v>
      </c>
      <c r="B3043" s="11" t="s">
        <v>5383</v>
      </c>
      <c r="C3043" s="11" t="s">
        <v>5384</v>
      </c>
      <c r="D3043" s="11" t="s">
        <v>5385</v>
      </c>
      <c r="E3043" s="11" t="s">
        <v>9788</v>
      </c>
      <c r="F3043" s="11">
        <v>79567</v>
      </c>
      <c r="G3043" s="11" t="s">
        <v>5386</v>
      </c>
      <c r="H3043" s="11" t="s">
        <v>96</v>
      </c>
      <c r="I3043" s="11" t="s">
        <v>42</v>
      </c>
      <c r="J3043" s="11" t="s">
        <v>27</v>
      </c>
      <c r="K3043" s="11">
        <v>0</v>
      </c>
      <c r="L3043" s="11" t="s">
        <v>29</v>
      </c>
      <c r="M3043" s="11" t="s">
        <v>29</v>
      </c>
      <c r="N3043" s="11" t="s">
        <v>29</v>
      </c>
      <c r="O3043" s="11" t="s">
        <v>29</v>
      </c>
      <c r="P3043" s="11" t="s">
        <v>29</v>
      </c>
      <c r="Q3043" s="11" t="s">
        <v>29</v>
      </c>
      <c r="R3043" s="11" t="s">
        <v>29</v>
      </c>
      <c r="S3043" s="11">
        <v>2020</v>
      </c>
    </row>
    <row r="3044" spans="1:19" x14ac:dyDescent="0.25">
      <c r="A3044" s="12" t="s">
        <v>5387</v>
      </c>
      <c r="B3044" s="12" t="s">
        <v>5388</v>
      </c>
      <c r="C3044" s="12" t="s">
        <v>5389</v>
      </c>
      <c r="D3044" s="12" t="s">
        <v>5390</v>
      </c>
      <c r="E3044" s="12" t="s">
        <v>9788</v>
      </c>
      <c r="F3044" s="12">
        <v>79502</v>
      </c>
      <c r="G3044" s="12" t="s">
        <v>5391</v>
      </c>
      <c r="H3044" s="12" t="s">
        <v>96</v>
      </c>
      <c r="I3044" s="12" t="s">
        <v>42</v>
      </c>
      <c r="J3044" s="12" t="s">
        <v>27</v>
      </c>
      <c r="K3044" s="12">
        <v>0</v>
      </c>
      <c r="L3044" s="12" t="s">
        <v>29</v>
      </c>
      <c r="M3044" s="12" t="s">
        <v>29</v>
      </c>
      <c r="N3044" s="12" t="s">
        <v>29</v>
      </c>
      <c r="O3044" s="12" t="s">
        <v>29</v>
      </c>
      <c r="P3044" s="12" t="s">
        <v>29</v>
      </c>
      <c r="Q3044" s="12" t="s">
        <v>29</v>
      </c>
      <c r="R3044" s="12" t="s">
        <v>29</v>
      </c>
      <c r="S3044" s="12">
        <v>2020</v>
      </c>
    </row>
    <row r="3045" spans="1:19" x14ac:dyDescent="0.25">
      <c r="A3045" s="11" t="s">
        <v>5392</v>
      </c>
      <c r="B3045" s="11" t="s">
        <v>5393</v>
      </c>
      <c r="C3045" s="11" t="s">
        <v>5394</v>
      </c>
      <c r="D3045" s="11" t="s">
        <v>5395</v>
      </c>
      <c r="E3045" s="11" t="s">
        <v>9788</v>
      </c>
      <c r="F3045" s="11">
        <v>79022</v>
      </c>
      <c r="G3045" s="11" t="s">
        <v>5396</v>
      </c>
      <c r="H3045" s="11" t="s">
        <v>96</v>
      </c>
      <c r="I3045" s="11" t="s">
        <v>42</v>
      </c>
      <c r="J3045" s="11" t="s">
        <v>27</v>
      </c>
      <c r="K3045" s="11">
        <v>0</v>
      </c>
      <c r="L3045" s="11" t="s">
        <v>29</v>
      </c>
      <c r="M3045" s="11" t="s">
        <v>29</v>
      </c>
      <c r="N3045" s="11" t="s">
        <v>28</v>
      </c>
      <c r="O3045" s="11" t="s">
        <v>29</v>
      </c>
      <c r="P3045" s="11" t="s">
        <v>29</v>
      </c>
      <c r="Q3045" s="11" t="s">
        <v>30</v>
      </c>
      <c r="R3045" s="11" t="s">
        <v>29</v>
      </c>
      <c r="S3045" s="11">
        <v>2020</v>
      </c>
    </row>
    <row r="3046" spans="1:19" x14ac:dyDescent="0.25">
      <c r="A3046" s="12" t="s">
        <v>5397</v>
      </c>
      <c r="B3046" s="12" t="s">
        <v>5398</v>
      </c>
      <c r="C3046" s="12" t="s">
        <v>5399</v>
      </c>
      <c r="D3046" s="12" t="s">
        <v>5400</v>
      </c>
      <c r="E3046" s="12" t="s">
        <v>9788</v>
      </c>
      <c r="F3046" s="12">
        <v>79782</v>
      </c>
      <c r="G3046" s="12" t="s">
        <v>5401</v>
      </c>
      <c r="H3046" s="12" t="s">
        <v>96</v>
      </c>
      <c r="I3046" s="12" t="s">
        <v>42</v>
      </c>
      <c r="J3046" s="12" t="s">
        <v>27</v>
      </c>
      <c r="K3046" s="12">
        <v>0</v>
      </c>
      <c r="L3046" s="12" t="s">
        <v>29</v>
      </c>
      <c r="M3046" s="12" t="s">
        <v>29</v>
      </c>
      <c r="N3046" s="12" t="s">
        <v>29</v>
      </c>
      <c r="O3046" s="12" t="s">
        <v>29</v>
      </c>
      <c r="P3046" s="12" t="s">
        <v>29</v>
      </c>
      <c r="Q3046" s="12" t="s">
        <v>28</v>
      </c>
      <c r="R3046" s="12" t="s">
        <v>29</v>
      </c>
      <c r="S3046" s="12">
        <v>2020</v>
      </c>
    </row>
    <row r="3047" spans="1:19" x14ac:dyDescent="0.25">
      <c r="A3047" s="11" t="s">
        <v>5402</v>
      </c>
      <c r="B3047" s="11" t="s">
        <v>5403</v>
      </c>
      <c r="C3047" s="11" t="s">
        <v>5404</v>
      </c>
      <c r="D3047" s="11" t="s">
        <v>5405</v>
      </c>
      <c r="E3047" s="11" t="s">
        <v>9788</v>
      </c>
      <c r="F3047" s="11">
        <v>79096</v>
      </c>
      <c r="G3047" s="11" t="s">
        <v>5406</v>
      </c>
      <c r="H3047" s="11" t="s">
        <v>96</v>
      </c>
      <c r="I3047" s="11" t="s">
        <v>42</v>
      </c>
      <c r="J3047" s="11" t="s">
        <v>27</v>
      </c>
      <c r="K3047" s="11">
        <v>0</v>
      </c>
      <c r="L3047" s="11" t="s">
        <v>29</v>
      </c>
      <c r="M3047" s="11" t="s">
        <v>29</v>
      </c>
      <c r="N3047" s="11" t="s">
        <v>29</v>
      </c>
      <c r="O3047" s="11" t="s">
        <v>29</v>
      </c>
      <c r="P3047" s="11" t="s">
        <v>29</v>
      </c>
      <c r="Q3047" s="11" t="s">
        <v>29</v>
      </c>
      <c r="R3047" s="11" t="s">
        <v>29</v>
      </c>
      <c r="S3047" s="11">
        <v>2020</v>
      </c>
    </row>
    <row r="3048" spans="1:19" x14ac:dyDescent="0.25">
      <c r="A3048" s="12" t="s">
        <v>5407</v>
      </c>
      <c r="B3048" s="12" t="s">
        <v>5408</v>
      </c>
      <c r="C3048" s="12" t="s">
        <v>5409</v>
      </c>
      <c r="D3048" s="12" t="s">
        <v>5410</v>
      </c>
      <c r="E3048" s="12" t="s">
        <v>9788</v>
      </c>
      <c r="F3048" s="12">
        <v>79241</v>
      </c>
      <c r="G3048" s="12" t="s">
        <v>5411</v>
      </c>
      <c r="H3048" s="12" t="s">
        <v>96</v>
      </c>
      <c r="I3048" s="12" t="s">
        <v>42</v>
      </c>
      <c r="J3048" s="12" t="s">
        <v>27</v>
      </c>
      <c r="K3048" s="12">
        <v>0</v>
      </c>
      <c r="L3048" s="12" t="s">
        <v>29</v>
      </c>
      <c r="M3048" s="12" t="s">
        <v>29</v>
      </c>
      <c r="N3048" s="12" t="s">
        <v>43</v>
      </c>
      <c r="O3048" s="12" t="s">
        <v>29</v>
      </c>
      <c r="P3048" s="12" t="s">
        <v>29</v>
      </c>
      <c r="Q3048" s="12" t="s">
        <v>29</v>
      </c>
      <c r="R3048" s="12" t="s">
        <v>29</v>
      </c>
      <c r="S3048" s="12">
        <v>2020</v>
      </c>
    </row>
    <row r="3049" spans="1:19" x14ac:dyDescent="0.25">
      <c r="A3049" s="11" t="s">
        <v>5412</v>
      </c>
      <c r="B3049" s="11" t="s">
        <v>5413</v>
      </c>
      <c r="C3049" s="11" t="s">
        <v>5414</v>
      </c>
      <c r="D3049" s="11" t="s">
        <v>5415</v>
      </c>
      <c r="E3049" s="11" t="s">
        <v>9788</v>
      </c>
      <c r="F3049" s="11">
        <v>79855</v>
      </c>
      <c r="G3049" s="11" t="s">
        <v>5416</v>
      </c>
      <c r="H3049" s="11" t="s">
        <v>96</v>
      </c>
      <c r="I3049" s="11" t="s">
        <v>26</v>
      </c>
      <c r="J3049" s="11" t="s">
        <v>120</v>
      </c>
      <c r="K3049" s="11">
        <v>0</v>
      </c>
      <c r="L3049" s="11" t="s">
        <v>29</v>
      </c>
      <c r="M3049" s="11" t="s">
        <v>29</v>
      </c>
      <c r="N3049" s="11" t="s">
        <v>29</v>
      </c>
      <c r="O3049" s="11" t="s">
        <v>29</v>
      </c>
      <c r="P3049" s="11" t="s">
        <v>29</v>
      </c>
      <c r="Q3049" s="11" t="s">
        <v>28</v>
      </c>
      <c r="R3049" s="11" t="s">
        <v>29</v>
      </c>
      <c r="S3049" s="11">
        <v>2020</v>
      </c>
    </row>
    <row r="3050" spans="1:19" x14ac:dyDescent="0.25">
      <c r="A3050" s="12" t="s">
        <v>5417</v>
      </c>
      <c r="B3050" s="12" t="s">
        <v>5418</v>
      </c>
      <c r="C3050" s="12" t="s">
        <v>5419</v>
      </c>
      <c r="D3050" s="12" t="s">
        <v>5420</v>
      </c>
      <c r="E3050" s="12" t="s">
        <v>9788</v>
      </c>
      <c r="F3050" s="12">
        <v>79512</v>
      </c>
      <c r="G3050" s="12" t="s">
        <v>5421</v>
      </c>
      <c r="H3050" s="12" t="s">
        <v>96</v>
      </c>
      <c r="I3050" s="12" t="s">
        <v>42</v>
      </c>
      <c r="J3050" s="12" t="s">
        <v>27</v>
      </c>
      <c r="K3050" s="12">
        <v>3</v>
      </c>
      <c r="L3050" s="12" t="s">
        <v>28</v>
      </c>
      <c r="M3050" s="12" t="s">
        <v>29</v>
      </c>
      <c r="N3050" s="12" t="s">
        <v>28</v>
      </c>
      <c r="O3050" s="12" t="s">
        <v>29</v>
      </c>
      <c r="P3050" s="12" t="s">
        <v>29</v>
      </c>
      <c r="Q3050" s="12" t="s">
        <v>30</v>
      </c>
      <c r="R3050" s="12" t="s">
        <v>29</v>
      </c>
      <c r="S3050" s="12">
        <v>2020</v>
      </c>
    </row>
    <row r="3051" spans="1:19" x14ac:dyDescent="0.25">
      <c r="A3051" s="11" t="s">
        <v>5422</v>
      </c>
      <c r="B3051" s="11" t="s">
        <v>5423</v>
      </c>
      <c r="C3051" s="11" t="s">
        <v>5424</v>
      </c>
      <c r="D3051" s="11" t="s">
        <v>5425</v>
      </c>
      <c r="E3051" s="11" t="s">
        <v>9788</v>
      </c>
      <c r="F3051" s="11">
        <v>76360</v>
      </c>
      <c r="G3051" s="11" t="s">
        <v>5426</v>
      </c>
      <c r="H3051" s="11" t="s">
        <v>96</v>
      </c>
      <c r="I3051" s="11" t="s">
        <v>42</v>
      </c>
      <c r="J3051" s="11" t="s">
        <v>27</v>
      </c>
      <c r="K3051" s="11">
        <v>0</v>
      </c>
      <c r="L3051" s="11" t="s">
        <v>29</v>
      </c>
      <c r="M3051" s="11" t="s">
        <v>29</v>
      </c>
      <c r="N3051" s="11" t="s">
        <v>28</v>
      </c>
      <c r="O3051" s="11" t="s">
        <v>29</v>
      </c>
      <c r="P3051" s="11" t="s">
        <v>29</v>
      </c>
      <c r="Q3051" s="11" t="s">
        <v>30</v>
      </c>
      <c r="R3051" s="11" t="s">
        <v>29</v>
      </c>
      <c r="S3051" s="11">
        <v>2020</v>
      </c>
    </row>
    <row r="3052" spans="1:19" x14ac:dyDescent="0.25">
      <c r="A3052" s="12" t="s">
        <v>5427</v>
      </c>
      <c r="B3052" s="12" t="s">
        <v>5428</v>
      </c>
      <c r="C3052" s="12" t="s">
        <v>5429</v>
      </c>
      <c r="D3052" s="12" t="s">
        <v>5430</v>
      </c>
      <c r="E3052" s="12" t="s">
        <v>9788</v>
      </c>
      <c r="F3052" s="12">
        <v>79081</v>
      </c>
      <c r="G3052" s="12" t="s">
        <v>5431</v>
      </c>
      <c r="H3052" s="12" t="s">
        <v>96</v>
      </c>
      <c r="I3052" s="12" t="s">
        <v>36</v>
      </c>
      <c r="J3052" s="12" t="s">
        <v>27</v>
      </c>
      <c r="K3052" s="12">
        <v>0</v>
      </c>
      <c r="L3052" s="12" t="s">
        <v>29</v>
      </c>
      <c r="M3052" s="12" t="s">
        <v>29</v>
      </c>
      <c r="N3052" s="12" t="s">
        <v>29</v>
      </c>
      <c r="O3052" s="12" t="s">
        <v>29</v>
      </c>
      <c r="P3052" s="12" t="s">
        <v>29</v>
      </c>
      <c r="Q3052" s="12" t="s">
        <v>30</v>
      </c>
      <c r="R3052" s="12" t="s">
        <v>29</v>
      </c>
      <c r="S3052" s="12">
        <v>2020</v>
      </c>
    </row>
    <row r="3053" spans="1:19" x14ac:dyDescent="0.25">
      <c r="A3053" s="11" t="s">
        <v>5432</v>
      </c>
      <c r="B3053" s="11" t="s">
        <v>5433</v>
      </c>
      <c r="C3053" s="11" t="s">
        <v>5434</v>
      </c>
      <c r="D3053" s="11" t="s">
        <v>5435</v>
      </c>
      <c r="E3053" s="11" t="s">
        <v>9788</v>
      </c>
      <c r="F3053" s="11">
        <v>79322</v>
      </c>
      <c r="G3053" s="11" t="s">
        <v>5436</v>
      </c>
      <c r="H3053" s="11" t="s">
        <v>96</v>
      </c>
      <c r="I3053" s="11" t="s">
        <v>108</v>
      </c>
      <c r="J3053" s="11" t="s">
        <v>27</v>
      </c>
      <c r="K3053" s="11">
        <v>0</v>
      </c>
      <c r="L3053" s="11" t="s">
        <v>29</v>
      </c>
      <c r="M3053" s="11" t="s">
        <v>29</v>
      </c>
      <c r="N3053" s="11" t="s">
        <v>29</v>
      </c>
      <c r="O3053" s="11" t="s">
        <v>29</v>
      </c>
      <c r="P3053" s="11" t="s">
        <v>29</v>
      </c>
      <c r="Q3053" s="11" t="s">
        <v>29</v>
      </c>
      <c r="R3053" s="11" t="s">
        <v>29</v>
      </c>
      <c r="S3053" s="11">
        <v>2020</v>
      </c>
    </row>
    <row r="3054" spans="1:19" x14ac:dyDescent="0.25">
      <c r="A3054" s="12" t="s">
        <v>5437</v>
      </c>
      <c r="B3054" s="12" t="s">
        <v>5438</v>
      </c>
      <c r="C3054" s="12" t="s">
        <v>5439</v>
      </c>
      <c r="D3054" s="12" t="s">
        <v>5440</v>
      </c>
      <c r="E3054" s="12" t="s">
        <v>9788</v>
      </c>
      <c r="F3054" s="12">
        <v>76834</v>
      </c>
      <c r="G3054" s="12" t="s">
        <v>5441</v>
      </c>
      <c r="H3054" s="12" t="s">
        <v>96</v>
      </c>
      <c r="I3054" s="12" t="s">
        <v>42</v>
      </c>
      <c r="J3054" s="12" t="s">
        <v>27</v>
      </c>
      <c r="K3054" s="12">
        <v>1</v>
      </c>
      <c r="L3054" s="12" t="s">
        <v>28</v>
      </c>
      <c r="M3054" s="12" t="s">
        <v>29</v>
      </c>
      <c r="N3054" s="12" t="s">
        <v>43</v>
      </c>
      <c r="O3054" s="12" t="s">
        <v>29</v>
      </c>
      <c r="P3054" s="12" t="s">
        <v>29</v>
      </c>
      <c r="Q3054" s="12" t="s">
        <v>30</v>
      </c>
      <c r="R3054" s="12" t="s">
        <v>29</v>
      </c>
      <c r="S3054" s="12">
        <v>2020</v>
      </c>
    </row>
    <row r="3055" spans="1:19" x14ac:dyDescent="0.25">
      <c r="A3055" s="11" t="s">
        <v>5442</v>
      </c>
      <c r="B3055" s="11" t="s">
        <v>5443</v>
      </c>
      <c r="C3055" s="11" t="s">
        <v>5444</v>
      </c>
      <c r="D3055" s="11" t="s">
        <v>5445</v>
      </c>
      <c r="E3055" s="11" t="s">
        <v>9788</v>
      </c>
      <c r="F3055" s="11">
        <v>76825</v>
      </c>
      <c r="G3055" s="11" t="s">
        <v>5446</v>
      </c>
      <c r="H3055" s="11" t="s">
        <v>96</v>
      </c>
      <c r="I3055" s="11" t="s">
        <v>108</v>
      </c>
      <c r="J3055" s="11" t="s">
        <v>27</v>
      </c>
      <c r="K3055" s="11">
        <v>0</v>
      </c>
      <c r="L3055" s="11" t="s">
        <v>29</v>
      </c>
      <c r="M3055" s="11" t="s">
        <v>29</v>
      </c>
      <c r="N3055" s="11" t="s">
        <v>29</v>
      </c>
      <c r="O3055" s="11" t="s">
        <v>29</v>
      </c>
      <c r="P3055" s="11" t="s">
        <v>29</v>
      </c>
      <c r="Q3055" s="11" t="s">
        <v>29</v>
      </c>
      <c r="R3055" s="11" t="s">
        <v>29</v>
      </c>
      <c r="S3055" s="11">
        <v>2020</v>
      </c>
    </row>
    <row r="3056" spans="1:19" x14ac:dyDescent="0.25">
      <c r="A3056" s="12" t="s">
        <v>5447</v>
      </c>
      <c r="B3056" s="12" t="s">
        <v>5448</v>
      </c>
      <c r="C3056" s="12" t="s">
        <v>5449</v>
      </c>
      <c r="D3056" s="12" t="s">
        <v>5450</v>
      </c>
      <c r="E3056" s="12" t="s">
        <v>9788</v>
      </c>
      <c r="F3056" s="12">
        <v>79027</v>
      </c>
      <c r="G3056" s="12" t="s">
        <v>5451</v>
      </c>
      <c r="H3056" s="12" t="s">
        <v>96</v>
      </c>
      <c r="I3056" s="12" t="s">
        <v>42</v>
      </c>
      <c r="J3056" s="12" t="s">
        <v>27</v>
      </c>
      <c r="K3056" s="12">
        <v>0</v>
      </c>
      <c r="L3056" s="12" t="s">
        <v>29</v>
      </c>
      <c r="M3056" s="12" t="s">
        <v>29</v>
      </c>
      <c r="N3056" s="12" t="s">
        <v>29</v>
      </c>
      <c r="O3056" s="12" t="s">
        <v>29</v>
      </c>
      <c r="P3056" s="12" t="s">
        <v>29</v>
      </c>
      <c r="Q3056" s="12" t="s">
        <v>28</v>
      </c>
      <c r="R3056" s="12" t="s">
        <v>29</v>
      </c>
      <c r="S3056" s="12">
        <v>2020</v>
      </c>
    </row>
    <row r="3057" spans="1:19" x14ac:dyDescent="0.25">
      <c r="A3057" s="11" t="s">
        <v>5452</v>
      </c>
      <c r="B3057" s="11" t="s">
        <v>5453</v>
      </c>
      <c r="C3057" s="11" t="s">
        <v>5454</v>
      </c>
      <c r="D3057" s="11" t="s">
        <v>5455</v>
      </c>
      <c r="E3057" s="11" t="s">
        <v>9788</v>
      </c>
      <c r="F3057" s="11">
        <v>79373</v>
      </c>
      <c r="G3057" s="11" t="s">
        <v>5456</v>
      </c>
      <c r="H3057" s="11" t="s">
        <v>96</v>
      </c>
      <c r="I3057" s="11" t="s">
        <v>42</v>
      </c>
      <c r="J3057" s="11" t="s">
        <v>27</v>
      </c>
      <c r="K3057" s="11">
        <v>0</v>
      </c>
      <c r="L3057" s="11" t="s">
        <v>29</v>
      </c>
      <c r="M3057" s="11" t="s">
        <v>29</v>
      </c>
      <c r="N3057" s="11" t="s">
        <v>29</v>
      </c>
      <c r="O3057" s="11" t="s">
        <v>29</v>
      </c>
      <c r="P3057" s="11" t="s">
        <v>29</v>
      </c>
      <c r="Q3057" s="11" t="s">
        <v>29</v>
      </c>
      <c r="R3057" s="11" t="s">
        <v>29</v>
      </c>
      <c r="S3057" s="11">
        <v>2020</v>
      </c>
    </row>
    <row r="3058" spans="1:19" x14ac:dyDescent="0.25">
      <c r="A3058" s="12" t="s">
        <v>5457</v>
      </c>
      <c r="B3058" s="12" t="s">
        <v>5458</v>
      </c>
      <c r="C3058" s="12" t="s">
        <v>5459</v>
      </c>
      <c r="D3058" s="12" t="s">
        <v>5460</v>
      </c>
      <c r="E3058" s="12" t="s">
        <v>9788</v>
      </c>
      <c r="F3058" s="12">
        <v>79252</v>
      </c>
      <c r="G3058" s="12" t="s">
        <v>5461</v>
      </c>
      <c r="H3058" s="12" t="s">
        <v>96</v>
      </c>
      <c r="I3058" s="12" t="s">
        <v>42</v>
      </c>
      <c r="J3058" s="12" t="s">
        <v>27</v>
      </c>
      <c r="K3058" s="12">
        <v>0</v>
      </c>
      <c r="L3058" s="12" t="s">
        <v>29</v>
      </c>
      <c r="M3058" s="12" t="s">
        <v>29</v>
      </c>
      <c r="N3058" s="12" t="s">
        <v>29</v>
      </c>
      <c r="O3058" s="12" t="s">
        <v>29</v>
      </c>
      <c r="P3058" s="12" t="s">
        <v>29</v>
      </c>
      <c r="Q3058" s="12" t="s">
        <v>29</v>
      </c>
      <c r="R3058" s="12" t="s">
        <v>29</v>
      </c>
      <c r="S3058" s="12">
        <v>2020</v>
      </c>
    </row>
    <row r="3059" spans="1:19" x14ac:dyDescent="0.25">
      <c r="A3059" s="11" t="s">
        <v>5462</v>
      </c>
      <c r="B3059" s="11" t="s">
        <v>5463</v>
      </c>
      <c r="C3059" s="11" t="s">
        <v>5464</v>
      </c>
      <c r="D3059" s="11" t="s">
        <v>5465</v>
      </c>
      <c r="E3059" s="11" t="s">
        <v>9788</v>
      </c>
      <c r="F3059" s="11">
        <v>79731</v>
      </c>
      <c r="G3059" s="11" t="s">
        <v>5466</v>
      </c>
      <c r="H3059" s="11" t="s">
        <v>96</v>
      </c>
      <c r="I3059" s="11" t="s">
        <v>42</v>
      </c>
      <c r="J3059" s="11" t="s">
        <v>27</v>
      </c>
      <c r="K3059" s="11">
        <v>0</v>
      </c>
      <c r="L3059" s="11" t="s">
        <v>29</v>
      </c>
      <c r="M3059" s="11" t="s">
        <v>29</v>
      </c>
      <c r="N3059" s="11" t="s">
        <v>29</v>
      </c>
      <c r="O3059" s="11" t="s">
        <v>29</v>
      </c>
      <c r="P3059" s="11" t="s">
        <v>29</v>
      </c>
      <c r="Q3059" s="11" t="s">
        <v>28</v>
      </c>
      <c r="R3059" s="11" t="s">
        <v>29</v>
      </c>
      <c r="S3059" s="11">
        <v>2020</v>
      </c>
    </row>
    <row r="3060" spans="1:19" x14ac:dyDescent="0.25">
      <c r="A3060" s="12" t="s">
        <v>5467</v>
      </c>
      <c r="B3060" s="12" t="s">
        <v>5468</v>
      </c>
      <c r="C3060" s="12" t="s">
        <v>5469</v>
      </c>
      <c r="D3060" s="12" t="s">
        <v>2045</v>
      </c>
      <c r="E3060" s="12" t="s">
        <v>9788</v>
      </c>
      <c r="F3060" s="12">
        <v>79095</v>
      </c>
      <c r="G3060" s="12" t="s">
        <v>5470</v>
      </c>
      <c r="H3060" s="12" t="s">
        <v>96</v>
      </c>
      <c r="I3060" s="12" t="s">
        <v>26</v>
      </c>
      <c r="J3060" s="12" t="s">
        <v>27</v>
      </c>
      <c r="K3060" s="12">
        <v>0</v>
      </c>
      <c r="L3060" s="12" t="s">
        <v>29</v>
      </c>
      <c r="M3060" s="12" t="s">
        <v>29</v>
      </c>
      <c r="N3060" s="12" t="s">
        <v>29</v>
      </c>
      <c r="O3060" s="12" t="s">
        <v>29</v>
      </c>
      <c r="P3060" s="12" t="s">
        <v>29</v>
      </c>
      <c r="Q3060" s="12" t="s">
        <v>30</v>
      </c>
      <c r="R3060" s="12" t="s">
        <v>29</v>
      </c>
      <c r="S3060" s="12">
        <v>2020</v>
      </c>
    </row>
    <row r="3061" spans="1:19" x14ac:dyDescent="0.25">
      <c r="A3061" s="11" t="s">
        <v>5471</v>
      </c>
      <c r="B3061" s="11" t="s">
        <v>5472</v>
      </c>
      <c r="C3061" s="11" t="s">
        <v>5473</v>
      </c>
      <c r="D3061" s="11" t="s">
        <v>5474</v>
      </c>
      <c r="E3061" s="11" t="s">
        <v>9788</v>
      </c>
      <c r="F3061" s="11">
        <v>77979</v>
      </c>
      <c r="G3061" s="11" t="s">
        <v>5475</v>
      </c>
      <c r="H3061" s="11" t="s">
        <v>96</v>
      </c>
      <c r="I3061" s="11" t="s">
        <v>36</v>
      </c>
      <c r="J3061" s="11" t="s">
        <v>27</v>
      </c>
      <c r="K3061" s="11">
        <v>0</v>
      </c>
      <c r="L3061" s="11" t="s">
        <v>28</v>
      </c>
      <c r="M3061" s="11" t="s">
        <v>29</v>
      </c>
      <c r="N3061" s="11" t="s">
        <v>43</v>
      </c>
      <c r="O3061" s="11" t="s">
        <v>29</v>
      </c>
      <c r="P3061" s="11" t="s">
        <v>29</v>
      </c>
      <c r="Q3061" s="11" t="s">
        <v>29</v>
      </c>
      <c r="R3061" s="11" t="s">
        <v>29</v>
      </c>
      <c r="S3061" s="11">
        <v>2020</v>
      </c>
    </row>
    <row r="3062" spans="1:19" x14ac:dyDescent="0.25">
      <c r="A3062" s="12" t="s">
        <v>5476</v>
      </c>
      <c r="B3062" s="12" t="s">
        <v>5477</v>
      </c>
      <c r="C3062" s="12" t="s">
        <v>5478</v>
      </c>
      <c r="D3062" s="12" t="s">
        <v>5479</v>
      </c>
      <c r="E3062" s="12" t="s">
        <v>9788</v>
      </c>
      <c r="F3062" s="12">
        <v>76567</v>
      </c>
      <c r="G3062" s="12" t="s">
        <v>5480</v>
      </c>
      <c r="H3062" s="12" t="s">
        <v>96</v>
      </c>
      <c r="I3062" s="12" t="s">
        <v>26</v>
      </c>
      <c r="J3062" s="12" t="s">
        <v>27</v>
      </c>
      <c r="K3062" s="12">
        <v>0</v>
      </c>
      <c r="L3062" s="12" t="s">
        <v>29</v>
      </c>
      <c r="M3062" s="12" t="s">
        <v>29</v>
      </c>
      <c r="N3062" s="12" t="s">
        <v>29</v>
      </c>
      <c r="O3062" s="12" t="s">
        <v>29</v>
      </c>
      <c r="P3062" s="12" t="s">
        <v>29</v>
      </c>
      <c r="Q3062" s="12" t="s">
        <v>29</v>
      </c>
      <c r="R3062" s="12" t="s">
        <v>29</v>
      </c>
      <c r="S3062" s="12">
        <v>2020</v>
      </c>
    </row>
    <row r="3063" spans="1:19" x14ac:dyDescent="0.25">
      <c r="A3063" s="11" t="s">
        <v>5481</v>
      </c>
      <c r="B3063" s="11" t="s">
        <v>5482</v>
      </c>
      <c r="C3063" s="11" t="s">
        <v>5483</v>
      </c>
      <c r="D3063" s="11" t="s">
        <v>5484</v>
      </c>
      <c r="E3063" s="11" t="s">
        <v>9788</v>
      </c>
      <c r="F3063" s="11">
        <v>75948</v>
      </c>
      <c r="G3063" s="11" t="s">
        <v>5485</v>
      </c>
      <c r="H3063" s="11" t="s">
        <v>96</v>
      </c>
      <c r="I3063" s="11" t="s">
        <v>26</v>
      </c>
      <c r="J3063" s="11" t="s">
        <v>27</v>
      </c>
      <c r="K3063" s="11">
        <v>0</v>
      </c>
      <c r="L3063" s="11" t="s">
        <v>29</v>
      </c>
      <c r="M3063" s="11" t="s">
        <v>29</v>
      </c>
      <c r="N3063" s="11" t="s">
        <v>28</v>
      </c>
      <c r="O3063" s="11" t="s">
        <v>29</v>
      </c>
      <c r="P3063" s="11" t="s">
        <v>29</v>
      </c>
      <c r="Q3063" s="11" t="s">
        <v>28</v>
      </c>
      <c r="R3063" s="11" t="s">
        <v>29</v>
      </c>
      <c r="S3063" s="11">
        <v>2020</v>
      </c>
    </row>
    <row r="3064" spans="1:19" x14ac:dyDescent="0.25">
      <c r="A3064" s="12" t="s">
        <v>5486</v>
      </c>
      <c r="B3064" s="12" t="s">
        <v>5487</v>
      </c>
      <c r="C3064" s="12" t="s">
        <v>5488</v>
      </c>
      <c r="D3064" s="12" t="s">
        <v>5489</v>
      </c>
      <c r="E3064" s="12" t="s">
        <v>9788</v>
      </c>
      <c r="F3064" s="12">
        <v>78119</v>
      </c>
      <c r="G3064" s="12" t="s">
        <v>5490</v>
      </c>
      <c r="H3064" s="12" t="s">
        <v>96</v>
      </c>
      <c r="I3064" s="12" t="s">
        <v>42</v>
      </c>
      <c r="J3064" s="12" t="s">
        <v>27</v>
      </c>
      <c r="K3064" s="12">
        <v>4</v>
      </c>
      <c r="L3064" s="12" t="s">
        <v>29</v>
      </c>
      <c r="M3064" s="12" t="s">
        <v>29</v>
      </c>
      <c r="N3064" s="12" t="s">
        <v>30</v>
      </c>
      <c r="O3064" s="12" t="s">
        <v>29</v>
      </c>
      <c r="P3064" s="12" t="s">
        <v>29</v>
      </c>
      <c r="Q3064" s="12" t="s">
        <v>28</v>
      </c>
      <c r="R3064" s="12" t="s">
        <v>28</v>
      </c>
      <c r="S3064" s="12">
        <v>2020</v>
      </c>
    </row>
    <row r="3065" spans="1:19" x14ac:dyDescent="0.25">
      <c r="A3065" s="11" t="s">
        <v>5491</v>
      </c>
      <c r="B3065" s="11" t="s">
        <v>5492</v>
      </c>
      <c r="C3065" s="11" t="s">
        <v>5493</v>
      </c>
      <c r="D3065" s="11" t="s">
        <v>5494</v>
      </c>
      <c r="E3065" s="11" t="s">
        <v>9788</v>
      </c>
      <c r="F3065" s="11">
        <v>79007</v>
      </c>
      <c r="G3065" s="11" t="s">
        <v>5495</v>
      </c>
      <c r="H3065" s="11" t="s">
        <v>96</v>
      </c>
      <c r="I3065" s="11" t="s">
        <v>26</v>
      </c>
      <c r="J3065" s="11" t="s">
        <v>27</v>
      </c>
      <c r="K3065" s="11">
        <v>0</v>
      </c>
      <c r="L3065" s="11" t="s">
        <v>28</v>
      </c>
      <c r="M3065" s="11" t="s">
        <v>29</v>
      </c>
      <c r="N3065" s="11" t="s">
        <v>28</v>
      </c>
      <c r="O3065" s="11" t="s">
        <v>29</v>
      </c>
      <c r="P3065" s="11" t="s">
        <v>29</v>
      </c>
      <c r="Q3065" s="11" t="s">
        <v>29</v>
      </c>
      <c r="R3065" s="11" t="s">
        <v>29</v>
      </c>
      <c r="S3065" s="11">
        <v>2020</v>
      </c>
    </row>
    <row r="3066" spans="1:19" x14ac:dyDescent="0.25">
      <c r="A3066" s="12" t="s">
        <v>5496</v>
      </c>
      <c r="B3066" s="12" t="s">
        <v>5497</v>
      </c>
      <c r="C3066" s="12" t="s">
        <v>5498</v>
      </c>
      <c r="D3066" s="12" t="s">
        <v>5499</v>
      </c>
      <c r="E3066" s="12" t="s">
        <v>9788</v>
      </c>
      <c r="F3066" s="12">
        <v>79347</v>
      </c>
      <c r="G3066" s="12" t="s">
        <v>5500</v>
      </c>
      <c r="H3066" s="12" t="s">
        <v>96</v>
      </c>
      <c r="I3066" s="12" t="s">
        <v>26</v>
      </c>
      <c r="J3066" s="12" t="s">
        <v>27</v>
      </c>
      <c r="K3066" s="12">
        <v>0</v>
      </c>
      <c r="L3066" s="12" t="s">
        <v>29</v>
      </c>
      <c r="M3066" s="12" t="s">
        <v>29</v>
      </c>
      <c r="N3066" s="12" t="s">
        <v>28</v>
      </c>
      <c r="O3066" s="12" t="s">
        <v>29</v>
      </c>
      <c r="P3066" s="12" t="s">
        <v>29</v>
      </c>
      <c r="Q3066" s="12" t="s">
        <v>30</v>
      </c>
      <c r="R3066" s="12" t="s">
        <v>29</v>
      </c>
      <c r="S3066" s="12">
        <v>2020</v>
      </c>
    </row>
    <row r="3067" spans="1:19" x14ac:dyDescent="0.25">
      <c r="A3067" s="11" t="s">
        <v>5501</v>
      </c>
      <c r="B3067" s="11" t="s">
        <v>5502</v>
      </c>
      <c r="C3067" s="11" t="s">
        <v>5503</v>
      </c>
      <c r="D3067" s="11" t="s">
        <v>5504</v>
      </c>
      <c r="E3067" s="11" t="s">
        <v>9788</v>
      </c>
      <c r="F3067" s="11">
        <v>79772</v>
      </c>
      <c r="G3067" s="11" t="s">
        <v>5505</v>
      </c>
      <c r="H3067" s="11" t="s">
        <v>96</v>
      </c>
      <c r="I3067" s="11" t="s">
        <v>36</v>
      </c>
      <c r="J3067" s="11" t="s">
        <v>27</v>
      </c>
      <c r="K3067" s="11">
        <v>0</v>
      </c>
      <c r="L3067" s="11" t="s">
        <v>28</v>
      </c>
      <c r="M3067" s="11" t="s">
        <v>29</v>
      </c>
      <c r="N3067" s="11" t="s">
        <v>43</v>
      </c>
      <c r="O3067" s="11" t="s">
        <v>29</v>
      </c>
      <c r="P3067" s="11" t="s">
        <v>29</v>
      </c>
      <c r="Q3067" s="11" t="s">
        <v>29</v>
      </c>
      <c r="R3067" s="11" t="s">
        <v>29</v>
      </c>
      <c r="S3067" s="11">
        <v>2020</v>
      </c>
    </row>
    <row r="3068" spans="1:19" x14ac:dyDescent="0.25">
      <c r="A3068" s="12" t="s">
        <v>5506</v>
      </c>
      <c r="B3068" s="12" t="s">
        <v>5507</v>
      </c>
      <c r="C3068" s="12" t="s">
        <v>5508</v>
      </c>
      <c r="D3068" s="12" t="s">
        <v>5509</v>
      </c>
      <c r="E3068" s="12" t="s">
        <v>9788</v>
      </c>
      <c r="F3068" s="12">
        <v>76442</v>
      </c>
      <c r="G3068" s="12" t="s">
        <v>5510</v>
      </c>
      <c r="H3068" s="12" t="s">
        <v>96</v>
      </c>
      <c r="I3068" s="12" t="s">
        <v>108</v>
      </c>
      <c r="J3068" s="12" t="s">
        <v>27</v>
      </c>
      <c r="K3068" s="12">
        <v>0</v>
      </c>
      <c r="L3068" s="12" t="s">
        <v>29</v>
      </c>
      <c r="M3068" s="12" t="s">
        <v>29</v>
      </c>
      <c r="N3068" s="12" t="s">
        <v>29</v>
      </c>
      <c r="O3068" s="12" t="s">
        <v>29</v>
      </c>
      <c r="P3068" s="12" t="s">
        <v>29</v>
      </c>
      <c r="Q3068" s="12" t="s">
        <v>29</v>
      </c>
      <c r="R3068" s="12" t="s">
        <v>43</v>
      </c>
      <c r="S3068" s="12">
        <v>2020</v>
      </c>
    </row>
    <row r="3069" spans="1:19" x14ac:dyDescent="0.25">
      <c r="A3069" s="11" t="s">
        <v>5511</v>
      </c>
      <c r="B3069" s="11" t="s">
        <v>5248</v>
      </c>
      <c r="C3069" s="11" t="s">
        <v>5512</v>
      </c>
      <c r="D3069" s="11" t="s">
        <v>429</v>
      </c>
      <c r="E3069" s="11" t="s">
        <v>9788</v>
      </c>
      <c r="F3069" s="11">
        <v>79029</v>
      </c>
      <c r="G3069" s="11" t="s">
        <v>5513</v>
      </c>
      <c r="H3069" s="11" t="s">
        <v>96</v>
      </c>
      <c r="I3069" s="11" t="s">
        <v>42</v>
      </c>
      <c r="J3069" s="11" t="s">
        <v>27</v>
      </c>
      <c r="K3069" s="11">
        <v>3</v>
      </c>
      <c r="L3069" s="11" t="s">
        <v>28</v>
      </c>
      <c r="M3069" s="11" t="s">
        <v>29</v>
      </c>
      <c r="N3069" s="11" t="s">
        <v>43</v>
      </c>
      <c r="O3069" s="11" t="s">
        <v>28</v>
      </c>
      <c r="P3069" s="11" t="s">
        <v>28</v>
      </c>
      <c r="Q3069" s="11" t="s">
        <v>30</v>
      </c>
      <c r="R3069" s="11" t="s">
        <v>29</v>
      </c>
      <c r="S3069" s="11">
        <v>2020</v>
      </c>
    </row>
    <row r="3070" spans="1:19" x14ac:dyDescent="0.25">
      <c r="A3070" s="12" t="s">
        <v>5514</v>
      </c>
      <c r="B3070" s="12" t="s">
        <v>5515</v>
      </c>
      <c r="C3070" s="12" t="s">
        <v>5516</v>
      </c>
      <c r="D3070" s="12" t="s">
        <v>5517</v>
      </c>
      <c r="E3070" s="12" t="s">
        <v>9788</v>
      </c>
      <c r="F3070" s="12">
        <v>79735</v>
      </c>
      <c r="G3070" s="12" t="s">
        <v>5518</v>
      </c>
      <c r="H3070" s="12" t="s">
        <v>96</v>
      </c>
      <c r="I3070" s="12" t="s">
        <v>36</v>
      </c>
      <c r="J3070" s="12" t="s">
        <v>27</v>
      </c>
      <c r="K3070" s="12">
        <v>0</v>
      </c>
      <c r="L3070" s="12" t="s">
        <v>29</v>
      </c>
      <c r="M3070" s="12" t="s">
        <v>29</v>
      </c>
      <c r="N3070" s="12" t="s">
        <v>29</v>
      </c>
      <c r="O3070" s="12" t="s">
        <v>29</v>
      </c>
      <c r="P3070" s="12" t="s">
        <v>29</v>
      </c>
      <c r="Q3070" s="12" t="s">
        <v>29</v>
      </c>
      <c r="R3070" s="12" t="s">
        <v>29</v>
      </c>
      <c r="S3070" s="12">
        <v>2020</v>
      </c>
    </row>
    <row r="3071" spans="1:19" x14ac:dyDescent="0.25">
      <c r="A3071" s="11" t="s">
        <v>5519</v>
      </c>
      <c r="B3071" s="11" t="s">
        <v>5520</v>
      </c>
      <c r="C3071" s="11" t="s">
        <v>5521</v>
      </c>
      <c r="D3071" s="11" t="s">
        <v>5522</v>
      </c>
      <c r="E3071" s="11" t="s">
        <v>9788</v>
      </c>
      <c r="F3071" s="11">
        <v>76531</v>
      </c>
      <c r="G3071" s="11" t="s">
        <v>5523</v>
      </c>
      <c r="H3071" s="11" t="s">
        <v>96</v>
      </c>
      <c r="I3071" s="11" t="s">
        <v>42</v>
      </c>
      <c r="J3071" s="11" t="s">
        <v>27</v>
      </c>
      <c r="K3071" s="11">
        <v>4</v>
      </c>
      <c r="L3071" s="11" t="s">
        <v>28</v>
      </c>
      <c r="M3071" s="11" t="s">
        <v>29</v>
      </c>
      <c r="N3071" s="11" t="s">
        <v>30</v>
      </c>
      <c r="O3071" s="11" t="s">
        <v>29</v>
      </c>
      <c r="P3071" s="11" t="s">
        <v>28</v>
      </c>
      <c r="Q3071" s="11" t="s">
        <v>30</v>
      </c>
      <c r="R3071" s="11" t="s">
        <v>29</v>
      </c>
      <c r="S3071" s="11">
        <v>2020</v>
      </c>
    </row>
    <row r="3072" spans="1:19" x14ac:dyDescent="0.25">
      <c r="A3072" s="12" t="s">
        <v>5524</v>
      </c>
      <c r="B3072" s="12" t="s">
        <v>5525</v>
      </c>
      <c r="C3072" s="12" t="s">
        <v>5526</v>
      </c>
      <c r="D3072" s="12" t="s">
        <v>5527</v>
      </c>
      <c r="E3072" s="12" t="s">
        <v>9788</v>
      </c>
      <c r="F3072" s="12">
        <v>75835</v>
      </c>
      <c r="G3072" s="12" t="s">
        <v>5528</v>
      </c>
      <c r="H3072" s="12" t="s">
        <v>96</v>
      </c>
      <c r="I3072" s="12" t="s">
        <v>26</v>
      </c>
      <c r="J3072" s="12" t="s">
        <v>27</v>
      </c>
      <c r="K3072" s="12">
        <v>0</v>
      </c>
      <c r="L3072" s="12" t="s">
        <v>29</v>
      </c>
      <c r="M3072" s="12" t="s">
        <v>29</v>
      </c>
      <c r="N3072" s="12" t="s">
        <v>29</v>
      </c>
      <c r="O3072" s="12" t="s">
        <v>29</v>
      </c>
      <c r="P3072" s="12" t="s">
        <v>29</v>
      </c>
      <c r="Q3072" s="12" t="s">
        <v>29</v>
      </c>
      <c r="R3072" s="12" t="s">
        <v>29</v>
      </c>
      <c r="S3072" s="12">
        <v>2020</v>
      </c>
    </row>
    <row r="3073" spans="1:19" x14ac:dyDescent="0.25">
      <c r="A3073" s="11" t="s">
        <v>5529</v>
      </c>
      <c r="B3073" s="11" t="s">
        <v>5530</v>
      </c>
      <c r="C3073" s="11" t="s">
        <v>5531</v>
      </c>
      <c r="D3073" s="11" t="s">
        <v>2169</v>
      </c>
      <c r="E3073" s="11" t="s">
        <v>9788</v>
      </c>
      <c r="F3073" s="11">
        <v>76645</v>
      </c>
      <c r="G3073" s="11" t="s">
        <v>5532</v>
      </c>
      <c r="H3073" s="11" t="s">
        <v>96</v>
      </c>
      <c r="I3073" s="11" t="s">
        <v>108</v>
      </c>
      <c r="J3073" s="11" t="s">
        <v>27</v>
      </c>
      <c r="K3073" s="11">
        <v>0</v>
      </c>
      <c r="L3073" s="11" t="s">
        <v>29</v>
      </c>
      <c r="M3073" s="11" t="s">
        <v>29</v>
      </c>
      <c r="N3073" s="11" t="s">
        <v>29</v>
      </c>
      <c r="O3073" s="11" t="s">
        <v>29</v>
      </c>
      <c r="P3073" s="11" t="s">
        <v>29</v>
      </c>
      <c r="Q3073" s="11" t="s">
        <v>29</v>
      </c>
      <c r="R3073" s="11" t="s">
        <v>29</v>
      </c>
      <c r="S3073" s="11">
        <v>2020</v>
      </c>
    </row>
    <row r="3074" spans="1:19" x14ac:dyDescent="0.25">
      <c r="A3074" s="12" t="s">
        <v>5533</v>
      </c>
      <c r="B3074" s="12" t="s">
        <v>5534</v>
      </c>
      <c r="C3074" s="12" t="s">
        <v>5535</v>
      </c>
      <c r="D3074" s="12" t="s">
        <v>5536</v>
      </c>
      <c r="E3074" s="12" t="s">
        <v>9788</v>
      </c>
      <c r="F3074" s="12">
        <v>76104</v>
      </c>
      <c r="G3074" s="12" t="s">
        <v>5537</v>
      </c>
      <c r="H3074" s="12" t="s">
        <v>107</v>
      </c>
      <c r="I3074" s="12" t="s">
        <v>108</v>
      </c>
      <c r="J3074" s="12" t="s">
        <v>27</v>
      </c>
      <c r="K3074" s="12">
        <v>0</v>
      </c>
      <c r="L3074" s="12" t="s">
        <v>29</v>
      </c>
      <c r="M3074" s="12" t="s">
        <v>29</v>
      </c>
      <c r="N3074" s="12" t="s">
        <v>29</v>
      </c>
      <c r="O3074" s="12" t="s">
        <v>29</v>
      </c>
      <c r="P3074" s="12" t="s">
        <v>29</v>
      </c>
      <c r="Q3074" s="12" t="s">
        <v>29</v>
      </c>
      <c r="R3074" s="12" t="s">
        <v>29</v>
      </c>
      <c r="S3074" s="12">
        <v>2020</v>
      </c>
    </row>
    <row r="3075" spans="1:19" x14ac:dyDescent="0.25">
      <c r="A3075" s="11" t="s">
        <v>5538</v>
      </c>
      <c r="B3075" s="11" t="s">
        <v>5539</v>
      </c>
      <c r="C3075" s="11" t="s">
        <v>5540</v>
      </c>
      <c r="D3075" s="11" t="s">
        <v>5541</v>
      </c>
      <c r="E3075" s="11" t="s">
        <v>9788</v>
      </c>
      <c r="F3075" s="11">
        <v>78411</v>
      </c>
      <c r="G3075" s="11" t="s">
        <v>5542</v>
      </c>
      <c r="H3075" s="11" t="s">
        <v>107</v>
      </c>
      <c r="I3075" s="11" t="s">
        <v>108</v>
      </c>
      <c r="J3075" s="11" t="s">
        <v>27</v>
      </c>
      <c r="K3075" s="11">
        <v>0</v>
      </c>
      <c r="L3075" s="11" t="s">
        <v>29</v>
      </c>
      <c r="M3075" s="11" t="s">
        <v>29</v>
      </c>
      <c r="N3075" s="11" t="s">
        <v>29</v>
      </c>
      <c r="O3075" s="11" t="s">
        <v>29</v>
      </c>
      <c r="P3075" s="11" t="s">
        <v>29</v>
      </c>
      <c r="Q3075" s="11" t="s">
        <v>29</v>
      </c>
      <c r="R3075" s="11" t="s">
        <v>29</v>
      </c>
      <c r="S3075" s="11">
        <v>2020</v>
      </c>
    </row>
    <row r="3076" spans="1:19" x14ac:dyDescent="0.25">
      <c r="A3076" s="12" t="s">
        <v>5543</v>
      </c>
      <c r="B3076" s="12" t="s">
        <v>5544</v>
      </c>
      <c r="C3076" s="12" t="s">
        <v>5545</v>
      </c>
      <c r="D3076" s="12" t="s">
        <v>4670</v>
      </c>
      <c r="E3076" s="12" t="s">
        <v>9788</v>
      </c>
      <c r="F3076" s="12">
        <v>75235</v>
      </c>
      <c r="G3076" s="12" t="s">
        <v>5546</v>
      </c>
      <c r="H3076" s="12" t="s">
        <v>107</v>
      </c>
      <c r="I3076" s="12" t="s">
        <v>108</v>
      </c>
      <c r="J3076" s="12" t="s">
        <v>27</v>
      </c>
      <c r="K3076" s="12">
        <v>0</v>
      </c>
      <c r="L3076" s="12" t="s">
        <v>29</v>
      </c>
      <c r="M3076" s="12" t="s">
        <v>29</v>
      </c>
      <c r="N3076" s="12" t="s">
        <v>29</v>
      </c>
      <c r="O3076" s="12" t="s">
        <v>29</v>
      </c>
      <c r="P3076" s="12" t="s">
        <v>29</v>
      </c>
      <c r="Q3076" s="12" t="s">
        <v>29</v>
      </c>
      <c r="R3076" s="12" t="s">
        <v>29</v>
      </c>
      <c r="S3076" s="12">
        <v>2020</v>
      </c>
    </row>
    <row r="3077" spans="1:19" x14ac:dyDescent="0.25">
      <c r="A3077" s="11" t="s">
        <v>5547</v>
      </c>
      <c r="B3077" s="11" t="s">
        <v>5548</v>
      </c>
      <c r="C3077" s="11" t="s">
        <v>5549</v>
      </c>
      <c r="D3077" s="11" t="s">
        <v>3103</v>
      </c>
      <c r="E3077" s="11" t="s">
        <v>9788</v>
      </c>
      <c r="F3077" s="11">
        <v>77030</v>
      </c>
      <c r="G3077" s="11" t="s">
        <v>5550</v>
      </c>
      <c r="H3077" s="11" t="s">
        <v>107</v>
      </c>
      <c r="I3077" s="11" t="s">
        <v>108</v>
      </c>
      <c r="J3077" s="11" t="s">
        <v>27</v>
      </c>
      <c r="K3077" s="11">
        <v>0</v>
      </c>
      <c r="L3077" s="11" t="s">
        <v>29</v>
      </c>
      <c r="M3077" s="11" t="s">
        <v>29</v>
      </c>
      <c r="N3077" s="11" t="s">
        <v>29</v>
      </c>
      <c r="O3077" s="11" t="s">
        <v>29</v>
      </c>
      <c r="P3077" s="11" t="s">
        <v>29</v>
      </c>
      <c r="Q3077" s="11" t="s">
        <v>29</v>
      </c>
      <c r="R3077" s="11" t="s">
        <v>29</v>
      </c>
      <c r="S3077" s="11">
        <v>2020</v>
      </c>
    </row>
    <row r="3078" spans="1:19" x14ac:dyDescent="0.25">
      <c r="A3078" s="12" t="s">
        <v>5551</v>
      </c>
      <c r="B3078" s="12" t="s">
        <v>5552</v>
      </c>
      <c r="C3078" s="12" t="s">
        <v>5553</v>
      </c>
      <c r="D3078" s="12" t="s">
        <v>5554</v>
      </c>
      <c r="E3078" s="12" t="s">
        <v>9788</v>
      </c>
      <c r="F3078" s="12">
        <v>79410</v>
      </c>
      <c r="G3078" s="12" t="s">
        <v>5555</v>
      </c>
      <c r="H3078" s="12" t="s">
        <v>107</v>
      </c>
      <c r="I3078" s="12" t="s">
        <v>108</v>
      </c>
      <c r="J3078" s="12" t="s">
        <v>27</v>
      </c>
      <c r="K3078" s="12">
        <v>0</v>
      </c>
      <c r="L3078" s="12" t="s">
        <v>29</v>
      </c>
      <c r="M3078" s="12" t="s">
        <v>29</v>
      </c>
      <c r="N3078" s="12" t="s">
        <v>29</v>
      </c>
      <c r="O3078" s="12" t="s">
        <v>29</v>
      </c>
      <c r="P3078" s="12" t="s">
        <v>29</v>
      </c>
      <c r="Q3078" s="12" t="s">
        <v>29</v>
      </c>
      <c r="R3078" s="12" t="s">
        <v>29</v>
      </c>
      <c r="S3078" s="12">
        <v>2020</v>
      </c>
    </row>
    <row r="3079" spans="1:19" x14ac:dyDescent="0.25">
      <c r="A3079" s="11" t="s">
        <v>5556</v>
      </c>
      <c r="B3079" s="11" t="s">
        <v>5557</v>
      </c>
      <c r="C3079" s="11" t="s">
        <v>5558</v>
      </c>
      <c r="D3079" s="11" t="s">
        <v>5559</v>
      </c>
      <c r="E3079" s="11" t="s">
        <v>9788</v>
      </c>
      <c r="F3079" s="11">
        <v>75002</v>
      </c>
      <c r="G3079" s="11" t="s">
        <v>5560</v>
      </c>
      <c r="H3079" s="11" t="s">
        <v>107</v>
      </c>
      <c r="I3079" s="11" t="s">
        <v>513</v>
      </c>
      <c r="J3079" s="11" t="s">
        <v>120</v>
      </c>
      <c r="K3079" s="11">
        <v>0</v>
      </c>
      <c r="L3079" s="11" t="s">
        <v>29</v>
      </c>
      <c r="M3079" s="11" t="s">
        <v>29</v>
      </c>
      <c r="N3079" s="11" t="s">
        <v>29</v>
      </c>
      <c r="O3079" s="11" t="s">
        <v>29</v>
      </c>
      <c r="P3079" s="11" t="s">
        <v>29</v>
      </c>
      <c r="Q3079" s="11" t="s">
        <v>29</v>
      </c>
      <c r="R3079" s="11" t="s">
        <v>29</v>
      </c>
      <c r="S3079" s="11">
        <v>2020</v>
      </c>
    </row>
    <row r="3080" spans="1:19" x14ac:dyDescent="0.25">
      <c r="A3080" s="12" t="s">
        <v>5561</v>
      </c>
      <c r="B3080" s="12" t="s">
        <v>5562</v>
      </c>
      <c r="C3080" s="12" t="s">
        <v>5563</v>
      </c>
      <c r="D3080" s="12" t="s">
        <v>3103</v>
      </c>
      <c r="E3080" s="12" t="s">
        <v>9788</v>
      </c>
      <c r="F3080" s="12">
        <v>77082</v>
      </c>
      <c r="G3080" s="12" t="s">
        <v>5564</v>
      </c>
      <c r="H3080" s="12" t="s">
        <v>107</v>
      </c>
      <c r="I3080" s="12" t="s">
        <v>26</v>
      </c>
      <c r="J3080" s="12" t="s">
        <v>120</v>
      </c>
      <c r="K3080" s="12">
        <v>0</v>
      </c>
      <c r="L3080" s="12" t="s">
        <v>29</v>
      </c>
      <c r="M3080" s="12" t="s">
        <v>29</v>
      </c>
      <c r="N3080" s="12" t="s">
        <v>29</v>
      </c>
      <c r="O3080" s="12" t="s">
        <v>29</v>
      </c>
      <c r="P3080" s="12" t="s">
        <v>29</v>
      </c>
      <c r="Q3080" s="12" t="s">
        <v>29</v>
      </c>
      <c r="R3080" s="12" t="s">
        <v>29</v>
      </c>
      <c r="S3080" s="12">
        <v>2020</v>
      </c>
    </row>
    <row r="3081" spans="1:19" x14ac:dyDescent="0.25">
      <c r="A3081" s="11" t="s">
        <v>5565</v>
      </c>
      <c r="B3081" s="11" t="s">
        <v>5566</v>
      </c>
      <c r="C3081" s="11" t="s">
        <v>5567</v>
      </c>
      <c r="D3081" s="11" t="s">
        <v>5568</v>
      </c>
      <c r="E3081" s="11" t="s">
        <v>9788</v>
      </c>
      <c r="F3081" s="11">
        <v>78723</v>
      </c>
      <c r="G3081" s="11" t="s">
        <v>5569</v>
      </c>
      <c r="H3081" s="11" t="s">
        <v>107</v>
      </c>
      <c r="I3081" s="11" t="s">
        <v>108</v>
      </c>
      <c r="J3081" s="11" t="s">
        <v>27</v>
      </c>
      <c r="K3081" s="11">
        <v>0</v>
      </c>
      <c r="L3081" s="11" t="s">
        <v>29</v>
      </c>
      <c r="M3081" s="11" t="s">
        <v>29</v>
      </c>
      <c r="N3081" s="11" t="s">
        <v>29</v>
      </c>
      <c r="O3081" s="11" t="s">
        <v>29</v>
      </c>
      <c r="P3081" s="11" t="s">
        <v>29</v>
      </c>
      <c r="Q3081" s="11" t="s">
        <v>29</v>
      </c>
      <c r="R3081" s="11" t="s">
        <v>29</v>
      </c>
      <c r="S3081" s="11">
        <v>2020</v>
      </c>
    </row>
    <row r="3082" spans="1:19" x14ac:dyDescent="0.25">
      <c r="A3082" s="12" t="s">
        <v>5570</v>
      </c>
      <c r="B3082" s="12" t="s">
        <v>798</v>
      </c>
      <c r="C3082" s="12" t="s">
        <v>5571</v>
      </c>
      <c r="D3082" s="12" t="s">
        <v>5572</v>
      </c>
      <c r="E3082" s="12" t="s">
        <v>9788</v>
      </c>
      <c r="F3082" s="12">
        <v>77550</v>
      </c>
      <c r="G3082" s="12" t="s">
        <v>5573</v>
      </c>
      <c r="H3082" s="12" t="s">
        <v>107</v>
      </c>
      <c r="I3082" s="12" t="s">
        <v>108</v>
      </c>
      <c r="J3082" s="12" t="s">
        <v>120</v>
      </c>
      <c r="K3082" s="12">
        <v>0</v>
      </c>
      <c r="L3082" s="12" t="s">
        <v>29</v>
      </c>
      <c r="M3082" s="12" t="s">
        <v>29</v>
      </c>
      <c r="N3082" s="12" t="s">
        <v>29</v>
      </c>
      <c r="O3082" s="12" t="s">
        <v>29</v>
      </c>
      <c r="P3082" s="12" t="s">
        <v>29</v>
      </c>
      <c r="Q3082" s="12" t="s">
        <v>29</v>
      </c>
      <c r="R3082" s="12" t="s">
        <v>29</v>
      </c>
      <c r="S3082" s="12">
        <v>2020</v>
      </c>
    </row>
    <row r="3083" spans="1:19" x14ac:dyDescent="0.25">
      <c r="A3083" s="11" t="s">
        <v>5574</v>
      </c>
      <c r="B3083" s="11" t="s">
        <v>798</v>
      </c>
      <c r="C3083" s="11" t="s">
        <v>5575</v>
      </c>
      <c r="D3083" s="11" t="s">
        <v>3103</v>
      </c>
      <c r="E3083" s="11" t="s">
        <v>9788</v>
      </c>
      <c r="F3083" s="11">
        <v>77030</v>
      </c>
      <c r="G3083" s="11" t="s">
        <v>5576</v>
      </c>
      <c r="H3083" s="11" t="s">
        <v>107</v>
      </c>
      <c r="I3083" s="11" t="s">
        <v>75</v>
      </c>
      <c r="J3083" s="11" t="s">
        <v>120</v>
      </c>
      <c r="K3083" s="11">
        <v>0</v>
      </c>
      <c r="L3083" s="11" t="s">
        <v>29</v>
      </c>
      <c r="M3083" s="11" t="s">
        <v>29</v>
      </c>
      <c r="N3083" s="11" t="s">
        <v>29</v>
      </c>
      <c r="O3083" s="11" t="s">
        <v>29</v>
      </c>
      <c r="P3083" s="11" t="s">
        <v>29</v>
      </c>
      <c r="Q3083" s="11" t="s">
        <v>29</v>
      </c>
      <c r="R3083" s="11" t="s">
        <v>29</v>
      </c>
      <c r="S3083" s="11">
        <v>2020</v>
      </c>
    </row>
    <row r="3084" spans="1:19" x14ac:dyDescent="0.25">
      <c r="A3084" s="12" t="s">
        <v>5577</v>
      </c>
      <c r="B3084" s="12" t="s">
        <v>5578</v>
      </c>
      <c r="C3084" s="12" t="s">
        <v>5579</v>
      </c>
      <c r="D3084" s="12" t="s">
        <v>5335</v>
      </c>
      <c r="E3084" s="12" t="s">
        <v>9788</v>
      </c>
      <c r="F3084" s="12">
        <v>79905</v>
      </c>
      <c r="G3084" s="12" t="s">
        <v>5580</v>
      </c>
      <c r="H3084" s="12" t="s">
        <v>107</v>
      </c>
      <c r="I3084" s="12" t="s">
        <v>108</v>
      </c>
      <c r="J3084" s="12" t="s">
        <v>27</v>
      </c>
      <c r="K3084" s="12">
        <v>0</v>
      </c>
      <c r="L3084" s="12" t="s">
        <v>29</v>
      </c>
      <c r="M3084" s="12" t="s">
        <v>29</v>
      </c>
      <c r="N3084" s="12" t="s">
        <v>29</v>
      </c>
      <c r="O3084" s="12" t="s">
        <v>29</v>
      </c>
      <c r="P3084" s="12" t="s">
        <v>29</v>
      </c>
      <c r="Q3084" s="12" t="s">
        <v>29</v>
      </c>
      <c r="R3084" s="12" t="s">
        <v>29</v>
      </c>
      <c r="S3084" s="12">
        <v>2020</v>
      </c>
    </row>
    <row r="3085" spans="1:19" x14ac:dyDescent="0.25">
      <c r="A3085" s="11" t="s">
        <v>5581</v>
      </c>
      <c r="B3085" s="11" t="s">
        <v>5582</v>
      </c>
      <c r="C3085" s="11" t="s">
        <v>5583</v>
      </c>
      <c r="D3085" s="11" t="s">
        <v>4670</v>
      </c>
      <c r="E3085" s="11" t="s">
        <v>9788</v>
      </c>
      <c r="F3085" s="11">
        <v>75219</v>
      </c>
      <c r="G3085" s="11" t="s">
        <v>5584</v>
      </c>
      <c r="H3085" s="11" t="s">
        <v>107</v>
      </c>
      <c r="I3085" s="11" t="s">
        <v>108</v>
      </c>
      <c r="J3085" s="11" t="s">
        <v>120</v>
      </c>
      <c r="K3085" s="11">
        <v>0</v>
      </c>
      <c r="L3085" s="11" t="s">
        <v>29</v>
      </c>
      <c r="M3085" s="11" t="s">
        <v>29</v>
      </c>
      <c r="N3085" s="11" t="s">
        <v>29</v>
      </c>
      <c r="O3085" s="11" t="s">
        <v>29</v>
      </c>
      <c r="P3085" s="11" t="s">
        <v>29</v>
      </c>
      <c r="Q3085" s="11" t="s">
        <v>29</v>
      </c>
      <c r="R3085" s="11" t="s">
        <v>29</v>
      </c>
      <c r="S3085" s="11">
        <v>2020</v>
      </c>
    </row>
    <row r="3086" spans="1:19" x14ac:dyDescent="0.25">
      <c r="A3086" s="12" t="s">
        <v>5585</v>
      </c>
      <c r="B3086" s="12" t="s">
        <v>5586</v>
      </c>
      <c r="C3086" s="12" t="s">
        <v>5587</v>
      </c>
      <c r="D3086" s="12" t="s">
        <v>5240</v>
      </c>
      <c r="E3086" s="12" t="s">
        <v>9788</v>
      </c>
      <c r="F3086" s="12">
        <v>78207</v>
      </c>
      <c r="G3086" s="12" t="s">
        <v>5588</v>
      </c>
      <c r="H3086" s="12" t="s">
        <v>107</v>
      </c>
      <c r="I3086" s="12" t="s">
        <v>108</v>
      </c>
      <c r="J3086" s="12" t="s">
        <v>27</v>
      </c>
      <c r="K3086" s="12">
        <v>0</v>
      </c>
      <c r="L3086" s="12" t="s">
        <v>29</v>
      </c>
      <c r="M3086" s="12" t="s">
        <v>29</v>
      </c>
      <c r="N3086" s="12" t="s">
        <v>29</v>
      </c>
      <c r="O3086" s="12" t="s">
        <v>29</v>
      </c>
      <c r="P3086" s="12" t="s">
        <v>29</v>
      </c>
      <c r="Q3086" s="12" t="s">
        <v>29</v>
      </c>
      <c r="R3086" s="12" t="s">
        <v>29</v>
      </c>
      <c r="S3086" s="12">
        <v>2020</v>
      </c>
    </row>
    <row r="3087" spans="1:19" x14ac:dyDescent="0.25">
      <c r="A3087" s="11" t="s">
        <v>5589</v>
      </c>
      <c r="B3087" s="11" t="s">
        <v>5590</v>
      </c>
      <c r="C3087" s="11" t="s">
        <v>5591</v>
      </c>
      <c r="D3087" s="11" t="s">
        <v>5340</v>
      </c>
      <c r="E3087" s="11" t="s">
        <v>9788</v>
      </c>
      <c r="F3087" s="11">
        <v>75024</v>
      </c>
      <c r="G3087" s="11" t="s">
        <v>5592</v>
      </c>
      <c r="H3087" s="11" t="s">
        <v>107</v>
      </c>
      <c r="I3087" s="11" t="s">
        <v>108</v>
      </c>
      <c r="J3087" s="11" t="s">
        <v>27</v>
      </c>
      <c r="K3087" s="11">
        <v>0</v>
      </c>
      <c r="L3087" s="11" t="s">
        <v>29</v>
      </c>
      <c r="M3087" s="11" t="s">
        <v>29</v>
      </c>
      <c r="N3087" s="11" t="s">
        <v>29</v>
      </c>
      <c r="O3087" s="11" t="s">
        <v>29</v>
      </c>
      <c r="P3087" s="11" t="s">
        <v>29</v>
      </c>
      <c r="Q3087" s="11" t="s">
        <v>29</v>
      </c>
      <c r="R3087" s="11" t="s">
        <v>29</v>
      </c>
      <c r="S3087" s="11">
        <v>2020</v>
      </c>
    </row>
    <row r="3088" spans="1:19" x14ac:dyDescent="0.25">
      <c r="A3088" s="12" t="s">
        <v>5593</v>
      </c>
      <c r="B3088" s="12" t="s">
        <v>5594</v>
      </c>
      <c r="C3088" s="12" t="s">
        <v>5595</v>
      </c>
      <c r="D3088" s="12" t="s">
        <v>5596</v>
      </c>
      <c r="E3088" s="12" t="s">
        <v>9788</v>
      </c>
      <c r="F3088" s="12">
        <v>79721</v>
      </c>
      <c r="G3088" s="12" t="s">
        <v>5597</v>
      </c>
      <c r="H3088" s="12" t="s">
        <v>119</v>
      </c>
      <c r="I3088" s="12" t="s">
        <v>114</v>
      </c>
      <c r="J3088" s="12" t="s">
        <v>120</v>
      </c>
      <c r="K3088" s="12">
        <v>0</v>
      </c>
      <c r="L3088" s="12" t="s">
        <v>29</v>
      </c>
      <c r="M3088" s="12" t="s">
        <v>29</v>
      </c>
      <c r="N3088" s="12" t="s">
        <v>29</v>
      </c>
      <c r="O3088" s="12" t="s">
        <v>29</v>
      </c>
      <c r="P3088" s="12" t="s">
        <v>29</v>
      </c>
      <c r="Q3088" s="12" t="s">
        <v>29</v>
      </c>
      <c r="R3088" s="12" t="s">
        <v>29</v>
      </c>
      <c r="S3088" s="12">
        <v>2020</v>
      </c>
    </row>
    <row r="3089" spans="1:19" x14ac:dyDescent="0.25">
      <c r="A3089" s="11" t="s">
        <v>5598</v>
      </c>
      <c r="B3089" s="11" t="s">
        <v>5599</v>
      </c>
      <c r="C3089" s="11" t="s">
        <v>5600</v>
      </c>
      <c r="D3089" s="11" t="s">
        <v>5601</v>
      </c>
      <c r="E3089" s="11" t="s">
        <v>9788</v>
      </c>
      <c r="F3089" s="11">
        <v>75160</v>
      </c>
      <c r="G3089" s="11" t="s">
        <v>5602</v>
      </c>
      <c r="H3089" s="11" t="s">
        <v>119</v>
      </c>
      <c r="I3089" s="11" t="s">
        <v>114</v>
      </c>
      <c r="J3089" s="11" t="s">
        <v>120</v>
      </c>
      <c r="K3089" s="11">
        <v>0</v>
      </c>
      <c r="L3089" s="11" t="s">
        <v>29</v>
      </c>
      <c r="M3089" s="11" t="s">
        <v>29</v>
      </c>
      <c r="N3089" s="11" t="s">
        <v>29</v>
      </c>
      <c r="O3089" s="11" t="s">
        <v>29</v>
      </c>
      <c r="P3089" s="11" t="s">
        <v>29</v>
      </c>
      <c r="Q3089" s="11" t="s">
        <v>29</v>
      </c>
      <c r="R3089" s="11" t="s">
        <v>29</v>
      </c>
      <c r="S3089" s="11">
        <v>2020</v>
      </c>
    </row>
    <row r="3090" spans="1:19" x14ac:dyDescent="0.25">
      <c r="A3090" s="12" t="s">
        <v>5603</v>
      </c>
      <c r="B3090" s="12" t="s">
        <v>5604</v>
      </c>
      <c r="C3090" s="12" t="s">
        <v>5605</v>
      </c>
      <c r="D3090" s="12" t="s">
        <v>5230</v>
      </c>
      <c r="E3090" s="12" t="s">
        <v>9788</v>
      </c>
      <c r="F3090" s="12">
        <v>76308</v>
      </c>
      <c r="G3090" s="12" t="s">
        <v>5606</v>
      </c>
      <c r="H3090" s="12" t="s">
        <v>119</v>
      </c>
      <c r="I3090" s="12" t="s">
        <v>114</v>
      </c>
      <c r="J3090" s="12" t="s">
        <v>120</v>
      </c>
      <c r="K3090" s="12">
        <v>0</v>
      </c>
      <c r="L3090" s="12" t="s">
        <v>29</v>
      </c>
      <c r="M3090" s="12" t="s">
        <v>29</v>
      </c>
      <c r="N3090" s="12" t="s">
        <v>29</v>
      </c>
      <c r="O3090" s="12" t="s">
        <v>29</v>
      </c>
      <c r="P3090" s="12" t="s">
        <v>29</v>
      </c>
      <c r="Q3090" s="12" t="s">
        <v>29</v>
      </c>
      <c r="R3090" s="12" t="s">
        <v>29</v>
      </c>
      <c r="S3090" s="12">
        <v>2020</v>
      </c>
    </row>
    <row r="3091" spans="1:19" x14ac:dyDescent="0.25">
      <c r="A3091" s="11" t="s">
        <v>5607</v>
      </c>
      <c r="B3091" s="11" t="s">
        <v>5608</v>
      </c>
      <c r="C3091" s="11" t="s">
        <v>5609</v>
      </c>
      <c r="D3091" s="11" t="s">
        <v>5610</v>
      </c>
      <c r="E3091" s="11" t="s">
        <v>9788</v>
      </c>
      <c r="F3091" s="11">
        <v>75785</v>
      </c>
      <c r="G3091" s="11" t="s">
        <v>5611</v>
      </c>
      <c r="H3091" s="11" t="s">
        <v>119</v>
      </c>
      <c r="I3091" s="11" t="s">
        <v>114</v>
      </c>
      <c r="J3091" s="11" t="s">
        <v>120</v>
      </c>
      <c r="K3091" s="11">
        <v>0</v>
      </c>
      <c r="L3091" s="11" t="s">
        <v>29</v>
      </c>
      <c r="M3091" s="11" t="s">
        <v>29</v>
      </c>
      <c r="N3091" s="11" t="s">
        <v>29</v>
      </c>
      <c r="O3091" s="11" t="s">
        <v>29</v>
      </c>
      <c r="P3091" s="11" t="s">
        <v>29</v>
      </c>
      <c r="Q3091" s="11" t="s">
        <v>29</v>
      </c>
      <c r="R3091" s="11" t="s">
        <v>29</v>
      </c>
      <c r="S3091" s="11">
        <v>2020</v>
      </c>
    </row>
    <row r="3092" spans="1:19" x14ac:dyDescent="0.25">
      <c r="A3092" s="12" t="s">
        <v>5612</v>
      </c>
      <c r="B3092" s="12" t="s">
        <v>5613</v>
      </c>
      <c r="C3092" s="12" t="s">
        <v>5614</v>
      </c>
      <c r="D3092" s="12" t="s">
        <v>5240</v>
      </c>
      <c r="E3092" s="12" t="s">
        <v>9788</v>
      </c>
      <c r="F3092" s="12">
        <v>78223</v>
      </c>
      <c r="G3092" s="12" t="s">
        <v>5615</v>
      </c>
      <c r="H3092" s="12" t="s">
        <v>119</v>
      </c>
      <c r="I3092" s="12" t="s">
        <v>114</v>
      </c>
      <c r="J3092" s="12" t="s">
        <v>120</v>
      </c>
      <c r="K3092" s="12">
        <v>0</v>
      </c>
      <c r="L3092" s="12" t="s">
        <v>29</v>
      </c>
      <c r="M3092" s="12" t="s">
        <v>29</v>
      </c>
      <c r="N3092" s="12" t="s">
        <v>29</v>
      </c>
      <c r="O3092" s="12" t="s">
        <v>29</v>
      </c>
      <c r="P3092" s="12" t="s">
        <v>29</v>
      </c>
      <c r="Q3092" s="12" t="s">
        <v>29</v>
      </c>
      <c r="R3092" s="12" t="s">
        <v>29</v>
      </c>
      <c r="S3092" s="12">
        <v>2020</v>
      </c>
    </row>
    <row r="3093" spans="1:19" x14ac:dyDescent="0.25">
      <c r="A3093" s="11" t="s">
        <v>5616</v>
      </c>
      <c r="B3093" s="11" t="s">
        <v>5617</v>
      </c>
      <c r="C3093" s="11" t="s">
        <v>5618</v>
      </c>
      <c r="D3093" s="11" t="s">
        <v>5330</v>
      </c>
      <c r="E3093" s="11" t="s">
        <v>9788</v>
      </c>
      <c r="F3093" s="11">
        <v>76011</v>
      </c>
      <c r="G3093" s="11" t="s">
        <v>5619</v>
      </c>
      <c r="H3093" s="11" t="s">
        <v>119</v>
      </c>
      <c r="I3093" s="11" t="s">
        <v>26</v>
      </c>
      <c r="J3093" s="11" t="s">
        <v>120</v>
      </c>
      <c r="K3093" s="11">
        <v>0</v>
      </c>
      <c r="L3093" s="11" t="s">
        <v>29</v>
      </c>
      <c r="M3093" s="11" t="s">
        <v>29</v>
      </c>
      <c r="N3093" s="11" t="s">
        <v>29</v>
      </c>
      <c r="O3093" s="11" t="s">
        <v>29</v>
      </c>
      <c r="P3093" s="11" t="s">
        <v>29</v>
      </c>
      <c r="Q3093" s="11" t="s">
        <v>29</v>
      </c>
      <c r="R3093" s="11" t="s">
        <v>29</v>
      </c>
      <c r="S3093" s="11">
        <v>2020</v>
      </c>
    </row>
    <row r="3094" spans="1:19" x14ac:dyDescent="0.25">
      <c r="A3094" s="12" t="s">
        <v>5620</v>
      </c>
      <c r="B3094" s="12" t="s">
        <v>5621</v>
      </c>
      <c r="C3094" s="12" t="s">
        <v>5622</v>
      </c>
      <c r="D3094" s="12" t="s">
        <v>5623</v>
      </c>
      <c r="E3094" s="12" t="s">
        <v>9788</v>
      </c>
      <c r="F3094" s="12">
        <v>78028</v>
      </c>
      <c r="G3094" s="12" t="s">
        <v>5624</v>
      </c>
      <c r="H3094" s="12" t="s">
        <v>119</v>
      </c>
      <c r="I3094" s="12" t="s">
        <v>114</v>
      </c>
      <c r="J3094" s="12" t="s">
        <v>120</v>
      </c>
      <c r="K3094" s="12">
        <v>0</v>
      </c>
      <c r="L3094" s="12" t="s">
        <v>29</v>
      </c>
      <c r="M3094" s="12" t="s">
        <v>29</v>
      </c>
      <c r="N3094" s="12" t="s">
        <v>29</v>
      </c>
      <c r="O3094" s="12" t="s">
        <v>29</v>
      </c>
      <c r="P3094" s="12" t="s">
        <v>29</v>
      </c>
      <c r="Q3094" s="12" t="s">
        <v>29</v>
      </c>
      <c r="R3094" s="12" t="s">
        <v>29</v>
      </c>
      <c r="S3094" s="12">
        <v>2020</v>
      </c>
    </row>
    <row r="3095" spans="1:19" x14ac:dyDescent="0.25">
      <c r="A3095" s="11" t="s">
        <v>5625</v>
      </c>
      <c r="B3095" s="11" t="s">
        <v>5626</v>
      </c>
      <c r="C3095" s="11" t="s">
        <v>5627</v>
      </c>
      <c r="D3095" s="11" t="s">
        <v>5230</v>
      </c>
      <c r="E3095" s="11" t="s">
        <v>9788</v>
      </c>
      <c r="F3095" s="11">
        <v>76301</v>
      </c>
      <c r="G3095" s="11" t="s">
        <v>5628</v>
      </c>
      <c r="H3095" s="11" t="s">
        <v>119</v>
      </c>
      <c r="I3095" s="11" t="s">
        <v>26</v>
      </c>
      <c r="J3095" s="11" t="s">
        <v>120</v>
      </c>
      <c r="K3095" s="11">
        <v>0</v>
      </c>
      <c r="L3095" s="11" t="s">
        <v>29</v>
      </c>
      <c r="M3095" s="11" t="s">
        <v>29</v>
      </c>
      <c r="N3095" s="11" t="s">
        <v>29</v>
      </c>
      <c r="O3095" s="11" t="s">
        <v>29</v>
      </c>
      <c r="P3095" s="11" t="s">
        <v>29</v>
      </c>
      <c r="Q3095" s="11" t="s">
        <v>29</v>
      </c>
      <c r="R3095" s="11" t="s">
        <v>29</v>
      </c>
      <c r="S3095" s="11">
        <v>2020</v>
      </c>
    </row>
    <row r="3096" spans="1:19" x14ac:dyDescent="0.25">
      <c r="A3096" s="12" t="s">
        <v>5629</v>
      </c>
      <c r="B3096" s="12" t="s">
        <v>5630</v>
      </c>
      <c r="C3096" s="12" t="s">
        <v>5631</v>
      </c>
      <c r="D3096" s="12" t="s">
        <v>3103</v>
      </c>
      <c r="E3096" s="12" t="s">
        <v>9788</v>
      </c>
      <c r="F3096" s="12">
        <v>77074</v>
      </c>
      <c r="G3096" s="12" t="s">
        <v>5632</v>
      </c>
      <c r="H3096" s="12" t="s">
        <v>119</v>
      </c>
      <c r="I3096" s="12" t="s">
        <v>26</v>
      </c>
      <c r="J3096" s="12" t="s">
        <v>120</v>
      </c>
      <c r="K3096" s="12">
        <v>0</v>
      </c>
      <c r="L3096" s="12" t="s">
        <v>29</v>
      </c>
      <c r="M3096" s="12" t="s">
        <v>29</v>
      </c>
      <c r="N3096" s="12" t="s">
        <v>29</v>
      </c>
      <c r="O3096" s="12" t="s">
        <v>29</v>
      </c>
      <c r="P3096" s="12" t="s">
        <v>29</v>
      </c>
      <c r="Q3096" s="12" t="s">
        <v>29</v>
      </c>
      <c r="R3096" s="12" t="s">
        <v>29</v>
      </c>
      <c r="S3096" s="12">
        <v>2020</v>
      </c>
    </row>
    <row r="3097" spans="1:19" x14ac:dyDescent="0.25">
      <c r="A3097" s="11" t="s">
        <v>5633</v>
      </c>
      <c r="B3097" s="11" t="s">
        <v>5634</v>
      </c>
      <c r="C3097" s="11" t="s">
        <v>5635</v>
      </c>
      <c r="D3097" s="11" t="s">
        <v>5568</v>
      </c>
      <c r="E3097" s="11" t="s">
        <v>9788</v>
      </c>
      <c r="F3097" s="11">
        <v>78731</v>
      </c>
      <c r="G3097" s="11" t="s">
        <v>5636</v>
      </c>
      <c r="H3097" s="11" t="s">
        <v>119</v>
      </c>
      <c r="I3097" s="11" t="s">
        <v>108</v>
      </c>
      <c r="J3097" s="11" t="s">
        <v>120</v>
      </c>
      <c r="K3097" s="11">
        <v>0</v>
      </c>
      <c r="L3097" s="11" t="s">
        <v>29</v>
      </c>
      <c r="M3097" s="11" t="s">
        <v>29</v>
      </c>
      <c r="N3097" s="11" t="s">
        <v>29</v>
      </c>
      <c r="O3097" s="11" t="s">
        <v>29</v>
      </c>
      <c r="P3097" s="11" t="s">
        <v>29</v>
      </c>
      <c r="Q3097" s="11" t="s">
        <v>29</v>
      </c>
      <c r="R3097" s="11" t="s">
        <v>29</v>
      </c>
      <c r="S3097" s="11">
        <v>2020</v>
      </c>
    </row>
    <row r="3098" spans="1:19" x14ac:dyDescent="0.25">
      <c r="A3098" s="12" t="s">
        <v>5637</v>
      </c>
      <c r="B3098" s="12" t="s">
        <v>5638</v>
      </c>
      <c r="C3098" s="12" t="s">
        <v>5639</v>
      </c>
      <c r="D3098" s="12" t="s">
        <v>84</v>
      </c>
      <c r="E3098" s="12" t="s">
        <v>9788</v>
      </c>
      <c r="F3098" s="12">
        <v>75401</v>
      </c>
      <c r="G3098" s="12" t="s">
        <v>5640</v>
      </c>
      <c r="H3098" s="12" t="s">
        <v>119</v>
      </c>
      <c r="I3098" s="12" t="s">
        <v>26</v>
      </c>
      <c r="J3098" s="12" t="s">
        <v>120</v>
      </c>
      <c r="K3098" s="12">
        <v>0</v>
      </c>
      <c r="L3098" s="12" t="s">
        <v>29</v>
      </c>
      <c r="M3098" s="12" t="s">
        <v>29</v>
      </c>
      <c r="N3098" s="12" t="s">
        <v>29</v>
      </c>
      <c r="O3098" s="12" t="s">
        <v>29</v>
      </c>
      <c r="P3098" s="12" t="s">
        <v>29</v>
      </c>
      <c r="Q3098" s="12" t="s">
        <v>29</v>
      </c>
      <c r="R3098" s="12" t="s">
        <v>29</v>
      </c>
      <c r="S3098" s="12">
        <v>2020</v>
      </c>
    </row>
    <row r="3099" spans="1:19" x14ac:dyDescent="0.25">
      <c r="A3099" s="11" t="s">
        <v>5641</v>
      </c>
      <c r="B3099" s="11" t="s">
        <v>5642</v>
      </c>
      <c r="C3099" s="11" t="s">
        <v>5643</v>
      </c>
      <c r="D3099" s="11" t="s">
        <v>5240</v>
      </c>
      <c r="E3099" s="11" t="s">
        <v>9788</v>
      </c>
      <c r="F3099" s="11">
        <v>78259</v>
      </c>
      <c r="G3099" s="11" t="s">
        <v>5644</v>
      </c>
      <c r="H3099" s="11" t="s">
        <v>119</v>
      </c>
      <c r="I3099" s="11" t="s">
        <v>26</v>
      </c>
      <c r="J3099" s="11" t="s">
        <v>120</v>
      </c>
      <c r="K3099" s="11">
        <v>0</v>
      </c>
      <c r="L3099" s="11" t="s">
        <v>29</v>
      </c>
      <c r="M3099" s="11" t="s">
        <v>29</v>
      </c>
      <c r="N3099" s="11" t="s">
        <v>29</v>
      </c>
      <c r="O3099" s="11" t="s">
        <v>29</v>
      </c>
      <c r="P3099" s="11" t="s">
        <v>29</v>
      </c>
      <c r="Q3099" s="11" t="s">
        <v>29</v>
      </c>
      <c r="R3099" s="11" t="s">
        <v>29</v>
      </c>
      <c r="S3099" s="11">
        <v>2020</v>
      </c>
    </row>
    <row r="3100" spans="1:19" x14ac:dyDescent="0.25">
      <c r="A3100" s="12" t="s">
        <v>5645</v>
      </c>
      <c r="B3100" s="12" t="s">
        <v>5646</v>
      </c>
      <c r="C3100" s="12" t="s">
        <v>5647</v>
      </c>
      <c r="D3100" s="12" t="s">
        <v>5648</v>
      </c>
      <c r="E3100" s="12" t="s">
        <v>9788</v>
      </c>
      <c r="F3100" s="12">
        <v>76901</v>
      </c>
      <c r="G3100" s="12" t="s">
        <v>5649</v>
      </c>
      <c r="H3100" s="12" t="s">
        <v>119</v>
      </c>
      <c r="I3100" s="12" t="s">
        <v>26</v>
      </c>
      <c r="J3100" s="12" t="s">
        <v>120</v>
      </c>
      <c r="K3100" s="12">
        <v>0</v>
      </c>
      <c r="L3100" s="12" t="s">
        <v>29</v>
      </c>
      <c r="M3100" s="12" t="s">
        <v>29</v>
      </c>
      <c r="N3100" s="12" t="s">
        <v>29</v>
      </c>
      <c r="O3100" s="12" t="s">
        <v>29</v>
      </c>
      <c r="P3100" s="12" t="s">
        <v>29</v>
      </c>
      <c r="Q3100" s="12" t="s">
        <v>29</v>
      </c>
      <c r="R3100" s="12" t="s">
        <v>29</v>
      </c>
      <c r="S3100" s="12">
        <v>2020</v>
      </c>
    </row>
    <row r="3101" spans="1:19" x14ac:dyDescent="0.25">
      <c r="A3101" s="11" t="s">
        <v>5650</v>
      </c>
      <c r="B3101" s="11" t="s">
        <v>5651</v>
      </c>
      <c r="C3101" s="11" t="s">
        <v>5652</v>
      </c>
      <c r="D3101" s="11" t="s">
        <v>5653</v>
      </c>
      <c r="E3101" s="11" t="s">
        <v>9788</v>
      </c>
      <c r="F3101" s="11">
        <v>75115</v>
      </c>
      <c r="G3101" s="11" t="s">
        <v>5654</v>
      </c>
      <c r="H3101" s="11" t="s">
        <v>119</v>
      </c>
      <c r="I3101" s="11" t="s">
        <v>26</v>
      </c>
      <c r="J3101" s="11" t="s">
        <v>120</v>
      </c>
      <c r="K3101" s="11">
        <v>0</v>
      </c>
      <c r="L3101" s="11" t="s">
        <v>29</v>
      </c>
      <c r="M3101" s="11" t="s">
        <v>29</v>
      </c>
      <c r="N3101" s="11" t="s">
        <v>29</v>
      </c>
      <c r="O3101" s="11" t="s">
        <v>29</v>
      </c>
      <c r="P3101" s="11" t="s">
        <v>29</v>
      </c>
      <c r="Q3101" s="11" t="s">
        <v>29</v>
      </c>
      <c r="R3101" s="11" t="s">
        <v>29</v>
      </c>
      <c r="S3101" s="11">
        <v>2020</v>
      </c>
    </row>
    <row r="3102" spans="1:19" x14ac:dyDescent="0.25">
      <c r="A3102" s="12" t="s">
        <v>5655</v>
      </c>
      <c r="B3102" s="12" t="s">
        <v>5656</v>
      </c>
      <c r="C3102" s="12" t="s">
        <v>5657</v>
      </c>
      <c r="D3102" s="12" t="s">
        <v>5568</v>
      </c>
      <c r="E3102" s="12" t="s">
        <v>9788</v>
      </c>
      <c r="F3102" s="12">
        <v>78705</v>
      </c>
      <c r="G3102" s="12" t="s">
        <v>5658</v>
      </c>
      <c r="H3102" s="12" t="s">
        <v>119</v>
      </c>
      <c r="I3102" s="12" t="s">
        <v>26</v>
      </c>
      <c r="J3102" s="12" t="s">
        <v>120</v>
      </c>
      <c r="K3102" s="12">
        <v>0</v>
      </c>
      <c r="L3102" s="12" t="s">
        <v>29</v>
      </c>
      <c r="M3102" s="12" t="s">
        <v>29</v>
      </c>
      <c r="N3102" s="12" t="s">
        <v>29</v>
      </c>
      <c r="O3102" s="12" t="s">
        <v>29</v>
      </c>
      <c r="P3102" s="12" t="s">
        <v>29</v>
      </c>
      <c r="Q3102" s="12" t="s">
        <v>29</v>
      </c>
      <c r="R3102" s="12" t="s">
        <v>29</v>
      </c>
      <c r="S3102" s="12">
        <v>2020</v>
      </c>
    </row>
    <row r="3103" spans="1:19" x14ac:dyDescent="0.25">
      <c r="A3103" s="11" t="s">
        <v>5659</v>
      </c>
      <c r="B3103" s="11" t="s">
        <v>5660</v>
      </c>
      <c r="C3103" s="11" t="s">
        <v>5661</v>
      </c>
      <c r="D3103" s="11" t="s">
        <v>3103</v>
      </c>
      <c r="E3103" s="11" t="s">
        <v>9788</v>
      </c>
      <c r="F3103" s="11">
        <v>77021</v>
      </c>
      <c r="G3103" s="11" t="s">
        <v>5662</v>
      </c>
      <c r="H3103" s="11" t="s">
        <v>119</v>
      </c>
      <c r="I3103" s="11" t="s">
        <v>114</v>
      </c>
      <c r="J3103" s="11" t="s">
        <v>120</v>
      </c>
      <c r="K3103" s="11">
        <v>0</v>
      </c>
      <c r="L3103" s="11" t="s">
        <v>29</v>
      </c>
      <c r="M3103" s="11" t="s">
        <v>29</v>
      </c>
      <c r="N3103" s="11" t="s">
        <v>29</v>
      </c>
      <c r="O3103" s="11" t="s">
        <v>29</v>
      </c>
      <c r="P3103" s="11" t="s">
        <v>29</v>
      </c>
      <c r="Q3103" s="11" t="s">
        <v>29</v>
      </c>
      <c r="R3103" s="11" t="s">
        <v>29</v>
      </c>
      <c r="S3103" s="11">
        <v>2020</v>
      </c>
    </row>
    <row r="3104" spans="1:19" x14ac:dyDescent="0.25">
      <c r="A3104" s="12" t="s">
        <v>5663</v>
      </c>
      <c r="B3104" s="12" t="s">
        <v>5664</v>
      </c>
      <c r="C3104" s="12" t="s">
        <v>5665</v>
      </c>
      <c r="D3104" s="12" t="s">
        <v>3103</v>
      </c>
      <c r="E3104" s="12" t="s">
        <v>9788</v>
      </c>
      <c r="F3104" s="12">
        <v>77090</v>
      </c>
      <c r="G3104" s="12" t="s">
        <v>5666</v>
      </c>
      <c r="H3104" s="12" t="s">
        <v>119</v>
      </c>
      <c r="I3104" s="12" t="s">
        <v>108</v>
      </c>
      <c r="J3104" s="12" t="s">
        <v>27</v>
      </c>
      <c r="K3104" s="12">
        <v>0</v>
      </c>
      <c r="L3104" s="12" t="s">
        <v>29</v>
      </c>
      <c r="M3104" s="12" t="s">
        <v>29</v>
      </c>
      <c r="N3104" s="12" t="s">
        <v>29</v>
      </c>
      <c r="O3104" s="12" t="s">
        <v>29</v>
      </c>
      <c r="P3104" s="12" t="s">
        <v>29</v>
      </c>
      <c r="Q3104" s="12" t="s">
        <v>29</v>
      </c>
      <c r="R3104" s="12" t="s">
        <v>29</v>
      </c>
      <c r="S3104" s="12">
        <v>2020</v>
      </c>
    </row>
    <row r="3105" spans="1:19" x14ac:dyDescent="0.25">
      <c r="A3105" s="11" t="s">
        <v>5667</v>
      </c>
      <c r="B3105" s="11" t="s">
        <v>5668</v>
      </c>
      <c r="C3105" s="11" t="s">
        <v>5669</v>
      </c>
      <c r="D3105" s="11" t="s">
        <v>5568</v>
      </c>
      <c r="E3105" s="11" t="s">
        <v>9788</v>
      </c>
      <c r="F3105" s="11">
        <v>78751</v>
      </c>
      <c r="G3105" s="11" t="s">
        <v>5670</v>
      </c>
      <c r="H3105" s="11" t="s">
        <v>119</v>
      </c>
      <c r="I3105" s="11" t="s">
        <v>114</v>
      </c>
      <c r="J3105" s="11" t="s">
        <v>120</v>
      </c>
      <c r="K3105" s="11">
        <v>0</v>
      </c>
      <c r="L3105" s="11" t="s">
        <v>29</v>
      </c>
      <c r="M3105" s="11" t="s">
        <v>29</v>
      </c>
      <c r="N3105" s="11" t="s">
        <v>29</v>
      </c>
      <c r="O3105" s="11" t="s">
        <v>29</v>
      </c>
      <c r="P3105" s="11" t="s">
        <v>29</v>
      </c>
      <c r="Q3105" s="11" t="s">
        <v>29</v>
      </c>
      <c r="R3105" s="11" t="s">
        <v>29</v>
      </c>
      <c r="S3105" s="11">
        <v>2020</v>
      </c>
    </row>
    <row r="3106" spans="1:19" x14ac:dyDescent="0.25">
      <c r="A3106" s="12" t="s">
        <v>5671</v>
      </c>
      <c r="B3106" s="12" t="s">
        <v>5672</v>
      </c>
      <c r="C3106" s="12" t="s">
        <v>5673</v>
      </c>
      <c r="D3106" s="12" t="s">
        <v>5674</v>
      </c>
      <c r="E3106" s="12" t="s">
        <v>9788</v>
      </c>
      <c r="F3106" s="12">
        <v>77573</v>
      </c>
      <c r="G3106" s="12" t="s">
        <v>5675</v>
      </c>
      <c r="H3106" s="12" t="s">
        <v>119</v>
      </c>
      <c r="I3106" s="12" t="s">
        <v>108</v>
      </c>
      <c r="J3106" s="12" t="s">
        <v>120</v>
      </c>
      <c r="K3106" s="12">
        <v>0</v>
      </c>
      <c r="L3106" s="12" t="s">
        <v>29</v>
      </c>
      <c r="M3106" s="12" t="s">
        <v>29</v>
      </c>
      <c r="N3106" s="12" t="s">
        <v>29</v>
      </c>
      <c r="O3106" s="12" t="s">
        <v>29</v>
      </c>
      <c r="P3106" s="12" t="s">
        <v>29</v>
      </c>
      <c r="Q3106" s="12" t="s">
        <v>29</v>
      </c>
      <c r="R3106" s="12" t="s">
        <v>29</v>
      </c>
      <c r="S3106" s="12">
        <v>2020</v>
      </c>
    </row>
    <row r="3107" spans="1:19" x14ac:dyDescent="0.25">
      <c r="A3107" s="11" t="s">
        <v>5676</v>
      </c>
      <c r="B3107" s="11" t="s">
        <v>5677</v>
      </c>
      <c r="C3107" s="11" t="s">
        <v>5678</v>
      </c>
      <c r="D3107" s="11" t="s">
        <v>5679</v>
      </c>
      <c r="E3107" s="11" t="s">
        <v>9788</v>
      </c>
      <c r="F3107" s="11">
        <v>78550</v>
      </c>
      <c r="G3107" s="11" t="s">
        <v>5680</v>
      </c>
      <c r="H3107" s="11" t="s">
        <v>119</v>
      </c>
      <c r="I3107" s="11" t="s">
        <v>114</v>
      </c>
      <c r="J3107" s="11" t="s">
        <v>27</v>
      </c>
      <c r="K3107" s="11">
        <v>0</v>
      </c>
      <c r="L3107" s="11" t="s">
        <v>29</v>
      </c>
      <c r="M3107" s="11" t="s">
        <v>29</v>
      </c>
      <c r="N3107" s="11" t="s">
        <v>29</v>
      </c>
      <c r="O3107" s="11" t="s">
        <v>29</v>
      </c>
      <c r="P3107" s="11" t="s">
        <v>29</v>
      </c>
      <c r="Q3107" s="11" t="s">
        <v>29</v>
      </c>
      <c r="R3107" s="11" t="s">
        <v>29</v>
      </c>
      <c r="S3107" s="11">
        <v>2020</v>
      </c>
    </row>
    <row r="3108" spans="1:19" x14ac:dyDescent="0.25">
      <c r="A3108" s="12" t="s">
        <v>5681</v>
      </c>
      <c r="B3108" s="12" t="s">
        <v>5682</v>
      </c>
      <c r="C3108" s="12" t="s">
        <v>5683</v>
      </c>
      <c r="D3108" s="12" t="s">
        <v>5554</v>
      </c>
      <c r="E3108" s="12" t="s">
        <v>9788</v>
      </c>
      <c r="F3108" s="12">
        <v>79408</v>
      </c>
      <c r="G3108" s="12" t="s">
        <v>5684</v>
      </c>
      <c r="H3108" s="12" t="s">
        <v>119</v>
      </c>
      <c r="I3108" s="12" t="s">
        <v>75</v>
      </c>
      <c r="J3108" s="12" t="s">
        <v>120</v>
      </c>
      <c r="K3108" s="12">
        <v>0</v>
      </c>
      <c r="L3108" s="12" t="s">
        <v>29</v>
      </c>
      <c r="M3108" s="12" t="s">
        <v>29</v>
      </c>
      <c r="N3108" s="12" t="s">
        <v>29</v>
      </c>
      <c r="O3108" s="12" t="s">
        <v>29</v>
      </c>
      <c r="P3108" s="12" t="s">
        <v>29</v>
      </c>
      <c r="Q3108" s="12" t="s">
        <v>29</v>
      </c>
      <c r="R3108" s="12" t="s">
        <v>29</v>
      </c>
      <c r="S3108" s="12">
        <v>2020</v>
      </c>
    </row>
    <row r="3109" spans="1:19" x14ac:dyDescent="0.25">
      <c r="A3109" s="11" t="s">
        <v>5685</v>
      </c>
      <c r="B3109" s="11" t="s">
        <v>5686</v>
      </c>
      <c r="C3109" s="11" t="s">
        <v>5687</v>
      </c>
      <c r="D3109" s="11" t="s">
        <v>4670</v>
      </c>
      <c r="E3109" s="11" t="s">
        <v>9788</v>
      </c>
      <c r="F3109" s="11">
        <v>75251</v>
      </c>
      <c r="G3109" s="11" t="s">
        <v>5688</v>
      </c>
      <c r="H3109" s="11" t="s">
        <v>119</v>
      </c>
      <c r="I3109" s="11" t="s">
        <v>75</v>
      </c>
      <c r="J3109" s="11" t="s">
        <v>120</v>
      </c>
      <c r="K3109" s="11">
        <v>0</v>
      </c>
      <c r="L3109" s="11" t="s">
        <v>29</v>
      </c>
      <c r="M3109" s="11" t="s">
        <v>29</v>
      </c>
      <c r="N3109" s="11" t="s">
        <v>29</v>
      </c>
      <c r="O3109" s="11" t="s">
        <v>29</v>
      </c>
      <c r="P3109" s="11" t="s">
        <v>29</v>
      </c>
      <c r="Q3109" s="11" t="s">
        <v>29</v>
      </c>
      <c r="R3109" s="11" t="s">
        <v>29</v>
      </c>
      <c r="S3109" s="11">
        <v>2020</v>
      </c>
    </row>
    <row r="3110" spans="1:19" x14ac:dyDescent="0.25">
      <c r="A3110" s="12" t="s">
        <v>5689</v>
      </c>
      <c r="B3110" s="12" t="s">
        <v>5690</v>
      </c>
      <c r="C3110" s="12" t="s">
        <v>5691</v>
      </c>
      <c r="D3110" s="12" t="s">
        <v>5335</v>
      </c>
      <c r="E3110" s="12" t="s">
        <v>9788</v>
      </c>
      <c r="F3110" s="12">
        <v>79905</v>
      </c>
      <c r="G3110" s="12" t="s">
        <v>5692</v>
      </c>
      <c r="H3110" s="12" t="s">
        <v>119</v>
      </c>
      <c r="I3110" s="12" t="s">
        <v>114</v>
      </c>
      <c r="J3110" s="12" t="s">
        <v>27</v>
      </c>
      <c r="K3110" s="12">
        <v>0</v>
      </c>
      <c r="L3110" s="12" t="s">
        <v>29</v>
      </c>
      <c r="M3110" s="12" t="s">
        <v>29</v>
      </c>
      <c r="N3110" s="12" t="s">
        <v>29</v>
      </c>
      <c r="O3110" s="12" t="s">
        <v>29</v>
      </c>
      <c r="P3110" s="12" t="s">
        <v>29</v>
      </c>
      <c r="Q3110" s="12" t="s">
        <v>29</v>
      </c>
      <c r="R3110" s="12" t="s">
        <v>29</v>
      </c>
      <c r="S3110" s="12">
        <v>2020</v>
      </c>
    </row>
    <row r="3111" spans="1:19" x14ac:dyDescent="0.25">
      <c r="A3111" s="11" t="s">
        <v>5693</v>
      </c>
      <c r="B3111" s="11" t="s">
        <v>5694</v>
      </c>
      <c r="C3111" s="11" t="s">
        <v>5695</v>
      </c>
      <c r="D3111" s="11" t="s">
        <v>5696</v>
      </c>
      <c r="E3111" s="11" t="s">
        <v>9788</v>
      </c>
      <c r="F3111" s="11">
        <v>79072</v>
      </c>
      <c r="G3111" s="11" t="s">
        <v>5697</v>
      </c>
      <c r="H3111" s="11" t="s">
        <v>119</v>
      </c>
      <c r="I3111" s="11" t="s">
        <v>26</v>
      </c>
      <c r="J3111" s="11" t="s">
        <v>120</v>
      </c>
      <c r="K3111" s="11">
        <v>0</v>
      </c>
      <c r="L3111" s="11" t="s">
        <v>29</v>
      </c>
      <c r="M3111" s="11" t="s">
        <v>29</v>
      </c>
      <c r="N3111" s="11" t="s">
        <v>29</v>
      </c>
      <c r="O3111" s="11" t="s">
        <v>29</v>
      </c>
      <c r="P3111" s="11" t="s">
        <v>29</v>
      </c>
      <c r="Q3111" s="11" t="s">
        <v>29</v>
      </c>
      <c r="R3111" s="11" t="s">
        <v>29</v>
      </c>
      <c r="S3111" s="11">
        <v>2020</v>
      </c>
    </row>
    <row r="3112" spans="1:19" x14ac:dyDescent="0.25">
      <c r="A3112" s="12" t="s">
        <v>5698</v>
      </c>
      <c r="B3112" s="12" t="s">
        <v>5699</v>
      </c>
      <c r="C3112" s="12" t="s">
        <v>5700</v>
      </c>
      <c r="D3112" s="12" t="s">
        <v>5701</v>
      </c>
      <c r="E3112" s="12" t="s">
        <v>9788</v>
      </c>
      <c r="F3112" s="12">
        <v>77339</v>
      </c>
      <c r="G3112" s="12" t="s">
        <v>5702</v>
      </c>
      <c r="H3112" s="12" t="s">
        <v>119</v>
      </c>
      <c r="I3112" s="12" t="s">
        <v>26</v>
      </c>
      <c r="J3112" s="12" t="s">
        <v>120</v>
      </c>
      <c r="K3112" s="12">
        <v>0</v>
      </c>
      <c r="L3112" s="12" t="s">
        <v>29</v>
      </c>
      <c r="M3112" s="12" t="s">
        <v>29</v>
      </c>
      <c r="N3112" s="12" t="s">
        <v>29</v>
      </c>
      <c r="O3112" s="12" t="s">
        <v>29</v>
      </c>
      <c r="P3112" s="12" t="s">
        <v>29</v>
      </c>
      <c r="Q3112" s="12" t="s">
        <v>29</v>
      </c>
      <c r="R3112" s="12" t="s">
        <v>29</v>
      </c>
      <c r="S3112" s="12">
        <v>2020</v>
      </c>
    </row>
    <row r="3113" spans="1:19" x14ac:dyDescent="0.25">
      <c r="A3113" s="11" t="s">
        <v>5703</v>
      </c>
      <c r="B3113" s="11" t="s">
        <v>5704</v>
      </c>
      <c r="C3113" s="11" t="s">
        <v>5705</v>
      </c>
      <c r="D3113" s="11" t="s">
        <v>5706</v>
      </c>
      <c r="E3113" s="11" t="s">
        <v>9788</v>
      </c>
      <c r="F3113" s="11">
        <v>76201</v>
      </c>
      <c r="G3113" s="11" t="s">
        <v>5707</v>
      </c>
      <c r="H3113" s="11" t="s">
        <v>119</v>
      </c>
      <c r="I3113" s="11" t="s">
        <v>114</v>
      </c>
      <c r="J3113" s="11" t="s">
        <v>120</v>
      </c>
      <c r="K3113" s="11">
        <v>0</v>
      </c>
      <c r="L3113" s="11" t="s">
        <v>29</v>
      </c>
      <c r="M3113" s="11" t="s">
        <v>29</v>
      </c>
      <c r="N3113" s="11" t="s">
        <v>29</v>
      </c>
      <c r="O3113" s="11" t="s">
        <v>29</v>
      </c>
      <c r="P3113" s="11" t="s">
        <v>29</v>
      </c>
      <c r="Q3113" s="11" t="s">
        <v>29</v>
      </c>
      <c r="R3113" s="11" t="s">
        <v>29</v>
      </c>
      <c r="S3113" s="11">
        <v>2020</v>
      </c>
    </row>
    <row r="3114" spans="1:19" x14ac:dyDescent="0.25">
      <c r="A3114" s="12" t="s">
        <v>5708</v>
      </c>
      <c r="B3114" s="12" t="s">
        <v>5709</v>
      </c>
      <c r="C3114" s="12" t="s">
        <v>5710</v>
      </c>
      <c r="D3114" s="12" t="s">
        <v>3103</v>
      </c>
      <c r="E3114" s="12" t="s">
        <v>9788</v>
      </c>
      <c r="F3114" s="12">
        <v>77081</v>
      </c>
      <c r="G3114" s="12" t="s">
        <v>5711</v>
      </c>
      <c r="H3114" s="12" t="s">
        <v>119</v>
      </c>
      <c r="I3114" s="12" t="s">
        <v>26</v>
      </c>
      <c r="J3114" s="12" t="s">
        <v>120</v>
      </c>
      <c r="K3114" s="12">
        <v>0</v>
      </c>
      <c r="L3114" s="12" t="s">
        <v>29</v>
      </c>
      <c r="M3114" s="12" t="s">
        <v>29</v>
      </c>
      <c r="N3114" s="12" t="s">
        <v>29</v>
      </c>
      <c r="O3114" s="12" t="s">
        <v>29</v>
      </c>
      <c r="P3114" s="12" t="s">
        <v>29</v>
      </c>
      <c r="Q3114" s="12" t="s">
        <v>29</v>
      </c>
      <c r="R3114" s="12" t="s">
        <v>29</v>
      </c>
      <c r="S3114" s="12">
        <v>2020</v>
      </c>
    </row>
    <row r="3115" spans="1:19" x14ac:dyDescent="0.25">
      <c r="A3115" s="11" t="s">
        <v>5712</v>
      </c>
      <c r="B3115" s="11" t="s">
        <v>5713</v>
      </c>
      <c r="C3115" s="11" t="s">
        <v>5714</v>
      </c>
      <c r="D3115" s="11" t="s">
        <v>3103</v>
      </c>
      <c r="E3115" s="11" t="s">
        <v>9788</v>
      </c>
      <c r="F3115" s="11">
        <v>77090</v>
      </c>
      <c r="G3115" s="11" t="s">
        <v>5715</v>
      </c>
      <c r="H3115" s="11" t="s">
        <v>119</v>
      </c>
      <c r="I3115" s="11" t="s">
        <v>26</v>
      </c>
      <c r="J3115" s="11" t="s">
        <v>120</v>
      </c>
      <c r="K3115" s="11">
        <v>0</v>
      </c>
      <c r="L3115" s="11" t="s">
        <v>29</v>
      </c>
      <c r="M3115" s="11" t="s">
        <v>29</v>
      </c>
      <c r="N3115" s="11" t="s">
        <v>29</v>
      </c>
      <c r="O3115" s="11" t="s">
        <v>29</v>
      </c>
      <c r="P3115" s="11" t="s">
        <v>29</v>
      </c>
      <c r="Q3115" s="11" t="s">
        <v>29</v>
      </c>
      <c r="R3115" s="11" t="s">
        <v>29</v>
      </c>
      <c r="S3115" s="11">
        <v>2020</v>
      </c>
    </row>
    <row r="3116" spans="1:19" x14ac:dyDescent="0.25">
      <c r="A3116" s="12" t="s">
        <v>5716</v>
      </c>
      <c r="B3116" s="12" t="s">
        <v>5717</v>
      </c>
      <c r="C3116" s="12" t="s">
        <v>5718</v>
      </c>
      <c r="D3116" s="12" t="s">
        <v>5335</v>
      </c>
      <c r="E3116" s="12" t="s">
        <v>9788</v>
      </c>
      <c r="F3116" s="12">
        <v>79902</v>
      </c>
      <c r="G3116" s="12" t="s">
        <v>5719</v>
      </c>
      <c r="H3116" s="12" t="s">
        <v>119</v>
      </c>
      <c r="I3116" s="12" t="s">
        <v>26</v>
      </c>
      <c r="J3116" s="12" t="s">
        <v>120</v>
      </c>
      <c r="K3116" s="12">
        <v>0</v>
      </c>
      <c r="L3116" s="12" t="s">
        <v>29</v>
      </c>
      <c r="M3116" s="12" t="s">
        <v>29</v>
      </c>
      <c r="N3116" s="12" t="s">
        <v>29</v>
      </c>
      <c r="O3116" s="12" t="s">
        <v>29</v>
      </c>
      <c r="P3116" s="12" t="s">
        <v>29</v>
      </c>
      <c r="Q3116" s="12" t="s">
        <v>29</v>
      </c>
      <c r="R3116" s="12" t="s">
        <v>29</v>
      </c>
      <c r="S3116" s="12">
        <v>2020</v>
      </c>
    </row>
    <row r="3117" spans="1:19" x14ac:dyDescent="0.25">
      <c r="A3117" s="11" t="s">
        <v>5720</v>
      </c>
      <c r="B3117" s="11" t="s">
        <v>5721</v>
      </c>
      <c r="C3117" s="11" t="s">
        <v>5722</v>
      </c>
      <c r="D3117" s="11" t="s">
        <v>5723</v>
      </c>
      <c r="E3117" s="11" t="s">
        <v>9788</v>
      </c>
      <c r="F3117" s="11">
        <v>79706</v>
      </c>
      <c r="G3117" s="11" t="s">
        <v>5724</v>
      </c>
      <c r="H3117" s="11" t="s">
        <v>119</v>
      </c>
      <c r="I3117" s="11" t="s">
        <v>26</v>
      </c>
      <c r="J3117" s="11" t="s">
        <v>120</v>
      </c>
      <c r="K3117" s="11">
        <v>0</v>
      </c>
      <c r="L3117" s="11" t="s">
        <v>29</v>
      </c>
      <c r="M3117" s="11" t="s">
        <v>29</v>
      </c>
      <c r="N3117" s="11" t="s">
        <v>29</v>
      </c>
      <c r="O3117" s="11" t="s">
        <v>29</v>
      </c>
      <c r="P3117" s="11" t="s">
        <v>29</v>
      </c>
      <c r="Q3117" s="11" t="s">
        <v>29</v>
      </c>
      <c r="R3117" s="11" t="s">
        <v>29</v>
      </c>
      <c r="S3117" s="11">
        <v>2020</v>
      </c>
    </row>
    <row r="3118" spans="1:19" x14ac:dyDescent="0.25">
      <c r="A3118" s="12" t="s">
        <v>5725</v>
      </c>
      <c r="B3118" s="12" t="s">
        <v>5726</v>
      </c>
      <c r="C3118" s="12" t="s">
        <v>5727</v>
      </c>
      <c r="D3118" s="12" t="s">
        <v>5568</v>
      </c>
      <c r="E3118" s="12" t="s">
        <v>9788</v>
      </c>
      <c r="F3118" s="12">
        <v>78745</v>
      </c>
      <c r="G3118" s="12" t="s">
        <v>5728</v>
      </c>
      <c r="H3118" s="12" t="s">
        <v>119</v>
      </c>
      <c r="I3118" s="12" t="s">
        <v>26</v>
      </c>
      <c r="J3118" s="12" t="s">
        <v>120</v>
      </c>
      <c r="K3118" s="12">
        <v>0</v>
      </c>
      <c r="L3118" s="12" t="s">
        <v>29</v>
      </c>
      <c r="M3118" s="12" t="s">
        <v>29</v>
      </c>
      <c r="N3118" s="12" t="s">
        <v>29</v>
      </c>
      <c r="O3118" s="12" t="s">
        <v>29</v>
      </c>
      <c r="P3118" s="12" t="s">
        <v>29</v>
      </c>
      <c r="Q3118" s="12" t="s">
        <v>29</v>
      </c>
      <c r="R3118" s="12" t="s">
        <v>29</v>
      </c>
      <c r="S3118" s="12">
        <v>2020</v>
      </c>
    </row>
    <row r="3119" spans="1:19" x14ac:dyDescent="0.25">
      <c r="A3119" s="11" t="s">
        <v>5729</v>
      </c>
      <c r="B3119" s="11" t="s">
        <v>5730</v>
      </c>
      <c r="C3119" s="11" t="s">
        <v>5731</v>
      </c>
      <c r="D3119" s="11" t="s">
        <v>5732</v>
      </c>
      <c r="E3119" s="11" t="s">
        <v>9788</v>
      </c>
      <c r="F3119" s="11">
        <v>76513</v>
      </c>
      <c r="G3119" s="11" t="s">
        <v>5733</v>
      </c>
      <c r="H3119" s="11" t="s">
        <v>119</v>
      </c>
      <c r="I3119" s="11" t="s">
        <v>26</v>
      </c>
      <c r="J3119" s="11" t="s">
        <v>120</v>
      </c>
      <c r="K3119" s="11">
        <v>0</v>
      </c>
      <c r="L3119" s="11" t="s">
        <v>29</v>
      </c>
      <c r="M3119" s="11" t="s">
        <v>29</v>
      </c>
      <c r="N3119" s="11" t="s">
        <v>29</v>
      </c>
      <c r="O3119" s="11" t="s">
        <v>29</v>
      </c>
      <c r="P3119" s="11" t="s">
        <v>29</v>
      </c>
      <c r="Q3119" s="11" t="s">
        <v>29</v>
      </c>
      <c r="R3119" s="11" t="s">
        <v>29</v>
      </c>
      <c r="S3119" s="11">
        <v>2020</v>
      </c>
    </row>
    <row r="3120" spans="1:19" x14ac:dyDescent="0.25">
      <c r="A3120" s="12" t="s">
        <v>5734</v>
      </c>
      <c r="B3120" s="12" t="s">
        <v>5735</v>
      </c>
      <c r="C3120" s="12" t="s">
        <v>5736</v>
      </c>
      <c r="D3120" s="12" t="s">
        <v>5737</v>
      </c>
      <c r="E3120" s="12" t="s">
        <v>9788</v>
      </c>
      <c r="F3120" s="12">
        <v>75605</v>
      </c>
      <c r="G3120" s="12" t="s">
        <v>5738</v>
      </c>
      <c r="H3120" s="12" t="s">
        <v>119</v>
      </c>
      <c r="I3120" s="12" t="s">
        <v>26</v>
      </c>
      <c r="J3120" s="12" t="s">
        <v>120</v>
      </c>
      <c r="K3120" s="12">
        <v>0</v>
      </c>
      <c r="L3120" s="12" t="s">
        <v>29</v>
      </c>
      <c r="M3120" s="12" t="s">
        <v>29</v>
      </c>
      <c r="N3120" s="12" t="s">
        <v>29</v>
      </c>
      <c r="O3120" s="12" t="s">
        <v>29</v>
      </c>
      <c r="P3120" s="12" t="s">
        <v>29</v>
      </c>
      <c r="Q3120" s="12" t="s">
        <v>29</v>
      </c>
      <c r="R3120" s="12" t="s">
        <v>29</v>
      </c>
      <c r="S3120" s="12">
        <v>2020</v>
      </c>
    </row>
    <row r="3121" spans="1:19" x14ac:dyDescent="0.25">
      <c r="A3121" s="11" t="s">
        <v>5739</v>
      </c>
      <c r="B3121" s="11" t="s">
        <v>5740</v>
      </c>
      <c r="C3121" s="11" t="s">
        <v>5741</v>
      </c>
      <c r="D3121" s="11" t="s">
        <v>5742</v>
      </c>
      <c r="E3121" s="11" t="s">
        <v>9788</v>
      </c>
      <c r="F3121" s="11">
        <v>77429</v>
      </c>
      <c r="G3121" s="11" t="s">
        <v>5743</v>
      </c>
      <c r="H3121" s="11" t="s">
        <v>119</v>
      </c>
      <c r="I3121" s="11" t="s">
        <v>26</v>
      </c>
      <c r="J3121" s="11" t="s">
        <v>120</v>
      </c>
      <c r="K3121" s="11">
        <v>0</v>
      </c>
      <c r="L3121" s="11" t="s">
        <v>29</v>
      </c>
      <c r="M3121" s="11" t="s">
        <v>29</v>
      </c>
      <c r="N3121" s="11" t="s">
        <v>29</v>
      </c>
      <c r="O3121" s="11" t="s">
        <v>29</v>
      </c>
      <c r="P3121" s="11" t="s">
        <v>29</v>
      </c>
      <c r="Q3121" s="11" t="s">
        <v>29</v>
      </c>
      <c r="R3121" s="11" t="s">
        <v>29</v>
      </c>
      <c r="S3121" s="11">
        <v>2020</v>
      </c>
    </row>
    <row r="3122" spans="1:19" x14ac:dyDescent="0.25">
      <c r="A3122" s="12" t="s">
        <v>5744</v>
      </c>
      <c r="B3122" s="12" t="s">
        <v>5745</v>
      </c>
      <c r="C3122" s="12" t="s">
        <v>5746</v>
      </c>
      <c r="D3122" s="12" t="s">
        <v>1669</v>
      </c>
      <c r="E3122" s="12" t="s">
        <v>9788</v>
      </c>
      <c r="F3122" s="12">
        <v>75010</v>
      </c>
      <c r="G3122" s="12" t="s">
        <v>5747</v>
      </c>
      <c r="H3122" s="12" t="s">
        <v>119</v>
      </c>
      <c r="I3122" s="12" t="s">
        <v>26</v>
      </c>
      <c r="J3122" s="12" t="s">
        <v>120</v>
      </c>
      <c r="K3122" s="12">
        <v>0</v>
      </c>
      <c r="L3122" s="12" t="s">
        <v>29</v>
      </c>
      <c r="M3122" s="12" t="s">
        <v>29</v>
      </c>
      <c r="N3122" s="12" t="s">
        <v>29</v>
      </c>
      <c r="O3122" s="12" t="s">
        <v>29</v>
      </c>
      <c r="P3122" s="12" t="s">
        <v>29</v>
      </c>
      <c r="Q3122" s="12" t="s">
        <v>29</v>
      </c>
      <c r="R3122" s="12" t="s">
        <v>29</v>
      </c>
      <c r="S3122" s="12">
        <v>2020</v>
      </c>
    </row>
    <row r="3123" spans="1:19" x14ac:dyDescent="0.25">
      <c r="A3123" s="11" t="s">
        <v>5748</v>
      </c>
      <c r="B3123" s="11" t="s">
        <v>5749</v>
      </c>
      <c r="C3123" s="11" t="s">
        <v>5750</v>
      </c>
      <c r="D3123" s="11" t="s">
        <v>5568</v>
      </c>
      <c r="E3123" s="11" t="s">
        <v>9788</v>
      </c>
      <c r="F3123" s="11">
        <v>78745</v>
      </c>
      <c r="G3123" s="11" t="s">
        <v>5751</v>
      </c>
      <c r="H3123" s="11" t="s">
        <v>119</v>
      </c>
      <c r="I3123" s="11" t="s">
        <v>26</v>
      </c>
      <c r="J3123" s="11" t="s">
        <v>120</v>
      </c>
      <c r="K3123" s="11">
        <v>0</v>
      </c>
      <c r="L3123" s="11" t="s">
        <v>29</v>
      </c>
      <c r="M3123" s="11" t="s">
        <v>29</v>
      </c>
      <c r="N3123" s="11" t="s">
        <v>29</v>
      </c>
      <c r="O3123" s="11" t="s">
        <v>29</v>
      </c>
      <c r="P3123" s="11" t="s">
        <v>29</v>
      </c>
      <c r="Q3123" s="11" t="s">
        <v>29</v>
      </c>
      <c r="R3123" s="11" t="s">
        <v>29</v>
      </c>
      <c r="S3123" s="11">
        <v>2020</v>
      </c>
    </row>
    <row r="3124" spans="1:19" x14ac:dyDescent="0.25">
      <c r="A3124" s="12" t="s">
        <v>5752</v>
      </c>
      <c r="B3124" s="12" t="s">
        <v>5753</v>
      </c>
      <c r="C3124" s="12" t="s">
        <v>5754</v>
      </c>
      <c r="D3124" s="12" t="s">
        <v>5755</v>
      </c>
      <c r="E3124" s="12" t="s">
        <v>9788</v>
      </c>
      <c r="F3124" s="12">
        <v>79606</v>
      </c>
      <c r="G3124" s="12" t="s">
        <v>5756</v>
      </c>
      <c r="H3124" s="12" t="s">
        <v>119</v>
      </c>
      <c r="I3124" s="12" t="s">
        <v>26</v>
      </c>
      <c r="J3124" s="12" t="s">
        <v>120</v>
      </c>
      <c r="K3124" s="12">
        <v>0</v>
      </c>
      <c r="L3124" s="12" t="s">
        <v>29</v>
      </c>
      <c r="M3124" s="12" t="s">
        <v>29</v>
      </c>
      <c r="N3124" s="12" t="s">
        <v>29</v>
      </c>
      <c r="O3124" s="12" t="s">
        <v>29</v>
      </c>
      <c r="P3124" s="12" t="s">
        <v>29</v>
      </c>
      <c r="Q3124" s="12" t="s">
        <v>29</v>
      </c>
      <c r="R3124" s="12" t="s">
        <v>29</v>
      </c>
      <c r="S3124" s="12">
        <v>2020</v>
      </c>
    </row>
    <row r="3125" spans="1:19" x14ac:dyDescent="0.25">
      <c r="A3125" s="11" t="s">
        <v>5757</v>
      </c>
      <c r="B3125" s="11" t="s">
        <v>5758</v>
      </c>
      <c r="C3125" s="11" t="s">
        <v>5759</v>
      </c>
      <c r="D3125" s="11" t="s">
        <v>5760</v>
      </c>
      <c r="E3125" s="11" t="s">
        <v>9788</v>
      </c>
      <c r="F3125" s="11">
        <v>75904</v>
      </c>
      <c r="G3125" s="11" t="s">
        <v>5761</v>
      </c>
      <c r="H3125" s="11" t="s">
        <v>119</v>
      </c>
      <c r="I3125" s="11" t="s">
        <v>26</v>
      </c>
      <c r="J3125" s="11" t="s">
        <v>120</v>
      </c>
      <c r="K3125" s="11">
        <v>0</v>
      </c>
      <c r="L3125" s="11" t="s">
        <v>29</v>
      </c>
      <c r="M3125" s="11" t="s">
        <v>29</v>
      </c>
      <c r="N3125" s="11" t="s">
        <v>29</v>
      </c>
      <c r="O3125" s="11" t="s">
        <v>29</v>
      </c>
      <c r="P3125" s="11" t="s">
        <v>29</v>
      </c>
      <c r="Q3125" s="11" t="s">
        <v>29</v>
      </c>
      <c r="R3125" s="11" t="s">
        <v>29</v>
      </c>
      <c r="S3125" s="11">
        <v>2020</v>
      </c>
    </row>
    <row r="3126" spans="1:19" x14ac:dyDescent="0.25">
      <c r="A3126" s="12" t="s">
        <v>5762</v>
      </c>
      <c r="B3126" s="12" t="s">
        <v>5763</v>
      </c>
      <c r="C3126" s="12" t="s">
        <v>5764</v>
      </c>
      <c r="D3126" s="12" t="s">
        <v>5536</v>
      </c>
      <c r="E3126" s="12" t="s">
        <v>9788</v>
      </c>
      <c r="F3126" s="12">
        <v>76123</v>
      </c>
      <c r="G3126" s="12" t="s">
        <v>5765</v>
      </c>
      <c r="H3126" s="12" t="s">
        <v>119</v>
      </c>
      <c r="I3126" s="12" t="s">
        <v>26</v>
      </c>
      <c r="J3126" s="12" t="s">
        <v>120</v>
      </c>
      <c r="K3126" s="12">
        <v>0</v>
      </c>
      <c r="L3126" s="12" t="s">
        <v>29</v>
      </c>
      <c r="M3126" s="12" t="s">
        <v>29</v>
      </c>
      <c r="N3126" s="12" t="s">
        <v>29</v>
      </c>
      <c r="O3126" s="12" t="s">
        <v>29</v>
      </c>
      <c r="P3126" s="12" t="s">
        <v>29</v>
      </c>
      <c r="Q3126" s="12" t="s">
        <v>29</v>
      </c>
      <c r="R3126" s="12" t="s">
        <v>29</v>
      </c>
      <c r="S3126" s="12">
        <v>2020</v>
      </c>
    </row>
    <row r="3127" spans="1:19" x14ac:dyDescent="0.25">
      <c r="A3127" s="11" t="s">
        <v>5766</v>
      </c>
      <c r="B3127" s="11" t="s">
        <v>5767</v>
      </c>
      <c r="C3127" s="11" t="s">
        <v>5768</v>
      </c>
      <c r="D3127" s="11" t="s">
        <v>5769</v>
      </c>
      <c r="E3127" s="11" t="s">
        <v>9788</v>
      </c>
      <c r="F3127" s="11">
        <v>77845</v>
      </c>
      <c r="G3127" s="11" t="s">
        <v>5770</v>
      </c>
      <c r="H3127" s="11" t="s">
        <v>119</v>
      </c>
      <c r="I3127" s="11" t="s">
        <v>26</v>
      </c>
      <c r="J3127" s="11" t="s">
        <v>120</v>
      </c>
      <c r="K3127" s="11">
        <v>0</v>
      </c>
      <c r="L3127" s="11" t="s">
        <v>29</v>
      </c>
      <c r="M3127" s="11" t="s">
        <v>29</v>
      </c>
      <c r="N3127" s="11" t="s">
        <v>29</v>
      </c>
      <c r="O3127" s="11" t="s">
        <v>29</v>
      </c>
      <c r="P3127" s="11" t="s">
        <v>29</v>
      </c>
      <c r="Q3127" s="11" t="s">
        <v>29</v>
      </c>
      <c r="R3127" s="11" t="s">
        <v>29</v>
      </c>
      <c r="S3127" s="11">
        <v>2020</v>
      </c>
    </row>
    <row r="3128" spans="1:19" x14ac:dyDescent="0.25">
      <c r="A3128" s="12" t="s">
        <v>5771</v>
      </c>
      <c r="B3128" s="12" t="s">
        <v>5772</v>
      </c>
      <c r="C3128" s="12" t="s">
        <v>5773</v>
      </c>
      <c r="D3128" s="12" t="s">
        <v>5774</v>
      </c>
      <c r="E3128" s="12" t="s">
        <v>9788</v>
      </c>
      <c r="F3128" s="12">
        <v>75115</v>
      </c>
      <c r="G3128" s="12" t="s">
        <v>5775</v>
      </c>
      <c r="H3128" s="12" t="s">
        <v>119</v>
      </c>
      <c r="I3128" s="12" t="s">
        <v>26</v>
      </c>
      <c r="J3128" s="12" t="s">
        <v>120</v>
      </c>
      <c r="K3128" s="12">
        <v>0</v>
      </c>
      <c r="L3128" s="12" t="s">
        <v>29</v>
      </c>
      <c r="M3128" s="12" t="s">
        <v>29</v>
      </c>
      <c r="N3128" s="12" t="s">
        <v>29</v>
      </c>
      <c r="O3128" s="12" t="s">
        <v>29</v>
      </c>
      <c r="P3128" s="12" t="s">
        <v>29</v>
      </c>
      <c r="Q3128" s="12" t="s">
        <v>29</v>
      </c>
      <c r="R3128" s="12" t="s">
        <v>29</v>
      </c>
      <c r="S3128" s="12">
        <v>2020</v>
      </c>
    </row>
    <row r="3129" spans="1:19" x14ac:dyDescent="0.25">
      <c r="A3129" s="11" t="s">
        <v>5776</v>
      </c>
      <c r="B3129" s="11" t="s">
        <v>5777</v>
      </c>
      <c r="C3129" s="11" t="s">
        <v>5778</v>
      </c>
      <c r="D3129" s="11" t="s">
        <v>1168</v>
      </c>
      <c r="E3129" s="11" t="s">
        <v>9788</v>
      </c>
      <c r="F3129" s="11">
        <v>78626</v>
      </c>
      <c r="G3129" s="11" t="s">
        <v>5779</v>
      </c>
      <c r="H3129" s="11" t="s">
        <v>119</v>
      </c>
      <c r="I3129" s="11" t="s">
        <v>26</v>
      </c>
      <c r="J3129" s="11" t="s">
        <v>120</v>
      </c>
      <c r="K3129" s="11">
        <v>0</v>
      </c>
      <c r="L3129" s="11" t="s">
        <v>29</v>
      </c>
      <c r="M3129" s="11" t="s">
        <v>29</v>
      </c>
      <c r="N3129" s="11" t="s">
        <v>29</v>
      </c>
      <c r="O3129" s="11" t="s">
        <v>29</v>
      </c>
      <c r="P3129" s="11" t="s">
        <v>29</v>
      </c>
      <c r="Q3129" s="11" t="s">
        <v>29</v>
      </c>
      <c r="R3129" s="11" t="s">
        <v>29</v>
      </c>
      <c r="S3129" s="11">
        <v>2020</v>
      </c>
    </row>
    <row r="3130" spans="1:19" x14ac:dyDescent="0.25">
      <c r="A3130" s="12" t="s">
        <v>5780</v>
      </c>
      <c r="B3130" s="12" t="s">
        <v>5781</v>
      </c>
      <c r="C3130" s="12" t="s">
        <v>5782</v>
      </c>
      <c r="D3130" s="12" t="s">
        <v>5536</v>
      </c>
      <c r="E3130" s="12" t="s">
        <v>9788</v>
      </c>
      <c r="F3130" s="12">
        <v>76132</v>
      </c>
      <c r="G3130" s="12" t="s">
        <v>5783</v>
      </c>
      <c r="H3130" s="12" t="s">
        <v>119</v>
      </c>
      <c r="I3130" s="12" t="s">
        <v>26</v>
      </c>
      <c r="J3130" s="12" t="s">
        <v>120</v>
      </c>
      <c r="K3130" s="12">
        <v>0</v>
      </c>
      <c r="L3130" s="12" t="s">
        <v>29</v>
      </c>
      <c r="M3130" s="12" t="s">
        <v>29</v>
      </c>
      <c r="N3130" s="12" t="s">
        <v>29</v>
      </c>
      <c r="O3130" s="12" t="s">
        <v>29</v>
      </c>
      <c r="P3130" s="12" t="s">
        <v>29</v>
      </c>
      <c r="Q3130" s="12" t="s">
        <v>29</v>
      </c>
      <c r="R3130" s="12" t="s">
        <v>29</v>
      </c>
      <c r="S3130" s="12">
        <v>2020</v>
      </c>
    </row>
    <row r="3131" spans="1:19" x14ac:dyDescent="0.25">
      <c r="A3131" s="11" t="s">
        <v>5784</v>
      </c>
      <c r="B3131" s="11" t="s">
        <v>5785</v>
      </c>
      <c r="C3131" s="11" t="s">
        <v>5786</v>
      </c>
      <c r="D3131" s="11" t="s">
        <v>1168</v>
      </c>
      <c r="E3131" s="11" t="s">
        <v>9788</v>
      </c>
      <c r="F3131" s="11">
        <v>78626</v>
      </c>
      <c r="G3131" s="11" t="s">
        <v>5787</v>
      </c>
      <c r="H3131" s="11" t="s">
        <v>119</v>
      </c>
      <c r="I3131" s="11" t="s">
        <v>26</v>
      </c>
      <c r="J3131" s="11" t="s">
        <v>120</v>
      </c>
      <c r="K3131" s="11">
        <v>0</v>
      </c>
      <c r="L3131" s="11" t="s">
        <v>29</v>
      </c>
      <c r="M3131" s="11" t="s">
        <v>29</v>
      </c>
      <c r="N3131" s="11" t="s">
        <v>29</v>
      </c>
      <c r="O3131" s="11" t="s">
        <v>29</v>
      </c>
      <c r="P3131" s="11" t="s">
        <v>29</v>
      </c>
      <c r="Q3131" s="11" t="s">
        <v>29</v>
      </c>
      <c r="R3131" s="11" t="s">
        <v>29</v>
      </c>
      <c r="S3131" s="11">
        <v>2020</v>
      </c>
    </row>
    <row r="3132" spans="1:19" x14ac:dyDescent="0.25">
      <c r="A3132" s="12" t="s">
        <v>5788</v>
      </c>
      <c r="B3132" s="12" t="s">
        <v>5789</v>
      </c>
      <c r="C3132" s="12" t="s">
        <v>5790</v>
      </c>
      <c r="D3132" s="12" t="s">
        <v>5340</v>
      </c>
      <c r="E3132" s="12" t="s">
        <v>9788</v>
      </c>
      <c r="F3132" s="12">
        <v>75093</v>
      </c>
      <c r="G3132" s="12" t="s">
        <v>5791</v>
      </c>
      <c r="H3132" s="12" t="s">
        <v>119</v>
      </c>
      <c r="I3132" s="12" t="s">
        <v>26</v>
      </c>
      <c r="J3132" s="12" t="s">
        <v>120</v>
      </c>
      <c r="K3132" s="12">
        <v>0</v>
      </c>
      <c r="L3132" s="12" t="s">
        <v>29</v>
      </c>
      <c r="M3132" s="12" t="s">
        <v>29</v>
      </c>
      <c r="N3132" s="12" t="s">
        <v>29</v>
      </c>
      <c r="O3132" s="12" t="s">
        <v>29</v>
      </c>
      <c r="P3132" s="12" t="s">
        <v>29</v>
      </c>
      <c r="Q3132" s="12" t="s">
        <v>29</v>
      </c>
      <c r="R3132" s="12" t="s">
        <v>29</v>
      </c>
      <c r="S3132" s="12">
        <v>2020</v>
      </c>
    </row>
    <row r="3133" spans="1:19" x14ac:dyDescent="0.25">
      <c r="A3133" s="11" t="s">
        <v>5792</v>
      </c>
      <c r="B3133" s="11" t="s">
        <v>5793</v>
      </c>
      <c r="C3133" s="11" t="s">
        <v>5794</v>
      </c>
      <c r="D3133" s="11" t="s">
        <v>1849</v>
      </c>
      <c r="E3133" s="11" t="s">
        <v>9788</v>
      </c>
      <c r="F3133" s="11">
        <v>77407</v>
      </c>
      <c r="G3133" s="11" t="s">
        <v>5795</v>
      </c>
      <c r="H3133" s="11" t="s">
        <v>119</v>
      </c>
      <c r="I3133" s="11" t="s">
        <v>75</v>
      </c>
      <c r="J3133" s="11" t="s">
        <v>27</v>
      </c>
      <c r="K3133" s="11">
        <v>0</v>
      </c>
      <c r="L3133" s="11" t="s">
        <v>29</v>
      </c>
      <c r="M3133" s="11" t="s">
        <v>29</v>
      </c>
      <c r="N3133" s="11" t="s">
        <v>29</v>
      </c>
      <c r="O3133" s="11" t="s">
        <v>29</v>
      </c>
      <c r="P3133" s="11" t="s">
        <v>29</v>
      </c>
      <c r="Q3133" s="11" t="s">
        <v>29</v>
      </c>
      <c r="R3133" s="11" t="s">
        <v>29</v>
      </c>
      <c r="S3133" s="11">
        <v>2020</v>
      </c>
    </row>
    <row r="3134" spans="1:19" x14ac:dyDescent="0.25">
      <c r="A3134" s="12" t="s">
        <v>5796</v>
      </c>
      <c r="B3134" s="12" t="s">
        <v>5797</v>
      </c>
      <c r="C3134" s="12" t="s">
        <v>5798</v>
      </c>
      <c r="D3134" s="12" t="s">
        <v>5240</v>
      </c>
      <c r="E3134" s="12" t="s">
        <v>9788</v>
      </c>
      <c r="F3134" s="12">
        <v>78240</v>
      </c>
      <c r="G3134" s="12" t="s">
        <v>5799</v>
      </c>
      <c r="H3134" s="12" t="s">
        <v>119</v>
      </c>
      <c r="I3134" s="12" t="s">
        <v>26</v>
      </c>
      <c r="J3134" s="12" t="s">
        <v>120</v>
      </c>
      <c r="K3134" s="12">
        <v>0</v>
      </c>
      <c r="L3134" s="12" t="s">
        <v>29</v>
      </c>
      <c r="M3134" s="12" t="s">
        <v>29</v>
      </c>
      <c r="N3134" s="12" t="s">
        <v>29</v>
      </c>
      <c r="O3134" s="12" t="s">
        <v>29</v>
      </c>
      <c r="P3134" s="12" t="s">
        <v>29</v>
      </c>
      <c r="Q3134" s="12" t="s">
        <v>29</v>
      </c>
      <c r="R3134" s="12" t="s">
        <v>29</v>
      </c>
      <c r="S3134" s="12">
        <v>2020</v>
      </c>
    </row>
    <row r="3135" spans="1:19" x14ac:dyDescent="0.25">
      <c r="A3135" s="11" t="s">
        <v>5800</v>
      </c>
      <c r="B3135" s="11" t="s">
        <v>5801</v>
      </c>
      <c r="C3135" s="11" t="s">
        <v>5802</v>
      </c>
      <c r="D3135" s="11" t="s">
        <v>5568</v>
      </c>
      <c r="E3135" s="11" t="s">
        <v>9788</v>
      </c>
      <c r="F3135" s="11">
        <v>78754</v>
      </c>
      <c r="G3135" s="11" t="s">
        <v>5803</v>
      </c>
      <c r="H3135" s="11" t="s">
        <v>119</v>
      </c>
      <c r="I3135" s="11" t="s">
        <v>26</v>
      </c>
      <c r="J3135" s="11" t="s">
        <v>120</v>
      </c>
      <c r="K3135" s="11">
        <v>0</v>
      </c>
      <c r="L3135" s="11" t="s">
        <v>29</v>
      </c>
      <c r="M3135" s="11" t="s">
        <v>29</v>
      </c>
      <c r="N3135" s="11" t="s">
        <v>29</v>
      </c>
      <c r="O3135" s="11" t="s">
        <v>29</v>
      </c>
      <c r="P3135" s="11" t="s">
        <v>29</v>
      </c>
      <c r="Q3135" s="11" t="s">
        <v>29</v>
      </c>
      <c r="R3135" s="11" t="s">
        <v>29</v>
      </c>
      <c r="S3135" s="11">
        <v>2020</v>
      </c>
    </row>
    <row r="3136" spans="1:19" x14ac:dyDescent="0.25">
      <c r="A3136" s="12" t="s">
        <v>5804</v>
      </c>
      <c r="B3136" s="12" t="s">
        <v>5805</v>
      </c>
      <c r="C3136" s="12" t="s">
        <v>5806</v>
      </c>
      <c r="D3136" s="12" t="s">
        <v>5807</v>
      </c>
      <c r="E3136" s="12" t="s">
        <v>9788</v>
      </c>
      <c r="F3136" s="12">
        <v>75034</v>
      </c>
      <c r="G3136" s="12" t="s">
        <v>5808</v>
      </c>
      <c r="H3136" s="12" t="s">
        <v>119</v>
      </c>
      <c r="I3136" s="12" t="s">
        <v>26</v>
      </c>
      <c r="J3136" s="12" t="s">
        <v>120</v>
      </c>
      <c r="K3136" s="12">
        <v>0</v>
      </c>
      <c r="L3136" s="12" t="s">
        <v>29</v>
      </c>
      <c r="M3136" s="12" t="s">
        <v>29</v>
      </c>
      <c r="N3136" s="12" t="s">
        <v>29</v>
      </c>
      <c r="O3136" s="12" t="s">
        <v>29</v>
      </c>
      <c r="P3136" s="12" t="s">
        <v>29</v>
      </c>
      <c r="Q3136" s="12" t="s">
        <v>29</v>
      </c>
      <c r="R3136" s="12" t="s">
        <v>29</v>
      </c>
      <c r="S3136" s="12">
        <v>2020</v>
      </c>
    </row>
    <row r="3137" spans="1:19" x14ac:dyDescent="0.25">
      <c r="A3137" s="11" t="s">
        <v>5809</v>
      </c>
      <c r="B3137" s="11" t="s">
        <v>5810</v>
      </c>
      <c r="C3137" s="11" t="s">
        <v>5811</v>
      </c>
      <c r="D3137" s="11" t="s">
        <v>3103</v>
      </c>
      <c r="E3137" s="11" t="s">
        <v>9788</v>
      </c>
      <c r="F3137" s="11">
        <v>77080</v>
      </c>
      <c r="G3137" s="11" t="s">
        <v>5812</v>
      </c>
      <c r="H3137" s="11" t="s">
        <v>119</v>
      </c>
      <c r="I3137" s="11" t="s">
        <v>26</v>
      </c>
      <c r="J3137" s="11" t="s">
        <v>120</v>
      </c>
      <c r="K3137" s="11">
        <v>0</v>
      </c>
      <c r="L3137" s="11" t="s">
        <v>29</v>
      </c>
      <c r="M3137" s="11" t="s">
        <v>29</v>
      </c>
      <c r="N3137" s="11" t="s">
        <v>29</v>
      </c>
      <c r="O3137" s="11" t="s">
        <v>29</v>
      </c>
      <c r="P3137" s="11" t="s">
        <v>29</v>
      </c>
      <c r="Q3137" s="11" t="s">
        <v>29</v>
      </c>
      <c r="R3137" s="11" t="s">
        <v>29</v>
      </c>
      <c r="S3137" s="11">
        <v>2020</v>
      </c>
    </row>
    <row r="3138" spans="1:19" x14ac:dyDescent="0.25">
      <c r="A3138" s="12" t="s">
        <v>5813</v>
      </c>
      <c r="B3138" s="12" t="s">
        <v>5814</v>
      </c>
      <c r="C3138" s="12" t="s">
        <v>5815</v>
      </c>
      <c r="D3138" s="12" t="s">
        <v>5816</v>
      </c>
      <c r="E3138" s="12" t="s">
        <v>9788</v>
      </c>
      <c r="F3138" s="12">
        <v>77450</v>
      </c>
      <c r="G3138" s="12" t="s">
        <v>5817</v>
      </c>
      <c r="H3138" s="12" t="s">
        <v>119</v>
      </c>
      <c r="I3138" s="12" t="s">
        <v>26</v>
      </c>
      <c r="J3138" s="12" t="s">
        <v>120</v>
      </c>
      <c r="K3138" s="12">
        <v>0</v>
      </c>
      <c r="L3138" s="12" t="s">
        <v>29</v>
      </c>
      <c r="M3138" s="12" t="s">
        <v>29</v>
      </c>
      <c r="N3138" s="12" t="s">
        <v>29</v>
      </c>
      <c r="O3138" s="12" t="s">
        <v>29</v>
      </c>
      <c r="P3138" s="12" t="s">
        <v>29</v>
      </c>
      <c r="Q3138" s="12" t="s">
        <v>29</v>
      </c>
      <c r="R3138" s="12" t="s">
        <v>29</v>
      </c>
      <c r="S3138" s="12">
        <v>2020</v>
      </c>
    </row>
    <row r="3139" spans="1:19" x14ac:dyDescent="0.25">
      <c r="A3139" s="11" t="s">
        <v>5818</v>
      </c>
      <c r="B3139" s="11" t="s">
        <v>5819</v>
      </c>
      <c r="C3139" s="11" t="s">
        <v>5820</v>
      </c>
      <c r="D3139" s="11" t="s">
        <v>5821</v>
      </c>
      <c r="E3139" s="11" t="s">
        <v>9788</v>
      </c>
      <c r="F3139" s="11">
        <v>78666</v>
      </c>
      <c r="G3139" s="11" t="s">
        <v>5822</v>
      </c>
      <c r="H3139" s="11" t="s">
        <v>119</v>
      </c>
      <c r="I3139" s="11" t="s">
        <v>26</v>
      </c>
      <c r="J3139" s="11" t="s">
        <v>120</v>
      </c>
      <c r="K3139" s="11">
        <v>0</v>
      </c>
      <c r="L3139" s="11" t="s">
        <v>29</v>
      </c>
      <c r="M3139" s="11" t="s">
        <v>29</v>
      </c>
      <c r="N3139" s="11" t="s">
        <v>29</v>
      </c>
      <c r="O3139" s="11" t="s">
        <v>29</v>
      </c>
      <c r="P3139" s="11" t="s">
        <v>29</v>
      </c>
      <c r="Q3139" s="11" t="s">
        <v>29</v>
      </c>
      <c r="R3139" s="11" t="s">
        <v>29</v>
      </c>
      <c r="S3139" s="11">
        <v>2020</v>
      </c>
    </row>
    <row r="3140" spans="1:19" x14ac:dyDescent="0.25">
      <c r="A3140" s="12" t="s">
        <v>5823</v>
      </c>
      <c r="B3140" s="12" t="s">
        <v>5824</v>
      </c>
      <c r="C3140" s="12" t="s">
        <v>5825</v>
      </c>
      <c r="D3140" s="12" t="s">
        <v>5826</v>
      </c>
      <c r="E3140" s="12" t="s">
        <v>9788</v>
      </c>
      <c r="F3140" s="12">
        <v>75042</v>
      </c>
      <c r="G3140" s="12" t="s">
        <v>5827</v>
      </c>
      <c r="H3140" s="12" t="s">
        <v>119</v>
      </c>
      <c r="I3140" s="12" t="s">
        <v>26</v>
      </c>
      <c r="J3140" s="12" t="s">
        <v>120</v>
      </c>
      <c r="K3140" s="12">
        <v>0</v>
      </c>
      <c r="L3140" s="12" t="s">
        <v>29</v>
      </c>
      <c r="M3140" s="12" t="s">
        <v>29</v>
      </c>
      <c r="N3140" s="12" t="s">
        <v>29</v>
      </c>
      <c r="O3140" s="12" t="s">
        <v>29</v>
      </c>
      <c r="P3140" s="12" t="s">
        <v>29</v>
      </c>
      <c r="Q3140" s="12" t="s">
        <v>29</v>
      </c>
      <c r="R3140" s="12" t="s">
        <v>29</v>
      </c>
      <c r="S3140" s="12">
        <v>2020</v>
      </c>
    </row>
    <row r="3141" spans="1:19" x14ac:dyDescent="0.25">
      <c r="A3141" s="11" t="s">
        <v>5828</v>
      </c>
      <c r="B3141" s="11" t="s">
        <v>5829</v>
      </c>
      <c r="C3141" s="11" t="s">
        <v>5830</v>
      </c>
      <c r="D3141" s="11" t="s">
        <v>3103</v>
      </c>
      <c r="E3141" s="11" t="s">
        <v>9788</v>
      </c>
      <c r="F3141" s="11">
        <v>77054</v>
      </c>
      <c r="G3141" s="11" t="s">
        <v>5831</v>
      </c>
      <c r="H3141" s="11" t="s">
        <v>119</v>
      </c>
      <c r="I3141" s="11" t="s">
        <v>26</v>
      </c>
      <c r="J3141" s="11" t="s">
        <v>27</v>
      </c>
      <c r="K3141" s="11">
        <v>0</v>
      </c>
      <c r="L3141" s="11" t="s">
        <v>29</v>
      </c>
      <c r="M3141" s="11" t="s">
        <v>29</v>
      </c>
      <c r="N3141" s="11" t="s">
        <v>29</v>
      </c>
      <c r="O3141" s="11" t="s">
        <v>29</v>
      </c>
      <c r="P3141" s="11" t="s">
        <v>29</v>
      </c>
      <c r="Q3141" s="11" t="s">
        <v>29</v>
      </c>
      <c r="R3141" s="11" t="s">
        <v>29</v>
      </c>
      <c r="S3141" s="11">
        <v>2020</v>
      </c>
    </row>
    <row r="3142" spans="1:19" x14ac:dyDescent="0.25">
      <c r="A3142" s="12" t="s">
        <v>5832</v>
      </c>
      <c r="B3142" s="12" t="s">
        <v>5833</v>
      </c>
      <c r="C3142" s="12" t="s">
        <v>5834</v>
      </c>
      <c r="D3142" s="12" t="s">
        <v>5679</v>
      </c>
      <c r="E3142" s="12" t="s">
        <v>9788</v>
      </c>
      <c r="F3142" s="12">
        <v>78550</v>
      </c>
      <c r="G3142" s="12" t="s">
        <v>5835</v>
      </c>
      <c r="H3142" s="12" t="s">
        <v>119</v>
      </c>
      <c r="I3142" s="12" t="s">
        <v>26</v>
      </c>
      <c r="J3142" s="12" t="s">
        <v>120</v>
      </c>
      <c r="K3142" s="12">
        <v>0</v>
      </c>
      <c r="L3142" s="12" t="s">
        <v>29</v>
      </c>
      <c r="M3142" s="12" t="s">
        <v>29</v>
      </c>
      <c r="N3142" s="12" t="s">
        <v>29</v>
      </c>
      <c r="O3142" s="12" t="s">
        <v>29</v>
      </c>
      <c r="P3142" s="12" t="s">
        <v>29</v>
      </c>
      <c r="Q3142" s="12" t="s">
        <v>29</v>
      </c>
      <c r="R3142" s="12" t="s">
        <v>29</v>
      </c>
      <c r="S3142" s="12">
        <v>2020</v>
      </c>
    </row>
    <row r="3143" spans="1:19" x14ac:dyDescent="0.25">
      <c r="A3143" s="11" t="s">
        <v>5836</v>
      </c>
      <c r="B3143" s="11" t="s">
        <v>5837</v>
      </c>
      <c r="C3143" s="11" t="s">
        <v>5838</v>
      </c>
      <c r="D3143" s="11" t="s">
        <v>5839</v>
      </c>
      <c r="E3143" s="11" t="s">
        <v>9788</v>
      </c>
      <c r="F3143" s="11">
        <v>77384</v>
      </c>
      <c r="G3143" s="11" t="s">
        <v>5840</v>
      </c>
      <c r="H3143" s="11" t="s">
        <v>119</v>
      </c>
      <c r="I3143" s="11" t="s">
        <v>26</v>
      </c>
      <c r="J3143" s="11" t="s">
        <v>120</v>
      </c>
      <c r="K3143" s="11">
        <v>0</v>
      </c>
      <c r="L3143" s="11" t="s">
        <v>29</v>
      </c>
      <c r="M3143" s="11" t="s">
        <v>29</v>
      </c>
      <c r="N3143" s="11" t="s">
        <v>29</v>
      </c>
      <c r="O3143" s="11" t="s">
        <v>29</v>
      </c>
      <c r="P3143" s="11" t="s">
        <v>29</v>
      </c>
      <c r="Q3143" s="11" t="s">
        <v>29</v>
      </c>
      <c r="R3143" s="11" t="s">
        <v>29</v>
      </c>
      <c r="S3143" s="11">
        <v>2020</v>
      </c>
    </row>
    <row r="3144" spans="1:19" x14ac:dyDescent="0.25">
      <c r="A3144" s="12" t="s">
        <v>6393</v>
      </c>
      <c r="B3144" s="12" t="s">
        <v>6394</v>
      </c>
      <c r="C3144" s="12" t="s">
        <v>6395</v>
      </c>
      <c r="D3144" s="12" t="s">
        <v>5706</v>
      </c>
      <c r="E3144" s="12" t="s">
        <v>9788</v>
      </c>
      <c r="F3144" s="12">
        <v>76208</v>
      </c>
      <c r="G3144" s="12" t="s">
        <v>6396</v>
      </c>
      <c r="H3144" s="12" t="s">
        <v>25</v>
      </c>
      <c r="I3144" s="12" t="s">
        <v>26</v>
      </c>
      <c r="J3144" s="12" t="s">
        <v>120</v>
      </c>
      <c r="K3144" s="12">
        <v>0</v>
      </c>
      <c r="L3144" s="12" t="s">
        <v>29</v>
      </c>
      <c r="M3144" s="12" t="s">
        <v>29</v>
      </c>
      <c r="N3144" s="12" t="s">
        <v>29</v>
      </c>
      <c r="O3144" s="12" t="s">
        <v>29</v>
      </c>
      <c r="P3144" s="12" t="s">
        <v>29</v>
      </c>
      <c r="Q3144" s="12" t="s">
        <v>29</v>
      </c>
      <c r="R3144" s="12" t="s">
        <v>29</v>
      </c>
      <c r="S3144" s="12">
        <v>2020</v>
      </c>
    </row>
    <row r="3145" spans="1:19" x14ac:dyDescent="0.25">
      <c r="A3145" s="11" t="s">
        <v>6397</v>
      </c>
      <c r="B3145" s="11" t="s">
        <v>6398</v>
      </c>
      <c r="C3145" s="11" t="s">
        <v>6399</v>
      </c>
      <c r="D3145" s="11" t="s">
        <v>5536</v>
      </c>
      <c r="E3145" s="11" t="s">
        <v>9788</v>
      </c>
      <c r="F3145" s="11">
        <v>76132</v>
      </c>
      <c r="G3145" s="11" t="s">
        <v>6400</v>
      </c>
      <c r="H3145" s="11" t="s">
        <v>25</v>
      </c>
      <c r="I3145" s="11" t="s">
        <v>26</v>
      </c>
      <c r="J3145" s="11" t="s">
        <v>27</v>
      </c>
      <c r="K3145" s="11">
        <v>0</v>
      </c>
      <c r="L3145" s="11" t="s">
        <v>29</v>
      </c>
      <c r="M3145" s="11" t="s">
        <v>29</v>
      </c>
      <c r="N3145" s="11" t="s">
        <v>29</v>
      </c>
      <c r="O3145" s="11" t="s">
        <v>29</v>
      </c>
      <c r="P3145" s="11" t="s">
        <v>28</v>
      </c>
      <c r="Q3145" s="11" t="s">
        <v>29</v>
      </c>
      <c r="R3145" s="11" t="s">
        <v>29</v>
      </c>
      <c r="S3145" s="11">
        <v>2020</v>
      </c>
    </row>
    <row r="3146" spans="1:19" x14ac:dyDescent="0.25">
      <c r="A3146" s="12" t="s">
        <v>6401</v>
      </c>
      <c r="B3146" s="12" t="s">
        <v>6402</v>
      </c>
      <c r="C3146" s="12" t="s">
        <v>6403</v>
      </c>
      <c r="D3146" s="12" t="s">
        <v>5240</v>
      </c>
      <c r="E3146" s="12" t="s">
        <v>9788</v>
      </c>
      <c r="F3146" s="12">
        <v>78240</v>
      </c>
      <c r="G3146" s="12" t="s">
        <v>6404</v>
      </c>
      <c r="H3146" s="12" t="s">
        <v>25</v>
      </c>
      <c r="I3146" s="12" t="s">
        <v>26</v>
      </c>
      <c r="J3146" s="12" t="s">
        <v>27</v>
      </c>
      <c r="K3146" s="12">
        <v>0</v>
      </c>
      <c r="L3146" s="12" t="s">
        <v>29</v>
      </c>
      <c r="M3146" s="12" t="s">
        <v>29</v>
      </c>
      <c r="N3146" s="12" t="s">
        <v>29</v>
      </c>
      <c r="O3146" s="12" t="s">
        <v>30</v>
      </c>
      <c r="P3146" s="12" t="s">
        <v>29</v>
      </c>
      <c r="Q3146" s="12" t="s">
        <v>29</v>
      </c>
      <c r="R3146" s="12" t="s">
        <v>29</v>
      </c>
      <c r="S3146" s="12">
        <v>2020</v>
      </c>
    </row>
    <row r="3147" spans="1:19" x14ac:dyDescent="0.25">
      <c r="A3147" s="11" t="s">
        <v>6405</v>
      </c>
      <c r="B3147" s="11" t="s">
        <v>6406</v>
      </c>
      <c r="C3147" s="11" t="s">
        <v>6407</v>
      </c>
      <c r="D3147" s="11" t="s">
        <v>6408</v>
      </c>
      <c r="E3147" s="11" t="s">
        <v>9788</v>
      </c>
      <c r="F3147" s="11">
        <v>76227</v>
      </c>
      <c r="G3147" s="11" t="s">
        <v>6409</v>
      </c>
      <c r="H3147" s="11" t="s">
        <v>25</v>
      </c>
      <c r="I3147" s="11" t="s">
        <v>26</v>
      </c>
      <c r="J3147" s="11" t="s">
        <v>27</v>
      </c>
      <c r="K3147" s="11">
        <v>0</v>
      </c>
      <c r="L3147" s="11" t="s">
        <v>29</v>
      </c>
      <c r="M3147" s="11" t="s">
        <v>29</v>
      </c>
      <c r="N3147" s="11" t="s">
        <v>29</v>
      </c>
      <c r="O3147" s="11" t="s">
        <v>30</v>
      </c>
      <c r="P3147" s="11" t="s">
        <v>28</v>
      </c>
      <c r="Q3147" s="11" t="s">
        <v>30</v>
      </c>
      <c r="R3147" s="11" t="s">
        <v>29</v>
      </c>
      <c r="S3147" s="11">
        <v>2020</v>
      </c>
    </row>
    <row r="3148" spans="1:19" x14ac:dyDescent="0.25">
      <c r="A3148" s="12" t="s">
        <v>6410</v>
      </c>
      <c r="B3148" s="12" t="s">
        <v>6411</v>
      </c>
      <c r="C3148" s="12" t="s">
        <v>6412</v>
      </c>
      <c r="D3148" s="12" t="s">
        <v>6413</v>
      </c>
      <c r="E3148" s="12" t="s">
        <v>9788</v>
      </c>
      <c r="F3148" s="12">
        <v>75070</v>
      </c>
      <c r="G3148" s="12" t="s">
        <v>6414</v>
      </c>
      <c r="H3148" s="12" t="s">
        <v>25</v>
      </c>
      <c r="I3148" s="12" t="s">
        <v>26</v>
      </c>
      <c r="J3148" s="12" t="s">
        <v>27</v>
      </c>
      <c r="K3148" s="12">
        <v>0</v>
      </c>
      <c r="L3148" s="12" t="s">
        <v>29</v>
      </c>
      <c r="M3148" s="12" t="s">
        <v>29</v>
      </c>
      <c r="N3148" s="12" t="s">
        <v>29</v>
      </c>
      <c r="O3148" s="12" t="s">
        <v>30</v>
      </c>
      <c r="P3148" s="12" t="s">
        <v>28</v>
      </c>
      <c r="Q3148" s="12" t="s">
        <v>28</v>
      </c>
      <c r="R3148" s="12" t="s">
        <v>29</v>
      </c>
      <c r="S3148" s="12">
        <v>2020</v>
      </c>
    </row>
    <row r="3149" spans="1:19" x14ac:dyDescent="0.25">
      <c r="A3149" s="11" t="s">
        <v>6415</v>
      </c>
      <c r="B3149" s="11" t="s">
        <v>6416</v>
      </c>
      <c r="C3149" s="11" t="s">
        <v>6417</v>
      </c>
      <c r="D3149" s="11" t="s">
        <v>6418</v>
      </c>
      <c r="E3149" s="11" t="s">
        <v>9788</v>
      </c>
      <c r="F3149" s="11">
        <v>75001</v>
      </c>
      <c r="G3149" s="11" t="s">
        <v>6419</v>
      </c>
      <c r="H3149" s="11" t="s">
        <v>25</v>
      </c>
      <c r="I3149" s="11" t="s">
        <v>26</v>
      </c>
      <c r="J3149" s="11" t="s">
        <v>27</v>
      </c>
      <c r="K3149" s="11">
        <v>0</v>
      </c>
      <c r="L3149" s="11" t="s">
        <v>29</v>
      </c>
      <c r="M3149" s="11" t="s">
        <v>30</v>
      </c>
      <c r="N3149" s="11" t="s">
        <v>29</v>
      </c>
      <c r="O3149" s="11" t="s">
        <v>30</v>
      </c>
      <c r="P3149" s="11" t="s">
        <v>29</v>
      </c>
      <c r="Q3149" s="11" t="s">
        <v>29</v>
      </c>
      <c r="R3149" s="11" t="s">
        <v>29</v>
      </c>
      <c r="S3149" s="11">
        <v>2020</v>
      </c>
    </row>
    <row r="3150" spans="1:19" x14ac:dyDescent="0.25">
      <c r="A3150" s="12" t="s">
        <v>6420</v>
      </c>
      <c r="B3150" s="12" t="s">
        <v>6421</v>
      </c>
      <c r="C3150" s="12" t="s">
        <v>6422</v>
      </c>
      <c r="D3150" s="12" t="s">
        <v>5240</v>
      </c>
      <c r="E3150" s="12" t="s">
        <v>9788</v>
      </c>
      <c r="F3150" s="12">
        <v>78232</v>
      </c>
      <c r="G3150" s="12" t="s">
        <v>6423</v>
      </c>
      <c r="H3150" s="12" t="s">
        <v>25</v>
      </c>
      <c r="I3150" s="12" t="s">
        <v>26</v>
      </c>
      <c r="J3150" s="12" t="s">
        <v>27</v>
      </c>
      <c r="K3150" s="12">
        <v>5</v>
      </c>
      <c r="L3150" s="12" t="s">
        <v>29</v>
      </c>
      <c r="M3150" s="12" t="s">
        <v>29</v>
      </c>
      <c r="N3150" s="12" t="s">
        <v>30</v>
      </c>
      <c r="O3150" s="12" t="s">
        <v>30</v>
      </c>
      <c r="P3150" s="12" t="s">
        <v>28</v>
      </c>
      <c r="Q3150" s="12" t="s">
        <v>30</v>
      </c>
      <c r="R3150" s="12" t="s">
        <v>30</v>
      </c>
      <c r="S3150" s="12">
        <v>2020</v>
      </c>
    </row>
    <row r="3151" spans="1:19" x14ac:dyDescent="0.25">
      <c r="A3151" s="11" t="s">
        <v>6424</v>
      </c>
      <c r="B3151" s="11" t="s">
        <v>6425</v>
      </c>
      <c r="C3151" s="11" t="s">
        <v>6426</v>
      </c>
      <c r="D3151" s="11" t="s">
        <v>5839</v>
      </c>
      <c r="E3151" s="11" t="s">
        <v>9788</v>
      </c>
      <c r="F3151" s="11">
        <v>77304</v>
      </c>
      <c r="G3151" s="11" t="s">
        <v>6427</v>
      </c>
      <c r="H3151" s="11" t="s">
        <v>25</v>
      </c>
      <c r="I3151" s="11" t="s">
        <v>648</v>
      </c>
      <c r="J3151" s="11" t="s">
        <v>120</v>
      </c>
      <c r="K3151" s="11">
        <v>0</v>
      </c>
      <c r="L3151" s="11" t="s">
        <v>29</v>
      </c>
      <c r="M3151" s="11" t="s">
        <v>29</v>
      </c>
      <c r="N3151" s="11" t="s">
        <v>29</v>
      </c>
      <c r="O3151" s="11" t="s">
        <v>29</v>
      </c>
      <c r="P3151" s="11" t="s">
        <v>29</v>
      </c>
      <c r="Q3151" s="11" t="s">
        <v>29</v>
      </c>
      <c r="R3151" s="11" t="s">
        <v>43</v>
      </c>
      <c r="S3151" s="11">
        <v>2020</v>
      </c>
    </row>
    <row r="3152" spans="1:19" x14ac:dyDescent="0.25">
      <c r="A3152" s="12" t="s">
        <v>6428</v>
      </c>
      <c r="B3152" s="12" t="s">
        <v>6429</v>
      </c>
      <c r="C3152" s="12" t="s">
        <v>6430</v>
      </c>
      <c r="D3152" s="12" t="s">
        <v>6431</v>
      </c>
      <c r="E3152" s="12" t="s">
        <v>9788</v>
      </c>
      <c r="F3152" s="12">
        <v>77375</v>
      </c>
      <c r="G3152" s="12" t="s">
        <v>6432</v>
      </c>
      <c r="H3152" s="12" t="s">
        <v>25</v>
      </c>
      <c r="I3152" s="12" t="s">
        <v>26</v>
      </c>
      <c r="J3152" s="12" t="s">
        <v>120</v>
      </c>
      <c r="K3152" s="12">
        <v>0</v>
      </c>
      <c r="L3152" s="12" t="s">
        <v>29</v>
      </c>
      <c r="M3152" s="12" t="s">
        <v>29</v>
      </c>
      <c r="N3152" s="12" t="s">
        <v>29</v>
      </c>
      <c r="O3152" s="12" t="s">
        <v>29</v>
      </c>
      <c r="P3152" s="12" t="s">
        <v>29</v>
      </c>
      <c r="Q3152" s="12" t="s">
        <v>30</v>
      </c>
      <c r="R3152" s="12" t="s">
        <v>29</v>
      </c>
      <c r="S3152" s="12">
        <v>2020</v>
      </c>
    </row>
    <row r="3153" spans="1:19" x14ac:dyDescent="0.25">
      <c r="A3153" s="11" t="s">
        <v>6433</v>
      </c>
      <c r="B3153" s="11" t="s">
        <v>6434</v>
      </c>
      <c r="C3153" s="11" t="s">
        <v>6435</v>
      </c>
      <c r="D3153" s="11" t="s">
        <v>2022</v>
      </c>
      <c r="E3153" s="11" t="s">
        <v>9788</v>
      </c>
      <c r="F3153" s="11">
        <v>77380</v>
      </c>
      <c r="G3153" s="11" t="s">
        <v>6436</v>
      </c>
      <c r="H3153" s="11" t="s">
        <v>25</v>
      </c>
      <c r="I3153" s="11" t="s">
        <v>26</v>
      </c>
      <c r="J3153" s="11" t="s">
        <v>27</v>
      </c>
      <c r="K3153" s="11">
        <v>0</v>
      </c>
      <c r="L3153" s="11" t="s">
        <v>29</v>
      </c>
      <c r="M3153" s="11" t="s">
        <v>29</v>
      </c>
      <c r="N3153" s="11" t="s">
        <v>29</v>
      </c>
      <c r="O3153" s="11" t="s">
        <v>29</v>
      </c>
      <c r="P3153" s="11" t="s">
        <v>29</v>
      </c>
      <c r="Q3153" s="11" t="s">
        <v>29</v>
      </c>
      <c r="R3153" s="11" t="s">
        <v>29</v>
      </c>
      <c r="S3153" s="11">
        <v>2020</v>
      </c>
    </row>
    <row r="3154" spans="1:19" x14ac:dyDescent="0.25">
      <c r="A3154" s="12" t="s">
        <v>6437</v>
      </c>
      <c r="B3154" s="12" t="s">
        <v>6438</v>
      </c>
      <c r="C3154" s="12" t="s">
        <v>6439</v>
      </c>
      <c r="D3154" s="12" t="s">
        <v>3103</v>
      </c>
      <c r="E3154" s="12" t="s">
        <v>9788</v>
      </c>
      <c r="F3154" s="12">
        <v>77015</v>
      </c>
      <c r="G3154" s="12" t="s">
        <v>6440</v>
      </c>
      <c r="H3154" s="12" t="s">
        <v>25</v>
      </c>
      <c r="I3154" s="12" t="s">
        <v>26</v>
      </c>
      <c r="J3154" s="12" t="s">
        <v>27</v>
      </c>
      <c r="K3154" s="12">
        <v>0</v>
      </c>
      <c r="L3154" s="12" t="s">
        <v>29</v>
      </c>
      <c r="M3154" s="12" t="s">
        <v>29</v>
      </c>
      <c r="N3154" s="12" t="s">
        <v>29</v>
      </c>
      <c r="O3154" s="12" t="s">
        <v>29</v>
      </c>
      <c r="P3154" s="12" t="s">
        <v>29</v>
      </c>
      <c r="Q3154" s="12" t="s">
        <v>29</v>
      </c>
      <c r="R3154" s="12" t="s">
        <v>29</v>
      </c>
      <c r="S3154" s="12">
        <v>2020</v>
      </c>
    </row>
    <row r="3155" spans="1:19" x14ac:dyDescent="0.25">
      <c r="A3155" s="11" t="s">
        <v>6441</v>
      </c>
      <c r="B3155" s="11" t="s">
        <v>6442</v>
      </c>
      <c r="C3155" s="11" t="s">
        <v>6443</v>
      </c>
      <c r="D3155" s="11" t="s">
        <v>6444</v>
      </c>
      <c r="E3155" s="11" t="s">
        <v>9788</v>
      </c>
      <c r="F3155" s="11">
        <v>76028</v>
      </c>
      <c r="G3155" s="11" t="s">
        <v>6445</v>
      </c>
      <c r="H3155" s="11" t="s">
        <v>25</v>
      </c>
      <c r="I3155" s="11" t="s">
        <v>26</v>
      </c>
      <c r="J3155" s="11" t="s">
        <v>27</v>
      </c>
      <c r="K3155" s="11">
        <v>0</v>
      </c>
      <c r="L3155" s="11" t="s">
        <v>29</v>
      </c>
      <c r="M3155" s="11" t="s">
        <v>29</v>
      </c>
      <c r="N3155" s="11" t="s">
        <v>29</v>
      </c>
      <c r="O3155" s="11" t="s">
        <v>29</v>
      </c>
      <c r="P3155" s="11" t="s">
        <v>28</v>
      </c>
      <c r="Q3155" s="11" t="s">
        <v>30</v>
      </c>
      <c r="R3155" s="11" t="s">
        <v>29</v>
      </c>
      <c r="S3155" s="11">
        <v>2020</v>
      </c>
    </row>
    <row r="3156" spans="1:19" x14ac:dyDescent="0.25">
      <c r="A3156" s="12" t="s">
        <v>6446</v>
      </c>
      <c r="B3156" s="12" t="s">
        <v>6447</v>
      </c>
      <c r="C3156" s="12" t="s">
        <v>6448</v>
      </c>
      <c r="D3156" s="12" t="s">
        <v>6449</v>
      </c>
      <c r="E3156" s="12" t="s">
        <v>9788</v>
      </c>
      <c r="F3156" s="12">
        <v>77521</v>
      </c>
      <c r="G3156" s="12" t="s">
        <v>6450</v>
      </c>
      <c r="H3156" s="12" t="s">
        <v>25</v>
      </c>
      <c r="I3156" s="12" t="s">
        <v>648</v>
      </c>
      <c r="J3156" s="12" t="s">
        <v>27</v>
      </c>
      <c r="K3156" s="12">
        <v>0</v>
      </c>
      <c r="L3156" s="12" t="s">
        <v>29</v>
      </c>
      <c r="M3156" s="12" t="s">
        <v>29</v>
      </c>
      <c r="N3156" s="12" t="s">
        <v>29</v>
      </c>
      <c r="O3156" s="12" t="s">
        <v>29</v>
      </c>
      <c r="P3156" s="12" t="s">
        <v>29</v>
      </c>
      <c r="Q3156" s="12" t="s">
        <v>29</v>
      </c>
      <c r="R3156" s="12" t="s">
        <v>29</v>
      </c>
      <c r="S3156" s="12">
        <v>2020</v>
      </c>
    </row>
    <row r="3157" spans="1:19" x14ac:dyDescent="0.25">
      <c r="A3157" s="11" t="s">
        <v>6451</v>
      </c>
      <c r="B3157" s="11" t="s">
        <v>6452</v>
      </c>
      <c r="C3157" s="11" t="s">
        <v>6453</v>
      </c>
      <c r="D3157" s="11" t="s">
        <v>1669</v>
      </c>
      <c r="E3157" s="11" t="s">
        <v>9788</v>
      </c>
      <c r="F3157" s="11">
        <v>75006</v>
      </c>
      <c r="G3157" s="11" t="s">
        <v>6454</v>
      </c>
      <c r="H3157" s="11" t="s">
        <v>25</v>
      </c>
      <c r="I3157" s="11" t="s">
        <v>26</v>
      </c>
      <c r="J3157" s="11" t="s">
        <v>27</v>
      </c>
      <c r="K3157" s="11">
        <v>0</v>
      </c>
      <c r="L3157" s="11" t="s">
        <v>29</v>
      </c>
      <c r="M3157" s="11" t="s">
        <v>29</v>
      </c>
      <c r="N3157" s="11" t="s">
        <v>29</v>
      </c>
      <c r="O3157" s="11" t="s">
        <v>29</v>
      </c>
      <c r="P3157" s="11" t="s">
        <v>28</v>
      </c>
      <c r="Q3157" s="11" t="s">
        <v>30</v>
      </c>
      <c r="R3157" s="11" t="s">
        <v>28</v>
      </c>
      <c r="S3157" s="11">
        <v>2020</v>
      </c>
    </row>
    <row r="3158" spans="1:19" x14ac:dyDescent="0.25">
      <c r="A3158" s="12" t="s">
        <v>6455</v>
      </c>
      <c r="B3158" s="12" t="s">
        <v>6456</v>
      </c>
      <c r="C3158" s="12" t="s">
        <v>6457</v>
      </c>
      <c r="D3158" s="12" t="s">
        <v>5240</v>
      </c>
      <c r="E3158" s="12" t="s">
        <v>9788</v>
      </c>
      <c r="F3158" s="12">
        <v>78249</v>
      </c>
      <c r="G3158" s="12" t="s">
        <v>6458</v>
      </c>
      <c r="H3158" s="12" t="s">
        <v>25</v>
      </c>
      <c r="I3158" s="12" t="s">
        <v>26</v>
      </c>
      <c r="J3158" s="12" t="s">
        <v>27</v>
      </c>
      <c r="K3158" s="12">
        <v>0</v>
      </c>
      <c r="L3158" s="12" t="s">
        <v>29</v>
      </c>
      <c r="M3158" s="12" t="s">
        <v>29</v>
      </c>
      <c r="N3158" s="12" t="s">
        <v>29</v>
      </c>
      <c r="O3158" s="12" t="s">
        <v>29</v>
      </c>
      <c r="P3158" s="12" t="s">
        <v>28</v>
      </c>
      <c r="Q3158" s="12" t="s">
        <v>29</v>
      </c>
      <c r="R3158" s="12" t="s">
        <v>29</v>
      </c>
      <c r="S3158" s="12">
        <v>2020</v>
      </c>
    </row>
    <row r="3159" spans="1:19" x14ac:dyDescent="0.25">
      <c r="A3159" s="11" t="s">
        <v>6459</v>
      </c>
      <c r="B3159" s="11" t="s">
        <v>6460</v>
      </c>
      <c r="C3159" s="11" t="s">
        <v>6461</v>
      </c>
      <c r="D3159" s="11" t="s">
        <v>4314</v>
      </c>
      <c r="E3159" s="11" t="s">
        <v>9788</v>
      </c>
      <c r="F3159" s="11">
        <v>77327</v>
      </c>
      <c r="G3159" s="11" t="s">
        <v>6462</v>
      </c>
      <c r="H3159" s="11" t="s">
        <v>25</v>
      </c>
      <c r="I3159" s="11" t="s">
        <v>26</v>
      </c>
      <c r="J3159" s="11" t="s">
        <v>27</v>
      </c>
      <c r="K3159" s="11">
        <v>0</v>
      </c>
      <c r="L3159" s="11" t="s">
        <v>29</v>
      </c>
      <c r="M3159" s="11" t="s">
        <v>29</v>
      </c>
      <c r="N3159" s="11" t="s">
        <v>29</v>
      </c>
      <c r="O3159" s="11" t="s">
        <v>29</v>
      </c>
      <c r="P3159" s="11" t="s">
        <v>29</v>
      </c>
      <c r="Q3159" s="11" t="s">
        <v>29</v>
      </c>
      <c r="R3159" s="11" t="s">
        <v>29</v>
      </c>
      <c r="S3159" s="11">
        <v>2020</v>
      </c>
    </row>
    <row r="3160" spans="1:19" x14ac:dyDescent="0.25">
      <c r="A3160" s="12" t="s">
        <v>6463</v>
      </c>
      <c r="B3160" s="12" t="s">
        <v>6464</v>
      </c>
      <c r="C3160" s="12" t="s">
        <v>6465</v>
      </c>
      <c r="D3160" s="12" t="s">
        <v>5536</v>
      </c>
      <c r="E3160" s="12" t="s">
        <v>9788</v>
      </c>
      <c r="F3160" s="12">
        <v>76177</v>
      </c>
      <c r="G3160" s="12" t="s">
        <v>6466</v>
      </c>
      <c r="H3160" s="12" t="s">
        <v>25</v>
      </c>
      <c r="I3160" s="12" t="s">
        <v>42</v>
      </c>
      <c r="J3160" s="12" t="s">
        <v>27</v>
      </c>
      <c r="K3160" s="12">
        <v>0</v>
      </c>
      <c r="L3160" s="12" t="s">
        <v>29</v>
      </c>
      <c r="M3160" s="12" t="s">
        <v>29</v>
      </c>
      <c r="N3160" s="12" t="s">
        <v>29</v>
      </c>
      <c r="O3160" s="12" t="s">
        <v>29</v>
      </c>
      <c r="P3160" s="12" t="s">
        <v>29</v>
      </c>
      <c r="Q3160" s="12" t="s">
        <v>29</v>
      </c>
      <c r="R3160" s="12" t="s">
        <v>29</v>
      </c>
      <c r="S3160" s="12">
        <v>2020</v>
      </c>
    </row>
    <row r="3161" spans="1:19" x14ac:dyDescent="0.25">
      <c r="A3161" s="11" t="s">
        <v>6467</v>
      </c>
      <c r="B3161" s="11" t="s">
        <v>6468</v>
      </c>
      <c r="C3161" s="11" t="s">
        <v>6469</v>
      </c>
      <c r="D3161" s="11" t="s">
        <v>6470</v>
      </c>
      <c r="E3161" s="11" t="s">
        <v>9788</v>
      </c>
      <c r="F3161" s="11">
        <v>75140</v>
      </c>
      <c r="G3161" s="11" t="s">
        <v>6471</v>
      </c>
      <c r="H3161" s="11" t="s">
        <v>25</v>
      </c>
      <c r="I3161" s="11" t="s">
        <v>26</v>
      </c>
      <c r="J3161" s="11" t="s">
        <v>27</v>
      </c>
      <c r="K3161" s="11">
        <v>0</v>
      </c>
      <c r="L3161" s="11" t="s">
        <v>29</v>
      </c>
      <c r="M3161" s="11" t="s">
        <v>29</v>
      </c>
      <c r="N3161" s="11" t="s">
        <v>29</v>
      </c>
      <c r="O3161" s="11" t="s">
        <v>29</v>
      </c>
      <c r="P3161" s="11" t="s">
        <v>29</v>
      </c>
      <c r="Q3161" s="11" t="s">
        <v>28</v>
      </c>
      <c r="R3161" s="11" t="s">
        <v>29</v>
      </c>
      <c r="S3161" s="11">
        <v>2020</v>
      </c>
    </row>
    <row r="3162" spans="1:19" x14ac:dyDescent="0.25">
      <c r="A3162" s="12" t="s">
        <v>6472</v>
      </c>
      <c r="B3162" s="12" t="s">
        <v>6473</v>
      </c>
      <c r="C3162" s="12" t="s">
        <v>6474</v>
      </c>
      <c r="D3162" s="12" t="s">
        <v>3103</v>
      </c>
      <c r="E3162" s="12" t="s">
        <v>9788</v>
      </c>
      <c r="F3162" s="12">
        <v>77070</v>
      </c>
      <c r="G3162" s="12" t="s">
        <v>6475</v>
      </c>
      <c r="H3162" s="12" t="s">
        <v>25</v>
      </c>
      <c r="I3162" s="12" t="s">
        <v>26</v>
      </c>
      <c r="J3162" s="12" t="s">
        <v>27</v>
      </c>
      <c r="K3162" s="12">
        <v>0</v>
      </c>
      <c r="L3162" s="12" t="s">
        <v>29</v>
      </c>
      <c r="M3162" s="12" t="s">
        <v>29</v>
      </c>
      <c r="N3162" s="12" t="s">
        <v>29</v>
      </c>
      <c r="O3162" s="12" t="s">
        <v>29</v>
      </c>
      <c r="P3162" s="12" t="s">
        <v>28</v>
      </c>
      <c r="Q3162" s="12" t="s">
        <v>30</v>
      </c>
      <c r="R3162" s="12" t="s">
        <v>29</v>
      </c>
      <c r="S3162" s="12">
        <v>2020</v>
      </c>
    </row>
    <row r="3163" spans="1:19" x14ac:dyDescent="0.25">
      <c r="A3163" s="11" t="s">
        <v>6476</v>
      </c>
      <c r="B3163" s="11" t="s">
        <v>6477</v>
      </c>
      <c r="C3163" s="11" t="s">
        <v>6478</v>
      </c>
      <c r="D3163" s="11" t="s">
        <v>3103</v>
      </c>
      <c r="E3163" s="11" t="s">
        <v>9788</v>
      </c>
      <c r="F3163" s="11">
        <v>77090</v>
      </c>
      <c r="G3163" s="11" t="s">
        <v>6479</v>
      </c>
      <c r="H3163" s="11" t="s">
        <v>25</v>
      </c>
      <c r="I3163" s="11" t="s">
        <v>26</v>
      </c>
      <c r="J3163" s="11" t="s">
        <v>27</v>
      </c>
      <c r="K3163" s="11">
        <v>0</v>
      </c>
      <c r="L3163" s="11" t="s">
        <v>29</v>
      </c>
      <c r="M3163" s="11" t="s">
        <v>29</v>
      </c>
      <c r="N3163" s="11" t="s">
        <v>29</v>
      </c>
      <c r="O3163" s="11" t="s">
        <v>29</v>
      </c>
      <c r="P3163" s="11" t="s">
        <v>29</v>
      </c>
      <c r="Q3163" s="11" t="s">
        <v>28</v>
      </c>
      <c r="R3163" s="11" t="s">
        <v>43</v>
      </c>
      <c r="S3163" s="11">
        <v>2020</v>
      </c>
    </row>
    <row r="3164" spans="1:19" x14ac:dyDescent="0.25">
      <c r="A3164" s="12" t="s">
        <v>6480</v>
      </c>
      <c r="B3164" s="12" t="s">
        <v>6481</v>
      </c>
      <c r="C3164" s="12" t="s">
        <v>6482</v>
      </c>
      <c r="D3164" s="12" t="s">
        <v>6483</v>
      </c>
      <c r="E3164" s="12" t="s">
        <v>9788</v>
      </c>
      <c r="F3164" s="12">
        <v>76054</v>
      </c>
      <c r="G3164" s="12" t="s">
        <v>6484</v>
      </c>
      <c r="H3164" s="12" t="s">
        <v>25</v>
      </c>
      <c r="I3164" s="12" t="s">
        <v>26</v>
      </c>
      <c r="J3164" s="12" t="s">
        <v>27</v>
      </c>
      <c r="K3164" s="12">
        <v>0</v>
      </c>
      <c r="L3164" s="12" t="s">
        <v>29</v>
      </c>
      <c r="M3164" s="12" t="s">
        <v>29</v>
      </c>
      <c r="N3164" s="12" t="s">
        <v>29</v>
      </c>
      <c r="O3164" s="12" t="s">
        <v>29</v>
      </c>
      <c r="P3164" s="12" t="s">
        <v>29</v>
      </c>
      <c r="Q3164" s="12" t="s">
        <v>29</v>
      </c>
      <c r="R3164" s="12" t="s">
        <v>29</v>
      </c>
      <c r="S3164" s="12">
        <v>2020</v>
      </c>
    </row>
    <row r="3165" spans="1:19" x14ac:dyDescent="0.25">
      <c r="A3165" s="11" t="s">
        <v>6485</v>
      </c>
      <c r="B3165" s="11" t="s">
        <v>6486</v>
      </c>
      <c r="C3165" s="11" t="s">
        <v>6487</v>
      </c>
      <c r="D3165" s="11" t="s">
        <v>6488</v>
      </c>
      <c r="E3165" s="11" t="s">
        <v>9788</v>
      </c>
      <c r="F3165" s="11">
        <v>79928</v>
      </c>
      <c r="G3165" s="11" t="s">
        <v>6489</v>
      </c>
      <c r="H3165" s="11" t="s">
        <v>25</v>
      </c>
      <c r="I3165" s="11" t="s">
        <v>26</v>
      </c>
      <c r="J3165" s="11" t="s">
        <v>27</v>
      </c>
      <c r="K3165" s="11">
        <v>0</v>
      </c>
      <c r="L3165" s="11" t="s">
        <v>29</v>
      </c>
      <c r="M3165" s="11" t="s">
        <v>29</v>
      </c>
      <c r="N3165" s="11" t="s">
        <v>29</v>
      </c>
      <c r="O3165" s="11" t="s">
        <v>29</v>
      </c>
      <c r="P3165" s="11" t="s">
        <v>29</v>
      </c>
      <c r="Q3165" s="11" t="s">
        <v>28</v>
      </c>
      <c r="R3165" s="11" t="s">
        <v>29</v>
      </c>
      <c r="S3165" s="11">
        <v>2020</v>
      </c>
    </row>
    <row r="3166" spans="1:19" x14ac:dyDescent="0.25">
      <c r="A3166" s="12" t="s">
        <v>6490</v>
      </c>
      <c r="B3166" s="12" t="s">
        <v>6491</v>
      </c>
      <c r="C3166" s="12" t="s">
        <v>6492</v>
      </c>
      <c r="D3166" s="12" t="s">
        <v>5240</v>
      </c>
      <c r="E3166" s="12" t="s">
        <v>9788</v>
      </c>
      <c r="F3166" s="12">
        <v>78223</v>
      </c>
      <c r="G3166" s="12" t="s">
        <v>6493</v>
      </c>
      <c r="H3166" s="12" t="s">
        <v>25</v>
      </c>
      <c r="I3166" s="12" t="s">
        <v>114</v>
      </c>
      <c r="J3166" s="12" t="s">
        <v>120</v>
      </c>
      <c r="K3166" s="12">
        <v>0</v>
      </c>
      <c r="L3166" s="12" t="s">
        <v>29</v>
      </c>
      <c r="M3166" s="12" t="s">
        <v>29</v>
      </c>
      <c r="N3166" s="12" t="s">
        <v>29</v>
      </c>
      <c r="O3166" s="12" t="s">
        <v>29</v>
      </c>
      <c r="P3166" s="12" t="s">
        <v>29</v>
      </c>
      <c r="Q3166" s="12" t="s">
        <v>29</v>
      </c>
      <c r="R3166" s="12" t="s">
        <v>29</v>
      </c>
      <c r="S3166" s="12">
        <v>2020</v>
      </c>
    </row>
    <row r="3167" spans="1:19" x14ac:dyDescent="0.25">
      <c r="A3167" s="11" t="s">
        <v>6494</v>
      </c>
      <c r="B3167" s="11" t="s">
        <v>6495</v>
      </c>
      <c r="C3167" s="11" t="s">
        <v>6496</v>
      </c>
      <c r="D3167" s="11" t="s">
        <v>5335</v>
      </c>
      <c r="E3167" s="11" t="s">
        <v>9788</v>
      </c>
      <c r="F3167" s="11">
        <v>79902</v>
      </c>
      <c r="G3167" s="11" t="s">
        <v>6497</v>
      </c>
      <c r="H3167" s="11" t="s">
        <v>25</v>
      </c>
      <c r="I3167" s="11" t="s">
        <v>648</v>
      </c>
      <c r="J3167" s="11" t="s">
        <v>120</v>
      </c>
      <c r="K3167" s="11">
        <v>0</v>
      </c>
      <c r="L3167" s="11" t="s">
        <v>29</v>
      </c>
      <c r="M3167" s="11" t="s">
        <v>29</v>
      </c>
      <c r="N3167" s="11" t="s">
        <v>29</v>
      </c>
      <c r="O3167" s="11" t="s">
        <v>29</v>
      </c>
      <c r="P3167" s="11" t="s">
        <v>29</v>
      </c>
      <c r="Q3167" s="11" t="s">
        <v>29</v>
      </c>
      <c r="R3167" s="11" t="s">
        <v>29</v>
      </c>
      <c r="S3167" s="11">
        <v>2020</v>
      </c>
    </row>
    <row r="3168" spans="1:19" x14ac:dyDescent="0.25">
      <c r="A3168" s="12" t="s">
        <v>6498</v>
      </c>
      <c r="B3168" s="12" t="s">
        <v>6499</v>
      </c>
      <c r="C3168" s="12" t="s">
        <v>6500</v>
      </c>
      <c r="D3168" s="12" t="s">
        <v>6501</v>
      </c>
      <c r="E3168" s="12" t="s">
        <v>9788</v>
      </c>
      <c r="F3168" s="12">
        <v>78660</v>
      </c>
      <c r="G3168" s="12" t="s">
        <v>6502</v>
      </c>
      <c r="H3168" s="12" t="s">
        <v>25</v>
      </c>
      <c r="I3168" s="12" t="s">
        <v>108</v>
      </c>
      <c r="J3168" s="12" t="s">
        <v>27</v>
      </c>
      <c r="K3168" s="12">
        <v>0</v>
      </c>
      <c r="L3168" s="12" t="s">
        <v>29</v>
      </c>
      <c r="M3168" s="12" t="s">
        <v>29</v>
      </c>
      <c r="N3168" s="12" t="s">
        <v>29</v>
      </c>
      <c r="O3168" s="12" t="s">
        <v>29</v>
      </c>
      <c r="P3168" s="12" t="s">
        <v>29</v>
      </c>
      <c r="Q3168" s="12" t="s">
        <v>29</v>
      </c>
      <c r="R3168" s="12" t="s">
        <v>29</v>
      </c>
      <c r="S3168" s="12">
        <v>2020</v>
      </c>
    </row>
    <row r="3169" spans="1:19" x14ac:dyDescent="0.25">
      <c r="A3169" s="11" t="s">
        <v>6503</v>
      </c>
      <c r="B3169" s="11" t="s">
        <v>6504</v>
      </c>
      <c r="C3169" s="11" t="s">
        <v>6505</v>
      </c>
      <c r="D3169" s="11" t="s">
        <v>3103</v>
      </c>
      <c r="E3169" s="11" t="s">
        <v>9788</v>
      </c>
      <c r="F3169" s="11">
        <v>77008</v>
      </c>
      <c r="G3169" s="11" t="s">
        <v>6506</v>
      </c>
      <c r="H3169" s="11" t="s">
        <v>25</v>
      </c>
      <c r="I3169" s="11" t="s">
        <v>26</v>
      </c>
      <c r="J3169" s="11" t="s">
        <v>120</v>
      </c>
      <c r="K3169" s="11">
        <v>0</v>
      </c>
      <c r="L3169" s="11" t="s">
        <v>29</v>
      </c>
      <c r="M3169" s="11" t="s">
        <v>29</v>
      </c>
      <c r="N3169" s="11" t="s">
        <v>29</v>
      </c>
      <c r="O3169" s="11" t="s">
        <v>29</v>
      </c>
      <c r="P3169" s="11" t="s">
        <v>29</v>
      </c>
      <c r="Q3169" s="11" t="s">
        <v>29</v>
      </c>
      <c r="R3169" s="11" t="s">
        <v>29</v>
      </c>
      <c r="S3169" s="11">
        <v>2020</v>
      </c>
    </row>
    <row r="3170" spans="1:19" x14ac:dyDescent="0.25">
      <c r="A3170" s="12" t="s">
        <v>6507</v>
      </c>
      <c r="B3170" s="12" t="s">
        <v>6508</v>
      </c>
      <c r="C3170" s="12" t="s">
        <v>6509</v>
      </c>
      <c r="D3170" s="12" t="s">
        <v>5240</v>
      </c>
      <c r="E3170" s="12" t="s">
        <v>9788</v>
      </c>
      <c r="F3170" s="12">
        <v>78222</v>
      </c>
      <c r="G3170" s="12" t="s">
        <v>6510</v>
      </c>
      <c r="H3170" s="12" t="s">
        <v>25</v>
      </c>
      <c r="I3170" s="12" t="s">
        <v>26</v>
      </c>
      <c r="J3170" s="12" t="s">
        <v>27</v>
      </c>
      <c r="K3170" s="12">
        <v>0</v>
      </c>
      <c r="L3170" s="12" t="s">
        <v>29</v>
      </c>
      <c r="M3170" s="12" t="s">
        <v>29</v>
      </c>
      <c r="N3170" s="12" t="s">
        <v>29</v>
      </c>
      <c r="O3170" s="12" t="s">
        <v>29</v>
      </c>
      <c r="P3170" s="12" t="s">
        <v>29</v>
      </c>
      <c r="Q3170" s="12" t="s">
        <v>29</v>
      </c>
      <c r="R3170" s="12" t="s">
        <v>29</v>
      </c>
      <c r="S3170" s="12">
        <v>2020</v>
      </c>
    </row>
    <row r="3171" spans="1:19" x14ac:dyDescent="0.25">
      <c r="A3171" s="11" t="s">
        <v>5227</v>
      </c>
      <c r="B3171" s="11" t="s">
        <v>5228</v>
      </c>
      <c r="C3171" s="11" t="s">
        <v>5229</v>
      </c>
      <c r="D3171" s="11" t="s">
        <v>5230</v>
      </c>
      <c r="E3171" s="11" t="s">
        <v>9788</v>
      </c>
      <c r="F3171" s="11">
        <v>76301</v>
      </c>
      <c r="G3171" s="11" t="s">
        <v>5231</v>
      </c>
      <c r="H3171" s="11" t="s">
        <v>25</v>
      </c>
      <c r="I3171" s="11" t="s">
        <v>108</v>
      </c>
      <c r="J3171" s="11" t="s">
        <v>27</v>
      </c>
      <c r="K3171" s="11">
        <v>4</v>
      </c>
      <c r="L3171" s="11" t="s">
        <v>43</v>
      </c>
      <c r="M3171" s="11" t="s">
        <v>30</v>
      </c>
      <c r="N3171" s="11" t="s">
        <v>30</v>
      </c>
      <c r="O3171" s="11" t="s">
        <v>28</v>
      </c>
      <c r="P3171" s="11" t="s">
        <v>28</v>
      </c>
      <c r="Q3171" s="11" t="s">
        <v>28</v>
      </c>
      <c r="R3171" s="11" t="s">
        <v>28</v>
      </c>
      <c r="S3171" s="11">
        <v>2019</v>
      </c>
    </row>
    <row r="3172" spans="1:19" x14ac:dyDescent="0.25">
      <c r="A3172" s="12" t="s">
        <v>8024</v>
      </c>
      <c r="B3172" s="12" t="s">
        <v>8025</v>
      </c>
      <c r="C3172" s="12" t="s">
        <v>8026</v>
      </c>
      <c r="D3172" s="12" t="s">
        <v>8027</v>
      </c>
      <c r="E3172" s="12" t="s">
        <v>9788</v>
      </c>
      <c r="F3172" s="12">
        <v>79556</v>
      </c>
      <c r="G3172" s="12" t="s">
        <v>8028</v>
      </c>
      <c r="H3172" s="12" t="s">
        <v>25</v>
      </c>
      <c r="I3172" s="12" t="s">
        <v>42</v>
      </c>
      <c r="J3172" s="12" t="s">
        <v>27</v>
      </c>
      <c r="K3172" s="12">
        <v>4</v>
      </c>
      <c r="L3172" s="12" t="s">
        <v>28</v>
      </c>
      <c r="M3172" s="12" t="s">
        <v>29</v>
      </c>
      <c r="N3172" s="12" t="s">
        <v>30</v>
      </c>
      <c r="O3172" s="12" t="s">
        <v>30</v>
      </c>
      <c r="P3172" s="12" t="s">
        <v>28</v>
      </c>
      <c r="Q3172" s="12" t="s">
        <v>30</v>
      </c>
      <c r="R3172" s="12" t="s">
        <v>28</v>
      </c>
      <c r="S3172" s="12">
        <v>2019</v>
      </c>
    </row>
    <row r="3173" spans="1:19" x14ac:dyDescent="0.25">
      <c r="A3173" s="11" t="s">
        <v>5232</v>
      </c>
      <c r="B3173" s="11" t="s">
        <v>5233</v>
      </c>
      <c r="C3173" s="11" t="s">
        <v>5234</v>
      </c>
      <c r="D3173" s="11" t="s">
        <v>5235</v>
      </c>
      <c r="E3173" s="11" t="s">
        <v>9788</v>
      </c>
      <c r="F3173" s="11">
        <v>75455</v>
      </c>
      <c r="G3173" s="11" t="s">
        <v>5236</v>
      </c>
      <c r="H3173" s="11" t="s">
        <v>25</v>
      </c>
      <c r="I3173" s="11" t="s">
        <v>42</v>
      </c>
      <c r="J3173" s="11" t="s">
        <v>27</v>
      </c>
      <c r="K3173" s="11">
        <v>3</v>
      </c>
      <c r="L3173" s="11" t="s">
        <v>28</v>
      </c>
      <c r="M3173" s="11" t="s">
        <v>30</v>
      </c>
      <c r="N3173" s="11" t="s">
        <v>30</v>
      </c>
      <c r="O3173" s="11" t="s">
        <v>28</v>
      </c>
      <c r="P3173" s="11" t="s">
        <v>28</v>
      </c>
      <c r="Q3173" s="11" t="s">
        <v>28</v>
      </c>
      <c r="R3173" s="11" t="s">
        <v>43</v>
      </c>
      <c r="S3173" s="11">
        <v>2019</v>
      </c>
    </row>
    <row r="3174" spans="1:19" x14ac:dyDescent="0.25">
      <c r="A3174" s="12" t="s">
        <v>5237</v>
      </c>
      <c r="B3174" s="12" t="s">
        <v>5238</v>
      </c>
      <c r="C3174" s="12" t="s">
        <v>8029</v>
      </c>
      <c r="D3174" s="12" t="s">
        <v>5240</v>
      </c>
      <c r="E3174" s="12" t="s">
        <v>9788</v>
      </c>
      <c r="F3174" s="12">
        <v>78205</v>
      </c>
      <c r="G3174" s="12" t="s">
        <v>5241</v>
      </c>
      <c r="H3174" s="12" t="s">
        <v>25</v>
      </c>
      <c r="I3174" s="12" t="s">
        <v>26</v>
      </c>
      <c r="J3174" s="12" t="s">
        <v>27</v>
      </c>
      <c r="K3174" s="12">
        <v>5</v>
      </c>
      <c r="L3174" s="12" t="s">
        <v>28</v>
      </c>
      <c r="M3174" s="12" t="s">
        <v>30</v>
      </c>
      <c r="N3174" s="12" t="s">
        <v>30</v>
      </c>
      <c r="O3174" s="12" t="s">
        <v>28</v>
      </c>
      <c r="P3174" s="12" t="s">
        <v>28</v>
      </c>
      <c r="Q3174" s="12" t="s">
        <v>28</v>
      </c>
      <c r="R3174" s="12" t="s">
        <v>28</v>
      </c>
      <c r="S3174" s="12">
        <v>2019</v>
      </c>
    </row>
    <row r="3175" spans="1:19" x14ac:dyDescent="0.25">
      <c r="A3175" s="11" t="s">
        <v>5242</v>
      </c>
      <c r="B3175" s="11" t="s">
        <v>5243</v>
      </c>
      <c r="C3175" s="11" t="s">
        <v>5244</v>
      </c>
      <c r="D3175" s="11" t="s">
        <v>5245</v>
      </c>
      <c r="E3175" s="11" t="s">
        <v>9788</v>
      </c>
      <c r="F3175" s="11">
        <v>78957</v>
      </c>
      <c r="G3175" s="11" t="s">
        <v>5246</v>
      </c>
      <c r="H3175" s="11" t="s">
        <v>25</v>
      </c>
      <c r="I3175" s="11" t="s">
        <v>513</v>
      </c>
      <c r="J3175" s="11" t="s">
        <v>27</v>
      </c>
      <c r="K3175" s="11">
        <v>4</v>
      </c>
      <c r="L3175" s="11" t="s">
        <v>29</v>
      </c>
      <c r="M3175" s="11" t="s">
        <v>29</v>
      </c>
      <c r="N3175" s="11" t="s">
        <v>28</v>
      </c>
      <c r="O3175" s="11" t="s">
        <v>29</v>
      </c>
      <c r="P3175" s="11" t="s">
        <v>28</v>
      </c>
      <c r="Q3175" s="11" t="s">
        <v>30</v>
      </c>
      <c r="R3175" s="11" t="s">
        <v>28</v>
      </c>
      <c r="S3175" s="11">
        <v>2019</v>
      </c>
    </row>
    <row r="3176" spans="1:19" x14ac:dyDescent="0.25">
      <c r="A3176" s="12" t="s">
        <v>8030</v>
      </c>
      <c r="B3176" s="12" t="s">
        <v>8031</v>
      </c>
      <c r="C3176" s="12" t="s">
        <v>8032</v>
      </c>
      <c r="D3176" s="12" t="s">
        <v>8033</v>
      </c>
      <c r="E3176" s="12" t="s">
        <v>9788</v>
      </c>
      <c r="F3176" s="12">
        <v>78840</v>
      </c>
      <c r="G3176" s="12" t="s">
        <v>8034</v>
      </c>
      <c r="H3176" s="12" t="s">
        <v>25</v>
      </c>
      <c r="I3176" s="12" t="s">
        <v>26</v>
      </c>
      <c r="J3176" s="12" t="s">
        <v>27</v>
      </c>
      <c r="K3176" s="12">
        <v>3</v>
      </c>
      <c r="L3176" s="12" t="s">
        <v>28</v>
      </c>
      <c r="M3176" s="12" t="s">
        <v>29</v>
      </c>
      <c r="N3176" s="12" t="s">
        <v>30</v>
      </c>
      <c r="O3176" s="12" t="s">
        <v>28</v>
      </c>
      <c r="P3176" s="12" t="s">
        <v>28</v>
      </c>
      <c r="Q3176" s="12" t="s">
        <v>28</v>
      </c>
      <c r="R3176" s="12" t="s">
        <v>43</v>
      </c>
      <c r="S3176" s="12">
        <v>2019</v>
      </c>
    </row>
    <row r="3177" spans="1:19" x14ac:dyDescent="0.25">
      <c r="A3177" s="11" t="s">
        <v>5247</v>
      </c>
      <c r="B3177" s="11" t="s">
        <v>5248</v>
      </c>
      <c r="C3177" s="11" t="s">
        <v>5249</v>
      </c>
      <c r="D3177" s="11" t="s">
        <v>2564</v>
      </c>
      <c r="E3177" s="11" t="s">
        <v>9788</v>
      </c>
      <c r="F3177" s="11">
        <v>78629</v>
      </c>
      <c r="G3177" s="11" t="s">
        <v>5250</v>
      </c>
      <c r="H3177" s="11" t="s">
        <v>25</v>
      </c>
      <c r="I3177" s="11" t="s">
        <v>42</v>
      </c>
      <c r="J3177" s="11" t="s">
        <v>27</v>
      </c>
      <c r="K3177" s="11">
        <v>4</v>
      </c>
      <c r="L3177" s="11" t="s">
        <v>29</v>
      </c>
      <c r="M3177" s="11" t="s">
        <v>29</v>
      </c>
      <c r="N3177" s="11" t="s">
        <v>28</v>
      </c>
      <c r="O3177" s="11" t="s">
        <v>30</v>
      </c>
      <c r="P3177" s="11" t="s">
        <v>28</v>
      </c>
      <c r="Q3177" s="11" t="s">
        <v>28</v>
      </c>
      <c r="R3177" s="11" t="s">
        <v>28</v>
      </c>
      <c r="S3177" s="11">
        <v>2019</v>
      </c>
    </row>
    <row r="3178" spans="1:19" x14ac:dyDescent="0.25">
      <c r="A3178" s="12" t="s">
        <v>5251</v>
      </c>
      <c r="B3178" s="12" t="s">
        <v>5252</v>
      </c>
      <c r="C3178" s="12" t="s">
        <v>5253</v>
      </c>
      <c r="D3178" s="12" t="s">
        <v>5254</v>
      </c>
      <c r="E3178" s="12" t="s">
        <v>9788</v>
      </c>
      <c r="F3178" s="12">
        <v>76458</v>
      </c>
      <c r="G3178" s="12" t="s">
        <v>5255</v>
      </c>
      <c r="H3178" s="12" t="s">
        <v>25</v>
      </c>
      <c r="I3178" s="12" t="s">
        <v>42</v>
      </c>
      <c r="J3178" s="12" t="s">
        <v>27</v>
      </c>
      <c r="K3178" s="12">
        <v>0</v>
      </c>
      <c r="L3178" s="12" t="s">
        <v>29</v>
      </c>
      <c r="M3178" s="12" t="s">
        <v>29</v>
      </c>
      <c r="N3178" s="12" t="s">
        <v>29</v>
      </c>
      <c r="O3178" s="12" t="s">
        <v>29</v>
      </c>
      <c r="P3178" s="12" t="s">
        <v>28</v>
      </c>
      <c r="Q3178" s="12" t="s">
        <v>30</v>
      </c>
      <c r="R3178" s="12" t="s">
        <v>29</v>
      </c>
      <c r="S3178" s="12">
        <v>2019</v>
      </c>
    </row>
    <row r="3179" spans="1:19" x14ac:dyDescent="0.25">
      <c r="A3179" s="11" t="s">
        <v>5256</v>
      </c>
      <c r="B3179" s="11" t="s">
        <v>5257</v>
      </c>
      <c r="C3179" s="11" t="s">
        <v>5258</v>
      </c>
      <c r="D3179" s="11" t="s">
        <v>1849</v>
      </c>
      <c r="E3179" s="11" t="s">
        <v>9788</v>
      </c>
      <c r="F3179" s="11">
        <v>77469</v>
      </c>
      <c r="G3179" s="11" t="s">
        <v>5259</v>
      </c>
      <c r="H3179" s="11" t="s">
        <v>25</v>
      </c>
      <c r="I3179" s="11" t="s">
        <v>42</v>
      </c>
      <c r="J3179" s="11" t="s">
        <v>27</v>
      </c>
      <c r="K3179" s="11">
        <v>3</v>
      </c>
      <c r="L3179" s="11" t="s">
        <v>28</v>
      </c>
      <c r="M3179" s="11" t="s">
        <v>43</v>
      </c>
      <c r="N3179" s="11" t="s">
        <v>28</v>
      </c>
      <c r="O3179" s="11" t="s">
        <v>28</v>
      </c>
      <c r="P3179" s="11" t="s">
        <v>28</v>
      </c>
      <c r="Q3179" s="11" t="s">
        <v>30</v>
      </c>
      <c r="R3179" s="11" t="s">
        <v>28</v>
      </c>
      <c r="S3179" s="11">
        <v>2019</v>
      </c>
    </row>
    <row r="3180" spans="1:19" x14ac:dyDescent="0.25">
      <c r="A3180" s="12" t="s">
        <v>5260</v>
      </c>
      <c r="B3180" s="12" t="s">
        <v>5261</v>
      </c>
      <c r="C3180" s="12" t="s">
        <v>5262</v>
      </c>
      <c r="D3180" s="12" t="s">
        <v>5263</v>
      </c>
      <c r="E3180" s="12" t="s">
        <v>9788</v>
      </c>
      <c r="F3180" s="12">
        <v>79316</v>
      </c>
      <c r="G3180" s="12" t="s">
        <v>5264</v>
      </c>
      <c r="H3180" s="12" t="s">
        <v>25</v>
      </c>
      <c r="I3180" s="12" t="s">
        <v>42</v>
      </c>
      <c r="J3180" s="12" t="s">
        <v>27</v>
      </c>
      <c r="K3180" s="12">
        <v>3</v>
      </c>
      <c r="L3180" s="12" t="s">
        <v>29</v>
      </c>
      <c r="M3180" s="12" t="s">
        <v>29</v>
      </c>
      <c r="N3180" s="12" t="s">
        <v>28</v>
      </c>
      <c r="O3180" s="12" t="s">
        <v>29</v>
      </c>
      <c r="P3180" s="12" t="s">
        <v>43</v>
      </c>
      <c r="Q3180" s="12" t="s">
        <v>30</v>
      </c>
      <c r="R3180" s="12" t="s">
        <v>29</v>
      </c>
      <c r="S3180" s="12">
        <v>2019</v>
      </c>
    </row>
    <row r="3181" spans="1:19" x14ac:dyDescent="0.25">
      <c r="A3181" s="11" t="s">
        <v>8035</v>
      </c>
      <c r="B3181" s="11" t="s">
        <v>8036</v>
      </c>
      <c r="C3181" s="11" t="s">
        <v>8037</v>
      </c>
      <c r="D3181" s="11" t="s">
        <v>4670</v>
      </c>
      <c r="E3181" s="11" t="s">
        <v>9788</v>
      </c>
      <c r="F3181" s="11">
        <v>75204</v>
      </c>
      <c r="G3181" s="11" t="s">
        <v>8038</v>
      </c>
      <c r="H3181" s="11" t="s">
        <v>25</v>
      </c>
      <c r="I3181" s="11" t="s">
        <v>26</v>
      </c>
      <c r="J3181" s="11" t="s">
        <v>27</v>
      </c>
      <c r="K3181" s="11">
        <v>0</v>
      </c>
      <c r="L3181" s="11" t="s">
        <v>29</v>
      </c>
      <c r="M3181" s="11" t="s">
        <v>29</v>
      </c>
      <c r="N3181" s="11" t="s">
        <v>29</v>
      </c>
      <c r="O3181" s="11" t="s">
        <v>30</v>
      </c>
      <c r="P3181" s="11" t="s">
        <v>28</v>
      </c>
      <c r="Q3181" s="11" t="s">
        <v>28</v>
      </c>
      <c r="R3181" s="11" t="s">
        <v>29</v>
      </c>
      <c r="S3181" s="11">
        <v>2019</v>
      </c>
    </row>
    <row r="3182" spans="1:19" x14ac:dyDescent="0.25">
      <c r="A3182" s="12" t="s">
        <v>5265</v>
      </c>
      <c r="B3182" s="12" t="s">
        <v>5266</v>
      </c>
      <c r="C3182" s="12" t="s">
        <v>5267</v>
      </c>
      <c r="D3182" s="12" t="s">
        <v>5268</v>
      </c>
      <c r="E3182" s="12" t="s">
        <v>9788</v>
      </c>
      <c r="F3182" s="12">
        <v>75979</v>
      </c>
      <c r="G3182" s="12" t="s">
        <v>5269</v>
      </c>
      <c r="H3182" s="12" t="s">
        <v>25</v>
      </c>
      <c r="I3182" s="12" t="s">
        <v>42</v>
      </c>
      <c r="J3182" s="12" t="s">
        <v>120</v>
      </c>
      <c r="K3182" s="12">
        <v>2</v>
      </c>
      <c r="L3182" s="12" t="s">
        <v>28</v>
      </c>
      <c r="M3182" s="12" t="s">
        <v>29</v>
      </c>
      <c r="N3182" s="12" t="s">
        <v>43</v>
      </c>
      <c r="O3182" s="12" t="s">
        <v>29</v>
      </c>
      <c r="P3182" s="12" t="s">
        <v>43</v>
      </c>
      <c r="Q3182" s="12" t="s">
        <v>30</v>
      </c>
      <c r="R3182" s="12" t="s">
        <v>29</v>
      </c>
      <c r="S3182" s="12">
        <v>2019</v>
      </c>
    </row>
    <row r="3183" spans="1:19" x14ac:dyDescent="0.25">
      <c r="A3183" s="11" t="s">
        <v>8039</v>
      </c>
      <c r="B3183" s="11" t="s">
        <v>8040</v>
      </c>
      <c r="C3183" s="11" t="s">
        <v>8041</v>
      </c>
      <c r="D3183" s="11" t="s">
        <v>8042</v>
      </c>
      <c r="E3183" s="11" t="s">
        <v>9788</v>
      </c>
      <c r="F3183" s="11">
        <v>75662</v>
      </c>
      <c r="G3183" s="11" t="s">
        <v>8043</v>
      </c>
      <c r="H3183" s="11" t="s">
        <v>25</v>
      </c>
      <c r="I3183" s="11" t="s">
        <v>26</v>
      </c>
      <c r="J3183" s="11" t="s">
        <v>27</v>
      </c>
      <c r="K3183" s="11">
        <v>0</v>
      </c>
      <c r="L3183" s="11" t="s">
        <v>29</v>
      </c>
      <c r="M3183" s="11" t="s">
        <v>29</v>
      </c>
      <c r="N3183" s="11" t="s">
        <v>29</v>
      </c>
      <c r="O3183" s="11" t="s">
        <v>29</v>
      </c>
      <c r="P3183" s="11" t="s">
        <v>29</v>
      </c>
      <c r="Q3183" s="11" t="s">
        <v>29</v>
      </c>
      <c r="R3183" s="11" t="s">
        <v>29</v>
      </c>
      <c r="S3183" s="11">
        <v>2019</v>
      </c>
    </row>
    <row r="3184" spans="1:19" x14ac:dyDescent="0.25">
      <c r="A3184" s="12" t="s">
        <v>5270</v>
      </c>
      <c r="B3184" s="12" t="s">
        <v>5271</v>
      </c>
      <c r="C3184" s="12" t="s">
        <v>5272</v>
      </c>
      <c r="D3184" s="12" t="s">
        <v>5273</v>
      </c>
      <c r="E3184" s="12" t="s">
        <v>9788</v>
      </c>
      <c r="F3184" s="12">
        <v>79331</v>
      </c>
      <c r="G3184" s="12" t="s">
        <v>5274</v>
      </c>
      <c r="H3184" s="12" t="s">
        <v>25</v>
      </c>
      <c r="I3184" s="12" t="s">
        <v>42</v>
      </c>
      <c r="J3184" s="12" t="s">
        <v>27</v>
      </c>
      <c r="K3184" s="12">
        <v>0</v>
      </c>
      <c r="L3184" s="12" t="s">
        <v>29</v>
      </c>
      <c r="M3184" s="12" t="s">
        <v>29</v>
      </c>
      <c r="N3184" s="12" t="s">
        <v>29</v>
      </c>
      <c r="O3184" s="12" t="s">
        <v>29</v>
      </c>
      <c r="P3184" s="12" t="s">
        <v>28</v>
      </c>
      <c r="Q3184" s="12" t="s">
        <v>30</v>
      </c>
      <c r="R3184" s="12" t="s">
        <v>28</v>
      </c>
      <c r="S3184" s="12">
        <v>2019</v>
      </c>
    </row>
    <row r="3185" spans="1:19" x14ac:dyDescent="0.25">
      <c r="A3185" s="11" t="s">
        <v>5275</v>
      </c>
      <c r="B3185" s="11" t="s">
        <v>5248</v>
      </c>
      <c r="C3185" s="11" t="s">
        <v>5276</v>
      </c>
      <c r="D3185" s="11" t="s">
        <v>5277</v>
      </c>
      <c r="E3185" s="11" t="s">
        <v>9788</v>
      </c>
      <c r="F3185" s="11">
        <v>75961</v>
      </c>
      <c r="G3185" s="11" t="s">
        <v>5278</v>
      </c>
      <c r="H3185" s="11" t="s">
        <v>25</v>
      </c>
      <c r="I3185" s="11" t="s">
        <v>42</v>
      </c>
      <c r="J3185" s="11" t="s">
        <v>27</v>
      </c>
      <c r="K3185" s="11">
        <v>2</v>
      </c>
      <c r="L3185" s="11" t="s">
        <v>28</v>
      </c>
      <c r="M3185" s="11" t="s">
        <v>28</v>
      </c>
      <c r="N3185" s="11" t="s">
        <v>43</v>
      </c>
      <c r="O3185" s="11" t="s">
        <v>43</v>
      </c>
      <c r="P3185" s="11" t="s">
        <v>43</v>
      </c>
      <c r="Q3185" s="11" t="s">
        <v>28</v>
      </c>
      <c r="R3185" s="11" t="s">
        <v>28</v>
      </c>
      <c r="S3185" s="11">
        <v>2019</v>
      </c>
    </row>
    <row r="3186" spans="1:19" x14ac:dyDescent="0.25">
      <c r="A3186" s="12" t="s">
        <v>5279</v>
      </c>
      <c r="B3186" s="12" t="s">
        <v>5280</v>
      </c>
      <c r="C3186" s="12" t="s">
        <v>5281</v>
      </c>
      <c r="D3186" s="12" t="s">
        <v>5282</v>
      </c>
      <c r="E3186" s="12" t="s">
        <v>9788</v>
      </c>
      <c r="F3186" s="12">
        <v>76067</v>
      </c>
      <c r="G3186" s="12" t="s">
        <v>5283</v>
      </c>
      <c r="H3186" s="12" t="s">
        <v>25</v>
      </c>
      <c r="I3186" s="12" t="s">
        <v>42</v>
      </c>
      <c r="J3186" s="12" t="s">
        <v>27</v>
      </c>
      <c r="K3186" s="12">
        <v>2</v>
      </c>
      <c r="L3186" s="12" t="s">
        <v>28</v>
      </c>
      <c r="M3186" s="12" t="s">
        <v>29</v>
      </c>
      <c r="N3186" s="12" t="s">
        <v>28</v>
      </c>
      <c r="O3186" s="12" t="s">
        <v>28</v>
      </c>
      <c r="P3186" s="12" t="s">
        <v>28</v>
      </c>
      <c r="Q3186" s="12" t="s">
        <v>30</v>
      </c>
      <c r="R3186" s="12" t="s">
        <v>43</v>
      </c>
      <c r="S3186" s="12">
        <v>2019</v>
      </c>
    </row>
    <row r="3187" spans="1:19" x14ac:dyDescent="0.25">
      <c r="A3187" s="11" t="s">
        <v>5284</v>
      </c>
      <c r="B3187" s="11" t="s">
        <v>5285</v>
      </c>
      <c r="C3187" s="11" t="s">
        <v>5286</v>
      </c>
      <c r="D3187" s="11" t="s">
        <v>5287</v>
      </c>
      <c r="E3187" s="11" t="s">
        <v>9788</v>
      </c>
      <c r="F3187" s="11">
        <v>78336</v>
      </c>
      <c r="G3187" s="11" t="s">
        <v>5288</v>
      </c>
      <c r="H3187" s="11" t="s">
        <v>25</v>
      </c>
      <c r="I3187" s="11" t="s">
        <v>26</v>
      </c>
      <c r="J3187" s="11" t="s">
        <v>27</v>
      </c>
      <c r="K3187" s="11">
        <v>3</v>
      </c>
      <c r="L3187" s="11" t="s">
        <v>28</v>
      </c>
      <c r="M3187" s="11" t="s">
        <v>29</v>
      </c>
      <c r="N3187" s="11" t="s">
        <v>28</v>
      </c>
      <c r="O3187" s="11" t="s">
        <v>29</v>
      </c>
      <c r="P3187" s="11" t="s">
        <v>28</v>
      </c>
      <c r="Q3187" s="11" t="s">
        <v>43</v>
      </c>
      <c r="R3187" s="11" t="s">
        <v>29</v>
      </c>
      <c r="S3187" s="11">
        <v>2019</v>
      </c>
    </row>
    <row r="3188" spans="1:19" x14ac:dyDescent="0.25">
      <c r="A3188" s="12" t="s">
        <v>5289</v>
      </c>
      <c r="B3188" s="12" t="s">
        <v>5290</v>
      </c>
      <c r="C3188" s="12" t="s">
        <v>5291</v>
      </c>
      <c r="D3188" s="12" t="s">
        <v>5292</v>
      </c>
      <c r="E3188" s="12" t="s">
        <v>9788</v>
      </c>
      <c r="F3188" s="12">
        <v>76255</v>
      </c>
      <c r="G3188" s="12" t="s">
        <v>5293</v>
      </c>
      <c r="H3188" s="12" t="s">
        <v>25</v>
      </c>
      <c r="I3188" s="12" t="s">
        <v>42</v>
      </c>
      <c r="J3188" s="12" t="s">
        <v>27</v>
      </c>
      <c r="K3188" s="12">
        <v>2</v>
      </c>
      <c r="L3188" s="12" t="s">
        <v>29</v>
      </c>
      <c r="M3188" s="12" t="s">
        <v>29</v>
      </c>
      <c r="N3188" s="12" t="s">
        <v>43</v>
      </c>
      <c r="O3188" s="12" t="s">
        <v>29</v>
      </c>
      <c r="P3188" s="12" t="s">
        <v>28</v>
      </c>
      <c r="Q3188" s="12" t="s">
        <v>30</v>
      </c>
      <c r="R3188" s="12" t="s">
        <v>29</v>
      </c>
      <c r="S3188" s="12">
        <v>2019</v>
      </c>
    </row>
    <row r="3189" spans="1:19" x14ac:dyDescent="0.25">
      <c r="A3189" s="11" t="s">
        <v>8044</v>
      </c>
      <c r="B3189" s="11" t="s">
        <v>8045</v>
      </c>
      <c r="C3189" s="11" t="s">
        <v>8046</v>
      </c>
      <c r="D3189" s="11" t="s">
        <v>8047</v>
      </c>
      <c r="E3189" s="11" t="s">
        <v>9788</v>
      </c>
      <c r="F3189" s="11">
        <v>78582</v>
      </c>
      <c r="G3189" s="11" t="s">
        <v>8048</v>
      </c>
      <c r="H3189" s="11" t="s">
        <v>25</v>
      </c>
      <c r="I3189" s="11" t="s">
        <v>42</v>
      </c>
      <c r="J3189" s="11" t="s">
        <v>27</v>
      </c>
      <c r="K3189" s="11">
        <v>3</v>
      </c>
      <c r="L3189" s="11" t="s">
        <v>28</v>
      </c>
      <c r="M3189" s="11" t="s">
        <v>29</v>
      </c>
      <c r="N3189" s="11" t="s">
        <v>43</v>
      </c>
      <c r="O3189" s="11" t="s">
        <v>29</v>
      </c>
      <c r="P3189" s="11" t="s">
        <v>28</v>
      </c>
      <c r="Q3189" s="11" t="s">
        <v>43</v>
      </c>
      <c r="R3189" s="11" t="s">
        <v>28</v>
      </c>
      <c r="S3189" s="11">
        <v>2019</v>
      </c>
    </row>
    <row r="3190" spans="1:19" x14ac:dyDescent="0.25">
      <c r="A3190" s="12" t="s">
        <v>8049</v>
      </c>
      <c r="B3190" s="12" t="s">
        <v>8050</v>
      </c>
      <c r="C3190" s="12" t="s">
        <v>8051</v>
      </c>
      <c r="D3190" s="12" t="s">
        <v>5554</v>
      </c>
      <c r="E3190" s="12" t="s">
        <v>9788</v>
      </c>
      <c r="F3190" s="12">
        <v>79415</v>
      </c>
      <c r="G3190" s="12" t="s">
        <v>8052</v>
      </c>
      <c r="H3190" s="12" t="s">
        <v>25</v>
      </c>
      <c r="I3190" s="12" t="s">
        <v>42</v>
      </c>
      <c r="J3190" s="12" t="s">
        <v>27</v>
      </c>
      <c r="K3190" s="12">
        <v>3</v>
      </c>
      <c r="L3190" s="12" t="s">
        <v>43</v>
      </c>
      <c r="M3190" s="12" t="s">
        <v>28</v>
      </c>
      <c r="N3190" s="12" t="s">
        <v>30</v>
      </c>
      <c r="O3190" s="12" t="s">
        <v>30</v>
      </c>
      <c r="P3190" s="12" t="s">
        <v>28</v>
      </c>
      <c r="Q3190" s="12" t="s">
        <v>43</v>
      </c>
      <c r="R3190" s="12" t="s">
        <v>43</v>
      </c>
      <c r="S3190" s="12">
        <v>2019</v>
      </c>
    </row>
    <row r="3191" spans="1:19" x14ac:dyDescent="0.25">
      <c r="A3191" s="11" t="s">
        <v>5299</v>
      </c>
      <c r="B3191" s="11" t="s">
        <v>5300</v>
      </c>
      <c r="C3191" s="11" t="s">
        <v>5301</v>
      </c>
      <c r="D3191" s="11" t="s">
        <v>5302</v>
      </c>
      <c r="E3191" s="11" t="s">
        <v>9788</v>
      </c>
      <c r="F3191" s="11">
        <v>79339</v>
      </c>
      <c r="G3191" s="11" t="s">
        <v>5303</v>
      </c>
      <c r="H3191" s="11" t="s">
        <v>25</v>
      </c>
      <c r="I3191" s="11" t="s">
        <v>36</v>
      </c>
      <c r="J3191" s="11" t="s">
        <v>27</v>
      </c>
      <c r="K3191" s="11">
        <v>0</v>
      </c>
      <c r="L3191" s="11" t="s">
        <v>29</v>
      </c>
      <c r="M3191" s="11" t="s">
        <v>29</v>
      </c>
      <c r="N3191" s="11" t="s">
        <v>29</v>
      </c>
      <c r="O3191" s="11" t="s">
        <v>29</v>
      </c>
      <c r="P3191" s="11" t="s">
        <v>28</v>
      </c>
      <c r="Q3191" s="11" t="s">
        <v>30</v>
      </c>
      <c r="R3191" s="11" t="s">
        <v>29</v>
      </c>
      <c r="S3191" s="11">
        <v>2019</v>
      </c>
    </row>
    <row r="3192" spans="1:19" x14ac:dyDescent="0.25">
      <c r="A3192" s="12" t="s">
        <v>8053</v>
      </c>
      <c r="B3192" s="12" t="s">
        <v>8054</v>
      </c>
      <c r="C3192" s="12" t="s">
        <v>8055</v>
      </c>
      <c r="D3192" s="12" t="s">
        <v>3103</v>
      </c>
      <c r="E3192" s="12" t="s">
        <v>9788</v>
      </c>
      <c r="F3192" s="12">
        <v>77090</v>
      </c>
      <c r="G3192" s="12" t="s">
        <v>8056</v>
      </c>
      <c r="H3192" s="12" t="s">
        <v>25</v>
      </c>
      <c r="I3192" s="12" t="s">
        <v>648</v>
      </c>
      <c r="J3192" s="12" t="s">
        <v>27</v>
      </c>
      <c r="K3192" s="12">
        <v>5</v>
      </c>
      <c r="L3192" s="12" t="s">
        <v>29</v>
      </c>
      <c r="M3192" s="12" t="s">
        <v>29</v>
      </c>
      <c r="N3192" s="12" t="s">
        <v>30</v>
      </c>
      <c r="O3192" s="12" t="s">
        <v>30</v>
      </c>
      <c r="P3192" s="12" t="s">
        <v>28</v>
      </c>
      <c r="Q3192" s="12" t="s">
        <v>29</v>
      </c>
      <c r="R3192" s="12" t="s">
        <v>29</v>
      </c>
      <c r="S3192" s="12">
        <v>2019</v>
      </c>
    </row>
    <row r="3193" spans="1:19" x14ac:dyDescent="0.25">
      <c r="A3193" s="11" t="s">
        <v>8057</v>
      </c>
      <c r="B3193" s="11" t="s">
        <v>8058</v>
      </c>
      <c r="C3193" s="11" t="s">
        <v>8059</v>
      </c>
      <c r="D3193" s="11" t="s">
        <v>3103</v>
      </c>
      <c r="E3193" s="11" t="s">
        <v>9788</v>
      </c>
      <c r="F3193" s="11">
        <v>77004</v>
      </c>
      <c r="G3193" s="11" t="s">
        <v>8060</v>
      </c>
      <c r="H3193" s="11" t="s">
        <v>25</v>
      </c>
      <c r="I3193" s="11" t="s">
        <v>26</v>
      </c>
      <c r="J3193" s="11" t="s">
        <v>27</v>
      </c>
      <c r="K3193" s="11">
        <v>0</v>
      </c>
      <c r="L3193" s="11" t="s">
        <v>29</v>
      </c>
      <c r="M3193" s="11" t="s">
        <v>29</v>
      </c>
      <c r="N3193" s="11" t="s">
        <v>29</v>
      </c>
      <c r="O3193" s="11" t="s">
        <v>29</v>
      </c>
      <c r="P3193" s="11" t="s">
        <v>28</v>
      </c>
      <c r="Q3193" s="11" t="s">
        <v>29</v>
      </c>
      <c r="R3193" s="11" t="s">
        <v>29</v>
      </c>
      <c r="S3193" s="11">
        <v>2019</v>
      </c>
    </row>
    <row r="3194" spans="1:19" x14ac:dyDescent="0.25">
      <c r="A3194" s="12" t="s">
        <v>5314</v>
      </c>
      <c r="B3194" s="12" t="s">
        <v>8061</v>
      </c>
      <c r="C3194" s="12" t="s">
        <v>5316</v>
      </c>
      <c r="D3194" s="12" t="s">
        <v>3103</v>
      </c>
      <c r="E3194" s="12" t="s">
        <v>9788</v>
      </c>
      <c r="F3194" s="12">
        <v>77091</v>
      </c>
      <c r="G3194" s="12" t="s">
        <v>5317</v>
      </c>
      <c r="H3194" s="12" t="s">
        <v>25</v>
      </c>
      <c r="I3194" s="12" t="s">
        <v>648</v>
      </c>
      <c r="J3194" s="12" t="s">
        <v>27</v>
      </c>
      <c r="K3194" s="12">
        <v>2</v>
      </c>
      <c r="L3194" s="12" t="s">
        <v>29</v>
      </c>
      <c r="M3194" s="12" t="s">
        <v>28</v>
      </c>
      <c r="N3194" s="12" t="s">
        <v>29</v>
      </c>
      <c r="O3194" s="12" t="s">
        <v>29</v>
      </c>
      <c r="P3194" s="12" t="s">
        <v>28</v>
      </c>
      <c r="Q3194" s="12" t="s">
        <v>43</v>
      </c>
      <c r="R3194" s="12" t="s">
        <v>29</v>
      </c>
      <c r="S3194" s="12">
        <v>2019</v>
      </c>
    </row>
    <row r="3195" spans="1:19" x14ac:dyDescent="0.25">
      <c r="A3195" s="11" t="s">
        <v>8062</v>
      </c>
      <c r="B3195" s="11" t="s">
        <v>8063</v>
      </c>
      <c r="C3195" s="11" t="s">
        <v>8064</v>
      </c>
      <c r="D3195" s="11" t="s">
        <v>5568</v>
      </c>
      <c r="E3195" s="11" t="s">
        <v>9788</v>
      </c>
      <c r="F3195" s="11">
        <v>78731</v>
      </c>
      <c r="G3195" s="11" t="s">
        <v>8065</v>
      </c>
      <c r="H3195" s="11" t="s">
        <v>25</v>
      </c>
      <c r="I3195" s="11" t="s">
        <v>26</v>
      </c>
      <c r="J3195" s="11" t="s">
        <v>27</v>
      </c>
      <c r="K3195" s="11">
        <v>0</v>
      </c>
      <c r="L3195" s="11" t="s">
        <v>29</v>
      </c>
      <c r="M3195" s="11" t="s">
        <v>29</v>
      </c>
      <c r="N3195" s="11" t="s">
        <v>30</v>
      </c>
      <c r="O3195" s="11" t="s">
        <v>29</v>
      </c>
      <c r="P3195" s="11" t="s">
        <v>28</v>
      </c>
      <c r="Q3195" s="11" t="s">
        <v>29</v>
      </c>
      <c r="R3195" s="11" t="s">
        <v>29</v>
      </c>
      <c r="S3195" s="11">
        <v>2019</v>
      </c>
    </row>
    <row r="3196" spans="1:19" x14ac:dyDescent="0.25">
      <c r="A3196" s="12" t="s">
        <v>5318</v>
      </c>
      <c r="B3196" s="12" t="s">
        <v>8066</v>
      </c>
      <c r="C3196" s="12" t="s">
        <v>5320</v>
      </c>
      <c r="D3196" s="12" t="s">
        <v>850</v>
      </c>
      <c r="E3196" s="12" t="s">
        <v>9788</v>
      </c>
      <c r="F3196" s="12">
        <v>77504</v>
      </c>
      <c r="G3196" s="12" t="s">
        <v>5321</v>
      </c>
      <c r="H3196" s="12" t="s">
        <v>25</v>
      </c>
      <c r="I3196" s="12" t="s">
        <v>26</v>
      </c>
      <c r="J3196" s="12" t="s">
        <v>27</v>
      </c>
      <c r="K3196" s="12">
        <v>0</v>
      </c>
      <c r="L3196" s="12" t="s">
        <v>29</v>
      </c>
      <c r="M3196" s="12" t="s">
        <v>29</v>
      </c>
      <c r="N3196" s="12" t="s">
        <v>29</v>
      </c>
      <c r="O3196" s="12" t="s">
        <v>29</v>
      </c>
      <c r="P3196" s="12" t="s">
        <v>28</v>
      </c>
      <c r="Q3196" s="12" t="s">
        <v>29</v>
      </c>
      <c r="R3196" s="12" t="s">
        <v>29</v>
      </c>
      <c r="S3196" s="12">
        <v>2019</v>
      </c>
    </row>
    <row r="3197" spans="1:19" x14ac:dyDescent="0.25">
      <c r="A3197" s="11" t="s">
        <v>5322</v>
      </c>
      <c r="B3197" s="11" t="s">
        <v>5323</v>
      </c>
      <c r="C3197" s="11" t="s">
        <v>5324</v>
      </c>
      <c r="D3197" s="11" t="s">
        <v>5325</v>
      </c>
      <c r="E3197" s="11" t="s">
        <v>9788</v>
      </c>
      <c r="F3197" s="11">
        <v>77802</v>
      </c>
      <c r="G3197" s="11" t="s">
        <v>5326</v>
      </c>
      <c r="H3197" s="11" t="s">
        <v>25</v>
      </c>
      <c r="I3197" s="11" t="s">
        <v>26</v>
      </c>
      <c r="J3197" s="11" t="s">
        <v>27</v>
      </c>
      <c r="K3197" s="11">
        <v>0</v>
      </c>
      <c r="L3197" s="11" t="s">
        <v>29</v>
      </c>
      <c r="M3197" s="11" t="s">
        <v>29</v>
      </c>
      <c r="N3197" s="11" t="s">
        <v>29</v>
      </c>
      <c r="O3197" s="11" t="s">
        <v>30</v>
      </c>
      <c r="P3197" s="11" t="s">
        <v>28</v>
      </c>
      <c r="Q3197" s="11" t="s">
        <v>29</v>
      </c>
      <c r="R3197" s="11" t="s">
        <v>29</v>
      </c>
      <c r="S3197" s="11">
        <v>2019</v>
      </c>
    </row>
    <row r="3198" spans="1:19" x14ac:dyDescent="0.25">
      <c r="A3198" s="12" t="s">
        <v>8067</v>
      </c>
      <c r="B3198" s="12" t="s">
        <v>8068</v>
      </c>
      <c r="C3198" s="12" t="s">
        <v>8069</v>
      </c>
      <c r="D3198" s="12" t="s">
        <v>5807</v>
      </c>
      <c r="E3198" s="12" t="s">
        <v>9788</v>
      </c>
      <c r="F3198" s="12">
        <v>75034</v>
      </c>
      <c r="G3198" s="12" t="s">
        <v>8070</v>
      </c>
      <c r="H3198" s="12" t="s">
        <v>25</v>
      </c>
      <c r="I3198" s="12" t="s">
        <v>26</v>
      </c>
      <c r="J3198" s="12" t="s">
        <v>27</v>
      </c>
      <c r="K3198" s="12">
        <v>5</v>
      </c>
      <c r="L3198" s="12" t="s">
        <v>29</v>
      </c>
      <c r="M3198" s="12" t="s">
        <v>30</v>
      </c>
      <c r="N3198" s="12" t="s">
        <v>30</v>
      </c>
      <c r="O3198" s="12" t="s">
        <v>30</v>
      </c>
      <c r="P3198" s="12" t="s">
        <v>28</v>
      </c>
      <c r="Q3198" s="12" t="s">
        <v>30</v>
      </c>
      <c r="R3198" s="12" t="s">
        <v>29</v>
      </c>
      <c r="S3198" s="12">
        <v>2019</v>
      </c>
    </row>
    <row r="3199" spans="1:19" x14ac:dyDescent="0.25">
      <c r="A3199" s="11" t="s">
        <v>8071</v>
      </c>
      <c r="B3199" s="11" t="s">
        <v>8072</v>
      </c>
      <c r="C3199" s="11" t="s">
        <v>8073</v>
      </c>
      <c r="D3199" s="11" t="s">
        <v>5568</v>
      </c>
      <c r="E3199" s="11" t="s">
        <v>9788</v>
      </c>
      <c r="F3199" s="11">
        <v>78746</v>
      </c>
      <c r="G3199" s="11" t="s">
        <v>8074</v>
      </c>
      <c r="H3199" s="11" t="s">
        <v>25</v>
      </c>
      <c r="I3199" s="11" t="s">
        <v>75</v>
      </c>
      <c r="J3199" s="11" t="s">
        <v>27</v>
      </c>
      <c r="K3199" s="11">
        <v>0</v>
      </c>
      <c r="L3199" s="11" t="s">
        <v>29</v>
      </c>
      <c r="M3199" s="11" t="s">
        <v>29</v>
      </c>
      <c r="N3199" s="11" t="s">
        <v>29</v>
      </c>
      <c r="O3199" s="11" t="s">
        <v>30</v>
      </c>
      <c r="P3199" s="11" t="s">
        <v>28</v>
      </c>
      <c r="Q3199" s="11" t="s">
        <v>29</v>
      </c>
      <c r="R3199" s="11" t="s">
        <v>29</v>
      </c>
      <c r="S3199" s="11">
        <v>2019</v>
      </c>
    </row>
    <row r="3200" spans="1:19" x14ac:dyDescent="0.25">
      <c r="A3200" s="12" t="s">
        <v>5327</v>
      </c>
      <c r="B3200" s="12" t="s">
        <v>8075</v>
      </c>
      <c r="C3200" s="12" t="s">
        <v>5329</v>
      </c>
      <c r="D3200" s="12" t="s">
        <v>5330</v>
      </c>
      <c r="E3200" s="12" t="s">
        <v>9788</v>
      </c>
      <c r="F3200" s="12">
        <v>76017</v>
      </c>
      <c r="G3200" s="12" t="s">
        <v>5331</v>
      </c>
      <c r="H3200" s="12" t="s">
        <v>25</v>
      </c>
      <c r="I3200" s="12" t="s">
        <v>648</v>
      </c>
      <c r="J3200" s="12" t="s">
        <v>27</v>
      </c>
      <c r="K3200" s="12">
        <v>2</v>
      </c>
      <c r="L3200" s="12" t="s">
        <v>29</v>
      </c>
      <c r="M3200" s="12" t="s">
        <v>43</v>
      </c>
      <c r="N3200" s="12" t="s">
        <v>43</v>
      </c>
      <c r="O3200" s="12" t="s">
        <v>28</v>
      </c>
      <c r="P3200" s="12" t="s">
        <v>28</v>
      </c>
      <c r="Q3200" s="12" t="s">
        <v>28</v>
      </c>
      <c r="R3200" s="12" t="s">
        <v>29</v>
      </c>
      <c r="S3200" s="12">
        <v>2019</v>
      </c>
    </row>
    <row r="3201" spans="1:19" x14ac:dyDescent="0.25">
      <c r="A3201" s="11" t="s">
        <v>8076</v>
      </c>
      <c r="B3201" s="11" t="s">
        <v>8077</v>
      </c>
      <c r="C3201" s="11" t="s">
        <v>8078</v>
      </c>
      <c r="D3201" s="11" t="s">
        <v>8079</v>
      </c>
      <c r="E3201" s="11" t="s">
        <v>9788</v>
      </c>
      <c r="F3201" s="11">
        <v>79124</v>
      </c>
      <c r="G3201" s="11" t="s">
        <v>8080</v>
      </c>
      <c r="H3201" s="11" t="s">
        <v>25</v>
      </c>
      <c r="I3201" s="11" t="s">
        <v>26</v>
      </c>
      <c r="J3201" s="11" t="s">
        <v>27</v>
      </c>
      <c r="K3201" s="11">
        <v>0</v>
      </c>
      <c r="L3201" s="11" t="s">
        <v>29</v>
      </c>
      <c r="M3201" s="11" t="s">
        <v>29</v>
      </c>
      <c r="N3201" s="11" t="s">
        <v>29</v>
      </c>
      <c r="O3201" s="11" t="s">
        <v>30</v>
      </c>
      <c r="P3201" s="11" t="s">
        <v>29</v>
      </c>
      <c r="Q3201" s="11" t="s">
        <v>29</v>
      </c>
      <c r="R3201" s="11" t="s">
        <v>29</v>
      </c>
      <c r="S3201" s="11">
        <v>2019</v>
      </c>
    </row>
    <row r="3202" spans="1:19" x14ac:dyDescent="0.25">
      <c r="A3202" s="12" t="s">
        <v>8081</v>
      </c>
      <c r="B3202" s="12" t="s">
        <v>8082</v>
      </c>
      <c r="C3202" s="12" t="s">
        <v>8083</v>
      </c>
      <c r="D3202" s="12" t="s">
        <v>5554</v>
      </c>
      <c r="E3202" s="12" t="s">
        <v>9788</v>
      </c>
      <c r="F3202" s="12">
        <v>79416</v>
      </c>
      <c r="G3202" s="12" t="s">
        <v>8084</v>
      </c>
      <c r="H3202" s="12" t="s">
        <v>25</v>
      </c>
      <c r="I3202" s="12" t="s">
        <v>26</v>
      </c>
      <c r="J3202" s="12" t="s">
        <v>27</v>
      </c>
      <c r="K3202" s="12">
        <v>4</v>
      </c>
      <c r="L3202" s="12" t="s">
        <v>28</v>
      </c>
      <c r="M3202" s="12" t="s">
        <v>43</v>
      </c>
      <c r="N3202" s="12" t="s">
        <v>30</v>
      </c>
      <c r="O3202" s="12" t="s">
        <v>30</v>
      </c>
      <c r="P3202" s="12" t="s">
        <v>28</v>
      </c>
      <c r="Q3202" s="12" t="s">
        <v>28</v>
      </c>
      <c r="R3202" s="12" t="s">
        <v>43</v>
      </c>
      <c r="S3202" s="12">
        <v>2019</v>
      </c>
    </row>
    <row r="3203" spans="1:19" x14ac:dyDescent="0.25">
      <c r="A3203" s="11" t="s">
        <v>5332</v>
      </c>
      <c r="B3203" s="11" t="s">
        <v>5333</v>
      </c>
      <c r="C3203" s="11" t="s">
        <v>5334</v>
      </c>
      <c r="D3203" s="11" t="s">
        <v>5335</v>
      </c>
      <c r="E3203" s="11" t="s">
        <v>9788</v>
      </c>
      <c r="F3203" s="11">
        <v>79936</v>
      </c>
      <c r="G3203" s="11" t="s">
        <v>5336</v>
      </c>
      <c r="H3203" s="11" t="s">
        <v>25</v>
      </c>
      <c r="I3203" s="11" t="s">
        <v>26</v>
      </c>
      <c r="J3203" s="11" t="s">
        <v>27</v>
      </c>
      <c r="K3203" s="11">
        <v>5</v>
      </c>
      <c r="L3203" s="11" t="s">
        <v>29</v>
      </c>
      <c r="M3203" s="11" t="s">
        <v>30</v>
      </c>
      <c r="N3203" s="11" t="s">
        <v>30</v>
      </c>
      <c r="O3203" s="11" t="s">
        <v>30</v>
      </c>
      <c r="P3203" s="11" t="s">
        <v>28</v>
      </c>
      <c r="Q3203" s="11" t="s">
        <v>28</v>
      </c>
      <c r="R3203" s="11" t="s">
        <v>43</v>
      </c>
      <c r="S3203" s="11">
        <v>2019</v>
      </c>
    </row>
    <row r="3204" spans="1:19" x14ac:dyDescent="0.25">
      <c r="A3204" s="12" t="s">
        <v>8085</v>
      </c>
      <c r="B3204" s="12" t="s">
        <v>8086</v>
      </c>
      <c r="C3204" s="12" t="s">
        <v>8087</v>
      </c>
      <c r="D3204" s="12" t="s">
        <v>5536</v>
      </c>
      <c r="E3204" s="12" t="s">
        <v>9788</v>
      </c>
      <c r="F3204" s="12">
        <v>76110</v>
      </c>
      <c r="G3204" s="12" t="s">
        <v>8088</v>
      </c>
      <c r="H3204" s="12" t="s">
        <v>25</v>
      </c>
      <c r="I3204" s="12" t="s">
        <v>648</v>
      </c>
      <c r="J3204" s="12" t="s">
        <v>27</v>
      </c>
      <c r="K3204" s="12">
        <v>0</v>
      </c>
      <c r="L3204" s="12" t="s">
        <v>29</v>
      </c>
      <c r="M3204" s="12" t="s">
        <v>29</v>
      </c>
      <c r="N3204" s="12" t="s">
        <v>29</v>
      </c>
      <c r="O3204" s="12" t="s">
        <v>30</v>
      </c>
      <c r="P3204" s="12" t="s">
        <v>28</v>
      </c>
      <c r="Q3204" s="12" t="s">
        <v>29</v>
      </c>
      <c r="R3204" s="12" t="s">
        <v>29</v>
      </c>
      <c r="S3204" s="12">
        <v>2019</v>
      </c>
    </row>
    <row r="3205" spans="1:19" x14ac:dyDescent="0.25">
      <c r="A3205" s="11" t="s">
        <v>8089</v>
      </c>
      <c r="B3205" s="11" t="s">
        <v>8090</v>
      </c>
      <c r="C3205" s="11" t="s">
        <v>8091</v>
      </c>
      <c r="D3205" s="11" t="s">
        <v>8092</v>
      </c>
      <c r="E3205" s="11" t="s">
        <v>9788</v>
      </c>
      <c r="F3205" s="11">
        <v>76262</v>
      </c>
      <c r="G3205" s="11" t="s">
        <v>8093</v>
      </c>
      <c r="H3205" s="11" t="s">
        <v>25</v>
      </c>
      <c r="I3205" s="11" t="s">
        <v>26</v>
      </c>
      <c r="J3205" s="11" t="s">
        <v>27</v>
      </c>
      <c r="K3205" s="11">
        <v>0</v>
      </c>
      <c r="L3205" s="11" t="s">
        <v>29</v>
      </c>
      <c r="M3205" s="11" t="s">
        <v>29</v>
      </c>
      <c r="N3205" s="11" t="s">
        <v>29</v>
      </c>
      <c r="O3205" s="11" t="s">
        <v>30</v>
      </c>
      <c r="P3205" s="11" t="s">
        <v>28</v>
      </c>
      <c r="Q3205" s="11" t="s">
        <v>28</v>
      </c>
      <c r="R3205" s="11" t="s">
        <v>29</v>
      </c>
      <c r="S3205" s="11">
        <v>2019</v>
      </c>
    </row>
    <row r="3206" spans="1:19" x14ac:dyDescent="0.25">
      <c r="A3206" s="12" t="s">
        <v>5337</v>
      </c>
      <c r="B3206" s="12" t="s">
        <v>8094</v>
      </c>
      <c r="C3206" s="12" t="s">
        <v>5339</v>
      </c>
      <c r="D3206" s="12" t="s">
        <v>5340</v>
      </c>
      <c r="E3206" s="12" t="s">
        <v>9788</v>
      </c>
      <c r="F3206" s="12">
        <v>75093</v>
      </c>
      <c r="G3206" s="12" t="s">
        <v>5341</v>
      </c>
      <c r="H3206" s="12" t="s">
        <v>25</v>
      </c>
      <c r="I3206" s="12" t="s">
        <v>26</v>
      </c>
      <c r="J3206" s="12" t="s">
        <v>27</v>
      </c>
      <c r="K3206" s="12">
        <v>0</v>
      </c>
      <c r="L3206" s="12" t="s">
        <v>29</v>
      </c>
      <c r="M3206" s="12" t="s">
        <v>29</v>
      </c>
      <c r="N3206" s="12" t="s">
        <v>29</v>
      </c>
      <c r="O3206" s="12" t="s">
        <v>30</v>
      </c>
      <c r="P3206" s="12" t="s">
        <v>28</v>
      </c>
      <c r="Q3206" s="12" t="s">
        <v>29</v>
      </c>
      <c r="R3206" s="12" t="s">
        <v>43</v>
      </c>
      <c r="S3206" s="12">
        <v>2019</v>
      </c>
    </row>
    <row r="3207" spans="1:19" x14ac:dyDescent="0.25">
      <c r="A3207" s="11" t="s">
        <v>8095</v>
      </c>
      <c r="B3207" s="11" t="s">
        <v>8096</v>
      </c>
      <c r="C3207" s="11" t="s">
        <v>8097</v>
      </c>
      <c r="D3207" s="11" t="s">
        <v>4670</v>
      </c>
      <c r="E3207" s="11" t="s">
        <v>9788</v>
      </c>
      <c r="F3207" s="11">
        <v>75235</v>
      </c>
      <c r="G3207" s="11" t="s">
        <v>8098</v>
      </c>
      <c r="H3207" s="11" t="s">
        <v>25</v>
      </c>
      <c r="I3207" s="11" t="s">
        <v>26</v>
      </c>
      <c r="J3207" s="11" t="s">
        <v>27</v>
      </c>
      <c r="K3207" s="11">
        <v>0</v>
      </c>
      <c r="L3207" s="11" t="s">
        <v>29</v>
      </c>
      <c r="M3207" s="11" t="s">
        <v>29</v>
      </c>
      <c r="N3207" s="11" t="s">
        <v>29</v>
      </c>
      <c r="O3207" s="11" t="s">
        <v>30</v>
      </c>
      <c r="P3207" s="11" t="s">
        <v>28</v>
      </c>
      <c r="Q3207" s="11" t="s">
        <v>29</v>
      </c>
      <c r="R3207" s="11" t="s">
        <v>29</v>
      </c>
      <c r="S3207" s="11">
        <v>2019</v>
      </c>
    </row>
    <row r="3208" spans="1:19" x14ac:dyDescent="0.25">
      <c r="A3208" s="12" t="s">
        <v>5342</v>
      </c>
      <c r="B3208" s="12" t="s">
        <v>5343</v>
      </c>
      <c r="C3208" s="12" t="s">
        <v>5344</v>
      </c>
      <c r="D3208" s="12" t="s">
        <v>5345</v>
      </c>
      <c r="E3208" s="12" t="s">
        <v>9788</v>
      </c>
      <c r="F3208" s="12">
        <v>79035</v>
      </c>
      <c r="G3208" s="12" t="s">
        <v>5346</v>
      </c>
      <c r="H3208" s="12" t="s">
        <v>96</v>
      </c>
      <c r="I3208" s="12" t="s">
        <v>108</v>
      </c>
      <c r="J3208" s="12" t="s">
        <v>27</v>
      </c>
      <c r="K3208" s="12">
        <v>0</v>
      </c>
      <c r="L3208" s="12" t="s">
        <v>29</v>
      </c>
      <c r="M3208" s="12" t="s">
        <v>29</v>
      </c>
      <c r="N3208" s="12" t="s">
        <v>29</v>
      </c>
      <c r="O3208" s="12" t="s">
        <v>29</v>
      </c>
      <c r="P3208" s="12" t="s">
        <v>28</v>
      </c>
      <c r="Q3208" s="12" t="s">
        <v>28</v>
      </c>
      <c r="R3208" s="12" t="s">
        <v>29</v>
      </c>
      <c r="S3208" s="12">
        <v>2019</v>
      </c>
    </row>
    <row r="3209" spans="1:19" x14ac:dyDescent="0.25">
      <c r="A3209" s="11" t="s">
        <v>5347</v>
      </c>
      <c r="B3209" s="11" t="s">
        <v>5348</v>
      </c>
      <c r="C3209" s="11" t="s">
        <v>5349</v>
      </c>
      <c r="D3209" s="11" t="s">
        <v>5350</v>
      </c>
      <c r="E3209" s="11" t="s">
        <v>9788</v>
      </c>
      <c r="F3209" s="11">
        <v>76932</v>
      </c>
      <c r="G3209" s="11" t="s">
        <v>5351</v>
      </c>
      <c r="H3209" s="11" t="s">
        <v>96</v>
      </c>
      <c r="I3209" s="11" t="s">
        <v>42</v>
      </c>
      <c r="J3209" s="11" t="s">
        <v>27</v>
      </c>
      <c r="K3209" s="11">
        <v>0</v>
      </c>
      <c r="L3209" s="11" t="s">
        <v>29</v>
      </c>
      <c r="M3209" s="11" t="s">
        <v>29</v>
      </c>
      <c r="N3209" s="11" t="s">
        <v>29</v>
      </c>
      <c r="O3209" s="11" t="s">
        <v>29</v>
      </c>
      <c r="P3209" s="11" t="s">
        <v>29</v>
      </c>
      <c r="Q3209" s="11" t="s">
        <v>29</v>
      </c>
      <c r="R3209" s="11" t="s">
        <v>29</v>
      </c>
      <c r="S3209" s="11">
        <v>2019</v>
      </c>
    </row>
    <row r="3210" spans="1:19" x14ac:dyDescent="0.25">
      <c r="A3210" s="12" t="s">
        <v>5352</v>
      </c>
      <c r="B3210" s="12" t="s">
        <v>5353</v>
      </c>
      <c r="C3210" s="12" t="s">
        <v>5354</v>
      </c>
      <c r="D3210" s="12" t="s">
        <v>5355</v>
      </c>
      <c r="E3210" s="12" t="s">
        <v>9788</v>
      </c>
      <c r="F3210" s="12">
        <v>76936</v>
      </c>
      <c r="G3210" s="12" t="s">
        <v>5356</v>
      </c>
      <c r="H3210" s="12" t="s">
        <v>96</v>
      </c>
      <c r="I3210" s="12" t="s">
        <v>26</v>
      </c>
      <c r="J3210" s="12" t="s">
        <v>27</v>
      </c>
      <c r="K3210" s="12">
        <v>0</v>
      </c>
      <c r="L3210" s="12" t="s">
        <v>29</v>
      </c>
      <c r="M3210" s="12" t="s">
        <v>29</v>
      </c>
      <c r="N3210" s="12" t="s">
        <v>29</v>
      </c>
      <c r="O3210" s="12" t="s">
        <v>29</v>
      </c>
      <c r="P3210" s="12" t="s">
        <v>29</v>
      </c>
      <c r="Q3210" s="12" t="s">
        <v>29</v>
      </c>
      <c r="R3210" s="12" t="s">
        <v>29</v>
      </c>
      <c r="S3210" s="12">
        <v>2019</v>
      </c>
    </row>
    <row r="3211" spans="1:19" x14ac:dyDescent="0.25">
      <c r="A3211" s="11" t="s">
        <v>5357</v>
      </c>
      <c r="B3211" s="11" t="s">
        <v>5358</v>
      </c>
      <c r="C3211" s="11" t="s">
        <v>5359</v>
      </c>
      <c r="D3211" s="11" t="s">
        <v>5360</v>
      </c>
      <c r="E3211" s="11" t="s">
        <v>9788</v>
      </c>
      <c r="F3211" s="11">
        <v>76849</v>
      </c>
      <c r="G3211" s="11" t="s">
        <v>5361</v>
      </c>
      <c r="H3211" s="11" t="s">
        <v>96</v>
      </c>
      <c r="I3211" s="11" t="s">
        <v>42</v>
      </c>
      <c r="J3211" s="11" t="s">
        <v>27</v>
      </c>
      <c r="K3211" s="11">
        <v>3</v>
      </c>
      <c r="L3211" s="11" t="s">
        <v>29</v>
      </c>
      <c r="M3211" s="11" t="s">
        <v>29</v>
      </c>
      <c r="N3211" s="11" t="s">
        <v>28</v>
      </c>
      <c r="O3211" s="11" t="s">
        <v>29</v>
      </c>
      <c r="P3211" s="11" t="s">
        <v>28</v>
      </c>
      <c r="Q3211" s="11" t="s">
        <v>28</v>
      </c>
      <c r="R3211" s="11" t="s">
        <v>29</v>
      </c>
      <c r="S3211" s="11">
        <v>2019</v>
      </c>
    </row>
    <row r="3212" spans="1:19" x14ac:dyDescent="0.25">
      <c r="A3212" s="12" t="s">
        <v>5362</v>
      </c>
      <c r="B3212" s="12" t="s">
        <v>5363</v>
      </c>
      <c r="C3212" s="12" t="s">
        <v>5364</v>
      </c>
      <c r="D3212" s="12" t="s">
        <v>5365</v>
      </c>
      <c r="E3212" s="12" t="s">
        <v>9788</v>
      </c>
      <c r="F3212" s="12">
        <v>79744</v>
      </c>
      <c r="G3212" s="12" t="s">
        <v>5366</v>
      </c>
      <c r="H3212" s="12" t="s">
        <v>96</v>
      </c>
      <c r="I3212" s="12" t="s">
        <v>42</v>
      </c>
      <c r="J3212" s="12" t="s">
        <v>27</v>
      </c>
      <c r="K3212" s="12">
        <v>0</v>
      </c>
      <c r="L3212" s="12" t="s">
        <v>29</v>
      </c>
      <c r="M3212" s="12" t="s">
        <v>29</v>
      </c>
      <c r="N3212" s="12" t="s">
        <v>29</v>
      </c>
      <c r="O3212" s="12" t="s">
        <v>29</v>
      </c>
      <c r="P3212" s="12" t="s">
        <v>29</v>
      </c>
      <c r="Q3212" s="12" t="s">
        <v>29</v>
      </c>
      <c r="R3212" s="12" t="s">
        <v>29</v>
      </c>
      <c r="S3212" s="12">
        <v>2019</v>
      </c>
    </row>
    <row r="3213" spans="1:19" x14ac:dyDescent="0.25">
      <c r="A3213" s="11" t="s">
        <v>5367</v>
      </c>
      <c r="B3213" s="11" t="s">
        <v>5368</v>
      </c>
      <c r="C3213" s="11" t="s">
        <v>5369</v>
      </c>
      <c r="D3213" s="11" t="s">
        <v>5370</v>
      </c>
      <c r="E3213" s="11" t="s">
        <v>9788</v>
      </c>
      <c r="F3213" s="11">
        <v>79323</v>
      </c>
      <c r="G3213" s="11" t="s">
        <v>5371</v>
      </c>
      <c r="H3213" s="11" t="s">
        <v>96</v>
      </c>
      <c r="I3213" s="11" t="s">
        <v>36</v>
      </c>
      <c r="J3213" s="11" t="s">
        <v>27</v>
      </c>
      <c r="K3213" s="11">
        <v>0</v>
      </c>
      <c r="L3213" s="11" t="s">
        <v>29</v>
      </c>
      <c r="M3213" s="11" t="s">
        <v>29</v>
      </c>
      <c r="N3213" s="11" t="s">
        <v>28</v>
      </c>
      <c r="O3213" s="11" t="s">
        <v>29</v>
      </c>
      <c r="P3213" s="11" t="s">
        <v>29</v>
      </c>
      <c r="Q3213" s="11" t="s">
        <v>29</v>
      </c>
      <c r="R3213" s="11" t="s">
        <v>29</v>
      </c>
      <c r="S3213" s="11">
        <v>2019</v>
      </c>
    </row>
    <row r="3214" spans="1:19" x14ac:dyDescent="0.25">
      <c r="A3214" s="12" t="s">
        <v>5377</v>
      </c>
      <c r="B3214" s="12" t="s">
        <v>5378</v>
      </c>
      <c r="C3214" s="12" t="s">
        <v>5379</v>
      </c>
      <c r="D3214" s="12" t="s">
        <v>5380</v>
      </c>
      <c r="E3214" s="12" t="s">
        <v>9788</v>
      </c>
      <c r="F3214" s="12">
        <v>79745</v>
      </c>
      <c r="G3214" s="12" t="s">
        <v>5381</v>
      </c>
      <c r="H3214" s="12" t="s">
        <v>96</v>
      </c>
      <c r="I3214" s="12" t="s">
        <v>36</v>
      </c>
      <c r="J3214" s="12" t="s">
        <v>27</v>
      </c>
      <c r="K3214" s="12">
        <v>0</v>
      </c>
      <c r="L3214" s="12" t="s">
        <v>29</v>
      </c>
      <c r="M3214" s="12" t="s">
        <v>29</v>
      </c>
      <c r="N3214" s="12" t="s">
        <v>29</v>
      </c>
      <c r="O3214" s="12" t="s">
        <v>29</v>
      </c>
      <c r="P3214" s="12" t="s">
        <v>29</v>
      </c>
      <c r="Q3214" s="12" t="s">
        <v>29</v>
      </c>
      <c r="R3214" s="12" t="s">
        <v>29</v>
      </c>
      <c r="S3214" s="12">
        <v>2019</v>
      </c>
    </row>
    <row r="3215" spans="1:19" x14ac:dyDescent="0.25">
      <c r="A3215" s="11" t="s">
        <v>5382</v>
      </c>
      <c r="B3215" s="11" t="s">
        <v>5383</v>
      </c>
      <c r="C3215" s="11" t="s">
        <v>5384</v>
      </c>
      <c r="D3215" s="11" t="s">
        <v>5385</v>
      </c>
      <c r="E3215" s="11" t="s">
        <v>9788</v>
      </c>
      <c r="F3215" s="11">
        <v>79567</v>
      </c>
      <c r="G3215" s="11" t="s">
        <v>5386</v>
      </c>
      <c r="H3215" s="11" t="s">
        <v>96</v>
      </c>
      <c r="I3215" s="11" t="s">
        <v>42</v>
      </c>
      <c r="J3215" s="11" t="s">
        <v>27</v>
      </c>
      <c r="K3215" s="11">
        <v>0</v>
      </c>
      <c r="L3215" s="11" t="s">
        <v>29</v>
      </c>
      <c r="M3215" s="11" t="s">
        <v>29</v>
      </c>
      <c r="N3215" s="11" t="s">
        <v>29</v>
      </c>
      <c r="O3215" s="11" t="s">
        <v>29</v>
      </c>
      <c r="P3215" s="11" t="s">
        <v>29</v>
      </c>
      <c r="Q3215" s="11" t="s">
        <v>29</v>
      </c>
      <c r="R3215" s="11" t="s">
        <v>29</v>
      </c>
      <c r="S3215" s="11">
        <v>2019</v>
      </c>
    </row>
    <row r="3216" spans="1:19" x14ac:dyDescent="0.25">
      <c r="A3216" s="12" t="s">
        <v>8099</v>
      </c>
      <c r="B3216" s="12" t="s">
        <v>8100</v>
      </c>
      <c r="C3216" s="12" t="s">
        <v>8101</v>
      </c>
      <c r="D3216" s="12" t="s">
        <v>8102</v>
      </c>
      <c r="E3216" s="12" t="s">
        <v>9788</v>
      </c>
      <c r="F3216" s="12">
        <v>78377</v>
      </c>
      <c r="G3216" s="12" t="s">
        <v>8103</v>
      </c>
      <c r="H3216" s="12" t="s">
        <v>96</v>
      </c>
      <c r="I3216" s="12" t="s">
        <v>42</v>
      </c>
      <c r="J3216" s="12" t="s">
        <v>27</v>
      </c>
      <c r="K3216" s="12">
        <v>0</v>
      </c>
      <c r="L3216" s="12" t="s">
        <v>29</v>
      </c>
      <c r="M3216" s="12" t="s">
        <v>29</v>
      </c>
      <c r="N3216" s="12" t="s">
        <v>29</v>
      </c>
      <c r="O3216" s="12" t="s">
        <v>29</v>
      </c>
      <c r="P3216" s="12" t="s">
        <v>29</v>
      </c>
      <c r="Q3216" s="12" t="s">
        <v>29</v>
      </c>
      <c r="R3216" s="12" t="s">
        <v>29</v>
      </c>
      <c r="S3216" s="12">
        <v>2019</v>
      </c>
    </row>
    <row r="3217" spans="1:19" x14ac:dyDescent="0.25">
      <c r="A3217" s="11" t="s">
        <v>8104</v>
      </c>
      <c r="B3217" s="11" t="s">
        <v>8105</v>
      </c>
      <c r="C3217" s="11" t="s">
        <v>8106</v>
      </c>
      <c r="D3217" s="11" t="s">
        <v>8107</v>
      </c>
      <c r="E3217" s="11" t="s">
        <v>9788</v>
      </c>
      <c r="F3217" s="11">
        <v>79225</v>
      </c>
      <c r="G3217" s="11" t="s">
        <v>8108</v>
      </c>
      <c r="H3217" s="11" t="s">
        <v>96</v>
      </c>
      <c r="I3217" s="11" t="s">
        <v>42</v>
      </c>
      <c r="J3217" s="11" t="s">
        <v>27</v>
      </c>
      <c r="K3217" s="11">
        <v>0</v>
      </c>
      <c r="L3217" s="11" t="s">
        <v>29</v>
      </c>
      <c r="M3217" s="11" t="s">
        <v>29</v>
      </c>
      <c r="N3217" s="11" t="s">
        <v>29</v>
      </c>
      <c r="O3217" s="11" t="s">
        <v>29</v>
      </c>
      <c r="P3217" s="11" t="s">
        <v>29</v>
      </c>
      <c r="Q3217" s="11" t="s">
        <v>29</v>
      </c>
      <c r="R3217" s="11" t="s">
        <v>29</v>
      </c>
      <c r="S3217" s="11">
        <v>2019</v>
      </c>
    </row>
    <row r="3218" spans="1:19" x14ac:dyDescent="0.25">
      <c r="A3218" s="12" t="s">
        <v>8109</v>
      </c>
      <c r="B3218" s="12" t="s">
        <v>8110</v>
      </c>
      <c r="C3218" s="12" t="s">
        <v>8111</v>
      </c>
      <c r="D3218" s="12" t="s">
        <v>8112</v>
      </c>
      <c r="E3218" s="12" t="s">
        <v>9788</v>
      </c>
      <c r="F3218" s="12">
        <v>77665</v>
      </c>
      <c r="G3218" s="12" t="s">
        <v>8113</v>
      </c>
      <c r="H3218" s="12" t="s">
        <v>96</v>
      </c>
      <c r="I3218" s="12" t="s">
        <v>26</v>
      </c>
      <c r="J3218" s="12" t="s">
        <v>27</v>
      </c>
      <c r="K3218" s="12">
        <v>0</v>
      </c>
      <c r="L3218" s="12" t="s">
        <v>29</v>
      </c>
      <c r="M3218" s="12" t="s">
        <v>29</v>
      </c>
      <c r="N3218" s="12" t="s">
        <v>29</v>
      </c>
      <c r="O3218" s="12" t="s">
        <v>29</v>
      </c>
      <c r="P3218" s="12" t="s">
        <v>29</v>
      </c>
      <c r="Q3218" s="12" t="s">
        <v>29</v>
      </c>
      <c r="R3218" s="12" t="s">
        <v>29</v>
      </c>
      <c r="S3218" s="12">
        <v>2019</v>
      </c>
    </row>
    <row r="3219" spans="1:19" x14ac:dyDescent="0.25">
      <c r="A3219" s="11" t="s">
        <v>5392</v>
      </c>
      <c r="B3219" s="11" t="s">
        <v>5393</v>
      </c>
      <c r="C3219" s="11" t="s">
        <v>5394</v>
      </c>
      <c r="D3219" s="11" t="s">
        <v>5395</v>
      </c>
      <c r="E3219" s="11" t="s">
        <v>9788</v>
      </c>
      <c r="F3219" s="11">
        <v>79022</v>
      </c>
      <c r="G3219" s="11" t="s">
        <v>5396</v>
      </c>
      <c r="H3219" s="11" t="s">
        <v>96</v>
      </c>
      <c r="I3219" s="11" t="s">
        <v>42</v>
      </c>
      <c r="J3219" s="11" t="s">
        <v>27</v>
      </c>
      <c r="K3219" s="11">
        <v>0</v>
      </c>
      <c r="L3219" s="11" t="s">
        <v>28</v>
      </c>
      <c r="M3219" s="11" t="s">
        <v>29</v>
      </c>
      <c r="N3219" s="11" t="s">
        <v>43</v>
      </c>
      <c r="O3219" s="11" t="s">
        <v>29</v>
      </c>
      <c r="P3219" s="11" t="s">
        <v>29</v>
      </c>
      <c r="Q3219" s="11" t="s">
        <v>29</v>
      </c>
      <c r="R3219" s="11" t="s">
        <v>29</v>
      </c>
      <c r="S3219" s="11">
        <v>2019</v>
      </c>
    </row>
    <row r="3220" spans="1:19" x14ac:dyDescent="0.25">
      <c r="A3220" s="12" t="s">
        <v>5397</v>
      </c>
      <c r="B3220" s="12" t="s">
        <v>5398</v>
      </c>
      <c r="C3220" s="12" t="s">
        <v>5399</v>
      </c>
      <c r="D3220" s="12" t="s">
        <v>5400</v>
      </c>
      <c r="E3220" s="12" t="s">
        <v>9788</v>
      </c>
      <c r="F3220" s="12">
        <v>79782</v>
      </c>
      <c r="G3220" s="12" t="s">
        <v>5401</v>
      </c>
      <c r="H3220" s="12" t="s">
        <v>96</v>
      </c>
      <c r="I3220" s="12" t="s">
        <v>42</v>
      </c>
      <c r="J3220" s="12" t="s">
        <v>27</v>
      </c>
      <c r="K3220" s="12">
        <v>0</v>
      </c>
      <c r="L3220" s="12" t="s">
        <v>29</v>
      </c>
      <c r="M3220" s="12" t="s">
        <v>29</v>
      </c>
      <c r="N3220" s="12" t="s">
        <v>29</v>
      </c>
      <c r="O3220" s="12" t="s">
        <v>29</v>
      </c>
      <c r="P3220" s="12" t="s">
        <v>29</v>
      </c>
      <c r="Q3220" s="12" t="s">
        <v>29</v>
      </c>
      <c r="R3220" s="12" t="s">
        <v>29</v>
      </c>
      <c r="S3220" s="12">
        <v>2019</v>
      </c>
    </row>
    <row r="3221" spans="1:19" x14ac:dyDescent="0.25">
      <c r="A3221" s="11" t="s">
        <v>5402</v>
      </c>
      <c r="B3221" s="11" t="s">
        <v>5403</v>
      </c>
      <c r="C3221" s="11" t="s">
        <v>5404</v>
      </c>
      <c r="D3221" s="11" t="s">
        <v>5405</v>
      </c>
      <c r="E3221" s="11" t="s">
        <v>9788</v>
      </c>
      <c r="F3221" s="11">
        <v>79096</v>
      </c>
      <c r="G3221" s="11" t="s">
        <v>5406</v>
      </c>
      <c r="H3221" s="11" t="s">
        <v>96</v>
      </c>
      <c r="I3221" s="11" t="s">
        <v>42</v>
      </c>
      <c r="J3221" s="11" t="s">
        <v>27</v>
      </c>
      <c r="K3221" s="11">
        <v>0</v>
      </c>
      <c r="L3221" s="11" t="s">
        <v>29</v>
      </c>
      <c r="M3221" s="11" t="s">
        <v>29</v>
      </c>
      <c r="N3221" s="11" t="s">
        <v>29</v>
      </c>
      <c r="O3221" s="11" t="s">
        <v>29</v>
      </c>
      <c r="P3221" s="11" t="s">
        <v>29</v>
      </c>
      <c r="Q3221" s="11" t="s">
        <v>29</v>
      </c>
      <c r="R3221" s="11" t="s">
        <v>29</v>
      </c>
      <c r="S3221" s="11">
        <v>2019</v>
      </c>
    </row>
    <row r="3222" spans="1:19" x14ac:dyDescent="0.25">
      <c r="A3222" s="12" t="s">
        <v>5407</v>
      </c>
      <c r="B3222" s="12" t="s">
        <v>5408</v>
      </c>
      <c r="C3222" s="12" t="s">
        <v>5409</v>
      </c>
      <c r="D3222" s="12" t="s">
        <v>5410</v>
      </c>
      <c r="E3222" s="12" t="s">
        <v>9788</v>
      </c>
      <c r="F3222" s="12">
        <v>79241</v>
      </c>
      <c r="G3222" s="12" t="s">
        <v>5411</v>
      </c>
      <c r="H3222" s="12" t="s">
        <v>96</v>
      </c>
      <c r="I3222" s="12" t="s">
        <v>42</v>
      </c>
      <c r="J3222" s="12" t="s">
        <v>27</v>
      </c>
      <c r="K3222" s="12">
        <v>0</v>
      </c>
      <c r="L3222" s="12" t="s">
        <v>29</v>
      </c>
      <c r="M3222" s="12" t="s">
        <v>29</v>
      </c>
      <c r="N3222" s="12" t="s">
        <v>28</v>
      </c>
      <c r="O3222" s="12" t="s">
        <v>29</v>
      </c>
      <c r="P3222" s="12" t="s">
        <v>29</v>
      </c>
      <c r="Q3222" s="12" t="s">
        <v>29</v>
      </c>
      <c r="R3222" s="12" t="s">
        <v>29</v>
      </c>
      <c r="S3222" s="12">
        <v>2019</v>
      </c>
    </row>
    <row r="3223" spans="1:19" x14ac:dyDescent="0.25">
      <c r="A3223" s="11" t="s">
        <v>5412</v>
      </c>
      <c r="B3223" s="11" t="s">
        <v>5413</v>
      </c>
      <c r="C3223" s="11" t="s">
        <v>5414</v>
      </c>
      <c r="D3223" s="11" t="s">
        <v>5415</v>
      </c>
      <c r="E3223" s="11" t="s">
        <v>9788</v>
      </c>
      <c r="F3223" s="11">
        <v>79855</v>
      </c>
      <c r="G3223" s="11" t="s">
        <v>5416</v>
      </c>
      <c r="H3223" s="11" t="s">
        <v>96</v>
      </c>
      <c r="I3223" s="11" t="s">
        <v>26</v>
      </c>
      <c r="J3223" s="11" t="s">
        <v>120</v>
      </c>
      <c r="K3223" s="11">
        <v>0</v>
      </c>
      <c r="L3223" s="11" t="s">
        <v>29</v>
      </c>
      <c r="M3223" s="11" t="s">
        <v>29</v>
      </c>
      <c r="N3223" s="11" t="s">
        <v>29</v>
      </c>
      <c r="O3223" s="11" t="s">
        <v>29</v>
      </c>
      <c r="P3223" s="11" t="s">
        <v>28</v>
      </c>
      <c r="Q3223" s="11" t="s">
        <v>30</v>
      </c>
      <c r="R3223" s="11" t="s">
        <v>29</v>
      </c>
      <c r="S3223" s="11">
        <v>2019</v>
      </c>
    </row>
    <row r="3224" spans="1:19" x14ac:dyDescent="0.25">
      <c r="A3224" s="12" t="s">
        <v>5422</v>
      </c>
      <c r="B3224" s="12" t="s">
        <v>5423</v>
      </c>
      <c r="C3224" s="12" t="s">
        <v>5424</v>
      </c>
      <c r="D3224" s="12" t="s">
        <v>5425</v>
      </c>
      <c r="E3224" s="12" t="s">
        <v>9788</v>
      </c>
      <c r="F3224" s="12">
        <v>76360</v>
      </c>
      <c r="G3224" s="12" t="s">
        <v>5426</v>
      </c>
      <c r="H3224" s="12" t="s">
        <v>96</v>
      </c>
      <c r="I3224" s="12" t="s">
        <v>42</v>
      </c>
      <c r="J3224" s="12" t="s">
        <v>27</v>
      </c>
      <c r="K3224" s="12">
        <v>4</v>
      </c>
      <c r="L3224" s="12" t="s">
        <v>29</v>
      </c>
      <c r="M3224" s="12" t="s">
        <v>29</v>
      </c>
      <c r="N3224" s="12" t="s">
        <v>30</v>
      </c>
      <c r="O3224" s="12" t="s">
        <v>29</v>
      </c>
      <c r="P3224" s="12" t="s">
        <v>28</v>
      </c>
      <c r="Q3224" s="12" t="s">
        <v>30</v>
      </c>
      <c r="R3224" s="12" t="s">
        <v>29</v>
      </c>
      <c r="S3224" s="12">
        <v>2019</v>
      </c>
    </row>
    <row r="3225" spans="1:19" x14ac:dyDescent="0.25">
      <c r="A3225" s="11" t="s">
        <v>5427</v>
      </c>
      <c r="B3225" s="11" t="s">
        <v>5428</v>
      </c>
      <c r="C3225" s="11" t="s">
        <v>5429</v>
      </c>
      <c r="D3225" s="11" t="s">
        <v>5430</v>
      </c>
      <c r="E3225" s="11" t="s">
        <v>9788</v>
      </c>
      <c r="F3225" s="11">
        <v>79081</v>
      </c>
      <c r="G3225" s="11" t="s">
        <v>5431</v>
      </c>
      <c r="H3225" s="11" t="s">
        <v>96</v>
      </c>
      <c r="I3225" s="11" t="s">
        <v>42</v>
      </c>
      <c r="J3225" s="11" t="s">
        <v>27</v>
      </c>
      <c r="K3225" s="11">
        <v>0</v>
      </c>
      <c r="L3225" s="11" t="s">
        <v>29</v>
      </c>
      <c r="M3225" s="11" t="s">
        <v>29</v>
      </c>
      <c r="N3225" s="11" t="s">
        <v>29</v>
      </c>
      <c r="O3225" s="11" t="s">
        <v>29</v>
      </c>
      <c r="P3225" s="11" t="s">
        <v>28</v>
      </c>
      <c r="Q3225" s="11" t="s">
        <v>30</v>
      </c>
      <c r="R3225" s="11" t="s">
        <v>29</v>
      </c>
      <c r="S3225" s="11">
        <v>2019</v>
      </c>
    </row>
    <row r="3226" spans="1:19" x14ac:dyDescent="0.25">
      <c r="A3226" s="12" t="s">
        <v>5432</v>
      </c>
      <c r="B3226" s="12" t="s">
        <v>5433</v>
      </c>
      <c r="C3226" s="12" t="s">
        <v>5434</v>
      </c>
      <c r="D3226" s="12" t="s">
        <v>5435</v>
      </c>
      <c r="E3226" s="12" t="s">
        <v>9788</v>
      </c>
      <c r="F3226" s="12">
        <v>79322</v>
      </c>
      <c r="G3226" s="12" t="s">
        <v>5436</v>
      </c>
      <c r="H3226" s="12" t="s">
        <v>96</v>
      </c>
      <c r="I3226" s="12" t="s">
        <v>108</v>
      </c>
      <c r="J3226" s="12" t="s">
        <v>27</v>
      </c>
      <c r="K3226" s="12">
        <v>0</v>
      </c>
      <c r="L3226" s="12" t="s">
        <v>29</v>
      </c>
      <c r="M3226" s="12" t="s">
        <v>29</v>
      </c>
      <c r="N3226" s="12" t="s">
        <v>29</v>
      </c>
      <c r="O3226" s="12" t="s">
        <v>29</v>
      </c>
      <c r="P3226" s="12" t="s">
        <v>29</v>
      </c>
      <c r="Q3226" s="12" t="s">
        <v>29</v>
      </c>
      <c r="R3226" s="12" t="s">
        <v>29</v>
      </c>
      <c r="S3226" s="12">
        <v>2019</v>
      </c>
    </row>
    <row r="3227" spans="1:19" x14ac:dyDescent="0.25">
      <c r="A3227" s="11" t="s">
        <v>5437</v>
      </c>
      <c r="B3227" s="11" t="s">
        <v>5438</v>
      </c>
      <c r="C3227" s="11" t="s">
        <v>5439</v>
      </c>
      <c r="D3227" s="11" t="s">
        <v>5440</v>
      </c>
      <c r="E3227" s="11" t="s">
        <v>9788</v>
      </c>
      <c r="F3227" s="11">
        <v>76834</v>
      </c>
      <c r="G3227" s="11" t="s">
        <v>5441</v>
      </c>
      <c r="H3227" s="11" t="s">
        <v>96</v>
      </c>
      <c r="I3227" s="11" t="s">
        <v>42</v>
      </c>
      <c r="J3227" s="11" t="s">
        <v>27</v>
      </c>
      <c r="K3227" s="11">
        <v>0</v>
      </c>
      <c r="L3227" s="11" t="s">
        <v>28</v>
      </c>
      <c r="M3227" s="11" t="s">
        <v>29</v>
      </c>
      <c r="N3227" s="11" t="s">
        <v>28</v>
      </c>
      <c r="O3227" s="11" t="s">
        <v>29</v>
      </c>
      <c r="P3227" s="11" t="s">
        <v>29</v>
      </c>
      <c r="Q3227" s="11" t="s">
        <v>29</v>
      </c>
      <c r="R3227" s="11" t="s">
        <v>29</v>
      </c>
      <c r="S3227" s="11">
        <v>2019</v>
      </c>
    </row>
    <row r="3228" spans="1:19" x14ac:dyDescent="0.25">
      <c r="A3228" s="12" t="s">
        <v>5442</v>
      </c>
      <c r="B3228" s="12" t="s">
        <v>5443</v>
      </c>
      <c r="C3228" s="12" t="s">
        <v>5444</v>
      </c>
      <c r="D3228" s="12" t="s">
        <v>5445</v>
      </c>
      <c r="E3228" s="12" t="s">
        <v>9788</v>
      </c>
      <c r="F3228" s="12">
        <v>76825</v>
      </c>
      <c r="G3228" s="12" t="s">
        <v>5446</v>
      </c>
      <c r="H3228" s="12" t="s">
        <v>96</v>
      </c>
      <c r="I3228" s="12" t="s">
        <v>108</v>
      </c>
      <c r="J3228" s="12" t="s">
        <v>27</v>
      </c>
      <c r="K3228" s="12">
        <v>0</v>
      </c>
      <c r="L3228" s="12" t="s">
        <v>29</v>
      </c>
      <c r="M3228" s="12" t="s">
        <v>29</v>
      </c>
      <c r="N3228" s="12" t="s">
        <v>29</v>
      </c>
      <c r="O3228" s="12" t="s">
        <v>29</v>
      </c>
      <c r="P3228" s="12" t="s">
        <v>29</v>
      </c>
      <c r="Q3228" s="12" t="s">
        <v>29</v>
      </c>
      <c r="R3228" s="12" t="s">
        <v>29</v>
      </c>
      <c r="S3228" s="12">
        <v>2019</v>
      </c>
    </row>
    <row r="3229" spans="1:19" x14ac:dyDescent="0.25">
      <c r="A3229" s="11" t="s">
        <v>5447</v>
      </c>
      <c r="B3229" s="11" t="s">
        <v>5448</v>
      </c>
      <c r="C3229" s="11" t="s">
        <v>5449</v>
      </c>
      <c r="D3229" s="11" t="s">
        <v>5450</v>
      </c>
      <c r="E3229" s="11" t="s">
        <v>9788</v>
      </c>
      <c r="F3229" s="11">
        <v>79027</v>
      </c>
      <c r="G3229" s="11" t="s">
        <v>5451</v>
      </c>
      <c r="H3229" s="11" t="s">
        <v>96</v>
      </c>
      <c r="I3229" s="11" t="s">
        <v>42</v>
      </c>
      <c r="J3229" s="11" t="s">
        <v>27</v>
      </c>
      <c r="K3229" s="11">
        <v>0</v>
      </c>
      <c r="L3229" s="11" t="s">
        <v>29</v>
      </c>
      <c r="M3229" s="11" t="s">
        <v>29</v>
      </c>
      <c r="N3229" s="11" t="s">
        <v>29</v>
      </c>
      <c r="O3229" s="11" t="s">
        <v>29</v>
      </c>
      <c r="P3229" s="11" t="s">
        <v>28</v>
      </c>
      <c r="Q3229" s="11" t="s">
        <v>28</v>
      </c>
      <c r="R3229" s="11" t="s">
        <v>29</v>
      </c>
      <c r="S3229" s="11">
        <v>2019</v>
      </c>
    </row>
    <row r="3230" spans="1:19" x14ac:dyDescent="0.25">
      <c r="A3230" s="12" t="s">
        <v>5452</v>
      </c>
      <c r="B3230" s="12" t="s">
        <v>5453</v>
      </c>
      <c r="C3230" s="12" t="s">
        <v>5454</v>
      </c>
      <c r="D3230" s="12" t="s">
        <v>5455</v>
      </c>
      <c r="E3230" s="12" t="s">
        <v>9788</v>
      </c>
      <c r="F3230" s="12">
        <v>79373</v>
      </c>
      <c r="G3230" s="12" t="s">
        <v>5456</v>
      </c>
      <c r="H3230" s="12" t="s">
        <v>96</v>
      </c>
      <c r="I3230" s="12" t="s">
        <v>42</v>
      </c>
      <c r="J3230" s="12" t="s">
        <v>27</v>
      </c>
      <c r="K3230" s="12">
        <v>0</v>
      </c>
      <c r="L3230" s="12" t="s">
        <v>29</v>
      </c>
      <c r="M3230" s="12" t="s">
        <v>29</v>
      </c>
      <c r="N3230" s="12" t="s">
        <v>29</v>
      </c>
      <c r="O3230" s="12" t="s">
        <v>29</v>
      </c>
      <c r="P3230" s="12" t="s">
        <v>29</v>
      </c>
      <c r="Q3230" s="12" t="s">
        <v>29</v>
      </c>
      <c r="R3230" s="12" t="s">
        <v>29</v>
      </c>
      <c r="S3230" s="12">
        <v>2019</v>
      </c>
    </row>
    <row r="3231" spans="1:19" x14ac:dyDescent="0.25">
      <c r="A3231" s="11" t="s">
        <v>5457</v>
      </c>
      <c r="B3231" s="11" t="s">
        <v>5458</v>
      </c>
      <c r="C3231" s="11" t="s">
        <v>5459</v>
      </c>
      <c r="D3231" s="11" t="s">
        <v>5460</v>
      </c>
      <c r="E3231" s="11" t="s">
        <v>9788</v>
      </c>
      <c r="F3231" s="11">
        <v>79252</v>
      </c>
      <c r="G3231" s="11" t="s">
        <v>5461</v>
      </c>
      <c r="H3231" s="11" t="s">
        <v>96</v>
      </c>
      <c r="I3231" s="11" t="s">
        <v>42</v>
      </c>
      <c r="J3231" s="11" t="s">
        <v>27</v>
      </c>
      <c r="K3231" s="11">
        <v>0</v>
      </c>
      <c r="L3231" s="11" t="s">
        <v>29</v>
      </c>
      <c r="M3231" s="11" t="s">
        <v>29</v>
      </c>
      <c r="N3231" s="11" t="s">
        <v>29</v>
      </c>
      <c r="O3231" s="11" t="s">
        <v>29</v>
      </c>
      <c r="P3231" s="11" t="s">
        <v>29</v>
      </c>
      <c r="Q3231" s="11" t="s">
        <v>29</v>
      </c>
      <c r="R3231" s="11" t="s">
        <v>29</v>
      </c>
      <c r="S3231" s="11">
        <v>2019</v>
      </c>
    </row>
    <row r="3232" spans="1:19" x14ac:dyDescent="0.25">
      <c r="A3232" s="12" t="s">
        <v>5462</v>
      </c>
      <c r="B3232" s="12" t="s">
        <v>5463</v>
      </c>
      <c r="C3232" s="12" t="s">
        <v>5464</v>
      </c>
      <c r="D3232" s="12" t="s">
        <v>5465</v>
      </c>
      <c r="E3232" s="12" t="s">
        <v>9788</v>
      </c>
      <c r="F3232" s="12">
        <v>79731</v>
      </c>
      <c r="G3232" s="12" t="s">
        <v>5466</v>
      </c>
      <c r="H3232" s="12" t="s">
        <v>96</v>
      </c>
      <c r="I3232" s="12" t="s">
        <v>42</v>
      </c>
      <c r="J3232" s="12" t="s">
        <v>27</v>
      </c>
      <c r="K3232" s="12">
        <v>0</v>
      </c>
      <c r="L3232" s="12" t="s">
        <v>29</v>
      </c>
      <c r="M3232" s="12" t="s">
        <v>29</v>
      </c>
      <c r="N3232" s="12" t="s">
        <v>29</v>
      </c>
      <c r="O3232" s="12" t="s">
        <v>29</v>
      </c>
      <c r="P3232" s="12" t="s">
        <v>29</v>
      </c>
      <c r="Q3232" s="12" t="s">
        <v>30</v>
      </c>
      <c r="R3232" s="12" t="s">
        <v>29</v>
      </c>
      <c r="S3232" s="12">
        <v>2019</v>
      </c>
    </row>
    <row r="3233" spans="1:19" x14ac:dyDescent="0.25">
      <c r="A3233" s="11" t="s">
        <v>5467</v>
      </c>
      <c r="B3233" s="11" t="s">
        <v>5468</v>
      </c>
      <c r="C3233" s="11" t="s">
        <v>5469</v>
      </c>
      <c r="D3233" s="11" t="s">
        <v>2045</v>
      </c>
      <c r="E3233" s="11" t="s">
        <v>9788</v>
      </c>
      <c r="F3233" s="11">
        <v>79095</v>
      </c>
      <c r="G3233" s="11" t="s">
        <v>5470</v>
      </c>
      <c r="H3233" s="11" t="s">
        <v>96</v>
      </c>
      <c r="I3233" s="11" t="s">
        <v>26</v>
      </c>
      <c r="J3233" s="11" t="s">
        <v>27</v>
      </c>
      <c r="K3233" s="11">
        <v>0</v>
      </c>
      <c r="L3233" s="11" t="s">
        <v>29</v>
      </c>
      <c r="M3233" s="11" t="s">
        <v>29</v>
      </c>
      <c r="N3233" s="11" t="s">
        <v>29</v>
      </c>
      <c r="O3233" s="11" t="s">
        <v>29</v>
      </c>
      <c r="P3233" s="11" t="s">
        <v>28</v>
      </c>
      <c r="Q3233" s="11" t="s">
        <v>30</v>
      </c>
      <c r="R3233" s="11" t="s">
        <v>29</v>
      </c>
      <c r="S3233" s="11">
        <v>2019</v>
      </c>
    </row>
    <row r="3234" spans="1:19" x14ac:dyDescent="0.25">
      <c r="A3234" s="12" t="s">
        <v>5471</v>
      </c>
      <c r="B3234" s="12" t="s">
        <v>5472</v>
      </c>
      <c r="C3234" s="12" t="s">
        <v>8114</v>
      </c>
      <c r="D3234" s="12" t="s">
        <v>5474</v>
      </c>
      <c r="E3234" s="12" t="s">
        <v>9788</v>
      </c>
      <c r="F3234" s="12">
        <v>77979</v>
      </c>
      <c r="G3234" s="12" t="s">
        <v>5475</v>
      </c>
      <c r="H3234" s="12" t="s">
        <v>96</v>
      </c>
      <c r="I3234" s="12" t="s">
        <v>36</v>
      </c>
      <c r="J3234" s="12" t="s">
        <v>27</v>
      </c>
      <c r="K3234" s="12">
        <v>3</v>
      </c>
      <c r="L3234" s="12" t="s">
        <v>28</v>
      </c>
      <c r="M3234" s="12" t="s">
        <v>29</v>
      </c>
      <c r="N3234" s="12" t="s">
        <v>28</v>
      </c>
      <c r="O3234" s="12" t="s">
        <v>28</v>
      </c>
      <c r="P3234" s="12" t="s">
        <v>29</v>
      </c>
      <c r="Q3234" s="12" t="s">
        <v>29</v>
      </c>
      <c r="R3234" s="12" t="s">
        <v>28</v>
      </c>
      <c r="S3234" s="12">
        <v>2019</v>
      </c>
    </row>
    <row r="3235" spans="1:19" x14ac:dyDescent="0.25">
      <c r="A3235" s="11" t="s">
        <v>5476</v>
      </c>
      <c r="B3235" s="11" t="s">
        <v>5477</v>
      </c>
      <c r="C3235" s="11" t="s">
        <v>5478</v>
      </c>
      <c r="D3235" s="11" t="s">
        <v>5479</v>
      </c>
      <c r="E3235" s="11" t="s">
        <v>9788</v>
      </c>
      <c r="F3235" s="11">
        <v>76567</v>
      </c>
      <c r="G3235" s="11" t="s">
        <v>5480</v>
      </c>
      <c r="H3235" s="11" t="s">
        <v>96</v>
      </c>
      <c r="I3235" s="11" t="s">
        <v>26</v>
      </c>
      <c r="J3235" s="11" t="s">
        <v>27</v>
      </c>
      <c r="K3235" s="11">
        <v>0</v>
      </c>
      <c r="L3235" s="11" t="s">
        <v>29</v>
      </c>
      <c r="M3235" s="11" t="s">
        <v>29</v>
      </c>
      <c r="N3235" s="11" t="s">
        <v>28</v>
      </c>
      <c r="O3235" s="11" t="s">
        <v>29</v>
      </c>
      <c r="P3235" s="11" t="s">
        <v>29</v>
      </c>
      <c r="Q3235" s="11" t="s">
        <v>29</v>
      </c>
      <c r="R3235" s="11" t="s">
        <v>29</v>
      </c>
      <c r="S3235" s="11">
        <v>2019</v>
      </c>
    </row>
    <row r="3236" spans="1:19" x14ac:dyDescent="0.25">
      <c r="A3236" s="12" t="s">
        <v>5481</v>
      </c>
      <c r="B3236" s="12" t="s">
        <v>5482</v>
      </c>
      <c r="C3236" s="12" t="s">
        <v>5483</v>
      </c>
      <c r="D3236" s="12" t="s">
        <v>5484</v>
      </c>
      <c r="E3236" s="12" t="s">
        <v>9788</v>
      </c>
      <c r="F3236" s="12">
        <v>75948</v>
      </c>
      <c r="G3236" s="12" t="s">
        <v>5485</v>
      </c>
      <c r="H3236" s="12" t="s">
        <v>96</v>
      </c>
      <c r="I3236" s="12" t="s">
        <v>26</v>
      </c>
      <c r="J3236" s="12" t="s">
        <v>27</v>
      </c>
      <c r="K3236" s="12">
        <v>0</v>
      </c>
      <c r="L3236" s="12" t="s">
        <v>29</v>
      </c>
      <c r="M3236" s="12" t="s">
        <v>29</v>
      </c>
      <c r="N3236" s="12" t="s">
        <v>28</v>
      </c>
      <c r="O3236" s="12" t="s">
        <v>29</v>
      </c>
      <c r="P3236" s="12" t="s">
        <v>29</v>
      </c>
      <c r="Q3236" s="12" t="s">
        <v>29</v>
      </c>
      <c r="R3236" s="12" t="s">
        <v>29</v>
      </c>
      <c r="S3236" s="12">
        <v>2019</v>
      </c>
    </row>
    <row r="3237" spans="1:19" x14ac:dyDescent="0.25">
      <c r="A3237" s="11" t="s">
        <v>8115</v>
      </c>
      <c r="B3237" s="11" t="s">
        <v>8116</v>
      </c>
      <c r="C3237" s="11" t="s">
        <v>8117</v>
      </c>
      <c r="D3237" s="11" t="s">
        <v>8118</v>
      </c>
      <c r="E3237" s="11" t="s">
        <v>9788</v>
      </c>
      <c r="F3237" s="11">
        <v>76365</v>
      </c>
      <c r="G3237" s="11" t="s">
        <v>8119</v>
      </c>
      <c r="H3237" s="11" t="s">
        <v>96</v>
      </c>
      <c r="I3237" s="11" t="s">
        <v>36</v>
      </c>
      <c r="J3237" s="11" t="s">
        <v>27</v>
      </c>
      <c r="K3237" s="11">
        <v>0</v>
      </c>
      <c r="L3237" s="11" t="s">
        <v>29</v>
      </c>
      <c r="M3237" s="11" t="s">
        <v>29</v>
      </c>
      <c r="N3237" s="11" t="s">
        <v>29</v>
      </c>
      <c r="O3237" s="11" t="s">
        <v>29</v>
      </c>
      <c r="P3237" s="11" t="s">
        <v>29</v>
      </c>
      <c r="Q3237" s="11" t="s">
        <v>29</v>
      </c>
      <c r="R3237" s="11" t="s">
        <v>29</v>
      </c>
      <c r="S3237" s="11">
        <v>2019</v>
      </c>
    </row>
    <row r="3238" spans="1:19" x14ac:dyDescent="0.25">
      <c r="A3238" s="12" t="s">
        <v>5486</v>
      </c>
      <c r="B3238" s="12" t="s">
        <v>5487</v>
      </c>
      <c r="C3238" s="12" t="s">
        <v>5488</v>
      </c>
      <c r="D3238" s="12" t="s">
        <v>5489</v>
      </c>
      <c r="E3238" s="12" t="s">
        <v>9788</v>
      </c>
      <c r="F3238" s="12">
        <v>78119</v>
      </c>
      <c r="G3238" s="12" t="s">
        <v>5490</v>
      </c>
      <c r="H3238" s="12" t="s">
        <v>96</v>
      </c>
      <c r="I3238" s="12" t="s">
        <v>42</v>
      </c>
      <c r="J3238" s="12" t="s">
        <v>27</v>
      </c>
      <c r="K3238" s="12">
        <v>3</v>
      </c>
      <c r="L3238" s="12" t="s">
        <v>29</v>
      </c>
      <c r="M3238" s="12" t="s">
        <v>29</v>
      </c>
      <c r="N3238" s="12" t="s">
        <v>28</v>
      </c>
      <c r="O3238" s="12" t="s">
        <v>29</v>
      </c>
      <c r="P3238" s="12" t="s">
        <v>28</v>
      </c>
      <c r="Q3238" s="12" t="s">
        <v>30</v>
      </c>
      <c r="R3238" s="12" t="s">
        <v>29</v>
      </c>
      <c r="S3238" s="12">
        <v>2019</v>
      </c>
    </row>
    <row r="3239" spans="1:19" x14ac:dyDescent="0.25">
      <c r="A3239" s="11" t="s">
        <v>5491</v>
      </c>
      <c r="B3239" s="11" t="s">
        <v>5492</v>
      </c>
      <c r="C3239" s="11" t="s">
        <v>5493</v>
      </c>
      <c r="D3239" s="11" t="s">
        <v>5494</v>
      </c>
      <c r="E3239" s="11" t="s">
        <v>9788</v>
      </c>
      <c r="F3239" s="11">
        <v>79007</v>
      </c>
      <c r="G3239" s="11" t="s">
        <v>5495</v>
      </c>
      <c r="H3239" s="11" t="s">
        <v>96</v>
      </c>
      <c r="I3239" s="11" t="s">
        <v>26</v>
      </c>
      <c r="J3239" s="11" t="s">
        <v>27</v>
      </c>
      <c r="K3239" s="11">
        <v>3</v>
      </c>
      <c r="L3239" s="11" t="s">
        <v>28</v>
      </c>
      <c r="M3239" s="11" t="s">
        <v>29</v>
      </c>
      <c r="N3239" s="11" t="s">
        <v>28</v>
      </c>
      <c r="O3239" s="11" t="s">
        <v>29</v>
      </c>
      <c r="P3239" s="11" t="s">
        <v>28</v>
      </c>
      <c r="Q3239" s="11" t="s">
        <v>29</v>
      </c>
      <c r="R3239" s="11" t="s">
        <v>29</v>
      </c>
      <c r="S3239" s="11">
        <v>2019</v>
      </c>
    </row>
    <row r="3240" spans="1:19" x14ac:dyDescent="0.25">
      <c r="A3240" s="12" t="s">
        <v>5496</v>
      </c>
      <c r="B3240" s="12" t="s">
        <v>5497</v>
      </c>
      <c r="C3240" s="12" t="s">
        <v>5498</v>
      </c>
      <c r="D3240" s="12" t="s">
        <v>5499</v>
      </c>
      <c r="E3240" s="12" t="s">
        <v>9788</v>
      </c>
      <c r="F3240" s="12">
        <v>79347</v>
      </c>
      <c r="G3240" s="12" t="s">
        <v>5500</v>
      </c>
      <c r="H3240" s="12" t="s">
        <v>96</v>
      </c>
      <c r="I3240" s="12" t="s">
        <v>26</v>
      </c>
      <c r="J3240" s="12" t="s">
        <v>27</v>
      </c>
      <c r="K3240" s="12">
        <v>0</v>
      </c>
      <c r="L3240" s="12" t="s">
        <v>29</v>
      </c>
      <c r="M3240" s="12" t="s">
        <v>29</v>
      </c>
      <c r="N3240" s="12" t="s">
        <v>28</v>
      </c>
      <c r="O3240" s="12" t="s">
        <v>29</v>
      </c>
      <c r="P3240" s="12" t="s">
        <v>29</v>
      </c>
      <c r="Q3240" s="12" t="s">
        <v>29</v>
      </c>
      <c r="R3240" s="12" t="s">
        <v>29</v>
      </c>
      <c r="S3240" s="12">
        <v>2019</v>
      </c>
    </row>
    <row r="3241" spans="1:19" x14ac:dyDescent="0.25">
      <c r="A3241" s="11" t="s">
        <v>5501</v>
      </c>
      <c r="B3241" s="11" t="s">
        <v>5502</v>
      </c>
      <c r="C3241" s="11" t="s">
        <v>5503</v>
      </c>
      <c r="D3241" s="11" t="s">
        <v>5504</v>
      </c>
      <c r="E3241" s="11" t="s">
        <v>9788</v>
      </c>
      <c r="F3241" s="11">
        <v>79772</v>
      </c>
      <c r="G3241" s="11" t="s">
        <v>5505</v>
      </c>
      <c r="H3241" s="11" t="s">
        <v>96</v>
      </c>
      <c r="I3241" s="11" t="s">
        <v>36</v>
      </c>
      <c r="J3241" s="11" t="s">
        <v>27</v>
      </c>
      <c r="K3241" s="11">
        <v>2</v>
      </c>
      <c r="L3241" s="11" t="s">
        <v>28</v>
      </c>
      <c r="M3241" s="11" t="s">
        <v>29</v>
      </c>
      <c r="N3241" s="11" t="s">
        <v>43</v>
      </c>
      <c r="O3241" s="11" t="s">
        <v>29</v>
      </c>
      <c r="P3241" s="11" t="s">
        <v>28</v>
      </c>
      <c r="Q3241" s="11" t="s">
        <v>29</v>
      </c>
      <c r="R3241" s="11" t="s">
        <v>29</v>
      </c>
      <c r="S3241" s="11">
        <v>2019</v>
      </c>
    </row>
    <row r="3242" spans="1:19" x14ac:dyDescent="0.25">
      <c r="A3242" s="12" t="s">
        <v>8120</v>
      </c>
      <c r="B3242" s="12" t="s">
        <v>8121</v>
      </c>
      <c r="C3242" s="12" t="s">
        <v>8122</v>
      </c>
      <c r="D3242" s="12" t="s">
        <v>8123</v>
      </c>
      <c r="E3242" s="12" t="s">
        <v>9788</v>
      </c>
      <c r="F3242" s="12">
        <v>76528</v>
      </c>
      <c r="G3242" s="12" t="s">
        <v>8124</v>
      </c>
      <c r="H3242" s="12" t="s">
        <v>96</v>
      </c>
      <c r="I3242" s="12" t="s">
        <v>42</v>
      </c>
      <c r="J3242" s="12" t="s">
        <v>27</v>
      </c>
      <c r="K3242" s="12">
        <v>4</v>
      </c>
      <c r="L3242" s="12" t="s">
        <v>29</v>
      </c>
      <c r="M3242" s="12" t="s">
        <v>29</v>
      </c>
      <c r="N3242" s="12" t="s">
        <v>28</v>
      </c>
      <c r="O3242" s="12" t="s">
        <v>30</v>
      </c>
      <c r="P3242" s="12" t="s">
        <v>29</v>
      </c>
      <c r="Q3242" s="12" t="s">
        <v>28</v>
      </c>
      <c r="R3242" s="12" t="s">
        <v>29</v>
      </c>
      <c r="S3242" s="12">
        <v>2019</v>
      </c>
    </row>
    <row r="3243" spans="1:19" x14ac:dyDescent="0.25">
      <c r="A3243" s="11" t="s">
        <v>5506</v>
      </c>
      <c r="B3243" s="11" t="s">
        <v>5507</v>
      </c>
      <c r="C3243" s="11" t="s">
        <v>5508</v>
      </c>
      <c r="D3243" s="11" t="s">
        <v>5509</v>
      </c>
      <c r="E3243" s="11" t="s">
        <v>9788</v>
      </c>
      <c r="F3243" s="11">
        <v>76442</v>
      </c>
      <c r="G3243" s="11" t="s">
        <v>5510</v>
      </c>
      <c r="H3243" s="11" t="s">
        <v>96</v>
      </c>
      <c r="I3243" s="11" t="s">
        <v>108</v>
      </c>
      <c r="J3243" s="11" t="s">
        <v>27</v>
      </c>
      <c r="K3243" s="11">
        <v>0</v>
      </c>
      <c r="L3243" s="11" t="s">
        <v>29</v>
      </c>
      <c r="M3243" s="11" t="s">
        <v>29</v>
      </c>
      <c r="N3243" s="11" t="s">
        <v>29</v>
      </c>
      <c r="O3243" s="11" t="s">
        <v>29</v>
      </c>
      <c r="P3243" s="11" t="s">
        <v>29</v>
      </c>
      <c r="Q3243" s="11" t="s">
        <v>29</v>
      </c>
      <c r="R3243" s="11" t="s">
        <v>29</v>
      </c>
      <c r="S3243" s="11">
        <v>2019</v>
      </c>
    </row>
    <row r="3244" spans="1:19" x14ac:dyDescent="0.25">
      <c r="A3244" s="12" t="s">
        <v>5511</v>
      </c>
      <c r="B3244" s="12" t="s">
        <v>5248</v>
      </c>
      <c r="C3244" s="12" t="s">
        <v>5512</v>
      </c>
      <c r="D3244" s="12" t="s">
        <v>429</v>
      </c>
      <c r="E3244" s="12" t="s">
        <v>9788</v>
      </c>
      <c r="F3244" s="12">
        <v>79029</v>
      </c>
      <c r="G3244" s="12" t="s">
        <v>5513</v>
      </c>
      <c r="H3244" s="12" t="s">
        <v>96</v>
      </c>
      <c r="I3244" s="12" t="s">
        <v>42</v>
      </c>
      <c r="J3244" s="12" t="s">
        <v>27</v>
      </c>
      <c r="K3244" s="12">
        <v>4</v>
      </c>
      <c r="L3244" s="12" t="s">
        <v>28</v>
      </c>
      <c r="M3244" s="12" t="s">
        <v>29</v>
      </c>
      <c r="N3244" s="12" t="s">
        <v>28</v>
      </c>
      <c r="O3244" s="12" t="s">
        <v>28</v>
      </c>
      <c r="P3244" s="12" t="s">
        <v>28</v>
      </c>
      <c r="Q3244" s="12" t="s">
        <v>30</v>
      </c>
      <c r="R3244" s="12" t="s">
        <v>29</v>
      </c>
      <c r="S3244" s="12">
        <v>2019</v>
      </c>
    </row>
    <row r="3245" spans="1:19" x14ac:dyDescent="0.25">
      <c r="A3245" s="11" t="s">
        <v>5514</v>
      </c>
      <c r="B3245" s="11" t="s">
        <v>5515</v>
      </c>
      <c r="C3245" s="11" t="s">
        <v>5516</v>
      </c>
      <c r="D3245" s="11" t="s">
        <v>5517</v>
      </c>
      <c r="E3245" s="11" t="s">
        <v>9788</v>
      </c>
      <c r="F3245" s="11">
        <v>79735</v>
      </c>
      <c r="G3245" s="11" t="s">
        <v>5518</v>
      </c>
      <c r="H3245" s="11" t="s">
        <v>96</v>
      </c>
      <c r="I3245" s="11" t="s">
        <v>36</v>
      </c>
      <c r="J3245" s="11" t="s">
        <v>27</v>
      </c>
      <c r="K3245" s="11">
        <v>0</v>
      </c>
      <c r="L3245" s="11" t="s">
        <v>29</v>
      </c>
      <c r="M3245" s="11" t="s">
        <v>29</v>
      </c>
      <c r="N3245" s="11" t="s">
        <v>29</v>
      </c>
      <c r="O3245" s="11" t="s">
        <v>29</v>
      </c>
      <c r="P3245" s="11" t="s">
        <v>29</v>
      </c>
      <c r="Q3245" s="11" t="s">
        <v>28</v>
      </c>
      <c r="R3245" s="11" t="s">
        <v>29</v>
      </c>
      <c r="S3245" s="11">
        <v>2019</v>
      </c>
    </row>
    <row r="3246" spans="1:19" x14ac:dyDescent="0.25">
      <c r="A3246" s="12" t="s">
        <v>5519</v>
      </c>
      <c r="B3246" s="12" t="s">
        <v>5520</v>
      </c>
      <c r="C3246" s="12" t="s">
        <v>5521</v>
      </c>
      <c r="D3246" s="12" t="s">
        <v>5522</v>
      </c>
      <c r="E3246" s="12" t="s">
        <v>9788</v>
      </c>
      <c r="F3246" s="12">
        <v>76531</v>
      </c>
      <c r="G3246" s="12" t="s">
        <v>5523</v>
      </c>
      <c r="H3246" s="12" t="s">
        <v>96</v>
      </c>
      <c r="I3246" s="12" t="s">
        <v>42</v>
      </c>
      <c r="J3246" s="12" t="s">
        <v>27</v>
      </c>
      <c r="K3246" s="12">
        <v>0</v>
      </c>
      <c r="L3246" s="12" t="s">
        <v>29</v>
      </c>
      <c r="M3246" s="12" t="s">
        <v>29</v>
      </c>
      <c r="N3246" s="12" t="s">
        <v>29</v>
      </c>
      <c r="O3246" s="12" t="s">
        <v>29</v>
      </c>
      <c r="P3246" s="12" t="s">
        <v>29</v>
      </c>
      <c r="Q3246" s="12" t="s">
        <v>29</v>
      </c>
      <c r="R3246" s="12" t="s">
        <v>29</v>
      </c>
      <c r="S3246" s="12">
        <v>2019</v>
      </c>
    </row>
    <row r="3247" spans="1:19" x14ac:dyDescent="0.25">
      <c r="A3247" s="11" t="s">
        <v>5533</v>
      </c>
      <c r="B3247" s="11" t="s">
        <v>5534</v>
      </c>
      <c r="C3247" s="11" t="s">
        <v>5535</v>
      </c>
      <c r="D3247" s="11" t="s">
        <v>5536</v>
      </c>
      <c r="E3247" s="11" t="s">
        <v>9788</v>
      </c>
      <c r="F3247" s="11">
        <v>76104</v>
      </c>
      <c r="G3247" s="11" t="s">
        <v>5537</v>
      </c>
      <c r="H3247" s="11" t="s">
        <v>107</v>
      </c>
      <c r="I3247" s="11" t="s">
        <v>108</v>
      </c>
      <c r="J3247" s="11" t="s">
        <v>27</v>
      </c>
      <c r="K3247" s="11">
        <v>0</v>
      </c>
      <c r="L3247" s="11" t="s">
        <v>29</v>
      </c>
      <c r="M3247" s="11" t="s">
        <v>29</v>
      </c>
      <c r="N3247" s="11" t="s">
        <v>29</v>
      </c>
      <c r="O3247" s="11" t="s">
        <v>29</v>
      </c>
      <c r="P3247" s="11" t="s">
        <v>29</v>
      </c>
      <c r="Q3247" s="11" t="s">
        <v>29</v>
      </c>
      <c r="R3247" s="11" t="s">
        <v>29</v>
      </c>
      <c r="S3247" s="11">
        <v>2019</v>
      </c>
    </row>
    <row r="3248" spans="1:19" x14ac:dyDescent="0.25">
      <c r="A3248" s="12" t="s">
        <v>5538</v>
      </c>
      <c r="B3248" s="12" t="s">
        <v>5539</v>
      </c>
      <c r="C3248" s="12" t="s">
        <v>5540</v>
      </c>
      <c r="D3248" s="12" t="s">
        <v>5541</v>
      </c>
      <c r="E3248" s="12" t="s">
        <v>9788</v>
      </c>
      <c r="F3248" s="12">
        <v>78411</v>
      </c>
      <c r="G3248" s="12" t="s">
        <v>5542</v>
      </c>
      <c r="H3248" s="12" t="s">
        <v>107</v>
      </c>
      <c r="I3248" s="12" t="s">
        <v>108</v>
      </c>
      <c r="J3248" s="12" t="s">
        <v>27</v>
      </c>
      <c r="K3248" s="12">
        <v>0</v>
      </c>
      <c r="L3248" s="12" t="s">
        <v>29</v>
      </c>
      <c r="M3248" s="12" t="s">
        <v>29</v>
      </c>
      <c r="N3248" s="12" t="s">
        <v>29</v>
      </c>
      <c r="O3248" s="12" t="s">
        <v>29</v>
      </c>
      <c r="P3248" s="12" t="s">
        <v>29</v>
      </c>
      <c r="Q3248" s="12" t="s">
        <v>29</v>
      </c>
      <c r="R3248" s="12" t="s">
        <v>29</v>
      </c>
      <c r="S3248" s="12">
        <v>2019</v>
      </c>
    </row>
    <row r="3249" spans="1:19" x14ac:dyDescent="0.25">
      <c r="A3249" s="11" t="s">
        <v>5543</v>
      </c>
      <c r="B3249" s="11" t="s">
        <v>5544</v>
      </c>
      <c r="C3249" s="11" t="s">
        <v>5545</v>
      </c>
      <c r="D3249" s="11" t="s">
        <v>4670</v>
      </c>
      <c r="E3249" s="11" t="s">
        <v>9788</v>
      </c>
      <c r="F3249" s="11">
        <v>75235</v>
      </c>
      <c r="G3249" s="11" t="s">
        <v>5546</v>
      </c>
      <c r="H3249" s="11" t="s">
        <v>107</v>
      </c>
      <c r="I3249" s="11" t="s">
        <v>108</v>
      </c>
      <c r="J3249" s="11" t="s">
        <v>27</v>
      </c>
      <c r="K3249" s="11">
        <v>0</v>
      </c>
      <c r="L3249" s="11" t="s">
        <v>29</v>
      </c>
      <c r="M3249" s="11" t="s">
        <v>29</v>
      </c>
      <c r="N3249" s="11" t="s">
        <v>29</v>
      </c>
      <c r="O3249" s="11" t="s">
        <v>29</v>
      </c>
      <c r="P3249" s="11" t="s">
        <v>29</v>
      </c>
      <c r="Q3249" s="11" t="s">
        <v>29</v>
      </c>
      <c r="R3249" s="11" t="s">
        <v>29</v>
      </c>
      <c r="S3249" s="11">
        <v>2019</v>
      </c>
    </row>
    <row r="3250" spans="1:19" x14ac:dyDescent="0.25">
      <c r="A3250" s="12" t="s">
        <v>5547</v>
      </c>
      <c r="B3250" s="12" t="s">
        <v>5548</v>
      </c>
      <c r="C3250" s="12" t="s">
        <v>5549</v>
      </c>
      <c r="D3250" s="12" t="s">
        <v>3103</v>
      </c>
      <c r="E3250" s="12" t="s">
        <v>9788</v>
      </c>
      <c r="F3250" s="12">
        <v>77030</v>
      </c>
      <c r="G3250" s="12" t="s">
        <v>5550</v>
      </c>
      <c r="H3250" s="12" t="s">
        <v>107</v>
      </c>
      <c r="I3250" s="12" t="s">
        <v>108</v>
      </c>
      <c r="J3250" s="12" t="s">
        <v>27</v>
      </c>
      <c r="K3250" s="12">
        <v>0</v>
      </c>
      <c r="L3250" s="12" t="s">
        <v>29</v>
      </c>
      <c r="M3250" s="12" t="s">
        <v>29</v>
      </c>
      <c r="N3250" s="12" t="s">
        <v>29</v>
      </c>
      <c r="O3250" s="12" t="s">
        <v>29</v>
      </c>
      <c r="P3250" s="12" t="s">
        <v>29</v>
      </c>
      <c r="Q3250" s="12" t="s">
        <v>29</v>
      </c>
      <c r="R3250" s="12" t="s">
        <v>29</v>
      </c>
      <c r="S3250" s="12">
        <v>2019</v>
      </c>
    </row>
    <row r="3251" spans="1:19" x14ac:dyDescent="0.25">
      <c r="A3251" s="11" t="s">
        <v>5551</v>
      </c>
      <c r="B3251" s="11" t="s">
        <v>5552</v>
      </c>
      <c r="C3251" s="11" t="s">
        <v>5553</v>
      </c>
      <c r="D3251" s="11" t="s">
        <v>5554</v>
      </c>
      <c r="E3251" s="11" t="s">
        <v>9788</v>
      </c>
      <c r="F3251" s="11">
        <v>79410</v>
      </c>
      <c r="G3251" s="11" t="s">
        <v>5555</v>
      </c>
      <c r="H3251" s="11" t="s">
        <v>107</v>
      </c>
      <c r="I3251" s="11" t="s">
        <v>108</v>
      </c>
      <c r="J3251" s="11" t="s">
        <v>27</v>
      </c>
      <c r="K3251" s="11">
        <v>0</v>
      </c>
      <c r="L3251" s="11" t="s">
        <v>29</v>
      </c>
      <c r="M3251" s="11" t="s">
        <v>29</v>
      </c>
      <c r="N3251" s="11" t="s">
        <v>29</v>
      </c>
      <c r="O3251" s="11" t="s">
        <v>29</v>
      </c>
      <c r="P3251" s="11" t="s">
        <v>29</v>
      </c>
      <c r="Q3251" s="11" t="s">
        <v>29</v>
      </c>
      <c r="R3251" s="11" t="s">
        <v>29</v>
      </c>
      <c r="S3251" s="11">
        <v>2019</v>
      </c>
    </row>
    <row r="3252" spans="1:19" x14ac:dyDescent="0.25">
      <c r="A3252" s="12" t="s">
        <v>5556</v>
      </c>
      <c r="B3252" s="12" t="s">
        <v>5557</v>
      </c>
      <c r="C3252" s="12" t="s">
        <v>5558</v>
      </c>
      <c r="D3252" s="12" t="s">
        <v>5559</v>
      </c>
      <c r="E3252" s="12" t="s">
        <v>9788</v>
      </c>
      <c r="F3252" s="12">
        <v>75002</v>
      </c>
      <c r="G3252" s="12" t="s">
        <v>5560</v>
      </c>
      <c r="H3252" s="12" t="s">
        <v>107</v>
      </c>
      <c r="I3252" s="12" t="s">
        <v>513</v>
      </c>
      <c r="J3252" s="12" t="s">
        <v>120</v>
      </c>
      <c r="K3252" s="12">
        <v>0</v>
      </c>
      <c r="L3252" s="12" t="s">
        <v>29</v>
      </c>
      <c r="M3252" s="12" t="s">
        <v>29</v>
      </c>
      <c r="N3252" s="12" t="s">
        <v>29</v>
      </c>
      <c r="O3252" s="12" t="s">
        <v>29</v>
      </c>
      <c r="P3252" s="12" t="s">
        <v>29</v>
      </c>
      <c r="Q3252" s="12" t="s">
        <v>29</v>
      </c>
      <c r="R3252" s="12" t="s">
        <v>29</v>
      </c>
      <c r="S3252" s="12">
        <v>2019</v>
      </c>
    </row>
    <row r="3253" spans="1:19" x14ac:dyDescent="0.25">
      <c r="A3253" s="11" t="s">
        <v>5561</v>
      </c>
      <c r="B3253" s="11" t="s">
        <v>5562</v>
      </c>
      <c r="C3253" s="11" t="s">
        <v>5563</v>
      </c>
      <c r="D3253" s="11" t="s">
        <v>3103</v>
      </c>
      <c r="E3253" s="11" t="s">
        <v>9788</v>
      </c>
      <c r="F3253" s="11">
        <v>77082</v>
      </c>
      <c r="G3253" s="11" t="s">
        <v>5564</v>
      </c>
      <c r="H3253" s="11" t="s">
        <v>107</v>
      </c>
      <c r="I3253" s="11" t="s">
        <v>26</v>
      </c>
      <c r="J3253" s="11" t="s">
        <v>120</v>
      </c>
      <c r="K3253" s="11">
        <v>0</v>
      </c>
      <c r="L3253" s="11" t="s">
        <v>29</v>
      </c>
      <c r="M3253" s="11" t="s">
        <v>29</v>
      </c>
      <c r="N3253" s="11" t="s">
        <v>29</v>
      </c>
      <c r="O3253" s="11" t="s">
        <v>29</v>
      </c>
      <c r="P3253" s="11" t="s">
        <v>29</v>
      </c>
      <c r="Q3253" s="11" t="s">
        <v>29</v>
      </c>
      <c r="R3253" s="11" t="s">
        <v>29</v>
      </c>
      <c r="S3253" s="11">
        <v>2019</v>
      </c>
    </row>
    <row r="3254" spans="1:19" x14ac:dyDescent="0.25">
      <c r="A3254" s="12" t="s">
        <v>5565</v>
      </c>
      <c r="B3254" s="12" t="s">
        <v>5566</v>
      </c>
      <c r="C3254" s="12" t="s">
        <v>5567</v>
      </c>
      <c r="D3254" s="12" t="s">
        <v>5568</v>
      </c>
      <c r="E3254" s="12" t="s">
        <v>9788</v>
      </c>
      <c r="F3254" s="12">
        <v>78723</v>
      </c>
      <c r="G3254" s="12" t="s">
        <v>5569</v>
      </c>
      <c r="H3254" s="12" t="s">
        <v>107</v>
      </c>
      <c r="I3254" s="12" t="s">
        <v>108</v>
      </c>
      <c r="J3254" s="12" t="s">
        <v>27</v>
      </c>
      <c r="K3254" s="12">
        <v>0</v>
      </c>
      <c r="L3254" s="12" t="s">
        <v>29</v>
      </c>
      <c r="M3254" s="12" t="s">
        <v>29</v>
      </c>
      <c r="N3254" s="12" t="s">
        <v>29</v>
      </c>
      <c r="O3254" s="12" t="s">
        <v>29</v>
      </c>
      <c r="P3254" s="12" t="s">
        <v>29</v>
      </c>
      <c r="Q3254" s="12" t="s">
        <v>29</v>
      </c>
      <c r="R3254" s="12" t="s">
        <v>29</v>
      </c>
      <c r="S3254" s="12">
        <v>2019</v>
      </c>
    </row>
    <row r="3255" spans="1:19" x14ac:dyDescent="0.25">
      <c r="A3255" s="11" t="s">
        <v>5570</v>
      </c>
      <c r="B3255" s="11" t="s">
        <v>798</v>
      </c>
      <c r="C3255" s="11" t="s">
        <v>5571</v>
      </c>
      <c r="D3255" s="11" t="s">
        <v>5572</v>
      </c>
      <c r="E3255" s="11" t="s">
        <v>9788</v>
      </c>
      <c r="F3255" s="11">
        <v>77550</v>
      </c>
      <c r="G3255" s="11" t="s">
        <v>5573</v>
      </c>
      <c r="H3255" s="11" t="s">
        <v>107</v>
      </c>
      <c r="I3255" s="11" t="s">
        <v>108</v>
      </c>
      <c r="J3255" s="11" t="s">
        <v>120</v>
      </c>
      <c r="K3255" s="11">
        <v>0</v>
      </c>
      <c r="L3255" s="11" t="s">
        <v>29</v>
      </c>
      <c r="M3255" s="11" t="s">
        <v>29</v>
      </c>
      <c r="N3255" s="11" t="s">
        <v>29</v>
      </c>
      <c r="O3255" s="11" t="s">
        <v>29</v>
      </c>
      <c r="P3255" s="11" t="s">
        <v>29</v>
      </c>
      <c r="Q3255" s="11" t="s">
        <v>29</v>
      </c>
      <c r="R3255" s="11" t="s">
        <v>29</v>
      </c>
      <c r="S3255" s="11">
        <v>2019</v>
      </c>
    </row>
    <row r="3256" spans="1:19" x14ac:dyDescent="0.25">
      <c r="A3256" s="12" t="s">
        <v>5574</v>
      </c>
      <c r="B3256" s="12" t="s">
        <v>798</v>
      </c>
      <c r="C3256" s="12" t="s">
        <v>5575</v>
      </c>
      <c r="D3256" s="12" t="s">
        <v>3103</v>
      </c>
      <c r="E3256" s="12" t="s">
        <v>9788</v>
      </c>
      <c r="F3256" s="12">
        <v>77030</v>
      </c>
      <c r="G3256" s="12" t="s">
        <v>5576</v>
      </c>
      <c r="H3256" s="12" t="s">
        <v>107</v>
      </c>
      <c r="I3256" s="12" t="s">
        <v>75</v>
      </c>
      <c r="J3256" s="12" t="s">
        <v>120</v>
      </c>
      <c r="K3256" s="12">
        <v>0</v>
      </c>
      <c r="L3256" s="12" t="s">
        <v>29</v>
      </c>
      <c r="M3256" s="12" t="s">
        <v>29</v>
      </c>
      <c r="N3256" s="12" t="s">
        <v>29</v>
      </c>
      <c r="O3256" s="12" t="s">
        <v>29</v>
      </c>
      <c r="P3256" s="12" t="s">
        <v>29</v>
      </c>
      <c r="Q3256" s="12" t="s">
        <v>29</v>
      </c>
      <c r="R3256" s="12" t="s">
        <v>29</v>
      </c>
      <c r="S3256" s="12">
        <v>2019</v>
      </c>
    </row>
    <row r="3257" spans="1:19" x14ac:dyDescent="0.25">
      <c r="A3257" s="11" t="s">
        <v>5577</v>
      </c>
      <c r="B3257" s="11" t="s">
        <v>5578</v>
      </c>
      <c r="C3257" s="11" t="s">
        <v>5579</v>
      </c>
      <c r="D3257" s="11" t="s">
        <v>5335</v>
      </c>
      <c r="E3257" s="11" t="s">
        <v>9788</v>
      </c>
      <c r="F3257" s="11">
        <v>79905</v>
      </c>
      <c r="G3257" s="11" t="s">
        <v>5580</v>
      </c>
      <c r="H3257" s="11" t="s">
        <v>107</v>
      </c>
      <c r="I3257" s="11" t="s">
        <v>108</v>
      </c>
      <c r="J3257" s="11" t="s">
        <v>27</v>
      </c>
      <c r="K3257" s="11">
        <v>0</v>
      </c>
      <c r="L3257" s="11" t="s">
        <v>29</v>
      </c>
      <c r="M3257" s="11" t="s">
        <v>29</v>
      </c>
      <c r="N3257" s="11" t="s">
        <v>29</v>
      </c>
      <c r="O3257" s="11" t="s">
        <v>29</v>
      </c>
      <c r="P3257" s="11" t="s">
        <v>29</v>
      </c>
      <c r="Q3257" s="11" t="s">
        <v>29</v>
      </c>
      <c r="R3257" s="11" t="s">
        <v>29</v>
      </c>
      <c r="S3257" s="11">
        <v>2019</v>
      </c>
    </row>
    <row r="3258" spans="1:19" x14ac:dyDescent="0.25">
      <c r="A3258" s="12" t="s">
        <v>5581</v>
      </c>
      <c r="B3258" s="12" t="s">
        <v>5582</v>
      </c>
      <c r="C3258" s="12" t="s">
        <v>5583</v>
      </c>
      <c r="D3258" s="12" t="s">
        <v>4670</v>
      </c>
      <c r="E3258" s="12" t="s">
        <v>9788</v>
      </c>
      <c r="F3258" s="12">
        <v>75219</v>
      </c>
      <c r="G3258" s="12" t="s">
        <v>5584</v>
      </c>
      <c r="H3258" s="12" t="s">
        <v>107</v>
      </c>
      <c r="I3258" s="12" t="s">
        <v>108</v>
      </c>
      <c r="J3258" s="12" t="s">
        <v>120</v>
      </c>
      <c r="K3258" s="12">
        <v>0</v>
      </c>
      <c r="L3258" s="12" t="s">
        <v>29</v>
      </c>
      <c r="M3258" s="12" t="s">
        <v>29</v>
      </c>
      <c r="N3258" s="12" t="s">
        <v>29</v>
      </c>
      <c r="O3258" s="12" t="s">
        <v>29</v>
      </c>
      <c r="P3258" s="12" t="s">
        <v>29</v>
      </c>
      <c r="Q3258" s="12" t="s">
        <v>29</v>
      </c>
      <c r="R3258" s="12" t="s">
        <v>29</v>
      </c>
      <c r="S3258" s="12">
        <v>2019</v>
      </c>
    </row>
    <row r="3259" spans="1:19" x14ac:dyDescent="0.25">
      <c r="A3259" s="11" t="s">
        <v>5585</v>
      </c>
      <c r="B3259" s="11" t="s">
        <v>5586</v>
      </c>
      <c r="C3259" s="11" t="s">
        <v>5587</v>
      </c>
      <c r="D3259" s="11" t="s">
        <v>5240</v>
      </c>
      <c r="E3259" s="11" t="s">
        <v>9788</v>
      </c>
      <c r="F3259" s="11">
        <v>78207</v>
      </c>
      <c r="G3259" s="11" t="s">
        <v>5588</v>
      </c>
      <c r="H3259" s="11" t="s">
        <v>107</v>
      </c>
      <c r="I3259" s="11" t="s">
        <v>108</v>
      </c>
      <c r="J3259" s="11" t="s">
        <v>27</v>
      </c>
      <c r="K3259" s="11">
        <v>0</v>
      </c>
      <c r="L3259" s="11" t="s">
        <v>29</v>
      </c>
      <c r="M3259" s="11" t="s">
        <v>29</v>
      </c>
      <c r="N3259" s="11" t="s">
        <v>29</v>
      </c>
      <c r="O3259" s="11" t="s">
        <v>29</v>
      </c>
      <c r="P3259" s="11" t="s">
        <v>29</v>
      </c>
      <c r="Q3259" s="11" t="s">
        <v>29</v>
      </c>
      <c r="R3259" s="11" t="s">
        <v>29</v>
      </c>
      <c r="S3259" s="11">
        <v>2019</v>
      </c>
    </row>
    <row r="3260" spans="1:19" x14ac:dyDescent="0.25">
      <c r="A3260" s="12" t="s">
        <v>5589</v>
      </c>
      <c r="B3260" s="12" t="s">
        <v>5590</v>
      </c>
      <c r="C3260" s="12" t="s">
        <v>5591</v>
      </c>
      <c r="D3260" s="12" t="s">
        <v>5340</v>
      </c>
      <c r="E3260" s="12" t="s">
        <v>9788</v>
      </c>
      <c r="F3260" s="12">
        <v>75024</v>
      </c>
      <c r="G3260" s="12" t="s">
        <v>5592</v>
      </c>
      <c r="H3260" s="12" t="s">
        <v>107</v>
      </c>
      <c r="I3260" s="12" t="s">
        <v>108</v>
      </c>
      <c r="J3260" s="12" t="s">
        <v>27</v>
      </c>
      <c r="K3260" s="12">
        <v>0</v>
      </c>
      <c r="L3260" s="12" t="s">
        <v>29</v>
      </c>
      <c r="M3260" s="12" t="s">
        <v>29</v>
      </c>
      <c r="N3260" s="12" t="s">
        <v>29</v>
      </c>
      <c r="O3260" s="12" t="s">
        <v>29</v>
      </c>
      <c r="P3260" s="12" t="s">
        <v>29</v>
      </c>
      <c r="Q3260" s="12" t="s">
        <v>29</v>
      </c>
      <c r="R3260" s="12" t="s">
        <v>29</v>
      </c>
      <c r="S3260" s="12">
        <v>2019</v>
      </c>
    </row>
    <row r="3261" spans="1:19" x14ac:dyDescent="0.25">
      <c r="A3261" s="11" t="s">
        <v>5593</v>
      </c>
      <c r="B3261" s="11" t="s">
        <v>5594</v>
      </c>
      <c r="C3261" s="11" t="s">
        <v>5595</v>
      </c>
      <c r="D3261" s="11" t="s">
        <v>5596</v>
      </c>
      <c r="E3261" s="11" t="s">
        <v>9788</v>
      </c>
      <c r="F3261" s="11">
        <v>79721</v>
      </c>
      <c r="G3261" s="11" t="s">
        <v>5597</v>
      </c>
      <c r="H3261" s="11" t="s">
        <v>119</v>
      </c>
      <c r="I3261" s="11" t="s">
        <v>114</v>
      </c>
      <c r="J3261" s="11" t="s">
        <v>120</v>
      </c>
      <c r="K3261" s="11">
        <v>0</v>
      </c>
      <c r="L3261" s="11" t="s">
        <v>29</v>
      </c>
      <c r="M3261" s="11" t="s">
        <v>29</v>
      </c>
      <c r="N3261" s="11" t="s">
        <v>29</v>
      </c>
      <c r="O3261" s="11" t="s">
        <v>29</v>
      </c>
      <c r="P3261" s="11" t="s">
        <v>29</v>
      </c>
      <c r="Q3261" s="11" t="s">
        <v>29</v>
      </c>
      <c r="R3261" s="11" t="s">
        <v>29</v>
      </c>
      <c r="S3261" s="11">
        <v>2019</v>
      </c>
    </row>
    <row r="3262" spans="1:19" x14ac:dyDescent="0.25">
      <c r="A3262" s="12" t="s">
        <v>5598</v>
      </c>
      <c r="B3262" s="12" t="s">
        <v>5599</v>
      </c>
      <c r="C3262" s="12" t="s">
        <v>5600</v>
      </c>
      <c r="D3262" s="12" t="s">
        <v>5601</v>
      </c>
      <c r="E3262" s="12" t="s">
        <v>9788</v>
      </c>
      <c r="F3262" s="12">
        <v>75160</v>
      </c>
      <c r="G3262" s="12" t="s">
        <v>5602</v>
      </c>
      <c r="H3262" s="12" t="s">
        <v>119</v>
      </c>
      <c r="I3262" s="12" t="s">
        <v>114</v>
      </c>
      <c r="J3262" s="12" t="s">
        <v>120</v>
      </c>
      <c r="K3262" s="12">
        <v>0</v>
      </c>
      <c r="L3262" s="12" t="s">
        <v>29</v>
      </c>
      <c r="M3262" s="12" t="s">
        <v>29</v>
      </c>
      <c r="N3262" s="12" t="s">
        <v>29</v>
      </c>
      <c r="O3262" s="12" t="s">
        <v>29</v>
      </c>
      <c r="P3262" s="12" t="s">
        <v>29</v>
      </c>
      <c r="Q3262" s="12" t="s">
        <v>29</v>
      </c>
      <c r="R3262" s="12" t="s">
        <v>29</v>
      </c>
      <c r="S3262" s="12">
        <v>2019</v>
      </c>
    </row>
    <row r="3263" spans="1:19" x14ac:dyDescent="0.25">
      <c r="A3263" s="11" t="s">
        <v>5603</v>
      </c>
      <c r="B3263" s="11" t="s">
        <v>5604</v>
      </c>
      <c r="C3263" s="11" t="s">
        <v>5605</v>
      </c>
      <c r="D3263" s="11" t="s">
        <v>5230</v>
      </c>
      <c r="E3263" s="11" t="s">
        <v>9788</v>
      </c>
      <c r="F3263" s="11">
        <v>76308</v>
      </c>
      <c r="G3263" s="11" t="s">
        <v>5606</v>
      </c>
      <c r="H3263" s="11" t="s">
        <v>119</v>
      </c>
      <c r="I3263" s="11" t="s">
        <v>114</v>
      </c>
      <c r="J3263" s="11" t="s">
        <v>120</v>
      </c>
      <c r="K3263" s="11">
        <v>0</v>
      </c>
      <c r="L3263" s="11" t="s">
        <v>29</v>
      </c>
      <c r="M3263" s="11" t="s">
        <v>29</v>
      </c>
      <c r="N3263" s="11" t="s">
        <v>29</v>
      </c>
      <c r="O3263" s="11" t="s">
        <v>29</v>
      </c>
      <c r="P3263" s="11" t="s">
        <v>29</v>
      </c>
      <c r="Q3263" s="11" t="s">
        <v>29</v>
      </c>
      <c r="R3263" s="11" t="s">
        <v>29</v>
      </c>
      <c r="S3263" s="11">
        <v>2019</v>
      </c>
    </row>
    <row r="3264" spans="1:19" x14ac:dyDescent="0.25">
      <c r="A3264" s="12" t="s">
        <v>5607</v>
      </c>
      <c r="B3264" s="12" t="s">
        <v>5608</v>
      </c>
      <c r="C3264" s="12" t="s">
        <v>5609</v>
      </c>
      <c r="D3264" s="12" t="s">
        <v>5610</v>
      </c>
      <c r="E3264" s="12" t="s">
        <v>9788</v>
      </c>
      <c r="F3264" s="12">
        <v>75785</v>
      </c>
      <c r="G3264" s="12" t="s">
        <v>5611</v>
      </c>
      <c r="H3264" s="12" t="s">
        <v>119</v>
      </c>
      <c r="I3264" s="12" t="s">
        <v>114</v>
      </c>
      <c r="J3264" s="12" t="s">
        <v>120</v>
      </c>
      <c r="K3264" s="12">
        <v>0</v>
      </c>
      <c r="L3264" s="12" t="s">
        <v>29</v>
      </c>
      <c r="M3264" s="12" t="s">
        <v>29</v>
      </c>
      <c r="N3264" s="12" t="s">
        <v>29</v>
      </c>
      <c r="O3264" s="12" t="s">
        <v>29</v>
      </c>
      <c r="P3264" s="12" t="s">
        <v>29</v>
      </c>
      <c r="Q3264" s="12" t="s">
        <v>29</v>
      </c>
      <c r="R3264" s="12" t="s">
        <v>29</v>
      </c>
      <c r="S3264" s="12">
        <v>2019</v>
      </c>
    </row>
    <row r="3265" spans="1:19" x14ac:dyDescent="0.25">
      <c r="A3265" s="11" t="s">
        <v>5612</v>
      </c>
      <c r="B3265" s="11" t="s">
        <v>5613</v>
      </c>
      <c r="C3265" s="11" t="s">
        <v>5614</v>
      </c>
      <c r="D3265" s="11" t="s">
        <v>5240</v>
      </c>
      <c r="E3265" s="11" t="s">
        <v>9788</v>
      </c>
      <c r="F3265" s="11">
        <v>78223</v>
      </c>
      <c r="G3265" s="11" t="s">
        <v>5615</v>
      </c>
      <c r="H3265" s="11" t="s">
        <v>119</v>
      </c>
      <c r="I3265" s="11" t="s">
        <v>114</v>
      </c>
      <c r="J3265" s="11" t="s">
        <v>120</v>
      </c>
      <c r="K3265" s="11">
        <v>0</v>
      </c>
      <c r="L3265" s="11" t="s">
        <v>29</v>
      </c>
      <c r="M3265" s="11" t="s">
        <v>29</v>
      </c>
      <c r="N3265" s="11" t="s">
        <v>29</v>
      </c>
      <c r="O3265" s="11" t="s">
        <v>29</v>
      </c>
      <c r="P3265" s="11" t="s">
        <v>29</v>
      </c>
      <c r="Q3265" s="11" t="s">
        <v>29</v>
      </c>
      <c r="R3265" s="11" t="s">
        <v>29</v>
      </c>
      <c r="S3265" s="11">
        <v>2019</v>
      </c>
    </row>
    <row r="3266" spans="1:19" x14ac:dyDescent="0.25">
      <c r="A3266" s="12" t="s">
        <v>5616</v>
      </c>
      <c r="B3266" s="12" t="s">
        <v>5617</v>
      </c>
      <c r="C3266" s="12" t="s">
        <v>5618</v>
      </c>
      <c r="D3266" s="12" t="s">
        <v>5330</v>
      </c>
      <c r="E3266" s="12" t="s">
        <v>9788</v>
      </c>
      <c r="F3266" s="12">
        <v>76011</v>
      </c>
      <c r="G3266" s="12" t="s">
        <v>5619</v>
      </c>
      <c r="H3266" s="12" t="s">
        <v>119</v>
      </c>
      <c r="I3266" s="12" t="s">
        <v>26</v>
      </c>
      <c r="J3266" s="12" t="s">
        <v>120</v>
      </c>
      <c r="K3266" s="12">
        <v>0</v>
      </c>
      <c r="L3266" s="12" t="s">
        <v>29</v>
      </c>
      <c r="M3266" s="12" t="s">
        <v>29</v>
      </c>
      <c r="N3266" s="12" t="s">
        <v>29</v>
      </c>
      <c r="O3266" s="12" t="s">
        <v>29</v>
      </c>
      <c r="P3266" s="12" t="s">
        <v>29</v>
      </c>
      <c r="Q3266" s="12" t="s">
        <v>29</v>
      </c>
      <c r="R3266" s="12" t="s">
        <v>29</v>
      </c>
      <c r="S3266" s="12">
        <v>2019</v>
      </c>
    </row>
    <row r="3267" spans="1:19" x14ac:dyDescent="0.25">
      <c r="A3267" s="11" t="s">
        <v>5620</v>
      </c>
      <c r="B3267" s="11" t="s">
        <v>5621</v>
      </c>
      <c r="C3267" s="11" t="s">
        <v>5622</v>
      </c>
      <c r="D3267" s="11" t="s">
        <v>5623</v>
      </c>
      <c r="E3267" s="11" t="s">
        <v>9788</v>
      </c>
      <c r="F3267" s="11">
        <v>78028</v>
      </c>
      <c r="G3267" s="11" t="s">
        <v>5624</v>
      </c>
      <c r="H3267" s="11" t="s">
        <v>119</v>
      </c>
      <c r="I3267" s="11" t="s">
        <v>114</v>
      </c>
      <c r="J3267" s="11" t="s">
        <v>120</v>
      </c>
      <c r="K3267" s="11">
        <v>0</v>
      </c>
      <c r="L3267" s="11" t="s">
        <v>29</v>
      </c>
      <c r="M3267" s="11" t="s">
        <v>29</v>
      </c>
      <c r="N3267" s="11" t="s">
        <v>29</v>
      </c>
      <c r="O3267" s="11" t="s">
        <v>29</v>
      </c>
      <c r="P3267" s="11" t="s">
        <v>29</v>
      </c>
      <c r="Q3267" s="11" t="s">
        <v>29</v>
      </c>
      <c r="R3267" s="11" t="s">
        <v>29</v>
      </c>
      <c r="S3267" s="11">
        <v>2019</v>
      </c>
    </row>
    <row r="3268" spans="1:19" x14ac:dyDescent="0.25">
      <c r="A3268" s="12" t="s">
        <v>5625</v>
      </c>
      <c r="B3268" s="12" t="s">
        <v>5626</v>
      </c>
      <c r="C3268" s="12" t="s">
        <v>5627</v>
      </c>
      <c r="D3268" s="12" t="s">
        <v>5230</v>
      </c>
      <c r="E3268" s="12" t="s">
        <v>9788</v>
      </c>
      <c r="F3268" s="12">
        <v>76301</v>
      </c>
      <c r="G3268" s="12" t="s">
        <v>5628</v>
      </c>
      <c r="H3268" s="12" t="s">
        <v>119</v>
      </c>
      <c r="I3268" s="12" t="s">
        <v>26</v>
      </c>
      <c r="J3268" s="12" t="s">
        <v>120</v>
      </c>
      <c r="K3268" s="12">
        <v>0</v>
      </c>
      <c r="L3268" s="12" t="s">
        <v>29</v>
      </c>
      <c r="M3268" s="12" t="s">
        <v>29</v>
      </c>
      <c r="N3268" s="12" t="s">
        <v>29</v>
      </c>
      <c r="O3268" s="12" t="s">
        <v>29</v>
      </c>
      <c r="P3268" s="12" t="s">
        <v>29</v>
      </c>
      <c r="Q3268" s="12" t="s">
        <v>29</v>
      </c>
      <c r="R3268" s="12" t="s">
        <v>29</v>
      </c>
      <c r="S3268" s="12">
        <v>2019</v>
      </c>
    </row>
    <row r="3269" spans="1:19" x14ac:dyDescent="0.25">
      <c r="A3269" s="11" t="s">
        <v>5629</v>
      </c>
      <c r="B3269" s="11" t="s">
        <v>5630</v>
      </c>
      <c r="C3269" s="11" t="s">
        <v>5631</v>
      </c>
      <c r="D3269" s="11" t="s">
        <v>3103</v>
      </c>
      <c r="E3269" s="11" t="s">
        <v>9788</v>
      </c>
      <c r="F3269" s="11">
        <v>77074</v>
      </c>
      <c r="G3269" s="11" t="s">
        <v>5632</v>
      </c>
      <c r="H3269" s="11" t="s">
        <v>119</v>
      </c>
      <c r="I3269" s="11" t="s">
        <v>26</v>
      </c>
      <c r="J3269" s="11" t="s">
        <v>120</v>
      </c>
      <c r="K3269" s="11">
        <v>0</v>
      </c>
      <c r="L3269" s="11" t="s">
        <v>29</v>
      </c>
      <c r="M3269" s="11" t="s">
        <v>29</v>
      </c>
      <c r="N3269" s="11" t="s">
        <v>29</v>
      </c>
      <c r="O3269" s="11" t="s">
        <v>29</v>
      </c>
      <c r="P3269" s="11" t="s">
        <v>29</v>
      </c>
      <c r="Q3269" s="11" t="s">
        <v>29</v>
      </c>
      <c r="R3269" s="11" t="s">
        <v>29</v>
      </c>
      <c r="S3269" s="11">
        <v>2019</v>
      </c>
    </row>
    <row r="3270" spans="1:19" x14ac:dyDescent="0.25">
      <c r="A3270" s="12" t="s">
        <v>5633</v>
      </c>
      <c r="B3270" s="12" t="s">
        <v>5634</v>
      </c>
      <c r="C3270" s="12" t="s">
        <v>5635</v>
      </c>
      <c r="D3270" s="12" t="s">
        <v>5568</v>
      </c>
      <c r="E3270" s="12" t="s">
        <v>9788</v>
      </c>
      <c r="F3270" s="12">
        <v>78731</v>
      </c>
      <c r="G3270" s="12" t="s">
        <v>5636</v>
      </c>
      <c r="H3270" s="12" t="s">
        <v>119</v>
      </c>
      <c r="I3270" s="12" t="s">
        <v>108</v>
      </c>
      <c r="J3270" s="12" t="s">
        <v>120</v>
      </c>
      <c r="K3270" s="12">
        <v>0</v>
      </c>
      <c r="L3270" s="12" t="s">
        <v>29</v>
      </c>
      <c r="M3270" s="12" t="s">
        <v>29</v>
      </c>
      <c r="N3270" s="12" t="s">
        <v>29</v>
      </c>
      <c r="O3270" s="12" t="s">
        <v>29</v>
      </c>
      <c r="P3270" s="12" t="s">
        <v>29</v>
      </c>
      <c r="Q3270" s="12" t="s">
        <v>29</v>
      </c>
      <c r="R3270" s="12" t="s">
        <v>29</v>
      </c>
      <c r="S3270" s="12">
        <v>2019</v>
      </c>
    </row>
    <row r="3271" spans="1:19" x14ac:dyDescent="0.25">
      <c r="A3271" s="11" t="s">
        <v>5637</v>
      </c>
      <c r="B3271" s="11" t="s">
        <v>5638</v>
      </c>
      <c r="C3271" s="11" t="s">
        <v>5639</v>
      </c>
      <c r="D3271" s="11" t="s">
        <v>84</v>
      </c>
      <c r="E3271" s="11" t="s">
        <v>9788</v>
      </c>
      <c r="F3271" s="11">
        <v>75401</v>
      </c>
      <c r="G3271" s="11" t="s">
        <v>5640</v>
      </c>
      <c r="H3271" s="11" t="s">
        <v>119</v>
      </c>
      <c r="I3271" s="11" t="s">
        <v>26</v>
      </c>
      <c r="J3271" s="11" t="s">
        <v>120</v>
      </c>
      <c r="K3271" s="11">
        <v>0</v>
      </c>
      <c r="L3271" s="11" t="s">
        <v>29</v>
      </c>
      <c r="M3271" s="11" t="s">
        <v>29</v>
      </c>
      <c r="N3271" s="11" t="s">
        <v>29</v>
      </c>
      <c r="O3271" s="11" t="s">
        <v>29</v>
      </c>
      <c r="P3271" s="11" t="s">
        <v>29</v>
      </c>
      <c r="Q3271" s="11" t="s">
        <v>29</v>
      </c>
      <c r="R3271" s="11" t="s">
        <v>29</v>
      </c>
      <c r="S3271" s="11">
        <v>2019</v>
      </c>
    </row>
    <row r="3272" spans="1:19" x14ac:dyDescent="0.25">
      <c r="A3272" s="12" t="s">
        <v>5641</v>
      </c>
      <c r="B3272" s="12" t="s">
        <v>5642</v>
      </c>
      <c r="C3272" s="12" t="s">
        <v>5643</v>
      </c>
      <c r="D3272" s="12" t="s">
        <v>5240</v>
      </c>
      <c r="E3272" s="12" t="s">
        <v>9788</v>
      </c>
      <c r="F3272" s="12">
        <v>78259</v>
      </c>
      <c r="G3272" s="12" t="s">
        <v>5644</v>
      </c>
      <c r="H3272" s="12" t="s">
        <v>119</v>
      </c>
      <c r="I3272" s="12" t="s">
        <v>26</v>
      </c>
      <c r="J3272" s="12" t="s">
        <v>120</v>
      </c>
      <c r="K3272" s="12">
        <v>0</v>
      </c>
      <c r="L3272" s="12" t="s">
        <v>29</v>
      </c>
      <c r="M3272" s="12" t="s">
        <v>29</v>
      </c>
      <c r="N3272" s="12" t="s">
        <v>29</v>
      </c>
      <c r="O3272" s="12" t="s">
        <v>29</v>
      </c>
      <c r="P3272" s="12" t="s">
        <v>29</v>
      </c>
      <c r="Q3272" s="12" t="s">
        <v>29</v>
      </c>
      <c r="R3272" s="12" t="s">
        <v>29</v>
      </c>
      <c r="S3272" s="12">
        <v>2019</v>
      </c>
    </row>
    <row r="3273" spans="1:19" x14ac:dyDescent="0.25">
      <c r="A3273" s="11" t="s">
        <v>5645</v>
      </c>
      <c r="B3273" s="11" t="s">
        <v>5646</v>
      </c>
      <c r="C3273" s="11" t="s">
        <v>5647</v>
      </c>
      <c r="D3273" s="11" t="s">
        <v>5648</v>
      </c>
      <c r="E3273" s="11" t="s">
        <v>9788</v>
      </c>
      <c r="F3273" s="11">
        <v>76901</v>
      </c>
      <c r="G3273" s="11" t="s">
        <v>5649</v>
      </c>
      <c r="H3273" s="11" t="s">
        <v>119</v>
      </c>
      <c r="I3273" s="11" t="s">
        <v>26</v>
      </c>
      <c r="J3273" s="11" t="s">
        <v>120</v>
      </c>
      <c r="K3273" s="11">
        <v>0</v>
      </c>
      <c r="L3273" s="11" t="s">
        <v>29</v>
      </c>
      <c r="M3273" s="11" t="s">
        <v>29</v>
      </c>
      <c r="N3273" s="11" t="s">
        <v>29</v>
      </c>
      <c r="O3273" s="11" t="s">
        <v>29</v>
      </c>
      <c r="P3273" s="11" t="s">
        <v>29</v>
      </c>
      <c r="Q3273" s="11" t="s">
        <v>29</v>
      </c>
      <c r="R3273" s="11" t="s">
        <v>29</v>
      </c>
      <c r="S3273" s="11">
        <v>2019</v>
      </c>
    </row>
    <row r="3274" spans="1:19" x14ac:dyDescent="0.25">
      <c r="A3274" s="12" t="s">
        <v>5650</v>
      </c>
      <c r="B3274" s="12" t="s">
        <v>5651</v>
      </c>
      <c r="C3274" s="12" t="s">
        <v>5652</v>
      </c>
      <c r="D3274" s="12" t="s">
        <v>5653</v>
      </c>
      <c r="E3274" s="12" t="s">
        <v>9788</v>
      </c>
      <c r="F3274" s="12">
        <v>75115</v>
      </c>
      <c r="G3274" s="12" t="s">
        <v>5654</v>
      </c>
      <c r="H3274" s="12" t="s">
        <v>119</v>
      </c>
      <c r="I3274" s="12" t="s">
        <v>26</v>
      </c>
      <c r="J3274" s="12" t="s">
        <v>120</v>
      </c>
      <c r="K3274" s="12">
        <v>0</v>
      </c>
      <c r="L3274" s="12" t="s">
        <v>29</v>
      </c>
      <c r="M3274" s="12" t="s">
        <v>29</v>
      </c>
      <c r="N3274" s="12" t="s">
        <v>29</v>
      </c>
      <c r="O3274" s="12" t="s">
        <v>29</v>
      </c>
      <c r="P3274" s="12" t="s">
        <v>29</v>
      </c>
      <c r="Q3274" s="12" t="s">
        <v>29</v>
      </c>
      <c r="R3274" s="12" t="s">
        <v>29</v>
      </c>
      <c r="S3274" s="12">
        <v>2019</v>
      </c>
    </row>
    <row r="3275" spans="1:19" x14ac:dyDescent="0.25">
      <c r="A3275" s="11" t="s">
        <v>5655</v>
      </c>
      <c r="B3275" s="11" t="s">
        <v>5656</v>
      </c>
      <c r="C3275" s="11" t="s">
        <v>5657</v>
      </c>
      <c r="D3275" s="11" t="s">
        <v>5568</v>
      </c>
      <c r="E3275" s="11" t="s">
        <v>9788</v>
      </c>
      <c r="F3275" s="11">
        <v>78705</v>
      </c>
      <c r="G3275" s="11" t="s">
        <v>5658</v>
      </c>
      <c r="H3275" s="11" t="s">
        <v>119</v>
      </c>
      <c r="I3275" s="11" t="s">
        <v>75</v>
      </c>
      <c r="J3275" s="11" t="s">
        <v>120</v>
      </c>
      <c r="K3275" s="11">
        <v>0</v>
      </c>
      <c r="L3275" s="11" t="s">
        <v>29</v>
      </c>
      <c r="M3275" s="11" t="s">
        <v>29</v>
      </c>
      <c r="N3275" s="11" t="s">
        <v>29</v>
      </c>
      <c r="O3275" s="11" t="s">
        <v>29</v>
      </c>
      <c r="P3275" s="11" t="s">
        <v>29</v>
      </c>
      <c r="Q3275" s="11" t="s">
        <v>29</v>
      </c>
      <c r="R3275" s="11" t="s">
        <v>29</v>
      </c>
      <c r="S3275" s="11">
        <v>2019</v>
      </c>
    </row>
    <row r="3276" spans="1:19" x14ac:dyDescent="0.25">
      <c r="A3276" s="12" t="s">
        <v>5659</v>
      </c>
      <c r="B3276" s="12" t="s">
        <v>5660</v>
      </c>
      <c r="C3276" s="12" t="s">
        <v>5661</v>
      </c>
      <c r="D3276" s="12" t="s">
        <v>3103</v>
      </c>
      <c r="E3276" s="12" t="s">
        <v>9788</v>
      </c>
      <c r="F3276" s="12">
        <v>77021</v>
      </c>
      <c r="G3276" s="12" t="s">
        <v>5662</v>
      </c>
      <c r="H3276" s="12" t="s">
        <v>119</v>
      </c>
      <c r="I3276" s="12" t="s">
        <v>114</v>
      </c>
      <c r="J3276" s="12" t="s">
        <v>120</v>
      </c>
      <c r="K3276" s="12">
        <v>0</v>
      </c>
      <c r="L3276" s="12" t="s">
        <v>29</v>
      </c>
      <c r="M3276" s="12" t="s">
        <v>29</v>
      </c>
      <c r="N3276" s="12" t="s">
        <v>29</v>
      </c>
      <c r="O3276" s="12" t="s">
        <v>29</v>
      </c>
      <c r="P3276" s="12" t="s">
        <v>29</v>
      </c>
      <c r="Q3276" s="12" t="s">
        <v>29</v>
      </c>
      <c r="R3276" s="12" t="s">
        <v>29</v>
      </c>
      <c r="S3276" s="12">
        <v>2019</v>
      </c>
    </row>
    <row r="3277" spans="1:19" x14ac:dyDescent="0.25">
      <c r="A3277" s="11" t="s">
        <v>5663</v>
      </c>
      <c r="B3277" s="11" t="s">
        <v>5664</v>
      </c>
      <c r="C3277" s="11" t="s">
        <v>5665</v>
      </c>
      <c r="D3277" s="11" t="s">
        <v>3103</v>
      </c>
      <c r="E3277" s="11" t="s">
        <v>9788</v>
      </c>
      <c r="F3277" s="11">
        <v>77090</v>
      </c>
      <c r="G3277" s="11" t="s">
        <v>5666</v>
      </c>
      <c r="H3277" s="11" t="s">
        <v>119</v>
      </c>
      <c r="I3277" s="11" t="s">
        <v>108</v>
      </c>
      <c r="J3277" s="11" t="s">
        <v>27</v>
      </c>
      <c r="K3277" s="11">
        <v>0</v>
      </c>
      <c r="L3277" s="11" t="s">
        <v>29</v>
      </c>
      <c r="M3277" s="11" t="s">
        <v>29</v>
      </c>
      <c r="N3277" s="11" t="s">
        <v>29</v>
      </c>
      <c r="O3277" s="11" t="s">
        <v>29</v>
      </c>
      <c r="P3277" s="11" t="s">
        <v>29</v>
      </c>
      <c r="Q3277" s="11" t="s">
        <v>29</v>
      </c>
      <c r="R3277" s="11" t="s">
        <v>29</v>
      </c>
      <c r="S3277" s="11">
        <v>2019</v>
      </c>
    </row>
    <row r="3278" spans="1:19" x14ac:dyDescent="0.25">
      <c r="A3278" s="12" t="s">
        <v>5667</v>
      </c>
      <c r="B3278" s="12" t="s">
        <v>5668</v>
      </c>
      <c r="C3278" s="12" t="s">
        <v>5669</v>
      </c>
      <c r="D3278" s="12" t="s">
        <v>5568</v>
      </c>
      <c r="E3278" s="12" t="s">
        <v>9788</v>
      </c>
      <c r="F3278" s="12">
        <v>78751</v>
      </c>
      <c r="G3278" s="12" t="s">
        <v>5670</v>
      </c>
      <c r="H3278" s="12" t="s">
        <v>119</v>
      </c>
      <c r="I3278" s="12" t="s">
        <v>114</v>
      </c>
      <c r="J3278" s="12" t="s">
        <v>120</v>
      </c>
      <c r="K3278" s="12">
        <v>0</v>
      </c>
      <c r="L3278" s="12" t="s">
        <v>29</v>
      </c>
      <c r="M3278" s="12" t="s">
        <v>29</v>
      </c>
      <c r="N3278" s="12" t="s">
        <v>29</v>
      </c>
      <c r="O3278" s="12" t="s">
        <v>29</v>
      </c>
      <c r="P3278" s="12" t="s">
        <v>29</v>
      </c>
      <c r="Q3278" s="12" t="s">
        <v>29</v>
      </c>
      <c r="R3278" s="12" t="s">
        <v>29</v>
      </c>
      <c r="S3278" s="12">
        <v>2019</v>
      </c>
    </row>
    <row r="3279" spans="1:19" x14ac:dyDescent="0.25">
      <c r="A3279" s="11" t="s">
        <v>5671</v>
      </c>
      <c r="B3279" s="11" t="s">
        <v>5672</v>
      </c>
      <c r="C3279" s="11" t="s">
        <v>5673</v>
      </c>
      <c r="D3279" s="11" t="s">
        <v>5674</v>
      </c>
      <c r="E3279" s="11" t="s">
        <v>9788</v>
      </c>
      <c r="F3279" s="11">
        <v>77573</v>
      </c>
      <c r="G3279" s="11" t="s">
        <v>5675</v>
      </c>
      <c r="H3279" s="11" t="s">
        <v>119</v>
      </c>
      <c r="I3279" s="11" t="s">
        <v>108</v>
      </c>
      <c r="J3279" s="11" t="s">
        <v>120</v>
      </c>
      <c r="K3279" s="11">
        <v>0</v>
      </c>
      <c r="L3279" s="11" t="s">
        <v>29</v>
      </c>
      <c r="M3279" s="11" t="s">
        <v>29</v>
      </c>
      <c r="N3279" s="11" t="s">
        <v>29</v>
      </c>
      <c r="O3279" s="11" t="s">
        <v>29</v>
      </c>
      <c r="P3279" s="11" t="s">
        <v>29</v>
      </c>
      <c r="Q3279" s="11" t="s">
        <v>29</v>
      </c>
      <c r="R3279" s="11" t="s">
        <v>29</v>
      </c>
      <c r="S3279" s="11">
        <v>2019</v>
      </c>
    </row>
    <row r="3280" spans="1:19" x14ac:dyDescent="0.25">
      <c r="A3280" s="12" t="s">
        <v>5676</v>
      </c>
      <c r="B3280" s="12" t="s">
        <v>5677</v>
      </c>
      <c r="C3280" s="12" t="s">
        <v>5678</v>
      </c>
      <c r="D3280" s="12" t="s">
        <v>5679</v>
      </c>
      <c r="E3280" s="12" t="s">
        <v>9788</v>
      </c>
      <c r="F3280" s="12">
        <v>78550</v>
      </c>
      <c r="G3280" s="12" t="s">
        <v>5680</v>
      </c>
      <c r="H3280" s="12" t="s">
        <v>119</v>
      </c>
      <c r="I3280" s="12" t="s">
        <v>114</v>
      </c>
      <c r="J3280" s="12" t="s">
        <v>27</v>
      </c>
      <c r="K3280" s="12">
        <v>0</v>
      </c>
      <c r="L3280" s="12" t="s">
        <v>29</v>
      </c>
      <c r="M3280" s="12" t="s">
        <v>29</v>
      </c>
      <c r="N3280" s="12" t="s">
        <v>29</v>
      </c>
      <c r="O3280" s="12" t="s">
        <v>29</v>
      </c>
      <c r="P3280" s="12" t="s">
        <v>29</v>
      </c>
      <c r="Q3280" s="12" t="s">
        <v>29</v>
      </c>
      <c r="R3280" s="12" t="s">
        <v>29</v>
      </c>
      <c r="S3280" s="12">
        <v>2019</v>
      </c>
    </row>
    <row r="3281" spans="1:19" x14ac:dyDescent="0.25">
      <c r="A3281" s="11" t="s">
        <v>5681</v>
      </c>
      <c r="B3281" s="11" t="s">
        <v>5682</v>
      </c>
      <c r="C3281" s="11" t="s">
        <v>5683</v>
      </c>
      <c r="D3281" s="11" t="s">
        <v>5554</v>
      </c>
      <c r="E3281" s="11" t="s">
        <v>9788</v>
      </c>
      <c r="F3281" s="11">
        <v>79408</v>
      </c>
      <c r="G3281" s="11" t="s">
        <v>5684</v>
      </c>
      <c r="H3281" s="11" t="s">
        <v>119</v>
      </c>
      <c r="I3281" s="11" t="s">
        <v>75</v>
      </c>
      <c r="J3281" s="11" t="s">
        <v>120</v>
      </c>
      <c r="K3281" s="11">
        <v>0</v>
      </c>
      <c r="L3281" s="11" t="s">
        <v>29</v>
      </c>
      <c r="M3281" s="11" t="s">
        <v>29</v>
      </c>
      <c r="N3281" s="11" t="s">
        <v>29</v>
      </c>
      <c r="O3281" s="11" t="s">
        <v>29</v>
      </c>
      <c r="P3281" s="11" t="s">
        <v>29</v>
      </c>
      <c r="Q3281" s="11" t="s">
        <v>29</v>
      </c>
      <c r="R3281" s="11" t="s">
        <v>29</v>
      </c>
      <c r="S3281" s="11">
        <v>2019</v>
      </c>
    </row>
    <row r="3282" spans="1:19" x14ac:dyDescent="0.25">
      <c r="A3282" s="12" t="s">
        <v>5685</v>
      </c>
      <c r="B3282" s="12" t="s">
        <v>5686</v>
      </c>
      <c r="C3282" s="12" t="s">
        <v>5687</v>
      </c>
      <c r="D3282" s="12" t="s">
        <v>4670</v>
      </c>
      <c r="E3282" s="12" t="s">
        <v>9788</v>
      </c>
      <c r="F3282" s="12">
        <v>75251</v>
      </c>
      <c r="G3282" s="12" t="s">
        <v>5688</v>
      </c>
      <c r="H3282" s="12" t="s">
        <v>119</v>
      </c>
      <c r="I3282" s="12" t="s">
        <v>75</v>
      </c>
      <c r="J3282" s="12" t="s">
        <v>120</v>
      </c>
      <c r="K3282" s="12">
        <v>0</v>
      </c>
      <c r="L3282" s="12" t="s">
        <v>29</v>
      </c>
      <c r="M3282" s="12" t="s">
        <v>29</v>
      </c>
      <c r="N3282" s="12" t="s">
        <v>29</v>
      </c>
      <c r="O3282" s="12" t="s">
        <v>29</v>
      </c>
      <c r="P3282" s="12" t="s">
        <v>29</v>
      </c>
      <c r="Q3282" s="12" t="s">
        <v>29</v>
      </c>
      <c r="R3282" s="12" t="s">
        <v>29</v>
      </c>
      <c r="S3282" s="12">
        <v>2019</v>
      </c>
    </row>
    <row r="3283" spans="1:19" x14ac:dyDescent="0.25">
      <c r="A3283" s="11" t="s">
        <v>5689</v>
      </c>
      <c r="B3283" s="11" t="s">
        <v>5690</v>
      </c>
      <c r="C3283" s="11" t="s">
        <v>5691</v>
      </c>
      <c r="D3283" s="11" t="s">
        <v>5335</v>
      </c>
      <c r="E3283" s="11" t="s">
        <v>9788</v>
      </c>
      <c r="F3283" s="11">
        <v>79905</v>
      </c>
      <c r="G3283" s="11" t="s">
        <v>5692</v>
      </c>
      <c r="H3283" s="11" t="s">
        <v>119</v>
      </c>
      <c r="I3283" s="11" t="s">
        <v>114</v>
      </c>
      <c r="J3283" s="11" t="s">
        <v>27</v>
      </c>
      <c r="K3283" s="11">
        <v>0</v>
      </c>
      <c r="L3283" s="11" t="s">
        <v>29</v>
      </c>
      <c r="M3283" s="11" t="s">
        <v>29</v>
      </c>
      <c r="N3283" s="11" t="s">
        <v>29</v>
      </c>
      <c r="O3283" s="11" t="s">
        <v>29</v>
      </c>
      <c r="P3283" s="11" t="s">
        <v>29</v>
      </c>
      <c r="Q3283" s="11" t="s">
        <v>29</v>
      </c>
      <c r="R3283" s="11" t="s">
        <v>29</v>
      </c>
      <c r="S3283" s="11">
        <v>2019</v>
      </c>
    </row>
    <row r="3284" spans="1:19" x14ac:dyDescent="0.25">
      <c r="A3284" s="12" t="s">
        <v>5693</v>
      </c>
      <c r="B3284" s="12" t="s">
        <v>5694</v>
      </c>
      <c r="C3284" s="12" t="s">
        <v>5695</v>
      </c>
      <c r="D3284" s="12" t="s">
        <v>5696</v>
      </c>
      <c r="E3284" s="12" t="s">
        <v>9788</v>
      </c>
      <c r="F3284" s="12">
        <v>79072</v>
      </c>
      <c r="G3284" s="12" t="s">
        <v>5697</v>
      </c>
      <c r="H3284" s="12" t="s">
        <v>119</v>
      </c>
      <c r="I3284" s="12" t="s">
        <v>26</v>
      </c>
      <c r="J3284" s="12" t="s">
        <v>120</v>
      </c>
      <c r="K3284" s="12">
        <v>0</v>
      </c>
      <c r="L3284" s="12" t="s">
        <v>29</v>
      </c>
      <c r="M3284" s="12" t="s">
        <v>29</v>
      </c>
      <c r="N3284" s="12" t="s">
        <v>29</v>
      </c>
      <c r="O3284" s="12" t="s">
        <v>29</v>
      </c>
      <c r="P3284" s="12" t="s">
        <v>29</v>
      </c>
      <c r="Q3284" s="12" t="s">
        <v>29</v>
      </c>
      <c r="R3284" s="12" t="s">
        <v>29</v>
      </c>
      <c r="S3284" s="12">
        <v>2019</v>
      </c>
    </row>
    <row r="3285" spans="1:19" x14ac:dyDescent="0.25">
      <c r="A3285" s="11" t="s">
        <v>5698</v>
      </c>
      <c r="B3285" s="11" t="s">
        <v>5699</v>
      </c>
      <c r="C3285" s="11" t="s">
        <v>5700</v>
      </c>
      <c r="D3285" s="11" t="s">
        <v>5701</v>
      </c>
      <c r="E3285" s="11" t="s">
        <v>9788</v>
      </c>
      <c r="F3285" s="11">
        <v>77339</v>
      </c>
      <c r="G3285" s="11" t="s">
        <v>5702</v>
      </c>
      <c r="H3285" s="11" t="s">
        <v>119</v>
      </c>
      <c r="I3285" s="11" t="s">
        <v>26</v>
      </c>
      <c r="J3285" s="11" t="s">
        <v>120</v>
      </c>
      <c r="K3285" s="11">
        <v>0</v>
      </c>
      <c r="L3285" s="11" t="s">
        <v>29</v>
      </c>
      <c r="M3285" s="11" t="s">
        <v>29</v>
      </c>
      <c r="N3285" s="11" t="s">
        <v>29</v>
      </c>
      <c r="O3285" s="11" t="s">
        <v>29</v>
      </c>
      <c r="P3285" s="11" t="s">
        <v>29</v>
      </c>
      <c r="Q3285" s="11" t="s">
        <v>29</v>
      </c>
      <c r="R3285" s="11" t="s">
        <v>29</v>
      </c>
      <c r="S3285" s="11">
        <v>2019</v>
      </c>
    </row>
    <row r="3286" spans="1:19" x14ac:dyDescent="0.25">
      <c r="A3286" s="12" t="s">
        <v>5703</v>
      </c>
      <c r="B3286" s="12" t="s">
        <v>5704</v>
      </c>
      <c r="C3286" s="12" t="s">
        <v>5705</v>
      </c>
      <c r="D3286" s="12" t="s">
        <v>5706</v>
      </c>
      <c r="E3286" s="12" t="s">
        <v>9788</v>
      </c>
      <c r="F3286" s="12">
        <v>76201</v>
      </c>
      <c r="G3286" s="12" t="s">
        <v>5707</v>
      </c>
      <c r="H3286" s="12" t="s">
        <v>119</v>
      </c>
      <c r="I3286" s="12" t="s">
        <v>114</v>
      </c>
      <c r="J3286" s="12" t="s">
        <v>120</v>
      </c>
      <c r="K3286" s="12">
        <v>0</v>
      </c>
      <c r="L3286" s="12" t="s">
        <v>29</v>
      </c>
      <c r="M3286" s="12" t="s">
        <v>29</v>
      </c>
      <c r="N3286" s="12" t="s">
        <v>29</v>
      </c>
      <c r="O3286" s="12" t="s">
        <v>29</v>
      </c>
      <c r="P3286" s="12" t="s">
        <v>29</v>
      </c>
      <c r="Q3286" s="12" t="s">
        <v>29</v>
      </c>
      <c r="R3286" s="12" t="s">
        <v>29</v>
      </c>
      <c r="S3286" s="12">
        <v>2019</v>
      </c>
    </row>
    <row r="3287" spans="1:19" x14ac:dyDescent="0.25">
      <c r="A3287" s="11" t="s">
        <v>5708</v>
      </c>
      <c r="B3287" s="11" t="s">
        <v>5709</v>
      </c>
      <c r="C3287" s="11" t="s">
        <v>5710</v>
      </c>
      <c r="D3287" s="11" t="s">
        <v>3103</v>
      </c>
      <c r="E3287" s="11" t="s">
        <v>9788</v>
      </c>
      <c r="F3287" s="11">
        <v>77081</v>
      </c>
      <c r="G3287" s="11" t="s">
        <v>5711</v>
      </c>
      <c r="H3287" s="11" t="s">
        <v>119</v>
      </c>
      <c r="I3287" s="11" t="s">
        <v>26</v>
      </c>
      <c r="J3287" s="11" t="s">
        <v>120</v>
      </c>
      <c r="K3287" s="11">
        <v>0</v>
      </c>
      <c r="L3287" s="11" t="s">
        <v>29</v>
      </c>
      <c r="M3287" s="11" t="s">
        <v>29</v>
      </c>
      <c r="N3287" s="11" t="s">
        <v>29</v>
      </c>
      <c r="O3287" s="11" t="s">
        <v>29</v>
      </c>
      <c r="P3287" s="11" t="s">
        <v>29</v>
      </c>
      <c r="Q3287" s="11" t="s">
        <v>29</v>
      </c>
      <c r="R3287" s="11" t="s">
        <v>29</v>
      </c>
      <c r="S3287" s="11">
        <v>2019</v>
      </c>
    </row>
    <row r="3288" spans="1:19" x14ac:dyDescent="0.25">
      <c r="A3288" s="12" t="s">
        <v>5712</v>
      </c>
      <c r="B3288" s="12" t="s">
        <v>5713</v>
      </c>
      <c r="C3288" s="12" t="s">
        <v>5714</v>
      </c>
      <c r="D3288" s="12" t="s">
        <v>3103</v>
      </c>
      <c r="E3288" s="12" t="s">
        <v>9788</v>
      </c>
      <c r="F3288" s="12">
        <v>77090</v>
      </c>
      <c r="G3288" s="12" t="s">
        <v>5715</v>
      </c>
      <c r="H3288" s="12" t="s">
        <v>119</v>
      </c>
      <c r="I3288" s="12" t="s">
        <v>26</v>
      </c>
      <c r="J3288" s="12" t="s">
        <v>120</v>
      </c>
      <c r="K3288" s="12">
        <v>0</v>
      </c>
      <c r="L3288" s="12" t="s">
        <v>29</v>
      </c>
      <c r="M3288" s="12" t="s">
        <v>29</v>
      </c>
      <c r="N3288" s="12" t="s">
        <v>29</v>
      </c>
      <c r="O3288" s="12" t="s">
        <v>29</v>
      </c>
      <c r="P3288" s="12" t="s">
        <v>29</v>
      </c>
      <c r="Q3288" s="12" t="s">
        <v>29</v>
      </c>
      <c r="R3288" s="12" t="s">
        <v>29</v>
      </c>
      <c r="S3288" s="12">
        <v>2019</v>
      </c>
    </row>
    <row r="3289" spans="1:19" x14ac:dyDescent="0.25">
      <c r="A3289" s="11" t="s">
        <v>5716</v>
      </c>
      <c r="B3289" s="11" t="s">
        <v>5717</v>
      </c>
      <c r="C3289" s="11" t="s">
        <v>5718</v>
      </c>
      <c r="D3289" s="11" t="s">
        <v>5335</v>
      </c>
      <c r="E3289" s="11" t="s">
        <v>9788</v>
      </c>
      <c r="F3289" s="11">
        <v>79902</v>
      </c>
      <c r="G3289" s="11" t="s">
        <v>5719</v>
      </c>
      <c r="H3289" s="11" t="s">
        <v>119</v>
      </c>
      <c r="I3289" s="11" t="s">
        <v>26</v>
      </c>
      <c r="J3289" s="11" t="s">
        <v>120</v>
      </c>
      <c r="K3289" s="11">
        <v>0</v>
      </c>
      <c r="L3289" s="11" t="s">
        <v>29</v>
      </c>
      <c r="M3289" s="11" t="s">
        <v>29</v>
      </c>
      <c r="N3289" s="11" t="s">
        <v>29</v>
      </c>
      <c r="O3289" s="11" t="s">
        <v>29</v>
      </c>
      <c r="P3289" s="11" t="s">
        <v>29</v>
      </c>
      <c r="Q3289" s="11" t="s">
        <v>29</v>
      </c>
      <c r="R3289" s="11" t="s">
        <v>29</v>
      </c>
      <c r="S3289" s="11">
        <v>2019</v>
      </c>
    </row>
    <row r="3290" spans="1:19" x14ac:dyDescent="0.25">
      <c r="A3290" s="12" t="s">
        <v>5720</v>
      </c>
      <c r="B3290" s="12" t="s">
        <v>5721</v>
      </c>
      <c r="C3290" s="12" t="s">
        <v>5722</v>
      </c>
      <c r="D3290" s="12" t="s">
        <v>5723</v>
      </c>
      <c r="E3290" s="12" t="s">
        <v>9788</v>
      </c>
      <c r="F3290" s="12">
        <v>79706</v>
      </c>
      <c r="G3290" s="12" t="s">
        <v>5724</v>
      </c>
      <c r="H3290" s="12" t="s">
        <v>119</v>
      </c>
      <c r="I3290" s="12" t="s">
        <v>26</v>
      </c>
      <c r="J3290" s="12" t="s">
        <v>120</v>
      </c>
      <c r="K3290" s="12">
        <v>0</v>
      </c>
      <c r="L3290" s="12" t="s">
        <v>29</v>
      </c>
      <c r="M3290" s="12" t="s">
        <v>29</v>
      </c>
      <c r="N3290" s="12" t="s">
        <v>29</v>
      </c>
      <c r="O3290" s="12" t="s">
        <v>29</v>
      </c>
      <c r="P3290" s="12" t="s">
        <v>29</v>
      </c>
      <c r="Q3290" s="12" t="s">
        <v>29</v>
      </c>
      <c r="R3290" s="12" t="s">
        <v>29</v>
      </c>
      <c r="S3290" s="12">
        <v>2019</v>
      </c>
    </row>
    <row r="3291" spans="1:19" x14ac:dyDescent="0.25">
      <c r="A3291" s="11" t="s">
        <v>5725</v>
      </c>
      <c r="B3291" s="11" t="s">
        <v>5726</v>
      </c>
      <c r="C3291" s="11" t="s">
        <v>5727</v>
      </c>
      <c r="D3291" s="11" t="s">
        <v>5568</v>
      </c>
      <c r="E3291" s="11" t="s">
        <v>9788</v>
      </c>
      <c r="F3291" s="11">
        <v>78745</v>
      </c>
      <c r="G3291" s="11" t="s">
        <v>5728</v>
      </c>
      <c r="H3291" s="11" t="s">
        <v>119</v>
      </c>
      <c r="I3291" s="11" t="s">
        <v>26</v>
      </c>
      <c r="J3291" s="11" t="s">
        <v>120</v>
      </c>
      <c r="K3291" s="11">
        <v>0</v>
      </c>
      <c r="L3291" s="11" t="s">
        <v>29</v>
      </c>
      <c r="M3291" s="11" t="s">
        <v>29</v>
      </c>
      <c r="N3291" s="11" t="s">
        <v>29</v>
      </c>
      <c r="O3291" s="11" t="s">
        <v>29</v>
      </c>
      <c r="P3291" s="11" t="s">
        <v>29</v>
      </c>
      <c r="Q3291" s="11" t="s">
        <v>29</v>
      </c>
      <c r="R3291" s="11" t="s">
        <v>29</v>
      </c>
      <c r="S3291" s="11">
        <v>2019</v>
      </c>
    </row>
    <row r="3292" spans="1:19" x14ac:dyDescent="0.25">
      <c r="A3292" s="12" t="s">
        <v>8125</v>
      </c>
      <c r="B3292" s="12" t="s">
        <v>8126</v>
      </c>
      <c r="C3292" s="12" t="s">
        <v>8127</v>
      </c>
      <c r="D3292" s="12" t="s">
        <v>5330</v>
      </c>
      <c r="E3292" s="12" t="s">
        <v>9788</v>
      </c>
      <c r="F3292" s="12">
        <v>76001</v>
      </c>
      <c r="G3292" s="12" t="s">
        <v>8128</v>
      </c>
      <c r="H3292" s="12" t="s">
        <v>119</v>
      </c>
      <c r="I3292" s="12" t="s">
        <v>26</v>
      </c>
      <c r="J3292" s="12" t="s">
        <v>120</v>
      </c>
      <c r="K3292" s="12">
        <v>0</v>
      </c>
      <c r="L3292" s="12" t="s">
        <v>29</v>
      </c>
      <c r="M3292" s="12" t="s">
        <v>29</v>
      </c>
      <c r="N3292" s="12" t="s">
        <v>29</v>
      </c>
      <c r="O3292" s="12" t="s">
        <v>29</v>
      </c>
      <c r="P3292" s="12" t="s">
        <v>29</v>
      </c>
      <c r="Q3292" s="12" t="s">
        <v>29</v>
      </c>
      <c r="R3292" s="12" t="s">
        <v>29</v>
      </c>
      <c r="S3292" s="12">
        <v>2019</v>
      </c>
    </row>
    <row r="3293" spans="1:19" x14ac:dyDescent="0.25">
      <c r="A3293" s="11" t="s">
        <v>5729</v>
      </c>
      <c r="B3293" s="11" t="s">
        <v>5730</v>
      </c>
      <c r="C3293" s="11" t="s">
        <v>5731</v>
      </c>
      <c r="D3293" s="11" t="s">
        <v>5732</v>
      </c>
      <c r="E3293" s="11" t="s">
        <v>9788</v>
      </c>
      <c r="F3293" s="11">
        <v>76513</v>
      </c>
      <c r="G3293" s="11" t="s">
        <v>5733</v>
      </c>
      <c r="H3293" s="11" t="s">
        <v>119</v>
      </c>
      <c r="I3293" s="11" t="s">
        <v>26</v>
      </c>
      <c r="J3293" s="11" t="s">
        <v>120</v>
      </c>
      <c r="K3293" s="11">
        <v>0</v>
      </c>
      <c r="L3293" s="11" t="s">
        <v>29</v>
      </c>
      <c r="M3293" s="11" t="s">
        <v>29</v>
      </c>
      <c r="N3293" s="11" t="s">
        <v>29</v>
      </c>
      <c r="O3293" s="11" t="s">
        <v>29</v>
      </c>
      <c r="P3293" s="11" t="s">
        <v>29</v>
      </c>
      <c r="Q3293" s="11" t="s">
        <v>29</v>
      </c>
      <c r="R3293" s="11" t="s">
        <v>29</v>
      </c>
      <c r="S3293" s="11">
        <v>2019</v>
      </c>
    </row>
    <row r="3294" spans="1:19" x14ac:dyDescent="0.25">
      <c r="A3294" s="12" t="s">
        <v>5734</v>
      </c>
      <c r="B3294" s="12" t="s">
        <v>5735</v>
      </c>
      <c r="C3294" s="12" t="s">
        <v>5736</v>
      </c>
      <c r="D3294" s="12" t="s">
        <v>5737</v>
      </c>
      <c r="E3294" s="12" t="s">
        <v>9788</v>
      </c>
      <c r="F3294" s="12">
        <v>75605</v>
      </c>
      <c r="G3294" s="12" t="s">
        <v>5738</v>
      </c>
      <c r="H3294" s="12" t="s">
        <v>119</v>
      </c>
      <c r="I3294" s="12" t="s">
        <v>26</v>
      </c>
      <c r="J3294" s="12" t="s">
        <v>120</v>
      </c>
      <c r="K3294" s="12">
        <v>0</v>
      </c>
      <c r="L3294" s="12" t="s">
        <v>29</v>
      </c>
      <c r="M3294" s="12" t="s">
        <v>29</v>
      </c>
      <c r="N3294" s="12" t="s">
        <v>29</v>
      </c>
      <c r="O3294" s="12" t="s">
        <v>29</v>
      </c>
      <c r="P3294" s="12" t="s">
        <v>29</v>
      </c>
      <c r="Q3294" s="12" t="s">
        <v>29</v>
      </c>
      <c r="R3294" s="12" t="s">
        <v>29</v>
      </c>
      <c r="S3294" s="12">
        <v>2019</v>
      </c>
    </row>
    <row r="3295" spans="1:19" x14ac:dyDescent="0.25">
      <c r="A3295" s="11" t="s">
        <v>5739</v>
      </c>
      <c r="B3295" s="11" t="s">
        <v>5740</v>
      </c>
      <c r="C3295" s="11" t="s">
        <v>5741</v>
      </c>
      <c r="D3295" s="11" t="s">
        <v>5742</v>
      </c>
      <c r="E3295" s="11" t="s">
        <v>9788</v>
      </c>
      <c r="F3295" s="11">
        <v>77429</v>
      </c>
      <c r="G3295" s="11" t="s">
        <v>5743</v>
      </c>
      <c r="H3295" s="11" t="s">
        <v>119</v>
      </c>
      <c r="I3295" s="11" t="s">
        <v>26</v>
      </c>
      <c r="J3295" s="11" t="s">
        <v>120</v>
      </c>
      <c r="K3295" s="11">
        <v>0</v>
      </c>
      <c r="L3295" s="11" t="s">
        <v>29</v>
      </c>
      <c r="M3295" s="11" t="s">
        <v>29</v>
      </c>
      <c r="N3295" s="11" t="s">
        <v>29</v>
      </c>
      <c r="O3295" s="11" t="s">
        <v>29</v>
      </c>
      <c r="P3295" s="11" t="s">
        <v>29</v>
      </c>
      <c r="Q3295" s="11" t="s">
        <v>29</v>
      </c>
      <c r="R3295" s="11" t="s">
        <v>29</v>
      </c>
      <c r="S3295" s="11">
        <v>2019</v>
      </c>
    </row>
    <row r="3296" spans="1:19" x14ac:dyDescent="0.25">
      <c r="A3296" s="12" t="s">
        <v>5744</v>
      </c>
      <c r="B3296" s="12" t="s">
        <v>5745</v>
      </c>
      <c r="C3296" s="12" t="s">
        <v>5746</v>
      </c>
      <c r="D3296" s="12" t="s">
        <v>1669</v>
      </c>
      <c r="E3296" s="12" t="s">
        <v>9788</v>
      </c>
      <c r="F3296" s="12">
        <v>75010</v>
      </c>
      <c r="G3296" s="12" t="s">
        <v>5747</v>
      </c>
      <c r="H3296" s="12" t="s">
        <v>119</v>
      </c>
      <c r="I3296" s="12" t="s">
        <v>26</v>
      </c>
      <c r="J3296" s="12" t="s">
        <v>120</v>
      </c>
      <c r="K3296" s="12">
        <v>0</v>
      </c>
      <c r="L3296" s="12" t="s">
        <v>29</v>
      </c>
      <c r="M3296" s="12" t="s">
        <v>29</v>
      </c>
      <c r="N3296" s="12" t="s">
        <v>29</v>
      </c>
      <c r="O3296" s="12" t="s">
        <v>29</v>
      </c>
      <c r="P3296" s="12" t="s">
        <v>29</v>
      </c>
      <c r="Q3296" s="12" t="s">
        <v>29</v>
      </c>
      <c r="R3296" s="12" t="s">
        <v>29</v>
      </c>
      <c r="S3296" s="12">
        <v>2019</v>
      </c>
    </row>
    <row r="3297" spans="1:19" x14ac:dyDescent="0.25">
      <c r="A3297" s="11" t="s">
        <v>5748</v>
      </c>
      <c r="B3297" s="11" t="s">
        <v>5749</v>
      </c>
      <c r="C3297" s="11" t="s">
        <v>5750</v>
      </c>
      <c r="D3297" s="11" t="s">
        <v>5568</v>
      </c>
      <c r="E3297" s="11" t="s">
        <v>9788</v>
      </c>
      <c r="F3297" s="11">
        <v>78745</v>
      </c>
      <c r="G3297" s="11" t="s">
        <v>5751</v>
      </c>
      <c r="H3297" s="11" t="s">
        <v>119</v>
      </c>
      <c r="I3297" s="11" t="s">
        <v>26</v>
      </c>
      <c r="J3297" s="11" t="s">
        <v>120</v>
      </c>
      <c r="K3297" s="11">
        <v>0</v>
      </c>
      <c r="L3297" s="11" t="s">
        <v>29</v>
      </c>
      <c r="M3297" s="11" t="s">
        <v>29</v>
      </c>
      <c r="N3297" s="11" t="s">
        <v>29</v>
      </c>
      <c r="O3297" s="11" t="s">
        <v>29</v>
      </c>
      <c r="P3297" s="11" t="s">
        <v>29</v>
      </c>
      <c r="Q3297" s="11" t="s">
        <v>29</v>
      </c>
      <c r="R3297" s="11" t="s">
        <v>29</v>
      </c>
      <c r="S3297" s="11">
        <v>2019</v>
      </c>
    </row>
    <row r="3298" spans="1:19" x14ac:dyDescent="0.25">
      <c r="A3298" s="12" t="s">
        <v>5752</v>
      </c>
      <c r="B3298" s="12" t="s">
        <v>5753</v>
      </c>
      <c r="C3298" s="12" t="s">
        <v>5754</v>
      </c>
      <c r="D3298" s="12" t="s">
        <v>5755</v>
      </c>
      <c r="E3298" s="12" t="s">
        <v>9788</v>
      </c>
      <c r="F3298" s="12">
        <v>79606</v>
      </c>
      <c r="G3298" s="12" t="s">
        <v>5756</v>
      </c>
      <c r="H3298" s="12" t="s">
        <v>119</v>
      </c>
      <c r="I3298" s="12" t="s">
        <v>26</v>
      </c>
      <c r="J3298" s="12" t="s">
        <v>120</v>
      </c>
      <c r="K3298" s="12">
        <v>0</v>
      </c>
      <c r="L3298" s="12" t="s">
        <v>29</v>
      </c>
      <c r="M3298" s="12" t="s">
        <v>29</v>
      </c>
      <c r="N3298" s="12" t="s">
        <v>29</v>
      </c>
      <c r="O3298" s="12" t="s">
        <v>29</v>
      </c>
      <c r="P3298" s="12" t="s">
        <v>29</v>
      </c>
      <c r="Q3298" s="12" t="s">
        <v>29</v>
      </c>
      <c r="R3298" s="12" t="s">
        <v>29</v>
      </c>
      <c r="S3298" s="12">
        <v>2019</v>
      </c>
    </row>
    <row r="3299" spans="1:19" x14ac:dyDescent="0.25">
      <c r="A3299" s="11" t="s">
        <v>5757</v>
      </c>
      <c r="B3299" s="11" t="s">
        <v>5758</v>
      </c>
      <c r="C3299" s="11" t="s">
        <v>5759</v>
      </c>
      <c r="D3299" s="11" t="s">
        <v>5760</v>
      </c>
      <c r="E3299" s="11" t="s">
        <v>9788</v>
      </c>
      <c r="F3299" s="11">
        <v>75904</v>
      </c>
      <c r="G3299" s="11" t="s">
        <v>5761</v>
      </c>
      <c r="H3299" s="11" t="s">
        <v>119</v>
      </c>
      <c r="I3299" s="11" t="s">
        <v>26</v>
      </c>
      <c r="J3299" s="11" t="s">
        <v>120</v>
      </c>
      <c r="K3299" s="11">
        <v>0</v>
      </c>
      <c r="L3299" s="11" t="s">
        <v>29</v>
      </c>
      <c r="M3299" s="11" t="s">
        <v>29</v>
      </c>
      <c r="N3299" s="11" t="s">
        <v>29</v>
      </c>
      <c r="O3299" s="11" t="s">
        <v>29</v>
      </c>
      <c r="P3299" s="11" t="s">
        <v>29</v>
      </c>
      <c r="Q3299" s="11" t="s">
        <v>29</v>
      </c>
      <c r="R3299" s="11" t="s">
        <v>29</v>
      </c>
      <c r="S3299" s="11">
        <v>2019</v>
      </c>
    </row>
    <row r="3300" spans="1:19" x14ac:dyDescent="0.25">
      <c r="A3300" s="12" t="s">
        <v>5762</v>
      </c>
      <c r="B3300" s="12" t="s">
        <v>5763</v>
      </c>
      <c r="C3300" s="12" t="s">
        <v>5764</v>
      </c>
      <c r="D3300" s="12" t="s">
        <v>5536</v>
      </c>
      <c r="E3300" s="12" t="s">
        <v>9788</v>
      </c>
      <c r="F3300" s="12">
        <v>76123</v>
      </c>
      <c r="G3300" s="12" t="s">
        <v>5765</v>
      </c>
      <c r="H3300" s="12" t="s">
        <v>119</v>
      </c>
      <c r="I3300" s="12" t="s">
        <v>26</v>
      </c>
      <c r="J3300" s="12" t="s">
        <v>120</v>
      </c>
      <c r="K3300" s="12">
        <v>0</v>
      </c>
      <c r="L3300" s="12" t="s">
        <v>29</v>
      </c>
      <c r="M3300" s="12" t="s">
        <v>29</v>
      </c>
      <c r="N3300" s="12" t="s">
        <v>29</v>
      </c>
      <c r="O3300" s="12" t="s">
        <v>29</v>
      </c>
      <c r="P3300" s="12" t="s">
        <v>29</v>
      </c>
      <c r="Q3300" s="12" t="s">
        <v>29</v>
      </c>
      <c r="R3300" s="12" t="s">
        <v>29</v>
      </c>
      <c r="S3300" s="12">
        <v>2019</v>
      </c>
    </row>
    <row r="3301" spans="1:19" x14ac:dyDescent="0.25">
      <c r="A3301" s="11" t="s">
        <v>5766</v>
      </c>
      <c r="B3301" s="11" t="s">
        <v>5767</v>
      </c>
      <c r="C3301" s="11" t="s">
        <v>5768</v>
      </c>
      <c r="D3301" s="11" t="s">
        <v>5769</v>
      </c>
      <c r="E3301" s="11" t="s">
        <v>9788</v>
      </c>
      <c r="F3301" s="11">
        <v>77845</v>
      </c>
      <c r="G3301" s="11" t="s">
        <v>5770</v>
      </c>
      <c r="H3301" s="11" t="s">
        <v>119</v>
      </c>
      <c r="I3301" s="11" t="s">
        <v>26</v>
      </c>
      <c r="J3301" s="11" t="s">
        <v>120</v>
      </c>
      <c r="K3301" s="11">
        <v>0</v>
      </c>
      <c r="L3301" s="11" t="s">
        <v>29</v>
      </c>
      <c r="M3301" s="11" t="s">
        <v>29</v>
      </c>
      <c r="N3301" s="11" t="s">
        <v>29</v>
      </c>
      <c r="O3301" s="11" t="s">
        <v>29</v>
      </c>
      <c r="P3301" s="11" t="s">
        <v>29</v>
      </c>
      <c r="Q3301" s="11" t="s">
        <v>29</v>
      </c>
      <c r="R3301" s="11" t="s">
        <v>29</v>
      </c>
      <c r="S3301" s="11">
        <v>2019</v>
      </c>
    </row>
    <row r="3302" spans="1:19" x14ac:dyDescent="0.25">
      <c r="A3302" s="12" t="s">
        <v>5771</v>
      </c>
      <c r="B3302" s="12" t="s">
        <v>5772</v>
      </c>
      <c r="C3302" s="12" t="s">
        <v>5773</v>
      </c>
      <c r="D3302" s="12" t="s">
        <v>5774</v>
      </c>
      <c r="E3302" s="12" t="s">
        <v>9788</v>
      </c>
      <c r="F3302" s="12">
        <v>75115</v>
      </c>
      <c r="G3302" s="12" t="s">
        <v>5775</v>
      </c>
      <c r="H3302" s="12" t="s">
        <v>119</v>
      </c>
      <c r="I3302" s="12" t="s">
        <v>26</v>
      </c>
      <c r="J3302" s="12" t="s">
        <v>120</v>
      </c>
      <c r="K3302" s="12">
        <v>0</v>
      </c>
      <c r="L3302" s="12" t="s">
        <v>29</v>
      </c>
      <c r="M3302" s="12" t="s">
        <v>29</v>
      </c>
      <c r="N3302" s="12" t="s">
        <v>29</v>
      </c>
      <c r="O3302" s="12" t="s">
        <v>29</v>
      </c>
      <c r="P3302" s="12" t="s">
        <v>29</v>
      </c>
      <c r="Q3302" s="12" t="s">
        <v>29</v>
      </c>
      <c r="R3302" s="12" t="s">
        <v>29</v>
      </c>
      <c r="S3302" s="12">
        <v>2019</v>
      </c>
    </row>
    <row r="3303" spans="1:19" x14ac:dyDescent="0.25">
      <c r="A3303" s="11" t="s">
        <v>5776</v>
      </c>
      <c r="B3303" s="11" t="s">
        <v>5777</v>
      </c>
      <c r="C3303" s="11" t="s">
        <v>5778</v>
      </c>
      <c r="D3303" s="11" t="s">
        <v>1168</v>
      </c>
      <c r="E3303" s="11" t="s">
        <v>9788</v>
      </c>
      <c r="F3303" s="11">
        <v>78626</v>
      </c>
      <c r="G3303" s="11" t="s">
        <v>5779</v>
      </c>
      <c r="H3303" s="11" t="s">
        <v>119</v>
      </c>
      <c r="I3303" s="11" t="s">
        <v>26</v>
      </c>
      <c r="J3303" s="11" t="s">
        <v>120</v>
      </c>
      <c r="K3303" s="11">
        <v>0</v>
      </c>
      <c r="L3303" s="11" t="s">
        <v>29</v>
      </c>
      <c r="M3303" s="11" t="s">
        <v>29</v>
      </c>
      <c r="N3303" s="11" t="s">
        <v>29</v>
      </c>
      <c r="O3303" s="11" t="s">
        <v>29</v>
      </c>
      <c r="P3303" s="11" t="s">
        <v>29</v>
      </c>
      <c r="Q3303" s="11" t="s">
        <v>29</v>
      </c>
      <c r="R3303" s="11" t="s">
        <v>29</v>
      </c>
      <c r="S3303" s="11">
        <v>2019</v>
      </c>
    </row>
    <row r="3304" spans="1:19" x14ac:dyDescent="0.25">
      <c r="A3304" s="12" t="s">
        <v>5780</v>
      </c>
      <c r="B3304" s="12" t="s">
        <v>5781</v>
      </c>
      <c r="C3304" s="12" t="s">
        <v>5782</v>
      </c>
      <c r="D3304" s="12" t="s">
        <v>5536</v>
      </c>
      <c r="E3304" s="12" t="s">
        <v>9788</v>
      </c>
      <c r="F3304" s="12">
        <v>76132</v>
      </c>
      <c r="G3304" s="12" t="s">
        <v>5783</v>
      </c>
      <c r="H3304" s="12" t="s">
        <v>119</v>
      </c>
      <c r="I3304" s="12" t="s">
        <v>26</v>
      </c>
      <c r="J3304" s="12" t="s">
        <v>120</v>
      </c>
      <c r="K3304" s="12">
        <v>0</v>
      </c>
      <c r="L3304" s="12" t="s">
        <v>29</v>
      </c>
      <c r="M3304" s="12" t="s">
        <v>29</v>
      </c>
      <c r="N3304" s="12" t="s">
        <v>29</v>
      </c>
      <c r="O3304" s="12" t="s">
        <v>29</v>
      </c>
      <c r="P3304" s="12" t="s">
        <v>29</v>
      </c>
      <c r="Q3304" s="12" t="s">
        <v>29</v>
      </c>
      <c r="R3304" s="12" t="s">
        <v>29</v>
      </c>
      <c r="S3304" s="12">
        <v>2019</v>
      </c>
    </row>
    <row r="3305" spans="1:19" x14ac:dyDescent="0.25">
      <c r="A3305" s="11" t="s">
        <v>5784</v>
      </c>
      <c r="B3305" s="11" t="s">
        <v>5785</v>
      </c>
      <c r="C3305" s="11" t="s">
        <v>5786</v>
      </c>
      <c r="D3305" s="11" t="s">
        <v>1168</v>
      </c>
      <c r="E3305" s="11" t="s">
        <v>9788</v>
      </c>
      <c r="F3305" s="11">
        <v>78626</v>
      </c>
      <c r="G3305" s="11" t="s">
        <v>5787</v>
      </c>
      <c r="H3305" s="11" t="s">
        <v>119</v>
      </c>
      <c r="I3305" s="11" t="s">
        <v>26</v>
      </c>
      <c r="J3305" s="11" t="s">
        <v>120</v>
      </c>
      <c r="K3305" s="11">
        <v>0</v>
      </c>
      <c r="L3305" s="11" t="s">
        <v>29</v>
      </c>
      <c r="M3305" s="11" t="s">
        <v>29</v>
      </c>
      <c r="N3305" s="11" t="s">
        <v>29</v>
      </c>
      <c r="O3305" s="11" t="s">
        <v>29</v>
      </c>
      <c r="P3305" s="11" t="s">
        <v>29</v>
      </c>
      <c r="Q3305" s="11" t="s">
        <v>29</v>
      </c>
      <c r="R3305" s="11" t="s">
        <v>29</v>
      </c>
      <c r="S3305" s="11">
        <v>2019</v>
      </c>
    </row>
    <row r="3306" spans="1:19" x14ac:dyDescent="0.25">
      <c r="A3306" s="12" t="s">
        <v>5788</v>
      </c>
      <c r="B3306" s="12" t="s">
        <v>5789</v>
      </c>
      <c r="C3306" s="12" t="s">
        <v>5790</v>
      </c>
      <c r="D3306" s="12" t="s">
        <v>5340</v>
      </c>
      <c r="E3306" s="12" t="s">
        <v>9788</v>
      </c>
      <c r="F3306" s="12">
        <v>75093</v>
      </c>
      <c r="G3306" s="12" t="s">
        <v>5791</v>
      </c>
      <c r="H3306" s="12" t="s">
        <v>119</v>
      </c>
      <c r="I3306" s="12" t="s">
        <v>26</v>
      </c>
      <c r="J3306" s="12" t="s">
        <v>120</v>
      </c>
      <c r="K3306" s="12">
        <v>0</v>
      </c>
      <c r="L3306" s="12" t="s">
        <v>29</v>
      </c>
      <c r="M3306" s="12" t="s">
        <v>29</v>
      </c>
      <c r="N3306" s="12" t="s">
        <v>29</v>
      </c>
      <c r="O3306" s="12" t="s">
        <v>29</v>
      </c>
      <c r="P3306" s="12" t="s">
        <v>29</v>
      </c>
      <c r="Q3306" s="12" t="s">
        <v>29</v>
      </c>
      <c r="R3306" s="12" t="s">
        <v>29</v>
      </c>
      <c r="S3306" s="12">
        <v>2019</v>
      </c>
    </row>
    <row r="3307" spans="1:19" x14ac:dyDescent="0.25">
      <c r="A3307" s="11" t="s">
        <v>5792</v>
      </c>
      <c r="B3307" s="11" t="s">
        <v>5793</v>
      </c>
      <c r="C3307" s="11" t="s">
        <v>5794</v>
      </c>
      <c r="D3307" s="11" t="s">
        <v>1849</v>
      </c>
      <c r="E3307" s="11" t="s">
        <v>9788</v>
      </c>
      <c r="F3307" s="11">
        <v>77407</v>
      </c>
      <c r="G3307" s="11" t="s">
        <v>5795</v>
      </c>
      <c r="H3307" s="11" t="s">
        <v>119</v>
      </c>
      <c r="I3307" s="11" t="s">
        <v>75</v>
      </c>
      <c r="J3307" s="11" t="s">
        <v>27</v>
      </c>
      <c r="K3307" s="11">
        <v>0</v>
      </c>
      <c r="L3307" s="11" t="s">
        <v>29</v>
      </c>
      <c r="M3307" s="11" t="s">
        <v>29</v>
      </c>
      <c r="N3307" s="11" t="s">
        <v>29</v>
      </c>
      <c r="O3307" s="11" t="s">
        <v>29</v>
      </c>
      <c r="P3307" s="11" t="s">
        <v>29</v>
      </c>
      <c r="Q3307" s="11" t="s">
        <v>29</v>
      </c>
      <c r="R3307" s="11" t="s">
        <v>29</v>
      </c>
      <c r="S3307" s="11">
        <v>2019</v>
      </c>
    </row>
    <row r="3308" spans="1:19" x14ac:dyDescent="0.25">
      <c r="A3308" s="12" t="s">
        <v>5796</v>
      </c>
      <c r="B3308" s="12" t="s">
        <v>5797</v>
      </c>
      <c r="C3308" s="12" t="s">
        <v>5798</v>
      </c>
      <c r="D3308" s="12" t="s">
        <v>5240</v>
      </c>
      <c r="E3308" s="12" t="s">
        <v>9788</v>
      </c>
      <c r="F3308" s="12">
        <v>78240</v>
      </c>
      <c r="G3308" s="12" t="s">
        <v>5799</v>
      </c>
      <c r="H3308" s="12" t="s">
        <v>119</v>
      </c>
      <c r="I3308" s="12" t="s">
        <v>26</v>
      </c>
      <c r="J3308" s="12" t="s">
        <v>120</v>
      </c>
      <c r="K3308" s="12">
        <v>0</v>
      </c>
      <c r="L3308" s="12" t="s">
        <v>29</v>
      </c>
      <c r="M3308" s="12" t="s">
        <v>29</v>
      </c>
      <c r="N3308" s="12" t="s">
        <v>29</v>
      </c>
      <c r="O3308" s="12" t="s">
        <v>29</v>
      </c>
      <c r="P3308" s="12" t="s">
        <v>29</v>
      </c>
      <c r="Q3308" s="12" t="s">
        <v>29</v>
      </c>
      <c r="R3308" s="12" t="s">
        <v>29</v>
      </c>
      <c r="S3308" s="12">
        <v>2019</v>
      </c>
    </row>
    <row r="3309" spans="1:19" x14ac:dyDescent="0.25">
      <c r="A3309" s="11" t="s">
        <v>5800</v>
      </c>
      <c r="B3309" s="11" t="s">
        <v>5801</v>
      </c>
      <c r="C3309" s="11" t="s">
        <v>5802</v>
      </c>
      <c r="D3309" s="11" t="s">
        <v>5568</v>
      </c>
      <c r="E3309" s="11" t="s">
        <v>9788</v>
      </c>
      <c r="F3309" s="11">
        <v>78754</v>
      </c>
      <c r="G3309" s="11" t="s">
        <v>5803</v>
      </c>
      <c r="H3309" s="11" t="s">
        <v>119</v>
      </c>
      <c r="I3309" s="11" t="s">
        <v>26</v>
      </c>
      <c r="J3309" s="11" t="s">
        <v>120</v>
      </c>
      <c r="K3309" s="11">
        <v>0</v>
      </c>
      <c r="L3309" s="11" t="s">
        <v>29</v>
      </c>
      <c r="M3309" s="11" t="s">
        <v>29</v>
      </c>
      <c r="N3309" s="11" t="s">
        <v>29</v>
      </c>
      <c r="O3309" s="11" t="s">
        <v>29</v>
      </c>
      <c r="P3309" s="11" t="s">
        <v>29</v>
      </c>
      <c r="Q3309" s="11" t="s">
        <v>29</v>
      </c>
      <c r="R3309" s="11" t="s">
        <v>29</v>
      </c>
      <c r="S3309" s="11">
        <v>2019</v>
      </c>
    </row>
    <row r="3310" spans="1:19" x14ac:dyDescent="0.25">
      <c r="A3310" s="12" t="s">
        <v>5804</v>
      </c>
      <c r="B3310" s="12" t="s">
        <v>5805</v>
      </c>
      <c r="C3310" s="12" t="s">
        <v>5806</v>
      </c>
      <c r="D3310" s="12" t="s">
        <v>5807</v>
      </c>
      <c r="E3310" s="12" t="s">
        <v>9788</v>
      </c>
      <c r="F3310" s="12">
        <v>75034</v>
      </c>
      <c r="G3310" s="12" t="s">
        <v>5808</v>
      </c>
      <c r="H3310" s="12" t="s">
        <v>119</v>
      </c>
      <c r="I3310" s="12" t="s">
        <v>26</v>
      </c>
      <c r="J3310" s="12" t="s">
        <v>120</v>
      </c>
      <c r="K3310" s="12">
        <v>0</v>
      </c>
      <c r="L3310" s="12" t="s">
        <v>29</v>
      </c>
      <c r="M3310" s="12" t="s">
        <v>29</v>
      </c>
      <c r="N3310" s="12" t="s">
        <v>29</v>
      </c>
      <c r="O3310" s="12" t="s">
        <v>29</v>
      </c>
      <c r="P3310" s="12" t="s">
        <v>29</v>
      </c>
      <c r="Q3310" s="12" t="s">
        <v>29</v>
      </c>
      <c r="R3310" s="12" t="s">
        <v>29</v>
      </c>
      <c r="S3310" s="12">
        <v>2019</v>
      </c>
    </row>
    <row r="3311" spans="1:19" x14ac:dyDescent="0.25">
      <c r="A3311" s="11" t="s">
        <v>5809</v>
      </c>
      <c r="B3311" s="11" t="s">
        <v>5810</v>
      </c>
      <c r="C3311" s="11" t="s">
        <v>5811</v>
      </c>
      <c r="D3311" s="11" t="s">
        <v>3103</v>
      </c>
      <c r="E3311" s="11" t="s">
        <v>9788</v>
      </c>
      <c r="F3311" s="11">
        <v>77080</v>
      </c>
      <c r="G3311" s="11" t="s">
        <v>5812</v>
      </c>
      <c r="H3311" s="11" t="s">
        <v>119</v>
      </c>
      <c r="I3311" s="11" t="s">
        <v>26</v>
      </c>
      <c r="J3311" s="11" t="s">
        <v>120</v>
      </c>
      <c r="K3311" s="11">
        <v>0</v>
      </c>
      <c r="L3311" s="11" t="s">
        <v>29</v>
      </c>
      <c r="M3311" s="11" t="s">
        <v>29</v>
      </c>
      <c r="N3311" s="11" t="s">
        <v>29</v>
      </c>
      <c r="O3311" s="11" t="s">
        <v>29</v>
      </c>
      <c r="P3311" s="11" t="s">
        <v>29</v>
      </c>
      <c r="Q3311" s="11" t="s">
        <v>29</v>
      </c>
      <c r="R3311" s="11" t="s">
        <v>29</v>
      </c>
      <c r="S3311" s="11">
        <v>2019</v>
      </c>
    </row>
    <row r="3312" spans="1:19" x14ac:dyDescent="0.25">
      <c r="A3312" s="12" t="s">
        <v>5813</v>
      </c>
      <c r="B3312" s="12" t="s">
        <v>5814</v>
      </c>
      <c r="C3312" s="12" t="s">
        <v>5815</v>
      </c>
      <c r="D3312" s="12" t="s">
        <v>5816</v>
      </c>
      <c r="E3312" s="12" t="s">
        <v>9788</v>
      </c>
      <c r="F3312" s="12">
        <v>77450</v>
      </c>
      <c r="G3312" s="12" t="s">
        <v>5817</v>
      </c>
      <c r="H3312" s="12" t="s">
        <v>119</v>
      </c>
      <c r="I3312" s="12" t="s">
        <v>26</v>
      </c>
      <c r="J3312" s="12" t="s">
        <v>120</v>
      </c>
      <c r="K3312" s="12">
        <v>0</v>
      </c>
      <c r="L3312" s="12" t="s">
        <v>29</v>
      </c>
      <c r="M3312" s="12" t="s">
        <v>29</v>
      </c>
      <c r="N3312" s="12" t="s">
        <v>29</v>
      </c>
      <c r="O3312" s="12" t="s">
        <v>29</v>
      </c>
      <c r="P3312" s="12" t="s">
        <v>29</v>
      </c>
      <c r="Q3312" s="12" t="s">
        <v>29</v>
      </c>
      <c r="R3312" s="12" t="s">
        <v>29</v>
      </c>
      <c r="S3312" s="12">
        <v>2019</v>
      </c>
    </row>
    <row r="3313" spans="1:19" x14ac:dyDescent="0.25">
      <c r="A3313" s="11" t="s">
        <v>5818</v>
      </c>
      <c r="B3313" s="11" t="s">
        <v>5819</v>
      </c>
      <c r="C3313" s="11" t="s">
        <v>5820</v>
      </c>
      <c r="D3313" s="11" t="s">
        <v>5821</v>
      </c>
      <c r="E3313" s="11" t="s">
        <v>9788</v>
      </c>
      <c r="F3313" s="11">
        <v>78666</v>
      </c>
      <c r="G3313" s="11" t="s">
        <v>5822</v>
      </c>
      <c r="H3313" s="11" t="s">
        <v>119</v>
      </c>
      <c r="I3313" s="11" t="s">
        <v>26</v>
      </c>
      <c r="J3313" s="11" t="s">
        <v>120</v>
      </c>
      <c r="K3313" s="11">
        <v>0</v>
      </c>
      <c r="L3313" s="11" t="s">
        <v>29</v>
      </c>
      <c r="M3313" s="11" t="s">
        <v>29</v>
      </c>
      <c r="N3313" s="11" t="s">
        <v>29</v>
      </c>
      <c r="O3313" s="11" t="s">
        <v>29</v>
      </c>
      <c r="P3313" s="11" t="s">
        <v>29</v>
      </c>
      <c r="Q3313" s="11" t="s">
        <v>29</v>
      </c>
      <c r="R3313" s="11" t="s">
        <v>29</v>
      </c>
      <c r="S3313" s="11">
        <v>2019</v>
      </c>
    </row>
    <row r="3314" spans="1:19" x14ac:dyDescent="0.25">
      <c r="A3314" s="12" t="s">
        <v>5823</v>
      </c>
      <c r="B3314" s="12" t="s">
        <v>5824</v>
      </c>
      <c r="C3314" s="12" t="s">
        <v>5825</v>
      </c>
      <c r="D3314" s="12" t="s">
        <v>5826</v>
      </c>
      <c r="E3314" s="12" t="s">
        <v>9788</v>
      </c>
      <c r="F3314" s="12">
        <v>75042</v>
      </c>
      <c r="G3314" s="12" t="s">
        <v>5827</v>
      </c>
      <c r="H3314" s="12" t="s">
        <v>119</v>
      </c>
      <c r="I3314" s="12" t="s">
        <v>26</v>
      </c>
      <c r="J3314" s="12" t="s">
        <v>120</v>
      </c>
      <c r="K3314" s="12">
        <v>0</v>
      </c>
      <c r="L3314" s="12" t="s">
        <v>29</v>
      </c>
      <c r="M3314" s="12" t="s">
        <v>29</v>
      </c>
      <c r="N3314" s="12" t="s">
        <v>29</v>
      </c>
      <c r="O3314" s="12" t="s">
        <v>29</v>
      </c>
      <c r="P3314" s="12" t="s">
        <v>29</v>
      </c>
      <c r="Q3314" s="12" t="s">
        <v>29</v>
      </c>
      <c r="R3314" s="12" t="s">
        <v>29</v>
      </c>
      <c r="S3314" s="12">
        <v>2019</v>
      </c>
    </row>
    <row r="3315" spans="1:19" x14ac:dyDescent="0.25">
      <c r="A3315" s="11" t="s">
        <v>5828</v>
      </c>
      <c r="B3315" s="11" t="s">
        <v>5829</v>
      </c>
      <c r="C3315" s="11" t="s">
        <v>5830</v>
      </c>
      <c r="D3315" s="11" t="s">
        <v>3103</v>
      </c>
      <c r="E3315" s="11" t="s">
        <v>9788</v>
      </c>
      <c r="F3315" s="11">
        <v>77054</v>
      </c>
      <c r="G3315" s="11" t="s">
        <v>5831</v>
      </c>
      <c r="H3315" s="11" t="s">
        <v>119</v>
      </c>
      <c r="I3315" s="11" t="s">
        <v>26</v>
      </c>
      <c r="J3315" s="11" t="s">
        <v>27</v>
      </c>
      <c r="K3315" s="11">
        <v>0</v>
      </c>
      <c r="L3315" s="11" t="s">
        <v>29</v>
      </c>
      <c r="M3315" s="11" t="s">
        <v>29</v>
      </c>
      <c r="N3315" s="11" t="s">
        <v>29</v>
      </c>
      <c r="O3315" s="11" t="s">
        <v>29</v>
      </c>
      <c r="P3315" s="11" t="s">
        <v>29</v>
      </c>
      <c r="Q3315" s="11" t="s">
        <v>29</v>
      </c>
      <c r="R3315" s="11" t="s">
        <v>29</v>
      </c>
      <c r="S3315" s="11">
        <v>2019</v>
      </c>
    </row>
    <row r="3316" spans="1:19" x14ac:dyDescent="0.25">
      <c r="A3316" s="12" t="s">
        <v>5832</v>
      </c>
      <c r="B3316" s="12" t="s">
        <v>5833</v>
      </c>
      <c r="C3316" s="12" t="s">
        <v>5834</v>
      </c>
      <c r="D3316" s="12" t="s">
        <v>5679</v>
      </c>
      <c r="E3316" s="12" t="s">
        <v>9788</v>
      </c>
      <c r="F3316" s="12">
        <v>78550</v>
      </c>
      <c r="G3316" s="12" t="s">
        <v>8129</v>
      </c>
      <c r="H3316" s="12" t="s">
        <v>119</v>
      </c>
      <c r="I3316" s="12" t="s">
        <v>26</v>
      </c>
      <c r="J3316" s="12" t="s">
        <v>120</v>
      </c>
      <c r="K3316" s="12">
        <v>0</v>
      </c>
      <c r="L3316" s="12" t="s">
        <v>29</v>
      </c>
      <c r="M3316" s="12" t="s">
        <v>29</v>
      </c>
      <c r="N3316" s="12" t="s">
        <v>29</v>
      </c>
      <c r="O3316" s="12" t="s">
        <v>29</v>
      </c>
      <c r="P3316" s="12" t="s">
        <v>29</v>
      </c>
      <c r="Q3316" s="12" t="s">
        <v>29</v>
      </c>
      <c r="R3316" s="12" t="s">
        <v>29</v>
      </c>
      <c r="S3316" s="12">
        <v>2019</v>
      </c>
    </row>
    <row r="3317" spans="1:19" x14ac:dyDescent="0.25">
      <c r="A3317" s="11" t="s">
        <v>8130</v>
      </c>
      <c r="B3317" s="11" t="s">
        <v>8131</v>
      </c>
      <c r="C3317" s="11" t="s">
        <v>8132</v>
      </c>
      <c r="D3317" s="11" t="s">
        <v>3103</v>
      </c>
      <c r="E3317" s="11" t="s">
        <v>9788</v>
      </c>
      <c r="F3317" s="11">
        <v>77059</v>
      </c>
      <c r="G3317" s="11" t="s">
        <v>8133</v>
      </c>
      <c r="H3317" s="11" t="s">
        <v>119</v>
      </c>
      <c r="I3317" s="11" t="s">
        <v>26</v>
      </c>
      <c r="J3317" s="11" t="s">
        <v>120</v>
      </c>
      <c r="K3317" s="11">
        <v>0</v>
      </c>
      <c r="L3317" s="11" t="s">
        <v>29</v>
      </c>
      <c r="M3317" s="11" t="s">
        <v>29</v>
      </c>
      <c r="N3317" s="11" t="s">
        <v>29</v>
      </c>
      <c r="O3317" s="11" t="s">
        <v>29</v>
      </c>
      <c r="P3317" s="11" t="s">
        <v>29</v>
      </c>
      <c r="Q3317" s="11" t="s">
        <v>29</v>
      </c>
      <c r="R3317" s="11" t="s">
        <v>29</v>
      </c>
      <c r="S3317" s="11">
        <v>2019</v>
      </c>
    </row>
    <row r="3318" spans="1:19" x14ac:dyDescent="0.25">
      <c r="A3318" s="12" t="s">
        <v>8252</v>
      </c>
      <c r="B3318" s="12" t="s">
        <v>8253</v>
      </c>
      <c r="C3318" s="12" t="s">
        <v>8254</v>
      </c>
      <c r="D3318" s="12" t="s">
        <v>8255</v>
      </c>
      <c r="E3318" s="12" t="s">
        <v>9788</v>
      </c>
      <c r="F3318" s="12">
        <v>77598</v>
      </c>
      <c r="G3318" s="12" t="s">
        <v>8256</v>
      </c>
      <c r="H3318" s="12" t="s">
        <v>25</v>
      </c>
      <c r="I3318" s="12" t="s">
        <v>648</v>
      </c>
      <c r="J3318" s="12" t="s">
        <v>27</v>
      </c>
      <c r="K3318" s="12">
        <v>0</v>
      </c>
      <c r="L3318" s="12" t="s">
        <v>29</v>
      </c>
      <c r="M3318" s="12" t="s">
        <v>29</v>
      </c>
      <c r="N3318" s="12" t="s">
        <v>29</v>
      </c>
      <c r="O3318" s="12" t="s">
        <v>30</v>
      </c>
      <c r="P3318" s="12" t="s">
        <v>28</v>
      </c>
      <c r="Q3318" s="12" t="s">
        <v>28</v>
      </c>
      <c r="R3318" s="12" t="s">
        <v>29</v>
      </c>
      <c r="S3318" s="12">
        <v>2019</v>
      </c>
    </row>
    <row r="3319" spans="1:19" x14ac:dyDescent="0.25">
      <c r="A3319" s="11" t="s">
        <v>6393</v>
      </c>
      <c r="B3319" s="11" t="s">
        <v>6394</v>
      </c>
      <c r="C3319" s="11" t="s">
        <v>6395</v>
      </c>
      <c r="D3319" s="11" t="s">
        <v>5706</v>
      </c>
      <c r="E3319" s="11" t="s">
        <v>9788</v>
      </c>
      <c r="F3319" s="11">
        <v>76208</v>
      </c>
      <c r="G3319" s="11" t="s">
        <v>6396</v>
      </c>
      <c r="H3319" s="11" t="s">
        <v>25</v>
      </c>
      <c r="I3319" s="11" t="s">
        <v>26</v>
      </c>
      <c r="J3319" s="11" t="s">
        <v>120</v>
      </c>
      <c r="K3319" s="11">
        <v>0</v>
      </c>
      <c r="L3319" s="11" t="s">
        <v>29</v>
      </c>
      <c r="M3319" s="11" t="s">
        <v>29</v>
      </c>
      <c r="N3319" s="11" t="s">
        <v>29</v>
      </c>
      <c r="O3319" s="11" t="s">
        <v>29</v>
      </c>
      <c r="P3319" s="11" t="s">
        <v>29</v>
      </c>
      <c r="Q3319" s="11" t="s">
        <v>29</v>
      </c>
      <c r="R3319" s="11" t="s">
        <v>29</v>
      </c>
      <c r="S3319" s="11">
        <v>2019</v>
      </c>
    </row>
    <row r="3320" spans="1:19" x14ac:dyDescent="0.25">
      <c r="A3320" s="12" t="s">
        <v>8257</v>
      </c>
      <c r="B3320" s="12" t="s">
        <v>8258</v>
      </c>
      <c r="C3320" s="12" t="s">
        <v>8259</v>
      </c>
      <c r="D3320" s="12" t="s">
        <v>6483</v>
      </c>
      <c r="E3320" s="12" t="s">
        <v>9788</v>
      </c>
      <c r="F3320" s="12">
        <v>76054</v>
      </c>
      <c r="G3320" s="12" t="s">
        <v>8260</v>
      </c>
      <c r="H3320" s="12" t="s">
        <v>25</v>
      </c>
      <c r="I3320" s="12" t="s">
        <v>26</v>
      </c>
      <c r="J3320" s="12" t="s">
        <v>27</v>
      </c>
      <c r="K3320" s="12">
        <v>0</v>
      </c>
      <c r="L3320" s="12" t="s">
        <v>29</v>
      </c>
      <c r="M3320" s="12" t="s">
        <v>29</v>
      </c>
      <c r="N3320" s="12" t="s">
        <v>29</v>
      </c>
      <c r="O3320" s="12" t="s">
        <v>29</v>
      </c>
      <c r="P3320" s="12" t="s">
        <v>29</v>
      </c>
      <c r="Q3320" s="12" t="s">
        <v>29</v>
      </c>
      <c r="R3320" s="12" t="s">
        <v>29</v>
      </c>
      <c r="S3320" s="12">
        <v>2019</v>
      </c>
    </row>
    <row r="3321" spans="1:19" x14ac:dyDescent="0.25">
      <c r="A3321" s="11" t="s">
        <v>6397</v>
      </c>
      <c r="B3321" s="11" t="s">
        <v>6398</v>
      </c>
      <c r="C3321" s="11" t="s">
        <v>6399</v>
      </c>
      <c r="D3321" s="11" t="s">
        <v>5536</v>
      </c>
      <c r="E3321" s="11" t="s">
        <v>9788</v>
      </c>
      <c r="F3321" s="11">
        <v>76132</v>
      </c>
      <c r="G3321" s="11" t="s">
        <v>6400</v>
      </c>
      <c r="H3321" s="11" t="s">
        <v>25</v>
      </c>
      <c r="I3321" s="11" t="s">
        <v>26</v>
      </c>
      <c r="J3321" s="11" t="s">
        <v>27</v>
      </c>
      <c r="K3321" s="11">
        <v>0</v>
      </c>
      <c r="L3321" s="11" t="s">
        <v>29</v>
      </c>
      <c r="M3321" s="11" t="s">
        <v>29</v>
      </c>
      <c r="N3321" s="11" t="s">
        <v>28</v>
      </c>
      <c r="O3321" s="11" t="s">
        <v>29</v>
      </c>
      <c r="P3321" s="11" t="s">
        <v>28</v>
      </c>
      <c r="Q3321" s="11" t="s">
        <v>29</v>
      </c>
      <c r="R3321" s="11" t="s">
        <v>29</v>
      </c>
      <c r="S3321" s="11">
        <v>2019</v>
      </c>
    </row>
    <row r="3322" spans="1:19" x14ac:dyDescent="0.25">
      <c r="A3322" s="12" t="s">
        <v>8261</v>
      </c>
      <c r="B3322" s="12" t="s">
        <v>8262</v>
      </c>
      <c r="C3322" s="12" t="s">
        <v>8263</v>
      </c>
      <c r="D3322" s="12" t="s">
        <v>4670</v>
      </c>
      <c r="E3322" s="12" t="s">
        <v>9788</v>
      </c>
      <c r="F3322" s="12">
        <v>75231</v>
      </c>
      <c r="G3322" s="12" t="s">
        <v>8264</v>
      </c>
      <c r="H3322" s="12" t="s">
        <v>25</v>
      </c>
      <c r="I3322" s="12" t="s">
        <v>75</v>
      </c>
      <c r="J3322" s="12" t="s">
        <v>27</v>
      </c>
      <c r="K3322" s="12">
        <v>5</v>
      </c>
      <c r="L3322" s="12" t="s">
        <v>29</v>
      </c>
      <c r="M3322" s="12" t="s">
        <v>29</v>
      </c>
      <c r="N3322" s="12" t="s">
        <v>30</v>
      </c>
      <c r="O3322" s="12" t="s">
        <v>30</v>
      </c>
      <c r="P3322" s="12" t="s">
        <v>28</v>
      </c>
      <c r="Q3322" s="12" t="s">
        <v>28</v>
      </c>
      <c r="R3322" s="12" t="s">
        <v>29</v>
      </c>
      <c r="S3322" s="12">
        <v>2019</v>
      </c>
    </row>
    <row r="3323" spans="1:19" x14ac:dyDescent="0.25">
      <c r="A3323" s="11" t="s">
        <v>6401</v>
      </c>
      <c r="B3323" s="11" t="s">
        <v>6402</v>
      </c>
      <c r="C3323" s="11" t="s">
        <v>6403</v>
      </c>
      <c r="D3323" s="11" t="s">
        <v>5240</v>
      </c>
      <c r="E3323" s="11" t="s">
        <v>9788</v>
      </c>
      <c r="F3323" s="11">
        <v>78240</v>
      </c>
      <c r="G3323" s="11" t="s">
        <v>6404</v>
      </c>
      <c r="H3323" s="11" t="s">
        <v>25</v>
      </c>
      <c r="I3323" s="11" t="s">
        <v>26</v>
      </c>
      <c r="J3323" s="11" t="s">
        <v>27</v>
      </c>
      <c r="K3323" s="11">
        <v>0</v>
      </c>
      <c r="L3323" s="11" t="s">
        <v>29</v>
      </c>
      <c r="M3323" s="11" t="s">
        <v>29</v>
      </c>
      <c r="N3323" s="11" t="s">
        <v>29</v>
      </c>
      <c r="O3323" s="11" t="s">
        <v>30</v>
      </c>
      <c r="P3323" s="11" t="s">
        <v>28</v>
      </c>
      <c r="Q3323" s="11" t="s">
        <v>29</v>
      </c>
      <c r="R3323" s="11" t="s">
        <v>29</v>
      </c>
      <c r="S3323" s="11">
        <v>2019</v>
      </c>
    </row>
    <row r="3324" spans="1:19" x14ac:dyDescent="0.25">
      <c r="A3324" s="12" t="s">
        <v>8265</v>
      </c>
      <c r="B3324" s="12" t="s">
        <v>8266</v>
      </c>
      <c r="C3324" s="12" t="s">
        <v>8267</v>
      </c>
      <c r="D3324" s="12" t="s">
        <v>8268</v>
      </c>
      <c r="E3324" s="12" t="s">
        <v>9788</v>
      </c>
      <c r="F3324" s="12">
        <v>75182</v>
      </c>
      <c r="G3324" s="12" t="s">
        <v>8269</v>
      </c>
      <c r="H3324" s="12" t="s">
        <v>25</v>
      </c>
      <c r="I3324" s="12" t="s">
        <v>26</v>
      </c>
      <c r="J3324" s="12" t="s">
        <v>27</v>
      </c>
      <c r="K3324" s="12">
        <v>3</v>
      </c>
      <c r="L3324" s="12" t="s">
        <v>28</v>
      </c>
      <c r="M3324" s="12" t="s">
        <v>28</v>
      </c>
      <c r="N3324" s="12" t="s">
        <v>30</v>
      </c>
      <c r="O3324" s="12" t="s">
        <v>43</v>
      </c>
      <c r="P3324" s="12" t="s">
        <v>28</v>
      </c>
      <c r="Q3324" s="12" t="s">
        <v>28</v>
      </c>
      <c r="R3324" s="12" t="s">
        <v>28</v>
      </c>
      <c r="S3324" s="12">
        <v>2019</v>
      </c>
    </row>
    <row r="3325" spans="1:19" x14ac:dyDescent="0.25">
      <c r="A3325" s="11" t="s">
        <v>6405</v>
      </c>
      <c r="B3325" s="11" t="s">
        <v>8270</v>
      </c>
      <c r="C3325" s="11" t="s">
        <v>6407</v>
      </c>
      <c r="D3325" s="11" t="s">
        <v>6408</v>
      </c>
      <c r="E3325" s="11" t="s">
        <v>9788</v>
      </c>
      <c r="F3325" s="11">
        <v>76227</v>
      </c>
      <c r="G3325" s="11" t="s">
        <v>6409</v>
      </c>
      <c r="H3325" s="11" t="s">
        <v>25</v>
      </c>
      <c r="I3325" s="11" t="s">
        <v>26</v>
      </c>
      <c r="J3325" s="11" t="s">
        <v>27</v>
      </c>
      <c r="K3325" s="11">
        <v>0</v>
      </c>
      <c r="L3325" s="11" t="s">
        <v>29</v>
      </c>
      <c r="M3325" s="11" t="s">
        <v>29</v>
      </c>
      <c r="N3325" s="11" t="s">
        <v>29</v>
      </c>
      <c r="O3325" s="11" t="s">
        <v>30</v>
      </c>
      <c r="P3325" s="11" t="s">
        <v>28</v>
      </c>
      <c r="Q3325" s="11" t="s">
        <v>30</v>
      </c>
      <c r="R3325" s="11" t="s">
        <v>28</v>
      </c>
      <c r="S3325" s="11">
        <v>2019</v>
      </c>
    </row>
    <row r="3326" spans="1:19" x14ac:dyDescent="0.25">
      <c r="A3326" s="12" t="s">
        <v>8271</v>
      </c>
      <c r="B3326" s="12" t="s">
        <v>8272</v>
      </c>
      <c r="C3326" s="12" t="s">
        <v>8273</v>
      </c>
      <c r="D3326" s="12" t="s">
        <v>5330</v>
      </c>
      <c r="E3326" s="12" t="s">
        <v>9788</v>
      </c>
      <c r="F3326" s="12">
        <v>76015</v>
      </c>
      <c r="G3326" s="12" t="s">
        <v>8274</v>
      </c>
      <c r="H3326" s="12" t="s">
        <v>25</v>
      </c>
      <c r="I3326" s="12" t="s">
        <v>26</v>
      </c>
      <c r="J3326" s="12" t="s">
        <v>27</v>
      </c>
      <c r="K3326" s="12">
        <v>0</v>
      </c>
      <c r="L3326" s="12" t="s">
        <v>29</v>
      </c>
      <c r="M3326" s="12" t="s">
        <v>29</v>
      </c>
      <c r="N3326" s="12" t="s">
        <v>29</v>
      </c>
      <c r="O3326" s="12" t="s">
        <v>30</v>
      </c>
      <c r="P3326" s="12" t="s">
        <v>28</v>
      </c>
      <c r="Q3326" s="12" t="s">
        <v>28</v>
      </c>
      <c r="R3326" s="12" t="s">
        <v>29</v>
      </c>
      <c r="S3326" s="12">
        <v>2019</v>
      </c>
    </row>
    <row r="3327" spans="1:19" x14ac:dyDescent="0.25">
      <c r="A3327" s="11" t="s">
        <v>6410</v>
      </c>
      <c r="B3327" s="11" t="s">
        <v>6411</v>
      </c>
      <c r="C3327" s="11" t="s">
        <v>6412</v>
      </c>
      <c r="D3327" s="11" t="s">
        <v>6413</v>
      </c>
      <c r="E3327" s="11" t="s">
        <v>9788</v>
      </c>
      <c r="F3327" s="11">
        <v>75070</v>
      </c>
      <c r="G3327" s="11" t="s">
        <v>6414</v>
      </c>
      <c r="H3327" s="11" t="s">
        <v>25</v>
      </c>
      <c r="I3327" s="11" t="s">
        <v>26</v>
      </c>
      <c r="J3327" s="11" t="s">
        <v>27</v>
      </c>
      <c r="K3327" s="11">
        <v>4</v>
      </c>
      <c r="L3327" s="11" t="s">
        <v>29</v>
      </c>
      <c r="M3327" s="11" t="s">
        <v>29</v>
      </c>
      <c r="N3327" s="11" t="s">
        <v>43</v>
      </c>
      <c r="O3327" s="11" t="s">
        <v>30</v>
      </c>
      <c r="P3327" s="11" t="s">
        <v>28</v>
      </c>
      <c r="Q3327" s="11" t="s">
        <v>28</v>
      </c>
      <c r="R3327" s="11" t="s">
        <v>29</v>
      </c>
      <c r="S3327" s="11">
        <v>2019</v>
      </c>
    </row>
    <row r="3328" spans="1:19" x14ac:dyDescent="0.25">
      <c r="A3328" s="12" t="s">
        <v>6415</v>
      </c>
      <c r="B3328" s="12" t="s">
        <v>6416</v>
      </c>
      <c r="C3328" s="12" t="s">
        <v>6417</v>
      </c>
      <c r="D3328" s="12" t="s">
        <v>6418</v>
      </c>
      <c r="E3328" s="12" t="s">
        <v>9788</v>
      </c>
      <c r="F3328" s="12">
        <v>75001</v>
      </c>
      <c r="G3328" s="12" t="s">
        <v>6419</v>
      </c>
      <c r="H3328" s="12" t="s">
        <v>25</v>
      </c>
      <c r="I3328" s="12" t="s">
        <v>26</v>
      </c>
      <c r="J3328" s="12" t="s">
        <v>27</v>
      </c>
      <c r="K3328" s="12">
        <v>5</v>
      </c>
      <c r="L3328" s="12" t="s">
        <v>29</v>
      </c>
      <c r="M3328" s="12" t="s">
        <v>30</v>
      </c>
      <c r="N3328" s="12" t="s">
        <v>29</v>
      </c>
      <c r="O3328" s="12" t="s">
        <v>30</v>
      </c>
      <c r="P3328" s="12" t="s">
        <v>28</v>
      </c>
      <c r="Q3328" s="12" t="s">
        <v>28</v>
      </c>
      <c r="R3328" s="12" t="s">
        <v>29</v>
      </c>
      <c r="S3328" s="12">
        <v>2019</v>
      </c>
    </row>
    <row r="3329" spans="1:19" x14ac:dyDescent="0.25">
      <c r="A3329" s="11" t="s">
        <v>6420</v>
      </c>
      <c r="B3329" s="11" t="s">
        <v>6421</v>
      </c>
      <c r="C3329" s="11" t="s">
        <v>6422</v>
      </c>
      <c r="D3329" s="11" t="s">
        <v>5240</v>
      </c>
      <c r="E3329" s="11" t="s">
        <v>9788</v>
      </c>
      <c r="F3329" s="11">
        <v>78232</v>
      </c>
      <c r="G3329" s="11" t="s">
        <v>6423</v>
      </c>
      <c r="H3329" s="11" t="s">
        <v>25</v>
      </c>
      <c r="I3329" s="11" t="s">
        <v>26</v>
      </c>
      <c r="J3329" s="11" t="s">
        <v>27</v>
      </c>
      <c r="K3329" s="11">
        <v>5</v>
      </c>
      <c r="L3329" s="11" t="s">
        <v>29</v>
      </c>
      <c r="M3329" s="11" t="s">
        <v>29</v>
      </c>
      <c r="N3329" s="11" t="s">
        <v>30</v>
      </c>
      <c r="O3329" s="11" t="s">
        <v>30</v>
      </c>
      <c r="P3329" s="11" t="s">
        <v>28</v>
      </c>
      <c r="Q3329" s="11" t="s">
        <v>30</v>
      </c>
      <c r="R3329" s="11" t="s">
        <v>30</v>
      </c>
      <c r="S3329" s="11">
        <v>2019</v>
      </c>
    </row>
    <row r="3330" spans="1:19" x14ac:dyDescent="0.25">
      <c r="A3330" s="12" t="s">
        <v>6424</v>
      </c>
      <c r="B3330" s="12" t="s">
        <v>6425</v>
      </c>
      <c r="C3330" s="12" t="s">
        <v>6426</v>
      </c>
      <c r="D3330" s="12" t="s">
        <v>5839</v>
      </c>
      <c r="E3330" s="12" t="s">
        <v>9788</v>
      </c>
      <c r="F3330" s="12">
        <v>77304</v>
      </c>
      <c r="G3330" s="12" t="s">
        <v>6427</v>
      </c>
      <c r="H3330" s="12" t="s">
        <v>25</v>
      </c>
      <c r="I3330" s="12" t="s">
        <v>648</v>
      </c>
      <c r="J3330" s="12" t="s">
        <v>120</v>
      </c>
      <c r="K3330" s="12">
        <v>0</v>
      </c>
      <c r="L3330" s="12" t="s">
        <v>29</v>
      </c>
      <c r="M3330" s="12" t="s">
        <v>29</v>
      </c>
      <c r="N3330" s="12" t="s">
        <v>29</v>
      </c>
      <c r="O3330" s="12" t="s">
        <v>29</v>
      </c>
      <c r="P3330" s="12" t="s">
        <v>29</v>
      </c>
      <c r="Q3330" s="12" t="s">
        <v>29</v>
      </c>
      <c r="R3330" s="12" t="s">
        <v>43</v>
      </c>
      <c r="S3330" s="12">
        <v>2019</v>
      </c>
    </row>
    <row r="3331" spans="1:19" x14ac:dyDescent="0.25">
      <c r="A3331" s="11" t="s">
        <v>6428</v>
      </c>
      <c r="B3331" s="11" t="s">
        <v>6429</v>
      </c>
      <c r="C3331" s="11" t="s">
        <v>6430</v>
      </c>
      <c r="D3331" s="11" t="s">
        <v>6431</v>
      </c>
      <c r="E3331" s="11" t="s">
        <v>9788</v>
      </c>
      <c r="F3331" s="11">
        <v>77375</v>
      </c>
      <c r="G3331" s="11" t="s">
        <v>6432</v>
      </c>
      <c r="H3331" s="11" t="s">
        <v>25</v>
      </c>
      <c r="I3331" s="11" t="s">
        <v>26</v>
      </c>
      <c r="J3331" s="11" t="s">
        <v>120</v>
      </c>
      <c r="K3331" s="11">
        <v>0</v>
      </c>
      <c r="L3331" s="11" t="s">
        <v>29</v>
      </c>
      <c r="M3331" s="11" t="s">
        <v>29</v>
      </c>
      <c r="N3331" s="11" t="s">
        <v>29</v>
      </c>
      <c r="O3331" s="11" t="s">
        <v>29</v>
      </c>
      <c r="P3331" s="11" t="s">
        <v>28</v>
      </c>
      <c r="Q3331" s="11" t="s">
        <v>30</v>
      </c>
      <c r="R3331" s="11" t="s">
        <v>29</v>
      </c>
      <c r="S3331" s="11">
        <v>2019</v>
      </c>
    </row>
    <row r="3332" spans="1:19" x14ac:dyDescent="0.25">
      <c r="A3332" s="12" t="s">
        <v>6433</v>
      </c>
      <c r="B3332" s="12" t="s">
        <v>6434</v>
      </c>
      <c r="C3332" s="12" t="s">
        <v>6435</v>
      </c>
      <c r="D3332" s="12" t="s">
        <v>2022</v>
      </c>
      <c r="E3332" s="12" t="s">
        <v>9788</v>
      </c>
      <c r="F3332" s="12">
        <v>77380</v>
      </c>
      <c r="G3332" s="12" t="s">
        <v>6436</v>
      </c>
      <c r="H3332" s="12" t="s">
        <v>25</v>
      </c>
      <c r="I3332" s="12" t="s">
        <v>26</v>
      </c>
      <c r="J3332" s="12" t="s">
        <v>27</v>
      </c>
      <c r="K3332" s="12">
        <v>0</v>
      </c>
      <c r="L3332" s="12" t="s">
        <v>29</v>
      </c>
      <c r="M3332" s="12" t="s">
        <v>29</v>
      </c>
      <c r="N3332" s="12" t="s">
        <v>29</v>
      </c>
      <c r="O3332" s="12" t="s">
        <v>29</v>
      </c>
      <c r="P3332" s="12" t="s">
        <v>29</v>
      </c>
      <c r="Q3332" s="12" t="s">
        <v>29</v>
      </c>
      <c r="R3332" s="12" t="s">
        <v>29</v>
      </c>
      <c r="S3332" s="12">
        <v>2019</v>
      </c>
    </row>
    <row r="3333" spans="1:19" x14ac:dyDescent="0.25">
      <c r="A3333" s="11" t="s">
        <v>6437</v>
      </c>
      <c r="B3333" s="11" t="s">
        <v>6438</v>
      </c>
      <c r="C3333" s="11" t="s">
        <v>6439</v>
      </c>
      <c r="D3333" s="11" t="s">
        <v>3103</v>
      </c>
      <c r="E3333" s="11" t="s">
        <v>9788</v>
      </c>
      <c r="F3333" s="11">
        <v>77015</v>
      </c>
      <c r="G3333" s="11" t="s">
        <v>6440</v>
      </c>
      <c r="H3333" s="11" t="s">
        <v>25</v>
      </c>
      <c r="I3333" s="11" t="s">
        <v>26</v>
      </c>
      <c r="J3333" s="11" t="s">
        <v>27</v>
      </c>
      <c r="K3333" s="11">
        <v>0</v>
      </c>
      <c r="L3333" s="11" t="s">
        <v>29</v>
      </c>
      <c r="M3333" s="11" t="s">
        <v>29</v>
      </c>
      <c r="N3333" s="11" t="s">
        <v>29</v>
      </c>
      <c r="O3333" s="11" t="s">
        <v>29</v>
      </c>
      <c r="P3333" s="11" t="s">
        <v>29</v>
      </c>
      <c r="Q3333" s="11" t="s">
        <v>29</v>
      </c>
      <c r="R3333" s="11" t="s">
        <v>29</v>
      </c>
      <c r="S3333" s="11">
        <v>2019</v>
      </c>
    </row>
    <row r="3334" spans="1:19" x14ac:dyDescent="0.25">
      <c r="A3334" s="12" t="s">
        <v>6441</v>
      </c>
      <c r="B3334" s="12" t="s">
        <v>6442</v>
      </c>
      <c r="C3334" s="12" t="s">
        <v>6443</v>
      </c>
      <c r="D3334" s="12" t="s">
        <v>6444</v>
      </c>
      <c r="E3334" s="12" t="s">
        <v>9788</v>
      </c>
      <c r="F3334" s="12">
        <v>76028</v>
      </c>
      <c r="G3334" s="12" t="s">
        <v>6445</v>
      </c>
      <c r="H3334" s="12" t="s">
        <v>25</v>
      </c>
      <c r="I3334" s="12" t="s">
        <v>26</v>
      </c>
      <c r="J3334" s="12" t="s">
        <v>27</v>
      </c>
      <c r="K3334" s="12">
        <v>0</v>
      </c>
      <c r="L3334" s="12" t="s">
        <v>29</v>
      </c>
      <c r="M3334" s="12" t="s">
        <v>29</v>
      </c>
      <c r="N3334" s="12" t="s">
        <v>29</v>
      </c>
      <c r="O3334" s="12" t="s">
        <v>29</v>
      </c>
      <c r="P3334" s="12" t="s">
        <v>28</v>
      </c>
      <c r="Q3334" s="12" t="s">
        <v>30</v>
      </c>
      <c r="R3334" s="12" t="s">
        <v>29</v>
      </c>
      <c r="S3334" s="12">
        <v>2019</v>
      </c>
    </row>
    <row r="3335" spans="1:19" x14ac:dyDescent="0.25">
      <c r="A3335" s="11" t="s">
        <v>6446</v>
      </c>
      <c r="B3335" s="11" t="s">
        <v>6447</v>
      </c>
      <c r="C3335" s="11" t="s">
        <v>6448</v>
      </c>
      <c r="D3335" s="11" t="s">
        <v>6449</v>
      </c>
      <c r="E3335" s="11" t="s">
        <v>9788</v>
      </c>
      <c r="F3335" s="11">
        <v>77521</v>
      </c>
      <c r="G3335" s="11" t="s">
        <v>6450</v>
      </c>
      <c r="H3335" s="11" t="s">
        <v>25</v>
      </c>
      <c r="I3335" s="11" t="s">
        <v>648</v>
      </c>
      <c r="J3335" s="11" t="s">
        <v>27</v>
      </c>
      <c r="K3335" s="11">
        <v>0</v>
      </c>
      <c r="L3335" s="11" t="s">
        <v>29</v>
      </c>
      <c r="M3335" s="11" t="s">
        <v>29</v>
      </c>
      <c r="N3335" s="11" t="s">
        <v>29</v>
      </c>
      <c r="O3335" s="11" t="s">
        <v>29</v>
      </c>
      <c r="P3335" s="11" t="s">
        <v>29</v>
      </c>
      <c r="Q3335" s="11" t="s">
        <v>29</v>
      </c>
      <c r="R3335" s="11" t="s">
        <v>29</v>
      </c>
      <c r="S3335" s="11">
        <v>2019</v>
      </c>
    </row>
    <row r="3336" spans="1:19" x14ac:dyDescent="0.25">
      <c r="A3336" s="12" t="s">
        <v>6451</v>
      </c>
      <c r="B3336" s="12" t="s">
        <v>6452</v>
      </c>
      <c r="C3336" s="12" t="s">
        <v>6453</v>
      </c>
      <c r="D3336" s="12" t="s">
        <v>1669</v>
      </c>
      <c r="E3336" s="12" t="s">
        <v>9788</v>
      </c>
      <c r="F3336" s="12">
        <v>75006</v>
      </c>
      <c r="G3336" s="12" t="s">
        <v>6454</v>
      </c>
      <c r="H3336" s="12" t="s">
        <v>25</v>
      </c>
      <c r="I3336" s="12" t="s">
        <v>26</v>
      </c>
      <c r="J3336" s="12" t="s">
        <v>27</v>
      </c>
      <c r="K3336" s="12">
        <v>0</v>
      </c>
      <c r="L3336" s="12" t="s">
        <v>29</v>
      </c>
      <c r="M3336" s="12" t="s">
        <v>29</v>
      </c>
      <c r="N3336" s="12" t="s">
        <v>29</v>
      </c>
      <c r="O3336" s="12" t="s">
        <v>29</v>
      </c>
      <c r="P3336" s="12" t="s">
        <v>28</v>
      </c>
      <c r="Q3336" s="12" t="s">
        <v>30</v>
      </c>
      <c r="R3336" s="12" t="s">
        <v>30</v>
      </c>
      <c r="S3336" s="12">
        <v>2019</v>
      </c>
    </row>
    <row r="3337" spans="1:19" x14ac:dyDescent="0.25">
      <c r="A3337" s="11" t="s">
        <v>6455</v>
      </c>
      <c r="B3337" s="11" t="s">
        <v>8275</v>
      </c>
      <c r="C3337" s="11" t="s">
        <v>6457</v>
      </c>
      <c r="D3337" s="11" t="s">
        <v>5240</v>
      </c>
      <c r="E3337" s="11" t="s">
        <v>9788</v>
      </c>
      <c r="F3337" s="11">
        <v>78249</v>
      </c>
      <c r="G3337" s="11" t="s">
        <v>6458</v>
      </c>
      <c r="H3337" s="11" t="s">
        <v>25</v>
      </c>
      <c r="I3337" s="11" t="s">
        <v>26</v>
      </c>
      <c r="J3337" s="11" t="s">
        <v>27</v>
      </c>
      <c r="K3337" s="11">
        <v>0</v>
      </c>
      <c r="L3337" s="11" t="s">
        <v>29</v>
      </c>
      <c r="M3337" s="11" t="s">
        <v>29</v>
      </c>
      <c r="N3337" s="11" t="s">
        <v>29</v>
      </c>
      <c r="O3337" s="11" t="s">
        <v>29</v>
      </c>
      <c r="P3337" s="11" t="s">
        <v>28</v>
      </c>
      <c r="Q3337" s="11" t="s">
        <v>29</v>
      </c>
      <c r="R3337" s="11" t="s">
        <v>29</v>
      </c>
      <c r="S3337" s="11">
        <v>2019</v>
      </c>
    </row>
    <row r="3338" spans="1:19" x14ac:dyDescent="0.25">
      <c r="A3338" s="12" t="s">
        <v>8276</v>
      </c>
      <c r="B3338" s="12" t="s">
        <v>8277</v>
      </c>
      <c r="C3338" s="12" t="s">
        <v>8278</v>
      </c>
      <c r="D3338" s="12" t="s">
        <v>8279</v>
      </c>
      <c r="E3338" s="12" t="s">
        <v>9788</v>
      </c>
      <c r="F3338" s="12">
        <v>77338</v>
      </c>
      <c r="G3338" s="12" t="s">
        <v>8280</v>
      </c>
      <c r="H3338" s="12" t="s">
        <v>25</v>
      </c>
      <c r="I3338" s="12" t="s">
        <v>648</v>
      </c>
      <c r="J3338" s="12" t="s">
        <v>27</v>
      </c>
      <c r="K3338" s="12">
        <v>0</v>
      </c>
      <c r="L3338" s="12" t="s">
        <v>29</v>
      </c>
      <c r="M3338" s="12" t="s">
        <v>29</v>
      </c>
      <c r="N3338" s="12" t="s">
        <v>29</v>
      </c>
      <c r="O3338" s="12" t="s">
        <v>29</v>
      </c>
      <c r="P3338" s="12" t="s">
        <v>29</v>
      </c>
      <c r="Q3338" s="12" t="s">
        <v>29</v>
      </c>
      <c r="R3338" s="12" t="s">
        <v>29</v>
      </c>
      <c r="S3338" s="12">
        <v>2019</v>
      </c>
    </row>
    <row r="3339" spans="1:19" x14ac:dyDescent="0.25">
      <c r="A3339" s="11" t="s">
        <v>6459</v>
      </c>
      <c r="B3339" s="11" t="s">
        <v>6460</v>
      </c>
      <c r="C3339" s="11" t="s">
        <v>6461</v>
      </c>
      <c r="D3339" s="11" t="s">
        <v>4314</v>
      </c>
      <c r="E3339" s="11" t="s">
        <v>9788</v>
      </c>
      <c r="F3339" s="11">
        <v>77327</v>
      </c>
      <c r="G3339" s="11" t="s">
        <v>6462</v>
      </c>
      <c r="H3339" s="11" t="s">
        <v>25</v>
      </c>
      <c r="I3339" s="11" t="s">
        <v>26</v>
      </c>
      <c r="J3339" s="11" t="s">
        <v>27</v>
      </c>
      <c r="K3339" s="11">
        <v>0</v>
      </c>
      <c r="L3339" s="11" t="s">
        <v>29</v>
      </c>
      <c r="M3339" s="11" t="s">
        <v>29</v>
      </c>
      <c r="N3339" s="11" t="s">
        <v>29</v>
      </c>
      <c r="O3339" s="11" t="s">
        <v>29</v>
      </c>
      <c r="P3339" s="11" t="s">
        <v>29</v>
      </c>
      <c r="Q3339" s="11" t="s">
        <v>29</v>
      </c>
      <c r="R3339" s="11" t="s">
        <v>29</v>
      </c>
      <c r="S3339" s="11">
        <v>2019</v>
      </c>
    </row>
    <row r="3340" spans="1:19" x14ac:dyDescent="0.25">
      <c r="A3340" s="12" t="s">
        <v>6463</v>
      </c>
      <c r="B3340" s="12" t="s">
        <v>6464</v>
      </c>
      <c r="C3340" s="12" t="s">
        <v>6465</v>
      </c>
      <c r="D3340" s="12" t="s">
        <v>5536</v>
      </c>
      <c r="E3340" s="12" t="s">
        <v>9788</v>
      </c>
      <c r="F3340" s="12">
        <v>76177</v>
      </c>
      <c r="G3340" s="12" t="s">
        <v>6466</v>
      </c>
      <c r="H3340" s="12" t="s">
        <v>25</v>
      </c>
      <c r="I3340" s="12" t="s">
        <v>42</v>
      </c>
      <c r="J3340" s="12" t="s">
        <v>27</v>
      </c>
      <c r="K3340" s="12">
        <v>0</v>
      </c>
      <c r="L3340" s="12" t="s">
        <v>29</v>
      </c>
      <c r="M3340" s="12" t="s">
        <v>29</v>
      </c>
      <c r="N3340" s="12" t="s">
        <v>29</v>
      </c>
      <c r="O3340" s="12" t="s">
        <v>30</v>
      </c>
      <c r="P3340" s="12" t="s">
        <v>28</v>
      </c>
      <c r="Q3340" s="12" t="s">
        <v>29</v>
      </c>
      <c r="R3340" s="12" t="s">
        <v>29</v>
      </c>
      <c r="S3340" s="12">
        <v>2019</v>
      </c>
    </row>
    <row r="3341" spans="1:19" x14ac:dyDescent="0.25">
      <c r="A3341" s="11" t="s">
        <v>6467</v>
      </c>
      <c r="B3341" s="11" t="s">
        <v>6468</v>
      </c>
      <c r="C3341" s="11" t="s">
        <v>6469</v>
      </c>
      <c r="D3341" s="11" t="s">
        <v>6470</v>
      </c>
      <c r="E3341" s="11" t="s">
        <v>9788</v>
      </c>
      <c r="F3341" s="11">
        <v>75140</v>
      </c>
      <c r="G3341" s="11" t="s">
        <v>6471</v>
      </c>
      <c r="H3341" s="11" t="s">
        <v>25</v>
      </c>
      <c r="I3341" s="11" t="s">
        <v>26</v>
      </c>
      <c r="J3341" s="11" t="s">
        <v>27</v>
      </c>
      <c r="K3341" s="11">
        <v>0</v>
      </c>
      <c r="L3341" s="11" t="s">
        <v>29</v>
      </c>
      <c r="M3341" s="11" t="s">
        <v>29</v>
      </c>
      <c r="N3341" s="11" t="s">
        <v>29</v>
      </c>
      <c r="O3341" s="11" t="s">
        <v>29</v>
      </c>
      <c r="P3341" s="11" t="s">
        <v>28</v>
      </c>
      <c r="Q3341" s="11" t="s">
        <v>28</v>
      </c>
      <c r="R3341" s="11" t="s">
        <v>29</v>
      </c>
      <c r="S3341" s="11">
        <v>2019</v>
      </c>
    </row>
    <row r="3342" spans="1:19" x14ac:dyDescent="0.25">
      <c r="A3342" s="12" t="s">
        <v>6472</v>
      </c>
      <c r="B3342" s="12" t="s">
        <v>6473</v>
      </c>
      <c r="C3342" s="12" t="s">
        <v>6474</v>
      </c>
      <c r="D3342" s="12" t="s">
        <v>3103</v>
      </c>
      <c r="E3342" s="12" t="s">
        <v>9788</v>
      </c>
      <c r="F3342" s="12">
        <v>77070</v>
      </c>
      <c r="G3342" s="12" t="s">
        <v>6475</v>
      </c>
      <c r="H3342" s="12" t="s">
        <v>25</v>
      </c>
      <c r="I3342" s="12" t="s">
        <v>26</v>
      </c>
      <c r="J3342" s="12" t="s">
        <v>27</v>
      </c>
      <c r="K3342" s="12">
        <v>0</v>
      </c>
      <c r="L3342" s="12" t="s">
        <v>29</v>
      </c>
      <c r="M3342" s="12" t="s">
        <v>29</v>
      </c>
      <c r="N3342" s="12" t="s">
        <v>29</v>
      </c>
      <c r="O3342" s="12" t="s">
        <v>29</v>
      </c>
      <c r="P3342" s="12" t="s">
        <v>28</v>
      </c>
      <c r="Q3342" s="12" t="s">
        <v>30</v>
      </c>
      <c r="R3342" s="12" t="s">
        <v>29</v>
      </c>
      <c r="S3342" s="12">
        <v>2019</v>
      </c>
    </row>
    <row r="3343" spans="1:19" x14ac:dyDescent="0.25">
      <c r="A3343" s="11" t="s">
        <v>6476</v>
      </c>
      <c r="B3343" s="11" t="s">
        <v>6477</v>
      </c>
      <c r="C3343" s="11" t="s">
        <v>6478</v>
      </c>
      <c r="D3343" s="11" t="s">
        <v>3103</v>
      </c>
      <c r="E3343" s="11" t="s">
        <v>9788</v>
      </c>
      <c r="F3343" s="11">
        <v>77090</v>
      </c>
      <c r="G3343" s="11" t="s">
        <v>6479</v>
      </c>
      <c r="H3343" s="11" t="s">
        <v>25</v>
      </c>
      <c r="I3343" s="11" t="s">
        <v>26</v>
      </c>
      <c r="J3343" s="11" t="s">
        <v>27</v>
      </c>
      <c r="K3343" s="11">
        <v>0</v>
      </c>
      <c r="L3343" s="11" t="s">
        <v>29</v>
      </c>
      <c r="M3343" s="11" t="s">
        <v>29</v>
      </c>
      <c r="N3343" s="11" t="s">
        <v>29</v>
      </c>
      <c r="O3343" s="11" t="s">
        <v>29</v>
      </c>
      <c r="P3343" s="11" t="s">
        <v>29</v>
      </c>
      <c r="Q3343" s="11" t="s">
        <v>29</v>
      </c>
      <c r="R3343" s="11" t="s">
        <v>29</v>
      </c>
      <c r="S3343" s="11">
        <v>2019</v>
      </c>
    </row>
    <row r="3344" spans="1:19" x14ac:dyDescent="0.25">
      <c r="A3344" s="12" t="s">
        <v>6480</v>
      </c>
      <c r="B3344" s="12" t="s">
        <v>6481</v>
      </c>
      <c r="C3344" s="12" t="s">
        <v>6482</v>
      </c>
      <c r="D3344" s="12" t="s">
        <v>6483</v>
      </c>
      <c r="E3344" s="12" t="s">
        <v>9788</v>
      </c>
      <c r="F3344" s="12">
        <v>76054</v>
      </c>
      <c r="G3344" s="12" t="s">
        <v>6484</v>
      </c>
      <c r="H3344" s="12" t="s">
        <v>25</v>
      </c>
      <c r="I3344" s="12" t="s">
        <v>26</v>
      </c>
      <c r="J3344" s="12" t="s">
        <v>27</v>
      </c>
      <c r="K3344" s="12">
        <v>0</v>
      </c>
      <c r="L3344" s="12" t="s">
        <v>29</v>
      </c>
      <c r="M3344" s="12" t="s">
        <v>29</v>
      </c>
      <c r="N3344" s="12" t="s">
        <v>29</v>
      </c>
      <c r="O3344" s="12" t="s">
        <v>29</v>
      </c>
      <c r="P3344" s="12" t="s">
        <v>29</v>
      </c>
      <c r="Q3344" s="12" t="s">
        <v>29</v>
      </c>
      <c r="R3344" s="12" t="s">
        <v>29</v>
      </c>
      <c r="S3344" s="12">
        <v>2019</v>
      </c>
    </row>
    <row r="3345" spans="1:19" x14ac:dyDescent="0.25">
      <c r="A3345" s="11" t="s">
        <v>6485</v>
      </c>
      <c r="B3345" s="11" t="s">
        <v>6486</v>
      </c>
      <c r="C3345" s="11" t="s">
        <v>6487</v>
      </c>
      <c r="D3345" s="11" t="s">
        <v>6488</v>
      </c>
      <c r="E3345" s="11" t="s">
        <v>9788</v>
      </c>
      <c r="F3345" s="11">
        <v>79928</v>
      </c>
      <c r="G3345" s="11" t="s">
        <v>6489</v>
      </c>
      <c r="H3345" s="11" t="s">
        <v>25</v>
      </c>
      <c r="I3345" s="11" t="s">
        <v>26</v>
      </c>
      <c r="J3345" s="11" t="s">
        <v>27</v>
      </c>
      <c r="K3345" s="11">
        <v>0</v>
      </c>
      <c r="L3345" s="11" t="s">
        <v>29</v>
      </c>
      <c r="M3345" s="11" t="s">
        <v>29</v>
      </c>
      <c r="N3345" s="11" t="s">
        <v>29</v>
      </c>
      <c r="O3345" s="11" t="s">
        <v>29</v>
      </c>
      <c r="P3345" s="11" t="s">
        <v>28</v>
      </c>
      <c r="Q3345" s="11" t="s">
        <v>28</v>
      </c>
      <c r="R3345" s="11" t="s">
        <v>29</v>
      </c>
      <c r="S3345" s="11">
        <v>2019</v>
      </c>
    </row>
    <row r="3346" spans="1:19" x14ac:dyDescent="0.25">
      <c r="A3346" s="12" t="s">
        <v>6490</v>
      </c>
      <c r="B3346" s="12" t="s">
        <v>6491</v>
      </c>
      <c r="C3346" s="12" t="s">
        <v>6492</v>
      </c>
      <c r="D3346" s="12" t="s">
        <v>5240</v>
      </c>
      <c r="E3346" s="12" t="s">
        <v>9788</v>
      </c>
      <c r="F3346" s="12">
        <v>78223</v>
      </c>
      <c r="G3346" s="12" t="s">
        <v>6493</v>
      </c>
      <c r="H3346" s="12" t="s">
        <v>25</v>
      </c>
      <c r="I3346" s="12" t="s">
        <v>114</v>
      </c>
      <c r="J3346" s="12" t="s">
        <v>120</v>
      </c>
      <c r="K3346" s="12">
        <v>0</v>
      </c>
      <c r="L3346" s="12" t="s">
        <v>29</v>
      </c>
      <c r="M3346" s="12" t="s">
        <v>29</v>
      </c>
      <c r="N3346" s="12" t="s">
        <v>29</v>
      </c>
      <c r="O3346" s="12" t="s">
        <v>29</v>
      </c>
      <c r="P3346" s="12" t="s">
        <v>29</v>
      </c>
      <c r="Q3346" s="12" t="s">
        <v>29</v>
      </c>
      <c r="R3346" s="12" t="s">
        <v>29</v>
      </c>
      <c r="S3346" s="12">
        <v>2019</v>
      </c>
    </row>
    <row r="3347" spans="1:19" x14ac:dyDescent="0.25">
      <c r="A3347" s="11" t="s">
        <v>8281</v>
      </c>
      <c r="B3347" s="11" t="s">
        <v>5525</v>
      </c>
      <c r="C3347" s="11" t="s">
        <v>5526</v>
      </c>
      <c r="D3347" s="11" t="s">
        <v>5527</v>
      </c>
      <c r="E3347" s="11" t="s">
        <v>9788</v>
      </c>
      <c r="F3347" s="11">
        <v>75835</v>
      </c>
      <c r="G3347" s="11" t="s">
        <v>5528</v>
      </c>
      <c r="H3347" s="11" t="s">
        <v>25</v>
      </c>
      <c r="I3347" s="11" t="s">
        <v>26</v>
      </c>
      <c r="J3347" s="11" t="s">
        <v>27</v>
      </c>
      <c r="K3347" s="11">
        <v>0</v>
      </c>
      <c r="L3347" s="11" t="s">
        <v>29</v>
      </c>
      <c r="M3347" s="11" t="s">
        <v>29</v>
      </c>
      <c r="N3347" s="11" t="s">
        <v>29</v>
      </c>
      <c r="O3347" s="11" t="s">
        <v>29</v>
      </c>
      <c r="P3347" s="11" t="s">
        <v>29</v>
      </c>
      <c r="Q3347" s="11" t="s">
        <v>29</v>
      </c>
      <c r="R3347" s="11" t="s">
        <v>29</v>
      </c>
      <c r="S3347" s="11">
        <v>2019</v>
      </c>
    </row>
    <row r="3348" spans="1:19" x14ac:dyDescent="0.25">
      <c r="A3348" s="12" t="s">
        <v>6498</v>
      </c>
      <c r="B3348" s="12" t="s">
        <v>8282</v>
      </c>
      <c r="C3348" s="12" t="s">
        <v>6500</v>
      </c>
      <c r="D3348" s="12" t="s">
        <v>6501</v>
      </c>
      <c r="E3348" s="12" t="s">
        <v>9788</v>
      </c>
      <c r="F3348" s="12">
        <v>78660</v>
      </c>
      <c r="G3348" s="12" t="s">
        <v>6502</v>
      </c>
      <c r="H3348" s="12" t="s">
        <v>25</v>
      </c>
      <c r="I3348" s="12" t="s">
        <v>108</v>
      </c>
      <c r="J3348" s="12" t="s">
        <v>27</v>
      </c>
      <c r="K3348" s="12">
        <v>0</v>
      </c>
      <c r="L3348" s="12" t="s">
        <v>29</v>
      </c>
      <c r="M3348" s="12" t="s">
        <v>29</v>
      </c>
      <c r="N3348" s="12" t="s">
        <v>29</v>
      </c>
      <c r="O3348" s="12" t="s">
        <v>29</v>
      </c>
      <c r="P3348" s="12" t="s">
        <v>29</v>
      </c>
      <c r="Q3348" s="12" t="s">
        <v>29</v>
      </c>
      <c r="R3348" s="12" t="s">
        <v>29</v>
      </c>
      <c r="S3348" s="12">
        <v>2019</v>
      </c>
    </row>
    <row r="3349" spans="1:19" x14ac:dyDescent="0.25">
      <c r="A3349" s="11" t="s">
        <v>5265</v>
      </c>
      <c r="B3349" s="11" t="s">
        <v>5266</v>
      </c>
      <c r="C3349" s="11" t="s">
        <v>5267</v>
      </c>
      <c r="D3349" s="11" t="s">
        <v>5268</v>
      </c>
      <c r="E3349" s="11" t="s">
        <v>9788</v>
      </c>
      <c r="F3349" s="11">
        <v>75979</v>
      </c>
      <c r="G3349" s="11" t="s">
        <v>8530</v>
      </c>
      <c r="H3349" s="11" t="s">
        <v>25</v>
      </c>
      <c r="I3349" s="11" t="s">
        <v>42</v>
      </c>
      <c r="J3349" s="11" t="s">
        <v>120</v>
      </c>
      <c r="K3349" s="11">
        <v>4</v>
      </c>
      <c r="L3349" s="11" t="s">
        <v>28</v>
      </c>
      <c r="M3349" s="11" t="s">
        <v>29</v>
      </c>
      <c r="N3349" s="11" t="s">
        <v>30</v>
      </c>
      <c r="O3349" s="11" t="s">
        <v>29</v>
      </c>
      <c r="P3349" s="11" t="s">
        <v>28</v>
      </c>
      <c r="Q3349" s="11" t="s">
        <v>30</v>
      </c>
      <c r="R3349" s="11" t="s">
        <v>29</v>
      </c>
      <c r="S3349" s="11">
        <v>2018</v>
      </c>
    </row>
    <row r="3350" spans="1:19" x14ac:dyDescent="0.25">
      <c r="A3350" s="12" t="s">
        <v>5284</v>
      </c>
      <c r="B3350" s="12" t="s">
        <v>5285</v>
      </c>
      <c r="C3350" s="12" t="s">
        <v>5286</v>
      </c>
      <c r="D3350" s="12" t="s">
        <v>5287</v>
      </c>
      <c r="E3350" s="12" t="s">
        <v>9788</v>
      </c>
      <c r="F3350" s="12">
        <v>78336</v>
      </c>
      <c r="G3350" s="12" t="s">
        <v>8531</v>
      </c>
      <c r="H3350" s="12" t="s">
        <v>25</v>
      </c>
      <c r="I3350" s="12" t="s">
        <v>26</v>
      </c>
      <c r="J3350" s="12" t="s">
        <v>27</v>
      </c>
      <c r="K3350" s="12">
        <v>4</v>
      </c>
      <c r="L3350" s="12" t="s">
        <v>28</v>
      </c>
      <c r="M3350" s="12" t="s">
        <v>29</v>
      </c>
      <c r="N3350" s="12" t="s">
        <v>30</v>
      </c>
      <c r="O3350" s="12" t="s">
        <v>29</v>
      </c>
      <c r="P3350" s="12" t="s">
        <v>43</v>
      </c>
      <c r="Q3350" s="12" t="s">
        <v>43</v>
      </c>
      <c r="R3350" s="12" t="s">
        <v>29</v>
      </c>
      <c r="S3350" s="12">
        <v>2018</v>
      </c>
    </row>
    <row r="3351" spans="1:19" x14ac:dyDescent="0.25">
      <c r="A3351" s="11" t="s">
        <v>5322</v>
      </c>
      <c r="B3351" s="11" t="s">
        <v>5323</v>
      </c>
      <c r="C3351" s="11" t="s">
        <v>5324</v>
      </c>
      <c r="D3351" s="11" t="s">
        <v>5325</v>
      </c>
      <c r="E3351" s="11" t="s">
        <v>9788</v>
      </c>
      <c r="F3351" s="11">
        <v>77802</v>
      </c>
      <c r="G3351" s="11" t="s">
        <v>8532</v>
      </c>
      <c r="H3351" s="11" t="s">
        <v>25</v>
      </c>
      <c r="I3351" s="11" t="s">
        <v>26</v>
      </c>
      <c r="J3351" s="11" t="s">
        <v>27</v>
      </c>
      <c r="K3351" s="11">
        <v>0</v>
      </c>
      <c r="L3351" s="11" t="s">
        <v>29</v>
      </c>
      <c r="M3351" s="11" t="s">
        <v>29</v>
      </c>
      <c r="N3351" s="11" t="s">
        <v>29</v>
      </c>
      <c r="O3351" s="11" t="s">
        <v>30</v>
      </c>
      <c r="P3351" s="11" t="s">
        <v>28</v>
      </c>
      <c r="Q3351" s="11" t="s">
        <v>29</v>
      </c>
      <c r="R3351" s="11" t="s">
        <v>29</v>
      </c>
      <c r="S3351" s="11">
        <v>2018</v>
      </c>
    </row>
    <row r="3352" spans="1:19" x14ac:dyDescent="0.25">
      <c r="A3352" s="12" t="s">
        <v>5327</v>
      </c>
      <c r="B3352" s="12" t="s">
        <v>8075</v>
      </c>
      <c r="C3352" s="12" t="s">
        <v>5329</v>
      </c>
      <c r="D3352" s="12" t="s">
        <v>5330</v>
      </c>
      <c r="E3352" s="12" t="s">
        <v>9788</v>
      </c>
      <c r="F3352" s="12">
        <v>76017</v>
      </c>
      <c r="G3352" s="12" t="s">
        <v>8533</v>
      </c>
      <c r="H3352" s="12" t="s">
        <v>25</v>
      </c>
      <c r="I3352" s="12" t="s">
        <v>648</v>
      </c>
      <c r="J3352" s="12" t="s">
        <v>27</v>
      </c>
      <c r="K3352" s="12">
        <v>5</v>
      </c>
      <c r="L3352" s="12" t="s">
        <v>29</v>
      </c>
      <c r="M3352" s="12" t="s">
        <v>30</v>
      </c>
      <c r="N3352" s="12" t="s">
        <v>30</v>
      </c>
      <c r="O3352" s="12" t="s">
        <v>28</v>
      </c>
      <c r="P3352" s="12" t="s">
        <v>43</v>
      </c>
      <c r="Q3352" s="12" t="s">
        <v>28</v>
      </c>
      <c r="R3352" s="12" t="s">
        <v>29</v>
      </c>
      <c r="S3352" s="12">
        <v>2018</v>
      </c>
    </row>
    <row r="3353" spans="1:19" x14ac:dyDescent="0.25">
      <c r="A3353" s="11" t="s">
        <v>8076</v>
      </c>
      <c r="B3353" s="11" t="s">
        <v>8077</v>
      </c>
      <c r="C3353" s="11" t="s">
        <v>8078</v>
      </c>
      <c r="D3353" s="11" t="s">
        <v>8079</v>
      </c>
      <c r="E3353" s="11" t="s">
        <v>9788</v>
      </c>
      <c r="F3353" s="11">
        <v>79124</v>
      </c>
      <c r="G3353" s="11" t="s">
        <v>8534</v>
      </c>
      <c r="H3353" s="11" t="s">
        <v>25</v>
      </c>
      <c r="I3353" s="11" t="s">
        <v>26</v>
      </c>
      <c r="J3353" s="11" t="s">
        <v>27</v>
      </c>
      <c r="K3353" s="11">
        <v>0</v>
      </c>
      <c r="L3353" s="11" t="s">
        <v>29</v>
      </c>
      <c r="M3353" s="11" t="s">
        <v>29</v>
      </c>
      <c r="N3353" s="11" t="s">
        <v>29</v>
      </c>
      <c r="O3353" s="11" t="s">
        <v>30</v>
      </c>
      <c r="P3353" s="11" t="s">
        <v>29</v>
      </c>
      <c r="Q3353" s="11" t="s">
        <v>29</v>
      </c>
      <c r="R3353" s="11" t="s">
        <v>29</v>
      </c>
      <c r="S3353" s="11">
        <v>2018</v>
      </c>
    </row>
    <row r="3354" spans="1:19" x14ac:dyDescent="0.25">
      <c r="A3354" s="12" t="s">
        <v>5352</v>
      </c>
      <c r="B3354" s="12" t="s">
        <v>5353</v>
      </c>
      <c r="C3354" s="12" t="s">
        <v>5354</v>
      </c>
      <c r="D3354" s="12" t="s">
        <v>5355</v>
      </c>
      <c r="E3354" s="12" t="s">
        <v>9788</v>
      </c>
      <c r="F3354" s="12">
        <v>76936</v>
      </c>
      <c r="G3354" s="12" t="s">
        <v>8535</v>
      </c>
      <c r="H3354" s="12" t="s">
        <v>96</v>
      </c>
      <c r="I3354" s="12" t="s">
        <v>26</v>
      </c>
      <c r="J3354" s="12" t="s">
        <v>27</v>
      </c>
      <c r="K3354" s="12">
        <v>0</v>
      </c>
      <c r="L3354" s="12" t="s">
        <v>29</v>
      </c>
      <c r="M3354" s="12" t="s">
        <v>29</v>
      </c>
      <c r="N3354" s="12" t="s">
        <v>29</v>
      </c>
      <c r="O3354" s="12" t="s">
        <v>29</v>
      </c>
      <c r="P3354" s="12" t="s">
        <v>29</v>
      </c>
      <c r="Q3354" s="12" t="s">
        <v>29</v>
      </c>
      <c r="R3354" s="12" t="s">
        <v>29</v>
      </c>
      <c r="S3354" s="12">
        <v>2018</v>
      </c>
    </row>
    <row r="3355" spans="1:19" x14ac:dyDescent="0.25">
      <c r="A3355" s="11" t="s">
        <v>5357</v>
      </c>
      <c r="B3355" s="11" t="s">
        <v>5358</v>
      </c>
      <c r="C3355" s="11" t="s">
        <v>5359</v>
      </c>
      <c r="D3355" s="11" t="s">
        <v>5360</v>
      </c>
      <c r="E3355" s="11" t="s">
        <v>9788</v>
      </c>
      <c r="F3355" s="11">
        <v>76849</v>
      </c>
      <c r="G3355" s="11" t="s">
        <v>8536</v>
      </c>
      <c r="H3355" s="11" t="s">
        <v>96</v>
      </c>
      <c r="I3355" s="11" t="s">
        <v>42</v>
      </c>
      <c r="J3355" s="11" t="s">
        <v>27</v>
      </c>
      <c r="K3355" s="11">
        <v>4</v>
      </c>
      <c r="L3355" s="11" t="s">
        <v>29</v>
      </c>
      <c r="M3355" s="11" t="s">
        <v>29</v>
      </c>
      <c r="N3355" s="11" t="s">
        <v>28</v>
      </c>
      <c r="O3355" s="11" t="s">
        <v>29</v>
      </c>
      <c r="P3355" s="11" t="s">
        <v>28</v>
      </c>
      <c r="Q3355" s="11" t="s">
        <v>28</v>
      </c>
      <c r="R3355" s="11" t="s">
        <v>29</v>
      </c>
      <c r="S3355" s="11">
        <v>2018</v>
      </c>
    </row>
    <row r="3356" spans="1:19" x14ac:dyDescent="0.25">
      <c r="A3356" s="12" t="s">
        <v>5412</v>
      </c>
      <c r="B3356" s="12" t="s">
        <v>5413</v>
      </c>
      <c r="C3356" s="12" t="s">
        <v>5414</v>
      </c>
      <c r="D3356" s="12" t="s">
        <v>5415</v>
      </c>
      <c r="E3356" s="12" t="s">
        <v>9788</v>
      </c>
      <c r="F3356" s="12">
        <v>79855</v>
      </c>
      <c r="G3356" s="12" t="s">
        <v>8537</v>
      </c>
      <c r="H3356" s="12" t="s">
        <v>96</v>
      </c>
      <c r="I3356" s="12" t="s">
        <v>26</v>
      </c>
      <c r="J3356" s="12" t="s">
        <v>120</v>
      </c>
      <c r="K3356" s="12">
        <v>0</v>
      </c>
      <c r="L3356" s="12" t="s">
        <v>29</v>
      </c>
      <c r="M3356" s="12" t="s">
        <v>29</v>
      </c>
      <c r="N3356" s="12" t="s">
        <v>29</v>
      </c>
      <c r="O3356" s="12" t="s">
        <v>29</v>
      </c>
      <c r="P3356" s="12" t="s">
        <v>28</v>
      </c>
      <c r="Q3356" s="12" t="s">
        <v>30</v>
      </c>
      <c r="R3356" s="12" t="s">
        <v>29</v>
      </c>
      <c r="S3356" s="12">
        <v>2018</v>
      </c>
    </row>
    <row r="3357" spans="1:19" x14ac:dyDescent="0.25">
      <c r="A3357" s="11" t="s">
        <v>5514</v>
      </c>
      <c r="B3357" s="11" t="s">
        <v>5515</v>
      </c>
      <c r="C3357" s="11" t="s">
        <v>5516</v>
      </c>
      <c r="D3357" s="11" t="s">
        <v>5517</v>
      </c>
      <c r="E3357" s="11" t="s">
        <v>9788</v>
      </c>
      <c r="F3357" s="11">
        <v>79735</v>
      </c>
      <c r="G3357" s="11" t="s">
        <v>8538</v>
      </c>
      <c r="H3357" s="11" t="s">
        <v>96</v>
      </c>
      <c r="I3357" s="11" t="s">
        <v>36</v>
      </c>
      <c r="J3357" s="11" t="s">
        <v>27</v>
      </c>
      <c r="K3357" s="11">
        <v>0</v>
      </c>
      <c r="L3357" s="11" t="s">
        <v>29</v>
      </c>
      <c r="M3357" s="11" t="s">
        <v>29</v>
      </c>
      <c r="N3357" s="11" t="s">
        <v>29</v>
      </c>
      <c r="O3357" s="11" t="s">
        <v>29</v>
      </c>
      <c r="P3357" s="11" t="s">
        <v>29</v>
      </c>
      <c r="Q3357" s="11" t="s">
        <v>29</v>
      </c>
      <c r="R3357" s="11" t="s">
        <v>29</v>
      </c>
      <c r="S3357" s="11">
        <v>2018</v>
      </c>
    </row>
    <row r="3358" spans="1:19" x14ac:dyDescent="0.25">
      <c r="A3358" s="12" t="s">
        <v>8539</v>
      </c>
      <c r="B3358" s="12" t="s">
        <v>8540</v>
      </c>
      <c r="C3358" s="12" t="s">
        <v>8541</v>
      </c>
      <c r="D3358" s="12" t="s">
        <v>8542</v>
      </c>
      <c r="E3358" s="12" t="s">
        <v>9788</v>
      </c>
      <c r="F3358" s="12">
        <v>78834</v>
      </c>
      <c r="G3358" s="12" t="s">
        <v>8543</v>
      </c>
      <c r="H3358" s="12" t="s">
        <v>96</v>
      </c>
      <c r="I3358" s="12" t="s">
        <v>75</v>
      </c>
      <c r="J3358" s="12" t="s">
        <v>27</v>
      </c>
      <c r="K3358" s="12">
        <v>0</v>
      </c>
      <c r="L3358" s="12" t="s">
        <v>29</v>
      </c>
      <c r="M3358" s="12" t="s">
        <v>29</v>
      </c>
      <c r="N3358" s="12" t="s">
        <v>29</v>
      </c>
      <c r="O3358" s="12" t="s">
        <v>29</v>
      </c>
      <c r="P3358" s="12" t="s">
        <v>29</v>
      </c>
      <c r="Q3358" s="12" t="s">
        <v>29</v>
      </c>
      <c r="R3358" s="12" t="s">
        <v>29</v>
      </c>
      <c r="S3358" s="12">
        <v>2018</v>
      </c>
    </row>
    <row r="3359" spans="1:19" x14ac:dyDescent="0.25">
      <c r="A3359" s="11" t="s">
        <v>8544</v>
      </c>
      <c r="B3359" s="11" t="s">
        <v>8545</v>
      </c>
      <c r="C3359" s="11" t="s">
        <v>8546</v>
      </c>
      <c r="D3359" s="11" t="s">
        <v>8547</v>
      </c>
      <c r="E3359" s="11" t="s">
        <v>9788</v>
      </c>
      <c r="F3359" s="11">
        <v>78061</v>
      </c>
      <c r="G3359" s="11" t="s">
        <v>8548</v>
      </c>
      <c r="H3359" s="11" t="s">
        <v>96</v>
      </c>
      <c r="I3359" s="11" t="s">
        <v>108</v>
      </c>
      <c r="J3359" s="11" t="s">
        <v>27</v>
      </c>
      <c r="K3359" s="11">
        <v>0</v>
      </c>
      <c r="L3359" s="11" t="s">
        <v>29</v>
      </c>
      <c r="M3359" s="11" t="s">
        <v>29</v>
      </c>
      <c r="N3359" s="11" t="s">
        <v>29</v>
      </c>
      <c r="O3359" s="11" t="s">
        <v>29</v>
      </c>
      <c r="P3359" s="11" t="s">
        <v>29</v>
      </c>
      <c r="Q3359" s="11" t="s">
        <v>29</v>
      </c>
      <c r="R3359" s="11" t="s">
        <v>29</v>
      </c>
      <c r="S3359" s="11">
        <v>2018</v>
      </c>
    </row>
    <row r="3360" spans="1:19" x14ac:dyDescent="0.25">
      <c r="A3360" s="12" t="s">
        <v>5570</v>
      </c>
      <c r="B3360" s="12" t="s">
        <v>798</v>
      </c>
      <c r="C3360" s="12" t="s">
        <v>5571</v>
      </c>
      <c r="D3360" s="12" t="s">
        <v>5572</v>
      </c>
      <c r="E3360" s="12" t="s">
        <v>9788</v>
      </c>
      <c r="F3360" s="12">
        <v>77550</v>
      </c>
      <c r="G3360" s="12" t="s">
        <v>8549</v>
      </c>
      <c r="H3360" s="12" t="s">
        <v>107</v>
      </c>
      <c r="I3360" s="12" t="s">
        <v>108</v>
      </c>
      <c r="J3360" s="12" t="s">
        <v>120</v>
      </c>
      <c r="K3360" s="12">
        <v>0</v>
      </c>
      <c r="L3360" s="12" t="s">
        <v>29</v>
      </c>
      <c r="M3360" s="12" t="s">
        <v>29</v>
      </c>
      <c r="N3360" s="12" t="s">
        <v>29</v>
      </c>
      <c r="O3360" s="12" t="s">
        <v>29</v>
      </c>
      <c r="P3360" s="12" t="s">
        <v>29</v>
      </c>
      <c r="Q3360" s="12" t="s">
        <v>29</v>
      </c>
      <c r="R3360" s="12" t="s">
        <v>29</v>
      </c>
      <c r="S3360" s="12">
        <v>2018</v>
      </c>
    </row>
    <row r="3361" spans="1:19" x14ac:dyDescent="0.25">
      <c r="A3361" s="11" t="s">
        <v>5574</v>
      </c>
      <c r="B3361" s="11" t="s">
        <v>798</v>
      </c>
      <c r="C3361" s="11" t="s">
        <v>5575</v>
      </c>
      <c r="D3361" s="11" t="s">
        <v>3103</v>
      </c>
      <c r="E3361" s="11" t="s">
        <v>9788</v>
      </c>
      <c r="F3361" s="11">
        <v>77030</v>
      </c>
      <c r="G3361" s="11" t="s">
        <v>8550</v>
      </c>
      <c r="H3361" s="11" t="s">
        <v>107</v>
      </c>
      <c r="I3361" s="11" t="s">
        <v>75</v>
      </c>
      <c r="J3361" s="11" t="s">
        <v>120</v>
      </c>
      <c r="K3361" s="11">
        <v>0</v>
      </c>
      <c r="L3361" s="11" t="s">
        <v>29</v>
      </c>
      <c r="M3361" s="11" t="s">
        <v>29</v>
      </c>
      <c r="N3361" s="11" t="s">
        <v>29</v>
      </c>
      <c r="O3361" s="11" t="s">
        <v>29</v>
      </c>
      <c r="P3361" s="11" t="s">
        <v>29</v>
      </c>
      <c r="Q3361" s="11" t="s">
        <v>29</v>
      </c>
      <c r="R3361" s="11" t="s">
        <v>29</v>
      </c>
      <c r="S3361" s="11">
        <v>2018</v>
      </c>
    </row>
    <row r="3362" spans="1:19" x14ac:dyDescent="0.25">
      <c r="A3362" s="12" t="s">
        <v>5581</v>
      </c>
      <c r="B3362" s="12" t="s">
        <v>5582</v>
      </c>
      <c r="C3362" s="12" t="s">
        <v>5583</v>
      </c>
      <c r="D3362" s="12" t="s">
        <v>4670</v>
      </c>
      <c r="E3362" s="12" t="s">
        <v>9788</v>
      </c>
      <c r="F3362" s="12">
        <v>75219</v>
      </c>
      <c r="G3362" s="12" t="s">
        <v>8551</v>
      </c>
      <c r="H3362" s="12" t="s">
        <v>107</v>
      </c>
      <c r="I3362" s="12" t="s">
        <v>108</v>
      </c>
      <c r="J3362" s="12" t="s">
        <v>120</v>
      </c>
      <c r="K3362" s="12">
        <v>0</v>
      </c>
      <c r="L3362" s="12" t="s">
        <v>29</v>
      </c>
      <c r="M3362" s="12" t="s">
        <v>29</v>
      </c>
      <c r="N3362" s="12" t="s">
        <v>29</v>
      </c>
      <c r="O3362" s="12" t="s">
        <v>29</v>
      </c>
      <c r="P3362" s="12" t="s">
        <v>29</v>
      </c>
      <c r="Q3362" s="12" t="s">
        <v>29</v>
      </c>
      <c r="R3362" s="12" t="s">
        <v>29</v>
      </c>
      <c r="S3362" s="12">
        <v>2018</v>
      </c>
    </row>
    <row r="3363" spans="1:19" x14ac:dyDescent="0.25">
      <c r="A3363" s="11" t="s">
        <v>5589</v>
      </c>
      <c r="B3363" s="11" t="s">
        <v>5590</v>
      </c>
      <c r="C3363" s="11" t="s">
        <v>5591</v>
      </c>
      <c r="D3363" s="11" t="s">
        <v>5340</v>
      </c>
      <c r="E3363" s="11" t="s">
        <v>9788</v>
      </c>
      <c r="F3363" s="11">
        <v>75024</v>
      </c>
      <c r="G3363" s="11" t="s">
        <v>8552</v>
      </c>
      <c r="H3363" s="11" t="s">
        <v>107</v>
      </c>
      <c r="I3363" s="11" t="s">
        <v>108</v>
      </c>
      <c r="J3363" s="11" t="s">
        <v>27</v>
      </c>
      <c r="K3363" s="11">
        <v>0</v>
      </c>
      <c r="L3363" s="11" t="s">
        <v>29</v>
      </c>
      <c r="M3363" s="11" t="s">
        <v>29</v>
      </c>
      <c r="N3363" s="11" t="s">
        <v>29</v>
      </c>
      <c r="O3363" s="11" t="s">
        <v>29</v>
      </c>
      <c r="P3363" s="11" t="s">
        <v>29</v>
      </c>
      <c r="Q3363" s="11" t="s">
        <v>29</v>
      </c>
      <c r="R3363" s="11" t="s">
        <v>29</v>
      </c>
      <c r="S3363" s="11">
        <v>2018</v>
      </c>
    </row>
    <row r="3364" spans="1:19" x14ac:dyDescent="0.25">
      <c r="A3364" s="12" t="s">
        <v>6393</v>
      </c>
      <c r="B3364" s="12" t="s">
        <v>6394</v>
      </c>
      <c r="C3364" s="12" t="s">
        <v>6395</v>
      </c>
      <c r="D3364" s="12" t="s">
        <v>5706</v>
      </c>
      <c r="E3364" s="12" t="s">
        <v>9788</v>
      </c>
      <c r="F3364" s="12">
        <v>76208</v>
      </c>
      <c r="G3364" s="12" t="s">
        <v>8572</v>
      </c>
      <c r="H3364" s="12" t="s">
        <v>25</v>
      </c>
      <c r="I3364" s="12" t="s">
        <v>26</v>
      </c>
      <c r="J3364" s="12" t="s">
        <v>120</v>
      </c>
      <c r="K3364" s="12">
        <v>0</v>
      </c>
      <c r="L3364" s="12" t="s">
        <v>29</v>
      </c>
      <c r="M3364" s="12" t="s">
        <v>29</v>
      </c>
      <c r="N3364" s="12" t="s">
        <v>29</v>
      </c>
      <c r="O3364" s="12" t="s">
        <v>29</v>
      </c>
      <c r="P3364" s="12" t="s">
        <v>29</v>
      </c>
      <c r="Q3364" s="12" t="s">
        <v>29</v>
      </c>
      <c r="R3364" s="12" t="s">
        <v>29</v>
      </c>
      <c r="S3364" s="12">
        <v>2018</v>
      </c>
    </row>
    <row r="3365" spans="1:19" x14ac:dyDescent="0.25">
      <c r="A3365" s="11" t="s">
        <v>8257</v>
      </c>
      <c r="B3365" s="11" t="s">
        <v>8258</v>
      </c>
      <c r="C3365" s="11" t="s">
        <v>8259</v>
      </c>
      <c r="D3365" s="11" t="s">
        <v>6483</v>
      </c>
      <c r="E3365" s="11" t="s">
        <v>9788</v>
      </c>
      <c r="F3365" s="11">
        <v>76054</v>
      </c>
      <c r="G3365" s="11" t="s">
        <v>8573</v>
      </c>
      <c r="H3365" s="11" t="s">
        <v>25</v>
      </c>
      <c r="I3365" s="11" t="s">
        <v>26</v>
      </c>
      <c r="J3365" s="11" t="s">
        <v>27</v>
      </c>
      <c r="K3365" s="11">
        <v>0</v>
      </c>
      <c r="L3365" s="11" t="s">
        <v>29</v>
      </c>
      <c r="M3365" s="11" t="s">
        <v>29</v>
      </c>
      <c r="N3365" s="11" t="s">
        <v>29</v>
      </c>
      <c r="O3365" s="11" t="s">
        <v>29</v>
      </c>
      <c r="P3365" s="11" t="s">
        <v>29</v>
      </c>
      <c r="Q3365" s="11" t="s">
        <v>29</v>
      </c>
      <c r="R3365" s="11" t="s">
        <v>29</v>
      </c>
      <c r="S3365" s="11">
        <v>2018</v>
      </c>
    </row>
    <row r="3366" spans="1:19" x14ac:dyDescent="0.25">
      <c r="A3366" s="12" t="s">
        <v>6397</v>
      </c>
      <c r="B3366" s="12" t="s">
        <v>6398</v>
      </c>
      <c r="C3366" s="12" t="s">
        <v>6399</v>
      </c>
      <c r="D3366" s="12" t="s">
        <v>5536</v>
      </c>
      <c r="E3366" s="12" t="s">
        <v>9788</v>
      </c>
      <c r="F3366" s="12">
        <v>76132</v>
      </c>
      <c r="G3366" s="12" t="s">
        <v>8574</v>
      </c>
      <c r="H3366" s="12" t="s">
        <v>25</v>
      </c>
      <c r="I3366" s="12" t="s">
        <v>26</v>
      </c>
      <c r="J3366" s="12" t="s">
        <v>27</v>
      </c>
      <c r="K3366" s="12">
        <v>0</v>
      </c>
      <c r="L3366" s="12" t="s">
        <v>29</v>
      </c>
      <c r="M3366" s="12" t="s">
        <v>29</v>
      </c>
      <c r="N3366" s="12" t="s">
        <v>28</v>
      </c>
      <c r="O3366" s="12" t="s">
        <v>29</v>
      </c>
      <c r="P3366" s="12" t="s">
        <v>28</v>
      </c>
      <c r="Q3366" s="12" t="s">
        <v>29</v>
      </c>
      <c r="R3366" s="12" t="s">
        <v>29</v>
      </c>
      <c r="S3366" s="12">
        <v>2018</v>
      </c>
    </row>
    <row r="3367" spans="1:19" x14ac:dyDescent="0.25">
      <c r="A3367" s="11" t="s">
        <v>8575</v>
      </c>
      <c r="B3367" s="11" t="s">
        <v>6429</v>
      </c>
      <c r="C3367" s="11" t="s">
        <v>8576</v>
      </c>
      <c r="D3367" s="11" t="s">
        <v>8577</v>
      </c>
      <c r="E3367" s="11" t="s">
        <v>9788</v>
      </c>
      <c r="F3367" s="11">
        <v>77479</v>
      </c>
      <c r="G3367" s="11" t="s">
        <v>8578</v>
      </c>
      <c r="H3367" s="11" t="s">
        <v>25</v>
      </c>
      <c r="I3367" s="11" t="s">
        <v>26</v>
      </c>
      <c r="J3367" s="11" t="s">
        <v>27</v>
      </c>
      <c r="K3367" s="11">
        <v>0</v>
      </c>
      <c r="L3367" s="11" t="s">
        <v>29</v>
      </c>
      <c r="M3367" s="11" t="s">
        <v>29</v>
      </c>
      <c r="N3367" s="11" t="s">
        <v>29</v>
      </c>
      <c r="O3367" s="11" t="s">
        <v>29</v>
      </c>
      <c r="P3367" s="11" t="s">
        <v>28</v>
      </c>
      <c r="Q3367" s="11" t="s">
        <v>30</v>
      </c>
      <c r="R3367" s="11" t="s">
        <v>29</v>
      </c>
      <c r="S3367" s="11">
        <v>2018</v>
      </c>
    </row>
    <row r="3368" spans="1:19" x14ac:dyDescent="0.25">
      <c r="A3368" s="12" t="s">
        <v>6405</v>
      </c>
      <c r="B3368" s="12" t="s">
        <v>8579</v>
      </c>
      <c r="C3368" s="12" t="s">
        <v>6407</v>
      </c>
      <c r="D3368" s="12" t="s">
        <v>6408</v>
      </c>
      <c r="E3368" s="12" t="s">
        <v>9788</v>
      </c>
      <c r="F3368" s="12">
        <v>76227</v>
      </c>
      <c r="G3368" s="12" t="s">
        <v>8580</v>
      </c>
      <c r="H3368" s="12" t="s">
        <v>25</v>
      </c>
      <c r="I3368" s="12" t="s">
        <v>26</v>
      </c>
      <c r="J3368" s="12" t="s">
        <v>27</v>
      </c>
      <c r="K3368" s="12">
        <v>0</v>
      </c>
      <c r="L3368" s="12" t="s">
        <v>29</v>
      </c>
      <c r="M3368" s="12" t="s">
        <v>29</v>
      </c>
      <c r="N3368" s="12" t="s">
        <v>29</v>
      </c>
      <c r="O3368" s="12" t="s">
        <v>29</v>
      </c>
      <c r="P3368" s="12" t="s">
        <v>28</v>
      </c>
      <c r="Q3368" s="12" t="s">
        <v>30</v>
      </c>
      <c r="R3368" s="12" t="s">
        <v>28</v>
      </c>
      <c r="S3368" s="12">
        <v>2018</v>
      </c>
    </row>
    <row r="3369" spans="1:19" x14ac:dyDescent="0.25">
      <c r="A3369" s="11" t="s">
        <v>6410</v>
      </c>
      <c r="B3369" s="11" t="s">
        <v>6411</v>
      </c>
      <c r="C3369" s="11" t="s">
        <v>8581</v>
      </c>
      <c r="D3369" s="11" t="s">
        <v>6413</v>
      </c>
      <c r="E3369" s="11" t="s">
        <v>9788</v>
      </c>
      <c r="F3369" s="11">
        <v>75070</v>
      </c>
      <c r="G3369" s="11" t="s">
        <v>8582</v>
      </c>
      <c r="H3369" s="11" t="s">
        <v>25</v>
      </c>
      <c r="I3369" s="11" t="s">
        <v>26</v>
      </c>
      <c r="J3369" s="11" t="s">
        <v>27</v>
      </c>
      <c r="K3369" s="11">
        <v>4</v>
      </c>
      <c r="L3369" s="11" t="s">
        <v>29</v>
      </c>
      <c r="M3369" s="11" t="s">
        <v>29</v>
      </c>
      <c r="N3369" s="11" t="s">
        <v>43</v>
      </c>
      <c r="O3369" s="11" t="s">
        <v>30</v>
      </c>
      <c r="P3369" s="11" t="s">
        <v>28</v>
      </c>
      <c r="Q3369" s="11" t="s">
        <v>30</v>
      </c>
      <c r="R3369" s="11" t="s">
        <v>29</v>
      </c>
      <c r="S3369" s="11">
        <v>2018</v>
      </c>
    </row>
    <row r="3370" spans="1:19" x14ac:dyDescent="0.25">
      <c r="A3370" s="12" t="s">
        <v>6415</v>
      </c>
      <c r="B3370" s="12" t="s">
        <v>6416</v>
      </c>
      <c r="C3370" s="12" t="s">
        <v>6417</v>
      </c>
      <c r="D3370" s="12" t="s">
        <v>6418</v>
      </c>
      <c r="E3370" s="12" t="s">
        <v>9788</v>
      </c>
      <c r="F3370" s="12">
        <v>75001</v>
      </c>
      <c r="G3370" s="12" t="s">
        <v>8583</v>
      </c>
      <c r="H3370" s="12" t="s">
        <v>25</v>
      </c>
      <c r="I3370" s="12" t="s">
        <v>26</v>
      </c>
      <c r="J3370" s="12" t="s">
        <v>27</v>
      </c>
      <c r="K3370" s="12">
        <v>5</v>
      </c>
      <c r="L3370" s="12" t="s">
        <v>29</v>
      </c>
      <c r="M3370" s="12" t="s">
        <v>30</v>
      </c>
      <c r="N3370" s="12" t="s">
        <v>29</v>
      </c>
      <c r="O3370" s="12" t="s">
        <v>30</v>
      </c>
      <c r="P3370" s="12" t="s">
        <v>28</v>
      </c>
      <c r="Q3370" s="12" t="s">
        <v>28</v>
      </c>
      <c r="R3370" s="12" t="s">
        <v>29</v>
      </c>
      <c r="S3370" s="12">
        <v>2018</v>
      </c>
    </row>
    <row r="3371" spans="1:19" x14ac:dyDescent="0.25">
      <c r="A3371" s="11" t="s">
        <v>6420</v>
      </c>
      <c r="B3371" s="11" t="s">
        <v>6421</v>
      </c>
      <c r="C3371" s="11" t="s">
        <v>6422</v>
      </c>
      <c r="D3371" s="11" t="s">
        <v>5240</v>
      </c>
      <c r="E3371" s="11" t="s">
        <v>9788</v>
      </c>
      <c r="F3371" s="11">
        <v>78232</v>
      </c>
      <c r="G3371" s="11" t="s">
        <v>8584</v>
      </c>
      <c r="H3371" s="11" t="s">
        <v>25</v>
      </c>
      <c r="I3371" s="11" t="s">
        <v>26</v>
      </c>
      <c r="J3371" s="11" t="s">
        <v>27</v>
      </c>
      <c r="K3371" s="11">
        <v>5</v>
      </c>
      <c r="L3371" s="11" t="s">
        <v>29</v>
      </c>
      <c r="M3371" s="11" t="s">
        <v>29</v>
      </c>
      <c r="N3371" s="11" t="s">
        <v>30</v>
      </c>
      <c r="O3371" s="11" t="s">
        <v>30</v>
      </c>
      <c r="P3371" s="11" t="s">
        <v>28</v>
      </c>
      <c r="Q3371" s="11" t="s">
        <v>30</v>
      </c>
      <c r="R3371" s="11" t="s">
        <v>29</v>
      </c>
      <c r="S3371" s="11">
        <v>2018</v>
      </c>
    </row>
    <row r="3372" spans="1:19" x14ac:dyDescent="0.25">
      <c r="A3372" s="12" t="s">
        <v>6424</v>
      </c>
      <c r="B3372" s="12" t="s">
        <v>6425</v>
      </c>
      <c r="C3372" s="12" t="s">
        <v>6426</v>
      </c>
      <c r="D3372" s="12" t="s">
        <v>5839</v>
      </c>
      <c r="E3372" s="12" t="s">
        <v>9788</v>
      </c>
      <c r="F3372" s="12">
        <v>77304</v>
      </c>
      <c r="G3372" s="12" t="s">
        <v>8585</v>
      </c>
      <c r="H3372" s="12" t="s">
        <v>25</v>
      </c>
      <c r="I3372" s="12" t="s">
        <v>648</v>
      </c>
      <c r="J3372" s="12" t="s">
        <v>120</v>
      </c>
      <c r="K3372" s="12">
        <v>0</v>
      </c>
      <c r="L3372" s="12" t="s">
        <v>29</v>
      </c>
      <c r="M3372" s="12" t="s">
        <v>29</v>
      </c>
      <c r="N3372" s="12" t="s">
        <v>29</v>
      </c>
      <c r="O3372" s="12" t="s">
        <v>29</v>
      </c>
      <c r="P3372" s="12" t="s">
        <v>29</v>
      </c>
      <c r="Q3372" s="12" t="s">
        <v>29</v>
      </c>
      <c r="R3372" s="12" t="s">
        <v>43</v>
      </c>
      <c r="S3372" s="12">
        <v>2018</v>
      </c>
    </row>
    <row r="3373" spans="1:19" x14ac:dyDescent="0.25">
      <c r="A3373" s="11" t="s">
        <v>6428</v>
      </c>
      <c r="B3373" s="11" t="s">
        <v>8586</v>
      </c>
      <c r="C3373" s="11" t="s">
        <v>6430</v>
      </c>
      <c r="D3373" s="11" t="s">
        <v>6431</v>
      </c>
      <c r="E3373" s="11" t="s">
        <v>9788</v>
      </c>
      <c r="F3373" s="11">
        <v>77375</v>
      </c>
      <c r="G3373" s="11" t="s">
        <v>8578</v>
      </c>
      <c r="H3373" s="11" t="s">
        <v>25</v>
      </c>
      <c r="I3373" s="11" t="s">
        <v>26</v>
      </c>
      <c r="J3373" s="11" t="s">
        <v>120</v>
      </c>
      <c r="K3373" s="11">
        <v>0</v>
      </c>
      <c r="L3373" s="11" t="s">
        <v>29</v>
      </c>
      <c r="M3373" s="11" t="s">
        <v>29</v>
      </c>
      <c r="N3373" s="11" t="s">
        <v>29</v>
      </c>
      <c r="O3373" s="11" t="s">
        <v>29</v>
      </c>
      <c r="P3373" s="11" t="s">
        <v>28</v>
      </c>
      <c r="Q3373" s="11" t="s">
        <v>30</v>
      </c>
      <c r="R3373" s="11" t="s">
        <v>29</v>
      </c>
      <c r="S3373" s="11">
        <v>2018</v>
      </c>
    </row>
    <row r="3374" spans="1:19" x14ac:dyDescent="0.25">
      <c r="A3374" s="12" t="s">
        <v>8587</v>
      </c>
      <c r="B3374" s="12" t="s">
        <v>8579</v>
      </c>
      <c r="C3374" s="12" t="s">
        <v>8588</v>
      </c>
      <c r="D3374" s="12" t="s">
        <v>8589</v>
      </c>
      <c r="E3374" s="12" t="s">
        <v>9788</v>
      </c>
      <c r="F3374" s="12">
        <v>75087</v>
      </c>
      <c r="G3374" s="12" t="s">
        <v>8590</v>
      </c>
      <c r="H3374" s="12" t="s">
        <v>25</v>
      </c>
      <c r="I3374" s="12" t="s">
        <v>26</v>
      </c>
      <c r="J3374" s="12" t="s">
        <v>27</v>
      </c>
      <c r="K3374" s="12">
        <v>0</v>
      </c>
      <c r="L3374" s="12" t="s">
        <v>29</v>
      </c>
      <c r="M3374" s="12" t="s">
        <v>29</v>
      </c>
      <c r="N3374" s="12" t="s">
        <v>29</v>
      </c>
      <c r="O3374" s="12" t="s">
        <v>29</v>
      </c>
      <c r="P3374" s="12" t="s">
        <v>28</v>
      </c>
      <c r="Q3374" s="12" t="s">
        <v>30</v>
      </c>
      <c r="R3374" s="12" t="s">
        <v>29</v>
      </c>
      <c r="S3374" s="12">
        <v>2018</v>
      </c>
    </row>
    <row r="3375" spans="1:19" x14ac:dyDescent="0.25">
      <c r="A3375" s="11" t="s">
        <v>6433</v>
      </c>
      <c r="B3375" s="11" t="s">
        <v>6434</v>
      </c>
      <c r="C3375" s="11" t="s">
        <v>6435</v>
      </c>
      <c r="D3375" s="11" t="s">
        <v>2022</v>
      </c>
      <c r="E3375" s="11" t="s">
        <v>9788</v>
      </c>
      <c r="F3375" s="11">
        <v>77380</v>
      </c>
      <c r="G3375" s="11" t="s">
        <v>8591</v>
      </c>
      <c r="H3375" s="11" t="s">
        <v>25</v>
      </c>
      <c r="I3375" s="11" t="s">
        <v>26</v>
      </c>
      <c r="J3375" s="11" t="s">
        <v>27</v>
      </c>
      <c r="K3375" s="11">
        <v>0</v>
      </c>
      <c r="L3375" s="11" t="s">
        <v>29</v>
      </c>
      <c r="M3375" s="11" t="s">
        <v>29</v>
      </c>
      <c r="N3375" s="11" t="s">
        <v>29</v>
      </c>
      <c r="O3375" s="11" t="s">
        <v>29</v>
      </c>
      <c r="P3375" s="11" t="s">
        <v>29</v>
      </c>
      <c r="Q3375" s="11" t="s">
        <v>29</v>
      </c>
      <c r="R3375" s="11" t="s">
        <v>29</v>
      </c>
      <c r="S3375" s="11">
        <v>2018</v>
      </c>
    </row>
    <row r="3376" spans="1:19" x14ac:dyDescent="0.25">
      <c r="A3376" s="12" t="s">
        <v>6437</v>
      </c>
      <c r="B3376" s="12" t="s">
        <v>6438</v>
      </c>
      <c r="C3376" s="12" t="s">
        <v>6439</v>
      </c>
      <c r="D3376" s="12" t="s">
        <v>3103</v>
      </c>
      <c r="E3376" s="12" t="s">
        <v>9788</v>
      </c>
      <c r="F3376" s="12">
        <v>77015</v>
      </c>
      <c r="G3376" s="12" t="s">
        <v>8592</v>
      </c>
      <c r="H3376" s="12" t="s">
        <v>25</v>
      </c>
      <c r="I3376" s="12" t="s">
        <v>26</v>
      </c>
      <c r="J3376" s="12" t="s">
        <v>27</v>
      </c>
      <c r="K3376" s="12">
        <v>0</v>
      </c>
      <c r="L3376" s="12" t="s">
        <v>29</v>
      </c>
      <c r="M3376" s="12" t="s">
        <v>29</v>
      </c>
      <c r="N3376" s="12" t="s">
        <v>29</v>
      </c>
      <c r="O3376" s="12" t="s">
        <v>29</v>
      </c>
      <c r="P3376" s="12" t="s">
        <v>29</v>
      </c>
      <c r="Q3376" s="12" t="s">
        <v>29</v>
      </c>
      <c r="R3376" s="12" t="s">
        <v>29</v>
      </c>
      <c r="S3376" s="12">
        <v>2018</v>
      </c>
    </row>
    <row r="3377" spans="1:19" x14ac:dyDescent="0.25">
      <c r="A3377" s="11" t="s">
        <v>6441</v>
      </c>
      <c r="B3377" s="11" t="s">
        <v>8579</v>
      </c>
      <c r="C3377" s="11" t="s">
        <v>6443</v>
      </c>
      <c r="D3377" s="11" t="s">
        <v>6444</v>
      </c>
      <c r="E3377" s="11" t="s">
        <v>9788</v>
      </c>
      <c r="F3377" s="11">
        <v>76028</v>
      </c>
      <c r="G3377" s="11" t="s">
        <v>8593</v>
      </c>
      <c r="H3377" s="11" t="s">
        <v>25</v>
      </c>
      <c r="I3377" s="11" t="s">
        <v>26</v>
      </c>
      <c r="J3377" s="11" t="s">
        <v>27</v>
      </c>
      <c r="K3377" s="11">
        <v>0</v>
      </c>
      <c r="L3377" s="11" t="s">
        <v>29</v>
      </c>
      <c r="M3377" s="11" t="s">
        <v>29</v>
      </c>
      <c r="N3377" s="11" t="s">
        <v>29</v>
      </c>
      <c r="O3377" s="11" t="s">
        <v>29</v>
      </c>
      <c r="P3377" s="11" t="s">
        <v>28</v>
      </c>
      <c r="Q3377" s="11" t="s">
        <v>30</v>
      </c>
      <c r="R3377" s="11" t="s">
        <v>29</v>
      </c>
      <c r="S3377" s="11">
        <v>2018</v>
      </c>
    </row>
    <row r="3378" spans="1:19" x14ac:dyDescent="0.25">
      <c r="A3378" s="12" t="s">
        <v>6446</v>
      </c>
      <c r="B3378" s="12" t="s">
        <v>6447</v>
      </c>
      <c r="C3378" s="12" t="s">
        <v>8594</v>
      </c>
      <c r="D3378" s="12" t="s">
        <v>6449</v>
      </c>
      <c r="E3378" s="12" t="s">
        <v>9788</v>
      </c>
      <c r="F3378" s="12">
        <v>77521</v>
      </c>
      <c r="G3378" s="12" t="s">
        <v>8595</v>
      </c>
      <c r="H3378" s="12" t="s">
        <v>25</v>
      </c>
      <c r="I3378" s="12" t="s">
        <v>648</v>
      </c>
      <c r="J3378" s="12" t="s">
        <v>27</v>
      </c>
      <c r="K3378" s="12">
        <v>0</v>
      </c>
      <c r="L3378" s="12" t="s">
        <v>29</v>
      </c>
      <c r="M3378" s="12" t="s">
        <v>29</v>
      </c>
      <c r="N3378" s="12" t="s">
        <v>29</v>
      </c>
      <c r="O3378" s="12" t="s">
        <v>29</v>
      </c>
      <c r="P3378" s="12" t="s">
        <v>28</v>
      </c>
      <c r="Q3378" s="12" t="s">
        <v>29</v>
      </c>
      <c r="R3378" s="12" t="s">
        <v>29</v>
      </c>
      <c r="S3378" s="12">
        <v>2018</v>
      </c>
    </row>
    <row r="3379" spans="1:19" x14ac:dyDescent="0.25">
      <c r="A3379" s="11" t="s">
        <v>6451</v>
      </c>
      <c r="B3379" s="11" t="s">
        <v>8596</v>
      </c>
      <c r="C3379" s="11" t="s">
        <v>6453</v>
      </c>
      <c r="D3379" s="11" t="s">
        <v>1669</v>
      </c>
      <c r="E3379" s="11" t="s">
        <v>9788</v>
      </c>
      <c r="F3379" s="11">
        <v>75006</v>
      </c>
      <c r="G3379" s="11" t="s">
        <v>8597</v>
      </c>
      <c r="H3379" s="11" t="s">
        <v>25</v>
      </c>
      <c r="I3379" s="11" t="s">
        <v>26</v>
      </c>
      <c r="J3379" s="11" t="s">
        <v>27</v>
      </c>
      <c r="K3379" s="11">
        <v>0</v>
      </c>
      <c r="L3379" s="11" t="s">
        <v>29</v>
      </c>
      <c r="M3379" s="11" t="s">
        <v>29</v>
      </c>
      <c r="N3379" s="11" t="s">
        <v>29</v>
      </c>
      <c r="O3379" s="11" t="s">
        <v>28</v>
      </c>
      <c r="P3379" s="11" t="s">
        <v>28</v>
      </c>
      <c r="Q3379" s="11" t="s">
        <v>30</v>
      </c>
      <c r="R3379" s="11" t="s">
        <v>29</v>
      </c>
      <c r="S3379" s="11">
        <v>2018</v>
      </c>
    </row>
    <row r="3380" spans="1:19" x14ac:dyDescent="0.25">
      <c r="A3380" s="12" t="s">
        <v>6455</v>
      </c>
      <c r="B3380" s="12" t="s">
        <v>8275</v>
      </c>
      <c r="C3380" s="12" t="s">
        <v>6457</v>
      </c>
      <c r="D3380" s="12" t="s">
        <v>5240</v>
      </c>
      <c r="E3380" s="12" t="s">
        <v>9788</v>
      </c>
      <c r="F3380" s="12">
        <v>78249</v>
      </c>
      <c r="G3380" s="12" t="s">
        <v>8598</v>
      </c>
      <c r="H3380" s="12" t="s">
        <v>25</v>
      </c>
      <c r="I3380" s="12" t="s">
        <v>26</v>
      </c>
      <c r="J3380" s="12" t="s">
        <v>27</v>
      </c>
      <c r="K3380" s="12">
        <v>0</v>
      </c>
      <c r="L3380" s="12" t="s">
        <v>29</v>
      </c>
      <c r="M3380" s="12" t="s">
        <v>29</v>
      </c>
      <c r="N3380" s="12" t="s">
        <v>29</v>
      </c>
      <c r="O3380" s="12" t="s">
        <v>29</v>
      </c>
      <c r="P3380" s="12" t="s">
        <v>28</v>
      </c>
      <c r="Q3380" s="12" t="s">
        <v>29</v>
      </c>
      <c r="R3380" s="12" t="s">
        <v>29</v>
      </c>
      <c r="S3380" s="12">
        <v>2018</v>
      </c>
    </row>
    <row r="3381" spans="1:19" x14ac:dyDescent="0.25">
      <c r="A3381" s="11" t="s">
        <v>8276</v>
      </c>
      <c r="B3381" s="11" t="s">
        <v>8277</v>
      </c>
      <c r="C3381" s="11" t="s">
        <v>8278</v>
      </c>
      <c r="D3381" s="11" t="s">
        <v>8279</v>
      </c>
      <c r="E3381" s="11" t="s">
        <v>9788</v>
      </c>
      <c r="F3381" s="11">
        <v>77338</v>
      </c>
      <c r="G3381" s="11" t="s">
        <v>8599</v>
      </c>
      <c r="H3381" s="11" t="s">
        <v>25</v>
      </c>
      <c r="I3381" s="11" t="s">
        <v>648</v>
      </c>
      <c r="J3381" s="11" t="s">
        <v>27</v>
      </c>
      <c r="K3381" s="11">
        <v>0</v>
      </c>
      <c r="L3381" s="11" t="s">
        <v>29</v>
      </c>
      <c r="M3381" s="11" t="s">
        <v>29</v>
      </c>
      <c r="N3381" s="11" t="s">
        <v>29</v>
      </c>
      <c r="O3381" s="11" t="s">
        <v>29</v>
      </c>
      <c r="P3381" s="11" t="s">
        <v>29</v>
      </c>
      <c r="Q3381" s="11" t="s">
        <v>29</v>
      </c>
      <c r="R3381" s="11" t="s">
        <v>29</v>
      </c>
      <c r="S3381" s="11">
        <v>2018</v>
      </c>
    </row>
    <row r="3382" spans="1:19" x14ac:dyDescent="0.25">
      <c r="A3382" s="12" t="s">
        <v>6459</v>
      </c>
      <c r="B3382" s="12" t="s">
        <v>6460</v>
      </c>
      <c r="C3382" s="12" t="s">
        <v>6461</v>
      </c>
      <c r="D3382" s="12" t="s">
        <v>4314</v>
      </c>
      <c r="E3382" s="12" t="s">
        <v>9788</v>
      </c>
      <c r="F3382" s="12">
        <v>77327</v>
      </c>
      <c r="G3382" s="12" t="s">
        <v>8600</v>
      </c>
      <c r="H3382" s="12" t="s">
        <v>25</v>
      </c>
      <c r="I3382" s="12" t="s">
        <v>26</v>
      </c>
      <c r="J3382" s="12" t="s">
        <v>27</v>
      </c>
      <c r="K3382" s="12">
        <v>0</v>
      </c>
      <c r="L3382" s="12" t="s">
        <v>29</v>
      </c>
      <c r="M3382" s="12" t="s">
        <v>29</v>
      </c>
      <c r="N3382" s="12" t="s">
        <v>29</v>
      </c>
      <c r="O3382" s="12" t="s">
        <v>29</v>
      </c>
      <c r="P3382" s="12" t="s">
        <v>29</v>
      </c>
      <c r="Q3382" s="12" t="s">
        <v>29</v>
      </c>
      <c r="R3382" s="12" t="s">
        <v>29</v>
      </c>
      <c r="S3382" s="12">
        <v>2018</v>
      </c>
    </row>
    <row r="3383" spans="1:19" x14ac:dyDescent="0.25">
      <c r="A3383" s="11" t="s">
        <v>6463</v>
      </c>
      <c r="B3383" s="11" t="s">
        <v>6464</v>
      </c>
      <c r="C3383" s="11" t="s">
        <v>6465</v>
      </c>
      <c r="D3383" s="11" t="s">
        <v>5536</v>
      </c>
      <c r="E3383" s="11" t="s">
        <v>9788</v>
      </c>
      <c r="F3383" s="11">
        <v>76177</v>
      </c>
      <c r="G3383" s="11" t="s">
        <v>8601</v>
      </c>
      <c r="H3383" s="11" t="s">
        <v>25</v>
      </c>
      <c r="I3383" s="11" t="s">
        <v>42</v>
      </c>
      <c r="J3383" s="11" t="s">
        <v>27</v>
      </c>
      <c r="K3383" s="11">
        <v>0</v>
      </c>
      <c r="L3383" s="11" t="s">
        <v>29</v>
      </c>
      <c r="M3383" s="11" t="s">
        <v>29</v>
      </c>
      <c r="N3383" s="11" t="s">
        <v>29</v>
      </c>
      <c r="O3383" s="11" t="s">
        <v>29</v>
      </c>
      <c r="P3383" s="11" t="s">
        <v>29</v>
      </c>
      <c r="Q3383" s="11" t="s">
        <v>29</v>
      </c>
      <c r="R3383" s="11" t="s">
        <v>29</v>
      </c>
      <c r="S3383" s="11">
        <v>2018</v>
      </c>
    </row>
    <row r="3384" spans="1:19" x14ac:dyDescent="0.25">
      <c r="A3384" s="12" t="s">
        <v>6467</v>
      </c>
      <c r="B3384" s="12" t="s">
        <v>6468</v>
      </c>
      <c r="C3384" s="12" t="s">
        <v>6469</v>
      </c>
      <c r="D3384" s="12" t="s">
        <v>6470</v>
      </c>
      <c r="E3384" s="12" t="s">
        <v>9788</v>
      </c>
      <c r="F3384" s="12">
        <v>75140</v>
      </c>
      <c r="G3384" s="12" t="s">
        <v>8602</v>
      </c>
      <c r="H3384" s="12" t="s">
        <v>25</v>
      </c>
      <c r="I3384" s="12" t="s">
        <v>26</v>
      </c>
      <c r="J3384" s="12" t="s">
        <v>27</v>
      </c>
      <c r="K3384" s="12">
        <v>0</v>
      </c>
      <c r="L3384" s="12" t="s">
        <v>29</v>
      </c>
      <c r="M3384" s="12" t="s">
        <v>29</v>
      </c>
      <c r="N3384" s="12" t="s">
        <v>29</v>
      </c>
      <c r="O3384" s="12" t="s">
        <v>29</v>
      </c>
      <c r="P3384" s="12" t="s">
        <v>29</v>
      </c>
      <c r="Q3384" s="12" t="s">
        <v>29</v>
      </c>
      <c r="R3384" s="12" t="s">
        <v>29</v>
      </c>
      <c r="S3384" s="12">
        <v>2018</v>
      </c>
    </row>
    <row r="3385" spans="1:19" x14ac:dyDescent="0.25">
      <c r="A3385" s="11" t="s">
        <v>6472</v>
      </c>
      <c r="B3385" s="11" t="s">
        <v>6473</v>
      </c>
      <c r="C3385" s="11" t="s">
        <v>6474</v>
      </c>
      <c r="D3385" s="11" t="s">
        <v>3103</v>
      </c>
      <c r="E3385" s="11" t="s">
        <v>9788</v>
      </c>
      <c r="F3385" s="11">
        <v>77070</v>
      </c>
      <c r="G3385" s="11" t="s">
        <v>8603</v>
      </c>
      <c r="H3385" s="11" t="s">
        <v>25</v>
      </c>
      <c r="I3385" s="11" t="s">
        <v>26</v>
      </c>
      <c r="J3385" s="11" t="s">
        <v>27</v>
      </c>
      <c r="K3385" s="11">
        <v>0</v>
      </c>
      <c r="L3385" s="11" t="s">
        <v>29</v>
      </c>
      <c r="M3385" s="11" t="s">
        <v>29</v>
      </c>
      <c r="N3385" s="11" t="s">
        <v>29</v>
      </c>
      <c r="O3385" s="11" t="s">
        <v>29</v>
      </c>
      <c r="P3385" s="11" t="s">
        <v>29</v>
      </c>
      <c r="Q3385" s="11" t="s">
        <v>29</v>
      </c>
      <c r="R3385" s="11" t="s">
        <v>29</v>
      </c>
      <c r="S3385" s="11">
        <v>2018</v>
      </c>
    </row>
    <row r="3386" spans="1:19" x14ac:dyDescent="0.25">
      <c r="A3386" s="12" t="s">
        <v>6476</v>
      </c>
      <c r="B3386" s="12" t="s">
        <v>6477</v>
      </c>
      <c r="C3386" s="12" t="s">
        <v>6478</v>
      </c>
      <c r="D3386" s="12" t="s">
        <v>3103</v>
      </c>
      <c r="E3386" s="12" t="s">
        <v>9788</v>
      </c>
      <c r="F3386" s="12">
        <v>77090</v>
      </c>
      <c r="G3386" s="12" t="s">
        <v>8604</v>
      </c>
      <c r="H3386" s="12" t="s">
        <v>25</v>
      </c>
      <c r="I3386" s="12" t="s">
        <v>26</v>
      </c>
      <c r="J3386" s="12" t="s">
        <v>27</v>
      </c>
      <c r="K3386" s="12">
        <v>0</v>
      </c>
      <c r="L3386" s="12" t="s">
        <v>29</v>
      </c>
      <c r="M3386" s="12" t="s">
        <v>29</v>
      </c>
      <c r="N3386" s="12" t="s">
        <v>29</v>
      </c>
      <c r="O3386" s="12" t="s">
        <v>29</v>
      </c>
      <c r="P3386" s="12" t="s">
        <v>29</v>
      </c>
      <c r="Q3386" s="12" t="s">
        <v>29</v>
      </c>
      <c r="R3386" s="12" t="s">
        <v>29</v>
      </c>
      <c r="S3386" s="12">
        <v>2018</v>
      </c>
    </row>
    <row r="3387" spans="1:19" x14ac:dyDescent="0.25">
      <c r="A3387" s="11" t="s">
        <v>8605</v>
      </c>
      <c r="B3387" s="11" t="s">
        <v>8606</v>
      </c>
      <c r="C3387" s="11" t="s">
        <v>8607</v>
      </c>
      <c r="D3387" s="11" t="s">
        <v>5335</v>
      </c>
      <c r="E3387" s="11" t="s">
        <v>9788</v>
      </c>
      <c r="F3387" s="11">
        <v>79911</v>
      </c>
      <c r="G3387" s="11" t="s">
        <v>8608</v>
      </c>
      <c r="H3387" s="11" t="s">
        <v>25</v>
      </c>
      <c r="I3387" s="11" t="s">
        <v>26</v>
      </c>
      <c r="J3387" s="11" t="s">
        <v>27</v>
      </c>
      <c r="K3387" s="11">
        <v>0</v>
      </c>
      <c r="L3387" s="11" t="s">
        <v>29</v>
      </c>
      <c r="M3387" s="11" t="s">
        <v>29</v>
      </c>
      <c r="N3387" s="11" t="s">
        <v>29</v>
      </c>
      <c r="O3387" s="11" t="s">
        <v>29</v>
      </c>
      <c r="P3387" s="11" t="s">
        <v>29</v>
      </c>
      <c r="Q3387" s="11" t="s">
        <v>29</v>
      </c>
      <c r="R3387" s="11" t="s">
        <v>29</v>
      </c>
      <c r="S3387" s="11">
        <v>2018</v>
      </c>
    </row>
    <row r="3388" spans="1:19" x14ac:dyDescent="0.25">
      <c r="A3388" s="12" t="s">
        <v>6480</v>
      </c>
      <c r="B3388" s="12" t="s">
        <v>6481</v>
      </c>
      <c r="C3388" s="12" t="s">
        <v>6482</v>
      </c>
      <c r="D3388" s="12" t="s">
        <v>6483</v>
      </c>
      <c r="E3388" s="12" t="s">
        <v>9788</v>
      </c>
      <c r="F3388" s="12">
        <v>76054</v>
      </c>
      <c r="G3388" s="12" t="s">
        <v>8609</v>
      </c>
      <c r="H3388" s="12" t="s">
        <v>25</v>
      </c>
      <c r="I3388" s="12" t="s">
        <v>26</v>
      </c>
      <c r="J3388" s="12" t="s">
        <v>27</v>
      </c>
      <c r="K3388" s="12">
        <v>0</v>
      </c>
      <c r="L3388" s="12" t="s">
        <v>29</v>
      </c>
      <c r="M3388" s="12" t="s">
        <v>29</v>
      </c>
      <c r="N3388" s="12" t="s">
        <v>29</v>
      </c>
      <c r="O3388" s="12" t="s">
        <v>29</v>
      </c>
      <c r="P3388" s="12" t="s">
        <v>29</v>
      </c>
      <c r="Q3388" s="12" t="s">
        <v>29</v>
      </c>
      <c r="R3388" s="12" t="s">
        <v>29</v>
      </c>
      <c r="S3388" s="12">
        <v>2018</v>
      </c>
    </row>
    <row r="3389" spans="1:19" x14ac:dyDescent="0.25">
      <c r="A3389" s="11" t="s">
        <v>8610</v>
      </c>
      <c r="B3389" s="11" t="s">
        <v>8611</v>
      </c>
      <c r="C3389" s="11" t="s">
        <v>8612</v>
      </c>
      <c r="D3389" s="11" t="s">
        <v>8613</v>
      </c>
      <c r="E3389" s="11" t="s">
        <v>9788</v>
      </c>
      <c r="F3389" s="11">
        <v>77385</v>
      </c>
      <c r="G3389" s="11" t="s">
        <v>8614</v>
      </c>
      <c r="H3389" s="11" t="s">
        <v>25</v>
      </c>
      <c r="I3389" s="11" t="s">
        <v>108</v>
      </c>
      <c r="J3389" s="11" t="s">
        <v>27</v>
      </c>
      <c r="K3389" s="11">
        <v>0</v>
      </c>
      <c r="L3389" s="11" t="s">
        <v>29</v>
      </c>
      <c r="M3389" s="11" t="s">
        <v>29</v>
      </c>
      <c r="N3389" s="11" t="s">
        <v>29</v>
      </c>
      <c r="O3389" s="11" t="s">
        <v>29</v>
      </c>
      <c r="P3389" s="11" t="s">
        <v>29</v>
      </c>
      <c r="Q3389" s="11" t="s">
        <v>29</v>
      </c>
      <c r="R3389" s="11" t="s">
        <v>29</v>
      </c>
      <c r="S3389" s="11">
        <v>2018</v>
      </c>
    </row>
    <row r="3390" spans="1:19" x14ac:dyDescent="0.25">
      <c r="A3390" s="12" t="s">
        <v>6485</v>
      </c>
      <c r="B3390" s="12" t="s">
        <v>6486</v>
      </c>
      <c r="C3390" s="12" t="s">
        <v>6487</v>
      </c>
      <c r="D3390" s="12" t="s">
        <v>6488</v>
      </c>
      <c r="E3390" s="12" t="s">
        <v>9788</v>
      </c>
      <c r="F3390" s="12">
        <v>79928</v>
      </c>
      <c r="G3390" s="12" t="s">
        <v>8615</v>
      </c>
      <c r="H3390" s="12" t="s">
        <v>25</v>
      </c>
      <c r="I3390" s="12" t="s">
        <v>26</v>
      </c>
      <c r="J3390" s="12" t="s">
        <v>27</v>
      </c>
      <c r="K3390" s="12">
        <v>0</v>
      </c>
      <c r="L3390" s="12" t="s">
        <v>29</v>
      </c>
      <c r="M3390" s="12" t="s">
        <v>29</v>
      </c>
      <c r="N3390" s="12" t="s">
        <v>29</v>
      </c>
      <c r="O3390" s="12" t="s">
        <v>29</v>
      </c>
      <c r="P3390" s="12" t="s">
        <v>29</v>
      </c>
      <c r="Q3390" s="12" t="s">
        <v>29</v>
      </c>
      <c r="R3390" s="12" t="s">
        <v>29</v>
      </c>
      <c r="S3390" s="12">
        <v>2018</v>
      </c>
    </row>
    <row r="3391" spans="1:19" x14ac:dyDescent="0.25">
      <c r="A3391" s="11" t="s">
        <v>5265</v>
      </c>
      <c r="B3391" s="11" t="s">
        <v>5266</v>
      </c>
      <c r="C3391" s="11" t="s">
        <v>5267</v>
      </c>
      <c r="D3391" s="11" t="s">
        <v>5268</v>
      </c>
      <c r="E3391" s="11" t="s">
        <v>9788</v>
      </c>
      <c r="F3391" s="11">
        <v>75979</v>
      </c>
      <c r="G3391" s="11" t="s">
        <v>8530</v>
      </c>
      <c r="H3391" s="11" t="s">
        <v>25</v>
      </c>
      <c r="I3391" s="11" t="s">
        <v>42</v>
      </c>
      <c r="J3391" s="11" t="s">
        <v>120</v>
      </c>
      <c r="K3391" s="11">
        <v>3</v>
      </c>
      <c r="L3391" s="11" t="s">
        <v>28</v>
      </c>
      <c r="M3391" s="11" t="s">
        <v>29</v>
      </c>
      <c r="N3391" s="11" t="s">
        <v>28</v>
      </c>
      <c r="O3391" s="11" t="s">
        <v>29</v>
      </c>
      <c r="P3391" s="11" t="s">
        <v>43</v>
      </c>
      <c r="Q3391" s="11" t="s">
        <v>30</v>
      </c>
      <c r="R3391" s="11" t="s">
        <v>29</v>
      </c>
      <c r="S3391" s="11">
        <v>2017</v>
      </c>
    </row>
    <row r="3392" spans="1:19" x14ac:dyDescent="0.25">
      <c r="A3392" s="12" t="s">
        <v>5284</v>
      </c>
      <c r="B3392" s="12" t="s">
        <v>5285</v>
      </c>
      <c r="C3392" s="12" t="s">
        <v>5286</v>
      </c>
      <c r="D3392" s="12" t="s">
        <v>5287</v>
      </c>
      <c r="E3392" s="12" t="s">
        <v>9788</v>
      </c>
      <c r="F3392" s="12">
        <v>78336</v>
      </c>
      <c r="G3392" s="12" t="s">
        <v>8531</v>
      </c>
      <c r="H3392" s="12" t="s">
        <v>25</v>
      </c>
      <c r="I3392" s="12" t="s">
        <v>26</v>
      </c>
      <c r="J3392" s="12" t="s">
        <v>27</v>
      </c>
      <c r="K3392" s="12">
        <v>3</v>
      </c>
      <c r="L3392" s="12" t="s">
        <v>28</v>
      </c>
      <c r="M3392" s="12" t="s">
        <v>29</v>
      </c>
      <c r="N3392" s="12" t="s">
        <v>28</v>
      </c>
      <c r="O3392" s="12" t="s">
        <v>43</v>
      </c>
      <c r="P3392" s="12" t="s">
        <v>43</v>
      </c>
      <c r="Q3392" s="12" t="s">
        <v>43</v>
      </c>
      <c r="R3392" s="12" t="s">
        <v>29</v>
      </c>
      <c r="S3392" s="12">
        <v>2017</v>
      </c>
    </row>
    <row r="3393" spans="1:19" x14ac:dyDescent="0.25">
      <c r="A3393" s="11" t="s">
        <v>5322</v>
      </c>
      <c r="B3393" s="11" t="s">
        <v>5323</v>
      </c>
      <c r="C3393" s="11" t="s">
        <v>5324</v>
      </c>
      <c r="D3393" s="11" t="s">
        <v>5325</v>
      </c>
      <c r="E3393" s="11" t="s">
        <v>9788</v>
      </c>
      <c r="F3393" s="11">
        <v>77802</v>
      </c>
      <c r="G3393" s="11" t="s">
        <v>8532</v>
      </c>
      <c r="H3393" s="11" t="s">
        <v>25</v>
      </c>
      <c r="I3393" s="11" t="s">
        <v>26</v>
      </c>
      <c r="J3393" s="11" t="s">
        <v>27</v>
      </c>
      <c r="K3393" s="11">
        <v>0</v>
      </c>
      <c r="L3393" s="11" t="s">
        <v>29</v>
      </c>
      <c r="M3393" s="11" t="s">
        <v>29</v>
      </c>
      <c r="N3393" s="11" t="s">
        <v>29</v>
      </c>
      <c r="O3393" s="11" t="s">
        <v>30</v>
      </c>
      <c r="P3393" s="11" t="s">
        <v>28</v>
      </c>
      <c r="Q3393" s="11" t="s">
        <v>29</v>
      </c>
      <c r="R3393" s="11" t="s">
        <v>29</v>
      </c>
      <c r="S3393" s="11">
        <v>2017</v>
      </c>
    </row>
    <row r="3394" spans="1:19" x14ac:dyDescent="0.25">
      <c r="A3394" s="12" t="s">
        <v>5327</v>
      </c>
      <c r="B3394" s="12" t="s">
        <v>8075</v>
      </c>
      <c r="C3394" s="12" t="s">
        <v>5329</v>
      </c>
      <c r="D3394" s="12" t="s">
        <v>5330</v>
      </c>
      <c r="E3394" s="12" t="s">
        <v>9788</v>
      </c>
      <c r="F3394" s="12">
        <v>76017</v>
      </c>
      <c r="G3394" s="12" t="s">
        <v>8533</v>
      </c>
      <c r="H3394" s="12" t="s">
        <v>25</v>
      </c>
      <c r="I3394" s="12" t="s">
        <v>648</v>
      </c>
      <c r="J3394" s="12" t="s">
        <v>27</v>
      </c>
      <c r="K3394" s="12">
        <v>4</v>
      </c>
      <c r="L3394" s="12" t="s">
        <v>29</v>
      </c>
      <c r="M3394" s="12" t="s">
        <v>28</v>
      </c>
      <c r="N3394" s="12" t="s">
        <v>29</v>
      </c>
      <c r="O3394" s="12" t="s">
        <v>30</v>
      </c>
      <c r="P3394" s="12" t="s">
        <v>28</v>
      </c>
      <c r="Q3394" s="12" t="s">
        <v>28</v>
      </c>
      <c r="R3394" s="12" t="s">
        <v>29</v>
      </c>
      <c r="S3394" s="12">
        <v>2017</v>
      </c>
    </row>
    <row r="3395" spans="1:19" x14ac:dyDescent="0.25">
      <c r="A3395" s="11" t="s">
        <v>8076</v>
      </c>
      <c r="B3395" s="11" t="s">
        <v>8077</v>
      </c>
      <c r="C3395" s="11" t="s">
        <v>8078</v>
      </c>
      <c r="D3395" s="11" t="s">
        <v>8079</v>
      </c>
      <c r="E3395" s="11" t="s">
        <v>9788</v>
      </c>
      <c r="F3395" s="11">
        <v>79124</v>
      </c>
      <c r="G3395" s="11" t="s">
        <v>8534</v>
      </c>
      <c r="H3395" s="11" t="s">
        <v>25</v>
      </c>
      <c r="I3395" s="11" t="s">
        <v>26</v>
      </c>
      <c r="J3395" s="11" t="s">
        <v>27</v>
      </c>
      <c r="K3395" s="11">
        <v>0</v>
      </c>
      <c r="L3395" s="11" t="s">
        <v>29</v>
      </c>
      <c r="M3395" s="11" t="s">
        <v>29</v>
      </c>
      <c r="N3395" s="11" t="s">
        <v>29</v>
      </c>
      <c r="O3395" s="11" t="s">
        <v>30</v>
      </c>
      <c r="P3395" s="11" t="s">
        <v>29</v>
      </c>
      <c r="Q3395" s="11" t="s">
        <v>29</v>
      </c>
      <c r="R3395" s="11" t="s">
        <v>29</v>
      </c>
      <c r="S3395" s="11">
        <v>2017</v>
      </c>
    </row>
    <row r="3396" spans="1:19" x14ac:dyDescent="0.25">
      <c r="A3396" s="12" t="s">
        <v>5581</v>
      </c>
      <c r="B3396" s="12" t="s">
        <v>5582</v>
      </c>
      <c r="C3396" s="12" t="s">
        <v>5583</v>
      </c>
      <c r="D3396" s="12" t="s">
        <v>4670</v>
      </c>
      <c r="E3396" s="12" t="s">
        <v>9788</v>
      </c>
      <c r="F3396" s="12">
        <v>75219</v>
      </c>
      <c r="G3396" s="12" t="s">
        <v>8551</v>
      </c>
      <c r="H3396" s="12" t="s">
        <v>107</v>
      </c>
      <c r="I3396" s="12" t="s">
        <v>108</v>
      </c>
      <c r="J3396" s="12" t="s">
        <v>120</v>
      </c>
      <c r="K3396" s="12">
        <v>0</v>
      </c>
      <c r="L3396" s="12" t="s">
        <v>29</v>
      </c>
      <c r="M3396" s="12" t="s">
        <v>29</v>
      </c>
      <c r="N3396" s="12" t="s">
        <v>29</v>
      </c>
      <c r="O3396" s="12" t="s">
        <v>29</v>
      </c>
      <c r="P3396" s="12" t="s">
        <v>29</v>
      </c>
      <c r="Q3396" s="12" t="s">
        <v>29</v>
      </c>
      <c r="R3396" s="12" t="s">
        <v>29</v>
      </c>
      <c r="S3396" s="12">
        <v>2017</v>
      </c>
    </row>
    <row r="3397" spans="1:19" x14ac:dyDescent="0.25">
      <c r="A3397" s="11" t="s">
        <v>5589</v>
      </c>
      <c r="B3397" s="11" t="s">
        <v>5590</v>
      </c>
      <c r="C3397" s="11" t="s">
        <v>5591</v>
      </c>
      <c r="D3397" s="11" t="s">
        <v>5340</v>
      </c>
      <c r="E3397" s="11" t="s">
        <v>9788</v>
      </c>
      <c r="F3397" s="11">
        <v>75024</v>
      </c>
      <c r="G3397" s="11" t="s">
        <v>8552</v>
      </c>
      <c r="H3397" s="11" t="s">
        <v>107</v>
      </c>
      <c r="I3397" s="11" t="s">
        <v>108</v>
      </c>
      <c r="J3397" s="11" t="s">
        <v>27</v>
      </c>
      <c r="K3397" s="11">
        <v>0</v>
      </c>
      <c r="L3397" s="11" t="s">
        <v>29</v>
      </c>
      <c r="M3397" s="11" t="s">
        <v>29</v>
      </c>
      <c r="N3397" s="11" t="s">
        <v>29</v>
      </c>
      <c r="O3397" s="11" t="s">
        <v>29</v>
      </c>
      <c r="P3397" s="11" t="s">
        <v>29</v>
      </c>
      <c r="Q3397" s="11" t="s">
        <v>29</v>
      </c>
      <c r="R3397" s="11" t="s">
        <v>29</v>
      </c>
      <c r="S3397" s="11">
        <v>2017</v>
      </c>
    </row>
    <row r="3398" spans="1:19" x14ac:dyDescent="0.25">
      <c r="A3398" s="12" t="s">
        <v>6393</v>
      </c>
      <c r="B3398" s="12" t="s">
        <v>6394</v>
      </c>
      <c r="C3398" s="12" t="s">
        <v>6395</v>
      </c>
      <c r="D3398" s="12" t="s">
        <v>5706</v>
      </c>
      <c r="E3398" s="12" t="s">
        <v>9788</v>
      </c>
      <c r="F3398" s="12">
        <v>76208</v>
      </c>
      <c r="G3398" s="12" t="s">
        <v>8572</v>
      </c>
      <c r="H3398" s="12" t="s">
        <v>25</v>
      </c>
      <c r="I3398" s="12" t="s">
        <v>26</v>
      </c>
      <c r="J3398" s="12" t="s">
        <v>120</v>
      </c>
      <c r="K3398" s="12">
        <v>0</v>
      </c>
      <c r="L3398" s="12" t="s">
        <v>29</v>
      </c>
      <c r="M3398" s="12" t="s">
        <v>29</v>
      </c>
      <c r="N3398" s="12" t="s">
        <v>29</v>
      </c>
      <c r="O3398" s="12" t="s">
        <v>29</v>
      </c>
      <c r="P3398" s="12" t="s">
        <v>29</v>
      </c>
      <c r="Q3398" s="12" t="s">
        <v>29</v>
      </c>
      <c r="R3398" s="12" t="s">
        <v>29</v>
      </c>
      <c r="S3398" s="12">
        <v>2017</v>
      </c>
    </row>
    <row r="3399" spans="1:19" x14ac:dyDescent="0.25">
      <c r="A3399" s="11" t="s">
        <v>8257</v>
      </c>
      <c r="B3399" s="11" t="s">
        <v>8258</v>
      </c>
      <c r="C3399" s="11" t="s">
        <v>8259</v>
      </c>
      <c r="D3399" s="11" t="s">
        <v>6483</v>
      </c>
      <c r="E3399" s="11" t="s">
        <v>9788</v>
      </c>
      <c r="F3399" s="11">
        <v>76054</v>
      </c>
      <c r="G3399" s="11" t="s">
        <v>8573</v>
      </c>
      <c r="H3399" s="11" t="s">
        <v>25</v>
      </c>
      <c r="I3399" s="11" t="s">
        <v>26</v>
      </c>
      <c r="J3399" s="11" t="s">
        <v>27</v>
      </c>
      <c r="K3399" s="11">
        <v>0</v>
      </c>
      <c r="L3399" s="11" t="s">
        <v>29</v>
      </c>
      <c r="M3399" s="11" t="s">
        <v>29</v>
      </c>
      <c r="N3399" s="11" t="s">
        <v>29</v>
      </c>
      <c r="O3399" s="11" t="s">
        <v>29</v>
      </c>
      <c r="P3399" s="11" t="s">
        <v>29</v>
      </c>
      <c r="Q3399" s="11" t="s">
        <v>29</v>
      </c>
      <c r="R3399" s="11" t="s">
        <v>29</v>
      </c>
      <c r="S3399" s="11">
        <v>2017</v>
      </c>
    </row>
    <row r="3400" spans="1:19" x14ac:dyDescent="0.25">
      <c r="A3400" s="12" t="s">
        <v>6397</v>
      </c>
      <c r="B3400" s="12" t="s">
        <v>6398</v>
      </c>
      <c r="C3400" s="12" t="s">
        <v>6399</v>
      </c>
      <c r="D3400" s="12" t="s">
        <v>5536</v>
      </c>
      <c r="E3400" s="12" t="s">
        <v>9788</v>
      </c>
      <c r="F3400" s="12">
        <v>76132</v>
      </c>
      <c r="G3400" s="12" t="s">
        <v>8574</v>
      </c>
      <c r="H3400" s="12" t="s">
        <v>25</v>
      </c>
      <c r="I3400" s="12" t="s">
        <v>26</v>
      </c>
      <c r="J3400" s="12" t="s">
        <v>27</v>
      </c>
      <c r="K3400" s="12">
        <v>0</v>
      </c>
      <c r="L3400" s="12" t="s">
        <v>29</v>
      </c>
      <c r="M3400" s="12" t="s">
        <v>29</v>
      </c>
      <c r="N3400" s="12" t="s">
        <v>29</v>
      </c>
      <c r="O3400" s="12" t="s">
        <v>29</v>
      </c>
      <c r="P3400" s="12" t="s">
        <v>28</v>
      </c>
      <c r="Q3400" s="12" t="s">
        <v>29</v>
      </c>
      <c r="R3400" s="12" t="s">
        <v>29</v>
      </c>
      <c r="S3400" s="12">
        <v>2017</v>
      </c>
    </row>
    <row r="3401" spans="1:19" x14ac:dyDescent="0.25">
      <c r="A3401" s="11" t="s">
        <v>8575</v>
      </c>
      <c r="B3401" s="11" t="s">
        <v>8699</v>
      </c>
      <c r="C3401" s="11" t="s">
        <v>8700</v>
      </c>
      <c r="D3401" s="11" t="s">
        <v>8577</v>
      </c>
      <c r="E3401" s="11" t="s">
        <v>9788</v>
      </c>
      <c r="F3401" s="11">
        <v>77479</v>
      </c>
      <c r="G3401" s="11" t="s">
        <v>8578</v>
      </c>
      <c r="H3401" s="11" t="s">
        <v>25</v>
      </c>
      <c r="I3401" s="11" t="s">
        <v>26</v>
      </c>
      <c r="J3401" s="11" t="s">
        <v>27</v>
      </c>
      <c r="K3401" s="11">
        <v>0</v>
      </c>
      <c r="L3401" s="11" t="s">
        <v>29</v>
      </c>
      <c r="M3401" s="11" t="s">
        <v>29</v>
      </c>
      <c r="N3401" s="11" t="s">
        <v>29</v>
      </c>
      <c r="O3401" s="11" t="s">
        <v>29</v>
      </c>
      <c r="P3401" s="11" t="s">
        <v>28</v>
      </c>
      <c r="Q3401" s="11" t="s">
        <v>30</v>
      </c>
      <c r="R3401" s="11" t="s">
        <v>29</v>
      </c>
      <c r="S3401" s="11">
        <v>2017</v>
      </c>
    </row>
    <row r="3402" spans="1:19" x14ac:dyDescent="0.25">
      <c r="A3402" s="12" t="s">
        <v>6405</v>
      </c>
      <c r="B3402" s="12" t="s">
        <v>8579</v>
      </c>
      <c r="C3402" s="12" t="s">
        <v>6407</v>
      </c>
      <c r="D3402" s="12" t="s">
        <v>6408</v>
      </c>
      <c r="E3402" s="12" t="s">
        <v>9788</v>
      </c>
      <c r="F3402" s="12">
        <v>76227</v>
      </c>
      <c r="G3402" s="12" t="s">
        <v>8580</v>
      </c>
      <c r="H3402" s="12" t="s">
        <v>25</v>
      </c>
      <c r="I3402" s="12" t="s">
        <v>26</v>
      </c>
      <c r="J3402" s="12" t="s">
        <v>27</v>
      </c>
      <c r="K3402" s="12">
        <v>0</v>
      </c>
      <c r="L3402" s="12" t="s">
        <v>29</v>
      </c>
      <c r="M3402" s="12" t="s">
        <v>29</v>
      </c>
      <c r="N3402" s="12" t="s">
        <v>29</v>
      </c>
      <c r="O3402" s="12" t="s">
        <v>29</v>
      </c>
      <c r="P3402" s="12" t="s">
        <v>28</v>
      </c>
      <c r="Q3402" s="12" t="s">
        <v>30</v>
      </c>
      <c r="R3402" s="12" t="s">
        <v>29</v>
      </c>
      <c r="S3402" s="12">
        <v>2017</v>
      </c>
    </row>
    <row r="3403" spans="1:19" x14ac:dyDescent="0.25">
      <c r="A3403" s="11" t="s">
        <v>6410</v>
      </c>
      <c r="B3403" s="11" t="s">
        <v>6411</v>
      </c>
      <c r="C3403" s="11" t="s">
        <v>8581</v>
      </c>
      <c r="D3403" s="11" t="s">
        <v>6413</v>
      </c>
      <c r="E3403" s="11" t="s">
        <v>9788</v>
      </c>
      <c r="F3403" s="11">
        <v>75070</v>
      </c>
      <c r="G3403" s="11" t="s">
        <v>8582</v>
      </c>
      <c r="H3403" s="11" t="s">
        <v>25</v>
      </c>
      <c r="I3403" s="11" t="s">
        <v>26</v>
      </c>
      <c r="J3403" s="11" t="s">
        <v>27</v>
      </c>
      <c r="K3403" s="11">
        <v>4</v>
      </c>
      <c r="L3403" s="11" t="s">
        <v>29</v>
      </c>
      <c r="M3403" s="11" t="s">
        <v>28</v>
      </c>
      <c r="N3403" s="11" t="s">
        <v>29</v>
      </c>
      <c r="O3403" s="11" t="s">
        <v>30</v>
      </c>
      <c r="P3403" s="11" t="s">
        <v>28</v>
      </c>
      <c r="Q3403" s="11" t="s">
        <v>30</v>
      </c>
      <c r="R3403" s="11" t="s">
        <v>29</v>
      </c>
      <c r="S3403" s="11">
        <v>2017</v>
      </c>
    </row>
    <row r="3404" spans="1:19" x14ac:dyDescent="0.25">
      <c r="A3404" s="12" t="s">
        <v>6415</v>
      </c>
      <c r="B3404" s="12" t="s">
        <v>6416</v>
      </c>
      <c r="C3404" s="12" t="s">
        <v>6417</v>
      </c>
      <c r="D3404" s="12" t="s">
        <v>6418</v>
      </c>
      <c r="E3404" s="12" t="s">
        <v>9788</v>
      </c>
      <c r="F3404" s="12">
        <v>75001</v>
      </c>
      <c r="G3404" s="12" t="s">
        <v>8583</v>
      </c>
      <c r="H3404" s="12" t="s">
        <v>25</v>
      </c>
      <c r="I3404" s="12" t="s">
        <v>26</v>
      </c>
      <c r="J3404" s="12" t="s">
        <v>27</v>
      </c>
      <c r="K3404" s="12">
        <v>4</v>
      </c>
      <c r="L3404" s="12" t="s">
        <v>29</v>
      </c>
      <c r="M3404" s="12" t="s">
        <v>28</v>
      </c>
      <c r="N3404" s="12" t="s">
        <v>29</v>
      </c>
      <c r="O3404" s="12" t="s">
        <v>30</v>
      </c>
      <c r="P3404" s="12" t="s">
        <v>28</v>
      </c>
      <c r="Q3404" s="12" t="s">
        <v>29</v>
      </c>
      <c r="R3404" s="12" t="s">
        <v>29</v>
      </c>
      <c r="S3404" s="12">
        <v>2017</v>
      </c>
    </row>
    <row r="3405" spans="1:19" x14ac:dyDescent="0.25">
      <c r="A3405" s="11" t="s">
        <v>6420</v>
      </c>
      <c r="B3405" s="11" t="s">
        <v>6421</v>
      </c>
      <c r="C3405" s="11" t="s">
        <v>6422</v>
      </c>
      <c r="D3405" s="11" t="s">
        <v>5240</v>
      </c>
      <c r="E3405" s="11" t="s">
        <v>9788</v>
      </c>
      <c r="F3405" s="11">
        <v>78232</v>
      </c>
      <c r="G3405" s="11" t="s">
        <v>8584</v>
      </c>
      <c r="H3405" s="11" t="s">
        <v>25</v>
      </c>
      <c r="I3405" s="11" t="s">
        <v>26</v>
      </c>
      <c r="J3405" s="11" t="s">
        <v>27</v>
      </c>
      <c r="K3405" s="11">
        <v>4</v>
      </c>
      <c r="L3405" s="11" t="s">
        <v>29</v>
      </c>
      <c r="M3405" s="11" t="s">
        <v>29</v>
      </c>
      <c r="N3405" s="11" t="s">
        <v>28</v>
      </c>
      <c r="O3405" s="11" t="s">
        <v>30</v>
      </c>
      <c r="P3405" s="11" t="s">
        <v>28</v>
      </c>
      <c r="Q3405" s="11" t="s">
        <v>30</v>
      </c>
      <c r="R3405" s="11" t="s">
        <v>30</v>
      </c>
      <c r="S3405" s="11">
        <v>2017</v>
      </c>
    </row>
    <row r="3406" spans="1:19" x14ac:dyDescent="0.25">
      <c r="A3406" s="12" t="s">
        <v>6424</v>
      </c>
      <c r="B3406" s="12" t="s">
        <v>6425</v>
      </c>
      <c r="C3406" s="12" t="s">
        <v>6426</v>
      </c>
      <c r="D3406" s="12" t="s">
        <v>5839</v>
      </c>
      <c r="E3406" s="12" t="s">
        <v>9788</v>
      </c>
      <c r="F3406" s="12">
        <v>77304</v>
      </c>
      <c r="G3406" s="12" t="s">
        <v>8585</v>
      </c>
      <c r="H3406" s="12" t="s">
        <v>25</v>
      </c>
      <c r="I3406" s="12" t="s">
        <v>648</v>
      </c>
      <c r="J3406" s="12" t="s">
        <v>120</v>
      </c>
      <c r="K3406" s="12">
        <v>0</v>
      </c>
      <c r="L3406" s="12" t="s">
        <v>29</v>
      </c>
      <c r="M3406" s="12" t="s">
        <v>29</v>
      </c>
      <c r="N3406" s="12" t="s">
        <v>29</v>
      </c>
      <c r="O3406" s="12" t="s">
        <v>29</v>
      </c>
      <c r="P3406" s="12" t="s">
        <v>29</v>
      </c>
      <c r="Q3406" s="12" t="s">
        <v>29</v>
      </c>
      <c r="R3406" s="12" t="s">
        <v>29</v>
      </c>
      <c r="S3406" s="12">
        <v>2017</v>
      </c>
    </row>
    <row r="3407" spans="1:19" x14ac:dyDescent="0.25">
      <c r="A3407" s="11" t="s">
        <v>6428</v>
      </c>
      <c r="B3407" s="11" t="s">
        <v>8701</v>
      </c>
      <c r="C3407" s="11" t="s">
        <v>6430</v>
      </c>
      <c r="D3407" s="11" t="s">
        <v>6431</v>
      </c>
      <c r="E3407" s="11" t="s">
        <v>9788</v>
      </c>
      <c r="F3407" s="11">
        <v>77375</v>
      </c>
      <c r="G3407" s="11" t="s">
        <v>8578</v>
      </c>
      <c r="H3407" s="11" t="s">
        <v>25</v>
      </c>
      <c r="I3407" s="11" t="s">
        <v>26</v>
      </c>
      <c r="J3407" s="11" t="s">
        <v>120</v>
      </c>
      <c r="K3407" s="11">
        <v>0</v>
      </c>
      <c r="L3407" s="11" t="s">
        <v>29</v>
      </c>
      <c r="M3407" s="11" t="s">
        <v>29</v>
      </c>
      <c r="N3407" s="11" t="s">
        <v>29</v>
      </c>
      <c r="O3407" s="11" t="s">
        <v>29</v>
      </c>
      <c r="P3407" s="11" t="s">
        <v>28</v>
      </c>
      <c r="Q3407" s="11" t="s">
        <v>30</v>
      </c>
      <c r="R3407" s="11" t="s">
        <v>29</v>
      </c>
      <c r="S3407" s="11">
        <v>2017</v>
      </c>
    </row>
    <row r="3408" spans="1:19" x14ac:dyDescent="0.25">
      <c r="A3408" s="12" t="s">
        <v>8587</v>
      </c>
      <c r="B3408" s="12" t="s">
        <v>8579</v>
      </c>
      <c r="C3408" s="12" t="s">
        <v>8588</v>
      </c>
      <c r="D3408" s="12" t="s">
        <v>8589</v>
      </c>
      <c r="E3408" s="12" t="s">
        <v>9788</v>
      </c>
      <c r="F3408" s="12">
        <v>75087</v>
      </c>
      <c r="G3408" s="12" t="s">
        <v>8590</v>
      </c>
      <c r="H3408" s="12" t="s">
        <v>25</v>
      </c>
      <c r="I3408" s="12" t="s">
        <v>26</v>
      </c>
      <c r="J3408" s="12" t="s">
        <v>27</v>
      </c>
      <c r="K3408" s="12">
        <v>0</v>
      </c>
      <c r="L3408" s="12" t="s">
        <v>29</v>
      </c>
      <c r="M3408" s="12" t="s">
        <v>29</v>
      </c>
      <c r="N3408" s="12" t="s">
        <v>29</v>
      </c>
      <c r="O3408" s="12" t="s">
        <v>29</v>
      </c>
      <c r="P3408" s="12" t="s">
        <v>28</v>
      </c>
      <c r="Q3408" s="12" t="s">
        <v>30</v>
      </c>
      <c r="R3408" s="12" t="s">
        <v>29</v>
      </c>
      <c r="S3408" s="12">
        <v>2017</v>
      </c>
    </row>
    <row r="3409" spans="1:19" x14ac:dyDescent="0.25">
      <c r="A3409" s="11" t="s">
        <v>6433</v>
      </c>
      <c r="B3409" s="11" t="s">
        <v>6434</v>
      </c>
      <c r="C3409" s="11" t="s">
        <v>6435</v>
      </c>
      <c r="D3409" s="11" t="s">
        <v>2022</v>
      </c>
      <c r="E3409" s="11" t="s">
        <v>9788</v>
      </c>
      <c r="F3409" s="11">
        <v>77380</v>
      </c>
      <c r="G3409" s="11" t="s">
        <v>8591</v>
      </c>
      <c r="H3409" s="11" t="s">
        <v>25</v>
      </c>
      <c r="I3409" s="11" t="s">
        <v>26</v>
      </c>
      <c r="J3409" s="11" t="s">
        <v>27</v>
      </c>
      <c r="K3409" s="11">
        <v>0</v>
      </c>
      <c r="L3409" s="11" t="s">
        <v>29</v>
      </c>
      <c r="M3409" s="11" t="s">
        <v>29</v>
      </c>
      <c r="N3409" s="11" t="s">
        <v>29</v>
      </c>
      <c r="O3409" s="11" t="s">
        <v>29</v>
      </c>
      <c r="P3409" s="11" t="s">
        <v>29</v>
      </c>
      <c r="Q3409" s="11" t="s">
        <v>29</v>
      </c>
      <c r="R3409" s="11" t="s">
        <v>29</v>
      </c>
      <c r="S3409" s="11">
        <v>2017</v>
      </c>
    </row>
    <row r="3410" spans="1:19" x14ac:dyDescent="0.25">
      <c r="A3410" s="12" t="s">
        <v>6437</v>
      </c>
      <c r="B3410" s="12" t="s">
        <v>6438</v>
      </c>
      <c r="C3410" s="12" t="s">
        <v>6439</v>
      </c>
      <c r="D3410" s="12" t="s">
        <v>3103</v>
      </c>
      <c r="E3410" s="12" t="s">
        <v>9788</v>
      </c>
      <c r="F3410" s="12">
        <v>77015</v>
      </c>
      <c r="G3410" s="12" t="s">
        <v>8592</v>
      </c>
      <c r="H3410" s="12" t="s">
        <v>25</v>
      </c>
      <c r="I3410" s="12" t="s">
        <v>26</v>
      </c>
      <c r="J3410" s="12" t="s">
        <v>27</v>
      </c>
      <c r="K3410" s="12">
        <v>0</v>
      </c>
      <c r="L3410" s="12" t="s">
        <v>29</v>
      </c>
      <c r="M3410" s="12" t="s">
        <v>29</v>
      </c>
      <c r="N3410" s="12" t="s">
        <v>29</v>
      </c>
      <c r="O3410" s="12" t="s">
        <v>29</v>
      </c>
      <c r="P3410" s="12" t="s">
        <v>29</v>
      </c>
      <c r="Q3410" s="12" t="s">
        <v>29</v>
      </c>
      <c r="R3410" s="12" t="s">
        <v>29</v>
      </c>
      <c r="S3410" s="12">
        <v>2017</v>
      </c>
    </row>
    <row r="3411" spans="1:19" x14ac:dyDescent="0.25">
      <c r="A3411" s="11" t="s">
        <v>6441</v>
      </c>
      <c r="B3411" s="11" t="s">
        <v>8579</v>
      </c>
      <c r="C3411" s="11" t="s">
        <v>6443</v>
      </c>
      <c r="D3411" s="11" t="s">
        <v>6444</v>
      </c>
      <c r="E3411" s="11" t="s">
        <v>9788</v>
      </c>
      <c r="F3411" s="11">
        <v>76028</v>
      </c>
      <c r="G3411" s="11" t="s">
        <v>8593</v>
      </c>
      <c r="H3411" s="11" t="s">
        <v>25</v>
      </c>
      <c r="I3411" s="11" t="s">
        <v>26</v>
      </c>
      <c r="J3411" s="11" t="s">
        <v>27</v>
      </c>
      <c r="K3411" s="11">
        <v>0</v>
      </c>
      <c r="L3411" s="11" t="s">
        <v>29</v>
      </c>
      <c r="M3411" s="11" t="s">
        <v>29</v>
      </c>
      <c r="N3411" s="11" t="s">
        <v>29</v>
      </c>
      <c r="O3411" s="11" t="s">
        <v>29</v>
      </c>
      <c r="P3411" s="11" t="s">
        <v>28</v>
      </c>
      <c r="Q3411" s="11" t="s">
        <v>28</v>
      </c>
      <c r="R3411" s="11" t="s">
        <v>29</v>
      </c>
      <c r="S3411" s="11">
        <v>2017</v>
      </c>
    </row>
    <row r="3412" spans="1:19" x14ac:dyDescent="0.25">
      <c r="A3412" s="12" t="s">
        <v>6446</v>
      </c>
      <c r="B3412" s="12" t="s">
        <v>6447</v>
      </c>
      <c r="C3412" s="12" t="s">
        <v>8594</v>
      </c>
      <c r="D3412" s="12" t="s">
        <v>6449</v>
      </c>
      <c r="E3412" s="12" t="s">
        <v>9788</v>
      </c>
      <c r="F3412" s="12">
        <v>77521</v>
      </c>
      <c r="G3412" s="12" t="s">
        <v>8595</v>
      </c>
      <c r="H3412" s="12" t="s">
        <v>25</v>
      </c>
      <c r="I3412" s="12" t="s">
        <v>648</v>
      </c>
      <c r="J3412" s="12" t="s">
        <v>27</v>
      </c>
      <c r="K3412" s="12">
        <v>0</v>
      </c>
      <c r="L3412" s="12" t="s">
        <v>29</v>
      </c>
      <c r="M3412" s="12" t="s">
        <v>29</v>
      </c>
      <c r="N3412" s="12" t="s">
        <v>29</v>
      </c>
      <c r="O3412" s="12" t="s">
        <v>29</v>
      </c>
      <c r="P3412" s="12" t="s">
        <v>29</v>
      </c>
      <c r="Q3412" s="12" t="s">
        <v>29</v>
      </c>
      <c r="R3412" s="12" t="s">
        <v>29</v>
      </c>
      <c r="S3412" s="12">
        <v>2017</v>
      </c>
    </row>
    <row r="3413" spans="1:19" x14ac:dyDescent="0.25">
      <c r="A3413" s="11" t="s">
        <v>6451</v>
      </c>
      <c r="B3413" s="11" t="s">
        <v>8596</v>
      </c>
      <c r="C3413" s="11" t="s">
        <v>6453</v>
      </c>
      <c r="D3413" s="11" t="s">
        <v>1669</v>
      </c>
      <c r="E3413" s="11" t="s">
        <v>9788</v>
      </c>
      <c r="F3413" s="11">
        <v>75006</v>
      </c>
      <c r="G3413" s="11" t="s">
        <v>8597</v>
      </c>
      <c r="H3413" s="11" t="s">
        <v>25</v>
      </c>
      <c r="I3413" s="11" t="s">
        <v>26</v>
      </c>
      <c r="J3413" s="11" t="s">
        <v>27</v>
      </c>
      <c r="K3413" s="11">
        <v>0</v>
      </c>
      <c r="L3413" s="11" t="s">
        <v>29</v>
      </c>
      <c r="M3413" s="11" t="s">
        <v>29</v>
      </c>
      <c r="N3413" s="11" t="s">
        <v>29</v>
      </c>
      <c r="O3413" s="11" t="s">
        <v>29</v>
      </c>
      <c r="P3413" s="11" t="s">
        <v>28</v>
      </c>
      <c r="Q3413" s="11" t="s">
        <v>28</v>
      </c>
      <c r="R3413" s="11" t="s">
        <v>29</v>
      </c>
      <c r="S3413" s="11">
        <v>2017</v>
      </c>
    </row>
    <row r="3414" spans="1:19" x14ac:dyDescent="0.25">
      <c r="A3414" s="12" t="s">
        <v>8702</v>
      </c>
      <c r="B3414" s="12" t="s">
        <v>8703</v>
      </c>
      <c r="C3414" s="12" t="s">
        <v>8704</v>
      </c>
      <c r="D3414" s="12" t="s">
        <v>6032</v>
      </c>
      <c r="E3414" s="12" t="s">
        <v>9788</v>
      </c>
      <c r="F3414" s="12">
        <v>79761</v>
      </c>
      <c r="G3414" s="12" t="s">
        <v>8705</v>
      </c>
      <c r="H3414" s="12" t="s">
        <v>25</v>
      </c>
      <c r="I3414" s="12" t="s">
        <v>108</v>
      </c>
      <c r="J3414" s="12" t="s">
        <v>120</v>
      </c>
      <c r="K3414" s="12">
        <v>0</v>
      </c>
      <c r="L3414" s="12" t="s">
        <v>29</v>
      </c>
      <c r="M3414" s="12" t="s">
        <v>29</v>
      </c>
      <c r="N3414" s="12" t="s">
        <v>29</v>
      </c>
      <c r="O3414" s="12" t="s">
        <v>29</v>
      </c>
      <c r="P3414" s="12" t="s">
        <v>29</v>
      </c>
      <c r="Q3414" s="12" t="s">
        <v>29</v>
      </c>
      <c r="R3414" s="12" t="s">
        <v>29</v>
      </c>
      <c r="S3414" s="12">
        <v>2017</v>
      </c>
    </row>
    <row r="3415" spans="1:19" x14ac:dyDescent="0.25">
      <c r="A3415" s="11" t="s">
        <v>6455</v>
      </c>
      <c r="B3415" s="11" t="s">
        <v>8275</v>
      </c>
      <c r="C3415" s="11" t="s">
        <v>6457</v>
      </c>
      <c r="D3415" s="11" t="s">
        <v>5240</v>
      </c>
      <c r="E3415" s="11" t="s">
        <v>9788</v>
      </c>
      <c r="F3415" s="11">
        <v>78249</v>
      </c>
      <c r="G3415" s="11" t="s">
        <v>8598</v>
      </c>
      <c r="H3415" s="11" t="s">
        <v>25</v>
      </c>
      <c r="I3415" s="11" t="s">
        <v>26</v>
      </c>
      <c r="J3415" s="11" t="s">
        <v>27</v>
      </c>
      <c r="K3415" s="11">
        <v>0</v>
      </c>
      <c r="L3415" s="11" t="s">
        <v>29</v>
      </c>
      <c r="M3415" s="11" t="s">
        <v>29</v>
      </c>
      <c r="N3415" s="11" t="s">
        <v>29</v>
      </c>
      <c r="O3415" s="11" t="s">
        <v>29</v>
      </c>
      <c r="P3415" s="11" t="s">
        <v>29</v>
      </c>
      <c r="Q3415" s="11" t="s">
        <v>29</v>
      </c>
      <c r="R3415" s="11" t="s">
        <v>29</v>
      </c>
      <c r="S3415" s="11">
        <v>2017</v>
      </c>
    </row>
    <row r="3416" spans="1:19" x14ac:dyDescent="0.25">
      <c r="A3416" s="12" t="s">
        <v>6459</v>
      </c>
      <c r="B3416" s="12" t="s">
        <v>8706</v>
      </c>
      <c r="C3416" s="12" t="s">
        <v>6461</v>
      </c>
      <c r="D3416" s="12" t="s">
        <v>4314</v>
      </c>
      <c r="E3416" s="12" t="s">
        <v>9788</v>
      </c>
      <c r="F3416" s="12">
        <v>77327</v>
      </c>
      <c r="G3416" s="12" t="s">
        <v>8707</v>
      </c>
      <c r="H3416" s="12" t="s">
        <v>25</v>
      </c>
      <c r="I3416" s="12" t="s">
        <v>26</v>
      </c>
      <c r="J3416" s="12" t="s">
        <v>27</v>
      </c>
      <c r="K3416" s="12">
        <v>0</v>
      </c>
      <c r="L3416" s="12" t="s">
        <v>29</v>
      </c>
      <c r="M3416" s="12" t="s">
        <v>29</v>
      </c>
      <c r="N3416" s="12" t="s">
        <v>29</v>
      </c>
      <c r="O3416" s="12" t="s">
        <v>29</v>
      </c>
      <c r="P3416" s="12" t="s">
        <v>29</v>
      </c>
      <c r="Q3416" s="12" t="s">
        <v>29</v>
      </c>
      <c r="R3416" s="12" t="s">
        <v>29</v>
      </c>
      <c r="S3416" s="12">
        <v>2017</v>
      </c>
    </row>
    <row r="3417" spans="1:19" x14ac:dyDescent="0.25">
      <c r="A3417" s="11" t="s">
        <v>6463</v>
      </c>
      <c r="B3417" s="11" t="s">
        <v>6464</v>
      </c>
      <c r="C3417" s="11" t="s">
        <v>6465</v>
      </c>
      <c r="D3417" s="11" t="s">
        <v>5536</v>
      </c>
      <c r="E3417" s="11" t="s">
        <v>9788</v>
      </c>
      <c r="F3417" s="11">
        <v>76177</v>
      </c>
      <c r="G3417" s="11" t="s">
        <v>8601</v>
      </c>
      <c r="H3417" s="11" t="s">
        <v>25</v>
      </c>
      <c r="I3417" s="11" t="s">
        <v>42</v>
      </c>
      <c r="J3417" s="11" t="s">
        <v>27</v>
      </c>
      <c r="K3417" s="11">
        <v>0</v>
      </c>
      <c r="L3417" s="11" t="s">
        <v>29</v>
      </c>
      <c r="M3417" s="11" t="s">
        <v>29</v>
      </c>
      <c r="N3417" s="11" t="s">
        <v>29</v>
      </c>
      <c r="O3417" s="11" t="s">
        <v>29</v>
      </c>
      <c r="P3417" s="11" t="s">
        <v>29</v>
      </c>
      <c r="Q3417" s="11" t="s">
        <v>29</v>
      </c>
      <c r="R3417" s="11" t="s">
        <v>29</v>
      </c>
      <c r="S3417" s="11">
        <v>2017</v>
      </c>
    </row>
    <row r="3418" spans="1:19" x14ac:dyDescent="0.25">
      <c r="A3418" s="12" t="s">
        <v>6467</v>
      </c>
      <c r="B3418" s="12" t="s">
        <v>6468</v>
      </c>
      <c r="C3418" s="12" t="s">
        <v>6469</v>
      </c>
      <c r="D3418" s="12" t="s">
        <v>6470</v>
      </c>
      <c r="E3418" s="12" t="s">
        <v>9788</v>
      </c>
      <c r="F3418" s="12">
        <v>75140</v>
      </c>
      <c r="G3418" s="12" t="s">
        <v>8602</v>
      </c>
      <c r="H3418" s="12" t="s">
        <v>25</v>
      </c>
      <c r="I3418" s="12" t="s">
        <v>26</v>
      </c>
      <c r="J3418" s="12" t="s">
        <v>27</v>
      </c>
      <c r="K3418" s="12">
        <v>0</v>
      </c>
      <c r="L3418" s="12" t="s">
        <v>29</v>
      </c>
      <c r="M3418" s="12" t="s">
        <v>29</v>
      </c>
      <c r="N3418" s="12" t="s">
        <v>29</v>
      </c>
      <c r="O3418" s="12" t="s">
        <v>29</v>
      </c>
      <c r="P3418" s="12" t="s">
        <v>29</v>
      </c>
      <c r="Q3418" s="12" t="s">
        <v>29</v>
      </c>
      <c r="R3418" s="12" t="s">
        <v>29</v>
      </c>
      <c r="S3418" s="12">
        <v>2017</v>
      </c>
    </row>
    <row r="3419" spans="1:19" x14ac:dyDescent="0.25">
      <c r="A3419" s="11" t="s">
        <v>6472</v>
      </c>
      <c r="B3419" s="11" t="s">
        <v>6473</v>
      </c>
      <c r="C3419" s="11" t="s">
        <v>6474</v>
      </c>
      <c r="D3419" s="11" t="s">
        <v>3103</v>
      </c>
      <c r="E3419" s="11" t="s">
        <v>9788</v>
      </c>
      <c r="F3419" s="11">
        <v>77070</v>
      </c>
      <c r="G3419" s="11" t="s">
        <v>8603</v>
      </c>
      <c r="H3419" s="11" t="s">
        <v>25</v>
      </c>
      <c r="I3419" s="11" t="s">
        <v>26</v>
      </c>
      <c r="J3419" s="11" t="s">
        <v>27</v>
      </c>
      <c r="K3419" s="11">
        <v>0</v>
      </c>
      <c r="L3419" s="11" t="s">
        <v>29</v>
      </c>
      <c r="M3419" s="11" t="s">
        <v>29</v>
      </c>
      <c r="N3419" s="11" t="s">
        <v>29</v>
      </c>
      <c r="O3419" s="11" t="s">
        <v>29</v>
      </c>
      <c r="P3419" s="11" t="s">
        <v>29</v>
      </c>
      <c r="Q3419" s="11" t="s">
        <v>29</v>
      </c>
      <c r="R3419" s="11" t="s">
        <v>29</v>
      </c>
      <c r="S3419" s="11">
        <v>2017</v>
      </c>
    </row>
    <row r="3420" spans="1:19" x14ac:dyDescent="0.25">
      <c r="A3420" s="12" t="s">
        <v>6476</v>
      </c>
      <c r="B3420" s="12" t="s">
        <v>6477</v>
      </c>
      <c r="C3420" s="12" t="s">
        <v>6478</v>
      </c>
      <c r="D3420" s="12" t="s">
        <v>3103</v>
      </c>
      <c r="E3420" s="12" t="s">
        <v>9788</v>
      </c>
      <c r="F3420" s="12">
        <v>77090</v>
      </c>
      <c r="G3420" s="12" t="s">
        <v>8604</v>
      </c>
      <c r="H3420" s="12" t="s">
        <v>25</v>
      </c>
      <c r="I3420" s="12" t="s">
        <v>26</v>
      </c>
      <c r="J3420" s="12" t="s">
        <v>27</v>
      </c>
      <c r="K3420" s="12">
        <v>0</v>
      </c>
      <c r="L3420" s="12" t="s">
        <v>29</v>
      </c>
      <c r="M3420" s="12" t="s">
        <v>29</v>
      </c>
      <c r="N3420" s="12" t="s">
        <v>29</v>
      </c>
      <c r="O3420" s="12" t="s">
        <v>29</v>
      </c>
      <c r="P3420" s="12" t="s">
        <v>29</v>
      </c>
      <c r="Q3420" s="12" t="s">
        <v>29</v>
      </c>
      <c r="R3420" s="12" t="s">
        <v>29</v>
      </c>
      <c r="S3420" s="12">
        <v>2017</v>
      </c>
    </row>
    <row r="3421" spans="1:19" x14ac:dyDescent="0.25">
      <c r="A3421" s="11" t="s">
        <v>8605</v>
      </c>
      <c r="B3421" s="11" t="s">
        <v>8606</v>
      </c>
      <c r="C3421" s="11" t="s">
        <v>8607</v>
      </c>
      <c r="D3421" s="11" t="s">
        <v>5335</v>
      </c>
      <c r="E3421" s="11" t="s">
        <v>9788</v>
      </c>
      <c r="F3421" s="11">
        <v>79911</v>
      </c>
      <c r="G3421" s="11" t="s">
        <v>8608</v>
      </c>
      <c r="H3421" s="11" t="s">
        <v>25</v>
      </c>
      <c r="I3421" s="11" t="s">
        <v>26</v>
      </c>
      <c r="J3421" s="11" t="s">
        <v>27</v>
      </c>
      <c r="K3421" s="11">
        <v>0</v>
      </c>
      <c r="L3421" s="11" t="s">
        <v>29</v>
      </c>
      <c r="M3421" s="11" t="s">
        <v>29</v>
      </c>
      <c r="N3421" s="11" t="s">
        <v>29</v>
      </c>
      <c r="O3421" s="11" t="s">
        <v>29</v>
      </c>
      <c r="P3421" s="11" t="s">
        <v>29</v>
      </c>
      <c r="Q3421" s="11" t="s">
        <v>29</v>
      </c>
      <c r="R3421" s="11" t="s">
        <v>29</v>
      </c>
      <c r="S3421" s="11">
        <v>2017</v>
      </c>
    </row>
    <row r="3422" spans="1:19" x14ac:dyDescent="0.25">
      <c r="A3422" s="12" t="s">
        <v>9588</v>
      </c>
      <c r="B3422" s="12" t="s">
        <v>9589</v>
      </c>
      <c r="C3422" s="12" t="s">
        <v>9590</v>
      </c>
      <c r="D3422" s="12" t="s">
        <v>5568</v>
      </c>
      <c r="E3422" s="12" t="s">
        <v>9788</v>
      </c>
      <c r="F3422" s="12">
        <v>78705</v>
      </c>
      <c r="G3422" s="12" t="s">
        <v>9591</v>
      </c>
      <c r="H3422" s="12" t="s">
        <v>25</v>
      </c>
      <c r="I3422" s="12" t="s">
        <v>108</v>
      </c>
      <c r="J3422" s="12" t="s">
        <v>27</v>
      </c>
      <c r="K3422" s="12">
        <v>3</v>
      </c>
      <c r="L3422" s="12" t="s">
        <v>28</v>
      </c>
      <c r="M3422" s="12" t="s">
        <v>28</v>
      </c>
      <c r="N3422" s="12" t="s">
        <v>30</v>
      </c>
      <c r="O3422" s="12" t="s">
        <v>43</v>
      </c>
      <c r="P3422" s="12" t="s">
        <v>28</v>
      </c>
      <c r="Q3422" s="12" t="s">
        <v>28</v>
      </c>
      <c r="R3422" s="12" t="s">
        <v>28</v>
      </c>
      <c r="S3422" s="12">
        <v>2016</v>
      </c>
    </row>
    <row r="3423" spans="1:19" x14ac:dyDescent="0.25">
      <c r="A3423" s="11" t="s">
        <v>5242</v>
      </c>
      <c r="B3423" s="11" t="s">
        <v>5243</v>
      </c>
      <c r="C3423" s="11" t="s">
        <v>5244</v>
      </c>
      <c r="D3423" s="11" t="s">
        <v>5245</v>
      </c>
      <c r="E3423" s="11" t="s">
        <v>9788</v>
      </c>
      <c r="F3423" s="11">
        <v>78957</v>
      </c>
      <c r="G3423" s="11" t="s">
        <v>9592</v>
      </c>
      <c r="H3423" s="11" t="s">
        <v>25</v>
      </c>
      <c r="I3423" s="11" t="s">
        <v>513</v>
      </c>
      <c r="J3423" s="11" t="s">
        <v>27</v>
      </c>
      <c r="K3423" s="11">
        <v>3</v>
      </c>
      <c r="L3423" s="11" t="s">
        <v>28</v>
      </c>
      <c r="M3423" s="11" t="s">
        <v>29</v>
      </c>
      <c r="N3423" s="11" t="s">
        <v>28</v>
      </c>
      <c r="O3423" s="11" t="s">
        <v>29</v>
      </c>
      <c r="P3423" s="11" t="s">
        <v>28</v>
      </c>
      <c r="Q3423" s="11" t="s">
        <v>28</v>
      </c>
      <c r="R3423" s="11" t="s">
        <v>29</v>
      </c>
      <c r="S3423" s="11">
        <v>2016</v>
      </c>
    </row>
    <row r="3424" spans="1:19" x14ac:dyDescent="0.25">
      <c r="A3424" s="12" t="s">
        <v>5265</v>
      </c>
      <c r="B3424" s="12" t="s">
        <v>5266</v>
      </c>
      <c r="C3424" s="12" t="s">
        <v>5267</v>
      </c>
      <c r="D3424" s="12" t="s">
        <v>5268</v>
      </c>
      <c r="E3424" s="12" t="s">
        <v>9788</v>
      </c>
      <c r="F3424" s="12">
        <v>75979</v>
      </c>
      <c r="G3424" s="12" t="s">
        <v>8530</v>
      </c>
      <c r="H3424" s="12" t="s">
        <v>25</v>
      </c>
      <c r="I3424" s="12" t="s">
        <v>42</v>
      </c>
      <c r="J3424" s="12" t="s">
        <v>120</v>
      </c>
      <c r="K3424" s="12">
        <v>3</v>
      </c>
      <c r="L3424" s="12" t="s">
        <v>28</v>
      </c>
      <c r="M3424" s="12" t="s">
        <v>29</v>
      </c>
      <c r="N3424" s="12" t="s">
        <v>28</v>
      </c>
      <c r="O3424" s="12" t="s">
        <v>29</v>
      </c>
      <c r="P3424" s="12" t="s">
        <v>43</v>
      </c>
      <c r="Q3424" s="12" t="s">
        <v>30</v>
      </c>
      <c r="R3424" s="12" t="s">
        <v>29</v>
      </c>
      <c r="S3424" s="12">
        <v>2016</v>
      </c>
    </row>
    <row r="3425" spans="1:19" x14ac:dyDescent="0.25">
      <c r="A3425" s="11" t="s">
        <v>5284</v>
      </c>
      <c r="B3425" s="11" t="s">
        <v>5285</v>
      </c>
      <c r="C3425" s="11" t="s">
        <v>5286</v>
      </c>
      <c r="D3425" s="11" t="s">
        <v>5287</v>
      </c>
      <c r="E3425" s="11" t="s">
        <v>9788</v>
      </c>
      <c r="F3425" s="11">
        <v>78336</v>
      </c>
      <c r="G3425" s="11" t="s">
        <v>8531</v>
      </c>
      <c r="H3425" s="11" t="s">
        <v>25</v>
      </c>
      <c r="I3425" s="11" t="s">
        <v>26</v>
      </c>
      <c r="J3425" s="11" t="s">
        <v>27</v>
      </c>
      <c r="K3425" s="11">
        <v>3</v>
      </c>
      <c r="L3425" s="11" t="s">
        <v>28</v>
      </c>
      <c r="M3425" s="11" t="s">
        <v>29</v>
      </c>
      <c r="N3425" s="11" t="s">
        <v>28</v>
      </c>
      <c r="O3425" s="11" t="s">
        <v>43</v>
      </c>
      <c r="P3425" s="11" t="s">
        <v>43</v>
      </c>
      <c r="Q3425" s="11" t="s">
        <v>43</v>
      </c>
      <c r="R3425" s="11" t="s">
        <v>29</v>
      </c>
      <c r="S3425" s="11">
        <v>2016</v>
      </c>
    </row>
    <row r="3426" spans="1:19" x14ac:dyDescent="0.25">
      <c r="A3426" s="12" t="s">
        <v>9593</v>
      </c>
      <c r="B3426" s="12" t="s">
        <v>9594</v>
      </c>
      <c r="C3426" s="12" t="s">
        <v>9595</v>
      </c>
      <c r="D3426" s="12" t="s">
        <v>3103</v>
      </c>
      <c r="E3426" s="12" t="s">
        <v>9788</v>
      </c>
      <c r="F3426" s="12">
        <v>77054</v>
      </c>
      <c r="G3426" s="12" t="s">
        <v>9596</v>
      </c>
      <c r="H3426" s="12" t="s">
        <v>25</v>
      </c>
      <c r="I3426" s="12" t="s">
        <v>26</v>
      </c>
      <c r="J3426" s="12" t="s">
        <v>27</v>
      </c>
      <c r="K3426" s="12">
        <v>3</v>
      </c>
      <c r="L3426" s="12" t="s">
        <v>29</v>
      </c>
      <c r="M3426" s="12" t="s">
        <v>28</v>
      </c>
      <c r="N3426" s="12" t="s">
        <v>29</v>
      </c>
      <c r="O3426" s="12" t="s">
        <v>43</v>
      </c>
      <c r="P3426" s="12" t="s">
        <v>28</v>
      </c>
      <c r="Q3426" s="12" t="s">
        <v>30</v>
      </c>
      <c r="R3426" s="12" t="s">
        <v>29</v>
      </c>
      <c r="S3426" s="12">
        <v>2016</v>
      </c>
    </row>
    <row r="3427" spans="1:19" x14ac:dyDescent="0.25">
      <c r="A3427" s="11" t="s">
        <v>9597</v>
      </c>
      <c r="B3427" s="11" t="s">
        <v>9598</v>
      </c>
      <c r="C3427" s="11" t="s">
        <v>9599</v>
      </c>
      <c r="D3427" s="11" t="s">
        <v>9600</v>
      </c>
      <c r="E3427" s="11" t="s">
        <v>9788</v>
      </c>
      <c r="F3427" s="11">
        <v>78539</v>
      </c>
      <c r="G3427" s="11" t="s">
        <v>9601</v>
      </c>
      <c r="H3427" s="11" t="s">
        <v>25</v>
      </c>
      <c r="I3427" s="11" t="s">
        <v>26</v>
      </c>
      <c r="J3427" s="11" t="s">
        <v>27</v>
      </c>
      <c r="K3427" s="11">
        <v>0</v>
      </c>
      <c r="L3427" s="11" t="s">
        <v>29</v>
      </c>
      <c r="M3427" s="11" t="s">
        <v>29</v>
      </c>
      <c r="N3427" s="11" t="s">
        <v>29</v>
      </c>
      <c r="O3427" s="11" t="s">
        <v>28</v>
      </c>
      <c r="P3427" s="11" t="s">
        <v>28</v>
      </c>
      <c r="Q3427" s="11" t="s">
        <v>29</v>
      </c>
      <c r="R3427" s="11" t="s">
        <v>29</v>
      </c>
      <c r="S3427" s="11">
        <v>2016</v>
      </c>
    </row>
    <row r="3428" spans="1:19" x14ac:dyDescent="0.25">
      <c r="A3428" s="12" t="s">
        <v>5318</v>
      </c>
      <c r="B3428" s="12" t="s">
        <v>8066</v>
      </c>
      <c r="C3428" s="12" t="s">
        <v>5320</v>
      </c>
      <c r="D3428" s="12" t="s">
        <v>850</v>
      </c>
      <c r="E3428" s="12" t="s">
        <v>9788</v>
      </c>
      <c r="F3428" s="12">
        <v>77504</v>
      </c>
      <c r="G3428" s="12" t="s">
        <v>9602</v>
      </c>
      <c r="H3428" s="12" t="s">
        <v>25</v>
      </c>
      <c r="I3428" s="12" t="s">
        <v>26</v>
      </c>
      <c r="J3428" s="12" t="s">
        <v>27</v>
      </c>
      <c r="K3428" s="12">
        <v>0</v>
      </c>
      <c r="L3428" s="12" t="s">
        <v>29</v>
      </c>
      <c r="M3428" s="12" t="s">
        <v>29</v>
      </c>
      <c r="N3428" s="12" t="s">
        <v>29</v>
      </c>
      <c r="O3428" s="12" t="s">
        <v>29</v>
      </c>
      <c r="P3428" s="12" t="s">
        <v>28</v>
      </c>
      <c r="Q3428" s="12" t="s">
        <v>29</v>
      </c>
      <c r="R3428" s="12" t="s">
        <v>29</v>
      </c>
      <c r="S3428" s="12">
        <v>2016</v>
      </c>
    </row>
    <row r="3429" spans="1:19" x14ac:dyDescent="0.25">
      <c r="A3429" s="11" t="s">
        <v>5322</v>
      </c>
      <c r="B3429" s="11" t="s">
        <v>5323</v>
      </c>
      <c r="C3429" s="11" t="s">
        <v>5324</v>
      </c>
      <c r="D3429" s="11" t="s">
        <v>5325</v>
      </c>
      <c r="E3429" s="11" t="s">
        <v>9788</v>
      </c>
      <c r="F3429" s="11">
        <v>77802</v>
      </c>
      <c r="G3429" s="11" t="s">
        <v>8532</v>
      </c>
      <c r="H3429" s="11" t="s">
        <v>25</v>
      </c>
      <c r="I3429" s="11" t="s">
        <v>26</v>
      </c>
      <c r="J3429" s="11" t="s">
        <v>27</v>
      </c>
      <c r="K3429" s="11">
        <v>0</v>
      </c>
      <c r="L3429" s="11" t="s">
        <v>29</v>
      </c>
      <c r="M3429" s="11" t="s">
        <v>29</v>
      </c>
      <c r="N3429" s="11" t="s">
        <v>29</v>
      </c>
      <c r="O3429" s="11" t="s">
        <v>30</v>
      </c>
      <c r="P3429" s="11" t="s">
        <v>28</v>
      </c>
      <c r="Q3429" s="11" t="s">
        <v>29</v>
      </c>
      <c r="R3429" s="11" t="s">
        <v>29</v>
      </c>
      <c r="S3429" s="11">
        <v>2016</v>
      </c>
    </row>
    <row r="3430" spans="1:19" x14ac:dyDescent="0.25">
      <c r="A3430" s="12" t="s">
        <v>9603</v>
      </c>
      <c r="B3430" s="12" t="s">
        <v>9604</v>
      </c>
      <c r="C3430" s="12" t="s">
        <v>9605</v>
      </c>
      <c r="D3430" s="12" t="s">
        <v>5568</v>
      </c>
      <c r="E3430" s="12" t="s">
        <v>9788</v>
      </c>
      <c r="F3430" s="12">
        <v>78737</v>
      </c>
      <c r="G3430" s="12" t="s">
        <v>9606</v>
      </c>
      <c r="H3430" s="12" t="s">
        <v>25</v>
      </c>
      <c r="I3430" s="12" t="s">
        <v>108</v>
      </c>
      <c r="J3430" s="12" t="s">
        <v>120</v>
      </c>
      <c r="K3430" s="12">
        <v>0</v>
      </c>
      <c r="L3430" s="12" t="s">
        <v>29</v>
      </c>
      <c r="M3430" s="12" t="s">
        <v>29</v>
      </c>
      <c r="N3430" s="12" t="s">
        <v>29</v>
      </c>
      <c r="O3430" s="12" t="s">
        <v>28</v>
      </c>
      <c r="P3430" s="12" t="s">
        <v>28</v>
      </c>
      <c r="Q3430" s="12" t="s">
        <v>28</v>
      </c>
      <c r="R3430" s="12" t="s">
        <v>29</v>
      </c>
      <c r="S3430" s="12">
        <v>2016</v>
      </c>
    </row>
    <row r="3431" spans="1:19" x14ac:dyDescent="0.25">
      <c r="A3431" s="11" t="s">
        <v>9607</v>
      </c>
      <c r="B3431" s="11" t="s">
        <v>9608</v>
      </c>
      <c r="C3431" s="11" t="s">
        <v>9609</v>
      </c>
      <c r="D3431" s="11" t="s">
        <v>5568</v>
      </c>
      <c r="E3431" s="11" t="s">
        <v>9788</v>
      </c>
      <c r="F3431" s="11">
        <v>78759</v>
      </c>
      <c r="G3431" s="11" t="s">
        <v>9610</v>
      </c>
      <c r="H3431" s="11" t="s">
        <v>25</v>
      </c>
      <c r="I3431" s="11" t="s">
        <v>108</v>
      </c>
      <c r="J3431" s="11" t="s">
        <v>27</v>
      </c>
      <c r="K3431" s="11">
        <v>4</v>
      </c>
      <c r="L3431" s="11" t="s">
        <v>28</v>
      </c>
      <c r="M3431" s="11" t="s">
        <v>30</v>
      </c>
      <c r="N3431" s="11" t="s">
        <v>28</v>
      </c>
      <c r="O3431" s="11" t="s">
        <v>28</v>
      </c>
      <c r="P3431" s="11" t="s">
        <v>28</v>
      </c>
      <c r="Q3431" s="11" t="s">
        <v>28</v>
      </c>
      <c r="R3431" s="11" t="s">
        <v>29</v>
      </c>
      <c r="S3431" s="11">
        <v>2016</v>
      </c>
    </row>
    <row r="3432" spans="1:19" x14ac:dyDescent="0.25">
      <c r="A3432" s="12" t="s">
        <v>5327</v>
      </c>
      <c r="B3432" s="12" t="s">
        <v>8075</v>
      </c>
      <c r="C3432" s="12" t="s">
        <v>5329</v>
      </c>
      <c r="D3432" s="12" t="s">
        <v>5330</v>
      </c>
      <c r="E3432" s="12" t="s">
        <v>9788</v>
      </c>
      <c r="F3432" s="12">
        <v>76017</v>
      </c>
      <c r="G3432" s="12" t="s">
        <v>8533</v>
      </c>
      <c r="H3432" s="12" t="s">
        <v>25</v>
      </c>
      <c r="I3432" s="12" t="s">
        <v>648</v>
      </c>
      <c r="J3432" s="12" t="s">
        <v>27</v>
      </c>
      <c r="K3432" s="12">
        <v>4</v>
      </c>
      <c r="L3432" s="12" t="s">
        <v>29</v>
      </c>
      <c r="M3432" s="12" t="s">
        <v>28</v>
      </c>
      <c r="N3432" s="12" t="s">
        <v>29</v>
      </c>
      <c r="O3432" s="12" t="s">
        <v>30</v>
      </c>
      <c r="P3432" s="12" t="s">
        <v>28</v>
      </c>
      <c r="Q3432" s="12" t="s">
        <v>28</v>
      </c>
      <c r="R3432" s="12" t="s">
        <v>29</v>
      </c>
      <c r="S3432" s="12">
        <v>2016</v>
      </c>
    </row>
    <row r="3433" spans="1:19" x14ac:dyDescent="0.25">
      <c r="A3433" s="11" t="s">
        <v>8076</v>
      </c>
      <c r="B3433" s="11" t="s">
        <v>8077</v>
      </c>
      <c r="C3433" s="11" t="s">
        <v>8078</v>
      </c>
      <c r="D3433" s="11" t="s">
        <v>8079</v>
      </c>
      <c r="E3433" s="11" t="s">
        <v>9788</v>
      </c>
      <c r="F3433" s="11">
        <v>79124</v>
      </c>
      <c r="G3433" s="11" t="s">
        <v>8534</v>
      </c>
      <c r="H3433" s="11" t="s">
        <v>25</v>
      </c>
      <c r="I3433" s="11" t="s">
        <v>26</v>
      </c>
      <c r="J3433" s="11" t="s">
        <v>27</v>
      </c>
      <c r="K3433" s="11">
        <v>0</v>
      </c>
      <c r="L3433" s="11" t="s">
        <v>29</v>
      </c>
      <c r="M3433" s="11" t="s">
        <v>29</v>
      </c>
      <c r="N3433" s="11" t="s">
        <v>29</v>
      </c>
      <c r="O3433" s="11" t="s">
        <v>30</v>
      </c>
      <c r="P3433" s="11" t="s">
        <v>29</v>
      </c>
      <c r="Q3433" s="11" t="s">
        <v>29</v>
      </c>
      <c r="R3433" s="11" t="s">
        <v>29</v>
      </c>
      <c r="S3433" s="11">
        <v>2016</v>
      </c>
    </row>
    <row r="3434" spans="1:19" x14ac:dyDescent="0.25">
      <c r="A3434" s="12" t="s">
        <v>5352</v>
      </c>
      <c r="B3434" s="12" t="s">
        <v>5353</v>
      </c>
      <c r="C3434" s="12" t="s">
        <v>5354</v>
      </c>
      <c r="D3434" s="12" t="s">
        <v>5355</v>
      </c>
      <c r="E3434" s="12" t="s">
        <v>9788</v>
      </c>
      <c r="F3434" s="12">
        <v>76936</v>
      </c>
      <c r="G3434" s="12" t="s">
        <v>8535</v>
      </c>
      <c r="H3434" s="12" t="s">
        <v>96</v>
      </c>
      <c r="I3434" s="12" t="s">
        <v>26</v>
      </c>
      <c r="J3434" s="12" t="s">
        <v>27</v>
      </c>
      <c r="K3434" s="12">
        <v>0</v>
      </c>
      <c r="L3434" s="12" t="s">
        <v>29</v>
      </c>
      <c r="M3434" s="12" t="s">
        <v>29</v>
      </c>
      <c r="N3434" s="12" t="s">
        <v>29</v>
      </c>
      <c r="O3434" s="12" t="s">
        <v>29</v>
      </c>
      <c r="P3434" s="12" t="s">
        <v>29</v>
      </c>
      <c r="Q3434" s="12" t="s">
        <v>29</v>
      </c>
      <c r="R3434" s="12" t="s">
        <v>29</v>
      </c>
      <c r="S3434" s="12">
        <v>2016</v>
      </c>
    </row>
    <row r="3435" spans="1:19" x14ac:dyDescent="0.25">
      <c r="A3435" s="11" t="s">
        <v>5357</v>
      </c>
      <c r="B3435" s="11" t="s">
        <v>5358</v>
      </c>
      <c r="C3435" s="11" t="s">
        <v>5359</v>
      </c>
      <c r="D3435" s="11" t="s">
        <v>5360</v>
      </c>
      <c r="E3435" s="11" t="s">
        <v>9788</v>
      </c>
      <c r="F3435" s="11">
        <v>76849</v>
      </c>
      <c r="G3435" s="11" t="s">
        <v>8536</v>
      </c>
      <c r="H3435" s="11" t="s">
        <v>96</v>
      </c>
      <c r="I3435" s="11" t="s">
        <v>42</v>
      </c>
      <c r="J3435" s="11" t="s">
        <v>27</v>
      </c>
      <c r="K3435" s="11">
        <v>3</v>
      </c>
      <c r="L3435" s="11" t="s">
        <v>29</v>
      </c>
      <c r="M3435" s="11" t="s">
        <v>29</v>
      </c>
      <c r="N3435" s="11" t="s">
        <v>28</v>
      </c>
      <c r="O3435" s="11" t="s">
        <v>29</v>
      </c>
      <c r="P3435" s="11" t="s">
        <v>28</v>
      </c>
      <c r="Q3435" s="11" t="s">
        <v>28</v>
      </c>
      <c r="R3435" s="11" t="s">
        <v>29</v>
      </c>
      <c r="S3435" s="11">
        <v>2016</v>
      </c>
    </row>
    <row r="3436" spans="1:19" x14ac:dyDescent="0.25">
      <c r="A3436" s="12" t="s">
        <v>5377</v>
      </c>
      <c r="B3436" s="12" t="s">
        <v>5378</v>
      </c>
      <c r="C3436" s="12" t="s">
        <v>5379</v>
      </c>
      <c r="D3436" s="12" t="s">
        <v>5380</v>
      </c>
      <c r="E3436" s="12" t="s">
        <v>9788</v>
      </c>
      <c r="F3436" s="12">
        <v>79745</v>
      </c>
      <c r="G3436" s="12" t="s">
        <v>9611</v>
      </c>
      <c r="H3436" s="12" t="s">
        <v>96</v>
      </c>
      <c r="I3436" s="12" t="s">
        <v>36</v>
      </c>
      <c r="J3436" s="12" t="s">
        <v>27</v>
      </c>
      <c r="K3436" s="12">
        <v>0</v>
      </c>
      <c r="L3436" s="12" t="s">
        <v>29</v>
      </c>
      <c r="M3436" s="12" t="s">
        <v>29</v>
      </c>
      <c r="N3436" s="12" t="s">
        <v>29</v>
      </c>
      <c r="O3436" s="12" t="s">
        <v>29</v>
      </c>
      <c r="P3436" s="12" t="s">
        <v>29</v>
      </c>
      <c r="Q3436" s="12" t="s">
        <v>29</v>
      </c>
      <c r="R3436" s="12" t="s">
        <v>29</v>
      </c>
      <c r="S3436" s="12">
        <v>2016</v>
      </c>
    </row>
    <row r="3437" spans="1:19" x14ac:dyDescent="0.25">
      <c r="A3437" s="11" t="s">
        <v>5412</v>
      </c>
      <c r="B3437" s="11" t="s">
        <v>5413</v>
      </c>
      <c r="C3437" s="11" t="s">
        <v>5414</v>
      </c>
      <c r="D3437" s="11" t="s">
        <v>5415</v>
      </c>
      <c r="E3437" s="11" t="s">
        <v>9788</v>
      </c>
      <c r="F3437" s="11">
        <v>79855</v>
      </c>
      <c r="G3437" s="11" t="s">
        <v>8537</v>
      </c>
      <c r="H3437" s="11" t="s">
        <v>96</v>
      </c>
      <c r="I3437" s="11" t="s">
        <v>26</v>
      </c>
      <c r="J3437" s="11" t="s">
        <v>120</v>
      </c>
      <c r="K3437" s="11">
        <v>0</v>
      </c>
      <c r="L3437" s="11" t="s">
        <v>29</v>
      </c>
      <c r="M3437" s="11" t="s">
        <v>29</v>
      </c>
      <c r="N3437" s="11" t="s">
        <v>29</v>
      </c>
      <c r="O3437" s="11" t="s">
        <v>29</v>
      </c>
      <c r="P3437" s="11" t="s">
        <v>29</v>
      </c>
      <c r="Q3437" s="11" t="s">
        <v>28</v>
      </c>
      <c r="R3437" s="11" t="s">
        <v>29</v>
      </c>
      <c r="S3437" s="11">
        <v>2016</v>
      </c>
    </row>
    <row r="3438" spans="1:19" x14ac:dyDescent="0.25">
      <c r="A3438" s="12" t="s">
        <v>5442</v>
      </c>
      <c r="B3438" s="12" t="s">
        <v>5443</v>
      </c>
      <c r="C3438" s="12" t="s">
        <v>5444</v>
      </c>
      <c r="D3438" s="12" t="s">
        <v>5445</v>
      </c>
      <c r="E3438" s="12" t="s">
        <v>9788</v>
      </c>
      <c r="F3438" s="12">
        <v>76825</v>
      </c>
      <c r="G3438" s="12" t="s">
        <v>9612</v>
      </c>
      <c r="H3438" s="12" t="s">
        <v>96</v>
      </c>
      <c r="I3438" s="12" t="s">
        <v>108</v>
      </c>
      <c r="J3438" s="12" t="s">
        <v>27</v>
      </c>
      <c r="K3438" s="12">
        <v>0</v>
      </c>
      <c r="L3438" s="12" t="s">
        <v>29</v>
      </c>
      <c r="M3438" s="12" t="s">
        <v>29</v>
      </c>
      <c r="N3438" s="12" t="s">
        <v>29</v>
      </c>
      <c r="O3438" s="12" t="s">
        <v>29</v>
      </c>
      <c r="P3438" s="12" t="s">
        <v>29</v>
      </c>
      <c r="Q3438" s="12" t="s">
        <v>29</v>
      </c>
      <c r="R3438" s="12" t="s">
        <v>29</v>
      </c>
      <c r="S3438" s="12">
        <v>2016</v>
      </c>
    </row>
    <row r="3439" spans="1:19" x14ac:dyDescent="0.25">
      <c r="A3439" s="11" t="s">
        <v>5467</v>
      </c>
      <c r="B3439" s="11" t="s">
        <v>5468</v>
      </c>
      <c r="C3439" s="11" t="s">
        <v>5469</v>
      </c>
      <c r="D3439" s="11" t="s">
        <v>2045</v>
      </c>
      <c r="E3439" s="11" t="s">
        <v>9788</v>
      </c>
      <c r="F3439" s="11">
        <v>79095</v>
      </c>
      <c r="G3439" s="11" t="s">
        <v>9613</v>
      </c>
      <c r="H3439" s="11" t="s">
        <v>96</v>
      </c>
      <c r="I3439" s="11" t="s">
        <v>26</v>
      </c>
      <c r="J3439" s="11" t="s">
        <v>27</v>
      </c>
      <c r="K3439" s="11">
        <v>0</v>
      </c>
      <c r="L3439" s="11" t="s">
        <v>29</v>
      </c>
      <c r="M3439" s="11" t="s">
        <v>29</v>
      </c>
      <c r="N3439" s="11" t="s">
        <v>29</v>
      </c>
      <c r="O3439" s="11" t="s">
        <v>29</v>
      </c>
      <c r="P3439" s="11" t="s">
        <v>29</v>
      </c>
      <c r="Q3439" s="11" t="s">
        <v>30</v>
      </c>
      <c r="R3439" s="11" t="s">
        <v>29</v>
      </c>
      <c r="S3439" s="11">
        <v>2016</v>
      </c>
    </row>
    <row r="3440" spans="1:19" x14ac:dyDescent="0.25">
      <c r="A3440" s="12" t="s">
        <v>5506</v>
      </c>
      <c r="B3440" s="12" t="s">
        <v>5507</v>
      </c>
      <c r="C3440" s="12" t="s">
        <v>5508</v>
      </c>
      <c r="D3440" s="12" t="s">
        <v>5509</v>
      </c>
      <c r="E3440" s="12" t="s">
        <v>9788</v>
      </c>
      <c r="F3440" s="12">
        <v>76442</v>
      </c>
      <c r="G3440" s="12" t="s">
        <v>9614</v>
      </c>
      <c r="H3440" s="12" t="s">
        <v>96</v>
      </c>
      <c r="I3440" s="12" t="s">
        <v>108</v>
      </c>
      <c r="J3440" s="12" t="s">
        <v>27</v>
      </c>
      <c r="K3440" s="12">
        <v>0</v>
      </c>
      <c r="L3440" s="12" t="s">
        <v>29</v>
      </c>
      <c r="M3440" s="12" t="s">
        <v>29</v>
      </c>
      <c r="N3440" s="12" t="s">
        <v>29</v>
      </c>
      <c r="O3440" s="12" t="s">
        <v>29</v>
      </c>
      <c r="P3440" s="12" t="s">
        <v>29</v>
      </c>
      <c r="Q3440" s="12" t="s">
        <v>29</v>
      </c>
      <c r="R3440" s="12" t="s">
        <v>29</v>
      </c>
      <c r="S3440" s="12">
        <v>2016</v>
      </c>
    </row>
    <row r="3441" spans="1:19" x14ac:dyDescent="0.25">
      <c r="A3441" s="11" t="s">
        <v>9615</v>
      </c>
      <c r="B3441" s="11" t="s">
        <v>9616</v>
      </c>
      <c r="C3441" s="11" t="s">
        <v>9617</v>
      </c>
      <c r="D3441" s="11" t="s">
        <v>9618</v>
      </c>
      <c r="E3441" s="11" t="s">
        <v>9788</v>
      </c>
      <c r="F3441" s="11">
        <v>79549</v>
      </c>
      <c r="G3441" s="11" t="s">
        <v>9619</v>
      </c>
      <c r="H3441" s="11" t="s">
        <v>96</v>
      </c>
      <c r="I3441" s="11" t="s">
        <v>42</v>
      </c>
      <c r="J3441" s="11" t="s">
        <v>27</v>
      </c>
      <c r="K3441" s="11">
        <v>0</v>
      </c>
      <c r="L3441" s="11" t="s">
        <v>29</v>
      </c>
      <c r="M3441" s="11" t="s">
        <v>29</v>
      </c>
      <c r="N3441" s="11" t="s">
        <v>29</v>
      </c>
      <c r="O3441" s="11" t="s">
        <v>29</v>
      </c>
      <c r="P3441" s="11" t="s">
        <v>29</v>
      </c>
      <c r="Q3441" s="11" t="s">
        <v>29</v>
      </c>
      <c r="R3441" s="11" t="s">
        <v>29</v>
      </c>
      <c r="S3441" s="11">
        <v>2016</v>
      </c>
    </row>
    <row r="3442" spans="1:19" x14ac:dyDescent="0.25">
      <c r="A3442" s="12" t="s">
        <v>9620</v>
      </c>
      <c r="B3442" s="12" t="s">
        <v>9621</v>
      </c>
      <c r="C3442" s="12" t="s">
        <v>9622</v>
      </c>
      <c r="D3442" s="12" t="s">
        <v>9623</v>
      </c>
      <c r="E3442" s="12" t="s">
        <v>9788</v>
      </c>
      <c r="F3442" s="12">
        <v>76634</v>
      </c>
      <c r="G3442" s="12" t="s">
        <v>9624</v>
      </c>
      <c r="H3442" s="12" t="s">
        <v>96</v>
      </c>
      <c r="I3442" s="12" t="s">
        <v>42</v>
      </c>
      <c r="J3442" s="12" t="s">
        <v>27</v>
      </c>
      <c r="K3442" s="12">
        <v>0</v>
      </c>
      <c r="L3442" s="12" t="s">
        <v>29</v>
      </c>
      <c r="M3442" s="12" t="s">
        <v>29</v>
      </c>
      <c r="N3442" s="12" t="s">
        <v>29</v>
      </c>
      <c r="O3442" s="12" t="s">
        <v>29</v>
      </c>
      <c r="P3442" s="12" t="s">
        <v>29</v>
      </c>
      <c r="Q3442" s="12" t="s">
        <v>29</v>
      </c>
      <c r="R3442" s="12" t="s">
        <v>29</v>
      </c>
      <c r="S3442" s="12">
        <v>2016</v>
      </c>
    </row>
    <row r="3443" spans="1:19" x14ac:dyDescent="0.25">
      <c r="A3443" s="11" t="s">
        <v>5570</v>
      </c>
      <c r="B3443" s="11" t="s">
        <v>798</v>
      </c>
      <c r="C3443" s="11" t="s">
        <v>5571</v>
      </c>
      <c r="D3443" s="11" t="s">
        <v>5572</v>
      </c>
      <c r="E3443" s="11" t="s">
        <v>9788</v>
      </c>
      <c r="F3443" s="11">
        <v>77550</v>
      </c>
      <c r="G3443" s="11" t="s">
        <v>8549</v>
      </c>
      <c r="H3443" s="11" t="s">
        <v>107</v>
      </c>
      <c r="I3443" s="11" t="s">
        <v>108</v>
      </c>
      <c r="J3443" s="11" t="s">
        <v>120</v>
      </c>
      <c r="K3443" s="11">
        <v>0</v>
      </c>
      <c r="L3443" s="11" t="s">
        <v>29</v>
      </c>
      <c r="M3443" s="11" t="s">
        <v>29</v>
      </c>
      <c r="N3443" s="11" t="s">
        <v>29</v>
      </c>
      <c r="O3443" s="11" t="s">
        <v>29</v>
      </c>
      <c r="P3443" s="11" t="s">
        <v>29</v>
      </c>
      <c r="Q3443" s="11" t="s">
        <v>29</v>
      </c>
      <c r="R3443" s="11" t="s">
        <v>29</v>
      </c>
      <c r="S3443" s="11">
        <v>2016</v>
      </c>
    </row>
    <row r="3444" spans="1:19" x14ac:dyDescent="0.25">
      <c r="A3444" s="12" t="s">
        <v>5574</v>
      </c>
      <c r="B3444" s="12" t="s">
        <v>798</v>
      </c>
      <c r="C3444" s="12" t="s">
        <v>5575</v>
      </c>
      <c r="D3444" s="12" t="s">
        <v>3103</v>
      </c>
      <c r="E3444" s="12" t="s">
        <v>9788</v>
      </c>
      <c r="F3444" s="12">
        <v>77030</v>
      </c>
      <c r="G3444" s="12" t="s">
        <v>8550</v>
      </c>
      <c r="H3444" s="12" t="s">
        <v>107</v>
      </c>
      <c r="I3444" s="12" t="s">
        <v>75</v>
      </c>
      <c r="J3444" s="12" t="s">
        <v>120</v>
      </c>
      <c r="K3444" s="12">
        <v>0</v>
      </c>
      <c r="L3444" s="12" t="s">
        <v>29</v>
      </c>
      <c r="M3444" s="12" t="s">
        <v>29</v>
      </c>
      <c r="N3444" s="12" t="s">
        <v>29</v>
      </c>
      <c r="O3444" s="12" t="s">
        <v>29</v>
      </c>
      <c r="P3444" s="12" t="s">
        <v>29</v>
      </c>
      <c r="Q3444" s="12" t="s">
        <v>29</v>
      </c>
      <c r="R3444" s="12" t="s">
        <v>29</v>
      </c>
      <c r="S3444" s="12">
        <v>2016</v>
      </c>
    </row>
    <row r="3445" spans="1:19" x14ac:dyDescent="0.25">
      <c r="A3445" s="11" t="s">
        <v>5581</v>
      </c>
      <c r="B3445" s="11" t="s">
        <v>5582</v>
      </c>
      <c r="C3445" s="11" t="s">
        <v>5583</v>
      </c>
      <c r="D3445" s="11" t="s">
        <v>4670</v>
      </c>
      <c r="E3445" s="11" t="s">
        <v>9788</v>
      </c>
      <c r="F3445" s="11">
        <v>75219</v>
      </c>
      <c r="G3445" s="11" t="s">
        <v>8551</v>
      </c>
      <c r="H3445" s="11" t="s">
        <v>107</v>
      </c>
      <c r="I3445" s="11" t="s">
        <v>108</v>
      </c>
      <c r="J3445" s="11" t="s">
        <v>120</v>
      </c>
      <c r="K3445" s="11">
        <v>0</v>
      </c>
      <c r="L3445" s="11" t="s">
        <v>29</v>
      </c>
      <c r="M3445" s="11" t="s">
        <v>29</v>
      </c>
      <c r="N3445" s="11" t="s">
        <v>29</v>
      </c>
      <c r="O3445" s="11" t="s">
        <v>29</v>
      </c>
      <c r="P3445" s="11" t="s">
        <v>29</v>
      </c>
      <c r="Q3445" s="11" t="s">
        <v>29</v>
      </c>
      <c r="R3445" s="11" t="s">
        <v>29</v>
      </c>
      <c r="S3445" s="11">
        <v>2016</v>
      </c>
    </row>
    <row r="3446" spans="1:19" x14ac:dyDescent="0.25">
      <c r="A3446" s="12" t="s">
        <v>5589</v>
      </c>
      <c r="B3446" s="12" t="s">
        <v>5590</v>
      </c>
      <c r="C3446" s="12" t="s">
        <v>5591</v>
      </c>
      <c r="D3446" s="12" t="s">
        <v>5340</v>
      </c>
      <c r="E3446" s="12" t="s">
        <v>9788</v>
      </c>
      <c r="F3446" s="12">
        <v>75024</v>
      </c>
      <c r="G3446" s="12" t="s">
        <v>8552</v>
      </c>
      <c r="H3446" s="12" t="s">
        <v>107</v>
      </c>
      <c r="I3446" s="12" t="s">
        <v>108</v>
      </c>
      <c r="J3446" s="12" t="s">
        <v>27</v>
      </c>
      <c r="K3446" s="12">
        <v>0</v>
      </c>
      <c r="L3446" s="12" t="s">
        <v>29</v>
      </c>
      <c r="M3446" s="12" t="s">
        <v>29</v>
      </c>
      <c r="N3446" s="12" t="s">
        <v>29</v>
      </c>
      <c r="O3446" s="12" t="s">
        <v>29</v>
      </c>
      <c r="P3446" s="12" t="s">
        <v>29</v>
      </c>
      <c r="Q3446" s="12" t="s">
        <v>29</v>
      </c>
      <c r="R3446" s="12" t="s">
        <v>29</v>
      </c>
      <c r="S3446" s="12">
        <v>2016</v>
      </c>
    </row>
    <row r="3447" spans="1:19" x14ac:dyDescent="0.25">
      <c r="A3447" s="11" t="s">
        <v>6393</v>
      </c>
      <c r="B3447" s="11" t="s">
        <v>6394</v>
      </c>
      <c r="C3447" s="11" t="s">
        <v>6395</v>
      </c>
      <c r="D3447" s="11" t="s">
        <v>5706</v>
      </c>
      <c r="E3447" s="11" t="s">
        <v>9788</v>
      </c>
      <c r="F3447" s="11">
        <v>76208</v>
      </c>
      <c r="G3447" s="11" t="s">
        <v>8572</v>
      </c>
      <c r="H3447" s="11" t="s">
        <v>25</v>
      </c>
      <c r="I3447" s="11" t="s">
        <v>26</v>
      </c>
      <c r="J3447" s="11" t="s">
        <v>120</v>
      </c>
      <c r="K3447" s="11">
        <v>0</v>
      </c>
      <c r="L3447" s="11" t="s">
        <v>29</v>
      </c>
      <c r="M3447" s="11" t="s">
        <v>29</v>
      </c>
      <c r="N3447" s="11" t="s">
        <v>29</v>
      </c>
      <c r="O3447" s="11" t="s">
        <v>29</v>
      </c>
      <c r="P3447" s="11" t="s">
        <v>29</v>
      </c>
      <c r="Q3447" s="11" t="s">
        <v>29</v>
      </c>
      <c r="R3447" s="11" t="s">
        <v>29</v>
      </c>
      <c r="S3447" s="11">
        <v>2016</v>
      </c>
    </row>
    <row r="3448" spans="1:19" x14ac:dyDescent="0.25">
      <c r="A3448" s="12" t="s">
        <v>8257</v>
      </c>
      <c r="B3448" s="12" t="s">
        <v>8258</v>
      </c>
      <c r="C3448" s="12" t="s">
        <v>8259</v>
      </c>
      <c r="D3448" s="12" t="s">
        <v>6483</v>
      </c>
      <c r="E3448" s="12" t="s">
        <v>9788</v>
      </c>
      <c r="F3448" s="12">
        <v>76054</v>
      </c>
      <c r="G3448" s="12" t="s">
        <v>8573</v>
      </c>
      <c r="H3448" s="12" t="s">
        <v>25</v>
      </c>
      <c r="I3448" s="12" t="s">
        <v>648</v>
      </c>
      <c r="J3448" s="12" t="s">
        <v>27</v>
      </c>
      <c r="K3448" s="12">
        <v>0</v>
      </c>
      <c r="L3448" s="12" t="s">
        <v>29</v>
      </c>
      <c r="M3448" s="12" t="s">
        <v>29</v>
      </c>
      <c r="N3448" s="12" t="s">
        <v>29</v>
      </c>
      <c r="O3448" s="12" t="s">
        <v>29</v>
      </c>
      <c r="P3448" s="12" t="s">
        <v>29</v>
      </c>
      <c r="Q3448" s="12" t="s">
        <v>29</v>
      </c>
      <c r="R3448" s="12" t="s">
        <v>29</v>
      </c>
      <c r="S3448" s="12">
        <v>2016</v>
      </c>
    </row>
    <row r="3449" spans="1:19" x14ac:dyDescent="0.25">
      <c r="A3449" s="11" t="s">
        <v>6397</v>
      </c>
      <c r="B3449" s="11" t="s">
        <v>6398</v>
      </c>
      <c r="C3449" s="11" t="s">
        <v>6399</v>
      </c>
      <c r="D3449" s="11" t="s">
        <v>5536</v>
      </c>
      <c r="E3449" s="11" t="s">
        <v>9788</v>
      </c>
      <c r="F3449" s="11">
        <v>76132</v>
      </c>
      <c r="G3449" s="11" t="s">
        <v>8574</v>
      </c>
      <c r="H3449" s="11" t="s">
        <v>25</v>
      </c>
      <c r="I3449" s="11" t="s">
        <v>26</v>
      </c>
      <c r="J3449" s="11" t="s">
        <v>27</v>
      </c>
      <c r="K3449" s="11">
        <v>0</v>
      </c>
      <c r="L3449" s="11" t="s">
        <v>29</v>
      </c>
      <c r="M3449" s="11" t="s">
        <v>29</v>
      </c>
      <c r="N3449" s="11" t="s">
        <v>29</v>
      </c>
      <c r="O3449" s="11" t="s">
        <v>29</v>
      </c>
      <c r="P3449" s="11" t="s">
        <v>28</v>
      </c>
      <c r="Q3449" s="11" t="s">
        <v>29</v>
      </c>
      <c r="R3449" s="11" t="s">
        <v>29</v>
      </c>
      <c r="S3449" s="11">
        <v>2016</v>
      </c>
    </row>
    <row r="3450" spans="1:19" x14ac:dyDescent="0.25">
      <c r="A3450" s="12" t="s">
        <v>9708</v>
      </c>
      <c r="B3450" s="12" t="s">
        <v>9709</v>
      </c>
      <c r="C3450" s="12" t="s">
        <v>9710</v>
      </c>
      <c r="D3450" s="12" t="s">
        <v>8577</v>
      </c>
      <c r="E3450" s="12" t="s">
        <v>9788</v>
      </c>
      <c r="F3450" s="12">
        <v>77478</v>
      </c>
      <c r="G3450" s="12" t="s">
        <v>9711</v>
      </c>
      <c r="H3450" s="12" t="s">
        <v>25</v>
      </c>
      <c r="I3450" s="12" t="s">
        <v>75</v>
      </c>
      <c r="J3450" s="12" t="s">
        <v>27</v>
      </c>
      <c r="K3450" s="12">
        <v>3</v>
      </c>
      <c r="L3450" s="12" t="s">
        <v>28</v>
      </c>
      <c r="M3450" s="12" t="s">
        <v>28</v>
      </c>
      <c r="N3450" s="12" t="s">
        <v>30</v>
      </c>
      <c r="O3450" s="12" t="s">
        <v>43</v>
      </c>
      <c r="P3450" s="12" t="s">
        <v>28</v>
      </c>
      <c r="Q3450" s="12" t="s">
        <v>28</v>
      </c>
      <c r="R3450" s="12" t="s">
        <v>29</v>
      </c>
      <c r="S3450" s="12">
        <v>2016</v>
      </c>
    </row>
    <row r="3451" spans="1:19" x14ac:dyDescent="0.25">
      <c r="A3451" s="11" t="s">
        <v>8575</v>
      </c>
      <c r="B3451" s="11" t="s">
        <v>8699</v>
      </c>
      <c r="C3451" s="11" t="s">
        <v>8700</v>
      </c>
      <c r="D3451" s="11" t="s">
        <v>8577</v>
      </c>
      <c r="E3451" s="11" t="s">
        <v>9788</v>
      </c>
      <c r="F3451" s="11">
        <v>77479</v>
      </c>
      <c r="G3451" s="11" t="s">
        <v>8578</v>
      </c>
      <c r="H3451" s="11" t="s">
        <v>25</v>
      </c>
      <c r="I3451" s="11" t="s">
        <v>26</v>
      </c>
      <c r="J3451" s="11" t="s">
        <v>27</v>
      </c>
      <c r="K3451" s="11">
        <v>0</v>
      </c>
      <c r="L3451" s="11" t="s">
        <v>29</v>
      </c>
      <c r="M3451" s="11" t="s">
        <v>29</v>
      </c>
      <c r="N3451" s="11" t="s">
        <v>29</v>
      </c>
      <c r="O3451" s="11" t="s">
        <v>29</v>
      </c>
      <c r="P3451" s="11" t="s">
        <v>28</v>
      </c>
      <c r="Q3451" s="11" t="s">
        <v>30</v>
      </c>
      <c r="R3451" s="11" t="s">
        <v>29</v>
      </c>
      <c r="S3451" s="11">
        <v>2016</v>
      </c>
    </row>
    <row r="3452" spans="1:19" x14ac:dyDescent="0.25">
      <c r="A3452" s="12" t="s">
        <v>6405</v>
      </c>
      <c r="B3452" s="12" t="s">
        <v>8579</v>
      </c>
      <c r="C3452" s="12" t="s">
        <v>6407</v>
      </c>
      <c r="D3452" s="12" t="s">
        <v>6408</v>
      </c>
      <c r="E3452" s="12" t="s">
        <v>9788</v>
      </c>
      <c r="F3452" s="12">
        <v>76227</v>
      </c>
      <c r="G3452" s="12" t="s">
        <v>8580</v>
      </c>
      <c r="H3452" s="12" t="s">
        <v>25</v>
      </c>
      <c r="I3452" s="12" t="s">
        <v>26</v>
      </c>
      <c r="J3452" s="12" t="s">
        <v>27</v>
      </c>
      <c r="K3452" s="12">
        <v>0</v>
      </c>
      <c r="L3452" s="12" t="s">
        <v>29</v>
      </c>
      <c r="M3452" s="12" t="s">
        <v>29</v>
      </c>
      <c r="N3452" s="12" t="s">
        <v>29</v>
      </c>
      <c r="O3452" s="12" t="s">
        <v>29</v>
      </c>
      <c r="P3452" s="12" t="s">
        <v>28</v>
      </c>
      <c r="Q3452" s="12" t="s">
        <v>30</v>
      </c>
      <c r="R3452" s="12" t="s">
        <v>29</v>
      </c>
      <c r="S3452" s="12">
        <v>2016</v>
      </c>
    </row>
    <row r="3453" spans="1:19" x14ac:dyDescent="0.25">
      <c r="A3453" s="11" t="s">
        <v>6410</v>
      </c>
      <c r="B3453" s="11" t="s">
        <v>6411</v>
      </c>
      <c r="C3453" s="11" t="s">
        <v>8581</v>
      </c>
      <c r="D3453" s="11" t="s">
        <v>6413</v>
      </c>
      <c r="E3453" s="11" t="s">
        <v>9788</v>
      </c>
      <c r="F3453" s="11">
        <v>75070</v>
      </c>
      <c r="G3453" s="11" t="s">
        <v>8582</v>
      </c>
      <c r="H3453" s="11" t="s">
        <v>25</v>
      </c>
      <c r="I3453" s="11" t="s">
        <v>26</v>
      </c>
      <c r="J3453" s="11" t="s">
        <v>27</v>
      </c>
      <c r="K3453" s="11">
        <v>4</v>
      </c>
      <c r="L3453" s="11" t="s">
        <v>29</v>
      </c>
      <c r="M3453" s="11" t="s">
        <v>28</v>
      </c>
      <c r="N3453" s="11" t="s">
        <v>29</v>
      </c>
      <c r="O3453" s="11" t="s">
        <v>30</v>
      </c>
      <c r="P3453" s="11" t="s">
        <v>28</v>
      </c>
      <c r="Q3453" s="11" t="s">
        <v>30</v>
      </c>
      <c r="R3453" s="11" t="s">
        <v>29</v>
      </c>
      <c r="S3453" s="11">
        <v>2016</v>
      </c>
    </row>
    <row r="3454" spans="1:19" x14ac:dyDescent="0.25">
      <c r="A3454" s="12" t="s">
        <v>6415</v>
      </c>
      <c r="B3454" s="12" t="s">
        <v>6416</v>
      </c>
      <c r="C3454" s="12" t="s">
        <v>6417</v>
      </c>
      <c r="D3454" s="12" t="s">
        <v>6418</v>
      </c>
      <c r="E3454" s="12" t="s">
        <v>9788</v>
      </c>
      <c r="F3454" s="12">
        <v>75001</v>
      </c>
      <c r="G3454" s="12" t="s">
        <v>8583</v>
      </c>
      <c r="H3454" s="12" t="s">
        <v>25</v>
      </c>
      <c r="I3454" s="12" t="s">
        <v>26</v>
      </c>
      <c r="J3454" s="12" t="s">
        <v>27</v>
      </c>
      <c r="K3454" s="12">
        <v>4</v>
      </c>
      <c r="L3454" s="12" t="s">
        <v>29</v>
      </c>
      <c r="M3454" s="12" t="s">
        <v>28</v>
      </c>
      <c r="N3454" s="12" t="s">
        <v>29</v>
      </c>
      <c r="O3454" s="12" t="s">
        <v>30</v>
      </c>
      <c r="P3454" s="12" t="s">
        <v>28</v>
      </c>
      <c r="Q3454" s="12" t="s">
        <v>29</v>
      </c>
      <c r="R3454" s="12" t="s">
        <v>29</v>
      </c>
      <c r="S3454" s="12">
        <v>2016</v>
      </c>
    </row>
    <row r="3455" spans="1:19" x14ac:dyDescent="0.25">
      <c r="A3455" s="11" t="s">
        <v>9712</v>
      </c>
      <c r="B3455" s="11" t="s">
        <v>9713</v>
      </c>
      <c r="C3455" s="11" t="s">
        <v>9714</v>
      </c>
      <c r="D3455" s="11" t="s">
        <v>3103</v>
      </c>
      <c r="E3455" s="11" t="s">
        <v>9788</v>
      </c>
      <c r="F3455" s="11">
        <v>77070</v>
      </c>
      <c r="G3455" s="11" t="s">
        <v>9715</v>
      </c>
      <c r="H3455" s="11" t="s">
        <v>25</v>
      </c>
      <c r="I3455" s="11" t="s">
        <v>26</v>
      </c>
      <c r="J3455" s="11" t="s">
        <v>27</v>
      </c>
      <c r="K3455" s="11">
        <v>2</v>
      </c>
      <c r="L3455" s="11" t="s">
        <v>28</v>
      </c>
      <c r="M3455" s="11" t="s">
        <v>43</v>
      </c>
      <c r="N3455" s="11" t="s">
        <v>28</v>
      </c>
      <c r="O3455" s="11" t="s">
        <v>43</v>
      </c>
      <c r="P3455" s="11" t="s">
        <v>28</v>
      </c>
      <c r="Q3455" s="11" t="s">
        <v>43</v>
      </c>
      <c r="R3455" s="11" t="s">
        <v>29</v>
      </c>
      <c r="S3455" s="11">
        <v>2016</v>
      </c>
    </row>
    <row r="3456" spans="1:19" x14ac:dyDescent="0.25">
      <c r="A3456" s="12" t="s">
        <v>6420</v>
      </c>
      <c r="B3456" s="12" t="s">
        <v>6421</v>
      </c>
      <c r="C3456" s="12" t="s">
        <v>6422</v>
      </c>
      <c r="D3456" s="12" t="s">
        <v>5240</v>
      </c>
      <c r="E3456" s="12" t="s">
        <v>9788</v>
      </c>
      <c r="F3456" s="12">
        <v>78232</v>
      </c>
      <c r="G3456" s="12" t="s">
        <v>8584</v>
      </c>
      <c r="H3456" s="12" t="s">
        <v>25</v>
      </c>
      <c r="I3456" s="12" t="s">
        <v>26</v>
      </c>
      <c r="J3456" s="12" t="s">
        <v>27</v>
      </c>
      <c r="K3456" s="12">
        <v>4</v>
      </c>
      <c r="L3456" s="12" t="s">
        <v>29</v>
      </c>
      <c r="M3456" s="12" t="s">
        <v>29</v>
      </c>
      <c r="N3456" s="12" t="s">
        <v>28</v>
      </c>
      <c r="O3456" s="12" t="s">
        <v>30</v>
      </c>
      <c r="P3456" s="12" t="s">
        <v>28</v>
      </c>
      <c r="Q3456" s="12" t="s">
        <v>30</v>
      </c>
      <c r="R3456" s="12" t="s">
        <v>30</v>
      </c>
      <c r="S3456" s="12">
        <v>2016</v>
      </c>
    </row>
    <row r="3457" spans="1:19" x14ac:dyDescent="0.25">
      <c r="A3457" s="11" t="s">
        <v>9716</v>
      </c>
      <c r="B3457" s="11" t="s">
        <v>9717</v>
      </c>
      <c r="C3457" s="11" t="s">
        <v>9718</v>
      </c>
      <c r="D3457" s="11" t="s">
        <v>9719</v>
      </c>
      <c r="E3457" s="11" t="s">
        <v>9788</v>
      </c>
      <c r="F3457" s="11">
        <v>76548</v>
      </c>
      <c r="G3457" s="11" t="s">
        <v>9720</v>
      </c>
      <c r="H3457" s="11" t="s">
        <v>25</v>
      </c>
      <c r="I3457" s="11" t="s">
        <v>26</v>
      </c>
      <c r="J3457" s="11" t="s">
        <v>27</v>
      </c>
      <c r="K3457" s="11">
        <v>4</v>
      </c>
      <c r="L3457" s="11" t="s">
        <v>28</v>
      </c>
      <c r="M3457" s="11" t="s">
        <v>30</v>
      </c>
      <c r="N3457" s="11" t="s">
        <v>28</v>
      </c>
      <c r="O3457" s="11" t="s">
        <v>30</v>
      </c>
      <c r="P3457" s="11" t="s">
        <v>28</v>
      </c>
      <c r="Q3457" s="11" t="s">
        <v>28</v>
      </c>
      <c r="R3457" s="11" t="s">
        <v>28</v>
      </c>
      <c r="S3457" s="11">
        <v>2016</v>
      </c>
    </row>
    <row r="3458" spans="1:19" x14ac:dyDescent="0.25">
      <c r="A3458" s="12" t="s">
        <v>9721</v>
      </c>
      <c r="B3458" s="12" t="s">
        <v>9722</v>
      </c>
      <c r="C3458" s="12" t="s">
        <v>9723</v>
      </c>
      <c r="D3458" s="12" t="s">
        <v>9724</v>
      </c>
      <c r="E3458" s="12" t="s">
        <v>9788</v>
      </c>
      <c r="F3458" s="12">
        <v>78613</v>
      </c>
      <c r="G3458" s="12" t="s">
        <v>9725</v>
      </c>
      <c r="H3458" s="12" t="s">
        <v>25</v>
      </c>
      <c r="I3458" s="12" t="s">
        <v>42</v>
      </c>
      <c r="J3458" s="12" t="s">
        <v>27</v>
      </c>
      <c r="K3458" s="12">
        <v>0</v>
      </c>
      <c r="L3458" s="12" t="s">
        <v>29</v>
      </c>
      <c r="M3458" s="12" t="s">
        <v>29</v>
      </c>
      <c r="N3458" s="12" t="s">
        <v>29</v>
      </c>
      <c r="O3458" s="12" t="s">
        <v>29</v>
      </c>
      <c r="P3458" s="12" t="s">
        <v>28</v>
      </c>
      <c r="Q3458" s="12" t="s">
        <v>30</v>
      </c>
      <c r="R3458" s="12" t="s">
        <v>29</v>
      </c>
      <c r="S3458" s="12">
        <v>2016</v>
      </c>
    </row>
    <row r="3459" spans="1:19" x14ac:dyDescent="0.25">
      <c r="A3459" s="11" t="s">
        <v>9726</v>
      </c>
      <c r="B3459" s="11" t="s">
        <v>9727</v>
      </c>
      <c r="C3459" s="11" t="s">
        <v>9728</v>
      </c>
      <c r="D3459" s="11" t="s">
        <v>9729</v>
      </c>
      <c r="E3459" s="11" t="s">
        <v>9788</v>
      </c>
      <c r="F3459" s="11">
        <v>78017</v>
      </c>
      <c r="G3459" s="11" t="s">
        <v>9730</v>
      </c>
      <c r="H3459" s="11" t="s">
        <v>25</v>
      </c>
      <c r="I3459" s="11" t="s">
        <v>108</v>
      </c>
      <c r="J3459" s="11" t="s">
        <v>27</v>
      </c>
      <c r="K3459" s="11">
        <v>0</v>
      </c>
      <c r="L3459" s="11" t="s">
        <v>29</v>
      </c>
      <c r="M3459" s="11" t="s">
        <v>29</v>
      </c>
      <c r="N3459" s="11" t="s">
        <v>29</v>
      </c>
      <c r="O3459" s="11" t="s">
        <v>29</v>
      </c>
      <c r="P3459" s="11" t="s">
        <v>28</v>
      </c>
      <c r="Q3459" s="11" t="s">
        <v>30</v>
      </c>
      <c r="R3459" s="11" t="s">
        <v>29</v>
      </c>
      <c r="S3459" s="11">
        <v>2016</v>
      </c>
    </row>
    <row r="3460" spans="1:19" x14ac:dyDescent="0.25">
      <c r="A3460" s="12" t="s">
        <v>9731</v>
      </c>
      <c r="B3460" s="12" t="s">
        <v>9732</v>
      </c>
      <c r="C3460" s="12" t="s">
        <v>9733</v>
      </c>
      <c r="D3460" s="12" t="s">
        <v>496</v>
      </c>
      <c r="E3460" s="12" t="s">
        <v>9788</v>
      </c>
      <c r="F3460" s="12">
        <v>75146</v>
      </c>
      <c r="G3460" s="12" t="s">
        <v>9734</v>
      </c>
      <c r="H3460" s="12" t="s">
        <v>25</v>
      </c>
      <c r="I3460" s="12" t="s">
        <v>26</v>
      </c>
      <c r="J3460" s="12" t="s">
        <v>27</v>
      </c>
      <c r="K3460" s="12">
        <v>0</v>
      </c>
      <c r="L3460" s="12" t="s">
        <v>29</v>
      </c>
      <c r="M3460" s="12" t="s">
        <v>29</v>
      </c>
      <c r="N3460" s="12" t="s">
        <v>29</v>
      </c>
      <c r="O3460" s="12" t="s">
        <v>29</v>
      </c>
      <c r="P3460" s="12" t="s">
        <v>28</v>
      </c>
      <c r="Q3460" s="12" t="s">
        <v>28</v>
      </c>
      <c r="R3460" s="12" t="s">
        <v>29</v>
      </c>
      <c r="S3460" s="12">
        <v>2016</v>
      </c>
    </row>
    <row r="3461" spans="1:19" x14ac:dyDescent="0.25">
      <c r="A3461" s="11" t="s">
        <v>9735</v>
      </c>
      <c r="B3461" s="11" t="s">
        <v>9736</v>
      </c>
      <c r="C3461" s="11" t="s">
        <v>9737</v>
      </c>
      <c r="D3461" s="11" t="s">
        <v>4670</v>
      </c>
      <c r="E3461" s="11" t="s">
        <v>9788</v>
      </c>
      <c r="F3461" s="11">
        <v>75231</v>
      </c>
      <c r="G3461" s="11" t="s">
        <v>9738</v>
      </c>
      <c r="H3461" s="11" t="s">
        <v>25</v>
      </c>
      <c r="I3461" s="11" t="s">
        <v>26</v>
      </c>
      <c r="J3461" s="11" t="s">
        <v>27</v>
      </c>
      <c r="K3461" s="11">
        <v>3</v>
      </c>
      <c r="L3461" s="11" t="s">
        <v>28</v>
      </c>
      <c r="M3461" s="11" t="s">
        <v>28</v>
      </c>
      <c r="N3461" s="11" t="s">
        <v>28</v>
      </c>
      <c r="O3461" s="11" t="s">
        <v>43</v>
      </c>
      <c r="P3461" s="11" t="s">
        <v>28</v>
      </c>
      <c r="Q3461" s="11" t="s">
        <v>30</v>
      </c>
      <c r="R3461" s="11" t="s">
        <v>29</v>
      </c>
      <c r="S3461" s="11">
        <v>2016</v>
      </c>
    </row>
    <row r="3462" spans="1:19" x14ac:dyDescent="0.25">
      <c r="A3462" s="12" t="s">
        <v>6424</v>
      </c>
      <c r="B3462" s="12" t="s">
        <v>6425</v>
      </c>
      <c r="C3462" s="12" t="s">
        <v>6426</v>
      </c>
      <c r="D3462" s="12" t="s">
        <v>5839</v>
      </c>
      <c r="E3462" s="12" t="s">
        <v>9788</v>
      </c>
      <c r="F3462" s="12">
        <v>77304</v>
      </c>
      <c r="G3462" s="12" t="s">
        <v>8585</v>
      </c>
      <c r="H3462" s="12" t="s">
        <v>25</v>
      </c>
      <c r="I3462" s="12" t="s">
        <v>648</v>
      </c>
      <c r="J3462" s="12" t="s">
        <v>120</v>
      </c>
      <c r="K3462" s="12">
        <v>0</v>
      </c>
      <c r="L3462" s="12" t="s">
        <v>29</v>
      </c>
      <c r="M3462" s="12" t="s">
        <v>29</v>
      </c>
      <c r="N3462" s="12" t="s">
        <v>29</v>
      </c>
      <c r="O3462" s="12" t="s">
        <v>29</v>
      </c>
      <c r="P3462" s="12" t="s">
        <v>29</v>
      </c>
      <c r="Q3462" s="12" t="s">
        <v>29</v>
      </c>
      <c r="R3462" s="12" t="s">
        <v>29</v>
      </c>
      <c r="S3462" s="12">
        <v>2016</v>
      </c>
    </row>
    <row r="3463" spans="1:19" x14ac:dyDescent="0.25">
      <c r="A3463" s="11" t="s">
        <v>9739</v>
      </c>
      <c r="B3463" s="11" t="s">
        <v>9740</v>
      </c>
      <c r="C3463" s="11" t="s">
        <v>9741</v>
      </c>
      <c r="D3463" s="11" t="s">
        <v>2415</v>
      </c>
      <c r="E3463" s="11" t="s">
        <v>9788</v>
      </c>
      <c r="F3463" s="11">
        <v>76520</v>
      </c>
      <c r="G3463" s="11" t="s">
        <v>9742</v>
      </c>
      <c r="H3463" s="11" t="s">
        <v>25</v>
      </c>
      <c r="I3463" s="11" t="s">
        <v>26</v>
      </c>
      <c r="J3463" s="11" t="s">
        <v>27</v>
      </c>
      <c r="K3463" s="11">
        <v>0</v>
      </c>
      <c r="L3463" s="11" t="s">
        <v>29</v>
      </c>
      <c r="M3463" s="11" t="s">
        <v>29</v>
      </c>
      <c r="N3463" s="11" t="s">
        <v>29</v>
      </c>
      <c r="O3463" s="11" t="s">
        <v>29</v>
      </c>
      <c r="P3463" s="11" t="s">
        <v>28</v>
      </c>
      <c r="Q3463" s="11" t="s">
        <v>28</v>
      </c>
      <c r="R3463" s="11" t="s">
        <v>29</v>
      </c>
      <c r="S3463" s="11">
        <v>2016</v>
      </c>
    </row>
    <row r="3464" spans="1:19" x14ac:dyDescent="0.25">
      <c r="A3464" s="12" t="s">
        <v>6428</v>
      </c>
      <c r="B3464" s="12" t="s">
        <v>8701</v>
      </c>
      <c r="C3464" s="12" t="s">
        <v>6430</v>
      </c>
      <c r="D3464" s="12" t="s">
        <v>6431</v>
      </c>
      <c r="E3464" s="12" t="s">
        <v>9788</v>
      </c>
      <c r="F3464" s="12">
        <v>77375</v>
      </c>
      <c r="G3464" s="12" t="s">
        <v>8578</v>
      </c>
      <c r="H3464" s="12" t="s">
        <v>25</v>
      </c>
      <c r="I3464" s="12" t="s">
        <v>26</v>
      </c>
      <c r="J3464" s="12" t="s">
        <v>27</v>
      </c>
      <c r="K3464" s="12">
        <v>0</v>
      </c>
      <c r="L3464" s="12" t="s">
        <v>29</v>
      </c>
      <c r="M3464" s="12" t="s">
        <v>29</v>
      </c>
      <c r="N3464" s="12" t="s">
        <v>29</v>
      </c>
      <c r="O3464" s="12" t="s">
        <v>29</v>
      </c>
      <c r="P3464" s="12" t="s">
        <v>28</v>
      </c>
      <c r="Q3464" s="12" t="s">
        <v>30</v>
      </c>
      <c r="R3464" s="12" t="s">
        <v>29</v>
      </c>
      <c r="S3464" s="12">
        <v>2016</v>
      </c>
    </row>
    <row r="3465" spans="1:19" x14ac:dyDescent="0.25">
      <c r="A3465" s="11" t="s">
        <v>9743</v>
      </c>
      <c r="B3465" s="11" t="s">
        <v>9744</v>
      </c>
      <c r="C3465" s="11" t="s">
        <v>9745</v>
      </c>
      <c r="D3465" s="11" t="s">
        <v>8255</v>
      </c>
      <c r="E3465" s="11" t="s">
        <v>9788</v>
      </c>
      <c r="F3465" s="11">
        <v>77598</v>
      </c>
      <c r="G3465" s="11" t="s">
        <v>9746</v>
      </c>
      <c r="H3465" s="11" t="s">
        <v>25</v>
      </c>
      <c r="I3465" s="11" t="s">
        <v>26</v>
      </c>
      <c r="J3465" s="11" t="s">
        <v>27</v>
      </c>
      <c r="K3465" s="11">
        <v>3</v>
      </c>
      <c r="L3465" s="11" t="s">
        <v>28</v>
      </c>
      <c r="M3465" s="11" t="s">
        <v>28</v>
      </c>
      <c r="N3465" s="11" t="s">
        <v>30</v>
      </c>
      <c r="O3465" s="11" t="s">
        <v>43</v>
      </c>
      <c r="P3465" s="11" t="s">
        <v>29</v>
      </c>
      <c r="Q3465" s="11" t="s">
        <v>28</v>
      </c>
      <c r="R3465" s="11" t="s">
        <v>29</v>
      </c>
      <c r="S3465" s="11">
        <v>2016</v>
      </c>
    </row>
    <row r="3466" spans="1:19" x14ac:dyDescent="0.25">
      <c r="A3466" s="12" t="s">
        <v>8587</v>
      </c>
      <c r="B3466" s="12" t="s">
        <v>8579</v>
      </c>
      <c r="C3466" s="12" t="s">
        <v>8588</v>
      </c>
      <c r="D3466" s="12" t="s">
        <v>8589</v>
      </c>
      <c r="E3466" s="12" t="s">
        <v>9788</v>
      </c>
      <c r="F3466" s="12">
        <v>75087</v>
      </c>
      <c r="G3466" s="12" t="s">
        <v>8590</v>
      </c>
      <c r="H3466" s="12" t="s">
        <v>25</v>
      </c>
      <c r="I3466" s="12" t="s">
        <v>26</v>
      </c>
      <c r="J3466" s="12" t="s">
        <v>27</v>
      </c>
      <c r="K3466" s="12">
        <v>0</v>
      </c>
      <c r="L3466" s="12" t="s">
        <v>29</v>
      </c>
      <c r="M3466" s="12" t="s">
        <v>29</v>
      </c>
      <c r="N3466" s="12" t="s">
        <v>29</v>
      </c>
      <c r="O3466" s="12" t="s">
        <v>29</v>
      </c>
      <c r="P3466" s="12" t="s">
        <v>28</v>
      </c>
      <c r="Q3466" s="12" t="s">
        <v>30</v>
      </c>
      <c r="R3466" s="12" t="s">
        <v>29</v>
      </c>
      <c r="S3466" s="12">
        <v>2016</v>
      </c>
    </row>
    <row r="3467" spans="1:19" x14ac:dyDescent="0.25">
      <c r="A3467" s="11" t="s">
        <v>9747</v>
      </c>
      <c r="B3467" s="11" t="s">
        <v>9748</v>
      </c>
      <c r="C3467" s="11" t="s">
        <v>9749</v>
      </c>
      <c r="D3467" s="11" t="s">
        <v>9750</v>
      </c>
      <c r="E3467" s="11" t="s">
        <v>9788</v>
      </c>
      <c r="F3467" s="11">
        <v>78130</v>
      </c>
      <c r="G3467" s="11" t="s">
        <v>9751</v>
      </c>
      <c r="H3467" s="11" t="s">
        <v>25</v>
      </c>
      <c r="I3467" s="11" t="s">
        <v>26</v>
      </c>
      <c r="J3467" s="11" t="s">
        <v>27</v>
      </c>
      <c r="K3467" s="11">
        <v>3</v>
      </c>
      <c r="L3467" s="11" t="s">
        <v>29</v>
      </c>
      <c r="M3467" s="11" t="s">
        <v>28</v>
      </c>
      <c r="N3467" s="11" t="s">
        <v>28</v>
      </c>
      <c r="O3467" s="11" t="s">
        <v>30</v>
      </c>
      <c r="P3467" s="11" t="s">
        <v>28</v>
      </c>
      <c r="Q3467" s="11" t="s">
        <v>30</v>
      </c>
      <c r="R3467" s="11" t="s">
        <v>29</v>
      </c>
      <c r="S3467" s="11">
        <v>2016</v>
      </c>
    </row>
    <row r="3468" spans="1:19" x14ac:dyDescent="0.25">
      <c r="A3468" s="12" t="s">
        <v>6433</v>
      </c>
      <c r="B3468" s="12" t="s">
        <v>6434</v>
      </c>
      <c r="C3468" s="12" t="s">
        <v>6435</v>
      </c>
      <c r="D3468" s="12" t="s">
        <v>2022</v>
      </c>
      <c r="E3468" s="12" t="s">
        <v>9788</v>
      </c>
      <c r="F3468" s="12">
        <v>77380</v>
      </c>
      <c r="G3468" s="12" t="s">
        <v>8591</v>
      </c>
      <c r="H3468" s="12" t="s">
        <v>25</v>
      </c>
      <c r="I3468" s="12" t="s">
        <v>26</v>
      </c>
      <c r="J3468" s="12" t="s">
        <v>27</v>
      </c>
      <c r="K3468" s="12">
        <v>0</v>
      </c>
      <c r="L3468" s="12" t="s">
        <v>29</v>
      </c>
      <c r="M3468" s="12" t="s">
        <v>29</v>
      </c>
      <c r="N3468" s="12" t="s">
        <v>29</v>
      </c>
      <c r="O3468" s="12" t="s">
        <v>29</v>
      </c>
      <c r="P3468" s="12" t="s">
        <v>29</v>
      </c>
      <c r="Q3468" s="12" t="s">
        <v>29</v>
      </c>
      <c r="R3468" s="12" t="s">
        <v>29</v>
      </c>
      <c r="S3468" s="12">
        <v>2016</v>
      </c>
    </row>
    <row r="3469" spans="1:19" x14ac:dyDescent="0.25">
      <c r="A3469" s="11" t="s">
        <v>6437</v>
      </c>
      <c r="B3469" s="11" t="s">
        <v>6438</v>
      </c>
      <c r="C3469" s="11" t="s">
        <v>6439</v>
      </c>
      <c r="D3469" s="11" t="s">
        <v>2022</v>
      </c>
      <c r="E3469" s="11" t="s">
        <v>9788</v>
      </c>
      <c r="F3469" s="11">
        <v>77380</v>
      </c>
      <c r="G3469" s="11" t="s">
        <v>8592</v>
      </c>
      <c r="H3469" s="11" t="s">
        <v>25</v>
      </c>
      <c r="I3469" s="11" t="s">
        <v>26</v>
      </c>
      <c r="J3469" s="11" t="s">
        <v>27</v>
      </c>
      <c r="K3469" s="11">
        <v>0</v>
      </c>
      <c r="L3469" s="11" t="s">
        <v>29</v>
      </c>
      <c r="M3469" s="11" t="s">
        <v>29</v>
      </c>
      <c r="N3469" s="11" t="s">
        <v>29</v>
      </c>
      <c r="O3469" s="11" t="s">
        <v>29</v>
      </c>
      <c r="P3469" s="11" t="s">
        <v>29</v>
      </c>
      <c r="Q3469" s="11" t="s">
        <v>29</v>
      </c>
      <c r="R3469" s="11" t="s">
        <v>29</v>
      </c>
      <c r="S3469" s="11">
        <v>2016</v>
      </c>
    </row>
    <row r="3470" spans="1:19" x14ac:dyDescent="0.25">
      <c r="A3470" s="12" t="s">
        <v>9752</v>
      </c>
      <c r="B3470" s="12" t="s">
        <v>9753</v>
      </c>
      <c r="C3470" s="12" t="s">
        <v>9754</v>
      </c>
      <c r="D3470" s="12" t="s">
        <v>5536</v>
      </c>
      <c r="E3470" s="12" t="s">
        <v>9788</v>
      </c>
      <c r="F3470" s="12">
        <v>76177</v>
      </c>
      <c r="G3470" s="12" t="s">
        <v>9755</v>
      </c>
      <c r="H3470" s="12" t="s">
        <v>25</v>
      </c>
      <c r="I3470" s="12" t="s">
        <v>108</v>
      </c>
      <c r="J3470" s="12" t="s">
        <v>27</v>
      </c>
      <c r="K3470" s="12">
        <v>0</v>
      </c>
      <c r="L3470" s="12" t="s">
        <v>29</v>
      </c>
      <c r="M3470" s="12" t="s">
        <v>29</v>
      </c>
      <c r="N3470" s="12" t="s">
        <v>29</v>
      </c>
      <c r="O3470" s="12" t="s">
        <v>30</v>
      </c>
      <c r="P3470" s="12" t="s">
        <v>28</v>
      </c>
      <c r="Q3470" s="12" t="s">
        <v>30</v>
      </c>
      <c r="R3470" s="12" t="s">
        <v>29</v>
      </c>
      <c r="S3470" s="12">
        <v>2016</v>
      </c>
    </row>
    <row r="3471" spans="1:19" x14ac:dyDescent="0.25">
      <c r="A3471" s="11" t="s">
        <v>9756</v>
      </c>
      <c r="B3471" s="11" t="s">
        <v>9757</v>
      </c>
      <c r="C3471" s="11" t="s">
        <v>9758</v>
      </c>
      <c r="D3471" s="11" t="s">
        <v>9759</v>
      </c>
      <c r="E3471" s="11" t="s">
        <v>9788</v>
      </c>
      <c r="F3471" s="11">
        <v>77584</v>
      </c>
      <c r="G3471" s="11" t="s">
        <v>9760</v>
      </c>
      <c r="H3471" s="11" t="s">
        <v>25</v>
      </c>
      <c r="I3471" s="11" t="s">
        <v>26</v>
      </c>
      <c r="J3471" s="11" t="s">
        <v>27</v>
      </c>
      <c r="K3471" s="11">
        <v>0</v>
      </c>
      <c r="L3471" s="11" t="s">
        <v>29</v>
      </c>
      <c r="M3471" s="11" t="s">
        <v>29</v>
      </c>
      <c r="N3471" s="11" t="s">
        <v>29</v>
      </c>
      <c r="O3471" s="11" t="s">
        <v>28</v>
      </c>
      <c r="P3471" s="11" t="s">
        <v>28</v>
      </c>
      <c r="Q3471" s="11" t="s">
        <v>28</v>
      </c>
      <c r="R3471" s="11" t="s">
        <v>29</v>
      </c>
      <c r="S3471" s="11">
        <v>2016</v>
      </c>
    </row>
    <row r="3472" spans="1:19" x14ac:dyDescent="0.25">
      <c r="A3472" s="12" t="s">
        <v>6441</v>
      </c>
      <c r="B3472" s="12" t="s">
        <v>8579</v>
      </c>
      <c r="C3472" s="12" t="s">
        <v>6443</v>
      </c>
      <c r="D3472" s="12" t="s">
        <v>6444</v>
      </c>
      <c r="E3472" s="12" t="s">
        <v>9788</v>
      </c>
      <c r="F3472" s="12">
        <v>76028</v>
      </c>
      <c r="G3472" s="12" t="s">
        <v>8593</v>
      </c>
      <c r="H3472" s="12" t="s">
        <v>25</v>
      </c>
      <c r="I3472" s="12" t="s">
        <v>26</v>
      </c>
      <c r="J3472" s="12" t="s">
        <v>27</v>
      </c>
      <c r="K3472" s="12">
        <v>0</v>
      </c>
      <c r="L3472" s="12" t="s">
        <v>29</v>
      </c>
      <c r="M3472" s="12" t="s">
        <v>29</v>
      </c>
      <c r="N3472" s="12" t="s">
        <v>29</v>
      </c>
      <c r="O3472" s="12" t="s">
        <v>29</v>
      </c>
      <c r="P3472" s="12" t="s">
        <v>28</v>
      </c>
      <c r="Q3472" s="12" t="s">
        <v>28</v>
      </c>
      <c r="R3472" s="12" t="s">
        <v>29</v>
      </c>
      <c r="S3472" s="12">
        <v>2016</v>
      </c>
    </row>
    <row r="3473" spans="1:19" x14ac:dyDescent="0.25">
      <c r="A3473" s="11" t="s">
        <v>9761</v>
      </c>
      <c r="B3473" s="11" t="s">
        <v>9762</v>
      </c>
      <c r="C3473" s="11" t="s">
        <v>9763</v>
      </c>
      <c r="D3473" s="11" t="s">
        <v>9764</v>
      </c>
      <c r="E3473" s="11" t="s">
        <v>9788</v>
      </c>
      <c r="F3473" s="11">
        <v>78654</v>
      </c>
      <c r="G3473" s="11" t="s">
        <v>9765</v>
      </c>
      <c r="H3473" s="11" t="s">
        <v>25</v>
      </c>
      <c r="I3473" s="11" t="s">
        <v>108</v>
      </c>
      <c r="J3473" s="11" t="s">
        <v>27</v>
      </c>
      <c r="K3473" s="11">
        <v>0</v>
      </c>
      <c r="L3473" s="11" t="s">
        <v>29</v>
      </c>
      <c r="M3473" s="11" t="s">
        <v>29</v>
      </c>
      <c r="N3473" s="11" t="s">
        <v>29</v>
      </c>
      <c r="O3473" s="11" t="s">
        <v>29</v>
      </c>
      <c r="P3473" s="11" t="s">
        <v>28</v>
      </c>
      <c r="Q3473" s="11" t="s">
        <v>28</v>
      </c>
      <c r="R3473" s="11" t="s">
        <v>29</v>
      </c>
      <c r="S3473" s="11">
        <v>2016</v>
      </c>
    </row>
    <row r="3474" spans="1:19" x14ac:dyDescent="0.25">
      <c r="A3474" s="12" t="s">
        <v>6446</v>
      </c>
      <c r="B3474" s="12" t="s">
        <v>6447</v>
      </c>
      <c r="C3474" s="12" t="s">
        <v>8594</v>
      </c>
      <c r="D3474" s="12" t="s">
        <v>6449</v>
      </c>
      <c r="E3474" s="12" t="s">
        <v>9788</v>
      </c>
      <c r="F3474" s="12">
        <v>77521</v>
      </c>
      <c r="G3474" s="12" t="s">
        <v>8595</v>
      </c>
      <c r="H3474" s="12" t="s">
        <v>25</v>
      </c>
      <c r="I3474" s="12" t="s">
        <v>648</v>
      </c>
      <c r="J3474" s="12" t="s">
        <v>27</v>
      </c>
      <c r="K3474" s="12">
        <v>0</v>
      </c>
      <c r="L3474" s="12" t="s">
        <v>29</v>
      </c>
      <c r="M3474" s="12" t="s">
        <v>29</v>
      </c>
      <c r="N3474" s="12" t="s">
        <v>29</v>
      </c>
      <c r="O3474" s="12" t="s">
        <v>29</v>
      </c>
      <c r="P3474" s="12" t="s">
        <v>29</v>
      </c>
      <c r="Q3474" s="12" t="s">
        <v>29</v>
      </c>
      <c r="R3474" s="12" t="s">
        <v>29</v>
      </c>
      <c r="S3474" s="12">
        <v>2016</v>
      </c>
    </row>
    <row r="3475" spans="1:19" x14ac:dyDescent="0.25">
      <c r="A3475" s="11" t="s">
        <v>8702</v>
      </c>
      <c r="B3475" s="11" t="s">
        <v>8703</v>
      </c>
      <c r="C3475" s="11" t="s">
        <v>8704</v>
      </c>
      <c r="D3475" s="11" t="s">
        <v>6032</v>
      </c>
      <c r="E3475" s="11" t="s">
        <v>9788</v>
      </c>
      <c r="F3475" s="11">
        <v>79761</v>
      </c>
      <c r="G3475" s="11" t="s">
        <v>8705</v>
      </c>
      <c r="H3475" s="11" t="s">
        <v>25</v>
      </c>
      <c r="I3475" s="11" t="s">
        <v>108</v>
      </c>
      <c r="J3475" s="11" t="s">
        <v>120</v>
      </c>
      <c r="K3475" s="11">
        <v>0</v>
      </c>
      <c r="L3475" s="11" t="s">
        <v>29</v>
      </c>
      <c r="M3475" s="11" t="s">
        <v>29</v>
      </c>
      <c r="N3475" s="11" t="s">
        <v>29</v>
      </c>
      <c r="O3475" s="11" t="s">
        <v>29</v>
      </c>
      <c r="P3475" s="11" t="s">
        <v>29</v>
      </c>
      <c r="Q3475" s="11" t="s">
        <v>29</v>
      </c>
      <c r="R3475" s="11" t="s">
        <v>29</v>
      </c>
      <c r="S3475" s="11">
        <v>2016</v>
      </c>
    </row>
    <row r="3476" spans="1:19" x14ac:dyDescent="0.25">
      <c r="A3476" s="12" t="s">
        <v>6455</v>
      </c>
      <c r="B3476" s="12" t="s">
        <v>8275</v>
      </c>
      <c r="C3476" s="12" t="s">
        <v>6457</v>
      </c>
      <c r="D3476" s="12" t="s">
        <v>5240</v>
      </c>
      <c r="E3476" s="12" t="s">
        <v>9788</v>
      </c>
      <c r="F3476" s="12">
        <v>78249</v>
      </c>
      <c r="G3476" s="12" t="s">
        <v>8598</v>
      </c>
      <c r="H3476" s="12" t="s">
        <v>25</v>
      </c>
      <c r="I3476" s="12" t="s">
        <v>26</v>
      </c>
      <c r="J3476" s="12" t="s">
        <v>27</v>
      </c>
      <c r="K3476" s="12">
        <v>0</v>
      </c>
      <c r="L3476" s="12" t="s">
        <v>29</v>
      </c>
      <c r="M3476" s="12" t="s">
        <v>29</v>
      </c>
      <c r="N3476" s="12" t="s">
        <v>29</v>
      </c>
      <c r="O3476" s="12" t="s">
        <v>29</v>
      </c>
      <c r="P3476" s="12" t="s">
        <v>29</v>
      </c>
      <c r="Q3476" s="12" t="s">
        <v>29</v>
      </c>
      <c r="R3476" s="12" t="s">
        <v>29</v>
      </c>
      <c r="S3476" s="12">
        <v>2016</v>
      </c>
    </row>
    <row r="3477" spans="1:19" x14ac:dyDescent="0.25">
      <c r="A3477" s="11" t="s">
        <v>9766</v>
      </c>
      <c r="B3477" s="11" t="s">
        <v>9767</v>
      </c>
      <c r="C3477" s="11" t="s">
        <v>9768</v>
      </c>
      <c r="D3477" s="11" t="s">
        <v>9769</v>
      </c>
      <c r="E3477" s="11" t="s">
        <v>9788</v>
      </c>
      <c r="F3477" s="11">
        <v>78962</v>
      </c>
      <c r="G3477" s="11" t="s">
        <v>9770</v>
      </c>
      <c r="H3477" s="11" t="s">
        <v>25</v>
      </c>
      <c r="I3477" s="11" t="s">
        <v>26</v>
      </c>
      <c r="J3477" s="11" t="s">
        <v>27</v>
      </c>
      <c r="K3477" s="11">
        <v>0</v>
      </c>
      <c r="L3477" s="11" t="s">
        <v>29</v>
      </c>
      <c r="M3477" s="11" t="s">
        <v>29</v>
      </c>
      <c r="N3477" s="11" t="s">
        <v>29</v>
      </c>
      <c r="O3477" s="11" t="s">
        <v>29</v>
      </c>
      <c r="P3477" s="11" t="s">
        <v>29</v>
      </c>
      <c r="Q3477" s="11" t="s">
        <v>29</v>
      </c>
      <c r="R3477" s="11" t="s">
        <v>29</v>
      </c>
      <c r="S3477" s="11">
        <v>2016</v>
      </c>
    </row>
    <row r="3478" spans="1:19" x14ac:dyDescent="0.25">
      <c r="A3478" s="12" t="s">
        <v>5841</v>
      </c>
      <c r="B3478" s="12" t="s">
        <v>5842</v>
      </c>
      <c r="C3478" s="12" t="s">
        <v>5843</v>
      </c>
      <c r="D3478" s="12" t="s">
        <v>5844</v>
      </c>
      <c r="E3478" s="12" t="s">
        <v>9822</v>
      </c>
      <c r="F3478" s="12">
        <v>84041</v>
      </c>
      <c r="G3478" s="12" t="s">
        <v>5845</v>
      </c>
      <c r="H3478" s="12" t="s">
        <v>25</v>
      </c>
      <c r="I3478" s="12" t="s">
        <v>108</v>
      </c>
      <c r="J3478" s="12" t="s">
        <v>27</v>
      </c>
      <c r="K3478" s="12">
        <v>0</v>
      </c>
      <c r="L3478" s="12" t="s">
        <v>29</v>
      </c>
      <c r="M3478" s="12" t="s">
        <v>29</v>
      </c>
      <c r="N3478" s="12" t="s">
        <v>29</v>
      </c>
      <c r="O3478" s="12" t="s">
        <v>29</v>
      </c>
      <c r="P3478" s="12" t="s">
        <v>29</v>
      </c>
      <c r="Q3478" s="12" t="s">
        <v>29</v>
      </c>
      <c r="R3478" s="12" t="s">
        <v>29</v>
      </c>
      <c r="S3478" s="12">
        <v>2020</v>
      </c>
    </row>
    <row r="3479" spans="1:19" x14ac:dyDescent="0.25">
      <c r="A3479" s="11" t="s">
        <v>5846</v>
      </c>
      <c r="B3479" s="11" t="s">
        <v>5847</v>
      </c>
      <c r="C3479" s="11" t="s">
        <v>5848</v>
      </c>
      <c r="D3479" s="11" t="s">
        <v>5849</v>
      </c>
      <c r="E3479" s="11" t="s">
        <v>9822</v>
      </c>
      <c r="F3479" s="11">
        <v>84535</v>
      </c>
      <c r="G3479" s="11" t="s">
        <v>5850</v>
      </c>
      <c r="H3479" s="11" t="s">
        <v>96</v>
      </c>
      <c r="I3479" s="11" t="s">
        <v>36</v>
      </c>
      <c r="J3479" s="11" t="s">
        <v>27</v>
      </c>
      <c r="K3479" s="11">
        <v>0</v>
      </c>
      <c r="L3479" s="11" t="s">
        <v>29</v>
      </c>
      <c r="M3479" s="11" t="s">
        <v>29</v>
      </c>
      <c r="N3479" s="11" t="s">
        <v>28</v>
      </c>
      <c r="O3479" s="11" t="s">
        <v>29</v>
      </c>
      <c r="P3479" s="11" t="s">
        <v>29</v>
      </c>
      <c r="Q3479" s="11" t="s">
        <v>28</v>
      </c>
      <c r="R3479" s="11" t="s">
        <v>29</v>
      </c>
      <c r="S3479" s="11">
        <v>2020</v>
      </c>
    </row>
    <row r="3480" spans="1:19" x14ac:dyDescent="0.25">
      <c r="A3480" s="12" t="s">
        <v>5851</v>
      </c>
      <c r="B3480" s="12" t="s">
        <v>5852</v>
      </c>
      <c r="C3480" s="12" t="s">
        <v>5853</v>
      </c>
      <c r="D3480" s="12" t="s">
        <v>5854</v>
      </c>
      <c r="E3480" s="12" t="s">
        <v>9822</v>
      </c>
      <c r="F3480" s="12">
        <v>84113</v>
      </c>
      <c r="G3480" s="12" t="s">
        <v>5855</v>
      </c>
      <c r="H3480" s="12" t="s">
        <v>107</v>
      </c>
      <c r="I3480" s="12" t="s">
        <v>108</v>
      </c>
      <c r="J3480" s="12" t="s">
        <v>27</v>
      </c>
      <c r="K3480" s="12">
        <v>0</v>
      </c>
      <c r="L3480" s="12" t="s">
        <v>29</v>
      </c>
      <c r="M3480" s="12" t="s">
        <v>29</v>
      </c>
      <c r="N3480" s="12" t="s">
        <v>29</v>
      </c>
      <c r="O3480" s="12" t="s">
        <v>29</v>
      </c>
      <c r="P3480" s="12" t="s">
        <v>29</v>
      </c>
      <c r="Q3480" s="12" t="s">
        <v>29</v>
      </c>
      <c r="R3480" s="12" t="s">
        <v>29</v>
      </c>
      <c r="S3480" s="12">
        <v>2020</v>
      </c>
    </row>
    <row r="3481" spans="1:19" x14ac:dyDescent="0.25">
      <c r="A3481" s="11" t="s">
        <v>5856</v>
      </c>
      <c r="B3481" s="11" t="s">
        <v>5857</v>
      </c>
      <c r="C3481" s="11" t="s">
        <v>5858</v>
      </c>
      <c r="D3481" s="11" t="s">
        <v>5854</v>
      </c>
      <c r="E3481" s="11" t="s">
        <v>9822</v>
      </c>
      <c r="F3481" s="11">
        <v>84103</v>
      </c>
      <c r="G3481" s="11" t="s">
        <v>5859</v>
      </c>
      <c r="H3481" s="11" t="s">
        <v>107</v>
      </c>
      <c r="I3481" s="11" t="s">
        <v>108</v>
      </c>
      <c r="J3481" s="11" t="s">
        <v>120</v>
      </c>
      <c r="K3481" s="11">
        <v>0</v>
      </c>
      <c r="L3481" s="11" t="s">
        <v>29</v>
      </c>
      <c r="M3481" s="11" t="s">
        <v>29</v>
      </c>
      <c r="N3481" s="11" t="s">
        <v>29</v>
      </c>
      <c r="O3481" s="11" t="s">
        <v>29</v>
      </c>
      <c r="P3481" s="11" t="s">
        <v>29</v>
      </c>
      <c r="Q3481" s="11" t="s">
        <v>29</v>
      </c>
      <c r="R3481" s="11" t="s">
        <v>29</v>
      </c>
      <c r="S3481" s="11">
        <v>2020</v>
      </c>
    </row>
    <row r="3482" spans="1:19" x14ac:dyDescent="0.25">
      <c r="A3482" s="12" t="s">
        <v>5860</v>
      </c>
      <c r="B3482" s="12" t="s">
        <v>5861</v>
      </c>
      <c r="C3482" s="12" t="s">
        <v>5862</v>
      </c>
      <c r="D3482" s="12" t="s">
        <v>5863</v>
      </c>
      <c r="E3482" s="12" t="s">
        <v>9822</v>
      </c>
      <c r="F3482" s="12">
        <v>84605</v>
      </c>
      <c r="G3482" s="12" t="s">
        <v>5864</v>
      </c>
      <c r="H3482" s="12" t="s">
        <v>119</v>
      </c>
      <c r="I3482" s="12" t="s">
        <v>114</v>
      </c>
      <c r="J3482" s="12" t="s">
        <v>27</v>
      </c>
      <c r="K3482" s="12">
        <v>0</v>
      </c>
      <c r="L3482" s="12" t="s">
        <v>29</v>
      </c>
      <c r="M3482" s="12" t="s">
        <v>29</v>
      </c>
      <c r="N3482" s="12" t="s">
        <v>29</v>
      </c>
      <c r="O3482" s="12" t="s">
        <v>29</v>
      </c>
      <c r="P3482" s="12" t="s">
        <v>29</v>
      </c>
      <c r="Q3482" s="12" t="s">
        <v>29</v>
      </c>
      <c r="R3482" s="12" t="s">
        <v>29</v>
      </c>
      <c r="S3482" s="12">
        <v>2020</v>
      </c>
    </row>
    <row r="3483" spans="1:19" x14ac:dyDescent="0.25">
      <c r="A3483" s="11" t="s">
        <v>5865</v>
      </c>
      <c r="B3483" s="11" t="s">
        <v>5866</v>
      </c>
      <c r="C3483" s="11" t="s">
        <v>5867</v>
      </c>
      <c r="D3483" s="11" t="s">
        <v>5854</v>
      </c>
      <c r="E3483" s="11" t="s">
        <v>9822</v>
      </c>
      <c r="F3483" s="11">
        <v>84115</v>
      </c>
      <c r="G3483" s="11" t="s">
        <v>5868</v>
      </c>
      <c r="H3483" s="11" t="s">
        <v>119</v>
      </c>
      <c r="I3483" s="11" t="s">
        <v>26</v>
      </c>
      <c r="J3483" s="11" t="s">
        <v>120</v>
      </c>
      <c r="K3483" s="11">
        <v>0</v>
      </c>
      <c r="L3483" s="11" t="s">
        <v>29</v>
      </c>
      <c r="M3483" s="11" t="s">
        <v>29</v>
      </c>
      <c r="N3483" s="11" t="s">
        <v>29</v>
      </c>
      <c r="O3483" s="11" t="s">
        <v>29</v>
      </c>
      <c r="P3483" s="11" t="s">
        <v>29</v>
      </c>
      <c r="Q3483" s="11" t="s">
        <v>29</v>
      </c>
      <c r="R3483" s="11" t="s">
        <v>29</v>
      </c>
      <c r="S3483" s="11">
        <v>2020</v>
      </c>
    </row>
    <row r="3484" spans="1:19" x14ac:dyDescent="0.25">
      <c r="A3484" s="12" t="s">
        <v>5869</v>
      </c>
      <c r="B3484" s="12" t="s">
        <v>5870</v>
      </c>
      <c r="C3484" s="12" t="s">
        <v>5871</v>
      </c>
      <c r="D3484" s="12" t="s">
        <v>5854</v>
      </c>
      <c r="E3484" s="12" t="s">
        <v>9822</v>
      </c>
      <c r="F3484" s="12">
        <v>84106</v>
      </c>
      <c r="G3484" s="12" t="s">
        <v>5872</v>
      </c>
      <c r="H3484" s="12" t="s">
        <v>119</v>
      </c>
      <c r="I3484" s="12" t="s">
        <v>26</v>
      </c>
      <c r="J3484" s="12" t="s">
        <v>120</v>
      </c>
      <c r="K3484" s="12">
        <v>0</v>
      </c>
      <c r="L3484" s="12" t="s">
        <v>29</v>
      </c>
      <c r="M3484" s="12" t="s">
        <v>29</v>
      </c>
      <c r="N3484" s="12" t="s">
        <v>29</v>
      </c>
      <c r="O3484" s="12" t="s">
        <v>29</v>
      </c>
      <c r="P3484" s="12" t="s">
        <v>29</v>
      </c>
      <c r="Q3484" s="12" t="s">
        <v>29</v>
      </c>
      <c r="R3484" s="12" t="s">
        <v>29</v>
      </c>
      <c r="S3484" s="12">
        <v>2020</v>
      </c>
    </row>
    <row r="3485" spans="1:19" x14ac:dyDescent="0.25">
      <c r="A3485" s="11" t="s">
        <v>5873</v>
      </c>
      <c r="B3485" s="11" t="s">
        <v>5874</v>
      </c>
      <c r="C3485" s="11" t="s">
        <v>5875</v>
      </c>
      <c r="D3485" s="11" t="s">
        <v>5876</v>
      </c>
      <c r="E3485" s="11" t="s">
        <v>9822</v>
      </c>
      <c r="F3485" s="11">
        <v>84097</v>
      </c>
      <c r="G3485" s="11" t="s">
        <v>5877</v>
      </c>
      <c r="H3485" s="11" t="s">
        <v>119</v>
      </c>
      <c r="I3485" s="11" t="s">
        <v>26</v>
      </c>
      <c r="J3485" s="11" t="s">
        <v>120</v>
      </c>
      <c r="K3485" s="11">
        <v>0</v>
      </c>
      <c r="L3485" s="11" t="s">
        <v>29</v>
      </c>
      <c r="M3485" s="11" t="s">
        <v>29</v>
      </c>
      <c r="N3485" s="11" t="s">
        <v>29</v>
      </c>
      <c r="O3485" s="11" t="s">
        <v>29</v>
      </c>
      <c r="P3485" s="11" t="s">
        <v>29</v>
      </c>
      <c r="Q3485" s="11" t="s">
        <v>29</v>
      </c>
      <c r="R3485" s="11" t="s">
        <v>29</v>
      </c>
      <c r="S3485" s="11">
        <v>2020</v>
      </c>
    </row>
    <row r="3486" spans="1:19" x14ac:dyDescent="0.25">
      <c r="A3486" s="12" t="s">
        <v>5878</v>
      </c>
      <c r="B3486" s="12" t="s">
        <v>5879</v>
      </c>
      <c r="C3486" s="12" t="s">
        <v>5880</v>
      </c>
      <c r="D3486" s="12" t="s">
        <v>5881</v>
      </c>
      <c r="E3486" s="12" t="s">
        <v>9822</v>
      </c>
      <c r="F3486" s="12">
        <v>84047</v>
      </c>
      <c r="G3486" s="12" t="s">
        <v>5882</v>
      </c>
      <c r="H3486" s="12" t="s">
        <v>119</v>
      </c>
      <c r="I3486" s="12" t="s">
        <v>26</v>
      </c>
      <c r="J3486" s="12" t="s">
        <v>120</v>
      </c>
      <c r="K3486" s="12">
        <v>0</v>
      </c>
      <c r="L3486" s="12" t="s">
        <v>29</v>
      </c>
      <c r="M3486" s="12" t="s">
        <v>29</v>
      </c>
      <c r="N3486" s="12" t="s">
        <v>29</v>
      </c>
      <c r="O3486" s="12" t="s">
        <v>29</v>
      </c>
      <c r="P3486" s="12" t="s">
        <v>29</v>
      </c>
      <c r="Q3486" s="12" t="s">
        <v>29</v>
      </c>
      <c r="R3486" s="12" t="s">
        <v>29</v>
      </c>
      <c r="S3486" s="12">
        <v>2020</v>
      </c>
    </row>
    <row r="3487" spans="1:19" x14ac:dyDescent="0.25">
      <c r="A3487" s="11" t="s">
        <v>5841</v>
      </c>
      <c r="B3487" s="11" t="s">
        <v>5842</v>
      </c>
      <c r="C3487" s="11" t="s">
        <v>5843</v>
      </c>
      <c r="D3487" s="11" t="s">
        <v>5844</v>
      </c>
      <c r="E3487" s="11" t="s">
        <v>9822</v>
      </c>
      <c r="F3487" s="11">
        <v>84041</v>
      </c>
      <c r="G3487" s="11" t="s">
        <v>5845</v>
      </c>
      <c r="H3487" s="11" t="s">
        <v>25</v>
      </c>
      <c r="I3487" s="11" t="s">
        <v>108</v>
      </c>
      <c r="J3487" s="11" t="s">
        <v>27</v>
      </c>
      <c r="K3487" s="11">
        <v>0</v>
      </c>
      <c r="L3487" s="11" t="s">
        <v>29</v>
      </c>
      <c r="M3487" s="11" t="s">
        <v>29</v>
      </c>
      <c r="N3487" s="11" t="s">
        <v>29</v>
      </c>
      <c r="O3487" s="11" t="s">
        <v>29</v>
      </c>
      <c r="P3487" s="11" t="s">
        <v>29</v>
      </c>
      <c r="Q3487" s="11" t="s">
        <v>29</v>
      </c>
      <c r="R3487" s="11" t="s">
        <v>29</v>
      </c>
      <c r="S3487" s="11">
        <v>2019</v>
      </c>
    </row>
    <row r="3488" spans="1:19" x14ac:dyDescent="0.25">
      <c r="A3488" s="12" t="s">
        <v>5846</v>
      </c>
      <c r="B3488" s="12" t="s">
        <v>5847</v>
      </c>
      <c r="C3488" s="12" t="s">
        <v>5848</v>
      </c>
      <c r="D3488" s="12" t="s">
        <v>5849</v>
      </c>
      <c r="E3488" s="12" t="s">
        <v>9822</v>
      </c>
      <c r="F3488" s="12">
        <v>84535</v>
      </c>
      <c r="G3488" s="12" t="s">
        <v>5850</v>
      </c>
      <c r="H3488" s="12" t="s">
        <v>96</v>
      </c>
      <c r="I3488" s="12" t="s">
        <v>36</v>
      </c>
      <c r="J3488" s="12" t="s">
        <v>27</v>
      </c>
      <c r="K3488" s="12">
        <v>0</v>
      </c>
      <c r="L3488" s="12" t="s">
        <v>29</v>
      </c>
      <c r="M3488" s="12" t="s">
        <v>29</v>
      </c>
      <c r="N3488" s="12" t="s">
        <v>28</v>
      </c>
      <c r="O3488" s="12" t="s">
        <v>29</v>
      </c>
      <c r="P3488" s="12" t="s">
        <v>29</v>
      </c>
      <c r="Q3488" s="12" t="s">
        <v>28</v>
      </c>
      <c r="R3488" s="12" t="s">
        <v>29</v>
      </c>
      <c r="S3488" s="12">
        <v>2019</v>
      </c>
    </row>
    <row r="3489" spans="1:19" x14ac:dyDescent="0.25">
      <c r="A3489" s="11" t="s">
        <v>8134</v>
      </c>
      <c r="B3489" s="11" t="s">
        <v>8135</v>
      </c>
      <c r="C3489" s="11" t="s">
        <v>8136</v>
      </c>
      <c r="D3489" s="11" t="s">
        <v>8137</v>
      </c>
      <c r="E3489" s="11" t="s">
        <v>9822</v>
      </c>
      <c r="F3489" s="11">
        <v>84511</v>
      </c>
      <c r="G3489" s="11" t="s">
        <v>8138</v>
      </c>
      <c r="H3489" s="11" t="s">
        <v>96</v>
      </c>
      <c r="I3489" s="11" t="s">
        <v>108</v>
      </c>
      <c r="J3489" s="11" t="s">
        <v>27</v>
      </c>
      <c r="K3489" s="11">
        <v>0</v>
      </c>
      <c r="L3489" s="11" t="s">
        <v>29</v>
      </c>
      <c r="M3489" s="11" t="s">
        <v>29</v>
      </c>
      <c r="N3489" s="11" t="s">
        <v>29</v>
      </c>
      <c r="O3489" s="11" t="s">
        <v>29</v>
      </c>
      <c r="P3489" s="11" t="s">
        <v>29</v>
      </c>
      <c r="Q3489" s="11" t="s">
        <v>29</v>
      </c>
      <c r="R3489" s="11" t="s">
        <v>29</v>
      </c>
      <c r="S3489" s="11">
        <v>2019</v>
      </c>
    </row>
    <row r="3490" spans="1:19" x14ac:dyDescent="0.25">
      <c r="A3490" s="12" t="s">
        <v>5851</v>
      </c>
      <c r="B3490" s="12" t="s">
        <v>5852</v>
      </c>
      <c r="C3490" s="12" t="s">
        <v>5853</v>
      </c>
      <c r="D3490" s="12" t="s">
        <v>5854</v>
      </c>
      <c r="E3490" s="12" t="s">
        <v>9822</v>
      </c>
      <c r="F3490" s="12">
        <v>84113</v>
      </c>
      <c r="G3490" s="12" t="s">
        <v>5855</v>
      </c>
      <c r="H3490" s="12" t="s">
        <v>107</v>
      </c>
      <c r="I3490" s="12" t="s">
        <v>108</v>
      </c>
      <c r="J3490" s="12" t="s">
        <v>27</v>
      </c>
      <c r="K3490" s="12">
        <v>0</v>
      </c>
      <c r="L3490" s="12" t="s">
        <v>29</v>
      </c>
      <c r="M3490" s="12" t="s">
        <v>29</v>
      </c>
      <c r="N3490" s="12" t="s">
        <v>29</v>
      </c>
      <c r="O3490" s="12" t="s">
        <v>29</v>
      </c>
      <c r="P3490" s="12" t="s">
        <v>29</v>
      </c>
      <c r="Q3490" s="12" t="s">
        <v>29</v>
      </c>
      <c r="R3490" s="12" t="s">
        <v>29</v>
      </c>
      <c r="S3490" s="12">
        <v>2019</v>
      </c>
    </row>
    <row r="3491" spans="1:19" x14ac:dyDescent="0.25">
      <c r="A3491" s="11" t="s">
        <v>5856</v>
      </c>
      <c r="B3491" s="11" t="s">
        <v>5857</v>
      </c>
      <c r="C3491" s="11" t="s">
        <v>5858</v>
      </c>
      <c r="D3491" s="11" t="s">
        <v>5854</v>
      </c>
      <c r="E3491" s="11" t="s">
        <v>9822</v>
      </c>
      <c r="F3491" s="11">
        <v>84103</v>
      </c>
      <c r="G3491" s="11" t="s">
        <v>5859</v>
      </c>
      <c r="H3491" s="11" t="s">
        <v>107</v>
      </c>
      <c r="I3491" s="11" t="s">
        <v>108</v>
      </c>
      <c r="J3491" s="11" t="s">
        <v>120</v>
      </c>
      <c r="K3491" s="11">
        <v>0</v>
      </c>
      <c r="L3491" s="11" t="s">
        <v>29</v>
      </c>
      <c r="M3491" s="11" t="s">
        <v>29</v>
      </c>
      <c r="N3491" s="11" t="s">
        <v>29</v>
      </c>
      <c r="O3491" s="11" t="s">
        <v>29</v>
      </c>
      <c r="P3491" s="11" t="s">
        <v>29</v>
      </c>
      <c r="Q3491" s="11" t="s">
        <v>29</v>
      </c>
      <c r="R3491" s="11" t="s">
        <v>29</v>
      </c>
      <c r="S3491" s="11">
        <v>2019</v>
      </c>
    </row>
    <row r="3492" spans="1:19" x14ac:dyDescent="0.25">
      <c r="A3492" s="12" t="s">
        <v>5860</v>
      </c>
      <c r="B3492" s="12" t="s">
        <v>5861</v>
      </c>
      <c r="C3492" s="12" t="s">
        <v>5862</v>
      </c>
      <c r="D3492" s="12" t="s">
        <v>5863</v>
      </c>
      <c r="E3492" s="12" t="s">
        <v>9822</v>
      </c>
      <c r="F3492" s="12">
        <v>84605</v>
      </c>
      <c r="G3492" s="12" t="s">
        <v>5864</v>
      </c>
      <c r="H3492" s="12" t="s">
        <v>119</v>
      </c>
      <c r="I3492" s="12" t="s">
        <v>114</v>
      </c>
      <c r="J3492" s="12" t="s">
        <v>27</v>
      </c>
      <c r="K3492" s="12">
        <v>0</v>
      </c>
      <c r="L3492" s="12" t="s">
        <v>29</v>
      </c>
      <c r="M3492" s="12" t="s">
        <v>29</v>
      </c>
      <c r="N3492" s="12" t="s">
        <v>29</v>
      </c>
      <c r="O3492" s="12" t="s">
        <v>29</v>
      </c>
      <c r="P3492" s="12" t="s">
        <v>29</v>
      </c>
      <c r="Q3492" s="12" t="s">
        <v>29</v>
      </c>
      <c r="R3492" s="12" t="s">
        <v>29</v>
      </c>
      <c r="S3492" s="12">
        <v>2019</v>
      </c>
    </row>
    <row r="3493" spans="1:19" x14ac:dyDescent="0.25">
      <c r="A3493" s="11" t="s">
        <v>8139</v>
      </c>
      <c r="B3493" s="11" t="s">
        <v>8140</v>
      </c>
      <c r="C3493" s="11" t="s">
        <v>8141</v>
      </c>
      <c r="D3493" s="11" t="s">
        <v>5854</v>
      </c>
      <c r="E3493" s="11" t="s">
        <v>9822</v>
      </c>
      <c r="F3493" s="11">
        <v>84108</v>
      </c>
      <c r="G3493" s="11" t="s">
        <v>8142</v>
      </c>
      <c r="H3493" s="11" t="s">
        <v>119</v>
      </c>
      <c r="I3493" s="11" t="s">
        <v>114</v>
      </c>
      <c r="J3493" s="11" t="s">
        <v>120</v>
      </c>
      <c r="K3493" s="11">
        <v>0</v>
      </c>
      <c r="L3493" s="11" t="s">
        <v>29</v>
      </c>
      <c r="M3493" s="11" t="s">
        <v>29</v>
      </c>
      <c r="N3493" s="11" t="s">
        <v>29</v>
      </c>
      <c r="O3493" s="11" t="s">
        <v>29</v>
      </c>
      <c r="P3493" s="11" t="s">
        <v>29</v>
      </c>
      <c r="Q3493" s="11" t="s">
        <v>29</v>
      </c>
      <c r="R3493" s="11" t="s">
        <v>29</v>
      </c>
      <c r="S3493" s="11">
        <v>2019</v>
      </c>
    </row>
    <row r="3494" spans="1:19" x14ac:dyDescent="0.25">
      <c r="A3494" s="12" t="s">
        <v>8143</v>
      </c>
      <c r="B3494" s="12" t="s">
        <v>8144</v>
      </c>
      <c r="C3494" s="12" t="s">
        <v>8145</v>
      </c>
      <c r="D3494" s="12" t="s">
        <v>8146</v>
      </c>
      <c r="E3494" s="12" t="s">
        <v>9822</v>
      </c>
      <c r="F3494" s="12">
        <v>84088</v>
      </c>
      <c r="G3494" s="12" t="s">
        <v>8147</v>
      </c>
      <c r="H3494" s="12" t="s">
        <v>119</v>
      </c>
      <c r="I3494" s="12" t="s">
        <v>108</v>
      </c>
      <c r="J3494" s="12" t="s">
        <v>120</v>
      </c>
      <c r="K3494" s="12">
        <v>0</v>
      </c>
      <c r="L3494" s="12" t="s">
        <v>29</v>
      </c>
      <c r="M3494" s="12" t="s">
        <v>29</v>
      </c>
      <c r="N3494" s="12" t="s">
        <v>29</v>
      </c>
      <c r="O3494" s="12" t="s">
        <v>29</v>
      </c>
      <c r="P3494" s="12" t="s">
        <v>29</v>
      </c>
      <c r="Q3494" s="12" t="s">
        <v>29</v>
      </c>
      <c r="R3494" s="12" t="s">
        <v>29</v>
      </c>
      <c r="S3494" s="12">
        <v>2019</v>
      </c>
    </row>
    <row r="3495" spans="1:19" x14ac:dyDescent="0.25">
      <c r="A3495" s="11" t="s">
        <v>5865</v>
      </c>
      <c r="B3495" s="11" t="s">
        <v>5866</v>
      </c>
      <c r="C3495" s="11" t="s">
        <v>5867</v>
      </c>
      <c r="D3495" s="11" t="s">
        <v>5854</v>
      </c>
      <c r="E3495" s="11" t="s">
        <v>9822</v>
      </c>
      <c r="F3495" s="11">
        <v>84115</v>
      </c>
      <c r="G3495" s="11" t="s">
        <v>5868</v>
      </c>
      <c r="H3495" s="11" t="s">
        <v>119</v>
      </c>
      <c r="I3495" s="11" t="s">
        <v>26</v>
      </c>
      <c r="J3495" s="11" t="s">
        <v>120</v>
      </c>
      <c r="K3495" s="11">
        <v>0</v>
      </c>
      <c r="L3495" s="11" t="s">
        <v>29</v>
      </c>
      <c r="M3495" s="11" t="s">
        <v>29</v>
      </c>
      <c r="N3495" s="11" t="s">
        <v>29</v>
      </c>
      <c r="O3495" s="11" t="s">
        <v>29</v>
      </c>
      <c r="P3495" s="11" t="s">
        <v>29</v>
      </c>
      <c r="Q3495" s="11" t="s">
        <v>29</v>
      </c>
      <c r="R3495" s="11" t="s">
        <v>29</v>
      </c>
      <c r="S3495" s="11">
        <v>2019</v>
      </c>
    </row>
    <row r="3496" spans="1:19" x14ac:dyDescent="0.25">
      <c r="A3496" s="12" t="s">
        <v>5869</v>
      </c>
      <c r="B3496" s="12" t="s">
        <v>5870</v>
      </c>
      <c r="C3496" s="12" t="s">
        <v>5871</v>
      </c>
      <c r="D3496" s="12" t="s">
        <v>5854</v>
      </c>
      <c r="E3496" s="12" t="s">
        <v>9822</v>
      </c>
      <c r="F3496" s="12">
        <v>84106</v>
      </c>
      <c r="G3496" s="12" t="s">
        <v>8148</v>
      </c>
      <c r="H3496" s="12" t="s">
        <v>119</v>
      </c>
      <c r="I3496" s="12" t="s">
        <v>26</v>
      </c>
      <c r="J3496" s="12" t="s">
        <v>120</v>
      </c>
      <c r="K3496" s="12">
        <v>0</v>
      </c>
      <c r="L3496" s="12" t="s">
        <v>29</v>
      </c>
      <c r="M3496" s="12" t="s">
        <v>29</v>
      </c>
      <c r="N3496" s="12" t="s">
        <v>29</v>
      </c>
      <c r="O3496" s="12" t="s">
        <v>29</v>
      </c>
      <c r="P3496" s="12" t="s">
        <v>29</v>
      </c>
      <c r="Q3496" s="12" t="s">
        <v>29</v>
      </c>
      <c r="R3496" s="12" t="s">
        <v>29</v>
      </c>
      <c r="S3496" s="12">
        <v>2019</v>
      </c>
    </row>
    <row r="3497" spans="1:19" x14ac:dyDescent="0.25">
      <c r="A3497" s="11" t="s">
        <v>5873</v>
      </c>
      <c r="B3497" s="11" t="s">
        <v>5874</v>
      </c>
      <c r="C3497" s="11" t="s">
        <v>5875</v>
      </c>
      <c r="D3497" s="11" t="s">
        <v>5876</v>
      </c>
      <c r="E3497" s="11" t="s">
        <v>9822</v>
      </c>
      <c r="F3497" s="11">
        <v>84097</v>
      </c>
      <c r="G3497" s="11" t="s">
        <v>5877</v>
      </c>
      <c r="H3497" s="11" t="s">
        <v>119</v>
      </c>
      <c r="I3497" s="11" t="s">
        <v>26</v>
      </c>
      <c r="J3497" s="11" t="s">
        <v>120</v>
      </c>
      <c r="K3497" s="11">
        <v>0</v>
      </c>
      <c r="L3497" s="11" t="s">
        <v>29</v>
      </c>
      <c r="M3497" s="11" t="s">
        <v>29</v>
      </c>
      <c r="N3497" s="11" t="s">
        <v>29</v>
      </c>
      <c r="O3497" s="11" t="s">
        <v>29</v>
      </c>
      <c r="P3497" s="11" t="s">
        <v>29</v>
      </c>
      <c r="Q3497" s="11" t="s">
        <v>29</v>
      </c>
      <c r="R3497" s="11" t="s">
        <v>29</v>
      </c>
      <c r="S3497" s="11">
        <v>2019</v>
      </c>
    </row>
    <row r="3498" spans="1:19" x14ac:dyDescent="0.25">
      <c r="A3498" s="12" t="s">
        <v>5878</v>
      </c>
      <c r="B3498" s="12" t="s">
        <v>5879</v>
      </c>
      <c r="C3498" s="12" t="s">
        <v>5880</v>
      </c>
      <c r="D3498" s="12" t="s">
        <v>5881</v>
      </c>
      <c r="E3498" s="12" t="s">
        <v>9822</v>
      </c>
      <c r="F3498" s="12">
        <v>84047</v>
      </c>
      <c r="G3498" s="12" t="s">
        <v>8149</v>
      </c>
      <c r="H3498" s="12" t="s">
        <v>119</v>
      </c>
      <c r="I3498" s="12" t="s">
        <v>26</v>
      </c>
      <c r="J3498" s="12" t="s">
        <v>120</v>
      </c>
      <c r="K3498" s="12">
        <v>0</v>
      </c>
      <c r="L3498" s="12" t="s">
        <v>29</v>
      </c>
      <c r="M3498" s="12" t="s">
        <v>29</v>
      </c>
      <c r="N3498" s="12" t="s">
        <v>29</v>
      </c>
      <c r="O3498" s="12" t="s">
        <v>29</v>
      </c>
      <c r="P3498" s="12" t="s">
        <v>29</v>
      </c>
      <c r="Q3498" s="12" t="s">
        <v>29</v>
      </c>
      <c r="R3498" s="12" t="s">
        <v>29</v>
      </c>
      <c r="S3498" s="12">
        <v>2019</v>
      </c>
    </row>
    <row r="3499" spans="1:19" x14ac:dyDescent="0.25">
      <c r="A3499" s="11" t="s">
        <v>8553</v>
      </c>
      <c r="B3499" s="11" t="s">
        <v>8554</v>
      </c>
      <c r="C3499" s="11" t="s">
        <v>8555</v>
      </c>
      <c r="D3499" s="11" t="s">
        <v>8556</v>
      </c>
      <c r="E3499" s="11" t="s">
        <v>9822</v>
      </c>
      <c r="F3499" s="11">
        <v>84759</v>
      </c>
      <c r="G3499" s="11" t="s">
        <v>8557</v>
      </c>
      <c r="H3499" s="11" t="s">
        <v>96</v>
      </c>
      <c r="I3499" s="11" t="s">
        <v>36</v>
      </c>
      <c r="J3499" s="11" t="s">
        <v>27</v>
      </c>
      <c r="K3499" s="11">
        <v>0</v>
      </c>
      <c r="L3499" s="11" t="s">
        <v>29</v>
      </c>
      <c r="M3499" s="11" t="s">
        <v>29</v>
      </c>
      <c r="N3499" s="11" t="s">
        <v>29</v>
      </c>
      <c r="O3499" s="11" t="s">
        <v>29</v>
      </c>
      <c r="P3499" s="11" t="s">
        <v>29</v>
      </c>
      <c r="Q3499" s="11" t="s">
        <v>28</v>
      </c>
      <c r="R3499" s="11" t="s">
        <v>29</v>
      </c>
      <c r="S3499" s="11">
        <v>2018</v>
      </c>
    </row>
    <row r="3500" spans="1:19" x14ac:dyDescent="0.25">
      <c r="A3500" s="12" t="s">
        <v>9625</v>
      </c>
      <c r="B3500" s="12" t="s">
        <v>9626</v>
      </c>
      <c r="C3500" s="12" t="s">
        <v>9627</v>
      </c>
      <c r="D3500" s="12" t="s">
        <v>9628</v>
      </c>
      <c r="E3500" s="12" t="s">
        <v>9822</v>
      </c>
      <c r="F3500" s="12">
        <v>84532</v>
      </c>
      <c r="G3500" s="12" t="s">
        <v>9629</v>
      </c>
      <c r="H3500" s="12" t="s">
        <v>96</v>
      </c>
      <c r="I3500" s="12" t="s">
        <v>108</v>
      </c>
      <c r="J3500" s="12" t="s">
        <v>27</v>
      </c>
      <c r="K3500" s="12">
        <v>3</v>
      </c>
      <c r="L3500" s="12" t="s">
        <v>29</v>
      </c>
      <c r="M3500" s="12" t="s">
        <v>29</v>
      </c>
      <c r="N3500" s="12" t="s">
        <v>28</v>
      </c>
      <c r="O3500" s="12" t="s">
        <v>29</v>
      </c>
      <c r="P3500" s="12" t="s">
        <v>28</v>
      </c>
      <c r="Q3500" s="12" t="s">
        <v>28</v>
      </c>
      <c r="R3500" s="12" t="s">
        <v>29</v>
      </c>
      <c r="S3500" s="12">
        <v>2016</v>
      </c>
    </row>
    <row r="3501" spans="1:19" x14ac:dyDescent="0.25">
      <c r="A3501" s="11" t="s">
        <v>9630</v>
      </c>
      <c r="B3501" s="11" t="s">
        <v>6689</v>
      </c>
      <c r="C3501" s="11" t="s">
        <v>9631</v>
      </c>
      <c r="D3501" s="11" t="s">
        <v>6691</v>
      </c>
      <c r="E3501" s="11" t="s">
        <v>9822</v>
      </c>
      <c r="F3501" s="11">
        <v>84634</v>
      </c>
      <c r="G3501" s="11" t="s">
        <v>9632</v>
      </c>
      <c r="H3501" s="11" t="s">
        <v>96</v>
      </c>
      <c r="I3501" s="11" t="s">
        <v>75</v>
      </c>
      <c r="J3501" s="11" t="s">
        <v>27</v>
      </c>
      <c r="K3501" s="11">
        <v>0</v>
      </c>
      <c r="L3501" s="11" t="s">
        <v>29</v>
      </c>
      <c r="M3501" s="11" t="s">
        <v>29</v>
      </c>
      <c r="N3501" s="11" t="s">
        <v>28</v>
      </c>
      <c r="O3501" s="11" t="s">
        <v>30</v>
      </c>
      <c r="P3501" s="11" t="s">
        <v>29</v>
      </c>
      <c r="Q3501" s="11" t="s">
        <v>29</v>
      </c>
      <c r="R3501" s="11" t="s">
        <v>29</v>
      </c>
      <c r="S3501" s="11">
        <v>2016</v>
      </c>
    </row>
    <row r="3502" spans="1:19" x14ac:dyDescent="0.25">
      <c r="A3502" s="12" t="s">
        <v>5883</v>
      </c>
      <c r="B3502" s="12" t="s">
        <v>5884</v>
      </c>
      <c r="C3502" s="12" t="s">
        <v>5885</v>
      </c>
      <c r="D3502" s="12" t="s">
        <v>5886</v>
      </c>
      <c r="E3502" s="12" t="s">
        <v>9825</v>
      </c>
      <c r="F3502" s="12">
        <v>5301</v>
      </c>
      <c r="G3502" s="12" t="s">
        <v>5887</v>
      </c>
      <c r="H3502" s="12" t="s">
        <v>119</v>
      </c>
      <c r="I3502" s="12" t="s">
        <v>108</v>
      </c>
      <c r="J3502" s="12" t="s">
        <v>27</v>
      </c>
      <c r="K3502" s="12">
        <v>0</v>
      </c>
      <c r="L3502" s="12" t="s">
        <v>29</v>
      </c>
      <c r="M3502" s="12" t="s">
        <v>29</v>
      </c>
      <c r="N3502" s="12" t="s">
        <v>29</v>
      </c>
      <c r="O3502" s="12" t="s">
        <v>29</v>
      </c>
      <c r="P3502" s="12" t="s">
        <v>29</v>
      </c>
      <c r="Q3502" s="12" t="s">
        <v>29</v>
      </c>
      <c r="R3502" s="12" t="s">
        <v>29</v>
      </c>
      <c r="S3502" s="12">
        <v>2020</v>
      </c>
    </row>
    <row r="3503" spans="1:19" x14ac:dyDescent="0.25">
      <c r="A3503" s="11" t="s">
        <v>5888</v>
      </c>
      <c r="B3503" s="11" t="s">
        <v>5889</v>
      </c>
      <c r="C3503" s="11" t="s">
        <v>5890</v>
      </c>
      <c r="D3503" s="11" t="s">
        <v>5891</v>
      </c>
      <c r="E3503" s="11" t="s">
        <v>9825</v>
      </c>
      <c r="F3503" s="11">
        <v>5602</v>
      </c>
      <c r="G3503" s="11" t="s">
        <v>5892</v>
      </c>
      <c r="H3503" s="11" t="s">
        <v>119</v>
      </c>
      <c r="I3503" s="11" t="s">
        <v>114</v>
      </c>
      <c r="J3503" s="11" t="s">
        <v>120</v>
      </c>
      <c r="K3503" s="11">
        <v>0</v>
      </c>
      <c r="L3503" s="11" t="s">
        <v>29</v>
      </c>
      <c r="M3503" s="11" t="s">
        <v>29</v>
      </c>
      <c r="N3503" s="11" t="s">
        <v>29</v>
      </c>
      <c r="O3503" s="11" t="s">
        <v>29</v>
      </c>
      <c r="P3503" s="11" t="s">
        <v>29</v>
      </c>
      <c r="Q3503" s="11" t="s">
        <v>29</v>
      </c>
      <c r="R3503" s="11" t="s">
        <v>29</v>
      </c>
      <c r="S3503" s="11">
        <v>2020</v>
      </c>
    </row>
    <row r="3504" spans="1:19" x14ac:dyDescent="0.25">
      <c r="A3504" s="12" t="s">
        <v>8150</v>
      </c>
      <c r="B3504" s="12" t="s">
        <v>8151</v>
      </c>
      <c r="C3504" s="12" t="s">
        <v>8152</v>
      </c>
      <c r="D3504" s="12" t="s">
        <v>8153</v>
      </c>
      <c r="E3504" s="12" t="s">
        <v>9825</v>
      </c>
      <c r="F3504" s="12">
        <v>5353</v>
      </c>
      <c r="G3504" s="12" t="s">
        <v>8154</v>
      </c>
      <c r="H3504" s="12" t="s">
        <v>96</v>
      </c>
      <c r="I3504" s="12" t="s">
        <v>108</v>
      </c>
      <c r="J3504" s="12" t="s">
        <v>27</v>
      </c>
      <c r="K3504" s="12">
        <v>0</v>
      </c>
      <c r="L3504" s="12" t="s">
        <v>29</v>
      </c>
      <c r="M3504" s="12" t="s">
        <v>29</v>
      </c>
      <c r="N3504" s="12" t="s">
        <v>29</v>
      </c>
      <c r="O3504" s="12" t="s">
        <v>29</v>
      </c>
      <c r="P3504" s="12" t="s">
        <v>29</v>
      </c>
      <c r="Q3504" s="12" t="s">
        <v>29</v>
      </c>
      <c r="R3504" s="12" t="s">
        <v>29</v>
      </c>
      <c r="S3504" s="12">
        <v>2019</v>
      </c>
    </row>
    <row r="3505" spans="1:19" x14ac:dyDescent="0.25">
      <c r="A3505" s="11" t="s">
        <v>5883</v>
      </c>
      <c r="B3505" s="11" t="s">
        <v>5884</v>
      </c>
      <c r="C3505" s="11" t="s">
        <v>5885</v>
      </c>
      <c r="D3505" s="11" t="s">
        <v>5886</v>
      </c>
      <c r="E3505" s="11" t="s">
        <v>9825</v>
      </c>
      <c r="F3505" s="11">
        <v>5301</v>
      </c>
      <c r="G3505" s="11" t="s">
        <v>5887</v>
      </c>
      <c r="H3505" s="11" t="s">
        <v>119</v>
      </c>
      <c r="I3505" s="11" t="s">
        <v>108</v>
      </c>
      <c r="J3505" s="11" t="s">
        <v>27</v>
      </c>
      <c r="K3505" s="11">
        <v>0</v>
      </c>
      <c r="L3505" s="11" t="s">
        <v>29</v>
      </c>
      <c r="M3505" s="11" t="s">
        <v>29</v>
      </c>
      <c r="N3505" s="11" t="s">
        <v>29</v>
      </c>
      <c r="O3505" s="11" t="s">
        <v>29</v>
      </c>
      <c r="P3505" s="11" t="s">
        <v>29</v>
      </c>
      <c r="Q3505" s="11" t="s">
        <v>29</v>
      </c>
      <c r="R3505" s="11" t="s">
        <v>29</v>
      </c>
      <c r="S3505" s="11">
        <v>2019</v>
      </c>
    </row>
    <row r="3506" spans="1:19" x14ac:dyDescent="0.25">
      <c r="A3506" s="12" t="s">
        <v>5888</v>
      </c>
      <c r="B3506" s="12" t="s">
        <v>5889</v>
      </c>
      <c r="C3506" s="12" t="s">
        <v>5890</v>
      </c>
      <c r="D3506" s="12" t="s">
        <v>5891</v>
      </c>
      <c r="E3506" s="12" t="s">
        <v>9825</v>
      </c>
      <c r="F3506" s="12">
        <v>5602</v>
      </c>
      <c r="G3506" s="12" t="s">
        <v>5892</v>
      </c>
      <c r="H3506" s="12" t="s">
        <v>119</v>
      </c>
      <c r="I3506" s="12" t="s">
        <v>114</v>
      </c>
      <c r="J3506" s="12" t="s">
        <v>120</v>
      </c>
      <c r="K3506" s="12">
        <v>0</v>
      </c>
      <c r="L3506" s="12" t="s">
        <v>29</v>
      </c>
      <c r="M3506" s="12" t="s">
        <v>29</v>
      </c>
      <c r="N3506" s="12" t="s">
        <v>29</v>
      </c>
      <c r="O3506" s="12" t="s">
        <v>29</v>
      </c>
      <c r="P3506" s="12" t="s">
        <v>29</v>
      </c>
      <c r="Q3506" s="12" t="s">
        <v>29</v>
      </c>
      <c r="R3506" s="12" t="s">
        <v>29</v>
      </c>
      <c r="S3506" s="12">
        <v>2019</v>
      </c>
    </row>
    <row r="3507" spans="1:19" x14ac:dyDescent="0.25">
      <c r="A3507" s="11" t="s">
        <v>5893</v>
      </c>
      <c r="B3507" s="11" t="s">
        <v>5894</v>
      </c>
      <c r="C3507" s="11" t="s">
        <v>5895</v>
      </c>
      <c r="D3507" s="11" t="s">
        <v>5896</v>
      </c>
      <c r="E3507" s="11" t="s">
        <v>9819</v>
      </c>
      <c r="F3507" s="11">
        <v>801</v>
      </c>
      <c r="G3507" s="11" t="s">
        <v>5897</v>
      </c>
      <c r="H3507" s="11" t="s">
        <v>25</v>
      </c>
      <c r="I3507" s="11" t="s">
        <v>36</v>
      </c>
      <c r="J3507" s="11" t="s">
        <v>27</v>
      </c>
      <c r="K3507" s="11">
        <v>2</v>
      </c>
      <c r="L3507" s="11" t="s">
        <v>28</v>
      </c>
      <c r="M3507" s="11" t="s">
        <v>29</v>
      </c>
      <c r="N3507" s="11" t="s">
        <v>28</v>
      </c>
      <c r="O3507" s="11" t="s">
        <v>43</v>
      </c>
      <c r="P3507" s="11" t="s">
        <v>28</v>
      </c>
      <c r="Q3507" s="11" t="s">
        <v>29</v>
      </c>
      <c r="R3507" s="11" t="s">
        <v>28</v>
      </c>
      <c r="S3507" s="11">
        <v>2020</v>
      </c>
    </row>
    <row r="3508" spans="1:19" x14ac:dyDescent="0.25">
      <c r="A3508" s="12" t="s">
        <v>5898</v>
      </c>
      <c r="B3508" s="12" t="s">
        <v>5899</v>
      </c>
      <c r="C3508" s="12" t="s">
        <v>5900</v>
      </c>
      <c r="D3508" s="12" t="s">
        <v>5901</v>
      </c>
      <c r="E3508" s="12" t="s">
        <v>9819</v>
      </c>
      <c r="F3508" s="12">
        <v>820</v>
      </c>
      <c r="G3508" s="12" t="s">
        <v>5902</v>
      </c>
      <c r="H3508" s="12" t="s">
        <v>25</v>
      </c>
      <c r="I3508" s="12" t="s">
        <v>114</v>
      </c>
      <c r="J3508" s="12" t="s">
        <v>27</v>
      </c>
      <c r="K3508" s="12">
        <v>3</v>
      </c>
      <c r="L3508" s="12" t="s">
        <v>28</v>
      </c>
      <c r="M3508" s="12" t="s">
        <v>28</v>
      </c>
      <c r="N3508" s="12" t="s">
        <v>28</v>
      </c>
      <c r="O3508" s="12" t="s">
        <v>29</v>
      </c>
      <c r="P3508" s="12" t="s">
        <v>29</v>
      </c>
      <c r="Q3508" s="12" t="s">
        <v>29</v>
      </c>
      <c r="R3508" s="12" t="s">
        <v>29</v>
      </c>
      <c r="S3508" s="12">
        <v>2020</v>
      </c>
    </row>
    <row r="3509" spans="1:19" x14ac:dyDescent="0.25">
      <c r="A3509" s="11" t="s">
        <v>5893</v>
      </c>
      <c r="B3509" s="11" t="s">
        <v>5894</v>
      </c>
      <c r="C3509" s="11" t="s">
        <v>5895</v>
      </c>
      <c r="D3509" s="11" t="s">
        <v>5896</v>
      </c>
      <c r="E3509" s="11" t="s">
        <v>9819</v>
      </c>
      <c r="F3509" s="11">
        <v>801</v>
      </c>
      <c r="G3509" s="11" t="s">
        <v>5897</v>
      </c>
      <c r="H3509" s="11" t="s">
        <v>25</v>
      </c>
      <c r="I3509" s="11" t="s">
        <v>36</v>
      </c>
      <c r="J3509" s="11" t="s">
        <v>27</v>
      </c>
      <c r="K3509" s="11">
        <v>3</v>
      </c>
      <c r="L3509" s="11" t="s">
        <v>28</v>
      </c>
      <c r="M3509" s="11" t="s">
        <v>28</v>
      </c>
      <c r="N3509" s="11" t="s">
        <v>30</v>
      </c>
      <c r="O3509" s="11" t="s">
        <v>29</v>
      </c>
      <c r="P3509" s="11" t="s">
        <v>28</v>
      </c>
      <c r="Q3509" s="11" t="s">
        <v>29</v>
      </c>
      <c r="R3509" s="11" t="s">
        <v>28</v>
      </c>
      <c r="S3509" s="11">
        <v>2019</v>
      </c>
    </row>
    <row r="3510" spans="1:19" x14ac:dyDescent="0.25">
      <c r="A3510" s="12" t="s">
        <v>5898</v>
      </c>
      <c r="B3510" s="12" t="s">
        <v>5899</v>
      </c>
      <c r="C3510" s="12" t="s">
        <v>5900</v>
      </c>
      <c r="D3510" s="12" t="s">
        <v>5901</v>
      </c>
      <c r="E3510" s="12" t="s">
        <v>9819</v>
      </c>
      <c r="F3510" s="12">
        <v>820</v>
      </c>
      <c r="G3510" s="12" t="s">
        <v>5902</v>
      </c>
      <c r="H3510" s="12" t="s">
        <v>25</v>
      </c>
      <c r="I3510" s="12" t="s">
        <v>114</v>
      </c>
      <c r="J3510" s="12" t="s">
        <v>27</v>
      </c>
      <c r="K3510" s="12">
        <v>2</v>
      </c>
      <c r="L3510" s="12" t="s">
        <v>28</v>
      </c>
      <c r="M3510" s="12" t="s">
        <v>28</v>
      </c>
      <c r="N3510" s="12" t="s">
        <v>28</v>
      </c>
      <c r="O3510" s="12" t="s">
        <v>29</v>
      </c>
      <c r="P3510" s="12" t="s">
        <v>29</v>
      </c>
      <c r="Q3510" s="12" t="s">
        <v>29</v>
      </c>
      <c r="R3510" s="12" t="s">
        <v>29</v>
      </c>
      <c r="S3510" s="12">
        <v>2019</v>
      </c>
    </row>
    <row r="3511" spans="1:19" x14ac:dyDescent="0.25">
      <c r="A3511" s="11" t="s">
        <v>5893</v>
      </c>
      <c r="B3511" s="11" t="s">
        <v>5894</v>
      </c>
      <c r="C3511" s="11" t="s">
        <v>5895</v>
      </c>
      <c r="D3511" s="11" t="s">
        <v>5896</v>
      </c>
      <c r="E3511" s="11" t="s">
        <v>9819</v>
      </c>
      <c r="F3511" s="11">
        <v>801</v>
      </c>
      <c r="G3511" s="11" t="s">
        <v>8558</v>
      </c>
      <c r="H3511" s="11" t="s">
        <v>25</v>
      </c>
      <c r="I3511" s="11" t="s">
        <v>36</v>
      </c>
      <c r="J3511" s="11" t="s">
        <v>27</v>
      </c>
      <c r="K3511" s="11">
        <v>2</v>
      </c>
      <c r="L3511" s="11" t="s">
        <v>28</v>
      </c>
      <c r="M3511" s="11" t="s">
        <v>28</v>
      </c>
      <c r="N3511" s="11" t="s">
        <v>30</v>
      </c>
      <c r="O3511" s="11" t="s">
        <v>43</v>
      </c>
      <c r="P3511" s="11" t="s">
        <v>28</v>
      </c>
      <c r="Q3511" s="11" t="s">
        <v>29</v>
      </c>
      <c r="R3511" s="11" t="s">
        <v>29</v>
      </c>
      <c r="S3511" s="11">
        <v>2018</v>
      </c>
    </row>
    <row r="3512" spans="1:19" x14ac:dyDescent="0.25">
      <c r="A3512" s="12" t="s">
        <v>5898</v>
      </c>
      <c r="B3512" s="12" t="s">
        <v>5899</v>
      </c>
      <c r="C3512" s="12" t="s">
        <v>5900</v>
      </c>
      <c r="D3512" s="12" t="s">
        <v>5901</v>
      </c>
      <c r="E3512" s="12" t="s">
        <v>9819</v>
      </c>
      <c r="F3512" s="12">
        <v>820</v>
      </c>
      <c r="G3512" s="12" t="s">
        <v>8559</v>
      </c>
      <c r="H3512" s="12" t="s">
        <v>25</v>
      </c>
      <c r="I3512" s="12" t="s">
        <v>114</v>
      </c>
      <c r="J3512" s="12" t="s">
        <v>27</v>
      </c>
      <c r="K3512" s="12">
        <v>2</v>
      </c>
      <c r="L3512" s="12" t="s">
        <v>28</v>
      </c>
      <c r="M3512" s="12" t="s">
        <v>29</v>
      </c>
      <c r="N3512" s="12" t="s">
        <v>28</v>
      </c>
      <c r="O3512" s="12" t="s">
        <v>43</v>
      </c>
      <c r="P3512" s="12" t="s">
        <v>29</v>
      </c>
      <c r="Q3512" s="12" t="s">
        <v>29</v>
      </c>
      <c r="R3512" s="12" t="s">
        <v>29</v>
      </c>
      <c r="S3512" s="12">
        <v>2018</v>
      </c>
    </row>
    <row r="3513" spans="1:19" x14ac:dyDescent="0.25">
      <c r="A3513" s="11" t="s">
        <v>5893</v>
      </c>
      <c r="B3513" s="11" t="s">
        <v>5894</v>
      </c>
      <c r="C3513" s="11" t="s">
        <v>5895</v>
      </c>
      <c r="D3513" s="11" t="s">
        <v>5896</v>
      </c>
      <c r="E3513" s="11" t="s">
        <v>9819</v>
      </c>
      <c r="F3513" s="11">
        <v>801</v>
      </c>
      <c r="G3513" s="11" t="s">
        <v>8558</v>
      </c>
      <c r="H3513" s="11" t="s">
        <v>25</v>
      </c>
      <c r="I3513" s="11" t="s">
        <v>36</v>
      </c>
      <c r="J3513" s="11" t="s">
        <v>27</v>
      </c>
      <c r="K3513" s="11">
        <v>2</v>
      </c>
      <c r="L3513" s="11" t="s">
        <v>28</v>
      </c>
      <c r="M3513" s="11" t="s">
        <v>28</v>
      </c>
      <c r="N3513" s="11" t="s">
        <v>28</v>
      </c>
      <c r="O3513" s="11" t="s">
        <v>43</v>
      </c>
      <c r="P3513" s="11" t="s">
        <v>28</v>
      </c>
      <c r="Q3513" s="11" t="s">
        <v>29</v>
      </c>
      <c r="R3513" s="11" t="s">
        <v>28</v>
      </c>
      <c r="S3513" s="11">
        <v>2016</v>
      </c>
    </row>
    <row r="3514" spans="1:19" x14ac:dyDescent="0.25">
      <c r="A3514" s="12" t="s">
        <v>5898</v>
      </c>
      <c r="B3514" s="12" t="s">
        <v>5899</v>
      </c>
      <c r="C3514" s="12" t="s">
        <v>5900</v>
      </c>
      <c r="D3514" s="12" t="s">
        <v>5901</v>
      </c>
      <c r="E3514" s="12" t="s">
        <v>9819</v>
      </c>
      <c r="F3514" s="12">
        <v>820</v>
      </c>
      <c r="G3514" s="12" t="s">
        <v>8559</v>
      </c>
      <c r="H3514" s="12" t="s">
        <v>25</v>
      </c>
      <c r="I3514" s="12" t="s">
        <v>114</v>
      </c>
      <c r="J3514" s="12" t="s">
        <v>27</v>
      </c>
      <c r="K3514" s="12">
        <v>2</v>
      </c>
      <c r="L3514" s="12" t="s">
        <v>28</v>
      </c>
      <c r="M3514" s="12" t="s">
        <v>28</v>
      </c>
      <c r="N3514" s="12" t="s">
        <v>28</v>
      </c>
      <c r="O3514" s="12" t="s">
        <v>43</v>
      </c>
      <c r="P3514" s="12" t="s">
        <v>29</v>
      </c>
      <c r="Q3514" s="12" t="s">
        <v>29</v>
      </c>
      <c r="R3514" s="12" t="s">
        <v>29</v>
      </c>
      <c r="S3514" s="12">
        <v>2016</v>
      </c>
    </row>
    <row r="3515" spans="1:19" x14ac:dyDescent="0.25">
      <c r="A3515" s="11" t="s">
        <v>5903</v>
      </c>
      <c r="B3515" s="11" t="s">
        <v>5904</v>
      </c>
      <c r="C3515" s="11" t="s">
        <v>5905</v>
      </c>
      <c r="D3515" s="11" t="s">
        <v>5906</v>
      </c>
      <c r="E3515" s="11" t="s">
        <v>9816</v>
      </c>
      <c r="F3515" s="11">
        <v>24592</v>
      </c>
      <c r="G3515" s="11" t="s">
        <v>5907</v>
      </c>
      <c r="H3515" s="11" t="s">
        <v>25</v>
      </c>
      <c r="I3515" s="11" t="s">
        <v>108</v>
      </c>
      <c r="J3515" s="11" t="s">
        <v>27</v>
      </c>
      <c r="K3515" s="11">
        <v>3</v>
      </c>
      <c r="L3515" s="11" t="s">
        <v>28</v>
      </c>
      <c r="M3515" s="11" t="s">
        <v>43</v>
      </c>
      <c r="N3515" s="11" t="s">
        <v>30</v>
      </c>
      <c r="O3515" s="11" t="s">
        <v>30</v>
      </c>
      <c r="P3515" s="11" t="s">
        <v>28</v>
      </c>
      <c r="Q3515" s="11" t="s">
        <v>28</v>
      </c>
      <c r="R3515" s="11" t="s">
        <v>28</v>
      </c>
      <c r="S3515" s="11">
        <v>2020</v>
      </c>
    </row>
    <row r="3516" spans="1:19" x14ac:dyDescent="0.25">
      <c r="A3516" s="12" t="s">
        <v>5908</v>
      </c>
      <c r="B3516" s="12" t="s">
        <v>5909</v>
      </c>
      <c r="C3516" s="12" t="s">
        <v>5910</v>
      </c>
      <c r="D3516" s="12" t="s">
        <v>5911</v>
      </c>
      <c r="E3516" s="12" t="s">
        <v>9816</v>
      </c>
      <c r="F3516" s="12">
        <v>22060</v>
      </c>
      <c r="G3516" s="12" t="s">
        <v>5912</v>
      </c>
      <c r="H3516" s="12" t="s">
        <v>168</v>
      </c>
      <c r="I3516" s="12" t="s">
        <v>169</v>
      </c>
      <c r="J3516" s="12" t="s">
        <v>27</v>
      </c>
      <c r="K3516" s="12">
        <v>0</v>
      </c>
      <c r="L3516" s="12" t="s">
        <v>29</v>
      </c>
      <c r="M3516" s="12" t="s">
        <v>29</v>
      </c>
      <c r="N3516" s="12" t="s">
        <v>29</v>
      </c>
      <c r="O3516" s="12" t="s">
        <v>29</v>
      </c>
      <c r="P3516" s="12" t="s">
        <v>29</v>
      </c>
      <c r="Q3516" s="12" t="s">
        <v>29</v>
      </c>
      <c r="R3516" s="12" t="s">
        <v>29</v>
      </c>
      <c r="S3516" s="12">
        <v>2020</v>
      </c>
    </row>
    <row r="3517" spans="1:19" x14ac:dyDescent="0.25">
      <c r="A3517" s="11" t="s">
        <v>5913</v>
      </c>
      <c r="B3517" s="11" t="s">
        <v>5914</v>
      </c>
      <c r="C3517" s="11" t="s">
        <v>5915</v>
      </c>
      <c r="D3517" s="11" t="s">
        <v>5916</v>
      </c>
      <c r="E3517" s="11" t="s">
        <v>9816</v>
      </c>
      <c r="F3517" s="11">
        <v>23665</v>
      </c>
      <c r="G3517" s="11" t="s">
        <v>5917</v>
      </c>
      <c r="H3517" s="11" t="s">
        <v>168</v>
      </c>
      <c r="I3517" s="11" t="s">
        <v>169</v>
      </c>
      <c r="J3517" s="11" t="s">
        <v>27</v>
      </c>
      <c r="K3517" s="11">
        <v>0</v>
      </c>
      <c r="L3517" s="11" t="s">
        <v>29</v>
      </c>
      <c r="M3517" s="11" t="s">
        <v>29</v>
      </c>
      <c r="N3517" s="11" t="s">
        <v>29</v>
      </c>
      <c r="O3517" s="11" t="s">
        <v>29</v>
      </c>
      <c r="P3517" s="11" t="s">
        <v>29</v>
      </c>
      <c r="Q3517" s="11" t="s">
        <v>29</v>
      </c>
      <c r="R3517" s="11" t="s">
        <v>29</v>
      </c>
      <c r="S3517" s="11">
        <v>2020</v>
      </c>
    </row>
    <row r="3518" spans="1:19" x14ac:dyDescent="0.25">
      <c r="A3518" s="12" t="s">
        <v>5918</v>
      </c>
      <c r="B3518" s="12" t="s">
        <v>5919</v>
      </c>
      <c r="C3518" s="12" t="s">
        <v>5920</v>
      </c>
      <c r="D3518" s="12" t="s">
        <v>5921</v>
      </c>
      <c r="E3518" s="12" t="s">
        <v>9816</v>
      </c>
      <c r="F3518" s="12">
        <v>23708</v>
      </c>
      <c r="G3518" s="12" t="s">
        <v>5922</v>
      </c>
      <c r="H3518" s="12" t="s">
        <v>168</v>
      </c>
      <c r="I3518" s="12" t="s">
        <v>169</v>
      </c>
      <c r="J3518" s="12" t="s">
        <v>27</v>
      </c>
      <c r="K3518" s="12">
        <v>0</v>
      </c>
      <c r="L3518" s="12" t="s">
        <v>29</v>
      </c>
      <c r="M3518" s="12" t="s">
        <v>29</v>
      </c>
      <c r="N3518" s="12" t="s">
        <v>29</v>
      </c>
      <c r="O3518" s="12" t="s">
        <v>29</v>
      </c>
      <c r="P3518" s="12" t="s">
        <v>29</v>
      </c>
      <c r="Q3518" s="12" t="s">
        <v>29</v>
      </c>
      <c r="R3518" s="12" t="s">
        <v>29</v>
      </c>
      <c r="S3518" s="12">
        <v>2020</v>
      </c>
    </row>
    <row r="3519" spans="1:19" x14ac:dyDescent="0.25">
      <c r="A3519" s="11" t="s">
        <v>5923</v>
      </c>
      <c r="B3519" s="11" t="s">
        <v>3032</v>
      </c>
      <c r="C3519" s="11" t="s">
        <v>5924</v>
      </c>
      <c r="D3519" s="11" t="s">
        <v>5925</v>
      </c>
      <c r="E3519" s="11" t="s">
        <v>9816</v>
      </c>
      <c r="F3519" s="11">
        <v>23970</v>
      </c>
      <c r="G3519" s="11" t="s">
        <v>5926</v>
      </c>
      <c r="H3519" s="11" t="s">
        <v>25</v>
      </c>
      <c r="I3519" s="11" t="s">
        <v>108</v>
      </c>
      <c r="J3519" s="11" t="s">
        <v>27</v>
      </c>
      <c r="K3519" s="11">
        <v>3</v>
      </c>
      <c r="L3519" s="11" t="s">
        <v>43</v>
      </c>
      <c r="M3519" s="11" t="s">
        <v>28</v>
      </c>
      <c r="N3519" s="11" t="s">
        <v>30</v>
      </c>
      <c r="O3519" s="11" t="s">
        <v>43</v>
      </c>
      <c r="P3519" s="11" t="s">
        <v>28</v>
      </c>
      <c r="Q3519" s="11" t="s">
        <v>28</v>
      </c>
      <c r="R3519" s="11" t="s">
        <v>28</v>
      </c>
      <c r="S3519" s="11">
        <v>2020</v>
      </c>
    </row>
    <row r="3520" spans="1:19" x14ac:dyDescent="0.25">
      <c r="A3520" s="12" t="s">
        <v>5927</v>
      </c>
      <c r="B3520" s="12" t="s">
        <v>5928</v>
      </c>
      <c r="C3520" s="12" t="s">
        <v>5929</v>
      </c>
      <c r="D3520" s="12" t="s">
        <v>5930</v>
      </c>
      <c r="E3520" s="12" t="s">
        <v>9816</v>
      </c>
      <c r="F3520" s="12">
        <v>23803</v>
      </c>
      <c r="G3520" s="12" t="s">
        <v>5931</v>
      </c>
      <c r="H3520" s="12" t="s">
        <v>25</v>
      </c>
      <c r="I3520" s="12" t="s">
        <v>114</v>
      </c>
      <c r="J3520" s="12" t="s">
        <v>120</v>
      </c>
      <c r="K3520" s="12">
        <v>0</v>
      </c>
      <c r="L3520" s="12" t="s">
        <v>29</v>
      </c>
      <c r="M3520" s="12" t="s">
        <v>29</v>
      </c>
      <c r="N3520" s="12" t="s">
        <v>29</v>
      </c>
      <c r="O3520" s="12" t="s">
        <v>29</v>
      </c>
      <c r="P3520" s="12" t="s">
        <v>29</v>
      </c>
      <c r="Q3520" s="12" t="s">
        <v>29</v>
      </c>
      <c r="R3520" s="12" t="s">
        <v>29</v>
      </c>
      <c r="S3520" s="12">
        <v>2020</v>
      </c>
    </row>
    <row r="3521" spans="1:19" x14ac:dyDescent="0.25">
      <c r="A3521" s="11" t="s">
        <v>5932</v>
      </c>
      <c r="B3521" s="11" t="s">
        <v>5933</v>
      </c>
      <c r="C3521" s="11" t="s">
        <v>5934</v>
      </c>
      <c r="D3521" s="11" t="s">
        <v>5330</v>
      </c>
      <c r="E3521" s="11" t="s">
        <v>9816</v>
      </c>
      <c r="F3521" s="11">
        <v>22205</v>
      </c>
      <c r="G3521" s="11" t="s">
        <v>5935</v>
      </c>
      <c r="H3521" s="11" t="s">
        <v>25</v>
      </c>
      <c r="I3521" s="11" t="s">
        <v>108</v>
      </c>
      <c r="J3521" s="11" t="s">
        <v>120</v>
      </c>
      <c r="K3521" s="11">
        <v>0</v>
      </c>
      <c r="L3521" s="11" t="s">
        <v>29</v>
      </c>
      <c r="M3521" s="11" t="s">
        <v>29</v>
      </c>
      <c r="N3521" s="11" t="s">
        <v>29</v>
      </c>
      <c r="O3521" s="11" t="s">
        <v>29</v>
      </c>
      <c r="P3521" s="11" t="s">
        <v>29</v>
      </c>
      <c r="Q3521" s="11" t="s">
        <v>29</v>
      </c>
      <c r="R3521" s="11" t="s">
        <v>29</v>
      </c>
      <c r="S3521" s="11">
        <v>2020</v>
      </c>
    </row>
    <row r="3522" spans="1:19" x14ac:dyDescent="0.25">
      <c r="A3522" s="12" t="s">
        <v>5936</v>
      </c>
      <c r="B3522" s="12" t="s">
        <v>5937</v>
      </c>
      <c r="C3522" s="12" t="s">
        <v>5938</v>
      </c>
      <c r="D3522" s="12" t="s">
        <v>5939</v>
      </c>
      <c r="E3522" s="12" t="s">
        <v>9816</v>
      </c>
      <c r="F3522" s="12">
        <v>23124</v>
      </c>
      <c r="G3522" s="12" t="s">
        <v>5940</v>
      </c>
      <c r="H3522" s="12" t="s">
        <v>107</v>
      </c>
      <c r="I3522" s="12" t="s">
        <v>26</v>
      </c>
      <c r="J3522" s="12" t="s">
        <v>120</v>
      </c>
      <c r="K3522" s="12">
        <v>0</v>
      </c>
      <c r="L3522" s="12" t="s">
        <v>29</v>
      </c>
      <c r="M3522" s="12" t="s">
        <v>29</v>
      </c>
      <c r="N3522" s="12" t="s">
        <v>29</v>
      </c>
      <c r="O3522" s="12" t="s">
        <v>29</v>
      </c>
      <c r="P3522" s="12" t="s">
        <v>29</v>
      </c>
      <c r="Q3522" s="12" t="s">
        <v>29</v>
      </c>
      <c r="R3522" s="12" t="s">
        <v>29</v>
      </c>
      <c r="S3522" s="12">
        <v>2020</v>
      </c>
    </row>
    <row r="3523" spans="1:19" x14ac:dyDescent="0.25">
      <c r="A3523" s="11" t="s">
        <v>5941</v>
      </c>
      <c r="B3523" s="11" t="s">
        <v>5942</v>
      </c>
      <c r="C3523" s="11" t="s">
        <v>5943</v>
      </c>
      <c r="D3523" s="11" t="s">
        <v>5944</v>
      </c>
      <c r="E3523" s="11" t="s">
        <v>9816</v>
      </c>
      <c r="F3523" s="11">
        <v>23507</v>
      </c>
      <c r="G3523" s="11" t="s">
        <v>5945</v>
      </c>
      <c r="H3523" s="11" t="s">
        <v>107</v>
      </c>
      <c r="I3523" s="11" t="s">
        <v>108</v>
      </c>
      <c r="J3523" s="11" t="s">
        <v>27</v>
      </c>
      <c r="K3523" s="11">
        <v>0</v>
      </c>
      <c r="L3523" s="11" t="s">
        <v>29</v>
      </c>
      <c r="M3523" s="11" t="s">
        <v>29</v>
      </c>
      <c r="N3523" s="11" t="s">
        <v>29</v>
      </c>
      <c r="O3523" s="11" t="s">
        <v>29</v>
      </c>
      <c r="P3523" s="11" t="s">
        <v>29</v>
      </c>
      <c r="Q3523" s="11" t="s">
        <v>29</v>
      </c>
      <c r="R3523" s="11" t="s">
        <v>29</v>
      </c>
      <c r="S3523" s="11">
        <v>2020</v>
      </c>
    </row>
    <row r="3524" spans="1:19" x14ac:dyDescent="0.25">
      <c r="A3524" s="12" t="s">
        <v>5946</v>
      </c>
      <c r="B3524" s="12" t="s">
        <v>5947</v>
      </c>
      <c r="C3524" s="12" t="s">
        <v>5948</v>
      </c>
      <c r="D3524" s="12" t="s">
        <v>1849</v>
      </c>
      <c r="E3524" s="12" t="s">
        <v>9816</v>
      </c>
      <c r="F3524" s="12">
        <v>23220</v>
      </c>
      <c r="G3524" s="12" t="s">
        <v>5949</v>
      </c>
      <c r="H3524" s="12" t="s">
        <v>107</v>
      </c>
      <c r="I3524" s="12" t="s">
        <v>108</v>
      </c>
      <c r="J3524" s="12" t="s">
        <v>120</v>
      </c>
      <c r="K3524" s="12">
        <v>0</v>
      </c>
      <c r="L3524" s="12" t="s">
        <v>29</v>
      </c>
      <c r="M3524" s="12" t="s">
        <v>29</v>
      </c>
      <c r="N3524" s="12" t="s">
        <v>29</v>
      </c>
      <c r="O3524" s="12" t="s">
        <v>29</v>
      </c>
      <c r="P3524" s="12" t="s">
        <v>29</v>
      </c>
      <c r="Q3524" s="12" t="s">
        <v>29</v>
      </c>
      <c r="R3524" s="12" t="s">
        <v>29</v>
      </c>
      <c r="S3524" s="12">
        <v>2020</v>
      </c>
    </row>
    <row r="3525" spans="1:19" x14ac:dyDescent="0.25">
      <c r="A3525" s="11" t="s">
        <v>5950</v>
      </c>
      <c r="B3525" s="11" t="s">
        <v>5951</v>
      </c>
      <c r="C3525" s="11" t="s">
        <v>5952</v>
      </c>
      <c r="D3525" s="11" t="s">
        <v>5953</v>
      </c>
      <c r="E3525" s="11" t="s">
        <v>9816</v>
      </c>
      <c r="F3525" s="11">
        <v>22042</v>
      </c>
      <c r="G3525" s="11" t="s">
        <v>5954</v>
      </c>
      <c r="H3525" s="11" t="s">
        <v>119</v>
      </c>
      <c r="I3525" s="11" t="s">
        <v>114</v>
      </c>
      <c r="J3525" s="11" t="s">
        <v>120</v>
      </c>
      <c r="K3525" s="11">
        <v>0</v>
      </c>
      <c r="L3525" s="11" t="s">
        <v>29</v>
      </c>
      <c r="M3525" s="11" t="s">
        <v>29</v>
      </c>
      <c r="N3525" s="11" t="s">
        <v>29</v>
      </c>
      <c r="O3525" s="11" t="s">
        <v>29</v>
      </c>
      <c r="P3525" s="11" t="s">
        <v>29</v>
      </c>
      <c r="Q3525" s="11" t="s">
        <v>29</v>
      </c>
      <c r="R3525" s="11" t="s">
        <v>29</v>
      </c>
      <c r="S3525" s="11">
        <v>2020</v>
      </c>
    </row>
    <row r="3526" spans="1:19" x14ac:dyDescent="0.25">
      <c r="A3526" s="12" t="s">
        <v>5955</v>
      </c>
      <c r="B3526" s="12" t="s">
        <v>5956</v>
      </c>
      <c r="C3526" s="12" t="s">
        <v>5957</v>
      </c>
      <c r="D3526" s="12" t="s">
        <v>379</v>
      </c>
      <c r="E3526" s="12" t="s">
        <v>9816</v>
      </c>
      <c r="F3526" s="12">
        <v>24541</v>
      </c>
      <c r="G3526" s="12" t="s">
        <v>5958</v>
      </c>
      <c r="H3526" s="12" t="s">
        <v>119</v>
      </c>
      <c r="I3526" s="12" t="s">
        <v>114</v>
      </c>
      <c r="J3526" s="12" t="s">
        <v>27</v>
      </c>
      <c r="K3526" s="12">
        <v>0</v>
      </c>
      <c r="L3526" s="12" t="s">
        <v>29</v>
      </c>
      <c r="M3526" s="12" t="s">
        <v>29</v>
      </c>
      <c r="N3526" s="12" t="s">
        <v>29</v>
      </c>
      <c r="O3526" s="12" t="s">
        <v>29</v>
      </c>
      <c r="P3526" s="12" t="s">
        <v>29</v>
      </c>
      <c r="Q3526" s="12" t="s">
        <v>29</v>
      </c>
      <c r="R3526" s="12" t="s">
        <v>29</v>
      </c>
      <c r="S3526" s="12">
        <v>2020</v>
      </c>
    </row>
    <row r="3527" spans="1:19" x14ac:dyDescent="0.25">
      <c r="A3527" s="11" t="s">
        <v>5959</v>
      </c>
      <c r="B3527" s="11" t="s">
        <v>2325</v>
      </c>
      <c r="C3527" s="11" t="s">
        <v>5960</v>
      </c>
      <c r="D3527" s="11" t="s">
        <v>5961</v>
      </c>
      <c r="E3527" s="11" t="s">
        <v>9816</v>
      </c>
      <c r="F3527" s="11">
        <v>24402</v>
      </c>
      <c r="G3527" s="11" t="s">
        <v>5962</v>
      </c>
      <c r="H3527" s="11" t="s">
        <v>119</v>
      </c>
      <c r="I3527" s="11" t="s">
        <v>114</v>
      </c>
      <c r="J3527" s="11" t="s">
        <v>27</v>
      </c>
      <c r="K3527" s="11">
        <v>0</v>
      </c>
      <c r="L3527" s="11" t="s">
        <v>29</v>
      </c>
      <c r="M3527" s="11" t="s">
        <v>29</v>
      </c>
      <c r="N3527" s="11" t="s">
        <v>29</v>
      </c>
      <c r="O3527" s="11" t="s">
        <v>29</v>
      </c>
      <c r="P3527" s="11" t="s">
        <v>29</v>
      </c>
      <c r="Q3527" s="11" t="s">
        <v>29</v>
      </c>
      <c r="R3527" s="11" t="s">
        <v>29</v>
      </c>
      <c r="S3527" s="11">
        <v>2020</v>
      </c>
    </row>
    <row r="3528" spans="1:19" x14ac:dyDescent="0.25">
      <c r="A3528" s="12" t="s">
        <v>5963</v>
      </c>
      <c r="B3528" s="12" t="s">
        <v>5964</v>
      </c>
      <c r="C3528" s="12" t="s">
        <v>5965</v>
      </c>
      <c r="D3528" s="12" t="s">
        <v>5930</v>
      </c>
      <c r="E3528" s="12" t="s">
        <v>9816</v>
      </c>
      <c r="F3528" s="12">
        <v>23805</v>
      </c>
      <c r="G3528" s="12" t="s">
        <v>5966</v>
      </c>
      <c r="H3528" s="12" t="s">
        <v>119</v>
      </c>
      <c r="I3528" s="12" t="s">
        <v>26</v>
      </c>
      <c r="J3528" s="12" t="s">
        <v>120</v>
      </c>
      <c r="K3528" s="12">
        <v>0</v>
      </c>
      <c r="L3528" s="12" t="s">
        <v>29</v>
      </c>
      <c r="M3528" s="12" t="s">
        <v>29</v>
      </c>
      <c r="N3528" s="12" t="s">
        <v>29</v>
      </c>
      <c r="O3528" s="12" t="s">
        <v>29</v>
      </c>
      <c r="P3528" s="12" t="s">
        <v>29</v>
      </c>
      <c r="Q3528" s="12" t="s">
        <v>29</v>
      </c>
      <c r="R3528" s="12" t="s">
        <v>29</v>
      </c>
      <c r="S3528" s="12">
        <v>2020</v>
      </c>
    </row>
    <row r="3529" spans="1:19" x14ac:dyDescent="0.25">
      <c r="A3529" s="11" t="s">
        <v>5967</v>
      </c>
      <c r="B3529" s="11" t="s">
        <v>5968</v>
      </c>
      <c r="C3529" s="11" t="s">
        <v>5969</v>
      </c>
      <c r="D3529" s="11" t="s">
        <v>5953</v>
      </c>
      <c r="E3529" s="11" t="s">
        <v>9816</v>
      </c>
      <c r="F3529" s="11">
        <v>22044</v>
      </c>
      <c r="G3529" s="11" t="s">
        <v>5970</v>
      </c>
      <c r="H3529" s="11" t="s">
        <v>119</v>
      </c>
      <c r="I3529" s="11" t="s">
        <v>108</v>
      </c>
      <c r="J3529" s="11" t="s">
        <v>120</v>
      </c>
      <c r="K3529" s="11">
        <v>0</v>
      </c>
      <c r="L3529" s="11" t="s">
        <v>29</v>
      </c>
      <c r="M3529" s="11" t="s">
        <v>29</v>
      </c>
      <c r="N3529" s="11" t="s">
        <v>29</v>
      </c>
      <c r="O3529" s="11" t="s">
        <v>29</v>
      </c>
      <c r="P3529" s="11" t="s">
        <v>29</v>
      </c>
      <c r="Q3529" s="11" t="s">
        <v>29</v>
      </c>
      <c r="R3529" s="11" t="s">
        <v>29</v>
      </c>
      <c r="S3529" s="11">
        <v>2020</v>
      </c>
    </row>
    <row r="3530" spans="1:19" x14ac:dyDescent="0.25">
      <c r="A3530" s="12" t="s">
        <v>5971</v>
      </c>
      <c r="B3530" s="12" t="s">
        <v>5972</v>
      </c>
      <c r="C3530" s="12" t="s">
        <v>5973</v>
      </c>
      <c r="D3530" s="12" t="s">
        <v>5974</v>
      </c>
      <c r="E3530" s="12" t="s">
        <v>9816</v>
      </c>
      <c r="F3530" s="12">
        <v>23454</v>
      </c>
      <c r="G3530" s="12" t="s">
        <v>5975</v>
      </c>
      <c r="H3530" s="12" t="s">
        <v>119</v>
      </c>
      <c r="I3530" s="12" t="s">
        <v>26</v>
      </c>
      <c r="J3530" s="12" t="s">
        <v>120</v>
      </c>
      <c r="K3530" s="12">
        <v>0</v>
      </c>
      <c r="L3530" s="12" t="s">
        <v>29</v>
      </c>
      <c r="M3530" s="12" t="s">
        <v>29</v>
      </c>
      <c r="N3530" s="12" t="s">
        <v>29</v>
      </c>
      <c r="O3530" s="12" t="s">
        <v>29</v>
      </c>
      <c r="P3530" s="12" t="s">
        <v>29</v>
      </c>
      <c r="Q3530" s="12" t="s">
        <v>29</v>
      </c>
      <c r="R3530" s="12" t="s">
        <v>29</v>
      </c>
      <c r="S3530" s="12">
        <v>2020</v>
      </c>
    </row>
    <row r="3531" spans="1:19" x14ac:dyDescent="0.25">
      <c r="A3531" s="11" t="s">
        <v>5976</v>
      </c>
      <c r="B3531" s="11" t="s">
        <v>5977</v>
      </c>
      <c r="C3531" s="11" t="s">
        <v>5978</v>
      </c>
      <c r="D3531" s="11" t="s">
        <v>1864</v>
      </c>
      <c r="E3531" s="11" t="s">
        <v>9816</v>
      </c>
      <c r="F3531" s="11">
        <v>24354</v>
      </c>
      <c r="G3531" s="11" t="s">
        <v>5979</v>
      </c>
      <c r="H3531" s="11" t="s">
        <v>119</v>
      </c>
      <c r="I3531" s="11" t="s">
        <v>114</v>
      </c>
      <c r="J3531" s="11" t="s">
        <v>120</v>
      </c>
      <c r="K3531" s="11">
        <v>0</v>
      </c>
      <c r="L3531" s="11" t="s">
        <v>29</v>
      </c>
      <c r="M3531" s="11" t="s">
        <v>29</v>
      </c>
      <c r="N3531" s="11" t="s">
        <v>29</v>
      </c>
      <c r="O3531" s="11" t="s">
        <v>29</v>
      </c>
      <c r="P3531" s="11" t="s">
        <v>29</v>
      </c>
      <c r="Q3531" s="11" t="s">
        <v>29</v>
      </c>
      <c r="R3531" s="11" t="s">
        <v>29</v>
      </c>
      <c r="S3531" s="11">
        <v>2020</v>
      </c>
    </row>
    <row r="3532" spans="1:19" x14ac:dyDescent="0.25">
      <c r="A3532" s="12" t="s">
        <v>5980</v>
      </c>
      <c r="B3532" s="12" t="s">
        <v>5981</v>
      </c>
      <c r="C3532" s="12" t="s">
        <v>5982</v>
      </c>
      <c r="D3532" s="12" t="s">
        <v>5983</v>
      </c>
      <c r="E3532" s="12" t="s">
        <v>9816</v>
      </c>
      <c r="F3532" s="12">
        <v>23188</v>
      </c>
      <c r="G3532" s="12" t="s">
        <v>5984</v>
      </c>
      <c r="H3532" s="12" t="s">
        <v>119</v>
      </c>
      <c r="I3532" s="12" t="s">
        <v>26</v>
      </c>
      <c r="J3532" s="12" t="s">
        <v>120</v>
      </c>
      <c r="K3532" s="12">
        <v>0</v>
      </c>
      <c r="L3532" s="12" t="s">
        <v>29</v>
      </c>
      <c r="M3532" s="12" t="s">
        <v>29</v>
      </c>
      <c r="N3532" s="12" t="s">
        <v>29</v>
      </c>
      <c r="O3532" s="12" t="s">
        <v>29</v>
      </c>
      <c r="P3532" s="12" t="s">
        <v>29</v>
      </c>
      <c r="Q3532" s="12" t="s">
        <v>29</v>
      </c>
      <c r="R3532" s="12" t="s">
        <v>29</v>
      </c>
      <c r="S3532" s="12">
        <v>2020</v>
      </c>
    </row>
    <row r="3533" spans="1:19" x14ac:dyDescent="0.25">
      <c r="A3533" s="11" t="s">
        <v>8155</v>
      </c>
      <c r="B3533" s="11" t="s">
        <v>8156</v>
      </c>
      <c r="C3533" s="11" t="s">
        <v>8157</v>
      </c>
      <c r="D3533" s="11" t="s">
        <v>8158</v>
      </c>
      <c r="E3533" s="11" t="s">
        <v>9816</v>
      </c>
      <c r="F3533" s="11">
        <v>22801</v>
      </c>
      <c r="G3533" s="11" t="s">
        <v>8159</v>
      </c>
      <c r="H3533" s="11" t="s">
        <v>25</v>
      </c>
      <c r="I3533" s="11" t="s">
        <v>108</v>
      </c>
      <c r="J3533" s="11" t="s">
        <v>27</v>
      </c>
      <c r="K3533" s="11">
        <v>4</v>
      </c>
      <c r="L3533" s="11" t="s">
        <v>30</v>
      </c>
      <c r="M3533" s="11" t="s">
        <v>28</v>
      </c>
      <c r="N3533" s="11" t="s">
        <v>28</v>
      </c>
      <c r="O3533" s="11" t="s">
        <v>28</v>
      </c>
      <c r="P3533" s="11" t="s">
        <v>28</v>
      </c>
      <c r="Q3533" s="11" t="s">
        <v>43</v>
      </c>
      <c r="R3533" s="11" t="s">
        <v>28</v>
      </c>
      <c r="S3533" s="11">
        <v>2019</v>
      </c>
    </row>
    <row r="3534" spans="1:19" x14ac:dyDescent="0.25">
      <c r="A3534" s="12" t="s">
        <v>5903</v>
      </c>
      <c r="B3534" s="12" t="s">
        <v>5904</v>
      </c>
      <c r="C3534" s="12" t="s">
        <v>5905</v>
      </c>
      <c r="D3534" s="12" t="s">
        <v>5906</v>
      </c>
      <c r="E3534" s="12" t="s">
        <v>9816</v>
      </c>
      <c r="F3534" s="12">
        <v>24592</v>
      </c>
      <c r="G3534" s="12" t="s">
        <v>5907</v>
      </c>
      <c r="H3534" s="12" t="s">
        <v>25</v>
      </c>
      <c r="I3534" s="12" t="s">
        <v>108</v>
      </c>
      <c r="J3534" s="12" t="s">
        <v>27</v>
      </c>
      <c r="K3534" s="12">
        <v>2</v>
      </c>
      <c r="L3534" s="12" t="s">
        <v>43</v>
      </c>
      <c r="M3534" s="12" t="s">
        <v>43</v>
      </c>
      <c r="N3534" s="12" t="s">
        <v>30</v>
      </c>
      <c r="O3534" s="12" t="s">
        <v>28</v>
      </c>
      <c r="P3534" s="12" t="s">
        <v>28</v>
      </c>
      <c r="Q3534" s="12" t="s">
        <v>28</v>
      </c>
      <c r="R3534" s="12" t="s">
        <v>28</v>
      </c>
      <c r="S3534" s="12">
        <v>2019</v>
      </c>
    </row>
    <row r="3535" spans="1:19" x14ac:dyDescent="0.25">
      <c r="A3535" s="11" t="s">
        <v>8160</v>
      </c>
      <c r="B3535" s="11" t="s">
        <v>8161</v>
      </c>
      <c r="C3535" s="11" t="s">
        <v>8162</v>
      </c>
      <c r="D3535" s="11" t="s">
        <v>8163</v>
      </c>
      <c r="E3535" s="11" t="s">
        <v>9816</v>
      </c>
      <c r="F3535" s="11">
        <v>22939</v>
      </c>
      <c r="G3535" s="11" t="s">
        <v>8164</v>
      </c>
      <c r="H3535" s="11" t="s">
        <v>25</v>
      </c>
      <c r="I3535" s="11" t="s">
        <v>108</v>
      </c>
      <c r="J3535" s="11" t="s">
        <v>27</v>
      </c>
      <c r="K3535" s="11">
        <v>4</v>
      </c>
      <c r="L3535" s="11" t="s">
        <v>43</v>
      </c>
      <c r="M3535" s="11" t="s">
        <v>30</v>
      </c>
      <c r="N3535" s="11" t="s">
        <v>30</v>
      </c>
      <c r="O3535" s="11" t="s">
        <v>28</v>
      </c>
      <c r="P3535" s="11" t="s">
        <v>28</v>
      </c>
      <c r="Q3535" s="11" t="s">
        <v>28</v>
      </c>
      <c r="R3535" s="11" t="s">
        <v>43</v>
      </c>
      <c r="S3535" s="11">
        <v>2019</v>
      </c>
    </row>
    <row r="3536" spans="1:19" x14ac:dyDescent="0.25">
      <c r="A3536" s="12" t="s">
        <v>8165</v>
      </c>
      <c r="B3536" s="12" t="s">
        <v>8166</v>
      </c>
      <c r="C3536" s="12" t="s">
        <v>8167</v>
      </c>
      <c r="D3536" s="12" t="s">
        <v>8168</v>
      </c>
      <c r="E3536" s="12" t="s">
        <v>9816</v>
      </c>
      <c r="F3536" s="12">
        <v>22401</v>
      </c>
      <c r="G3536" s="12" t="s">
        <v>8169</v>
      </c>
      <c r="H3536" s="12" t="s">
        <v>25</v>
      </c>
      <c r="I3536" s="12" t="s">
        <v>108</v>
      </c>
      <c r="J3536" s="12" t="s">
        <v>27</v>
      </c>
      <c r="K3536" s="12">
        <v>3</v>
      </c>
      <c r="L3536" s="12" t="s">
        <v>30</v>
      </c>
      <c r="M3536" s="12" t="s">
        <v>43</v>
      </c>
      <c r="N3536" s="12" t="s">
        <v>28</v>
      </c>
      <c r="O3536" s="12" t="s">
        <v>43</v>
      </c>
      <c r="P3536" s="12" t="s">
        <v>28</v>
      </c>
      <c r="Q3536" s="12" t="s">
        <v>43</v>
      </c>
      <c r="R3536" s="12" t="s">
        <v>30</v>
      </c>
      <c r="S3536" s="12">
        <v>2019</v>
      </c>
    </row>
    <row r="3537" spans="1:19" x14ac:dyDescent="0.25">
      <c r="A3537" s="11" t="s">
        <v>8170</v>
      </c>
      <c r="B3537" s="11" t="s">
        <v>8171</v>
      </c>
      <c r="C3537" s="11" t="s">
        <v>8172</v>
      </c>
      <c r="D3537" s="11" t="s">
        <v>8173</v>
      </c>
      <c r="E3537" s="11" t="s">
        <v>9816</v>
      </c>
      <c r="F3537" s="11">
        <v>22911</v>
      </c>
      <c r="G3537" s="11" t="s">
        <v>8174</v>
      </c>
      <c r="H3537" s="11" t="s">
        <v>25</v>
      </c>
      <c r="I3537" s="11" t="s">
        <v>108</v>
      </c>
      <c r="J3537" s="11" t="s">
        <v>27</v>
      </c>
      <c r="K3537" s="11">
        <v>4</v>
      </c>
      <c r="L3537" s="11" t="s">
        <v>28</v>
      </c>
      <c r="M3537" s="11" t="s">
        <v>28</v>
      </c>
      <c r="N3537" s="11" t="s">
        <v>30</v>
      </c>
      <c r="O3537" s="11" t="s">
        <v>30</v>
      </c>
      <c r="P3537" s="11" t="s">
        <v>28</v>
      </c>
      <c r="Q3537" s="11" t="s">
        <v>28</v>
      </c>
      <c r="R3537" s="11" t="s">
        <v>28</v>
      </c>
      <c r="S3537" s="11">
        <v>2019</v>
      </c>
    </row>
    <row r="3538" spans="1:19" x14ac:dyDescent="0.25">
      <c r="A3538" s="12" t="s">
        <v>5923</v>
      </c>
      <c r="B3538" s="12" t="s">
        <v>3032</v>
      </c>
      <c r="C3538" s="12" t="s">
        <v>5924</v>
      </c>
      <c r="D3538" s="12" t="s">
        <v>5925</v>
      </c>
      <c r="E3538" s="12" t="s">
        <v>9816</v>
      </c>
      <c r="F3538" s="12">
        <v>23970</v>
      </c>
      <c r="G3538" s="12" t="s">
        <v>5926</v>
      </c>
      <c r="H3538" s="12" t="s">
        <v>25</v>
      </c>
      <c r="I3538" s="12" t="s">
        <v>108</v>
      </c>
      <c r="J3538" s="12" t="s">
        <v>27</v>
      </c>
      <c r="K3538" s="12">
        <v>3</v>
      </c>
      <c r="L3538" s="12" t="s">
        <v>28</v>
      </c>
      <c r="M3538" s="12" t="s">
        <v>30</v>
      </c>
      <c r="N3538" s="12" t="s">
        <v>28</v>
      </c>
      <c r="O3538" s="12" t="s">
        <v>28</v>
      </c>
      <c r="P3538" s="12" t="s">
        <v>30</v>
      </c>
      <c r="Q3538" s="12" t="s">
        <v>28</v>
      </c>
      <c r="R3538" s="12" t="s">
        <v>28</v>
      </c>
      <c r="S3538" s="12">
        <v>2019</v>
      </c>
    </row>
    <row r="3539" spans="1:19" x14ac:dyDescent="0.25">
      <c r="A3539" s="11" t="s">
        <v>5927</v>
      </c>
      <c r="B3539" s="11" t="s">
        <v>5928</v>
      </c>
      <c r="C3539" s="11" t="s">
        <v>5929</v>
      </c>
      <c r="D3539" s="11" t="s">
        <v>5930</v>
      </c>
      <c r="E3539" s="11" t="s">
        <v>9816</v>
      </c>
      <c r="F3539" s="11">
        <v>23803</v>
      </c>
      <c r="G3539" s="11" t="s">
        <v>5931</v>
      </c>
      <c r="H3539" s="11" t="s">
        <v>25</v>
      </c>
      <c r="I3539" s="11" t="s">
        <v>114</v>
      </c>
      <c r="J3539" s="11" t="s">
        <v>120</v>
      </c>
      <c r="K3539" s="11">
        <v>0</v>
      </c>
      <c r="L3539" s="11" t="s">
        <v>29</v>
      </c>
      <c r="M3539" s="11" t="s">
        <v>29</v>
      </c>
      <c r="N3539" s="11" t="s">
        <v>29</v>
      </c>
      <c r="O3539" s="11" t="s">
        <v>29</v>
      </c>
      <c r="P3539" s="11" t="s">
        <v>29</v>
      </c>
      <c r="Q3539" s="11" t="s">
        <v>29</v>
      </c>
      <c r="R3539" s="11" t="s">
        <v>29</v>
      </c>
      <c r="S3539" s="11">
        <v>2019</v>
      </c>
    </row>
    <row r="3540" spans="1:19" x14ac:dyDescent="0.25">
      <c r="A3540" s="12" t="s">
        <v>5932</v>
      </c>
      <c r="B3540" s="12" t="s">
        <v>8175</v>
      </c>
      <c r="C3540" s="12" t="s">
        <v>5934</v>
      </c>
      <c r="D3540" s="12" t="s">
        <v>5330</v>
      </c>
      <c r="E3540" s="12" t="s">
        <v>9816</v>
      </c>
      <c r="F3540" s="12">
        <v>22205</v>
      </c>
      <c r="G3540" s="12" t="s">
        <v>5935</v>
      </c>
      <c r="H3540" s="12" t="s">
        <v>25</v>
      </c>
      <c r="I3540" s="12" t="s">
        <v>108</v>
      </c>
      <c r="J3540" s="12" t="s">
        <v>120</v>
      </c>
      <c r="K3540" s="12">
        <v>0</v>
      </c>
      <c r="L3540" s="12" t="s">
        <v>29</v>
      </c>
      <c r="M3540" s="12" t="s">
        <v>29</v>
      </c>
      <c r="N3540" s="12" t="s">
        <v>29</v>
      </c>
      <c r="O3540" s="12" t="s">
        <v>29</v>
      </c>
      <c r="P3540" s="12" t="s">
        <v>29</v>
      </c>
      <c r="Q3540" s="12" t="s">
        <v>29</v>
      </c>
      <c r="R3540" s="12" t="s">
        <v>29</v>
      </c>
      <c r="S3540" s="12">
        <v>2019</v>
      </c>
    </row>
    <row r="3541" spans="1:19" x14ac:dyDescent="0.25">
      <c r="A3541" s="11" t="s">
        <v>8176</v>
      </c>
      <c r="B3541" s="11" t="s">
        <v>8177</v>
      </c>
      <c r="C3541" s="11" t="s">
        <v>8178</v>
      </c>
      <c r="D3541" s="11" t="s">
        <v>2130</v>
      </c>
      <c r="E3541" s="11" t="s">
        <v>9816</v>
      </c>
      <c r="F3541" s="11">
        <v>22554</v>
      </c>
      <c r="G3541" s="11" t="s">
        <v>8179</v>
      </c>
      <c r="H3541" s="11" t="s">
        <v>25</v>
      </c>
      <c r="I3541" s="11" t="s">
        <v>108</v>
      </c>
      <c r="J3541" s="11" t="s">
        <v>27</v>
      </c>
      <c r="K3541" s="11">
        <v>3</v>
      </c>
      <c r="L3541" s="11" t="s">
        <v>28</v>
      </c>
      <c r="M3541" s="11" t="s">
        <v>28</v>
      </c>
      <c r="N3541" s="11" t="s">
        <v>43</v>
      </c>
      <c r="O3541" s="11" t="s">
        <v>28</v>
      </c>
      <c r="P3541" s="11" t="s">
        <v>28</v>
      </c>
      <c r="Q3541" s="11" t="s">
        <v>28</v>
      </c>
      <c r="R3541" s="11" t="s">
        <v>28</v>
      </c>
      <c r="S3541" s="11">
        <v>2019</v>
      </c>
    </row>
    <row r="3542" spans="1:19" x14ac:dyDescent="0.25">
      <c r="A3542" s="12" t="s">
        <v>5936</v>
      </c>
      <c r="B3542" s="12" t="s">
        <v>5937</v>
      </c>
      <c r="C3542" s="12" t="s">
        <v>5938</v>
      </c>
      <c r="D3542" s="12" t="s">
        <v>5939</v>
      </c>
      <c r="E3542" s="12" t="s">
        <v>9816</v>
      </c>
      <c r="F3542" s="12">
        <v>23124</v>
      </c>
      <c r="G3542" s="12" t="s">
        <v>5940</v>
      </c>
      <c r="H3542" s="12" t="s">
        <v>107</v>
      </c>
      <c r="I3542" s="12" t="s">
        <v>26</v>
      </c>
      <c r="J3542" s="12" t="s">
        <v>120</v>
      </c>
      <c r="K3542" s="12">
        <v>0</v>
      </c>
      <c r="L3542" s="12" t="s">
        <v>29</v>
      </c>
      <c r="M3542" s="12" t="s">
        <v>29</v>
      </c>
      <c r="N3542" s="12" t="s">
        <v>29</v>
      </c>
      <c r="O3542" s="12" t="s">
        <v>29</v>
      </c>
      <c r="P3542" s="12" t="s">
        <v>29</v>
      </c>
      <c r="Q3542" s="12" t="s">
        <v>29</v>
      </c>
      <c r="R3542" s="12" t="s">
        <v>29</v>
      </c>
      <c r="S3542" s="12">
        <v>2019</v>
      </c>
    </row>
    <row r="3543" spans="1:19" x14ac:dyDescent="0.25">
      <c r="A3543" s="11" t="s">
        <v>5941</v>
      </c>
      <c r="B3543" s="11" t="s">
        <v>5942</v>
      </c>
      <c r="C3543" s="11" t="s">
        <v>5943</v>
      </c>
      <c r="D3543" s="11" t="s">
        <v>5944</v>
      </c>
      <c r="E3543" s="11" t="s">
        <v>9816</v>
      </c>
      <c r="F3543" s="11">
        <v>23507</v>
      </c>
      <c r="G3543" s="11" t="s">
        <v>5945</v>
      </c>
      <c r="H3543" s="11" t="s">
        <v>107</v>
      </c>
      <c r="I3543" s="11" t="s">
        <v>108</v>
      </c>
      <c r="J3543" s="11" t="s">
        <v>27</v>
      </c>
      <c r="K3543" s="11">
        <v>0</v>
      </c>
      <c r="L3543" s="11" t="s">
        <v>29</v>
      </c>
      <c r="M3543" s="11" t="s">
        <v>29</v>
      </c>
      <c r="N3543" s="11" t="s">
        <v>29</v>
      </c>
      <c r="O3543" s="11" t="s">
        <v>29</v>
      </c>
      <c r="P3543" s="11" t="s">
        <v>29</v>
      </c>
      <c r="Q3543" s="11" t="s">
        <v>29</v>
      </c>
      <c r="R3543" s="11" t="s">
        <v>29</v>
      </c>
      <c r="S3543" s="11">
        <v>2019</v>
      </c>
    </row>
    <row r="3544" spans="1:19" x14ac:dyDescent="0.25">
      <c r="A3544" s="12" t="s">
        <v>5946</v>
      </c>
      <c r="B3544" s="12" t="s">
        <v>8180</v>
      </c>
      <c r="C3544" s="12" t="s">
        <v>5948</v>
      </c>
      <c r="D3544" s="12" t="s">
        <v>1849</v>
      </c>
      <c r="E3544" s="12" t="s">
        <v>9816</v>
      </c>
      <c r="F3544" s="12">
        <v>23220</v>
      </c>
      <c r="G3544" s="12" t="s">
        <v>5949</v>
      </c>
      <c r="H3544" s="12" t="s">
        <v>107</v>
      </c>
      <c r="I3544" s="12" t="s">
        <v>108</v>
      </c>
      <c r="J3544" s="12" t="s">
        <v>120</v>
      </c>
      <c r="K3544" s="12">
        <v>0</v>
      </c>
      <c r="L3544" s="12" t="s">
        <v>29</v>
      </c>
      <c r="M3544" s="12" t="s">
        <v>29</v>
      </c>
      <c r="N3544" s="12" t="s">
        <v>29</v>
      </c>
      <c r="O3544" s="12" t="s">
        <v>29</v>
      </c>
      <c r="P3544" s="12" t="s">
        <v>29</v>
      </c>
      <c r="Q3544" s="12" t="s">
        <v>29</v>
      </c>
      <c r="R3544" s="12" t="s">
        <v>29</v>
      </c>
      <c r="S3544" s="12">
        <v>2019</v>
      </c>
    </row>
    <row r="3545" spans="1:19" x14ac:dyDescent="0.25">
      <c r="A3545" s="11" t="s">
        <v>5950</v>
      </c>
      <c r="B3545" s="11" t="s">
        <v>5951</v>
      </c>
      <c r="C3545" s="11" t="s">
        <v>5952</v>
      </c>
      <c r="D3545" s="11" t="s">
        <v>5953</v>
      </c>
      <c r="E3545" s="11" t="s">
        <v>9816</v>
      </c>
      <c r="F3545" s="11">
        <v>22042</v>
      </c>
      <c r="G3545" s="11" t="s">
        <v>5954</v>
      </c>
      <c r="H3545" s="11" t="s">
        <v>119</v>
      </c>
      <c r="I3545" s="11" t="s">
        <v>114</v>
      </c>
      <c r="J3545" s="11" t="s">
        <v>120</v>
      </c>
      <c r="K3545" s="11">
        <v>0</v>
      </c>
      <c r="L3545" s="11" t="s">
        <v>29</v>
      </c>
      <c r="M3545" s="11" t="s">
        <v>29</v>
      </c>
      <c r="N3545" s="11" t="s">
        <v>29</v>
      </c>
      <c r="O3545" s="11" t="s">
        <v>29</v>
      </c>
      <c r="P3545" s="11" t="s">
        <v>29</v>
      </c>
      <c r="Q3545" s="11" t="s">
        <v>29</v>
      </c>
      <c r="R3545" s="11" t="s">
        <v>29</v>
      </c>
      <c r="S3545" s="11">
        <v>2019</v>
      </c>
    </row>
    <row r="3546" spans="1:19" x14ac:dyDescent="0.25">
      <c r="A3546" s="12" t="s">
        <v>5955</v>
      </c>
      <c r="B3546" s="12" t="s">
        <v>5956</v>
      </c>
      <c r="C3546" s="12" t="s">
        <v>5957</v>
      </c>
      <c r="D3546" s="12" t="s">
        <v>379</v>
      </c>
      <c r="E3546" s="12" t="s">
        <v>9816</v>
      </c>
      <c r="F3546" s="12">
        <v>24541</v>
      </c>
      <c r="G3546" s="12" t="s">
        <v>5958</v>
      </c>
      <c r="H3546" s="12" t="s">
        <v>119</v>
      </c>
      <c r="I3546" s="12" t="s">
        <v>114</v>
      </c>
      <c r="J3546" s="12" t="s">
        <v>27</v>
      </c>
      <c r="K3546" s="12">
        <v>0</v>
      </c>
      <c r="L3546" s="12" t="s">
        <v>29</v>
      </c>
      <c r="M3546" s="12" t="s">
        <v>29</v>
      </c>
      <c r="N3546" s="12" t="s">
        <v>29</v>
      </c>
      <c r="O3546" s="12" t="s">
        <v>29</v>
      </c>
      <c r="P3546" s="12" t="s">
        <v>29</v>
      </c>
      <c r="Q3546" s="12" t="s">
        <v>29</v>
      </c>
      <c r="R3546" s="12" t="s">
        <v>29</v>
      </c>
      <c r="S3546" s="12">
        <v>2019</v>
      </c>
    </row>
    <row r="3547" spans="1:19" x14ac:dyDescent="0.25">
      <c r="A3547" s="11" t="s">
        <v>5959</v>
      </c>
      <c r="B3547" s="11" t="s">
        <v>2325</v>
      </c>
      <c r="C3547" s="11" t="s">
        <v>5960</v>
      </c>
      <c r="D3547" s="11" t="s">
        <v>5961</v>
      </c>
      <c r="E3547" s="11" t="s">
        <v>9816</v>
      </c>
      <c r="F3547" s="11">
        <v>24402</v>
      </c>
      <c r="G3547" s="11" t="s">
        <v>5962</v>
      </c>
      <c r="H3547" s="11" t="s">
        <v>119</v>
      </c>
      <c r="I3547" s="11" t="s">
        <v>114</v>
      </c>
      <c r="J3547" s="11" t="s">
        <v>27</v>
      </c>
      <c r="K3547" s="11">
        <v>0</v>
      </c>
      <c r="L3547" s="11" t="s">
        <v>29</v>
      </c>
      <c r="M3547" s="11" t="s">
        <v>29</v>
      </c>
      <c r="N3547" s="11" t="s">
        <v>29</v>
      </c>
      <c r="O3547" s="11" t="s">
        <v>29</v>
      </c>
      <c r="P3547" s="11" t="s">
        <v>29</v>
      </c>
      <c r="Q3547" s="11" t="s">
        <v>29</v>
      </c>
      <c r="R3547" s="11" t="s">
        <v>29</v>
      </c>
      <c r="S3547" s="11">
        <v>2019</v>
      </c>
    </row>
    <row r="3548" spans="1:19" x14ac:dyDescent="0.25">
      <c r="A3548" s="12" t="s">
        <v>5963</v>
      </c>
      <c r="B3548" s="12" t="s">
        <v>5964</v>
      </c>
      <c r="C3548" s="12" t="s">
        <v>5965</v>
      </c>
      <c r="D3548" s="12" t="s">
        <v>5930</v>
      </c>
      <c r="E3548" s="12" t="s">
        <v>9816</v>
      </c>
      <c r="F3548" s="12">
        <v>23805</v>
      </c>
      <c r="G3548" s="12" t="s">
        <v>5966</v>
      </c>
      <c r="H3548" s="12" t="s">
        <v>119</v>
      </c>
      <c r="I3548" s="12" t="s">
        <v>26</v>
      </c>
      <c r="J3548" s="12" t="s">
        <v>120</v>
      </c>
      <c r="K3548" s="12">
        <v>0</v>
      </c>
      <c r="L3548" s="12" t="s">
        <v>29</v>
      </c>
      <c r="M3548" s="12" t="s">
        <v>29</v>
      </c>
      <c r="N3548" s="12" t="s">
        <v>29</v>
      </c>
      <c r="O3548" s="12" t="s">
        <v>29</v>
      </c>
      <c r="P3548" s="12" t="s">
        <v>29</v>
      </c>
      <c r="Q3548" s="12" t="s">
        <v>29</v>
      </c>
      <c r="R3548" s="12" t="s">
        <v>29</v>
      </c>
      <c r="S3548" s="12">
        <v>2019</v>
      </c>
    </row>
    <row r="3549" spans="1:19" x14ac:dyDescent="0.25">
      <c r="A3549" s="11" t="s">
        <v>5967</v>
      </c>
      <c r="B3549" s="11" t="s">
        <v>5968</v>
      </c>
      <c r="C3549" s="11" t="s">
        <v>5969</v>
      </c>
      <c r="D3549" s="11" t="s">
        <v>5953</v>
      </c>
      <c r="E3549" s="11" t="s">
        <v>9816</v>
      </c>
      <c r="F3549" s="11">
        <v>22044</v>
      </c>
      <c r="G3549" s="11" t="s">
        <v>5970</v>
      </c>
      <c r="H3549" s="11" t="s">
        <v>119</v>
      </c>
      <c r="I3549" s="11" t="s">
        <v>108</v>
      </c>
      <c r="J3549" s="11" t="s">
        <v>120</v>
      </c>
      <c r="K3549" s="11">
        <v>0</v>
      </c>
      <c r="L3549" s="11" t="s">
        <v>29</v>
      </c>
      <c r="M3549" s="11" t="s">
        <v>29</v>
      </c>
      <c r="N3549" s="11" t="s">
        <v>29</v>
      </c>
      <c r="O3549" s="11" t="s">
        <v>29</v>
      </c>
      <c r="P3549" s="11" t="s">
        <v>29</v>
      </c>
      <c r="Q3549" s="11" t="s">
        <v>29</v>
      </c>
      <c r="R3549" s="11" t="s">
        <v>29</v>
      </c>
      <c r="S3549" s="11">
        <v>2019</v>
      </c>
    </row>
    <row r="3550" spans="1:19" x14ac:dyDescent="0.25">
      <c r="A3550" s="12" t="s">
        <v>5971</v>
      </c>
      <c r="B3550" s="12" t="s">
        <v>5972</v>
      </c>
      <c r="C3550" s="12" t="s">
        <v>5973</v>
      </c>
      <c r="D3550" s="12" t="s">
        <v>5974</v>
      </c>
      <c r="E3550" s="12" t="s">
        <v>9816</v>
      </c>
      <c r="F3550" s="12">
        <v>23454</v>
      </c>
      <c r="G3550" s="12" t="s">
        <v>5975</v>
      </c>
      <c r="H3550" s="12" t="s">
        <v>119</v>
      </c>
      <c r="I3550" s="12" t="s">
        <v>26</v>
      </c>
      <c r="J3550" s="12" t="s">
        <v>120</v>
      </c>
      <c r="K3550" s="12">
        <v>0</v>
      </c>
      <c r="L3550" s="12" t="s">
        <v>29</v>
      </c>
      <c r="M3550" s="12" t="s">
        <v>29</v>
      </c>
      <c r="N3550" s="12" t="s">
        <v>29</v>
      </c>
      <c r="O3550" s="12" t="s">
        <v>29</v>
      </c>
      <c r="P3550" s="12" t="s">
        <v>29</v>
      </c>
      <c r="Q3550" s="12" t="s">
        <v>29</v>
      </c>
      <c r="R3550" s="12" t="s">
        <v>29</v>
      </c>
      <c r="S3550" s="12">
        <v>2019</v>
      </c>
    </row>
    <row r="3551" spans="1:19" x14ac:dyDescent="0.25">
      <c r="A3551" s="11" t="s">
        <v>5976</v>
      </c>
      <c r="B3551" s="11" t="s">
        <v>5977</v>
      </c>
      <c r="C3551" s="11" t="s">
        <v>5978</v>
      </c>
      <c r="D3551" s="11" t="s">
        <v>1864</v>
      </c>
      <c r="E3551" s="11" t="s">
        <v>9816</v>
      </c>
      <c r="F3551" s="11">
        <v>24354</v>
      </c>
      <c r="G3551" s="11" t="s">
        <v>5979</v>
      </c>
      <c r="H3551" s="11" t="s">
        <v>119</v>
      </c>
      <c r="I3551" s="11" t="s">
        <v>114</v>
      </c>
      <c r="J3551" s="11" t="s">
        <v>120</v>
      </c>
      <c r="K3551" s="11">
        <v>0</v>
      </c>
      <c r="L3551" s="11" t="s">
        <v>29</v>
      </c>
      <c r="M3551" s="11" t="s">
        <v>29</v>
      </c>
      <c r="N3551" s="11" t="s">
        <v>29</v>
      </c>
      <c r="O3551" s="11" t="s">
        <v>29</v>
      </c>
      <c r="P3551" s="11" t="s">
        <v>29</v>
      </c>
      <c r="Q3551" s="11" t="s">
        <v>29</v>
      </c>
      <c r="R3551" s="11" t="s">
        <v>29</v>
      </c>
      <c r="S3551" s="11">
        <v>2019</v>
      </c>
    </row>
    <row r="3552" spans="1:19" x14ac:dyDescent="0.25">
      <c r="A3552" s="12" t="s">
        <v>5980</v>
      </c>
      <c r="B3552" s="12" t="s">
        <v>5981</v>
      </c>
      <c r="C3552" s="12" t="s">
        <v>5982</v>
      </c>
      <c r="D3552" s="12" t="s">
        <v>5983</v>
      </c>
      <c r="E3552" s="12" t="s">
        <v>9816</v>
      </c>
      <c r="F3552" s="12">
        <v>23188</v>
      </c>
      <c r="G3552" s="12" t="s">
        <v>5984</v>
      </c>
      <c r="H3552" s="12" t="s">
        <v>119</v>
      </c>
      <c r="I3552" s="12" t="s">
        <v>26</v>
      </c>
      <c r="J3552" s="12" t="s">
        <v>120</v>
      </c>
      <c r="K3552" s="12">
        <v>0</v>
      </c>
      <c r="L3552" s="12" t="s">
        <v>29</v>
      </c>
      <c r="M3552" s="12" t="s">
        <v>29</v>
      </c>
      <c r="N3552" s="12" t="s">
        <v>29</v>
      </c>
      <c r="O3552" s="12" t="s">
        <v>29</v>
      </c>
      <c r="P3552" s="12" t="s">
        <v>29</v>
      </c>
      <c r="Q3552" s="12" t="s">
        <v>29</v>
      </c>
      <c r="R3552" s="12" t="s">
        <v>29</v>
      </c>
      <c r="S3552" s="12">
        <v>2019</v>
      </c>
    </row>
    <row r="3553" spans="1:19" x14ac:dyDescent="0.25">
      <c r="A3553" s="11" t="s">
        <v>5927</v>
      </c>
      <c r="B3553" s="11" t="s">
        <v>5928</v>
      </c>
      <c r="C3553" s="11" t="s">
        <v>5929</v>
      </c>
      <c r="D3553" s="11" t="s">
        <v>5930</v>
      </c>
      <c r="E3553" s="11" t="s">
        <v>9816</v>
      </c>
      <c r="F3553" s="11">
        <v>23803</v>
      </c>
      <c r="G3553" s="11" t="s">
        <v>8560</v>
      </c>
      <c r="H3553" s="11" t="s">
        <v>25</v>
      </c>
      <c r="I3553" s="11" t="s">
        <v>114</v>
      </c>
      <c r="J3553" s="11" t="s">
        <v>120</v>
      </c>
      <c r="K3553" s="11">
        <v>0</v>
      </c>
      <c r="L3553" s="11" t="s">
        <v>29</v>
      </c>
      <c r="M3553" s="11" t="s">
        <v>29</v>
      </c>
      <c r="N3553" s="11" t="s">
        <v>29</v>
      </c>
      <c r="O3553" s="11" t="s">
        <v>29</v>
      </c>
      <c r="P3553" s="11" t="s">
        <v>29</v>
      </c>
      <c r="Q3553" s="11" t="s">
        <v>29</v>
      </c>
      <c r="R3553" s="11" t="s">
        <v>29</v>
      </c>
      <c r="S3553" s="11">
        <v>2018</v>
      </c>
    </row>
    <row r="3554" spans="1:19" x14ac:dyDescent="0.25">
      <c r="A3554" s="12" t="s">
        <v>5932</v>
      </c>
      <c r="B3554" s="12" t="s">
        <v>8175</v>
      </c>
      <c r="C3554" s="12" t="s">
        <v>5934</v>
      </c>
      <c r="D3554" s="12" t="s">
        <v>5330</v>
      </c>
      <c r="E3554" s="12" t="s">
        <v>9816</v>
      </c>
      <c r="F3554" s="12">
        <v>22205</v>
      </c>
      <c r="G3554" s="12" t="s">
        <v>8561</v>
      </c>
      <c r="H3554" s="12" t="s">
        <v>25</v>
      </c>
      <c r="I3554" s="12" t="s">
        <v>108</v>
      </c>
      <c r="J3554" s="12" t="s">
        <v>120</v>
      </c>
      <c r="K3554" s="12">
        <v>0</v>
      </c>
      <c r="L3554" s="12" t="s">
        <v>29</v>
      </c>
      <c r="M3554" s="12" t="s">
        <v>29</v>
      </c>
      <c r="N3554" s="12" t="s">
        <v>29</v>
      </c>
      <c r="O3554" s="12" t="s">
        <v>29</v>
      </c>
      <c r="P3554" s="12" t="s">
        <v>29</v>
      </c>
      <c r="Q3554" s="12" t="s">
        <v>29</v>
      </c>
      <c r="R3554" s="12" t="s">
        <v>29</v>
      </c>
      <c r="S3554" s="12">
        <v>2018</v>
      </c>
    </row>
    <row r="3555" spans="1:19" x14ac:dyDescent="0.25">
      <c r="A3555" s="11" t="s">
        <v>5936</v>
      </c>
      <c r="B3555" s="11" t="s">
        <v>5937</v>
      </c>
      <c r="C3555" s="11" t="s">
        <v>5938</v>
      </c>
      <c r="D3555" s="11" t="s">
        <v>5939</v>
      </c>
      <c r="E3555" s="11" t="s">
        <v>9816</v>
      </c>
      <c r="F3555" s="11">
        <v>23124</v>
      </c>
      <c r="G3555" s="11" t="s">
        <v>8562</v>
      </c>
      <c r="H3555" s="11" t="s">
        <v>107</v>
      </c>
      <c r="I3555" s="11" t="s">
        <v>26</v>
      </c>
      <c r="J3555" s="11" t="s">
        <v>120</v>
      </c>
      <c r="K3555" s="11">
        <v>0</v>
      </c>
      <c r="L3555" s="11" t="s">
        <v>29</v>
      </c>
      <c r="M3555" s="11" t="s">
        <v>29</v>
      </c>
      <c r="N3555" s="11" t="s">
        <v>29</v>
      </c>
      <c r="O3555" s="11" t="s">
        <v>29</v>
      </c>
      <c r="P3555" s="11" t="s">
        <v>29</v>
      </c>
      <c r="Q3555" s="11" t="s">
        <v>29</v>
      </c>
      <c r="R3555" s="11" t="s">
        <v>29</v>
      </c>
      <c r="S3555" s="11">
        <v>2018</v>
      </c>
    </row>
    <row r="3556" spans="1:19" x14ac:dyDescent="0.25">
      <c r="A3556" s="12" t="s">
        <v>5946</v>
      </c>
      <c r="B3556" s="12" t="s">
        <v>8180</v>
      </c>
      <c r="C3556" s="12" t="s">
        <v>5948</v>
      </c>
      <c r="D3556" s="12" t="s">
        <v>1849</v>
      </c>
      <c r="E3556" s="12" t="s">
        <v>9816</v>
      </c>
      <c r="F3556" s="12">
        <v>23220</v>
      </c>
      <c r="G3556" s="12" t="s">
        <v>8563</v>
      </c>
      <c r="H3556" s="12" t="s">
        <v>107</v>
      </c>
      <c r="I3556" s="12" t="s">
        <v>108</v>
      </c>
      <c r="J3556" s="12" t="s">
        <v>120</v>
      </c>
      <c r="K3556" s="12">
        <v>0</v>
      </c>
      <c r="L3556" s="12" t="s">
        <v>29</v>
      </c>
      <c r="M3556" s="12" t="s">
        <v>29</v>
      </c>
      <c r="N3556" s="12" t="s">
        <v>29</v>
      </c>
      <c r="O3556" s="12" t="s">
        <v>29</v>
      </c>
      <c r="P3556" s="12" t="s">
        <v>29</v>
      </c>
      <c r="Q3556" s="12" t="s">
        <v>29</v>
      </c>
      <c r="R3556" s="12" t="s">
        <v>29</v>
      </c>
      <c r="S3556" s="12">
        <v>2018</v>
      </c>
    </row>
    <row r="3557" spans="1:19" x14ac:dyDescent="0.25">
      <c r="A3557" s="11" t="s">
        <v>5927</v>
      </c>
      <c r="B3557" s="11" t="s">
        <v>5928</v>
      </c>
      <c r="C3557" s="11" t="s">
        <v>5929</v>
      </c>
      <c r="D3557" s="11" t="s">
        <v>5930</v>
      </c>
      <c r="E3557" s="11" t="s">
        <v>9816</v>
      </c>
      <c r="F3557" s="11">
        <v>23803</v>
      </c>
      <c r="G3557" s="11" t="s">
        <v>8560</v>
      </c>
      <c r="H3557" s="11" t="s">
        <v>25</v>
      </c>
      <c r="I3557" s="11" t="s">
        <v>114</v>
      </c>
      <c r="J3557" s="11" t="s">
        <v>120</v>
      </c>
      <c r="K3557" s="11">
        <v>0</v>
      </c>
      <c r="L3557" s="11" t="s">
        <v>29</v>
      </c>
      <c r="M3557" s="11" t="s">
        <v>29</v>
      </c>
      <c r="N3557" s="11" t="s">
        <v>29</v>
      </c>
      <c r="O3557" s="11" t="s">
        <v>29</v>
      </c>
      <c r="P3557" s="11" t="s">
        <v>29</v>
      </c>
      <c r="Q3557" s="11" t="s">
        <v>29</v>
      </c>
      <c r="R3557" s="11" t="s">
        <v>29</v>
      </c>
      <c r="S3557" s="11">
        <v>2017</v>
      </c>
    </row>
    <row r="3558" spans="1:19" x14ac:dyDescent="0.25">
      <c r="A3558" s="12" t="s">
        <v>5932</v>
      </c>
      <c r="B3558" s="12" t="s">
        <v>8175</v>
      </c>
      <c r="C3558" s="12" t="s">
        <v>5934</v>
      </c>
      <c r="D3558" s="12" t="s">
        <v>5330</v>
      </c>
      <c r="E3558" s="12" t="s">
        <v>9816</v>
      </c>
      <c r="F3558" s="12">
        <v>22205</v>
      </c>
      <c r="G3558" s="12" t="s">
        <v>8561</v>
      </c>
      <c r="H3558" s="12" t="s">
        <v>25</v>
      </c>
      <c r="I3558" s="12" t="s">
        <v>108</v>
      </c>
      <c r="J3558" s="12" t="s">
        <v>120</v>
      </c>
      <c r="K3558" s="12">
        <v>0</v>
      </c>
      <c r="L3558" s="12" t="s">
        <v>29</v>
      </c>
      <c r="M3558" s="12" t="s">
        <v>29</v>
      </c>
      <c r="N3558" s="12" t="s">
        <v>29</v>
      </c>
      <c r="O3558" s="12" t="s">
        <v>29</v>
      </c>
      <c r="P3558" s="12" t="s">
        <v>29</v>
      </c>
      <c r="Q3558" s="12" t="s">
        <v>29</v>
      </c>
      <c r="R3558" s="12" t="s">
        <v>29</v>
      </c>
      <c r="S3558" s="12">
        <v>2017</v>
      </c>
    </row>
    <row r="3559" spans="1:19" x14ac:dyDescent="0.25">
      <c r="A3559" s="11" t="s">
        <v>5936</v>
      </c>
      <c r="B3559" s="11" t="s">
        <v>5937</v>
      </c>
      <c r="C3559" s="11" t="s">
        <v>5938</v>
      </c>
      <c r="D3559" s="11" t="s">
        <v>5939</v>
      </c>
      <c r="E3559" s="11" t="s">
        <v>9816</v>
      </c>
      <c r="F3559" s="11">
        <v>23124</v>
      </c>
      <c r="G3559" s="11" t="s">
        <v>8562</v>
      </c>
      <c r="H3559" s="11" t="s">
        <v>107</v>
      </c>
      <c r="I3559" s="11" t="s">
        <v>26</v>
      </c>
      <c r="J3559" s="11" t="s">
        <v>120</v>
      </c>
      <c r="K3559" s="11">
        <v>0</v>
      </c>
      <c r="L3559" s="11" t="s">
        <v>29</v>
      </c>
      <c r="M3559" s="11" t="s">
        <v>29</v>
      </c>
      <c r="N3559" s="11" t="s">
        <v>29</v>
      </c>
      <c r="O3559" s="11" t="s">
        <v>29</v>
      </c>
      <c r="P3559" s="11" t="s">
        <v>29</v>
      </c>
      <c r="Q3559" s="11" t="s">
        <v>29</v>
      </c>
      <c r="R3559" s="11" t="s">
        <v>29</v>
      </c>
      <c r="S3559" s="11">
        <v>2017</v>
      </c>
    </row>
    <row r="3560" spans="1:19" x14ac:dyDescent="0.25">
      <c r="A3560" s="12" t="s">
        <v>5946</v>
      </c>
      <c r="B3560" s="12" t="s">
        <v>8180</v>
      </c>
      <c r="C3560" s="12" t="s">
        <v>5948</v>
      </c>
      <c r="D3560" s="12" t="s">
        <v>1849</v>
      </c>
      <c r="E3560" s="12" t="s">
        <v>9816</v>
      </c>
      <c r="F3560" s="12">
        <v>23220</v>
      </c>
      <c r="G3560" s="12" t="s">
        <v>8563</v>
      </c>
      <c r="H3560" s="12" t="s">
        <v>107</v>
      </c>
      <c r="I3560" s="12" t="s">
        <v>108</v>
      </c>
      <c r="J3560" s="12" t="s">
        <v>120</v>
      </c>
      <c r="K3560" s="12">
        <v>0</v>
      </c>
      <c r="L3560" s="12" t="s">
        <v>29</v>
      </c>
      <c r="M3560" s="12" t="s">
        <v>29</v>
      </c>
      <c r="N3560" s="12" t="s">
        <v>29</v>
      </c>
      <c r="O3560" s="12" t="s">
        <v>29</v>
      </c>
      <c r="P3560" s="12" t="s">
        <v>29</v>
      </c>
      <c r="Q3560" s="12" t="s">
        <v>29</v>
      </c>
      <c r="R3560" s="12" t="s">
        <v>29</v>
      </c>
      <c r="S3560" s="12">
        <v>2017</v>
      </c>
    </row>
    <row r="3561" spans="1:19" x14ac:dyDescent="0.25">
      <c r="A3561" s="11" t="s">
        <v>9633</v>
      </c>
      <c r="B3561" s="11" t="s">
        <v>9634</v>
      </c>
      <c r="C3561" s="11" t="s">
        <v>9635</v>
      </c>
      <c r="D3561" s="11" t="s">
        <v>9636</v>
      </c>
      <c r="E3561" s="11" t="s">
        <v>9816</v>
      </c>
      <c r="F3561" s="11">
        <v>20110</v>
      </c>
      <c r="G3561" s="11" t="s">
        <v>9637</v>
      </c>
      <c r="H3561" s="11" t="s">
        <v>25</v>
      </c>
      <c r="I3561" s="11" t="s">
        <v>108</v>
      </c>
      <c r="J3561" s="11" t="s">
        <v>27</v>
      </c>
      <c r="K3561" s="11">
        <v>2</v>
      </c>
      <c r="L3561" s="11" t="s">
        <v>43</v>
      </c>
      <c r="M3561" s="11" t="s">
        <v>30</v>
      </c>
      <c r="N3561" s="11" t="s">
        <v>28</v>
      </c>
      <c r="O3561" s="11" t="s">
        <v>43</v>
      </c>
      <c r="P3561" s="11" t="s">
        <v>28</v>
      </c>
      <c r="Q3561" s="11" t="s">
        <v>28</v>
      </c>
      <c r="R3561" s="11" t="s">
        <v>28</v>
      </c>
      <c r="S3561" s="11">
        <v>2016</v>
      </c>
    </row>
    <row r="3562" spans="1:19" x14ac:dyDescent="0.25">
      <c r="A3562" s="12" t="s">
        <v>5927</v>
      </c>
      <c r="B3562" s="12" t="s">
        <v>5928</v>
      </c>
      <c r="C3562" s="12" t="s">
        <v>5929</v>
      </c>
      <c r="D3562" s="12" t="s">
        <v>5930</v>
      </c>
      <c r="E3562" s="12" t="s">
        <v>9816</v>
      </c>
      <c r="F3562" s="12">
        <v>23803</v>
      </c>
      <c r="G3562" s="12" t="s">
        <v>8560</v>
      </c>
      <c r="H3562" s="12" t="s">
        <v>25</v>
      </c>
      <c r="I3562" s="12" t="s">
        <v>114</v>
      </c>
      <c r="J3562" s="12" t="s">
        <v>120</v>
      </c>
      <c r="K3562" s="12">
        <v>0</v>
      </c>
      <c r="L3562" s="12" t="s">
        <v>29</v>
      </c>
      <c r="M3562" s="12" t="s">
        <v>29</v>
      </c>
      <c r="N3562" s="12" t="s">
        <v>29</v>
      </c>
      <c r="O3562" s="12" t="s">
        <v>29</v>
      </c>
      <c r="P3562" s="12" t="s">
        <v>29</v>
      </c>
      <c r="Q3562" s="12" t="s">
        <v>29</v>
      </c>
      <c r="R3562" s="12" t="s">
        <v>29</v>
      </c>
      <c r="S3562" s="12">
        <v>2016</v>
      </c>
    </row>
    <row r="3563" spans="1:19" x14ac:dyDescent="0.25">
      <c r="A3563" s="11" t="s">
        <v>5932</v>
      </c>
      <c r="B3563" s="11" t="s">
        <v>8175</v>
      </c>
      <c r="C3563" s="11" t="s">
        <v>5934</v>
      </c>
      <c r="D3563" s="11" t="s">
        <v>5330</v>
      </c>
      <c r="E3563" s="11" t="s">
        <v>9816</v>
      </c>
      <c r="F3563" s="11">
        <v>22205</v>
      </c>
      <c r="G3563" s="11" t="s">
        <v>8561</v>
      </c>
      <c r="H3563" s="11" t="s">
        <v>25</v>
      </c>
      <c r="I3563" s="11" t="s">
        <v>108</v>
      </c>
      <c r="J3563" s="11" t="s">
        <v>120</v>
      </c>
      <c r="K3563" s="11">
        <v>0</v>
      </c>
      <c r="L3563" s="11" t="s">
        <v>29</v>
      </c>
      <c r="M3563" s="11" t="s">
        <v>29</v>
      </c>
      <c r="N3563" s="11" t="s">
        <v>29</v>
      </c>
      <c r="O3563" s="11" t="s">
        <v>29</v>
      </c>
      <c r="P3563" s="11" t="s">
        <v>29</v>
      </c>
      <c r="Q3563" s="11" t="s">
        <v>29</v>
      </c>
      <c r="R3563" s="11" t="s">
        <v>29</v>
      </c>
      <c r="S3563" s="11">
        <v>2016</v>
      </c>
    </row>
    <row r="3564" spans="1:19" x14ac:dyDescent="0.25">
      <c r="A3564" s="12" t="s">
        <v>9638</v>
      </c>
      <c r="B3564" s="12" t="s">
        <v>9639</v>
      </c>
      <c r="C3564" s="12" t="s">
        <v>9640</v>
      </c>
      <c r="D3564" s="12" t="s">
        <v>9641</v>
      </c>
      <c r="E3564" s="12" t="s">
        <v>9816</v>
      </c>
      <c r="F3564" s="12">
        <v>20169</v>
      </c>
      <c r="G3564" s="12" t="s">
        <v>9642</v>
      </c>
      <c r="H3564" s="12" t="s">
        <v>25</v>
      </c>
      <c r="I3564" s="12" t="s">
        <v>108</v>
      </c>
      <c r="J3564" s="12" t="s">
        <v>27</v>
      </c>
      <c r="K3564" s="12">
        <v>3</v>
      </c>
      <c r="L3564" s="12" t="s">
        <v>28</v>
      </c>
      <c r="M3564" s="12" t="s">
        <v>29</v>
      </c>
      <c r="N3564" s="12" t="s">
        <v>28</v>
      </c>
      <c r="O3564" s="12" t="s">
        <v>30</v>
      </c>
      <c r="P3564" s="12" t="s">
        <v>28</v>
      </c>
      <c r="Q3564" s="12" t="s">
        <v>30</v>
      </c>
      <c r="R3564" s="12" t="s">
        <v>28</v>
      </c>
      <c r="S3564" s="12">
        <v>2016</v>
      </c>
    </row>
    <row r="3565" spans="1:19" x14ac:dyDescent="0.25">
      <c r="A3565" s="11" t="s">
        <v>9643</v>
      </c>
      <c r="B3565" s="11" t="s">
        <v>9644</v>
      </c>
      <c r="C3565" s="11" t="s">
        <v>9645</v>
      </c>
      <c r="D3565" s="11" t="s">
        <v>9646</v>
      </c>
      <c r="E3565" s="11" t="s">
        <v>9816</v>
      </c>
      <c r="F3565" s="11">
        <v>20166</v>
      </c>
      <c r="G3565" s="11" t="s">
        <v>9647</v>
      </c>
      <c r="H3565" s="11" t="s">
        <v>25</v>
      </c>
      <c r="I3565" s="11" t="s">
        <v>26</v>
      </c>
      <c r="J3565" s="11" t="s">
        <v>27</v>
      </c>
      <c r="K3565" s="11">
        <v>0</v>
      </c>
      <c r="L3565" s="11" t="s">
        <v>29</v>
      </c>
      <c r="M3565" s="11" t="s">
        <v>29</v>
      </c>
      <c r="N3565" s="11" t="s">
        <v>29</v>
      </c>
      <c r="O3565" s="11" t="s">
        <v>29</v>
      </c>
      <c r="P3565" s="11" t="s">
        <v>29</v>
      </c>
      <c r="Q3565" s="11" t="s">
        <v>29</v>
      </c>
      <c r="R3565" s="11" t="s">
        <v>29</v>
      </c>
      <c r="S3565" s="11">
        <v>2016</v>
      </c>
    </row>
    <row r="3566" spans="1:19" x14ac:dyDescent="0.25">
      <c r="A3566" s="12" t="s">
        <v>9648</v>
      </c>
      <c r="B3566" s="12" t="s">
        <v>9649</v>
      </c>
      <c r="C3566" s="12" t="s">
        <v>9650</v>
      </c>
      <c r="D3566" s="12" t="s">
        <v>1378</v>
      </c>
      <c r="E3566" s="12" t="s">
        <v>9816</v>
      </c>
      <c r="F3566" s="12">
        <v>24171</v>
      </c>
      <c r="G3566" s="12" t="s">
        <v>9651</v>
      </c>
      <c r="H3566" s="12" t="s">
        <v>96</v>
      </c>
      <c r="I3566" s="12" t="s">
        <v>26</v>
      </c>
      <c r="J3566" s="12" t="s">
        <v>27</v>
      </c>
      <c r="K3566" s="12">
        <v>0</v>
      </c>
      <c r="L3566" s="12" t="s">
        <v>29</v>
      </c>
      <c r="M3566" s="12" t="s">
        <v>29</v>
      </c>
      <c r="N3566" s="12" t="s">
        <v>28</v>
      </c>
      <c r="O3566" s="12" t="s">
        <v>29</v>
      </c>
      <c r="P3566" s="12" t="s">
        <v>29</v>
      </c>
      <c r="Q3566" s="12" t="s">
        <v>28</v>
      </c>
      <c r="R3566" s="12" t="s">
        <v>29</v>
      </c>
      <c r="S3566" s="12">
        <v>2016</v>
      </c>
    </row>
    <row r="3567" spans="1:19" x14ac:dyDescent="0.25">
      <c r="A3567" s="11" t="s">
        <v>9652</v>
      </c>
      <c r="B3567" s="11" t="s">
        <v>9653</v>
      </c>
      <c r="C3567" s="11" t="s">
        <v>9654</v>
      </c>
      <c r="D3567" s="11" t="s">
        <v>9655</v>
      </c>
      <c r="E3567" s="11" t="s">
        <v>9816</v>
      </c>
      <c r="F3567" s="11">
        <v>22482</v>
      </c>
      <c r="G3567" s="11" t="s">
        <v>9656</v>
      </c>
      <c r="H3567" s="11" t="s">
        <v>96</v>
      </c>
      <c r="I3567" s="11" t="s">
        <v>108</v>
      </c>
      <c r="J3567" s="11" t="s">
        <v>27</v>
      </c>
      <c r="K3567" s="11">
        <v>0</v>
      </c>
      <c r="L3567" s="11" t="s">
        <v>29</v>
      </c>
      <c r="M3567" s="11" t="s">
        <v>29</v>
      </c>
      <c r="N3567" s="11" t="s">
        <v>29</v>
      </c>
      <c r="O3567" s="11" t="s">
        <v>29</v>
      </c>
      <c r="P3567" s="11" t="s">
        <v>29</v>
      </c>
      <c r="Q3567" s="11" t="s">
        <v>29</v>
      </c>
      <c r="R3567" s="11" t="s">
        <v>29</v>
      </c>
      <c r="S3567" s="11">
        <v>2016</v>
      </c>
    </row>
    <row r="3568" spans="1:19" x14ac:dyDescent="0.25">
      <c r="A3568" s="12" t="s">
        <v>5936</v>
      </c>
      <c r="B3568" s="12" t="s">
        <v>5937</v>
      </c>
      <c r="C3568" s="12" t="s">
        <v>5938</v>
      </c>
      <c r="D3568" s="12" t="s">
        <v>5939</v>
      </c>
      <c r="E3568" s="12" t="s">
        <v>9816</v>
      </c>
      <c r="F3568" s="12">
        <v>23124</v>
      </c>
      <c r="G3568" s="12" t="s">
        <v>8562</v>
      </c>
      <c r="H3568" s="12" t="s">
        <v>107</v>
      </c>
      <c r="I3568" s="12" t="s">
        <v>26</v>
      </c>
      <c r="J3568" s="12" t="s">
        <v>120</v>
      </c>
      <c r="K3568" s="12">
        <v>0</v>
      </c>
      <c r="L3568" s="12" t="s">
        <v>29</v>
      </c>
      <c r="M3568" s="12" t="s">
        <v>29</v>
      </c>
      <c r="N3568" s="12" t="s">
        <v>29</v>
      </c>
      <c r="O3568" s="12" t="s">
        <v>29</v>
      </c>
      <c r="P3568" s="12" t="s">
        <v>29</v>
      </c>
      <c r="Q3568" s="12" t="s">
        <v>29</v>
      </c>
      <c r="R3568" s="12" t="s">
        <v>29</v>
      </c>
      <c r="S3568" s="12">
        <v>2016</v>
      </c>
    </row>
    <row r="3569" spans="1:19" x14ac:dyDescent="0.25">
      <c r="A3569" s="11" t="s">
        <v>5946</v>
      </c>
      <c r="B3569" s="11" t="s">
        <v>8180</v>
      </c>
      <c r="C3569" s="11" t="s">
        <v>5948</v>
      </c>
      <c r="D3569" s="11" t="s">
        <v>1849</v>
      </c>
      <c r="E3569" s="11" t="s">
        <v>9816</v>
      </c>
      <c r="F3569" s="11">
        <v>23220</v>
      </c>
      <c r="G3569" s="11" t="s">
        <v>8563</v>
      </c>
      <c r="H3569" s="11" t="s">
        <v>107</v>
      </c>
      <c r="I3569" s="11" t="s">
        <v>108</v>
      </c>
      <c r="J3569" s="11" t="s">
        <v>120</v>
      </c>
      <c r="K3569" s="11">
        <v>0</v>
      </c>
      <c r="L3569" s="11" t="s">
        <v>29</v>
      </c>
      <c r="M3569" s="11" t="s">
        <v>29</v>
      </c>
      <c r="N3569" s="11" t="s">
        <v>29</v>
      </c>
      <c r="O3569" s="11" t="s">
        <v>29</v>
      </c>
      <c r="P3569" s="11" t="s">
        <v>29</v>
      </c>
      <c r="Q3569" s="11" t="s">
        <v>29</v>
      </c>
      <c r="R3569" s="11" t="s">
        <v>29</v>
      </c>
      <c r="S3569" s="11">
        <v>2016</v>
      </c>
    </row>
    <row r="3570" spans="1:19" x14ac:dyDescent="0.25">
      <c r="A3570" s="12" t="s">
        <v>5985</v>
      </c>
      <c r="B3570" s="12" t="s">
        <v>5986</v>
      </c>
      <c r="C3570" s="12" t="s">
        <v>5987</v>
      </c>
      <c r="D3570" s="12" t="s">
        <v>5988</v>
      </c>
      <c r="E3570" s="12" t="s">
        <v>9789</v>
      </c>
      <c r="F3570" s="12">
        <v>98112</v>
      </c>
      <c r="G3570" s="12" t="s">
        <v>5989</v>
      </c>
      <c r="H3570" s="12" t="s">
        <v>25</v>
      </c>
      <c r="I3570" s="12" t="s">
        <v>75</v>
      </c>
      <c r="J3570" s="12" t="s">
        <v>27</v>
      </c>
      <c r="K3570" s="12">
        <v>0</v>
      </c>
      <c r="L3570" s="12" t="s">
        <v>29</v>
      </c>
      <c r="M3570" s="12" t="s">
        <v>29</v>
      </c>
      <c r="N3570" s="12" t="s">
        <v>29</v>
      </c>
      <c r="O3570" s="12" t="s">
        <v>28</v>
      </c>
      <c r="P3570" s="12" t="s">
        <v>29</v>
      </c>
      <c r="Q3570" s="12" t="s">
        <v>29</v>
      </c>
      <c r="R3570" s="12" t="s">
        <v>29</v>
      </c>
      <c r="S3570" s="12">
        <v>2020</v>
      </c>
    </row>
    <row r="3571" spans="1:19" x14ac:dyDescent="0.25">
      <c r="A3571" s="11" t="s">
        <v>5990</v>
      </c>
      <c r="B3571" s="11" t="s">
        <v>5991</v>
      </c>
      <c r="C3571" s="11" t="s">
        <v>5992</v>
      </c>
      <c r="D3571" s="11" t="s">
        <v>5993</v>
      </c>
      <c r="E3571" s="11" t="s">
        <v>9789</v>
      </c>
      <c r="F3571" s="11">
        <v>99336</v>
      </c>
      <c r="G3571" s="11" t="s">
        <v>5994</v>
      </c>
      <c r="H3571" s="11" t="s">
        <v>25</v>
      </c>
      <c r="I3571" s="11" t="s">
        <v>42</v>
      </c>
      <c r="J3571" s="11" t="s">
        <v>27</v>
      </c>
      <c r="K3571" s="11">
        <v>3</v>
      </c>
      <c r="L3571" s="11" t="s">
        <v>28</v>
      </c>
      <c r="M3571" s="11" t="s">
        <v>28</v>
      </c>
      <c r="N3571" s="11" t="s">
        <v>30</v>
      </c>
      <c r="O3571" s="11" t="s">
        <v>43</v>
      </c>
      <c r="P3571" s="11" t="s">
        <v>28</v>
      </c>
      <c r="Q3571" s="11" t="s">
        <v>28</v>
      </c>
      <c r="R3571" s="11" t="s">
        <v>28</v>
      </c>
      <c r="S3571" s="11">
        <v>2020</v>
      </c>
    </row>
    <row r="3572" spans="1:19" x14ac:dyDescent="0.25">
      <c r="A3572" s="12" t="s">
        <v>5995</v>
      </c>
      <c r="B3572" s="12" t="s">
        <v>5996</v>
      </c>
      <c r="C3572" s="12" t="s">
        <v>5997</v>
      </c>
      <c r="D3572" s="12" t="s">
        <v>5998</v>
      </c>
      <c r="E3572" s="12" t="s">
        <v>9789</v>
      </c>
      <c r="F3572" s="12">
        <v>98431</v>
      </c>
      <c r="G3572" s="12" t="s">
        <v>5999</v>
      </c>
      <c r="H3572" s="12" t="s">
        <v>168</v>
      </c>
      <c r="I3572" s="12" t="s">
        <v>169</v>
      </c>
      <c r="J3572" s="12" t="s">
        <v>27</v>
      </c>
      <c r="K3572" s="12">
        <v>0</v>
      </c>
      <c r="L3572" s="12" t="s">
        <v>29</v>
      </c>
      <c r="M3572" s="12" t="s">
        <v>29</v>
      </c>
      <c r="N3572" s="12" t="s">
        <v>29</v>
      </c>
      <c r="O3572" s="12" t="s">
        <v>29</v>
      </c>
      <c r="P3572" s="12" t="s">
        <v>29</v>
      </c>
      <c r="Q3572" s="12" t="s">
        <v>29</v>
      </c>
      <c r="R3572" s="12" t="s">
        <v>29</v>
      </c>
      <c r="S3572" s="12">
        <v>2020</v>
      </c>
    </row>
    <row r="3573" spans="1:19" x14ac:dyDescent="0.25">
      <c r="A3573" s="11" t="s">
        <v>6000</v>
      </c>
      <c r="B3573" s="11" t="s">
        <v>6001</v>
      </c>
      <c r="C3573" s="11" t="s">
        <v>6002</v>
      </c>
      <c r="D3573" s="11" t="s">
        <v>6003</v>
      </c>
      <c r="E3573" s="11" t="s">
        <v>9789</v>
      </c>
      <c r="F3573" s="11">
        <v>98312</v>
      </c>
      <c r="G3573" s="11" t="s">
        <v>6004</v>
      </c>
      <c r="H3573" s="11" t="s">
        <v>168</v>
      </c>
      <c r="I3573" s="11" t="s">
        <v>169</v>
      </c>
      <c r="J3573" s="11" t="s">
        <v>120</v>
      </c>
      <c r="K3573" s="11">
        <v>0</v>
      </c>
      <c r="L3573" s="11" t="s">
        <v>29</v>
      </c>
      <c r="M3573" s="11" t="s">
        <v>29</v>
      </c>
      <c r="N3573" s="11" t="s">
        <v>29</v>
      </c>
      <c r="O3573" s="11" t="s">
        <v>29</v>
      </c>
      <c r="P3573" s="11" t="s">
        <v>29</v>
      </c>
      <c r="Q3573" s="11" t="s">
        <v>29</v>
      </c>
      <c r="R3573" s="11" t="s">
        <v>29</v>
      </c>
      <c r="S3573" s="11">
        <v>2020</v>
      </c>
    </row>
    <row r="3574" spans="1:19" x14ac:dyDescent="0.25">
      <c r="A3574" s="12" t="s">
        <v>6005</v>
      </c>
      <c r="B3574" s="12" t="s">
        <v>6006</v>
      </c>
      <c r="C3574" s="12" t="s">
        <v>6007</v>
      </c>
      <c r="D3574" s="12" t="s">
        <v>6008</v>
      </c>
      <c r="E3574" s="12" t="s">
        <v>9789</v>
      </c>
      <c r="F3574" s="12">
        <v>98362</v>
      </c>
      <c r="G3574" s="12" t="s">
        <v>6009</v>
      </c>
      <c r="H3574" s="12" t="s">
        <v>25</v>
      </c>
      <c r="I3574" s="12" t="s">
        <v>36</v>
      </c>
      <c r="J3574" s="12" t="s">
        <v>27</v>
      </c>
      <c r="K3574" s="12">
        <v>5</v>
      </c>
      <c r="L3574" s="12" t="s">
        <v>28</v>
      </c>
      <c r="M3574" s="12" t="s">
        <v>30</v>
      </c>
      <c r="N3574" s="12" t="s">
        <v>30</v>
      </c>
      <c r="O3574" s="12" t="s">
        <v>28</v>
      </c>
      <c r="P3574" s="12" t="s">
        <v>28</v>
      </c>
      <c r="Q3574" s="12" t="s">
        <v>28</v>
      </c>
      <c r="R3574" s="12" t="s">
        <v>30</v>
      </c>
      <c r="S3574" s="12">
        <v>2020</v>
      </c>
    </row>
    <row r="3575" spans="1:19" x14ac:dyDescent="0.25">
      <c r="A3575" s="11" t="s">
        <v>6010</v>
      </c>
      <c r="B3575" s="11" t="s">
        <v>6011</v>
      </c>
      <c r="C3575" s="11" t="s">
        <v>6012</v>
      </c>
      <c r="D3575" s="11" t="s">
        <v>6013</v>
      </c>
      <c r="E3575" s="11" t="s">
        <v>9789</v>
      </c>
      <c r="F3575" s="11">
        <v>98277</v>
      </c>
      <c r="G3575" s="11" t="s">
        <v>6014</v>
      </c>
      <c r="H3575" s="11" t="s">
        <v>168</v>
      </c>
      <c r="I3575" s="11" t="s">
        <v>169</v>
      </c>
      <c r="J3575" s="11" t="s">
        <v>120</v>
      </c>
      <c r="K3575" s="11">
        <v>0</v>
      </c>
      <c r="L3575" s="11" t="s">
        <v>29</v>
      </c>
      <c r="M3575" s="11" t="s">
        <v>29</v>
      </c>
      <c r="N3575" s="11" t="s">
        <v>29</v>
      </c>
      <c r="O3575" s="11" t="s">
        <v>29</v>
      </c>
      <c r="P3575" s="11" t="s">
        <v>29</v>
      </c>
      <c r="Q3575" s="11" t="s">
        <v>29</v>
      </c>
      <c r="R3575" s="11" t="s">
        <v>29</v>
      </c>
      <c r="S3575" s="11">
        <v>2020</v>
      </c>
    </row>
    <row r="3576" spans="1:19" x14ac:dyDescent="0.25">
      <c r="A3576" s="12" t="s">
        <v>6015</v>
      </c>
      <c r="B3576" s="12" t="s">
        <v>6016</v>
      </c>
      <c r="C3576" s="12" t="s">
        <v>6017</v>
      </c>
      <c r="D3576" s="12" t="s">
        <v>4291</v>
      </c>
      <c r="E3576" s="12" t="s">
        <v>9789</v>
      </c>
      <c r="F3576" s="12">
        <v>99328</v>
      </c>
      <c r="G3576" s="12" t="s">
        <v>6018</v>
      </c>
      <c r="H3576" s="12" t="s">
        <v>96</v>
      </c>
      <c r="I3576" s="12" t="s">
        <v>42</v>
      </c>
      <c r="J3576" s="12" t="s">
        <v>27</v>
      </c>
      <c r="K3576" s="12">
        <v>0</v>
      </c>
      <c r="L3576" s="12" t="s">
        <v>29</v>
      </c>
      <c r="M3576" s="12" t="s">
        <v>29</v>
      </c>
      <c r="N3576" s="12" t="s">
        <v>29</v>
      </c>
      <c r="O3576" s="12" t="s">
        <v>29</v>
      </c>
      <c r="P3576" s="12" t="s">
        <v>29</v>
      </c>
      <c r="Q3576" s="12" t="s">
        <v>28</v>
      </c>
      <c r="R3576" s="12" t="s">
        <v>29</v>
      </c>
      <c r="S3576" s="12">
        <v>2020</v>
      </c>
    </row>
    <row r="3577" spans="1:19" x14ac:dyDescent="0.25">
      <c r="A3577" s="11" t="s">
        <v>6019</v>
      </c>
      <c r="B3577" s="11" t="s">
        <v>6020</v>
      </c>
      <c r="C3577" s="11" t="s">
        <v>6021</v>
      </c>
      <c r="D3577" s="11" t="s">
        <v>6022</v>
      </c>
      <c r="E3577" s="11" t="s">
        <v>9789</v>
      </c>
      <c r="F3577" s="11">
        <v>98541</v>
      </c>
      <c r="G3577" s="11" t="s">
        <v>6023</v>
      </c>
      <c r="H3577" s="11" t="s">
        <v>96</v>
      </c>
      <c r="I3577" s="11" t="s">
        <v>42</v>
      </c>
      <c r="J3577" s="11" t="s">
        <v>27</v>
      </c>
      <c r="K3577" s="11">
        <v>3</v>
      </c>
      <c r="L3577" s="11" t="s">
        <v>28</v>
      </c>
      <c r="M3577" s="11" t="s">
        <v>29</v>
      </c>
      <c r="N3577" s="11" t="s">
        <v>28</v>
      </c>
      <c r="O3577" s="11" t="s">
        <v>29</v>
      </c>
      <c r="P3577" s="11" t="s">
        <v>29</v>
      </c>
      <c r="Q3577" s="11" t="s">
        <v>28</v>
      </c>
      <c r="R3577" s="11" t="s">
        <v>28</v>
      </c>
      <c r="S3577" s="11">
        <v>2020</v>
      </c>
    </row>
    <row r="3578" spans="1:19" x14ac:dyDescent="0.25">
      <c r="A3578" s="12" t="s">
        <v>6024</v>
      </c>
      <c r="B3578" s="12" t="s">
        <v>6025</v>
      </c>
      <c r="C3578" s="12" t="s">
        <v>6026</v>
      </c>
      <c r="D3578" s="12" t="s">
        <v>6027</v>
      </c>
      <c r="E3578" s="12" t="s">
        <v>9789</v>
      </c>
      <c r="F3578" s="12">
        <v>99122</v>
      </c>
      <c r="G3578" s="12" t="s">
        <v>6028</v>
      </c>
      <c r="H3578" s="12" t="s">
        <v>96</v>
      </c>
      <c r="I3578" s="12" t="s">
        <v>42</v>
      </c>
      <c r="J3578" s="12" t="s">
        <v>27</v>
      </c>
      <c r="K3578" s="12">
        <v>5</v>
      </c>
      <c r="L3578" s="12" t="s">
        <v>28</v>
      </c>
      <c r="M3578" s="12" t="s">
        <v>29</v>
      </c>
      <c r="N3578" s="12" t="s">
        <v>28</v>
      </c>
      <c r="O3578" s="12" t="s">
        <v>30</v>
      </c>
      <c r="P3578" s="12" t="s">
        <v>29</v>
      </c>
      <c r="Q3578" s="12" t="s">
        <v>29</v>
      </c>
      <c r="R3578" s="12" t="s">
        <v>29</v>
      </c>
      <c r="S3578" s="12">
        <v>2020</v>
      </c>
    </row>
    <row r="3579" spans="1:19" x14ac:dyDescent="0.25">
      <c r="A3579" s="11" t="s">
        <v>6029</v>
      </c>
      <c r="B3579" s="11" t="s">
        <v>6030</v>
      </c>
      <c r="C3579" s="11" t="s">
        <v>6031</v>
      </c>
      <c r="D3579" s="11" t="s">
        <v>6032</v>
      </c>
      <c r="E3579" s="11" t="s">
        <v>9789</v>
      </c>
      <c r="F3579" s="11">
        <v>99159</v>
      </c>
      <c r="G3579" s="11" t="s">
        <v>6033</v>
      </c>
      <c r="H3579" s="11" t="s">
        <v>96</v>
      </c>
      <c r="I3579" s="11" t="s">
        <v>42</v>
      </c>
      <c r="J3579" s="11" t="s">
        <v>27</v>
      </c>
      <c r="K3579" s="11">
        <v>0</v>
      </c>
      <c r="L3579" s="11" t="s">
        <v>29</v>
      </c>
      <c r="M3579" s="11" t="s">
        <v>29</v>
      </c>
      <c r="N3579" s="11" t="s">
        <v>29</v>
      </c>
      <c r="O3579" s="11" t="s">
        <v>29</v>
      </c>
      <c r="P3579" s="11" t="s">
        <v>29</v>
      </c>
      <c r="Q3579" s="11" t="s">
        <v>28</v>
      </c>
      <c r="R3579" s="11" t="s">
        <v>29</v>
      </c>
      <c r="S3579" s="11">
        <v>2020</v>
      </c>
    </row>
    <row r="3580" spans="1:19" x14ac:dyDescent="0.25">
      <c r="A3580" s="12" t="s">
        <v>6034</v>
      </c>
      <c r="B3580" s="12" t="s">
        <v>6035</v>
      </c>
      <c r="C3580" s="12" t="s">
        <v>6036</v>
      </c>
      <c r="D3580" s="12" t="s">
        <v>6037</v>
      </c>
      <c r="E3580" s="12" t="s">
        <v>9789</v>
      </c>
      <c r="F3580" s="12">
        <v>99156</v>
      </c>
      <c r="G3580" s="12" t="s">
        <v>6038</v>
      </c>
      <c r="H3580" s="12" t="s">
        <v>96</v>
      </c>
      <c r="I3580" s="12" t="s">
        <v>42</v>
      </c>
      <c r="J3580" s="12" t="s">
        <v>27</v>
      </c>
      <c r="K3580" s="12">
        <v>4</v>
      </c>
      <c r="L3580" s="12" t="s">
        <v>28</v>
      </c>
      <c r="M3580" s="12" t="s">
        <v>29</v>
      </c>
      <c r="N3580" s="12" t="s">
        <v>30</v>
      </c>
      <c r="O3580" s="12" t="s">
        <v>29</v>
      </c>
      <c r="P3580" s="12" t="s">
        <v>29</v>
      </c>
      <c r="Q3580" s="12" t="s">
        <v>30</v>
      </c>
      <c r="R3580" s="12" t="s">
        <v>29</v>
      </c>
      <c r="S3580" s="12">
        <v>2020</v>
      </c>
    </row>
    <row r="3581" spans="1:19" x14ac:dyDescent="0.25">
      <c r="A3581" s="11" t="s">
        <v>6039</v>
      </c>
      <c r="B3581" s="11" t="s">
        <v>6040</v>
      </c>
      <c r="C3581" s="11" t="s">
        <v>6041</v>
      </c>
      <c r="D3581" s="11" t="s">
        <v>6042</v>
      </c>
      <c r="E3581" s="11" t="s">
        <v>9789</v>
      </c>
      <c r="F3581" s="11">
        <v>99169</v>
      </c>
      <c r="G3581" s="11" t="s">
        <v>6043</v>
      </c>
      <c r="H3581" s="11" t="s">
        <v>96</v>
      </c>
      <c r="I3581" s="11" t="s">
        <v>42</v>
      </c>
      <c r="J3581" s="11" t="s">
        <v>27</v>
      </c>
      <c r="K3581" s="11">
        <v>0</v>
      </c>
      <c r="L3581" s="11" t="s">
        <v>29</v>
      </c>
      <c r="M3581" s="11" t="s">
        <v>29</v>
      </c>
      <c r="N3581" s="11" t="s">
        <v>29</v>
      </c>
      <c r="O3581" s="11" t="s">
        <v>29</v>
      </c>
      <c r="P3581" s="11" t="s">
        <v>29</v>
      </c>
      <c r="Q3581" s="11" t="s">
        <v>29</v>
      </c>
      <c r="R3581" s="11" t="s">
        <v>29</v>
      </c>
      <c r="S3581" s="11">
        <v>2020</v>
      </c>
    </row>
    <row r="3582" spans="1:19" x14ac:dyDescent="0.25">
      <c r="A3582" s="12" t="s">
        <v>6044</v>
      </c>
      <c r="B3582" s="12" t="s">
        <v>6045</v>
      </c>
      <c r="C3582" s="12" t="s">
        <v>6046</v>
      </c>
      <c r="D3582" s="12" t="s">
        <v>6047</v>
      </c>
      <c r="E3582" s="12" t="s">
        <v>9789</v>
      </c>
      <c r="F3582" s="12">
        <v>99350</v>
      </c>
      <c r="G3582" s="12" t="s">
        <v>6048</v>
      </c>
      <c r="H3582" s="12" t="s">
        <v>96</v>
      </c>
      <c r="I3582" s="12" t="s">
        <v>42</v>
      </c>
      <c r="J3582" s="12" t="s">
        <v>27</v>
      </c>
      <c r="K3582" s="12">
        <v>3</v>
      </c>
      <c r="L3582" s="12" t="s">
        <v>28</v>
      </c>
      <c r="M3582" s="12" t="s">
        <v>29</v>
      </c>
      <c r="N3582" s="12" t="s">
        <v>30</v>
      </c>
      <c r="O3582" s="12" t="s">
        <v>28</v>
      </c>
      <c r="P3582" s="12" t="s">
        <v>29</v>
      </c>
      <c r="Q3582" s="12" t="s">
        <v>29</v>
      </c>
      <c r="R3582" s="12" t="s">
        <v>28</v>
      </c>
      <c r="S3582" s="12">
        <v>2020</v>
      </c>
    </row>
    <row r="3583" spans="1:19" x14ac:dyDescent="0.25">
      <c r="A3583" s="11" t="s">
        <v>6049</v>
      </c>
      <c r="B3583" s="11" t="s">
        <v>6050</v>
      </c>
      <c r="C3583" s="11" t="s">
        <v>6051</v>
      </c>
      <c r="D3583" s="11" t="s">
        <v>6052</v>
      </c>
      <c r="E3583" s="11" t="s">
        <v>9789</v>
      </c>
      <c r="F3583" s="11">
        <v>98826</v>
      </c>
      <c r="G3583" s="11" t="s">
        <v>6053</v>
      </c>
      <c r="H3583" s="11" t="s">
        <v>96</v>
      </c>
      <c r="I3583" s="11" t="s">
        <v>42</v>
      </c>
      <c r="J3583" s="11" t="s">
        <v>27</v>
      </c>
      <c r="K3583" s="11">
        <v>0</v>
      </c>
      <c r="L3583" s="11" t="s">
        <v>29</v>
      </c>
      <c r="M3583" s="11" t="s">
        <v>29</v>
      </c>
      <c r="N3583" s="11" t="s">
        <v>29</v>
      </c>
      <c r="O3583" s="11" t="s">
        <v>29</v>
      </c>
      <c r="P3583" s="11" t="s">
        <v>29</v>
      </c>
      <c r="Q3583" s="11" t="s">
        <v>30</v>
      </c>
      <c r="R3583" s="11" t="s">
        <v>29</v>
      </c>
      <c r="S3583" s="11">
        <v>2020</v>
      </c>
    </row>
    <row r="3584" spans="1:19" x14ac:dyDescent="0.25">
      <c r="A3584" s="12" t="s">
        <v>6054</v>
      </c>
      <c r="B3584" s="12" t="s">
        <v>6055</v>
      </c>
      <c r="C3584" s="12" t="s">
        <v>6056</v>
      </c>
      <c r="D3584" s="12" t="s">
        <v>6057</v>
      </c>
      <c r="E3584" s="12" t="s">
        <v>9789</v>
      </c>
      <c r="F3584" s="12">
        <v>98823</v>
      </c>
      <c r="G3584" s="12" t="s">
        <v>6058</v>
      </c>
      <c r="H3584" s="12" t="s">
        <v>96</v>
      </c>
      <c r="I3584" s="12" t="s">
        <v>42</v>
      </c>
      <c r="J3584" s="12" t="s">
        <v>27</v>
      </c>
      <c r="K3584" s="12">
        <v>0</v>
      </c>
      <c r="L3584" s="12" t="s">
        <v>29</v>
      </c>
      <c r="M3584" s="12" t="s">
        <v>29</v>
      </c>
      <c r="N3584" s="12" t="s">
        <v>28</v>
      </c>
      <c r="O3584" s="12" t="s">
        <v>29</v>
      </c>
      <c r="P3584" s="12" t="s">
        <v>29</v>
      </c>
      <c r="Q3584" s="12" t="s">
        <v>30</v>
      </c>
      <c r="R3584" s="12" t="s">
        <v>29</v>
      </c>
      <c r="S3584" s="12">
        <v>2020</v>
      </c>
    </row>
    <row r="3585" spans="1:19" x14ac:dyDescent="0.25">
      <c r="A3585" s="11" t="s">
        <v>6059</v>
      </c>
      <c r="B3585" s="11" t="s">
        <v>6060</v>
      </c>
      <c r="C3585" s="11" t="s">
        <v>6061</v>
      </c>
      <c r="D3585" s="11" t="s">
        <v>6062</v>
      </c>
      <c r="E3585" s="11" t="s">
        <v>9789</v>
      </c>
      <c r="F3585" s="11">
        <v>99166</v>
      </c>
      <c r="G3585" s="11" t="s">
        <v>6063</v>
      </c>
      <c r="H3585" s="11" t="s">
        <v>96</v>
      </c>
      <c r="I3585" s="11" t="s">
        <v>42</v>
      </c>
      <c r="J3585" s="11" t="s">
        <v>27</v>
      </c>
      <c r="K3585" s="11">
        <v>0</v>
      </c>
      <c r="L3585" s="11" t="s">
        <v>29</v>
      </c>
      <c r="M3585" s="11" t="s">
        <v>29</v>
      </c>
      <c r="N3585" s="11" t="s">
        <v>29</v>
      </c>
      <c r="O3585" s="11" t="s">
        <v>29</v>
      </c>
      <c r="P3585" s="11" t="s">
        <v>29</v>
      </c>
      <c r="Q3585" s="11" t="s">
        <v>29</v>
      </c>
      <c r="R3585" s="11" t="s">
        <v>28</v>
      </c>
      <c r="S3585" s="11">
        <v>2020</v>
      </c>
    </row>
    <row r="3586" spans="1:19" x14ac:dyDescent="0.25">
      <c r="A3586" s="12" t="s">
        <v>6064</v>
      </c>
      <c r="B3586" s="12" t="s">
        <v>6065</v>
      </c>
      <c r="C3586" s="12" t="s">
        <v>6066</v>
      </c>
      <c r="D3586" s="12" t="s">
        <v>6067</v>
      </c>
      <c r="E3586" s="12" t="s">
        <v>9789</v>
      </c>
      <c r="F3586" s="12">
        <v>98368</v>
      </c>
      <c r="G3586" s="12" t="s">
        <v>6068</v>
      </c>
      <c r="H3586" s="12" t="s">
        <v>96</v>
      </c>
      <c r="I3586" s="12" t="s">
        <v>42</v>
      </c>
      <c r="J3586" s="12" t="s">
        <v>27</v>
      </c>
      <c r="K3586" s="12">
        <v>5</v>
      </c>
      <c r="L3586" s="12" t="s">
        <v>28</v>
      </c>
      <c r="M3586" s="12" t="s">
        <v>29</v>
      </c>
      <c r="N3586" s="12" t="s">
        <v>30</v>
      </c>
      <c r="O3586" s="12" t="s">
        <v>30</v>
      </c>
      <c r="P3586" s="12" t="s">
        <v>28</v>
      </c>
      <c r="Q3586" s="12" t="s">
        <v>28</v>
      </c>
      <c r="R3586" s="12" t="s">
        <v>28</v>
      </c>
      <c r="S3586" s="12">
        <v>2020</v>
      </c>
    </row>
    <row r="3587" spans="1:19" x14ac:dyDescent="0.25">
      <c r="A3587" s="11" t="s">
        <v>6069</v>
      </c>
      <c r="B3587" s="11" t="s">
        <v>6070</v>
      </c>
      <c r="C3587" s="11" t="s">
        <v>6071</v>
      </c>
      <c r="D3587" s="11" t="s">
        <v>6072</v>
      </c>
      <c r="E3587" s="11" t="s">
        <v>9789</v>
      </c>
      <c r="F3587" s="11">
        <v>98331</v>
      </c>
      <c r="G3587" s="11" t="s">
        <v>6073</v>
      </c>
      <c r="H3587" s="11" t="s">
        <v>96</v>
      </c>
      <c r="I3587" s="11" t="s">
        <v>42</v>
      </c>
      <c r="J3587" s="11" t="s">
        <v>27</v>
      </c>
      <c r="K3587" s="11">
        <v>3</v>
      </c>
      <c r="L3587" s="11" t="s">
        <v>29</v>
      </c>
      <c r="M3587" s="11" t="s">
        <v>29</v>
      </c>
      <c r="N3587" s="11" t="s">
        <v>28</v>
      </c>
      <c r="O3587" s="11" t="s">
        <v>29</v>
      </c>
      <c r="P3587" s="11" t="s">
        <v>29</v>
      </c>
      <c r="Q3587" s="11" t="s">
        <v>30</v>
      </c>
      <c r="R3587" s="11" t="s">
        <v>28</v>
      </c>
      <c r="S3587" s="11">
        <v>2020</v>
      </c>
    </row>
    <row r="3588" spans="1:19" x14ac:dyDescent="0.25">
      <c r="A3588" s="12" t="s">
        <v>6074</v>
      </c>
      <c r="B3588" s="12" t="s">
        <v>6075</v>
      </c>
      <c r="C3588" s="12" t="s">
        <v>6076</v>
      </c>
      <c r="D3588" s="12" t="s">
        <v>5988</v>
      </c>
      <c r="E3588" s="12" t="s">
        <v>9789</v>
      </c>
      <c r="F3588" s="12">
        <v>98105</v>
      </c>
      <c r="G3588" s="12" t="s">
        <v>6077</v>
      </c>
      <c r="H3588" s="12" t="s">
        <v>107</v>
      </c>
      <c r="I3588" s="12" t="s">
        <v>108</v>
      </c>
      <c r="J3588" s="12" t="s">
        <v>27</v>
      </c>
      <c r="K3588" s="12">
        <v>0</v>
      </c>
      <c r="L3588" s="12" t="s">
        <v>29</v>
      </c>
      <c r="M3588" s="12" t="s">
        <v>29</v>
      </c>
      <c r="N3588" s="12" t="s">
        <v>29</v>
      </c>
      <c r="O3588" s="12" t="s">
        <v>29</v>
      </c>
      <c r="P3588" s="12" t="s">
        <v>29</v>
      </c>
      <c r="Q3588" s="12" t="s">
        <v>29</v>
      </c>
      <c r="R3588" s="12" t="s">
        <v>29</v>
      </c>
      <c r="S3588" s="12">
        <v>2020</v>
      </c>
    </row>
    <row r="3589" spans="1:19" x14ac:dyDescent="0.25">
      <c r="A3589" s="11" t="s">
        <v>6078</v>
      </c>
      <c r="B3589" s="11" t="s">
        <v>6079</v>
      </c>
      <c r="C3589" s="11" t="s">
        <v>6080</v>
      </c>
      <c r="D3589" s="11" t="s">
        <v>6081</v>
      </c>
      <c r="E3589" s="11" t="s">
        <v>9789</v>
      </c>
      <c r="F3589" s="11">
        <v>98415</v>
      </c>
      <c r="G3589" s="11" t="s">
        <v>6082</v>
      </c>
      <c r="H3589" s="11" t="s">
        <v>107</v>
      </c>
      <c r="I3589" s="11" t="s">
        <v>75</v>
      </c>
      <c r="J3589" s="11" t="s">
        <v>27</v>
      </c>
      <c r="K3589" s="11">
        <v>0</v>
      </c>
      <c r="L3589" s="11" t="s">
        <v>29</v>
      </c>
      <c r="M3589" s="11" t="s">
        <v>29</v>
      </c>
      <c r="N3589" s="11" t="s">
        <v>29</v>
      </c>
      <c r="O3589" s="11" t="s">
        <v>29</v>
      </c>
      <c r="P3589" s="11" t="s">
        <v>29</v>
      </c>
      <c r="Q3589" s="11" t="s">
        <v>29</v>
      </c>
      <c r="R3589" s="11" t="s">
        <v>29</v>
      </c>
      <c r="S3589" s="11">
        <v>2020</v>
      </c>
    </row>
    <row r="3590" spans="1:19" x14ac:dyDescent="0.25">
      <c r="A3590" s="12" t="s">
        <v>6083</v>
      </c>
      <c r="B3590" s="12" t="s">
        <v>1577</v>
      </c>
      <c r="C3590" s="12" t="s">
        <v>6084</v>
      </c>
      <c r="D3590" s="12" t="s">
        <v>6085</v>
      </c>
      <c r="E3590" s="12" t="s">
        <v>9789</v>
      </c>
      <c r="F3590" s="12">
        <v>99204</v>
      </c>
      <c r="G3590" s="12" t="s">
        <v>6086</v>
      </c>
      <c r="H3590" s="12" t="s">
        <v>107</v>
      </c>
      <c r="I3590" s="12" t="s">
        <v>108</v>
      </c>
      <c r="J3590" s="12" t="s">
        <v>120</v>
      </c>
      <c r="K3590" s="12">
        <v>0</v>
      </c>
      <c r="L3590" s="12" t="s">
        <v>29</v>
      </c>
      <c r="M3590" s="12" t="s">
        <v>29</v>
      </c>
      <c r="N3590" s="12" t="s">
        <v>29</v>
      </c>
      <c r="O3590" s="12" t="s">
        <v>29</v>
      </c>
      <c r="P3590" s="12" t="s">
        <v>29</v>
      </c>
      <c r="Q3590" s="12" t="s">
        <v>29</v>
      </c>
      <c r="R3590" s="12" t="s">
        <v>29</v>
      </c>
      <c r="S3590" s="12">
        <v>2020</v>
      </c>
    </row>
    <row r="3591" spans="1:19" x14ac:dyDescent="0.25">
      <c r="A3591" s="11" t="s">
        <v>6087</v>
      </c>
      <c r="B3591" s="11" t="s">
        <v>6088</v>
      </c>
      <c r="C3591" s="11" t="s">
        <v>6089</v>
      </c>
      <c r="D3591" s="11" t="s">
        <v>6090</v>
      </c>
      <c r="E3591" s="11" t="s">
        <v>9789</v>
      </c>
      <c r="F3591" s="11">
        <v>98034</v>
      </c>
      <c r="G3591" s="11" t="s">
        <v>6091</v>
      </c>
      <c r="H3591" s="11" t="s">
        <v>119</v>
      </c>
      <c r="I3591" s="11" t="s">
        <v>26</v>
      </c>
      <c r="J3591" s="11" t="s">
        <v>120</v>
      </c>
      <c r="K3591" s="11">
        <v>0</v>
      </c>
      <c r="L3591" s="11" t="s">
        <v>29</v>
      </c>
      <c r="M3591" s="11" t="s">
        <v>29</v>
      </c>
      <c r="N3591" s="11" t="s">
        <v>29</v>
      </c>
      <c r="O3591" s="11" t="s">
        <v>29</v>
      </c>
      <c r="P3591" s="11" t="s">
        <v>29</v>
      </c>
      <c r="Q3591" s="11" t="s">
        <v>29</v>
      </c>
      <c r="R3591" s="11" t="s">
        <v>29</v>
      </c>
      <c r="S3591" s="11">
        <v>2020</v>
      </c>
    </row>
    <row r="3592" spans="1:19" x14ac:dyDescent="0.25">
      <c r="A3592" s="12" t="s">
        <v>6092</v>
      </c>
      <c r="B3592" s="12" t="s">
        <v>2330</v>
      </c>
      <c r="C3592" s="12" t="s">
        <v>6093</v>
      </c>
      <c r="D3592" s="12" t="s">
        <v>6094</v>
      </c>
      <c r="E3592" s="12" t="s">
        <v>9789</v>
      </c>
      <c r="F3592" s="12">
        <v>99022</v>
      </c>
      <c r="G3592" s="12" t="s">
        <v>6095</v>
      </c>
      <c r="H3592" s="12" t="s">
        <v>119</v>
      </c>
      <c r="I3592" s="12" t="s">
        <v>114</v>
      </c>
      <c r="J3592" s="12" t="s">
        <v>120</v>
      </c>
      <c r="K3592" s="12">
        <v>0</v>
      </c>
      <c r="L3592" s="12" t="s">
        <v>29</v>
      </c>
      <c r="M3592" s="12" t="s">
        <v>29</v>
      </c>
      <c r="N3592" s="12" t="s">
        <v>29</v>
      </c>
      <c r="O3592" s="12" t="s">
        <v>29</v>
      </c>
      <c r="P3592" s="12" t="s">
        <v>29</v>
      </c>
      <c r="Q3592" s="12" t="s">
        <v>29</v>
      </c>
      <c r="R3592" s="12" t="s">
        <v>29</v>
      </c>
      <c r="S3592" s="12">
        <v>2020</v>
      </c>
    </row>
    <row r="3593" spans="1:19" x14ac:dyDescent="0.25">
      <c r="A3593" s="11" t="s">
        <v>6096</v>
      </c>
      <c r="B3593" s="11" t="s">
        <v>6097</v>
      </c>
      <c r="C3593" s="11" t="s">
        <v>6098</v>
      </c>
      <c r="D3593" s="11" t="s">
        <v>6099</v>
      </c>
      <c r="E3593" s="11" t="s">
        <v>9789</v>
      </c>
      <c r="F3593" s="11">
        <v>99352</v>
      </c>
      <c r="G3593" s="11" t="s">
        <v>6100</v>
      </c>
      <c r="H3593" s="11" t="s">
        <v>119</v>
      </c>
      <c r="I3593" s="11" t="s">
        <v>108</v>
      </c>
      <c r="J3593" s="11" t="s">
        <v>120</v>
      </c>
      <c r="K3593" s="11">
        <v>0</v>
      </c>
      <c r="L3593" s="11" t="s">
        <v>29</v>
      </c>
      <c r="M3593" s="11" t="s">
        <v>29</v>
      </c>
      <c r="N3593" s="11" t="s">
        <v>29</v>
      </c>
      <c r="O3593" s="11" t="s">
        <v>29</v>
      </c>
      <c r="P3593" s="11" t="s">
        <v>29</v>
      </c>
      <c r="Q3593" s="11" t="s">
        <v>29</v>
      </c>
      <c r="R3593" s="11" t="s">
        <v>29</v>
      </c>
      <c r="S3593" s="11">
        <v>2020</v>
      </c>
    </row>
    <row r="3594" spans="1:19" x14ac:dyDescent="0.25">
      <c r="A3594" s="12" t="s">
        <v>6101</v>
      </c>
      <c r="B3594" s="12" t="s">
        <v>6102</v>
      </c>
      <c r="C3594" s="12" t="s">
        <v>6103</v>
      </c>
      <c r="D3594" s="12" t="s">
        <v>5988</v>
      </c>
      <c r="E3594" s="12" t="s">
        <v>9789</v>
      </c>
      <c r="F3594" s="12">
        <v>98126</v>
      </c>
      <c r="G3594" s="12" t="s">
        <v>6104</v>
      </c>
      <c r="H3594" s="12" t="s">
        <v>119</v>
      </c>
      <c r="I3594" s="12" t="s">
        <v>108</v>
      </c>
      <c r="J3594" s="12" t="s">
        <v>120</v>
      </c>
      <c r="K3594" s="12">
        <v>0</v>
      </c>
      <c r="L3594" s="12" t="s">
        <v>29</v>
      </c>
      <c r="M3594" s="12" t="s">
        <v>29</v>
      </c>
      <c r="N3594" s="12" t="s">
        <v>29</v>
      </c>
      <c r="O3594" s="12" t="s">
        <v>29</v>
      </c>
      <c r="P3594" s="12" t="s">
        <v>29</v>
      </c>
      <c r="Q3594" s="12" t="s">
        <v>29</v>
      </c>
      <c r="R3594" s="12" t="s">
        <v>29</v>
      </c>
      <c r="S3594" s="12">
        <v>2020</v>
      </c>
    </row>
    <row r="3595" spans="1:19" x14ac:dyDescent="0.25">
      <c r="A3595" s="11" t="s">
        <v>6105</v>
      </c>
      <c r="B3595" s="11" t="s">
        <v>6106</v>
      </c>
      <c r="C3595" s="11" t="s">
        <v>6107</v>
      </c>
      <c r="D3595" s="11" t="s">
        <v>6108</v>
      </c>
      <c r="E3595" s="11" t="s">
        <v>9789</v>
      </c>
      <c r="F3595" s="11">
        <v>98168</v>
      </c>
      <c r="G3595" s="11" t="s">
        <v>6109</v>
      </c>
      <c r="H3595" s="11" t="s">
        <v>119</v>
      </c>
      <c r="I3595" s="11" t="s">
        <v>26</v>
      </c>
      <c r="J3595" s="11" t="s">
        <v>120</v>
      </c>
      <c r="K3595" s="11">
        <v>0</v>
      </c>
      <c r="L3595" s="11" t="s">
        <v>29</v>
      </c>
      <c r="M3595" s="11" t="s">
        <v>29</v>
      </c>
      <c r="N3595" s="11" t="s">
        <v>29</v>
      </c>
      <c r="O3595" s="11" t="s">
        <v>29</v>
      </c>
      <c r="P3595" s="11" t="s">
        <v>29</v>
      </c>
      <c r="Q3595" s="11" t="s">
        <v>29</v>
      </c>
      <c r="R3595" s="11" t="s">
        <v>29</v>
      </c>
      <c r="S3595" s="11">
        <v>2020</v>
      </c>
    </row>
    <row r="3596" spans="1:19" x14ac:dyDescent="0.25">
      <c r="A3596" s="12" t="s">
        <v>6110</v>
      </c>
      <c r="B3596" s="12" t="s">
        <v>6111</v>
      </c>
      <c r="C3596" s="12" t="s">
        <v>6112</v>
      </c>
      <c r="D3596" s="12" t="s">
        <v>522</v>
      </c>
      <c r="E3596" s="12" t="s">
        <v>9789</v>
      </c>
      <c r="F3596" s="12">
        <v>98271</v>
      </c>
      <c r="G3596" s="12" t="s">
        <v>6113</v>
      </c>
      <c r="H3596" s="12" t="s">
        <v>119</v>
      </c>
      <c r="I3596" s="12" t="s">
        <v>26</v>
      </c>
      <c r="J3596" s="12" t="s">
        <v>120</v>
      </c>
      <c r="K3596" s="12">
        <v>0</v>
      </c>
      <c r="L3596" s="12" t="s">
        <v>29</v>
      </c>
      <c r="M3596" s="12" t="s">
        <v>29</v>
      </c>
      <c r="N3596" s="12" t="s">
        <v>29</v>
      </c>
      <c r="O3596" s="12" t="s">
        <v>29</v>
      </c>
      <c r="P3596" s="12" t="s">
        <v>29</v>
      </c>
      <c r="Q3596" s="12" t="s">
        <v>29</v>
      </c>
      <c r="R3596" s="12" t="s">
        <v>29</v>
      </c>
      <c r="S3596" s="12">
        <v>2020</v>
      </c>
    </row>
    <row r="3597" spans="1:19" x14ac:dyDescent="0.25">
      <c r="A3597" s="11" t="s">
        <v>6114</v>
      </c>
      <c r="B3597" s="11" t="s">
        <v>6115</v>
      </c>
      <c r="C3597" s="11" t="s">
        <v>6116</v>
      </c>
      <c r="D3597" s="11" t="s">
        <v>6085</v>
      </c>
      <c r="E3597" s="11" t="s">
        <v>9789</v>
      </c>
      <c r="F3597" s="11">
        <v>99204</v>
      </c>
      <c r="G3597" s="11" t="s">
        <v>6091</v>
      </c>
      <c r="H3597" s="11" t="s">
        <v>119</v>
      </c>
      <c r="I3597" s="11" t="s">
        <v>26</v>
      </c>
      <c r="J3597" s="11" t="s">
        <v>120</v>
      </c>
      <c r="K3597" s="11">
        <v>0</v>
      </c>
      <c r="L3597" s="11" t="s">
        <v>29</v>
      </c>
      <c r="M3597" s="11" t="s">
        <v>29</v>
      </c>
      <c r="N3597" s="11" t="s">
        <v>29</v>
      </c>
      <c r="O3597" s="11" t="s">
        <v>29</v>
      </c>
      <c r="P3597" s="11" t="s">
        <v>29</v>
      </c>
      <c r="Q3597" s="11" t="s">
        <v>29</v>
      </c>
      <c r="R3597" s="11" t="s">
        <v>29</v>
      </c>
      <c r="S3597" s="11">
        <v>2020</v>
      </c>
    </row>
    <row r="3598" spans="1:19" x14ac:dyDescent="0.25">
      <c r="A3598" s="12" t="s">
        <v>8181</v>
      </c>
      <c r="B3598" s="12" t="s">
        <v>8182</v>
      </c>
      <c r="C3598" s="12" t="s">
        <v>8183</v>
      </c>
      <c r="D3598" s="12" t="s">
        <v>5988</v>
      </c>
      <c r="E3598" s="12" t="s">
        <v>9789</v>
      </c>
      <c r="F3598" s="12">
        <v>98101</v>
      </c>
      <c r="G3598" s="12" t="s">
        <v>8184</v>
      </c>
      <c r="H3598" s="12" t="s">
        <v>25</v>
      </c>
      <c r="I3598" s="12" t="s">
        <v>108</v>
      </c>
      <c r="J3598" s="12" t="s">
        <v>27</v>
      </c>
      <c r="K3598" s="12">
        <v>4</v>
      </c>
      <c r="L3598" s="12" t="s">
        <v>28</v>
      </c>
      <c r="M3598" s="12" t="s">
        <v>30</v>
      </c>
      <c r="N3598" s="12" t="s">
        <v>43</v>
      </c>
      <c r="O3598" s="12" t="s">
        <v>30</v>
      </c>
      <c r="P3598" s="12" t="s">
        <v>28</v>
      </c>
      <c r="Q3598" s="12" t="s">
        <v>28</v>
      </c>
      <c r="R3598" s="12" t="s">
        <v>28</v>
      </c>
      <c r="S3598" s="12">
        <v>2019</v>
      </c>
    </row>
    <row r="3599" spans="1:19" x14ac:dyDescent="0.25">
      <c r="A3599" s="11" t="s">
        <v>8185</v>
      </c>
      <c r="B3599" s="11" t="s">
        <v>8186</v>
      </c>
      <c r="C3599" s="11" t="s">
        <v>8187</v>
      </c>
      <c r="D3599" s="11" t="s">
        <v>8188</v>
      </c>
      <c r="E3599" s="11" t="s">
        <v>9789</v>
      </c>
      <c r="F3599" s="11">
        <v>98807</v>
      </c>
      <c r="G3599" s="11" t="s">
        <v>8189</v>
      </c>
      <c r="H3599" s="11" t="s">
        <v>25</v>
      </c>
      <c r="I3599" s="11" t="s">
        <v>108</v>
      </c>
      <c r="J3599" s="11" t="s">
        <v>27</v>
      </c>
      <c r="K3599" s="11">
        <v>4</v>
      </c>
      <c r="L3599" s="11" t="s">
        <v>43</v>
      </c>
      <c r="M3599" s="11" t="s">
        <v>28</v>
      </c>
      <c r="N3599" s="11" t="s">
        <v>30</v>
      </c>
      <c r="O3599" s="11" t="s">
        <v>30</v>
      </c>
      <c r="P3599" s="11" t="s">
        <v>28</v>
      </c>
      <c r="Q3599" s="11" t="s">
        <v>30</v>
      </c>
      <c r="R3599" s="11" t="s">
        <v>30</v>
      </c>
      <c r="S3599" s="11">
        <v>2019</v>
      </c>
    </row>
    <row r="3600" spans="1:19" x14ac:dyDescent="0.25">
      <c r="A3600" s="12" t="s">
        <v>5985</v>
      </c>
      <c r="B3600" s="12" t="s">
        <v>5986</v>
      </c>
      <c r="C3600" s="12" t="s">
        <v>5987</v>
      </c>
      <c r="D3600" s="12" t="s">
        <v>5988</v>
      </c>
      <c r="E3600" s="12" t="s">
        <v>9789</v>
      </c>
      <c r="F3600" s="12">
        <v>98112</v>
      </c>
      <c r="G3600" s="12" t="s">
        <v>5989</v>
      </c>
      <c r="H3600" s="12" t="s">
        <v>25</v>
      </c>
      <c r="I3600" s="12" t="s">
        <v>75</v>
      </c>
      <c r="J3600" s="12" t="s">
        <v>27</v>
      </c>
      <c r="K3600" s="12">
        <v>0</v>
      </c>
      <c r="L3600" s="12" t="s">
        <v>29</v>
      </c>
      <c r="M3600" s="12" t="s">
        <v>29</v>
      </c>
      <c r="N3600" s="12" t="s">
        <v>29</v>
      </c>
      <c r="O3600" s="12" t="s">
        <v>29</v>
      </c>
      <c r="P3600" s="12" t="s">
        <v>29</v>
      </c>
      <c r="Q3600" s="12" t="s">
        <v>29</v>
      </c>
      <c r="R3600" s="12" t="s">
        <v>29</v>
      </c>
      <c r="S3600" s="12">
        <v>2019</v>
      </c>
    </row>
    <row r="3601" spans="1:19" x14ac:dyDescent="0.25">
      <c r="A3601" s="11" t="s">
        <v>5990</v>
      </c>
      <c r="B3601" s="11" t="s">
        <v>8190</v>
      </c>
      <c r="C3601" s="11" t="s">
        <v>5992</v>
      </c>
      <c r="D3601" s="11" t="s">
        <v>5993</v>
      </c>
      <c r="E3601" s="11" t="s">
        <v>9789</v>
      </c>
      <c r="F3601" s="11">
        <v>99336</v>
      </c>
      <c r="G3601" s="11" t="s">
        <v>5994</v>
      </c>
      <c r="H3601" s="11" t="s">
        <v>25</v>
      </c>
      <c r="I3601" s="11" t="s">
        <v>42</v>
      </c>
      <c r="J3601" s="11" t="s">
        <v>27</v>
      </c>
      <c r="K3601" s="11">
        <v>2</v>
      </c>
      <c r="L3601" s="11" t="s">
        <v>28</v>
      </c>
      <c r="M3601" s="11" t="s">
        <v>43</v>
      </c>
      <c r="N3601" s="11" t="s">
        <v>43</v>
      </c>
      <c r="O3601" s="11" t="s">
        <v>43</v>
      </c>
      <c r="P3601" s="11" t="s">
        <v>28</v>
      </c>
      <c r="Q3601" s="11" t="s">
        <v>30</v>
      </c>
      <c r="R3601" s="11" t="s">
        <v>28</v>
      </c>
      <c r="S3601" s="11">
        <v>2019</v>
      </c>
    </row>
    <row r="3602" spans="1:19" x14ac:dyDescent="0.25">
      <c r="A3602" s="12" t="s">
        <v>6005</v>
      </c>
      <c r="B3602" s="12" t="s">
        <v>6006</v>
      </c>
      <c r="C3602" s="12" t="s">
        <v>6007</v>
      </c>
      <c r="D3602" s="12" t="s">
        <v>6008</v>
      </c>
      <c r="E3602" s="12" t="s">
        <v>9789</v>
      </c>
      <c r="F3602" s="12">
        <v>98362</v>
      </c>
      <c r="G3602" s="12" t="s">
        <v>6009</v>
      </c>
      <c r="H3602" s="12" t="s">
        <v>25</v>
      </c>
      <c r="I3602" s="12" t="s">
        <v>36</v>
      </c>
      <c r="J3602" s="12" t="s">
        <v>27</v>
      </c>
      <c r="K3602" s="12">
        <v>3</v>
      </c>
      <c r="L3602" s="12" t="s">
        <v>28</v>
      </c>
      <c r="M3602" s="12" t="s">
        <v>43</v>
      </c>
      <c r="N3602" s="12" t="s">
        <v>30</v>
      </c>
      <c r="O3602" s="12" t="s">
        <v>28</v>
      </c>
      <c r="P3602" s="12" t="s">
        <v>28</v>
      </c>
      <c r="Q3602" s="12" t="s">
        <v>28</v>
      </c>
      <c r="R3602" s="12" t="s">
        <v>30</v>
      </c>
      <c r="S3602" s="12">
        <v>2019</v>
      </c>
    </row>
    <row r="3603" spans="1:19" x14ac:dyDescent="0.25">
      <c r="A3603" s="11" t="s">
        <v>8191</v>
      </c>
      <c r="B3603" s="11" t="s">
        <v>8192</v>
      </c>
      <c r="C3603" s="11" t="s">
        <v>8193</v>
      </c>
      <c r="D3603" s="11" t="s">
        <v>6090</v>
      </c>
      <c r="E3603" s="11" t="s">
        <v>9789</v>
      </c>
      <c r="F3603" s="11">
        <v>98034</v>
      </c>
      <c r="G3603" s="11" t="s">
        <v>8194</v>
      </c>
      <c r="H3603" s="11" t="s">
        <v>25</v>
      </c>
      <c r="I3603" s="11" t="s">
        <v>42</v>
      </c>
      <c r="J3603" s="11" t="s">
        <v>27</v>
      </c>
      <c r="K3603" s="11">
        <v>5</v>
      </c>
      <c r="L3603" s="11" t="s">
        <v>30</v>
      </c>
      <c r="M3603" s="11" t="s">
        <v>30</v>
      </c>
      <c r="N3603" s="11" t="s">
        <v>30</v>
      </c>
      <c r="O3603" s="11" t="s">
        <v>30</v>
      </c>
      <c r="P3603" s="11" t="s">
        <v>28</v>
      </c>
      <c r="Q3603" s="11" t="s">
        <v>28</v>
      </c>
      <c r="R3603" s="11" t="s">
        <v>30</v>
      </c>
      <c r="S3603" s="11">
        <v>2019</v>
      </c>
    </row>
    <row r="3604" spans="1:19" x14ac:dyDescent="0.25">
      <c r="A3604" s="12" t="s">
        <v>8195</v>
      </c>
      <c r="B3604" s="12" t="s">
        <v>8196</v>
      </c>
      <c r="C3604" s="12" t="s">
        <v>8197</v>
      </c>
      <c r="D3604" s="12" t="s">
        <v>8188</v>
      </c>
      <c r="E3604" s="12" t="s">
        <v>9789</v>
      </c>
      <c r="F3604" s="12">
        <v>98801</v>
      </c>
      <c r="G3604" s="12" t="s">
        <v>8198</v>
      </c>
      <c r="H3604" s="12" t="s">
        <v>25</v>
      </c>
      <c r="I3604" s="12" t="s">
        <v>108</v>
      </c>
      <c r="J3604" s="12" t="s">
        <v>120</v>
      </c>
      <c r="K3604" s="12">
        <v>0</v>
      </c>
      <c r="L3604" s="12" t="s">
        <v>29</v>
      </c>
      <c r="M3604" s="12" t="s">
        <v>29</v>
      </c>
      <c r="N3604" s="12" t="s">
        <v>29</v>
      </c>
      <c r="O3604" s="12" t="s">
        <v>29</v>
      </c>
      <c r="P3604" s="12" t="s">
        <v>28</v>
      </c>
      <c r="Q3604" s="12" t="s">
        <v>29</v>
      </c>
      <c r="R3604" s="12" t="s">
        <v>43</v>
      </c>
      <c r="S3604" s="12">
        <v>2019</v>
      </c>
    </row>
    <row r="3605" spans="1:19" x14ac:dyDescent="0.25">
      <c r="A3605" s="11" t="s">
        <v>8199</v>
      </c>
      <c r="B3605" s="11" t="s">
        <v>8200</v>
      </c>
      <c r="C3605" s="11" t="s">
        <v>8201</v>
      </c>
      <c r="D3605" s="11" t="s">
        <v>2508</v>
      </c>
      <c r="E3605" s="11" t="s">
        <v>9789</v>
      </c>
      <c r="F3605" s="11">
        <v>98042</v>
      </c>
      <c r="G3605" s="11" t="s">
        <v>8202</v>
      </c>
      <c r="H3605" s="11" t="s">
        <v>25</v>
      </c>
      <c r="I3605" s="11" t="s">
        <v>108</v>
      </c>
      <c r="J3605" s="11" t="s">
        <v>27</v>
      </c>
      <c r="K3605" s="11">
        <v>0</v>
      </c>
      <c r="L3605" s="11" t="s">
        <v>29</v>
      </c>
      <c r="M3605" s="11" t="s">
        <v>29</v>
      </c>
      <c r="N3605" s="11" t="s">
        <v>29</v>
      </c>
      <c r="O3605" s="11" t="s">
        <v>29</v>
      </c>
      <c r="P3605" s="11" t="s">
        <v>29</v>
      </c>
      <c r="Q3605" s="11" t="s">
        <v>29</v>
      </c>
      <c r="R3605" s="11" t="s">
        <v>29</v>
      </c>
      <c r="S3605" s="11">
        <v>2019</v>
      </c>
    </row>
    <row r="3606" spans="1:19" x14ac:dyDescent="0.25">
      <c r="A3606" s="12" t="s">
        <v>6015</v>
      </c>
      <c r="B3606" s="12" t="s">
        <v>6016</v>
      </c>
      <c r="C3606" s="12" t="s">
        <v>6017</v>
      </c>
      <c r="D3606" s="12" t="s">
        <v>4291</v>
      </c>
      <c r="E3606" s="12" t="s">
        <v>9789</v>
      </c>
      <c r="F3606" s="12">
        <v>99328</v>
      </c>
      <c r="G3606" s="12" t="s">
        <v>6018</v>
      </c>
      <c r="H3606" s="12" t="s">
        <v>96</v>
      </c>
      <c r="I3606" s="12" t="s">
        <v>42</v>
      </c>
      <c r="J3606" s="12" t="s">
        <v>120</v>
      </c>
      <c r="K3606" s="12">
        <v>0</v>
      </c>
      <c r="L3606" s="12" t="s">
        <v>29</v>
      </c>
      <c r="M3606" s="12" t="s">
        <v>29</v>
      </c>
      <c r="N3606" s="12" t="s">
        <v>29</v>
      </c>
      <c r="O3606" s="12" t="s">
        <v>29</v>
      </c>
      <c r="P3606" s="12" t="s">
        <v>28</v>
      </c>
      <c r="Q3606" s="12" t="s">
        <v>28</v>
      </c>
      <c r="R3606" s="12" t="s">
        <v>29</v>
      </c>
      <c r="S3606" s="12">
        <v>2019</v>
      </c>
    </row>
    <row r="3607" spans="1:19" x14ac:dyDescent="0.25">
      <c r="A3607" s="11" t="s">
        <v>6019</v>
      </c>
      <c r="B3607" s="11" t="s">
        <v>6020</v>
      </c>
      <c r="C3607" s="11" t="s">
        <v>6021</v>
      </c>
      <c r="D3607" s="11" t="s">
        <v>6022</v>
      </c>
      <c r="E3607" s="11" t="s">
        <v>9789</v>
      </c>
      <c r="F3607" s="11">
        <v>98541</v>
      </c>
      <c r="G3607" s="11" t="s">
        <v>6023</v>
      </c>
      <c r="H3607" s="11" t="s">
        <v>96</v>
      </c>
      <c r="I3607" s="11" t="s">
        <v>42</v>
      </c>
      <c r="J3607" s="11" t="s">
        <v>27</v>
      </c>
      <c r="K3607" s="11">
        <v>3</v>
      </c>
      <c r="L3607" s="11" t="s">
        <v>29</v>
      </c>
      <c r="M3607" s="11" t="s">
        <v>29</v>
      </c>
      <c r="N3607" s="11" t="s">
        <v>28</v>
      </c>
      <c r="O3607" s="11" t="s">
        <v>29</v>
      </c>
      <c r="P3607" s="11" t="s">
        <v>28</v>
      </c>
      <c r="Q3607" s="11" t="s">
        <v>28</v>
      </c>
      <c r="R3607" s="11" t="s">
        <v>28</v>
      </c>
      <c r="S3607" s="11">
        <v>2019</v>
      </c>
    </row>
    <row r="3608" spans="1:19" x14ac:dyDescent="0.25">
      <c r="A3608" s="12" t="s">
        <v>6024</v>
      </c>
      <c r="B3608" s="12" t="s">
        <v>6025</v>
      </c>
      <c r="C3608" s="12" t="s">
        <v>6026</v>
      </c>
      <c r="D3608" s="12" t="s">
        <v>6027</v>
      </c>
      <c r="E3608" s="12" t="s">
        <v>9789</v>
      </c>
      <c r="F3608" s="12">
        <v>99122</v>
      </c>
      <c r="G3608" s="12" t="s">
        <v>6028</v>
      </c>
      <c r="H3608" s="12" t="s">
        <v>96</v>
      </c>
      <c r="I3608" s="12" t="s">
        <v>42</v>
      </c>
      <c r="J3608" s="12" t="s">
        <v>27</v>
      </c>
      <c r="K3608" s="12">
        <v>0</v>
      </c>
      <c r="L3608" s="12" t="s">
        <v>29</v>
      </c>
      <c r="M3608" s="12" t="s">
        <v>29</v>
      </c>
      <c r="N3608" s="12" t="s">
        <v>28</v>
      </c>
      <c r="O3608" s="12" t="s">
        <v>29</v>
      </c>
      <c r="P3608" s="12" t="s">
        <v>29</v>
      </c>
      <c r="Q3608" s="12" t="s">
        <v>29</v>
      </c>
      <c r="R3608" s="12" t="s">
        <v>29</v>
      </c>
      <c r="S3608" s="12">
        <v>2019</v>
      </c>
    </row>
    <row r="3609" spans="1:19" x14ac:dyDescent="0.25">
      <c r="A3609" s="11" t="s">
        <v>6029</v>
      </c>
      <c r="B3609" s="11" t="s">
        <v>6030</v>
      </c>
      <c r="C3609" s="11" t="s">
        <v>6031</v>
      </c>
      <c r="D3609" s="11" t="s">
        <v>6032</v>
      </c>
      <c r="E3609" s="11" t="s">
        <v>9789</v>
      </c>
      <c r="F3609" s="11">
        <v>99159</v>
      </c>
      <c r="G3609" s="11" t="s">
        <v>6033</v>
      </c>
      <c r="H3609" s="11" t="s">
        <v>96</v>
      </c>
      <c r="I3609" s="11" t="s">
        <v>42</v>
      </c>
      <c r="J3609" s="11" t="s">
        <v>27</v>
      </c>
      <c r="K3609" s="11">
        <v>0</v>
      </c>
      <c r="L3609" s="11" t="s">
        <v>29</v>
      </c>
      <c r="M3609" s="11" t="s">
        <v>29</v>
      </c>
      <c r="N3609" s="11" t="s">
        <v>29</v>
      </c>
      <c r="O3609" s="11" t="s">
        <v>29</v>
      </c>
      <c r="P3609" s="11" t="s">
        <v>29</v>
      </c>
      <c r="Q3609" s="11" t="s">
        <v>29</v>
      </c>
      <c r="R3609" s="11" t="s">
        <v>29</v>
      </c>
      <c r="S3609" s="11">
        <v>2019</v>
      </c>
    </row>
    <row r="3610" spans="1:19" x14ac:dyDescent="0.25">
      <c r="A3610" s="12" t="s">
        <v>6034</v>
      </c>
      <c r="B3610" s="12" t="s">
        <v>6035</v>
      </c>
      <c r="C3610" s="12" t="s">
        <v>6036</v>
      </c>
      <c r="D3610" s="12" t="s">
        <v>6037</v>
      </c>
      <c r="E3610" s="12" t="s">
        <v>9789</v>
      </c>
      <c r="F3610" s="12">
        <v>99156</v>
      </c>
      <c r="G3610" s="12" t="s">
        <v>6038</v>
      </c>
      <c r="H3610" s="12" t="s">
        <v>96</v>
      </c>
      <c r="I3610" s="12" t="s">
        <v>42</v>
      </c>
      <c r="J3610" s="12" t="s">
        <v>27</v>
      </c>
      <c r="K3610" s="12">
        <v>3</v>
      </c>
      <c r="L3610" s="12" t="s">
        <v>29</v>
      </c>
      <c r="M3610" s="12" t="s">
        <v>29</v>
      </c>
      <c r="N3610" s="12" t="s">
        <v>28</v>
      </c>
      <c r="O3610" s="12" t="s">
        <v>29</v>
      </c>
      <c r="P3610" s="12" t="s">
        <v>28</v>
      </c>
      <c r="Q3610" s="12" t="s">
        <v>30</v>
      </c>
      <c r="R3610" s="12" t="s">
        <v>29</v>
      </c>
      <c r="S3610" s="12">
        <v>2019</v>
      </c>
    </row>
    <row r="3611" spans="1:19" x14ac:dyDescent="0.25">
      <c r="A3611" s="11" t="s">
        <v>6039</v>
      </c>
      <c r="B3611" s="11" t="s">
        <v>6040</v>
      </c>
      <c r="C3611" s="11" t="s">
        <v>6041</v>
      </c>
      <c r="D3611" s="11" t="s">
        <v>6042</v>
      </c>
      <c r="E3611" s="11" t="s">
        <v>9789</v>
      </c>
      <c r="F3611" s="11">
        <v>99169</v>
      </c>
      <c r="G3611" s="11" t="s">
        <v>6043</v>
      </c>
      <c r="H3611" s="11" t="s">
        <v>96</v>
      </c>
      <c r="I3611" s="11" t="s">
        <v>42</v>
      </c>
      <c r="J3611" s="11" t="s">
        <v>27</v>
      </c>
      <c r="K3611" s="11">
        <v>0</v>
      </c>
      <c r="L3611" s="11" t="s">
        <v>29</v>
      </c>
      <c r="M3611" s="11" t="s">
        <v>29</v>
      </c>
      <c r="N3611" s="11" t="s">
        <v>29</v>
      </c>
      <c r="O3611" s="11" t="s">
        <v>29</v>
      </c>
      <c r="P3611" s="11" t="s">
        <v>29</v>
      </c>
      <c r="Q3611" s="11" t="s">
        <v>28</v>
      </c>
      <c r="R3611" s="11" t="s">
        <v>29</v>
      </c>
      <c r="S3611" s="11">
        <v>2019</v>
      </c>
    </row>
    <row r="3612" spans="1:19" x14ac:dyDescent="0.25">
      <c r="A3612" s="12" t="s">
        <v>6044</v>
      </c>
      <c r="B3612" s="12" t="s">
        <v>6045</v>
      </c>
      <c r="C3612" s="12" t="s">
        <v>6046</v>
      </c>
      <c r="D3612" s="12" t="s">
        <v>6047</v>
      </c>
      <c r="E3612" s="12" t="s">
        <v>9789</v>
      </c>
      <c r="F3612" s="12">
        <v>99350</v>
      </c>
      <c r="G3612" s="12" t="s">
        <v>6048</v>
      </c>
      <c r="H3612" s="12" t="s">
        <v>96</v>
      </c>
      <c r="I3612" s="12" t="s">
        <v>42</v>
      </c>
      <c r="J3612" s="12" t="s">
        <v>27</v>
      </c>
      <c r="K3612" s="12">
        <v>3</v>
      </c>
      <c r="L3612" s="12" t="s">
        <v>28</v>
      </c>
      <c r="M3612" s="12" t="s">
        <v>29</v>
      </c>
      <c r="N3612" s="12" t="s">
        <v>28</v>
      </c>
      <c r="O3612" s="12" t="s">
        <v>30</v>
      </c>
      <c r="P3612" s="12" t="s">
        <v>28</v>
      </c>
      <c r="Q3612" s="12" t="s">
        <v>28</v>
      </c>
      <c r="R3612" s="12" t="s">
        <v>29</v>
      </c>
      <c r="S3612" s="12">
        <v>2019</v>
      </c>
    </row>
    <row r="3613" spans="1:19" x14ac:dyDescent="0.25">
      <c r="A3613" s="11" t="s">
        <v>6049</v>
      </c>
      <c r="B3613" s="11" t="s">
        <v>6050</v>
      </c>
      <c r="C3613" s="11" t="s">
        <v>6051</v>
      </c>
      <c r="D3613" s="11" t="s">
        <v>6052</v>
      </c>
      <c r="E3613" s="11" t="s">
        <v>9789</v>
      </c>
      <c r="F3613" s="11">
        <v>98826</v>
      </c>
      <c r="G3613" s="11" t="s">
        <v>6053</v>
      </c>
      <c r="H3613" s="11" t="s">
        <v>96</v>
      </c>
      <c r="I3613" s="11" t="s">
        <v>42</v>
      </c>
      <c r="J3613" s="11" t="s">
        <v>27</v>
      </c>
      <c r="K3613" s="11">
        <v>0</v>
      </c>
      <c r="L3613" s="11" t="s">
        <v>29</v>
      </c>
      <c r="M3613" s="11" t="s">
        <v>29</v>
      </c>
      <c r="N3613" s="11" t="s">
        <v>29</v>
      </c>
      <c r="O3613" s="11" t="s">
        <v>29</v>
      </c>
      <c r="P3613" s="11" t="s">
        <v>29</v>
      </c>
      <c r="Q3613" s="11" t="s">
        <v>28</v>
      </c>
      <c r="R3613" s="11" t="s">
        <v>29</v>
      </c>
      <c r="S3613" s="11">
        <v>2019</v>
      </c>
    </row>
    <row r="3614" spans="1:19" x14ac:dyDescent="0.25">
      <c r="A3614" s="12" t="s">
        <v>6054</v>
      </c>
      <c r="B3614" s="12" t="s">
        <v>6055</v>
      </c>
      <c r="C3614" s="12" t="s">
        <v>6056</v>
      </c>
      <c r="D3614" s="12" t="s">
        <v>6057</v>
      </c>
      <c r="E3614" s="12" t="s">
        <v>9789</v>
      </c>
      <c r="F3614" s="12">
        <v>98823</v>
      </c>
      <c r="G3614" s="12" t="s">
        <v>6058</v>
      </c>
      <c r="H3614" s="12" t="s">
        <v>96</v>
      </c>
      <c r="I3614" s="12" t="s">
        <v>42</v>
      </c>
      <c r="J3614" s="12" t="s">
        <v>27</v>
      </c>
      <c r="K3614" s="12">
        <v>0</v>
      </c>
      <c r="L3614" s="12" t="s">
        <v>29</v>
      </c>
      <c r="M3614" s="12" t="s">
        <v>29</v>
      </c>
      <c r="N3614" s="12" t="s">
        <v>29</v>
      </c>
      <c r="O3614" s="12" t="s">
        <v>29</v>
      </c>
      <c r="P3614" s="12" t="s">
        <v>28</v>
      </c>
      <c r="Q3614" s="12" t="s">
        <v>30</v>
      </c>
      <c r="R3614" s="12" t="s">
        <v>29</v>
      </c>
      <c r="S3614" s="12">
        <v>2019</v>
      </c>
    </row>
    <row r="3615" spans="1:19" x14ac:dyDescent="0.25">
      <c r="A3615" s="11" t="s">
        <v>6059</v>
      </c>
      <c r="B3615" s="11" t="s">
        <v>6060</v>
      </c>
      <c r="C3615" s="11" t="s">
        <v>6061</v>
      </c>
      <c r="D3615" s="11" t="s">
        <v>6062</v>
      </c>
      <c r="E3615" s="11" t="s">
        <v>9789</v>
      </c>
      <c r="F3615" s="11">
        <v>99166</v>
      </c>
      <c r="G3615" s="11" t="s">
        <v>6063</v>
      </c>
      <c r="H3615" s="11" t="s">
        <v>96</v>
      </c>
      <c r="I3615" s="11" t="s">
        <v>42</v>
      </c>
      <c r="J3615" s="11" t="s">
        <v>27</v>
      </c>
      <c r="K3615" s="11">
        <v>0</v>
      </c>
      <c r="L3615" s="11" t="s">
        <v>29</v>
      </c>
      <c r="M3615" s="11" t="s">
        <v>29</v>
      </c>
      <c r="N3615" s="11" t="s">
        <v>29</v>
      </c>
      <c r="O3615" s="11" t="s">
        <v>29</v>
      </c>
      <c r="P3615" s="11" t="s">
        <v>29</v>
      </c>
      <c r="Q3615" s="11" t="s">
        <v>29</v>
      </c>
      <c r="R3615" s="11" t="s">
        <v>28</v>
      </c>
      <c r="S3615" s="11">
        <v>2019</v>
      </c>
    </row>
    <row r="3616" spans="1:19" x14ac:dyDescent="0.25">
      <c r="A3616" s="12" t="s">
        <v>6064</v>
      </c>
      <c r="B3616" s="12" t="s">
        <v>6065</v>
      </c>
      <c r="C3616" s="12" t="s">
        <v>6066</v>
      </c>
      <c r="D3616" s="12" t="s">
        <v>6067</v>
      </c>
      <c r="E3616" s="12" t="s">
        <v>9789</v>
      </c>
      <c r="F3616" s="12">
        <v>98368</v>
      </c>
      <c r="G3616" s="12" t="s">
        <v>6068</v>
      </c>
      <c r="H3616" s="12" t="s">
        <v>96</v>
      </c>
      <c r="I3616" s="12" t="s">
        <v>42</v>
      </c>
      <c r="J3616" s="12" t="s">
        <v>27</v>
      </c>
      <c r="K3616" s="12">
        <v>5</v>
      </c>
      <c r="L3616" s="12" t="s">
        <v>28</v>
      </c>
      <c r="M3616" s="12" t="s">
        <v>29</v>
      </c>
      <c r="N3616" s="12" t="s">
        <v>30</v>
      </c>
      <c r="O3616" s="12" t="s">
        <v>30</v>
      </c>
      <c r="P3616" s="12" t="s">
        <v>28</v>
      </c>
      <c r="Q3616" s="12" t="s">
        <v>28</v>
      </c>
      <c r="R3616" s="12" t="s">
        <v>28</v>
      </c>
      <c r="S3616" s="12">
        <v>2019</v>
      </c>
    </row>
    <row r="3617" spans="1:19" x14ac:dyDescent="0.25">
      <c r="A3617" s="11" t="s">
        <v>6069</v>
      </c>
      <c r="B3617" s="11" t="s">
        <v>6070</v>
      </c>
      <c r="C3617" s="11" t="s">
        <v>6071</v>
      </c>
      <c r="D3617" s="11" t="s">
        <v>6072</v>
      </c>
      <c r="E3617" s="11" t="s">
        <v>9789</v>
      </c>
      <c r="F3617" s="11">
        <v>98331</v>
      </c>
      <c r="G3617" s="11" t="s">
        <v>6073</v>
      </c>
      <c r="H3617" s="11" t="s">
        <v>96</v>
      </c>
      <c r="I3617" s="11" t="s">
        <v>42</v>
      </c>
      <c r="J3617" s="11" t="s">
        <v>27</v>
      </c>
      <c r="K3617" s="11">
        <v>0</v>
      </c>
      <c r="L3617" s="11" t="s">
        <v>29</v>
      </c>
      <c r="M3617" s="11" t="s">
        <v>29</v>
      </c>
      <c r="N3617" s="11" t="s">
        <v>28</v>
      </c>
      <c r="O3617" s="11" t="s">
        <v>29</v>
      </c>
      <c r="P3617" s="11" t="s">
        <v>29</v>
      </c>
      <c r="Q3617" s="11" t="s">
        <v>29</v>
      </c>
      <c r="R3617" s="11" t="s">
        <v>29</v>
      </c>
      <c r="S3617" s="11">
        <v>2019</v>
      </c>
    </row>
    <row r="3618" spans="1:19" x14ac:dyDescent="0.25">
      <c r="A3618" s="12" t="s">
        <v>8203</v>
      </c>
      <c r="B3618" s="12" t="s">
        <v>8204</v>
      </c>
      <c r="C3618" s="12" t="s">
        <v>8205</v>
      </c>
      <c r="D3618" s="12" t="s">
        <v>8206</v>
      </c>
      <c r="E3618" s="12" t="s">
        <v>9789</v>
      </c>
      <c r="F3618" s="12">
        <v>98065</v>
      </c>
      <c r="G3618" s="12" t="s">
        <v>8207</v>
      </c>
      <c r="H3618" s="12" t="s">
        <v>96</v>
      </c>
      <c r="I3618" s="12" t="s">
        <v>42</v>
      </c>
      <c r="J3618" s="12" t="s">
        <v>27</v>
      </c>
      <c r="K3618" s="12">
        <v>0</v>
      </c>
      <c r="L3618" s="12" t="s">
        <v>29</v>
      </c>
      <c r="M3618" s="12" t="s">
        <v>29</v>
      </c>
      <c r="N3618" s="12" t="s">
        <v>29</v>
      </c>
      <c r="O3618" s="12" t="s">
        <v>29</v>
      </c>
      <c r="P3618" s="12" t="s">
        <v>29</v>
      </c>
      <c r="Q3618" s="12" t="s">
        <v>29</v>
      </c>
      <c r="R3618" s="12" t="s">
        <v>29</v>
      </c>
      <c r="S3618" s="12">
        <v>2019</v>
      </c>
    </row>
    <row r="3619" spans="1:19" x14ac:dyDescent="0.25">
      <c r="A3619" s="11" t="s">
        <v>6074</v>
      </c>
      <c r="B3619" s="11" t="s">
        <v>6075</v>
      </c>
      <c r="C3619" s="11" t="s">
        <v>6076</v>
      </c>
      <c r="D3619" s="11" t="s">
        <v>5988</v>
      </c>
      <c r="E3619" s="11" t="s">
        <v>9789</v>
      </c>
      <c r="F3619" s="11">
        <v>98105</v>
      </c>
      <c r="G3619" s="11" t="s">
        <v>6077</v>
      </c>
      <c r="H3619" s="11" t="s">
        <v>107</v>
      </c>
      <c r="I3619" s="11" t="s">
        <v>108</v>
      </c>
      <c r="J3619" s="11" t="s">
        <v>27</v>
      </c>
      <c r="K3619" s="11">
        <v>0</v>
      </c>
      <c r="L3619" s="11" t="s">
        <v>29</v>
      </c>
      <c r="M3619" s="11" t="s">
        <v>29</v>
      </c>
      <c r="N3619" s="11" t="s">
        <v>29</v>
      </c>
      <c r="O3619" s="11" t="s">
        <v>29</v>
      </c>
      <c r="P3619" s="11" t="s">
        <v>29</v>
      </c>
      <c r="Q3619" s="11" t="s">
        <v>29</v>
      </c>
      <c r="R3619" s="11" t="s">
        <v>29</v>
      </c>
      <c r="S3619" s="11">
        <v>2019</v>
      </c>
    </row>
    <row r="3620" spans="1:19" x14ac:dyDescent="0.25">
      <c r="A3620" s="12" t="s">
        <v>6078</v>
      </c>
      <c r="B3620" s="12" t="s">
        <v>6079</v>
      </c>
      <c r="C3620" s="12" t="s">
        <v>6080</v>
      </c>
      <c r="D3620" s="12" t="s">
        <v>6081</v>
      </c>
      <c r="E3620" s="12" t="s">
        <v>9789</v>
      </c>
      <c r="F3620" s="12">
        <v>98415</v>
      </c>
      <c r="G3620" s="12" t="s">
        <v>6082</v>
      </c>
      <c r="H3620" s="12" t="s">
        <v>107</v>
      </c>
      <c r="I3620" s="12" t="s">
        <v>75</v>
      </c>
      <c r="J3620" s="12" t="s">
        <v>27</v>
      </c>
      <c r="K3620" s="12">
        <v>0</v>
      </c>
      <c r="L3620" s="12" t="s">
        <v>29</v>
      </c>
      <c r="M3620" s="12" t="s">
        <v>29</v>
      </c>
      <c r="N3620" s="12" t="s">
        <v>29</v>
      </c>
      <c r="O3620" s="12" t="s">
        <v>29</v>
      </c>
      <c r="P3620" s="12" t="s">
        <v>29</v>
      </c>
      <c r="Q3620" s="12" t="s">
        <v>29</v>
      </c>
      <c r="R3620" s="12" t="s">
        <v>29</v>
      </c>
      <c r="S3620" s="12">
        <v>2019</v>
      </c>
    </row>
    <row r="3621" spans="1:19" x14ac:dyDescent="0.25">
      <c r="A3621" s="11" t="s">
        <v>6083</v>
      </c>
      <c r="B3621" s="11" t="s">
        <v>1577</v>
      </c>
      <c r="C3621" s="11" t="s">
        <v>6084</v>
      </c>
      <c r="D3621" s="11" t="s">
        <v>6085</v>
      </c>
      <c r="E3621" s="11" t="s">
        <v>9789</v>
      </c>
      <c r="F3621" s="11">
        <v>99204</v>
      </c>
      <c r="G3621" s="11" t="s">
        <v>6086</v>
      </c>
      <c r="H3621" s="11" t="s">
        <v>107</v>
      </c>
      <c r="I3621" s="11" t="s">
        <v>108</v>
      </c>
      <c r="J3621" s="11" t="s">
        <v>120</v>
      </c>
      <c r="K3621" s="11">
        <v>0</v>
      </c>
      <c r="L3621" s="11" t="s">
        <v>29</v>
      </c>
      <c r="M3621" s="11" t="s">
        <v>29</v>
      </c>
      <c r="N3621" s="11" t="s">
        <v>29</v>
      </c>
      <c r="O3621" s="11" t="s">
        <v>29</v>
      </c>
      <c r="P3621" s="11" t="s">
        <v>29</v>
      </c>
      <c r="Q3621" s="11" t="s">
        <v>29</v>
      </c>
      <c r="R3621" s="11" t="s">
        <v>29</v>
      </c>
      <c r="S3621" s="11">
        <v>2019</v>
      </c>
    </row>
    <row r="3622" spans="1:19" x14ac:dyDescent="0.25">
      <c r="A3622" s="12" t="s">
        <v>6087</v>
      </c>
      <c r="B3622" s="12" t="s">
        <v>6088</v>
      </c>
      <c r="C3622" s="12" t="s">
        <v>6089</v>
      </c>
      <c r="D3622" s="12" t="s">
        <v>6090</v>
      </c>
      <c r="E3622" s="12" t="s">
        <v>9789</v>
      </c>
      <c r="F3622" s="12">
        <v>98034</v>
      </c>
      <c r="G3622" s="12" t="s">
        <v>6091</v>
      </c>
      <c r="H3622" s="12" t="s">
        <v>119</v>
      </c>
      <c r="I3622" s="12" t="s">
        <v>26</v>
      </c>
      <c r="J3622" s="12" t="s">
        <v>120</v>
      </c>
      <c r="K3622" s="12">
        <v>0</v>
      </c>
      <c r="L3622" s="12" t="s">
        <v>29</v>
      </c>
      <c r="M3622" s="12" t="s">
        <v>29</v>
      </c>
      <c r="N3622" s="12" t="s">
        <v>29</v>
      </c>
      <c r="O3622" s="12" t="s">
        <v>29</v>
      </c>
      <c r="P3622" s="12" t="s">
        <v>29</v>
      </c>
      <c r="Q3622" s="12" t="s">
        <v>29</v>
      </c>
      <c r="R3622" s="12" t="s">
        <v>29</v>
      </c>
      <c r="S3622" s="12">
        <v>2019</v>
      </c>
    </row>
    <row r="3623" spans="1:19" x14ac:dyDescent="0.25">
      <c r="A3623" s="11" t="s">
        <v>8208</v>
      </c>
      <c r="B3623" s="11" t="s">
        <v>2325</v>
      </c>
      <c r="C3623" s="11" t="s">
        <v>8209</v>
      </c>
      <c r="D3623" s="11" t="s">
        <v>6081</v>
      </c>
      <c r="E3623" s="11" t="s">
        <v>9789</v>
      </c>
      <c r="F3623" s="11">
        <v>98498</v>
      </c>
      <c r="G3623" s="11" t="s">
        <v>8210</v>
      </c>
      <c r="H3623" s="11" t="s">
        <v>119</v>
      </c>
      <c r="I3623" s="11" t="s">
        <v>114</v>
      </c>
      <c r="J3623" s="11" t="s">
        <v>120</v>
      </c>
      <c r="K3623" s="11">
        <v>0</v>
      </c>
      <c r="L3623" s="11" t="s">
        <v>29</v>
      </c>
      <c r="M3623" s="11" t="s">
        <v>29</v>
      </c>
      <c r="N3623" s="11" t="s">
        <v>29</v>
      </c>
      <c r="O3623" s="11" t="s">
        <v>29</v>
      </c>
      <c r="P3623" s="11" t="s">
        <v>29</v>
      </c>
      <c r="Q3623" s="11" t="s">
        <v>29</v>
      </c>
      <c r="R3623" s="11" t="s">
        <v>29</v>
      </c>
      <c r="S3623" s="11">
        <v>2019</v>
      </c>
    </row>
    <row r="3624" spans="1:19" x14ac:dyDescent="0.25">
      <c r="A3624" s="12" t="s">
        <v>6092</v>
      </c>
      <c r="B3624" s="12" t="s">
        <v>2330</v>
      </c>
      <c r="C3624" s="12" t="s">
        <v>6093</v>
      </c>
      <c r="D3624" s="12" t="s">
        <v>6094</v>
      </c>
      <c r="E3624" s="12" t="s">
        <v>9789</v>
      </c>
      <c r="F3624" s="12">
        <v>99022</v>
      </c>
      <c r="G3624" s="12" t="s">
        <v>6095</v>
      </c>
      <c r="H3624" s="12" t="s">
        <v>119</v>
      </c>
      <c r="I3624" s="12" t="s">
        <v>114</v>
      </c>
      <c r="J3624" s="12" t="s">
        <v>120</v>
      </c>
      <c r="K3624" s="12">
        <v>0</v>
      </c>
      <c r="L3624" s="12" t="s">
        <v>29</v>
      </c>
      <c r="M3624" s="12" t="s">
        <v>29</v>
      </c>
      <c r="N3624" s="12" t="s">
        <v>29</v>
      </c>
      <c r="O3624" s="12" t="s">
        <v>29</v>
      </c>
      <c r="P3624" s="12" t="s">
        <v>29</v>
      </c>
      <c r="Q3624" s="12" t="s">
        <v>29</v>
      </c>
      <c r="R3624" s="12" t="s">
        <v>29</v>
      </c>
      <c r="S3624" s="12">
        <v>2019</v>
      </c>
    </row>
    <row r="3625" spans="1:19" x14ac:dyDescent="0.25">
      <c r="A3625" s="11" t="s">
        <v>6096</v>
      </c>
      <c r="B3625" s="11" t="s">
        <v>6097</v>
      </c>
      <c r="C3625" s="11" t="s">
        <v>6098</v>
      </c>
      <c r="D3625" s="11" t="s">
        <v>6099</v>
      </c>
      <c r="E3625" s="11" t="s">
        <v>9789</v>
      </c>
      <c r="F3625" s="11">
        <v>99352</v>
      </c>
      <c r="G3625" s="11" t="s">
        <v>6100</v>
      </c>
      <c r="H3625" s="11" t="s">
        <v>119</v>
      </c>
      <c r="I3625" s="11" t="s">
        <v>108</v>
      </c>
      <c r="J3625" s="11" t="s">
        <v>120</v>
      </c>
      <c r="K3625" s="11">
        <v>0</v>
      </c>
      <c r="L3625" s="11" t="s">
        <v>29</v>
      </c>
      <c r="M3625" s="11" t="s">
        <v>29</v>
      </c>
      <c r="N3625" s="11" t="s">
        <v>29</v>
      </c>
      <c r="O3625" s="11" t="s">
        <v>29</v>
      </c>
      <c r="P3625" s="11" t="s">
        <v>29</v>
      </c>
      <c r="Q3625" s="11" t="s">
        <v>29</v>
      </c>
      <c r="R3625" s="11" t="s">
        <v>29</v>
      </c>
      <c r="S3625" s="11">
        <v>2019</v>
      </c>
    </row>
    <row r="3626" spans="1:19" x14ac:dyDescent="0.25">
      <c r="A3626" s="12" t="s">
        <v>6101</v>
      </c>
      <c r="B3626" s="12" t="s">
        <v>6102</v>
      </c>
      <c r="C3626" s="12" t="s">
        <v>6103</v>
      </c>
      <c r="D3626" s="12" t="s">
        <v>5988</v>
      </c>
      <c r="E3626" s="12" t="s">
        <v>9789</v>
      </c>
      <c r="F3626" s="12">
        <v>98126</v>
      </c>
      <c r="G3626" s="12" t="s">
        <v>6104</v>
      </c>
      <c r="H3626" s="12" t="s">
        <v>119</v>
      </c>
      <c r="I3626" s="12" t="s">
        <v>108</v>
      </c>
      <c r="J3626" s="12" t="s">
        <v>120</v>
      </c>
      <c r="K3626" s="12">
        <v>0</v>
      </c>
      <c r="L3626" s="12" t="s">
        <v>29</v>
      </c>
      <c r="M3626" s="12" t="s">
        <v>29</v>
      </c>
      <c r="N3626" s="12" t="s">
        <v>29</v>
      </c>
      <c r="O3626" s="12" t="s">
        <v>29</v>
      </c>
      <c r="P3626" s="12" t="s">
        <v>29</v>
      </c>
      <c r="Q3626" s="12" t="s">
        <v>29</v>
      </c>
      <c r="R3626" s="12" t="s">
        <v>29</v>
      </c>
      <c r="S3626" s="12">
        <v>2019</v>
      </c>
    </row>
    <row r="3627" spans="1:19" x14ac:dyDescent="0.25">
      <c r="A3627" s="11" t="s">
        <v>6105</v>
      </c>
      <c r="B3627" s="11" t="s">
        <v>6106</v>
      </c>
      <c r="C3627" s="11" t="s">
        <v>6107</v>
      </c>
      <c r="D3627" s="11" t="s">
        <v>6108</v>
      </c>
      <c r="E3627" s="11" t="s">
        <v>9789</v>
      </c>
      <c r="F3627" s="11">
        <v>98168</v>
      </c>
      <c r="G3627" s="11" t="s">
        <v>6109</v>
      </c>
      <c r="H3627" s="11" t="s">
        <v>119</v>
      </c>
      <c r="I3627" s="11" t="s">
        <v>26</v>
      </c>
      <c r="J3627" s="11" t="s">
        <v>120</v>
      </c>
      <c r="K3627" s="11">
        <v>0</v>
      </c>
      <c r="L3627" s="11" t="s">
        <v>29</v>
      </c>
      <c r="M3627" s="11" t="s">
        <v>29</v>
      </c>
      <c r="N3627" s="11" t="s">
        <v>29</v>
      </c>
      <c r="O3627" s="11" t="s">
        <v>29</v>
      </c>
      <c r="P3627" s="11" t="s">
        <v>29</v>
      </c>
      <c r="Q3627" s="11" t="s">
        <v>29</v>
      </c>
      <c r="R3627" s="11" t="s">
        <v>29</v>
      </c>
      <c r="S3627" s="11">
        <v>2019</v>
      </c>
    </row>
    <row r="3628" spans="1:19" x14ac:dyDescent="0.25">
      <c r="A3628" s="12" t="s">
        <v>6110</v>
      </c>
      <c r="B3628" s="12" t="s">
        <v>6111</v>
      </c>
      <c r="C3628" s="12" t="s">
        <v>6112</v>
      </c>
      <c r="D3628" s="12" t="s">
        <v>522</v>
      </c>
      <c r="E3628" s="12" t="s">
        <v>9789</v>
      </c>
      <c r="F3628" s="12">
        <v>98271</v>
      </c>
      <c r="G3628" s="12" t="s">
        <v>6113</v>
      </c>
      <c r="H3628" s="12" t="s">
        <v>119</v>
      </c>
      <c r="I3628" s="12" t="s">
        <v>26</v>
      </c>
      <c r="J3628" s="12" t="s">
        <v>120</v>
      </c>
      <c r="K3628" s="12">
        <v>0</v>
      </c>
      <c r="L3628" s="12" t="s">
        <v>29</v>
      </c>
      <c r="M3628" s="12" t="s">
        <v>29</v>
      </c>
      <c r="N3628" s="12" t="s">
        <v>29</v>
      </c>
      <c r="O3628" s="12" t="s">
        <v>29</v>
      </c>
      <c r="P3628" s="12" t="s">
        <v>29</v>
      </c>
      <c r="Q3628" s="12" t="s">
        <v>29</v>
      </c>
      <c r="R3628" s="12" t="s">
        <v>29</v>
      </c>
      <c r="S3628" s="12">
        <v>2019</v>
      </c>
    </row>
    <row r="3629" spans="1:19" x14ac:dyDescent="0.25">
      <c r="A3629" s="11" t="s">
        <v>6019</v>
      </c>
      <c r="B3629" s="11" t="s">
        <v>6020</v>
      </c>
      <c r="C3629" s="11" t="s">
        <v>6021</v>
      </c>
      <c r="D3629" s="11" t="s">
        <v>6022</v>
      </c>
      <c r="E3629" s="11" t="s">
        <v>9789</v>
      </c>
      <c r="F3629" s="11">
        <v>98541</v>
      </c>
      <c r="G3629" s="11" t="s">
        <v>8564</v>
      </c>
      <c r="H3629" s="11" t="s">
        <v>96</v>
      </c>
      <c r="I3629" s="11" t="s">
        <v>42</v>
      </c>
      <c r="J3629" s="11" t="s">
        <v>27</v>
      </c>
      <c r="K3629" s="11">
        <v>2</v>
      </c>
      <c r="L3629" s="11" t="s">
        <v>28</v>
      </c>
      <c r="M3629" s="11" t="s">
        <v>29</v>
      </c>
      <c r="N3629" s="11" t="s">
        <v>28</v>
      </c>
      <c r="O3629" s="11" t="s">
        <v>29</v>
      </c>
      <c r="P3629" s="11" t="s">
        <v>28</v>
      </c>
      <c r="Q3629" s="11" t="s">
        <v>28</v>
      </c>
      <c r="R3629" s="11" t="s">
        <v>28</v>
      </c>
      <c r="S3629" s="11">
        <v>2018</v>
      </c>
    </row>
    <row r="3630" spans="1:19" x14ac:dyDescent="0.25">
      <c r="A3630" s="12" t="s">
        <v>8195</v>
      </c>
      <c r="B3630" s="12" t="s">
        <v>8196</v>
      </c>
      <c r="C3630" s="12" t="s">
        <v>8197</v>
      </c>
      <c r="D3630" s="12" t="s">
        <v>8188</v>
      </c>
      <c r="E3630" s="12" t="s">
        <v>9789</v>
      </c>
      <c r="F3630" s="12">
        <v>98801</v>
      </c>
      <c r="G3630" s="12" t="s">
        <v>8698</v>
      </c>
      <c r="H3630" s="12" t="s">
        <v>25</v>
      </c>
      <c r="I3630" s="12" t="s">
        <v>108</v>
      </c>
      <c r="J3630" s="12" t="s">
        <v>120</v>
      </c>
      <c r="K3630" s="12">
        <v>3</v>
      </c>
      <c r="L3630" s="12" t="s">
        <v>29</v>
      </c>
      <c r="M3630" s="12" t="s">
        <v>28</v>
      </c>
      <c r="N3630" s="12" t="s">
        <v>29</v>
      </c>
      <c r="O3630" s="12" t="s">
        <v>29</v>
      </c>
      <c r="P3630" s="12" t="s">
        <v>28</v>
      </c>
      <c r="Q3630" s="12" t="s">
        <v>29</v>
      </c>
      <c r="R3630" s="12" t="s">
        <v>43</v>
      </c>
      <c r="S3630" s="12">
        <v>2017</v>
      </c>
    </row>
    <row r="3631" spans="1:19" x14ac:dyDescent="0.25">
      <c r="A3631" s="11" t="s">
        <v>6019</v>
      </c>
      <c r="B3631" s="11" t="s">
        <v>6020</v>
      </c>
      <c r="C3631" s="11" t="s">
        <v>6021</v>
      </c>
      <c r="D3631" s="11" t="s">
        <v>6022</v>
      </c>
      <c r="E3631" s="11" t="s">
        <v>9789</v>
      </c>
      <c r="F3631" s="11">
        <v>98541</v>
      </c>
      <c r="G3631" s="11" t="s">
        <v>8564</v>
      </c>
      <c r="H3631" s="11" t="s">
        <v>96</v>
      </c>
      <c r="I3631" s="11" t="s">
        <v>42</v>
      </c>
      <c r="J3631" s="11" t="s">
        <v>27</v>
      </c>
      <c r="K3631" s="11">
        <v>3</v>
      </c>
      <c r="L3631" s="11" t="s">
        <v>28</v>
      </c>
      <c r="M3631" s="11" t="s">
        <v>29</v>
      </c>
      <c r="N3631" s="11" t="s">
        <v>28</v>
      </c>
      <c r="O3631" s="11" t="s">
        <v>29</v>
      </c>
      <c r="P3631" s="11" t="s">
        <v>28</v>
      </c>
      <c r="Q3631" s="11" t="s">
        <v>28</v>
      </c>
      <c r="R3631" s="11" t="s">
        <v>28</v>
      </c>
      <c r="S3631" s="11">
        <v>2017</v>
      </c>
    </row>
    <row r="3632" spans="1:19" x14ac:dyDescent="0.25">
      <c r="A3632" s="12" t="s">
        <v>9657</v>
      </c>
      <c r="B3632" s="12" t="s">
        <v>9658</v>
      </c>
      <c r="C3632" s="12" t="s">
        <v>9659</v>
      </c>
      <c r="D3632" s="12" t="s">
        <v>9660</v>
      </c>
      <c r="E3632" s="12" t="s">
        <v>9789</v>
      </c>
      <c r="F3632" s="12">
        <v>98166</v>
      </c>
      <c r="G3632" s="12" t="s">
        <v>9661</v>
      </c>
      <c r="H3632" s="12" t="s">
        <v>25</v>
      </c>
      <c r="I3632" s="12" t="s">
        <v>108</v>
      </c>
      <c r="J3632" s="12" t="s">
        <v>27</v>
      </c>
      <c r="K3632" s="12">
        <v>3</v>
      </c>
      <c r="L3632" s="12" t="s">
        <v>28</v>
      </c>
      <c r="M3632" s="12" t="s">
        <v>28</v>
      </c>
      <c r="N3632" s="12" t="s">
        <v>30</v>
      </c>
      <c r="O3632" s="12" t="s">
        <v>43</v>
      </c>
      <c r="P3632" s="12" t="s">
        <v>28</v>
      </c>
      <c r="Q3632" s="12" t="s">
        <v>28</v>
      </c>
      <c r="R3632" s="12" t="s">
        <v>28</v>
      </c>
      <c r="S3632" s="12">
        <v>2016</v>
      </c>
    </row>
    <row r="3633" spans="1:19" x14ac:dyDescent="0.25">
      <c r="A3633" s="11" t="s">
        <v>8195</v>
      </c>
      <c r="B3633" s="11" t="s">
        <v>8196</v>
      </c>
      <c r="C3633" s="11" t="s">
        <v>8197</v>
      </c>
      <c r="D3633" s="11" t="s">
        <v>8188</v>
      </c>
      <c r="E3633" s="11" t="s">
        <v>9789</v>
      </c>
      <c r="F3633" s="11">
        <v>98801</v>
      </c>
      <c r="G3633" s="11" t="s">
        <v>8698</v>
      </c>
      <c r="H3633" s="11" t="s">
        <v>25</v>
      </c>
      <c r="I3633" s="11" t="s">
        <v>108</v>
      </c>
      <c r="J3633" s="11" t="s">
        <v>120</v>
      </c>
      <c r="K3633" s="11">
        <v>3</v>
      </c>
      <c r="L3633" s="11" t="s">
        <v>29</v>
      </c>
      <c r="M3633" s="11" t="s">
        <v>28</v>
      </c>
      <c r="N3633" s="11" t="s">
        <v>29</v>
      </c>
      <c r="O3633" s="11" t="s">
        <v>29</v>
      </c>
      <c r="P3633" s="11" t="s">
        <v>28</v>
      </c>
      <c r="Q3633" s="11" t="s">
        <v>29</v>
      </c>
      <c r="R3633" s="11" t="s">
        <v>43</v>
      </c>
      <c r="S3633" s="11">
        <v>2016</v>
      </c>
    </row>
    <row r="3634" spans="1:19" x14ac:dyDescent="0.25">
      <c r="A3634" s="12" t="s">
        <v>6019</v>
      </c>
      <c r="B3634" s="12" t="s">
        <v>6020</v>
      </c>
      <c r="C3634" s="12" t="s">
        <v>6021</v>
      </c>
      <c r="D3634" s="12" t="s">
        <v>6022</v>
      </c>
      <c r="E3634" s="12" t="s">
        <v>9789</v>
      </c>
      <c r="F3634" s="12">
        <v>98541</v>
      </c>
      <c r="G3634" s="12" t="s">
        <v>8564</v>
      </c>
      <c r="H3634" s="12" t="s">
        <v>96</v>
      </c>
      <c r="I3634" s="12" t="s">
        <v>42</v>
      </c>
      <c r="J3634" s="12" t="s">
        <v>27</v>
      </c>
      <c r="K3634" s="12">
        <v>3</v>
      </c>
      <c r="L3634" s="12" t="s">
        <v>28</v>
      </c>
      <c r="M3634" s="12" t="s">
        <v>29</v>
      </c>
      <c r="N3634" s="12" t="s">
        <v>28</v>
      </c>
      <c r="O3634" s="12" t="s">
        <v>29</v>
      </c>
      <c r="P3634" s="12" t="s">
        <v>28</v>
      </c>
      <c r="Q3634" s="12" t="s">
        <v>28</v>
      </c>
      <c r="R3634" s="12" t="s">
        <v>28</v>
      </c>
      <c r="S3634" s="12">
        <v>2016</v>
      </c>
    </row>
    <row r="3635" spans="1:19" x14ac:dyDescent="0.25">
      <c r="A3635" s="11" t="s">
        <v>6069</v>
      </c>
      <c r="B3635" s="11" t="s">
        <v>6070</v>
      </c>
      <c r="C3635" s="11" t="s">
        <v>6071</v>
      </c>
      <c r="D3635" s="11" t="s">
        <v>6072</v>
      </c>
      <c r="E3635" s="11" t="s">
        <v>9789</v>
      </c>
      <c r="F3635" s="11">
        <v>98331</v>
      </c>
      <c r="G3635" s="11" t="s">
        <v>9662</v>
      </c>
      <c r="H3635" s="11" t="s">
        <v>96</v>
      </c>
      <c r="I3635" s="11" t="s">
        <v>42</v>
      </c>
      <c r="J3635" s="11" t="s">
        <v>27</v>
      </c>
      <c r="K3635" s="11">
        <v>0</v>
      </c>
      <c r="L3635" s="11" t="s">
        <v>29</v>
      </c>
      <c r="M3635" s="11" t="s">
        <v>29</v>
      </c>
      <c r="N3635" s="11" t="s">
        <v>29</v>
      </c>
      <c r="O3635" s="11" t="s">
        <v>29</v>
      </c>
      <c r="P3635" s="11" t="s">
        <v>29</v>
      </c>
      <c r="Q3635" s="11" t="s">
        <v>29</v>
      </c>
      <c r="R3635" s="11" t="s">
        <v>29</v>
      </c>
      <c r="S3635" s="11">
        <v>2016</v>
      </c>
    </row>
    <row r="3636" spans="1:19" x14ac:dyDescent="0.25">
      <c r="A3636" s="12" t="s">
        <v>9663</v>
      </c>
      <c r="B3636" s="12" t="s">
        <v>9664</v>
      </c>
      <c r="C3636" s="12" t="s">
        <v>9665</v>
      </c>
      <c r="D3636" s="12" t="s">
        <v>9666</v>
      </c>
      <c r="E3636" s="12" t="s">
        <v>9789</v>
      </c>
      <c r="F3636" s="12">
        <v>99301</v>
      </c>
      <c r="G3636" s="12" t="s">
        <v>9667</v>
      </c>
      <c r="H3636" s="12" t="s">
        <v>96</v>
      </c>
      <c r="I3636" s="12" t="s">
        <v>513</v>
      </c>
      <c r="J3636" s="12" t="s">
        <v>27</v>
      </c>
      <c r="K3636" s="12">
        <v>3</v>
      </c>
      <c r="L3636" s="12" t="s">
        <v>28</v>
      </c>
      <c r="M3636" s="12" t="s">
        <v>29</v>
      </c>
      <c r="N3636" s="12" t="s">
        <v>28</v>
      </c>
      <c r="O3636" s="12" t="s">
        <v>28</v>
      </c>
      <c r="P3636" s="12" t="s">
        <v>29</v>
      </c>
      <c r="Q3636" s="12" t="s">
        <v>29</v>
      </c>
      <c r="R3636" s="12" t="s">
        <v>29</v>
      </c>
      <c r="S3636" s="12">
        <v>2016</v>
      </c>
    </row>
    <row r="3637" spans="1:19" x14ac:dyDescent="0.25">
      <c r="A3637" s="11" t="s">
        <v>9668</v>
      </c>
      <c r="B3637" s="11" t="s">
        <v>9669</v>
      </c>
      <c r="C3637" s="11" t="s">
        <v>9670</v>
      </c>
      <c r="D3637" s="11" t="s">
        <v>9671</v>
      </c>
      <c r="E3637" s="11" t="s">
        <v>9789</v>
      </c>
      <c r="F3637" s="11">
        <v>98239</v>
      </c>
      <c r="G3637" s="11" t="s">
        <v>9672</v>
      </c>
      <c r="H3637" s="11" t="s">
        <v>96</v>
      </c>
      <c r="I3637" s="11" t="s">
        <v>42</v>
      </c>
      <c r="J3637" s="11" t="s">
        <v>27</v>
      </c>
      <c r="K3637" s="11">
        <v>3</v>
      </c>
      <c r="L3637" s="11" t="s">
        <v>28</v>
      </c>
      <c r="M3637" s="11" t="s">
        <v>29</v>
      </c>
      <c r="N3637" s="11" t="s">
        <v>28</v>
      </c>
      <c r="O3637" s="11" t="s">
        <v>28</v>
      </c>
      <c r="P3637" s="11" t="s">
        <v>28</v>
      </c>
      <c r="Q3637" s="11" t="s">
        <v>28</v>
      </c>
      <c r="R3637" s="11" t="s">
        <v>28</v>
      </c>
      <c r="S3637" s="11">
        <v>2016</v>
      </c>
    </row>
    <row r="3638" spans="1:19" x14ac:dyDescent="0.25">
      <c r="A3638" s="12" t="s">
        <v>6117</v>
      </c>
      <c r="B3638" s="12" t="s">
        <v>6118</v>
      </c>
      <c r="C3638" s="12" t="s">
        <v>6119</v>
      </c>
      <c r="D3638" s="12" t="s">
        <v>6120</v>
      </c>
      <c r="E3638" s="12" t="s">
        <v>9797</v>
      </c>
      <c r="F3638" s="12">
        <v>25801</v>
      </c>
      <c r="G3638" s="12" t="s">
        <v>6121</v>
      </c>
      <c r="H3638" s="12" t="s">
        <v>25</v>
      </c>
      <c r="I3638" s="12" t="s">
        <v>108</v>
      </c>
      <c r="J3638" s="12" t="s">
        <v>27</v>
      </c>
      <c r="K3638" s="12">
        <v>2</v>
      </c>
      <c r="L3638" s="12" t="s">
        <v>28</v>
      </c>
      <c r="M3638" s="12" t="s">
        <v>43</v>
      </c>
      <c r="N3638" s="12" t="s">
        <v>43</v>
      </c>
      <c r="O3638" s="12" t="s">
        <v>43</v>
      </c>
      <c r="P3638" s="12" t="s">
        <v>28</v>
      </c>
      <c r="Q3638" s="12" t="s">
        <v>43</v>
      </c>
      <c r="R3638" s="12" t="s">
        <v>43</v>
      </c>
      <c r="S3638" s="12">
        <v>2020</v>
      </c>
    </row>
    <row r="3639" spans="1:19" x14ac:dyDescent="0.25">
      <c r="A3639" s="11" t="s">
        <v>6122</v>
      </c>
      <c r="B3639" s="11" t="s">
        <v>6123</v>
      </c>
      <c r="C3639" s="11" t="s">
        <v>6124</v>
      </c>
      <c r="D3639" s="11" t="s">
        <v>3171</v>
      </c>
      <c r="E3639" s="11" t="s">
        <v>9797</v>
      </c>
      <c r="F3639" s="11">
        <v>25301</v>
      </c>
      <c r="G3639" s="11" t="s">
        <v>6125</v>
      </c>
      <c r="H3639" s="11" t="s">
        <v>25</v>
      </c>
      <c r="I3639" s="11" t="s">
        <v>648</v>
      </c>
      <c r="J3639" s="11" t="s">
        <v>120</v>
      </c>
      <c r="K3639" s="11">
        <v>0</v>
      </c>
      <c r="L3639" s="11" t="s">
        <v>29</v>
      </c>
      <c r="M3639" s="11" t="s">
        <v>29</v>
      </c>
      <c r="N3639" s="11" t="s">
        <v>29</v>
      </c>
      <c r="O3639" s="11" t="s">
        <v>30</v>
      </c>
      <c r="P3639" s="11" t="s">
        <v>28</v>
      </c>
      <c r="Q3639" s="11" t="s">
        <v>29</v>
      </c>
      <c r="R3639" s="11" t="s">
        <v>29</v>
      </c>
      <c r="S3639" s="11">
        <v>2020</v>
      </c>
    </row>
    <row r="3640" spans="1:19" x14ac:dyDescent="0.25">
      <c r="A3640" s="12" t="s">
        <v>6126</v>
      </c>
      <c r="B3640" s="12" t="s">
        <v>6127</v>
      </c>
      <c r="C3640" s="12" t="s">
        <v>6128</v>
      </c>
      <c r="D3640" s="12" t="s">
        <v>6129</v>
      </c>
      <c r="E3640" s="12" t="s">
        <v>9797</v>
      </c>
      <c r="F3640" s="12">
        <v>26416</v>
      </c>
      <c r="G3640" s="12" t="s">
        <v>6130</v>
      </c>
      <c r="H3640" s="12" t="s">
        <v>96</v>
      </c>
      <c r="I3640" s="12" t="s">
        <v>108</v>
      </c>
      <c r="J3640" s="12" t="s">
        <v>27</v>
      </c>
      <c r="K3640" s="12">
        <v>0</v>
      </c>
      <c r="L3640" s="12" t="s">
        <v>29</v>
      </c>
      <c r="M3640" s="12" t="s">
        <v>29</v>
      </c>
      <c r="N3640" s="12" t="s">
        <v>29</v>
      </c>
      <c r="O3640" s="12" t="s">
        <v>29</v>
      </c>
      <c r="P3640" s="12" t="s">
        <v>29</v>
      </c>
      <c r="Q3640" s="12" t="s">
        <v>29</v>
      </c>
      <c r="R3640" s="12" t="s">
        <v>29</v>
      </c>
      <c r="S3640" s="12">
        <v>2020</v>
      </c>
    </row>
    <row r="3641" spans="1:19" x14ac:dyDescent="0.25">
      <c r="A3641" s="11" t="s">
        <v>6131</v>
      </c>
      <c r="B3641" s="11" t="s">
        <v>6132</v>
      </c>
      <c r="C3641" s="11" t="s">
        <v>6133</v>
      </c>
      <c r="D3641" s="11" t="s">
        <v>6134</v>
      </c>
      <c r="E3641" s="11" t="s">
        <v>9797</v>
      </c>
      <c r="F3641" s="11">
        <v>26288</v>
      </c>
      <c r="G3641" s="11" t="s">
        <v>6135</v>
      </c>
      <c r="H3641" s="11" t="s">
        <v>96</v>
      </c>
      <c r="I3641" s="11" t="s">
        <v>75</v>
      </c>
      <c r="J3641" s="11" t="s">
        <v>27</v>
      </c>
      <c r="K3641" s="11">
        <v>0</v>
      </c>
      <c r="L3641" s="11" t="s">
        <v>29</v>
      </c>
      <c r="M3641" s="11" t="s">
        <v>29</v>
      </c>
      <c r="N3641" s="11" t="s">
        <v>29</v>
      </c>
      <c r="O3641" s="11" t="s">
        <v>29</v>
      </c>
      <c r="P3641" s="11" t="s">
        <v>29</v>
      </c>
      <c r="Q3641" s="11" t="s">
        <v>30</v>
      </c>
      <c r="R3641" s="11" t="s">
        <v>29</v>
      </c>
      <c r="S3641" s="11">
        <v>2020</v>
      </c>
    </row>
    <row r="3642" spans="1:19" x14ac:dyDescent="0.25">
      <c r="A3642" s="12" t="s">
        <v>6136</v>
      </c>
      <c r="B3642" s="12" t="s">
        <v>6137</v>
      </c>
      <c r="C3642" s="12" t="s">
        <v>6138</v>
      </c>
      <c r="D3642" s="12" t="s">
        <v>6139</v>
      </c>
      <c r="E3642" s="12" t="s">
        <v>9797</v>
      </c>
      <c r="F3642" s="12">
        <v>26175</v>
      </c>
      <c r="G3642" s="12" t="s">
        <v>6140</v>
      </c>
      <c r="H3642" s="12" t="s">
        <v>96</v>
      </c>
      <c r="I3642" s="12" t="s">
        <v>36</v>
      </c>
      <c r="J3642" s="12" t="s">
        <v>27</v>
      </c>
      <c r="K3642" s="12">
        <v>0</v>
      </c>
      <c r="L3642" s="12" t="s">
        <v>29</v>
      </c>
      <c r="M3642" s="12" t="s">
        <v>29</v>
      </c>
      <c r="N3642" s="12" t="s">
        <v>29</v>
      </c>
      <c r="O3642" s="12" t="s">
        <v>29</v>
      </c>
      <c r="P3642" s="12" t="s">
        <v>29</v>
      </c>
      <c r="Q3642" s="12" t="s">
        <v>28</v>
      </c>
      <c r="R3642" s="12" t="s">
        <v>29</v>
      </c>
      <c r="S3642" s="12">
        <v>2020</v>
      </c>
    </row>
    <row r="3643" spans="1:19" x14ac:dyDescent="0.25">
      <c r="A3643" s="11" t="s">
        <v>6141</v>
      </c>
      <c r="B3643" s="11" t="s">
        <v>6142</v>
      </c>
      <c r="C3643" s="11" t="s">
        <v>6143</v>
      </c>
      <c r="D3643" s="11" t="s">
        <v>6144</v>
      </c>
      <c r="E3643" s="11" t="s">
        <v>9797</v>
      </c>
      <c r="F3643" s="11">
        <v>26624</v>
      </c>
      <c r="G3643" s="11" t="s">
        <v>6145</v>
      </c>
      <c r="H3643" s="11" t="s">
        <v>96</v>
      </c>
      <c r="I3643" s="11" t="s">
        <v>108</v>
      </c>
      <c r="J3643" s="11" t="s">
        <v>27</v>
      </c>
      <c r="K3643" s="11">
        <v>0</v>
      </c>
      <c r="L3643" s="11" t="s">
        <v>29</v>
      </c>
      <c r="M3643" s="11" t="s">
        <v>29</v>
      </c>
      <c r="N3643" s="11" t="s">
        <v>28</v>
      </c>
      <c r="O3643" s="11" t="s">
        <v>29</v>
      </c>
      <c r="P3643" s="11" t="s">
        <v>29</v>
      </c>
      <c r="Q3643" s="11" t="s">
        <v>28</v>
      </c>
      <c r="R3643" s="11" t="s">
        <v>29</v>
      </c>
      <c r="S3643" s="11">
        <v>2020</v>
      </c>
    </row>
    <row r="3644" spans="1:19" x14ac:dyDescent="0.25">
      <c r="A3644" s="12" t="s">
        <v>6146</v>
      </c>
      <c r="B3644" s="12" t="s">
        <v>6147</v>
      </c>
      <c r="C3644" s="12" t="s">
        <v>6148</v>
      </c>
      <c r="D3644" s="12" t="s">
        <v>6149</v>
      </c>
      <c r="E3644" s="12" t="s">
        <v>9797</v>
      </c>
      <c r="F3644" s="12">
        <v>25951</v>
      </c>
      <c r="G3644" s="12" t="s">
        <v>6150</v>
      </c>
      <c r="H3644" s="12" t="s">
        <v>96</v>
      </c>
      <c r="I3644" s="12" t="s">
        <v>108</v>
      </c>
      <c r="J3644" s="12" t="s">
        <v>27</v>
      </c>
      <c r="K3644" s="12">
        <v>0</v>
      </c>
      <c r="L3644" s="12" t="s">
        <v>29</v>
      </c>
      <c r="M3644" s="12" t="s">
        <v>29</v>
      </c>
      <c r="N3644" s="12" t="s">
        <v>28</v>
      </c>
      <c r="O3644" s="12" t="s">
        <v>29</v>
      </c>
      <c r="P3644" s="12" t="s">
        <v>29</v>
      </c>
      <c r="Q3644" s="12" t="s">
        <v>29</v>
      </c>
      <c r="R3644" s="12" t="s">
        <v>29</v>
      </c>
      <c r="S3644" s="12">
        <v>2020</v>
      </c>
    </row>
    <row r="3645" spans="1:19" x14ac:dyDescent="0.25">
      <c r="A3645" s="11" t="s">
        <v>6151</v>
      </c>
      <c r="B3645" s="11" t="s">
        <v>6152</v>
      </c>
      <c r="C3645" s="11" t="s">
        <v>6153</v>
      </c>
      <c r="D3645" s="11" t="s">
        <v>1854</v>
      </c>
      <c r="E3645" s="11" t="s">
        <v>9797</v>
      </c>
      <c r="F3645" s="11">
        <v>25130</v>
      </c>
      <c r="G3645" s="11" t="s">
        <v>6154</v>
      </c>
      <c r="H3645" s="11" t="s">
        <v>96</v>
      </c>
      <c r="I3645" s="11" t="s">
        <v>36</v>
      </c>
      <c r="J3645" s="11" t="s">
        <v>27</v>
      </c>
      <c r="K3645" s="11">
        <v>4</v>
      </c>
      <c r="L3645" s="11" t="s">
        <v>29</v>
      </c>
      <c r="M3645" s="11" t="s">
        <v>29</v>
      </c>
      <c r="N3645" s="11" t="s">
        <v>28</v>
      </c>
      <c r="O3645" s="11" t="s">
        <v>30</v>
      </c>
      <c r="P3645" s="11" t="s">
        <v>29</v>
      </c>
      <c r="Q3645" s="11" t="s">
        <v>28</v>
      </c>
      <c r="R3645" s="11" t="s">
        <v>29</v>
      </c>
      <c r="S3645" s="11">
        <v>2020</v>
      </c>
    </row>
    <row r="3646" spans="1:19" x14ac:dyDescent="0.25">
      <c r="A3646" s="12" t="s">
        <v>6155</v>
      </c>
      <c r="B3646" s="12" t="s">
        <v>6156</v>
      </c>
      <c r="C3646" s="12" t="s">
        <v>6157</v>
      </c>
      <c r="D3646" s="12" t="s">
        <v>6158</v>
      </c>
      <c r="E3646" s="12" t="s">
        <v>9797</v>
      </c>
      <c r="F3646" s="12">
        <v>26651</v>
      </c>
      <c r="G3646" s="12" t="s">
        <v>6159</v>
      </c>
      <c r="H3646" s="12" t="s">
        <v>96</v>
      </c>
      <c r="I3646" s="12" t="s">
        <v>36</v>
      </c>
      <c r="J3646" s="12" t="s">
        <v>27</v>
      </c>
      <c r="K3646" s="12">
        <v>0</v>
      </c>
      <c r="L3646" s="12" t="s">
        <v>29</v>
      </c>
      <c r="M3646" s="12" t="s">
        <v>29</v>
      </c>
      <c r="N3646" s="12" t="s">
        <v>29</v>
      </c>
      <c r="O3646" s="12" t="s">
        <v>29</v>
      </c>
      <c r="P3646" s="12" t="s">
        <v>29</v>
      </c>
      <c r="Q3646" s="12" t="s">
        <v>29</v>
      </c>
      <c r="R3646" s="12" t="s">
        <v>29</v>
      </c>
      <c r="S3646" s="12">
        <v>2020</v>
      </c>
    </row>
    <row r="3647" spans="1:19" x14ac:dyDescent="0.25">
      <c r="A3647" s="11" t="s">
        <v>6160</v>
      </c>
      <c r="B3647" s="11" t="s">
        <v>6161</v>
      </c>
      <c r="C3647" s="11" t="s">
        <v>6162</v>
      </c>
      <c r="D3647" s="11" t="s">
        <v>3171</v>
      </c>
      <c r="E3647" s="11" t="s">
        <v>9797</v>
      </c>
      <c r="F3647" s="11">
        <v>25304</v>
      </c>
      <c r="G3647" s="11" t="s">
        <v>6163</v>
      </c>
      <c r="H3647" s="11" t="s">
        <v>119</v>
      </c>
      <c r="I3647" s="11" t="s">
        <v>108</v>
      </c>
      <c r="J3647" s="11" t="s">
        <v>120</v>
      </c>
      <c r="K3647" s="11">
        <v>0</v>
      </c>
      <c r="L3647" s="11" t="s">
        <v>29</v>
      </c>
      <c r="M3647" s="11" t="s">
        <v>29</v>
      </c>
      <c r="N3647" s="11" t="s">
        <v>29</v>
      </c>
      <c r="O3647" s="11" t="s">
        <v>29</v>
      </c>
      <c r="P3647" s="11" t="s">
        <v>29</v>
      </c>
      <c r="Q3647" s="11" t="s">
        <v>29</v>
      </c>
      <c r="R3647" s="11" t="s">
        <v>29</v>
      </c>
      <c r="S3647" s="11">
        <v>2020</v>
      </c>
    </row>
    <row r="3648" spans="1:19" x14ac:dyDescent="0.25">
      <c r="A3648" s="12" t="s">
        <v>6164</v>
      </c>
      <c r="B3648" s="12" t="s">
        <v>6165</v>
      </c>
      <c r="C3648" s="12" t="s">
        <v>6166</v>
      </c>
      <c r="D3648" s="12" t="s">
        <v>6167</v>
      </c>
      <c r="E3648" s="12" t="s">
        <v>9797</v>
      </c>
      <c r="F3648" s="12">
        <v>25701</v>
      </c>
      <c r="G3648" s="12" t="s">
        <v>6168</v>
      </c>
      <c r="H3648" s="12" t="s">
        <v>119</v>
      </c>
      <c r="I3648" s="12" t="s">
        <v>26</v>
      </c>
      <c r="J3648" s="12" t="s">
        <v>120</v>
      </c>
      <c r="K3648" s="12">
        <v>0</v>
      </c>
      <c r="L3648" s="12" t="s">
        <v>29</v>
      </c>
      <c r="M3648" s="12" t="s">
        <v>29</v>
      </c>
      <c r="N3648" s="12" t="s">
        <v>29</v>
      </c>
      <c r="O3648" s="12" t="s">
        <v>29</v>
      </c>
      <c r="P3648" s="12" t="s">
        <v>29</v>
      </c>
      <c r="Q3648" s="12" t="s">
        <v>29</v>
      </c>
      <c r="R3648" s="12" t="s">
        <v>29</v>
      </c>
      <c r="S3648" s="12">
        <v>2020</v>
      </c>
    </row>
    <row r="3649" spans="1:19" x14ac:dyDescent="0.25">
      <c r="A3649" s="11" t="s">
        <v>6169</v>
      </c>
      <c r="B3649" s="11" t="s">
        <v>6170</v>
      </c>
      <c r="C3649" s="11" t="s">
        <v>6171</v>
      </c>
      <c r="D3649" s="11" t="s">
        <v>6167</v>
      </c>
      <c r="E3649" s="11" t="s">
        <v>9797</v>
      </c>
      <c r="F3649" s="11">
        <v>25709</v>
      </c>
      <c r="G3649" s="11" t="s">
        <v>6172</v>
      </c>
      <c r="H3649" s="11" t="s">
        <v>119</v>
      </c>
      <c r="I3649" s="11" t="s">
        <v>114</v>
      </c>
      <c r="J3649" s="11" t="s">
        <v>120</v>
      </c>
      <c r="K3649" s="11">
        <v>0</v>
      </c>
      <c r="L3649" s="11" t="s">
        <v>29</v>
      </c>
      <c r="M3649" s="11" t="s">
        <v>29</v>
      </c>
      <c r="N3649" s="11" t="s">
        <v>29</v>
      </c>
      <c r="O3649" s="11" t="s">
        <v>29</v>
      </c>
      <c r="P3649" s="11" t="s">
        <v>29</v>
      </c>
      <c r="Q3649" s="11" t="s">
        <v>29</v>
      </c>
      <c r="R3649" s="11" t="s">
        <v>29</v>
      </c>
      <c r="S3649" s="11">
        <v>2020</v>
      </c>
    </row>
    <row r="3650" spans="1:19" x14ac:dyDescent="0.25">
      <c r="A3650" s="12" t="s">
        <v>6173</v>
      </c>
      <c r="B3650" s="12" t="s">
        <v>6174</v>
      </c>
      <c r="C3650" s="12" t="s">
        <v>6175</v>
      </c>
      <c r="D3650" s="12" t="s">
        <v>6176</v>
      </c>
      <c r="E3650" s="12" t="s">
        <v>9797</v>
      </c>
      <c r="F3650" s="12">
        <v>26301</v>
      </c>
      <c r="G3650" s="12" t="s">
        <v>6177</v>
      </c>
      <c r="H3650" s="12" t="s">
        <v>119</v>
      </c>
      <c r="I3650" s="12" t="s">
        <v>108</v>
      </c>
      <c r="J3650" s="12" t="s">
        <v>27</v>
      </c>
      <c r="K3650" s="12">
        <v>0</v>
      </c>
      <c r="L3650" s="12" t="s">
        <v>29</v>
      </c>
      <c r="M3650" s="12" t="s">
        <v>29</v>
      </c>
      <c r="N3650" s="12" t="s">
        <v>29</v>
      </c>
      <c r="O3650" s="12" t="s">
        <v>29</v>
      </c>
      <c r="P3650" s="12" t="s">
        <v>29</v>
      </c>
      <c r="Q3650" s="12" t="s">
        <v>29</v>
      </c>
      <c r="R3650" s="12" t="s">
        <v>29</v>
      </c>
      <c r="S3650" s="12">
        <v>2020</v>
      </c>
    </row>
    <row r="3651" spans="1:19" x14ac:dyDescent="0.25">
      <c r="A3651" s="11" t="s">
        <v>8211</v>
      </c>
      <c r="B3651" s="11" t="s">
        <v>8212</v>
      </c>
      <c r="C3651" s="11" t="s">
        <v>8213</v>
      </c>
      <c r="D3651" s="11" t="s">
        <v>8214</v>
      </c>
      <c r="E3651" s="11" t="s">
        <v>9797</v>
      </c>
      <c r="F3651" s="11">
        <v>26505</v>
      </c>
      <c r="G3651" s="11" t="s">
        <v>8215</v>
      </c>
      <c r="H3651" s="11" t="s">
        <v>25</v>
      </c>
      <c r="I3651" s="11" t="s">
        <v>108</v>
      </c>
      <c r="J3651" s="11" t="s">
        <v>27</v>
      </c>
      <c r="K3651" s="11">
        <v>3</v>
      </c>
      <c r="L3651" s="11" t="s">
        <v>28</v>
      </c>
      <c r="M3651" s="11" t="s">
        <v>30</v>
      </c>
      <c r="N3651" s="11" t="s">
        <v>43</v>
      </c>
      <c r="O3651" s="11" t="s">
        <v>30</v>
      </c>
      <c r="P3651" s="11" t="s">
        <v>43</v>
      </c>
      <c r="Q3651" s="11" t="s">
        <v>28</v>
      </c>
      <c r="R3651" s="11" t="s">
        <v>43</v>
      </c>
      <c r="S3651" s="11">
        <v>2019</v>
      </c>
    </row>
    <row r="3652" spans="1:19" x14ac:dyDescent="0.25">
      <c r="A3652" s="12" t="s">
        <v>8216</v>
      </c>
      <c r="B3652" s="12" t="s">
        <v>8217</v>
      </c>
      <c r="C3652" s="12" t="s">
        <v>8218</v>
      </c>
      <c r="D3652" s="12" t="s">
        <v>8219</v>
      </c>
      <c r="E3652" s="12" t="s">
        <v>9797</v>
      </c>
      <c r="F3652" s="12">
        <v>26241</v>
      </c>
      <c r="G3652" s="12" t="s">
        <v>8220</v>
      </c>
      <c r="H3652" s="12" t="s">
        <v>25</v>
      </c>
      <c r="I3652" s="12" t="s">
        <v>108</v>
      </c>
      <c r="J3652" s="12" t="s">
        <v>27</v>
      </c>
      <c r="K3652" s="12">
        <v>2</v>
      </c>
      <c r="L3652" s="12" t="s">
        <v>28</v>
      </c>
      <c r="M3652" s="12" t="s">
        <v>43</v>
      </c>
      <c r="N3652" s="12" t="s">
        <v>28</v>
      </c>
      <c r="O3652" s="12" t="s">
        <v>28</v>
      </c>
      <c r="P3652" s="12" t="s">
        <v>28</v>
      </c>
      <c r="Q3652" s="12" t="s">
        <v>30</v>
      </c>
      <c r="R3652" s="12" t="s">
        <v>28</v>
      </c>
      <c r="S3652" s="12">
        <v>2019</v>
      </c>
    </row>
    <row r="3653" spans="1:19" x14ac:dyDescent="0.25">
      <c r="A3653" s="11" t="s">
        <v>6117</v>
      </c>
      <c r="B3653" s="11" t="s">
        <v>6118</v>
      </c>
      <c r="C3653" s="11" t="s">
        <v>6119</v>
      </c>
      <c r="D3653" s="11" t="s">
        <v>6120</v>
      </c>
      <c r="E3653" s="11" t="s">
        <v>9797</v>
      </c>
      <c r="F3653" s="11">
        <v>25801</v>
      </c>
      <c r="G3653" s="11" t="s">
        <v>6121</v>
      </c>
      <c r="H3653" s="11" t="s">
        <v>25</v>
      </c>
      <c r="I3653" s="11" t="s">
        <v>108</v>
      </c>
      <c r="J3653" s="11" t="s">
        <v>27</v>
      </c>
      <c r="K3653" s="11">
        <v>2</v>
      </c>
      <c r="L3653" s="11" t="s">
        <v>28</v>
      </c>
      <c r="M3653" s="11" t="s">
        <v>43</v>
      </c>
      <c r="N3653" s="11" t="s">
        <v>28</v>
      </c>
      <c r="O3653" s="11" t="s">
        <v>43</v>
      </c>
      <c r="P3653" s="11" t="s">
        <v>28</v>
      </c>
      <c r="Q3653" s="11" t="s">
        <v>43</v>
      </c>
      <c r="R3653" s="11" t="s">
        <v>28</v>
      </c>
      <c r="S3653" s="11">
        <v>2019</v>
      </c>
    </row>
    <row r="3654" spans="1:19" x14ac:dyDescent="0.25">
      <c r="A3654" s="12" t="s">
        <v>6122</v>
      </c>
      <c r="B3654" s="12" t="s">
        <v>6123</v>
      </c>
      <c r="C3654" s="12" t="s">
        <v>6124</v>
      </c>
      <c r="D3654" s="12" t="s">
        <v>3171</v>
      </c>
      <c r="E3654" s="12" t="s">
        <v>9797</v>
      </c>
      <c r="F3654" s="12">
        <v>25301</v>
      </c>
      <c r="G3654" s="12" t="s">
        <v>6125</v>
      </c>
      <c r="H3654" s="12" t="s">
        <v>25</v>
      </c>
      <c r="I3654" s="12" t="s">
        <v>648</v>
      </c>
      <c r="J3654" s="12" t="s">
        <v>120</v>
      </c>
      <c r="K3654" s="12">
        <v>0</v>
      </c>
      <c r="L3654" s="12" t="s">
        <v>29</v>
      </c>
      <c r="M3654" s="12" t="s">
        <v>29</v>
      </c>
      <c r="N3654" s="12" t="s">
        <v>28</v>
      </c>
      <c r="O3654" s="12" t="s">
        <v>29</v>
      </c>
      <c r="P3654" s="12" t="s">
        <v>28</v>
      </c>
      <c r="Q3654" s="12" t="s">
        <v>29</v>
      </c>
      <c r="R3654" s="12" t="s">
        <v>29</v>
      </c>
      <c r="S3654" s="12">
        <v>2019</v>
      </c>
    </row>
    <row r="3655" spans="1:19" x14ac:dyDescent="0.25">
      <c r="A3655" s="11" t="s">
        <v>6126</v>
      </c>
      <c r="B3655" s="11" t="s">
        <v>6127</v>
      </c>
      <c r="C3655" s="11" t="s">
        <v>6128</v>
      </c>
      <c r="D3655" s="11" t="s">
        <v>6129</v>
      </c>
      <c r="E3655" s="11" t="s">
        <v>9797</v>
      </c>
      <c r="F3655" s="11">
        <v>26416</v>
      </c>
      <c r="G3655" s="11" t="s">
        <v>6130</v>
      </c>
      <c r="H3655" s="11" t="s">
        <v>96</v>
      </c>
      <c r="I3655" s="11" t="s">
        <v>108</v>
      </c>
      <c r="J3655" s="11" t="s">
        <v>27</v>
      </c>
      <c r="K3655" s="11">
        <v>0</v>
      </c>
      <c r="L3655" s="11" t="s">
        <v>29</v>
      </c>
      <c r="M3655" s="11" t="s">
        <v>29</v>
      </c>
      <c r="N3655" s="11" t="s">
        <v>29</v>
      </c>
      <c r="O3655" s="11" t="s">
        <v>29</v>
      </c>
      <c r="P3655" s="11" t="s">
        <v>29</v>
      </c>
      <c r="Q3655" s="11" t="s">
        <v>29</v>
      </c>
      <c r="R3655" s="11" t="s">
        <v>28</v>
      </c>
      <c r="S3655" s="11">
        <v>2019</v>
      </c>
    </row>
    <row r="3656" spans="1:19" x14ac:dyDescent="0.25">
      <c r="A3656" s="12" t="s">
        <v>6131</v>
      </c>
      <c r="B3656" s="12" t="s">
        <v>6132</v>
      </c>
      <c r="C3656" s="12" t="s">
        <v>6133</v>
      </c>
      <c r="D3656" s="12" t="s">
        <v>6134</v>
      </c>
      <c r="E3656" s="12" t="s">
        <v>9797</v>
      </c>
      <c r="F3656" s="12">
        <v>26288</v>
      </c>
      <c r="G3656" s="12" t="s">
        <v>6135</v>
      </c>
      <c r="H3656" s="12" t="s">
        <v>96</v>
      </c>
      <c r="I3656" s="12" t="s">
        <v>36</v>
      </c>
      <c r="J3656" s="12" t="s">
        <v>27</v>
      </c>
      <c r="K3656" s="12">
        <v>0</v>
      </c>
      <c r="L3656" s="12" t="s">
        <v>29</v>
      </c>
      <c r="M3656" s="12" t="s">
        <v>29</v>
      </c>
      <c r="N3656" s="12" t="s">
        <v>29</v>
      </c>
      <c r="O3656" s="12" t="s">
        <v>29</v>
      </c>
      <c r="P3656" s="12" t="s">
        <v>29</v>
      </c>
      <c r="Q3656" s="12" t="s">
        <v>29</v>
      </c>
      <c r="R3656" s="12" t="s">
        <v>29</v>
      </c>
      <c r="S3656" s="12">
        <v>2019</v>
      </c>
    </row>
    <row r="3657" spans="1:19" x14ac:dyDescent="0.25">
      <c r="A3657" s="11" t="s">
        <v>6136</v>
      </c>
      <c r="B3657" s="11" t="s">
        <v>6137</v>
      </c>
      <c r="C3657" s="11" t="s">
        <v>6138</v>
      </c>
      <c r="D3657" s="11" t="s">
        <v>6139</v>
      </c>
      <c r="E3657" s="11" t="s">
        <v>9797</v>
      </c>
      <c r="F3657" s="11">
        <v>26175</v>
      </c>
      <c r="G3657" s="11" t="s">
        <v>6140</v>
      </c>
      <c r="H3657" s="11" t="s">
        <v>96</v>
      </c>
      <c r="I3657" s="11" t="s">
        <v>36</v>
      </c>
      <c r="J3657" s="11" t="s">
        <v>27</v>
      </c>
      <c r="K3657" s="11">
        <v>0</v>
      </c>
      <c r="L3657" s="11" t="s">
        <v>29</v>
      </c>
      <c r="M3657" s="11" t="s">
        <v>29</v>
      </c>
      <c r="N3657" s="11" t="s">
        <v>29</v>
      </c>
      <c r="O3657" s="11" t="s">
        <v>29</v>
      </c>
      <c r="P3657" s="11" t="s">
        <v>29</v>
      </c>
      <c r="Q3657" s="11" t="s">
        <v>28</v>
      </c>
      <c r="R3657" s="11" t="s">
        <v>29</v>
      </c>
      <c r="S3657" s="11">
        <v>2019</v>
      </c>
    </row>
    <row r="3658" spans="1:19" x14ac:dyDescent="0.25">
      <c r="A3658" s="12" t="s">
        <v>6141</v>
      </c>
      <c r="B3658" s="12" t="s">
        <v>6142</v>
      </c>
      <c r="C3658" s="12" t="s">
        <v>6143</v>
      </c>
      <c r="D3658" s="12" t="s">
        <v>6144</v>
      </c>
      <c r="E3658" s="12" t="s">
        <v>9797</v>
      </c>
      <c r="F3658" s="12">
        <v>26624</v>
      </c>
      <c r="G3658" s="12" t="s">
        <v>6145</v>
      </c>
      <c r="H3658" s="12" t="s">
        <v>96</v>
      </c>
      <c r="I3658" s="12" t="s">
        <v>108</v>
      </c>
      <c r="J3658" s="12" t="s">
        <v>27</v>
      </c>
      <c r="K3658" s="12">
        <v>0</v>
      </c>
      <c r="L3658" s="12" t="s">
        <v>29</v>
      </c>
      <c r="M3658" s="12" t="s">
        <v>29</v>
      </c>
      <c r="N3658" s="12" t="s">
        <v>28</v>
      </c>
      <c r="O3658" s="12" t="s">
        <v>29</v>
      </c>
      <c r="P3658" s="12" t="s">
        <v>29</v>
      </c>
      <c r="Q3658" s="12" t="s">
        <v>29</v>
      </c>
      <c r="R3658" s="12" t="s">
        <v>29</v>
      </c>
      <c r="S3658" s="12">
        <v>2019</v>
      </c>
    </row>
    <row r="3659" spans="1:19" x14ac:dyDescent="0.25">
      <c r="A3659" s="11" t="s">
        <v>6146</v>
      </c>
      <c r="B3659" s="11" t="s">
        <v>6147</v>
      </c>
      <c r="C3659" s="11" t="s">
        <v>6148</v>
      </c>
      <c r="D3659" s="11" t="s">
        <v>6149</v>
      </c>
      <c r="E3659" s="11" t="s">
        <v>9797</v>
      </c>
      <c r="F3659" s="11">
        <v>25951</v>
      </c>
      <c r="G3659" s="11" t="s">
        <v>6150</v>
      </c>
      <c r="H3659" s="11" t="s">
        <v>96</v>
      </c>
      <c r="I3659" s="11" t="s">
        <v>108</v>
      </c>
      <c r="J3659" s="11" t="s">
        <v>27</v>
      </c>
      <c r="K3659" s="11">
        <v>0</v>
      </c>
      <c r="L3659" s="11" t="s">
        <v>29</v>
      </c>
      <c r="M3659" s="11" t="s">
        <v>29</v>
      </c>
      <c r="N3659" s="11" t="s">
        <v>30</v>
      </c>
      <c r="O3659" s="11" t="s">
        <v>29</v>
      </c>
      <c r="P3659" s="11" t="s">
        <v>29</v>
      </c>
      <c r="Q3659" s="11" t="s">
        <v>29</v>
      </c>
      <c r="R3659" s="11" t="s">
        <v>29</v>
      </c>
      <c r="S3659" s="11">
        <v>2019</v>
      </c>
    </row>
    <row r="3660" spans="1:19" x14ac:dyDescent="0.25">
      <c r="A3660" s="12" t="s">
        <v>6151</v>
      </c>
      <c r="B3660" s="12" t="s">
        <v>6152</v>
      </c>
      <c r="C3660" s="12" t="s">
        <v>6153</v>
      </c>
      <c r="D3660" s="12" t="s">
        <v>1854</v>
      </c>
      <c r="E3660" s="12" t="s">
        <v>9797</v>
      </c>
      <c r="F3660" s="12">
        <v>25130</v>
      </c>
      <c r="G3660" s="12" t="s">
        <v>6154</v>
      </c>
      <c r="H3660" s="12" t="s">
        <v>96</v>
      </c>
      <c r="I3660" s="12" t="s">
        <v>36</v>
      </c>
      <c r="J3660" s="12" t="s">
        <v>27</v>
      </c>
      <c r="K3660" s="12">
        <v>5</v>
      </c>
      <c r="L3660" s="12" t="s">
        <v>28</v>
      </c>
      <c r="M3660" s="12" t="s">
        <v>29</v>
      </c>
      <c r="N3660" s="12" t="s">
        <v>30</v>
      </c>
      <c r="O3660" s="12" t="s">
        <v>30</v>
      </c>
      <c r="P3660" s="12" t="s">
        <v>28</v>
      </c>
      <c r="Q3660" s="12" t="s">
        <v>28</v>
      </c>
      <c r="R3660" s="12" t="s">
        <v>28</v>
      </c>
      <c r="S3660" s="12">
        <v>2019</v>
      </c>
    </row>
    <row r="3661" spans="1:19" x14ac:dyDescent="0.25">
      <c r="A3661" s="11" t="s">
        <v>6155</v>
      </c>
      <c r="B3661" s="11" t="s">
        <v>6156</v>
      </c>
      <c r="C3661" s="11" t="s">
        <v>6157</v>
      </c>
      <c r="D3661" s="11" t="s">
        <v>6158</v>
      </c>
      <c r="E3661" s="11" t="s">
        <v>9797</v>
      </c>
      <c r="F3661" s="11">
        <v>26651</v>
      </c>
      <c r="G3661" s="11" t="s">
        <v>6159</v>
      </c>
      <c r="H3661" s="11" t="s">
        <v>96</v>
      </c>
      <c r="I3661" s="11" t="s">
        <v>36</v>
      </c>
      <c r="J3661" s="11" t="s">
        <v>27</v>
      </c>
      <c r="K3661" s="11">
        <v>0</v>
      </c>
      <c r="L3661" s="11" t="s">
        <v>29</v>
      </c>
      <c r="M3661" s="11" t="s">
        <v>29</v>
      </c>
      <c r="N3661" s="11" t="s">
        <v>29</v>
      </c>
      <c r="O3661" s="11" t="s">
        <v>29</v>
      </c>
      <c r="P3661" s="11" t="s">
        <v>29</v>
      </c>
      <c r="Q3661" s="11" t="s">
        <v>29</v>
      </c>
      <c r="R3661" s="11" t="s">
        <v>29</v>
      </c>
      <c r="S3661" s="11">
        <v>2019</v>
      </c>
    </row>
    <row r="3662" spans="1:19" x14ac:dyDescent="0.25">
      <c r="A3662" s="12" t="s">
        <v>6160</v>
      </c>
      <c r="B3662" s="12" t="s">
        <v>6161</v>
      </c>
      <c r="C3662" s="12" t="s">
        <v>6162</v>
      </c>
      <c r="D3662" s="12" t="s">
        <v>3171</v>
      </c>
      <c r="E3662" s="12" t="s">
        <v>9797</v>
      </c>
      <c r="F3662" s="12">
        <v>25304</v>
      </c>
      <c r="G3662" s="12" t="s">
        <v>6163</v>
      </c>
      <c r="H3662" s="12" t="s">
        <v>119</v>
      </c>
      <c r="I3662" s="12" t="s">
        <v>108</v>
      </c>
      <c r="J3662" s="12" t="s">
        <v>120</v>
      </c>
      <c r="K3662" s="12">
        <v>0</v>
      </c>
      <c r="L3662" s="12" t="s">
        <v>29</v>
      </c>
      <c r="M3662" s="12" t="s">
        <v>29</v>
      </c>
      <c r="N3662" s="12" t="s">
        <v>29</v>
      </c>
      <c r="O3662" s="12" t="s">
        <v>29</v>
      </c>
      <c r="P3662" s="12" t="s">
        <v>29</v>
      </c>
      <c r="Q3662" s="12" t="s">
        <v>29</v>
      </c>
      <c r="R3662" s="12" t="s">
        <v>29</v>
      </c>
      <c r="S3662" s="12">
        <v>2019</v>
      </c>
    </row>
    <row r="3663" spans="1:19" x14ac:dyDescent="0.25">
      <c r="A3663" s="11" t="s">
        <v>6164</v>
      </c>
      <c r="B3663" s="11" t="s">
        <v>6165</v>
      </c>
      <c r="C3663" s="11" t="s">
        <v>6166</v>
      </c>
      <c r="D3663" s="11" t="s">
        <v>6167</v>
      </c>
      <c r="E3663" s="11" t="s">
        <v>9797</v>
      </c>
      <c r="F3663" s="11">
        <v>25701</v>
      </c>
      <c r="G3663" s="11" t="s">
        <v>6168</v>
      </c>
      <c r="H3663" s="11" t="s">
        <v>119</v>
      </c>
      <c r="I3663" s="11" t="s">
        <v>26</v>
      </c>
      <c r="J3663" s="11" t="s">
        <v>120</v>
      </c>
      <c r="K3663" s="11">
        <v>0</v>
      </c>
      <c r="L3663" s="11" t="s">
        <v>29</v>
      </c>
      <c r="M3663" s="11" t="s">
        <v>29</v>
      </c>
      <c r="N3663" s="11" t="s">
        <v>29</v>
      </c>
      <c r="O3663" s="11" t="s">
        <v>29</v>
      </c>
      <c r="P3663" s="11" t="s">
        <v>29</v>
      </c>
      <c r="Q3663" s="11" t="s">
        <v>29</v>
      </c>
      <c r="R3663" s="11" t="s">
        <v>29</v>
      </c>
      <c r="S3663" s="11">
        <v>2019</v>
      </c>
    </row>
    <row r="3664" spans="1:19" x14ac:dyDescent="0.25">
      <c r="A3664" s="12" t="s">
        <v>6169</v>
      </c>
      <c r="B3664" s="12" t="s">
        <v>6170</v>
      </c>
      <c r="C3664" s="12" t="s">
        <v>6171</v>
      </c>
      <c r="D3664" s="12" t="s">
        <v>6167</v>
      </c>
      <c r="E3664" s="12" t="s">
        <v>9797</v>
      </c>
      <c r="F3664" s="12">
        <v>25709</v>
      </c>
      <c r="G3664" s="12" t="s">
        <v>6172</v>
      </c>
      <c r="H3664" s="12" t="s">
        <v>119</v>
      </c>
      <c r="I3664" s="12" t="s">
        <v>114</v>
      </c>
      <c r="J3664" s="12" t="s">
        <v>120</v>
      </c>
      <c r="K3664" s="12">
        <v>0</v>
      </c>
      <c r="L3664" s="12" t="s">
        <v>29</v>
      </c>
      <c r="M3664" s="12" t="s">
        <v>29</v>
      </c>
      <c r="N3664" s="12" t="s">
        <v>29</v>
      </c>
      <c r="O3664" s="12" t="s">
        <v>29</v>
      </c>
      <c r="P3664" s="12" t="s">
        <v>29</v>
      </c>
      <c r="Q3664" s="12" t="s">
        <v>29</v>
      </c>
      <c r="R3664" s="12" t="s">
        <v>29</v>
      </c>
      <c r="S3664" s="12">
        <v>2019</v>
      </c>
    </row>
    <row r="3665" spans="1:19" x14ac:dyDescent="0.25">
      <c r="A3665" s="11" t="s">
        <v>8221</v>
      </c>
      <c r="B3665" s="11" t="s">
        <v>8222</v>
      </c>
      <c r="C3665" s="11" t="s">
        <v>8223</v>
      </c>
      <c r="D3665" s="11" t="s">
        <v>8224</v>
      </c>
      <c r="E3665" s="11" t="s">
        <v>9797</v>
      </c>
      <c r="F3665" s="11">
        <v>26452</v>
      </c>
      <c r="G3665" s="11" t="s">
        <v>8225</v>
      </c>
      <c r="H3665" s="11" t="s">
        <v>119</v>
      </c>
      <c r="I3665" s="11" t="s">
        <v>114</v>
      </c>
      <c r="J3665" s="11" t="s">
        <v>120</v>
      </c>
      <c r="K3665" s="11">
        <v>0</v>
      </c>
      <c r="L3665" s="11" t="s">
        <v>29</v>
      </c>
      <c r="M3665" s="11" t="s">
        <v>29</v>
      </c>
      <c r="N3665" s="11" t="s">
        <v>29</v>
      </c>
      <c r="O3665" s="11" t="s">
        <v>29</v>
      </c>
      <c r="P3665" s="11" t="s">
        <v>29</v>
      </c>
      <c r="Q3665" s="11" t="s">
        <v>29</v>
      </c>
      <c r="R3665" s="11" t="s">
        <v>29</v>
      </c>
      <c r="S3665" s="11">
        <v>2019</v>
      </c>
    </row>
    <row r="3666" spans="1:19" x14ac:dyDescent="0.25">
      <c r="A3666" s="12" t="s">
        <v>6173</v>
      </c>
      <c r="B3666" s="12" t="s">
        <v>6174</v>
      </c>
      <c r="C3666" s="12" t="s">
        <v>6175</v>
      </c>
      <c r="D3666" s="12" t="s">
        <v>6176</v>
      </c>
      <c r="E3666" s="12" t="s">
        <v>9797</v>
      </c>
      <c r="F3666" s="12">
        <v>26301</v>
      </c>
      <c r="G3666" s="12" t="s">
        <v>6177</v>
      </c>
      <c r="H3666" s="12" t="s">
        <v>119</v>
      </c>
      <c r="I3666" s="12" t="s">
        <v>108</v>
      </c>
      <c r="J3666" s="12" t="s">
        <v>27</v>
      </c>
      <c r="K3666" s="12">
        <v>0</v>
      </c>
      <c r="L3666" s="12" t="s">
        <v>29</v>
      </c>
      <c r="M3666" s="12" t="s">
        <v>29</v>
      </c>
      <c r="N3666" s="12" t="s">
        <v>29</v>
      </c>
      <c r="O3666" s="12" t="s">
        <v>29</v>
      </c>
      <c r="P3666" s="12" t="s">
        <v>29</v>
      </c>
      <c r="Q3666" s="12" t="s">
        <v>29</v>
      </c>
      <c r="R3666" s="12" t="s">
        <v>29</v>
      </c>
      <c r="S3666" s="12">
        <v>2019</v>
      </c>
    </row>
    <row r="3667" spans="1:19" x14ac:dyDescent="0.25">
      <c r="A3667" s="11" t="s">
        <v>6122</v>
      </c>
      <c r="B3667" s="11" t="s">
        <v>6123</v>
      </c>
      <c r="C3667" s="11" t="s">
        <v>6124</v>
      </c>
      <c r="D3667" s="11" t="s">
        <v>3171</v>
      </c>
      <c r="E3667" s="11" t="s">
        <v>9797</v>
      </c>
      <c r="F3667" s="11">
        <v>25301</v>
      </c>
      <c r="G3667" s="11" t="s">
        <v>8565</v>
      </c>
      <c r="H3667" s="11" t="s">
        <v>25</v>
      </c>
      <c r="I3667" s="11" t="s">
        <v>648</v>
      </c>
      <c r="J3667" s="11" t="s">
        <v>120</v>
      </c>
      <c r="K3667" s="11">
        <v>0</v>
      </c>
      <c r="L3667" s="11" t="s">
        <v>29</v>
      </c>
      <c r="M3667" s="11" t="s">
        <v>29</v>
      </c>
      <c r="N3667" s="11" t="s">
        <v>28</v>
      </c>
      <c r="O3667" s="11" t="s">
        <v>29</v>
      </c>
      <c r="P3667" s="11" t="s">
        <v>43</v>
      </c>
      <c r="Q3667" s="11" t="s">
        <v>29</v>
      </c>
      <c r="R3667" s="11" t="s">
        <v>29</v>
      </c>
      <c r="S3667" s="11">
        <v>2018</v>
      </c>
    </row>
    <row r="3668" spans="1:19" x14ac:dyDescent="0.25">
      <c r="A3668" s="12" t="s">
        <v>6141</v>
      </c>
      <c r="B3668" s="12" t="s">
        <v>6142</v>
      </c>
      <c r="C3668" s="12" t="s">
        <v>6143</v>
      </c>
      <c r="D3668" s="12" t="s">
        <v>6144</v>
      </c>
      <c r="E3668" s="12" t="s">
        <v>9797</v>
      </c>
      <c r="F3668" s="12">
        <v>26624</v>
      </c>
      <c r="G3668" s="12" t="s">
        <v>8566</v>
      </c>
      <c r="H3668" s="12" t="s">
        <v>96</v>
      </c>
      <c r="I3668" s="12" t="s">
        <v>108</v>
      </c>
      <c r="J3668" s="12" t="s">
        <v>27</v>
      </c>
      <c r="K3668" s="12">
        <v>0</v>
      </c>
      <c r="L3668" s="12" t="s">
        <v>29</v>
      </c>
      <c r="M3668" s="12" t="s">
        <v>29</v>
      </c>
      <c r="N3668" s="12" t="s">
        <v>28</v>
      </c>
      <c r="O3668" s="12" t="s">
        <v>29</v>
      </c>
      <c r="P3668" s="12" t="s">
        <v>29</v>
      </c>
      <c r="Q3668" s="12" t="s">
        <v>29</v>
      </c>
      <c r="R3668" s="12" t="s">
        <v>29</v>
      </c>
      <c r="S3668" s="12">
        <v>2018</v>
      </c>
    </row>
    <row r="3669" spans="1:19" x14ac:dyDescent="0.25">
      <c r="A3669" s="11" t="s">
        <v>6122</v>
      </c>
      <c r="B3669" s="11" t="s">
        <v>6123</v>
      </c>
      <c r="C3669" s="11" t="s">
        <v>6124</v>
      </c>
      <c r="D3669" s="11" t="s">
        <v>3171</v>
      </c>
      <c r="E3669" s="11" t="s">
        <v>9797</v>
      </c>
      <c r="F3669" s="11">
        <v>25301</v>
      </c>
      <c r="G3669" s="11" t="s">
        <v>8565</v>
      </c>
      <c r="H3669" s="11" t="s">
        <v>25</v>
      </c>
      <c r="I3669" s="11" t="s">
        <v>648</v>
      </c>
      <c r="J3669" s="11" t="s">
        <v>120</v>
      </c>
      <c r="K3669" s="11">
        <v>0</v>
      </c>
      <c r="L3669" s="11" t="s">
        <v>29</v>
      </c>
      <c r="M3669" s="11" t="s">
        <v>29</v>
      </c>
      <c r="N3669" s="11" t="s">
        <v>29</v>
      </c>
      <c r="O3669" s="11" t="s">
        <v>29</v>
      </c>
      <c r="P3669" s="11" t="s">
        <v>29</v>
      </c>
      <c r="Q3669" s="11" t="s">
        <v>29</v>
      </c>
      <c r="R3669" s="11" t="s">
        <v>29</v>
      </c>
      <c r="S3669" s="11">
        <v>2017</v>
      </c>
    </row>
    <row r="3670" spans="1:19" x14ac:dyDescent="0.25">
      <c r="A3670" s="12" t="s">
        <v>6141</v>
      </c>
      <c r="B3670" s="12" t="s">
        <v>6142</v>
      </c>
      <c r="C3670" s="12" t="s">
        <v>6143</v>
      </c>
      <c r="D3670" s="12" t="s">
        <v>6144</v>
      </c>
      <c r="E3670" s="12" t="s">
        <v>9797</v>
      </c>
      <c r="F3670" s="12">
        <v>26624</v>
      </c>
      <c r="G3670" s="12" t="s">
        <v>8566</v>
      </c>
      <c r="H3670" s="12" t="s">
        <v>96</v>
      </c>
      <c r="I3670" s="12" t="s">
        <v>108</v>
      </c>
      <c r="J3670" s="12" t="s">
        <v>27</v>
      </c>
      <c r="K3670" s="12">
        <v>0</v>
      </c>
      <c r="L3670" s="12" t="s">
        <v>29</v>
      </c>
      <c r="M3670" s="12" t="s">
        <v>29</v>
      </c>
      <c r="N3670" s="12" t="s">
        <v>28</v>
      </c>
      <c r="O3670" s="12" t="s">
        <v>29</v>
      </c>
      <c r="P3670" s="12" t="s">
        <v>29</v>
      </c>
      <c r="Q3670" s="12" t="s">
        <v>29</v>
      </c>
      <c r="R3670" s="12" t="s">
        <v>29</v>
      </c>
      <c r="S3670" s="12">
        <v>2017</v>
      </c>
    </row>
    <row r="3671" spans="1:19" x14ac:dyDescent="0.25">
      <c r="A3671" s="11" t="s">
        <v>9673</v>
      </c>
      <c r="B3671" s="11" t="s">
        <v>9674</v>
      </c>
      <c r="C3671" s="11" t="s">
        <v>9675</v>
      </c>
      <c r="D3671" s="11" t="s">
        <v>9676</v>
      </c>
      <c r="E3671" s="11" t="s">
        <v>9797</v>
      </c>
      <c r="F3671" s="11">
        <v>26062</v>
      </c>
      <c r="G3671" s="11" t="s">
        <v>9677</v>
      </c>
      <c r="H3671" s="11" t="s">
        <v>25</v>
      </c>
      <c r="I3671" s="11" t="s">
        <v>36</v>
      </c>
      <c r="J3671" s="11" t="s">
        <v>27</v>
      </c>
      <c r="K3671" s="11">
        <v>3</v>
      </c>
      <c r="L3671" s="11" t="s">
        <v>30</v>
      </c>
      <c r="M3671" s="11" t="s">
        <v>30</v>
      </c>
      <c r="N3671" s="11" t="s">
        <v>43</v>
      </c>
      <c r="O3671" s="11" t="s">
        <v>43</v>
      </c>
      <c r="P3671" s="11" t="s">
        <v>43</v>
      </c>
      <c r="Q3671" s="11" t="s">
        <v>30</v>
      </c>
      <c r="R3671" s="11" t="s">
        <v>28</v>
      </c>
      <c r="S3671" s="11">
        <v>2016</v>
      </c>
    </row>
    <row r="3672" spans="1:19" x14ac:dyDescent="0.25">
      <c r="A3672" s="12" t="s">
        <v>6122</v>
      </c>
      <c r="B3672" s="12" t="s">
        <v>6123</v>
      </c>
      <c r="C3672" s="12" t="s">
        <v>6124</v>
      </c>
      <c r="D3672" s="12" t="s">
        <v>3171</v>
      </c>
      <c r="E3672" s="12" t="s">
        <v>9797</v>
      </c>
      <c r="F3672" s="12">
        <v>25301</v>
      </c>
      <c r="G3672" s="12" t="s">
        <v>8565</v>
      </c>
      <c r="H3672" s="12" t="s">
        <v>25</v>
      </c>
      <c r="I3672" s="12" t="s">
        <v>648</v>
      </c>
      <c r="J3672" s="12" t="s">
        <v>120</v>
      </c>
      <c r="K3672" s="12">
        <v>0</v>
      </c>
      <c r="L3672" s="12" t="s">
        <v>29</v>
      </c>
      <c r="M3672" s="12" t="s">
        <v>29</v>
      </c>
      <c r="N3672" s="12" t="s">
        <v>29</v>
      </c>
      <c r="O3672" s="12" t="s">
        <v>29</v>
      </c>
      <c r="P3672" s="12" t="s">
        <v>29</v>
      </c>
      <c r="Q3672" s="12" t="s">
        <v>29</v>
      </c>
      <c r="R3672" s="12" t="s">
        <v>29</v>
      </c>
      <c r="S3672" s="12">
        <v>2016</v>
      </c>
    </row>
    <row r="3673" spans="1:19" x14ac:dyDescent="0.25">
      <c r="A3673" s="11" t="s">
        <v>6131</v>
      </c>
      <c r="B3673" s="11" t="s">
        <v>6132</v>
      </c>
      <c r="C3673" s="11" t="s">
        <v>6133</v>
      </c>
      <c r="D3673" s="11" t="s">
        <v>6134</v>
      </c>
      <c r="E3673" s="11" t="s">
        <v>9797</v>
      </c>
      <c r="F3673" s="11">
        <v>26288</v>
      </c>
      <c r="G3673" s="11" t="s">
        <v>9678</v>
      </c>
      <c r="H3673" s="11" t="s">
        <v>96</v>
      </c>
      <c r="I3673" s="11" t="s">
        <v>108</v>
      </c>
      <c r="J3673" s="11" t="s">
        <v>27</v>
      </c>
      <c r="K3673" s="11">
        <v>0</v>
      </c>
      <c r="L3673" s="11" t="s">
        <v>29</v>
      </c>
      <c r="M3673" s="11" t="s">
        <v>29</v>
      </c>
      <c r="N3673" s="11" t="s">
        <v>28</v>
      </c>
      <c r="O3673" s="11" t="s">
        <v>29</v>
      </c>
      <c r="P3673" s="11" t="s">
        <v>29</v>
      </c>
      <c r="Q3673" s="11" t="s">
        <v>29</v>
      </c>
      <c r="R3673" s="11" t="s">
        <v>29</v>
      </c>
      <c r="S3673" s="11">
        <v>2016</v>
      </c>
    </row>
    <row r="3674" spans="1:19" x14ac:dyDescent="0.25">
      <c r="A3674" s="12" t="s">
        <v>6141</v>
      </c>
      <c r="B3674" s="12" t="s">
        <v>6142</v>
      </c>
      <c r="C3674" s="12" t="s">
        <v>6143</v>
      </c>
      <c r="D3674" s="12" t="s">
        <v>6144</v>
      </c>
      <c r="E3674" s="12" t="s">
        <v>9797</v>
      </c>
      <c r="F3674" s="12">
        <v>26624</v>
      </c>
      <c r="G3674" s="12" t="s">
        <v>8566</v>
      </c>
      <c r="H3674" s="12" t="s">
        <v>96</v>
      </c>
      <c r="I3674" s="12" t="s">
        <v>108</v>
      </c>
      <c r="J3674" s="12" t="s">
        <v>27</v>
      </c>
      <c r="K3674" s="12">
        <v>0</v>
      </c>
      <c r="L3674" s="12" t="s">
        <v>29</v>
      </c>
      <c r="M3674" s="12" t="s">
        <v>29</v>
      </c>
      <c r="N3674" s="12" t="s">
        <v>28</v>
      </c>
      <c r="O3674" s="12" t="s">
        <v>29</v>
      </c>
      <c r="P3674" s="12" t="s">
        <v>29</v>
      </c>
      <c r="Q3674" s="12" t="s">
        <v>29</v>
      </c>
      <c r="R3674" s="12" t="s">
        <v>29</v>
      </c>
      <c r="S3674" s="12">
        <v>2016</v>
      </c>
    </row>
    <row r="3675" spans="1:19" x14ac:dyDescent="0.25">
      <c r="A3675" s="11" t="s">
        <v>9679</v>
      </c>
      <c r="B3675" s="11" t="s">
        <v>9680</v>
      </c>
      <c r="C3675" s="11" t="s">
        <v>9681</v>
      </c>
      <c r="D3675" s="11" t="s">
        <v>5142</v>
      </c>
      <c r="E3675" s="11" t="s">
        <v>9797</v>
      </c>
      <c r="F3675" s="11">
        <v>25271</v>
      </c>
      <c r="G3675" s="11" t="s">
        <v>9682</v>
      </c>
      <c r="H3675" s="11" t="s">
        <v>96</v>
      </c>
      <c r="I3675" s="11" t="s">
        <v>75</v>
      </c>
      <c r="J3675" s="11" t="s">
        <v>27</v>
      </c>
      <c r="K3675" s="11">
        <v>3</v>
      </c>
      <c r="L3675" s="11" t="s">
        <v>28</v>
      </c>
      <c r="M3675" s="11" t="s">
        <v>29</v>
      </c>
      <c r="N3675" s="11" t="s">
        <v>28</v>
      </c>
      <c r="O3675" s="11" t="s">
        <v>28</v>
      </c>
      <c r="P3675" s="11" t="s">
        <v>28</v>
      </c>
      <c r="Q3675" s="11" t="s">
        <v>28</v>
      </c>
      <c r="R3675" s="11" t="s">
        <v>28</v>
      </c>
      <c r="S3675" s="11">
        <v>2016</v>
      </c>
    </row>
    <row r="3676" spans="1:19" x14ac:dyDescent="0.25">
      <c r="A3676" s="12" t="s">
        <v>9683</v>
      </c>
      <c r="B3676" s="12" t="s">
        <v>9684</v>
      </c>
      <c r="C3676" s="12" t="s">
        <v>9685</v>
      </c>
      <c r="D3676" s="12" t="s">
        <v>9686</v>
      </c>
      <c r="E3676" s="12" t="s">
        <v>9797</v>
      </c>
      <c r="F3676" s="12">
        <v>26201</v>
      </c>
      <c r="G3676" s="12" t="s">
        <v>9687</v>
      </c>
      <c r="H3676" s="12" t="s">
        <v>96</v>
      </c>
      <c r="I3676" s="12" t="s">
        <v>108</v>
      </c>
      <c r="J3676" s="12" t="s">
        <v>27</v>
      </c>
      <c r="K3676" s="12">
        <v>3</v>
      </c>
      <c r="L3676" s="12" t="s">
        <v>28</v>
      </c>
      <c r="M3676" s="12" t="s">
        <v>29</v>
      </c>
      <c r="N3676" s="12" t="s">
        <v>28</v>
      </c>
      <c r="O3676" s="12" t="s">
        <v>28</v>
      </c>
      <c r="P3676" s="12" t="s">
        <v>28</v>
      </c>
      <c r="Q3676" s="12" t="s">
        <v>30</v>
      </c>
      <c r="R3676" s="12" t="s">
        <v>43</v>
      </c>
      <c r="S3676" s="12">
        <v>2016</v>
      </c>
    </row>
    <row r="3677" spans="1:19" x14ac:dyDescent="0.25">
      <c r="A3677" s="11" t="s">
        <v>6178</v>
      </c>
      <c r="B3677" s="11" t="s">
        <v>6179</v>
      </c>
      <c r="C3677" s="11" t="s">
        <v>6180</v>
      </c>
      <c r="D3677" s="11" t="s">
        <v>6181</v>
      </c>
      <c r="E3677" s="11" t="s">
        <v>9790</v>
      </c>
      <c r="F3677" s="11">
        <v>54481</v>
      </c>
      <c r="G3677" s="11" t="s">
        <v>6182</v>
      </c>
      <c r="H3677" s="11" t="s">
        <v>25</v>
      </c>
      <c r="I3677" s="11" t="s">
        <v>513</v>
      </c>
      <c r="J3677" s="11" t="s">
        <v>27</v>
      </c>
      <c r="K3677" s="11">
        <v>5</v>
      </c>
      <c r="L3677" s="11" t="s">
        <v>28</v>
      </c>
      <c r="M3677" s="11" t="s">
        <v>30</v>
      </c>
      <c r="N3677" s="11" t="s">
        <v>30</v>
      </c>
      <c r="O3677" s="11" t="s">
        <v>28</v>
      </c>
      <c r="P3677" s="11" t="s">
        <v>28</v>
      </c>
      <c r="Q3677" s="11" t="s">
        <v>30</v>
      </c>
      <c r="R3677" s="11" t="s">
        <v>28</v>
      </c>
      <c r="S3677" s="11">
        <v>2020</v>
      </c>
    </row>
    <row r="3678" spans="1:19" x14ac:dyDescent="0.25">
      <c r="A3678" s="12" t="s">
        <v>6183</v>
      </c>
      <c r="B3678" s="12" t="s">
        <v>6184</v>
      </c>
      <c r="C3678" s="12" t="s">
        <v>6185</v>
      </c>
      <c r="D3678" s="12" t="s">
        <v>6186</v>
      </c>
      <c r="E3678" s="12" t="s">
        <v>9790</v>
      </c>
      <c r="F3678" s="12">
        <v>54501</v>
      </c>
      <c r="G3678" s="12" t="s">
        <v>6187</v>
      </c>
      <c r="H3678" s="12" t="s">
        <v>25</v>
      </c>
      <c r="I3678" s="12" t="s">
        <v>108</v>
      </c>
      <c r="J3678" s="12" t="s">
        <v>27</v>
      </c>
      <c r="K3678" s="12">
        <v>4</v>
      </c>
      <c r="L3678" s="12" t="s">
        <v>28</v>
      </c>
      <c r="M3678" s="12" t="s">
        <v>28</v>
      </c>
      <c r="N3678" s="12" t="s">
        <v>30</v>
      </c>
      <c r="O3678" s="12" t="s">
        <v>43</v>
      </c>
      <c r="P3678" s="12" t="s">
        <v>28</v>
      </c>
      <c r="Q3678" s="12" t="s">
        <v>28</v>
      </c>
      <c r="R3678" s="12" t="s">
        <v>28</v>
      </c>
      <c r="S3678" s="12">
        <v>2020</v>
      </c>
    </row>
    <row r="3679" spans="1:19" x14ac:dyDescent="0.25">
      <c r="A3679" s="11" t="s">
        <v>6188</v>
      </c>
      <c r="B3679" s="11" t="s">
        <v>6189</v>
      </c>
      <c r="C3679" s="11" t="s">
        <v>6190</v>
      </c>
      <c r="D3679" s="11" t="s">
        <v>6191</v>
      </c>
      <c r="E3679" s="11" t="s">
        <v>9790</v>
      </c>
      <c r="F3679" s="11">
        <v>54568</v>
      </c>
      <c r="G3679" s="11" t="s">
        <v>6192</v>
      </c>
      <c r="H3679" s="11" t="s">
        <v>25</v>
      </c>
      <c r="I3679" s="11" t="s">
        <v>513</v>
      </c>
      <c r="J3679" s="11" t="s">
        <v>27</v>
      </c>
      <c r="K3679" s="11">
        <v>4</v>
      </c>
      <c r="L3679" s="11" t="s">
        <v>28</v>
      </c>
      <c r="M3679" s="11" t="s">
        <v>43</v>
      </c>
      <c r="N3679" s="11" t="s">
        <v>30</v>
      </c>
      <c r="O3679" s="11" t="s">
        <v>30</v>
      </c>
      <c r="P3679" s="11" t="s">
        <v>28</v>
      </c>
      <c r="Q3679" s="11" t="s">
        <v>28</v>
      </c>
      <c r="R3679" s="11" t="s">
        <v>28</v>
      </c>
      <c r="S3679" s="11">
        <v>2020</v>
      </c>
    </row>
    <row r="3680" spans="1:19" x14ac:dyDescent="0.25">
      <c r="A3680" s="12" t="s">
        <v>6193</v>
      </c>
      <c r="B3680" s="12" t="s">
        <v>6194</v>
      </c>
      <c r="C3680" s="12" t="s">
        <v>6195</v>
      </c>
      <c r="D3680" s="12" t="s">
        <v>6196</v>
      </c>
      <c r="E3680" s="12" t="s">
        <v>9790</v>
      </c>
      <c r="F3680" s="12">
        <v>54221</v>
      </c>
      <c r="G3680" s="12" t="s">
        <v>6197</v>
      </c>
      <c r="H3680" s="12" t="s">
        <v>25</v>
      </c>
      <c r="I3680" s="12" t="s">
        <v>75</v>
      </c>
      <c r="J3680" s="12" t="s">
        <v>27</v>
      </c>
      <c r="K3680" s="12">
        <v>3</v>
      </c>
      <c r="L3680" s="12" t="s">
        <v>28</v>
      </c>
      <c r="M3680" s="12" t="s">
        <v>30</v>
      </c>
      <c r="N3680" s="12" t="s">
        <v>43</v>
      </c>
      <c r="O3680" s="12" t="s">
        <v>28</v>
      </c>
      <c r="P3680" s="12" t="s">
        <v>28</v>
      </c>
      <c r="Q3680" s="12" t="s">
        <v>30</v>
      </c>
      <c r="R3680" s="12" t="s">
        <v>28</v>
      </c>
      <c r="S3680" s="12">
        <v>2020</v>
      </c>
    </row>
    <row r="3681" spans="1:19" x14ac:dyDescent="0.25">
      <c r="A3681" s="11" t="s">
        <v>6198</v>
      </c>
      <c r="B3681" s="11" t="s">
        <v>6199</v>
      </c>
      <c r="C3681" s="11" t="s">
        <v>6200</v>
      </c>
      <c r="D3681" s="11" t="s">
        <v>333</v>
      </c>
      <c r="E3681" s="11" t="s">
        <v>9790</v>
      </c>
      <c r="F3681" s="11">
        <v>53212</v>
      </c>
      <c r="G3681" s="11" t="s">
        <v>6201</v>
      </c>
      <c r="H3681" s="11" t="s">
        <v>25</v>
      </c>
      <c r="I3681" s="11" t="s">
        <v>75</v>
      </c>
      <c r="J3681" s="11" t="s">
        <v>120</v>
      </c>
      <c r="K3681" s="11">
        <v>0</v>
      </c>
      <c r="L3681" s="11" t="s">
        <v>29</v>
      </c>
      <c r="M3681" s="11" t="s">
        <v>29</v>
      </c>
      <c r="N3681" s="11" t="s">
        <v>29</v>
      </c>
      <c r="O3681" s="11" t="s">
        <v>30</v>
      </c>
      <c r="P3681" s="11" t="s">
        <v>29</v>
      </c>
      <c r="Q3681" s="11" t="s">
        <v>29</v>
      </c>
      <c r="R3681" s="11" t="s">
        <v>29</v>
      </c>
      <c r="S3681" s="11">
        <v>2020</v>
      </c>
    </row>
    <row r="3682" spans="1:19" x14ac:dyDescent="0.25">
      <c r="A3682" s="12" t="s">
        <v>6202</v>
      </c>
      <c r="B3682" s="12" t="s">
        <v>6203</v>
      </c>
      <c r="C3682" s="12" t="s">
        <v>6204</v>
      </c>
      <c r="D3682" s="12" t="s">
        <v>6205</v>
      </c>
      <c r="E3682" s="12" t="s">
        <v>9790</v>
      </c>
      <c r="F3682" s="12">
        <v>54701</v>
      </c>
      <c r="G3682" s="12" t="s">
        <v>6206</v>
      </c>
      <c r="H3682" s="12" t="s">
        <v>25</v>
      </c>
      <c r="I3682" s="12" t="s">
        <v>108</v>
      </c>
      <c r="J3682" s="12" t="s">
        <v>27</v>
      </c>
      <c r="K3682" s="12">
        <v>0</v>
      </c>
      <c r="L3682" s="12" t="s">
        <v>29</v>
      </c>
      <c r="M3682" s="12" t="s">
        <v>29</v>
      </c>
      <c r="N3682" s="12" t="s">
        <v>29</v>
      </c>
      <c r="O3682" s="12" t="s">
        <v>29</v>
      </c>
      <c r="P3682" s="12" t="s">
        <v>29</v>
      </c>
      <c r="Q3682" s="12" t="s">
        <v>29</v>
      </c>
      <c r="R3682" s="12" t="s">
        <v>29</v>
      </c>
      <c r="S3682" s="12">
        <v>2020</v>
      </c>
    </row>
    <row r="3683" spans="1:19" x14ac:dyDescent="0.25">
      <c r="A3683" s="11" t="s">
        <v>6207</v>
      </c>
      <c r="B3683" s="11" t="s">
        <v>6208</v>
      </c>
      <c r="C3683" s="11" t="s">
        <v>6209</v>
      </c>
      <c r="D3683" s="11" t="s">
        <v>6210</v>
      </c>
      <c r="E3683" s="11" t="s">
        <v>9790</v>
      </c>
      <c r="F3683" s="11">
        <v>54521</v>
      </c>
      <c r="G3683" s="11" t="s">
        <v>6211</v>
      </c>
      <c r="H3683" s="11" t="s">
        <v>96</v>
      </c>
      <c r="I3683" s="11" t="s">
        <v>108</v>
      </c>
      <c r="J3683" s="11" t="s">
        <v>27</v>
      </c>
      <c r="K3683" s="11">
        <v>5</v>
      </c>
      <c r="L3683" s="11" t="s">
        <v>28</v>
      </c>
      <c r="M3683" s="11" t="s">
        <v>29</v>
      </c>
      <c r="N3683" s="11" t="s">
        <v>30</v>
      </c>
      <c r="O3683" s="11" t="s">
        <v>29</v>
      </c>
      <c r="P3683" s="11" t="s">
        <v>28</v>
      </c>
      <c r="Q3683" s="11" t="s">
        <v>30</v>
      </c>
      <c r="R3683" s="11" t="s">
        <v>28</v>
      </c>
      <c r="S3683" s="11">
        <v>2020</v>
      </c>
    </row>
    <row r="3684" spans="1:19" x14ac:dyDescent="0.25">
      <c r="A3684" s="12" t="s">
        <v>6212</v>
      </c>
      <c r="B3684" s="12" t="s">
        <v>6213</v>
      </c>
      <c r="C3684" s="12" t="s">
        <v>6214</v>
      </c>
      <c r="D3684" s="12" t="s">
        <v>6215</v>
      </c>
      <c r="E3684" s="12" t="s">
        <v>9790</v>
      </c>
      <c r="F3684" s="12">
        <v>54768</v>
      </c>
      <c r="G3684" s="12" t="s">
        <v>6216</v>
      </c>
      <c r="H3684" s="12" t="s">
        <v>96</v>
      </c>
      <c r="I3684" s="12" t="s">
        <v>75</v>
      </c>
      <c r="J3684" s="12" t="s">
        <v>27</v>
      </c>
      <c r="K3684" s="12">
        <v>3</v>
      </c>
      <c r="L3684" s="12" t="s">
        <v>29</v>
      </c>
      <c r="M3684" s="12" t="s">
        <v>29</v>
      </c>
      <c r="N3684" s="12" t="s">
        <v>28</v>
      </c>
      <c r="O3684" s="12" t="s">
        <v>29</v>
      </c>
      <c r="P3684" s="12" t="s">
        <v>28</v>
      </c>
      <c r="Q3684" s="12" t="s">
        <v>30</v>
      </c>
      <c r="R3684" s="12" t="s">
        <v>29</v>
      </c>
      <c r="S3684" s="12">
        <v>2020</v>
      </c>
    </row>
    <row r="3685" spans="1:19" x14ac:dyDescent="0.25">
      <c r="A3685" s="11" t="s">
        <v>6217</v>
      </c>
      <c r="B3685" s="11" t="s">
        <v>6218</v>
      </c>
      <c r="C3685" s="11" t="s">
        <v>6219</v>
      </c>
      <c r="D3685" s="11" t="s">
        <v>6220</v>
      </c>
      <c r="E3685" s="11" t="s">
        <v>9790</v>
      </c>
      <c r="F3685" s="11">
        <v>54487</v>
      </c>
      <c r="G3685" s="11" t="s">
        <v>6221</v>
      </c>
      <c r="H3685" s="11" t="s">
        <v>96</v>
      </c>
      <c r="I3685" s="11" t="s">
        <v>513</v>
      </c>
      <c r="J3685" s="11" t="s">
        <v>27</v>
      </c>
      <c r="K3685" s="11">
        <v>3</v>
      </c>
      <c r="L3685" s="11" t="s">
        <v>28</v>
      </c>
      <c r="M3685" s="11" t="s">
        <v>29</v>
      </c>
      <c r="N3685" s="11" t="s">
        <v>28</v>
      </c>
      <c r="O3685" s="11" t="s">
        <v>29</v>
      </c>
      <c r="P3685" s="11" t="s">
        <v>28</v>
      </c>
      <c r="Q3685" s="11" t="s">
        <v>30</v>
      </c>
      <c r="R3685" s="11" t="s">
        <v>29</v>
      </c>
      <c r="S3685" s="11">
        <v>2020</v>
      </c>
    </row>
    <row r="3686" spans="1:19" x14ac:dyDescent="0.25">
      <c r="A3686" s="12" t="s">
        <v>6222</v>
      </c>
      <c r="B3686" s="12" t="s">
        <v>6223</v>
      </c>
      <c r="C3686" s="12" t="s">
        <v>6224</v>
      </c>
      <c r="D3686" s="12" t="s">
        <v>6225</v>
      </c>
      <c r="E3686" s="12" t="s">
        <v>9790</v>
      </c>
      <c r="F3686" s="12">
        <v>53534</v>
      </c>
      <c r="G3686" s="12" t="s">
        <v>6226</v>
      </c>
      <c r="H3686" s="12" t="s">
        <v>96</v>
      </c>
      <c r="I3686" s="12" t="s">
        <v>108</v>
      </c>
      <c r="J3686" s="12" t="s">
        <v>27</v>
      </c>
      <c r="K3686" s="12">
        <v>0</v>
      </c>
      <c r="L3686" s="12" t="s">
        <v>29</v>
      </c>
      <c r="M3686" s="12" t="s">
        <v>29</v>
      </c>
      <c r="N3686" s="12" t="s">
        <v>29</v>
      </c>
      <c r="O3686" s="12" t="s">
        <v>29</v>
      </c>
      <c r="P3686" s="12" t="s">
        <v>29</v>
      </c>
      <c r="Q3686" s="12" t="s">
        <v>28</v>
      </c>
      <c r="R3686" s="12" t="s">
        <v>29</v>
      </c>
      <c r="S3686" s="12">
        <v>2020</v>
      </c>
    </row>
    <row r="3687" spans="1:19" x14ac:dyDescent="0.25">
      <c r="A3687" s="11" t="s">
        <v>6227</v>
      </c>
      <c r="B3687" s="11" t="s">
        <v>6228</v>
      </c>
      <c r="C3687" s="11" t="s">
        <v>6229</v>
      </c>
      <c r="D3687" s="11" t="s">
        <v>6230</v>
      </c>
      <c r="E3687" s="11" t="s">
        <v>9790</v>
      </c>
      <c r="F3687" s="11">
        <v>54840</v>
      </c>
      <c r="G3687" s="11" t="s">
        <v>6231</v>
      </c>
      <c r="H3687" s="11" t="s">
        <v>96</v>
      </c>
      <c r="I3687" s="11" t="s">
        <v>108</v>
      </c>
      <c r="J3687" s="11" t="s">
        <v>27</v>
      </c>
      <c r="K3687" s="11">
        <v>0</v>
      </c>
      <c r="L3687" s="11" t="s">
        <v>28</v>
      </c>
      <c r="M3687" s="11" t="s">
        <v>29</v>
      </c>
      <c r="N3687" s="11" t="s">
        <v>28</v>
      </c>
      <c r="O3687" s="11" t="s">
        <v>29</v>
      </c>
      <c r="P3687" s="11" t="s">
        <v>29</v>
      </c>
      <c r="Q3687" s="11" t="s">
        <v>29</v>
      </c>
      <c r="R3687" s="11" t="s">
        <v>29</v>
      </c>
      <c r="S3687" s="11">
        <v>2020</v>
      </c>
    </row>
    <row r="3688" spans="1:19" x14ac:dyDescent="0.25">
      <c r="A3688" s="12" t="s">
        <v>6232</v>
      </c>
      <c r="B3688" s="12" t="s">
        <v>6233</v>
      </c>
      <c r="C3688" s="12" t="s">
        <v>6234</v>
      </c>
      <c r="D3688" s="12" t="s">
        <v>6235</v>
      </c>
      <c r="E3688" s="12" t="s">
        <v>9790</v>
      </c>
      <c r="F3688" s="12">
        <v>54801</v>
      </c>
      <c r="G3688" s="12" t="s">
        <v>6236</v>
      </c>
      <c r="H3688" s="12" t="s">
        <v>96</v>
      </c>
      <c r="I3688" s="12" t="s">
        <v>108</v>
      </c>
      <c r="J3688" s="12" t="s">
        <v>27</v>
      </c>
      <c r="K3688" s="12">
        <v>0</v>
      </c>
      <c r="L3688" s="12" t="s">
        <v>29</v>
      </c>
      <c r="M3688" s="12" t="s">
        <v>29</v>
      </c>
      <c r="N3688" s="12" t="s">
        <v>30</v>
      </c>
      <c r="O3688" s="12" t="s">
        <v>29</v>
      </c>
      <c r="P3688" s="12" t="s">
        <v>29</v>
      </c>
      <c r="Q3688" s="12" t="s">
        <v>28</v>
      </c>
      <c r="R3688" s="12" t="s">
        <v>29</v>
      </c>
      <c r="S3688" s="12">
        <v>2020</v>
      </c>
    </row>
    <row r="3689" spans="1:19" x14ac:dyDescent="0.25">
      <c r="A3689" s="11" t="s">
        <v>6237</v>
      </c>
      <c r="B3689" s="11" t="s">
        <v>6238</v>
      </c>
      <c r="C3689" s="11" t="s">
        <v>6239</v>
      </c>
      <c r="D3689" s="11" t="s">
        <v>6240</v>
      </c>
      <c r="E3689" s="11" t="s">
        <v>9790</v>
      </c>
      <c r="F3689" s="11">
        <v>54024</v>
      </c>
      <c r="G3689" s="11" t="s">
        <v>6241</v>
      </c>
      <c r="H3689" s="11" t="s">
        <v>96</v>
      </c>
      <c r="I3689" s="11" t="s">
        <v>108</v>
      </c>
      <c r="J3689" s="11" t="s">
        <v>27</v>
      </c>
      <c r="K3689" s="11">
        <v>4</v>
      </c>
      <c r="L3689" s="11" t="s">
        <v>28</v>
      </c>
      <c r="M3689" s="11" t="s">
        <v>29</v>
      </c>
      <c r="N3689" s="11" t="s">
        <v>28</v>
      </c>
      <c r="O3689" s="11" t="s">
        <v>30</v>
      </c>
      <c r="P3689" s="11" t="s">
        <v>28</v>
      </c>
      <c r="Q3689" s="11" t="s">
        <v>29</v>
      </c>
      <c r="R3689" s="11" t="s">
        <v>28</v>
      </c>
      <c r="S3689" s="11">
        <v>2020</v>
      </c>
    </row>
    <row r="3690" spans="1:19" x14ac:dyDescent="0.25">
      <c r="A3690" s="12" t="s">
        <v>6242</v>
      </c>
      <c r="B3690" s="12" t="s">
        <v>6243</v>
      </c>
      <c r="C3690" s="12" t="s">
        <v>6244</v>
      </c>
      <c r="D3690" s="12" t="s">
        <v>2729</v>
      </c>
      <c r="E3690" s="12" t="s">
        <v>9790</v>
      </c>
      <c r="F3690" s="12">
        <v>54829</v>
      </c>
      <c r="G3690" s="12" t="s">
        <v>6245</v>
      </c>
      <c r="H3690" s="12" t="s">
        <v>96</v>
      </c>
      <c r="I3690" s="12" t="s">
        <v>75</v>
      </c>
      <c r="J3690" s="12" t="s">
        <v>27</v>
      </c>
      <c r="K3690" s="12">
        <v>3</v>
      </c>
      <c r="L3690" s="12" t="s">
        <v>29</v>
      </c>
      <c r="M3690" s="12" t="s">
        <v>29</v>
      </c>
      <c r="N3690" s="12" t="s">
        <v>43</v>
      </c>
      <c r="O3690" s="12" t="s">
        <v>29</v>
      </c>
      <c r="P3690" s="12" t="s">
        <v>29</v>
      </c>
      <c r="Q3690" s="12" t="s">
        <v>30</v>
      </c>
      <c r="R3690" s="12" t="s">
        <v>28</v>
      </c>
      <c r="S3690" s="12">
        <v>2020</v>
      </c>
    </row>
    <row r="3691" spans="1:19" x14ac:dyDescent="0.25">
      <c r="A3691" s="11" t="s">
        <v>6246</v>
      </c>
      <c r="B3691" s="11" t="s">
        <v>6247</v>
      </c>
      <c r="C3691" s="11" t="s">
        <v>6248</v>
      </c>
      <c r="D3691" s="11" t="s">
        <v>6249</v>
      </c>
      <c r="E3691" s="11" t="s">
        <v>9790</v>
      </c>
      <c r="F3691" s="11">
        <v>53818</v>
      </c>
      <c r="G3691" s="11" t="s">
        <v>6250</v>
      </c>
      <c r="H3691" s="11" t="s">
        <v>96</v>
      </c>
      <c r="I3691" s="11" t="s">
        <v>108</v>
      </c>
      <c r="J3691" s="11" t="s">
        <v>27</v>
      </c>
      <c r="K3691" s="11">
        <v>5</v>
      </c>
      <c r="L3691" s="11" t="s">
        <v>29</v>
      </c>
      <c r="M3691" s="11" t="s">
        <v>29</v>
      </c>
      <c r="N3691" s="11" t="s">
        <v>30</v>
      </c>
      <c r="O3691" s="11" t="s">
        <v>30</v>
      </c>
      <c r="P3691" s="11" t="s">
        <v>29</v>
      </c>
      <c r="Q3691" s="11" t="s">
        <v>30</v>
      </c>
      <c r="R3691" s="11" t="s">
        <v>29</v>
      </c>
      <c r="S3691" s="11">
        <v>2020</v>
      </c>
    </row>
    <row r="3692" spans="1:19" x14ac:dyDescent="0.25">
      <c r="A3692" s="12" t="s">
        <v>6251</v>
      </c>
      <c r="B3692" s="12" t="s">
        <v>6252</v>
      </c>
      <c r="C3692" s="12" t="s">
        <v>6253</v>
      </c>
      <c r="D3692" s="12" t="s">
        <v>6254</v>
      </c>
      <c r="E3692" s="12" t="s">
        <v>9790</v>
      </c>
      <c r="F3692" s="12">
        <v>53226</v>
      </c>
      <c r="G3692" s="12" t="s">
        <v>6255</v>
      </c>
      <c r="H3692" s="12" t="s">
        <v>107</v>
      </c>
      <c r="I3692" s="12" t="s">
        <v>75</v>
      </c>
      <c r="J3692" s="12" t="s">
        <v>27</v>
      </c>
      <c r="K3692" s="12">
        <v>0</v>
      </c>
      <c r="L3692" s="12" t="s">
        <v>29</v>
      </c>
      <c r="M3692" s="12" t="s">
        <v>29</v>
      </c>
      <c r="N3692" s="12" t="s">
        <v>29</v>
      </c>
      <c r="O3692" s="12" t="s">
        <v>29</v>
      </c>
      <c r="P3692" s="12" t="s">
        <v>29</v>
      </c>
      <c r="Q3692" s="12" t="s">
        <v>29</v>
      </c>
      <c r="R3692" s="12" t="s">
        <v>29</v>
      </c>
      <c r="S3692" s="12">
        <v>2020</v>
      </c>
    </row>
    <row r="3693" spans="1:19" x14ac:dyDescent="0.25">
      <c r="A3693" s="11" t="s">
        <v>6256</v>
      </c>
      <c r="B3693" s="11" t="s">
        <v>6257</v>
      </c>
      <c r="C3693" s="11" t="s">
        <v>6258</v>
      </c>
      <c r="D3693" s="11" t="s">
        <v>6259</v>
      </c>
      <c r="E3693" s="11" t="s">
        <v>9790</v>
      </c>
      <c r="F3693" s="11">
        <v>54956</v>
      </c>
      <c r="G3693" s="11" t="s">
        <v>6260</v>
      </c>
      <c r="H3693" s="11" t="s">
        <v>107</v>
      </c>
      <c r="I3693" s="11" t="s">
        <v>75</v>
      </c>
      <c r="J3693" s="11" t="s">
        <v>27</v>
      </c>
      <c r="K3693" s="11">
        <v>0</v>
      </c>
      <c r="L3693" s="11" t="s">
        <v>29</v>
      </c>
      <c r="M3693" s="11" t="s">
        <v>29</v>
      </c>
      <c r="N3693" s="11" t="s">
        <v>29</v>
      </c>
      <c r="O3693" s="11" t="s">
        <v>29</v>
      </c>
      <c r="P3693" s="11" t="s">
        <v>29</v>
      </c>
      <c r="Q3693" s="11" t="s">
        <v>29</v>
      </c>
      <c r="R3693" s="11" t="s">
        <v>29</v>
      </c>
      <c r="S3693" s="11">
        <v>2020</v>
      </c>
    </row>
    <row r="3694" spans="1:19" x14ac:dyDescent="0.25">
      <c r="A3694" s="12" t="s">
        <v>6261</v>
      </c>
      <c r="B3694" s="12" t="s">
        <v>6262</v>
      </c>
      <c r="C3694" s="12" t="s">
        <v>6263</v>
      </c>
      <c r="D3694" s="12" t="s">
        <v>6264</v>
      </c>
      <c r="E3694" s="12" t="s">
        <v>9790</v>
      </c>
      <c r="F3694" s="12">
        <v>53213</v>
      </c>
      <c r="G3694" s="12" t="s">
        <v>6265</v>
      </c>
      <c r="H3694" s="12" t="s">
        <v>119</v>
      </c>
      <c r="I3694" s="12" t="s">
        <v>108</v>
      </c>
      <c r="J3694" s="12" t="s">
        <v>120</v>
      </c>
      <c r="K3694" s="12">
        <v>0</v>
      </c>
      <c r="L3694" s="12" t="s">
        <v>29</v>
      </c>
      <c r="M3694" s="12" t="s">
        <v>29</v>
      </c>
      <c r="N3694" s="12" t="s">
        <v>29</v>
      </c>
      <c r="O3694" s="12" t="s">
        <v>29</v>
      </c>
      <c r="P3694" s="12" t="s">
        <v>29</v>
      </c>
      <c r="Q3694" s="12" t="s">
        <v>29</v>
      </c>
      <c r="R3694" s="12" t="s">
        <v>29</v>
      </c>
      <c r="S3694" s="12">
        <v>2020</v>
      </c>
    </row>
    <row r="3695" spans="1:19" x14ac:dyDescent="0.25">
      <c r="A3695" s="11" t="s">
        <v>6266</v>
      </c>
      <c r="B3695" s="11" t="s">
        <v>6267</v>
      </c>
      <c r="C3695" s="11" t="s">
        <v>6268</v>
      </c>
      <c r="D3695" s="11" t="s">
        <v>6254</v>
      </c>
      <c r="E3695" s="11" t="s">
        <v>9790</v>
      </c>
      <c r="F3695" s="11">
        <v>53226</v>
      </c>
      <c r="G3695" s="11" t="s">
        <v>6269</v>
      </c>
      <c r="H3695" s="11" t="s">
        <v>119</v>
      </c>
      <c r="I3695" s="11" t="s">
        <v>36</v>
      </c>
      <c r="J3695" s="11" t="s">
        <v>27</v>
      </c>
      <c r="K3695" s="11">
        <v>0</v>
      </c>
      <c r="L3695" s="11" t="s">
        <v>29</v>
      </c>
      <c r="M3695" s="11" t="s">
        <v>29</v>
      </c>
      <c r="N3695" s="11" t="s">
        <v>29</v>
      </c>
      <c r="O3695" s="11" t="s">
        <v>29</v>
      </c>
      <c r="P3695" s="11" t="s">
        <v>29</v>
      </c>
      <c r="Q3695" s="11" t="s">
        <v>29</v>
      </c>
      <c r="R3695" s="11" t="s">
        <v>29</v>
      </c>
      <c r="S3695" s="11">
        <v>2020</v>
      </c>
    </row>
    <row r="3696" spans="1:19" x14ac:dyDescent="0.25">
      <c r="A3696" s="12" t="s">
        <v>6270</v>
      </c>
      <c r="B3696" s="12" t="s">
        <v>6271</v>
      </c>
      <c r="C3696" s="12" t="s">
        <v>6272</v>
      </c>
      <c r="D3696" s="12" t="s">
        <v>6273</v>
      </c>
      <c r="E3696" s="12" t="s">
        <v>9790</v>
      </c>
      <c r="F3696" s="12">
        <v>54985</v>
      </c>
      <c r="G3696" s="12" t="s">
        <v>6274</v>
      </c>
      <c r="H3696" s="12" t="s">
        <v>119</v>
      </c>
      <c r="I3696" s="12" t="s">
        <v>114</v>
      </c>
      <c r="J3696" s="12" t="s">
        <v>120</v>
      </c>
      <c r="K3696" s="12">
        <v>0</v>
      </c>
      <c r="L3696" s="12" t="s">
        <v>29</v>
      </c>
      <c r="M3696" s="12" t="s">
        <v>29</v>
      </c>
      <c r="N3696" s="12" t="s">
        <v>29</v>
      </c>
      <c r="O3696" s="12" t="s">
        <v>29</v>
      </c>
      <c r="P3696" s="12" t="s">
        <v>29</v>
      </c>
      <c r="Q3696" s="12" t="s">
        <v>29</v>
      </c>
      <c r="R3696" s="12" t="s">
        <v>29</v>
      </c>
      <c r="S3696" s="12">
        <v>2020</v>
      </c>
    </row>
    <row r="3697" spans="1:19" x14ac:dyDescent="0.25">
      <c r="A3697" s="11" t="s">
        <v>6275</v>
      </c>
      <c r="B3697" s="11" t="s">
        <v>6276</v>
      </c>
      <c r="C3697" s="11" t="s">
        <v>6277</v>
      </c>
      <c r="D3697" s="11" t="s">
        <v>1854</v>
      </c>
      <c r="E3697" s="11" t="s">
        <v>9790</v>
      </c>
      <c r="F3697" s="11">
        <v>53704</v>
      </c>
      <c r="G3697" s="11" t="s">
        <v>6278</v>
      </c>
      <c r="H3697" s="11" t="s">
        <v>119</v>
      </c>
      <c r="I3697" s="11" t="s">
        <v>114</v>
      </c>
      <c r="J3697" s="11" t="s">
        <v>120</v>
      </c>
      <c r="K3697" s="11">
        <v>0</v>
      </c>
      <c r="L3697" s="11" t="s">
        <v>29</v>
      </c>
      <c r="M3697" s="11" t="s">
        <v>29</v>
      </c>
      <c r="N3697" s="11" t="s">
        <v>29</v>
      </c>
      <c r="O3697" s="11" t="s">
        <v>29</v>
      </c>
      <c r="P3697" s="11" t="s">
        <v>29</v>
      </c>
      <c r="Q3697" s="11" t="s">
        <v>29</v>
      </c>
      <c r="R3697" s="11" t="s">
        <v>29</v>
      </c>
      <c r="S3697" s="11">
        <v>2020</v>
      </c>
    </row>
    <row r="3698" spans="1:19" x14ac:dyDescent="0.25">
      <c r="A3698" s="12" t="s">
        <v>6279</v>
      </c>
      <c r="B3698" s="12" t="s">
        <v>6280</v>
      </c>
      <c r="C3698" s="12" t="s">
        <v>6281</v>
      </c>
      <c r="D3698" s="12" t="s">
        <v>6282</v>
      </c>
      <c r="E3698" s="12" t="s">
        <v>9790</v>
      </c>
      <c r="F3698" s="12">
        <v>54311</v>
      </c>
      <c r="G3698" s="12" t="s">
        <v>6283</v>
      </c>
      <c r="H3698" s="12" t="s">
        <v>119</v>
      </c>
      <c r="I3698" s="12" t="s">
        <v>36</v>
      </c>
      <c r="J3698" s="12" t="s">
        <v>120</v>
      </c>
      <c r="K3698" s="12">
        <v>0</v>
      </c>
      <c r="L3698" s="12" t="s">
        <v>29</v>
      </c>
      <c r="M3698" s="12" t="s">
        <v>29</v>
      </c>
      <c r="N3698" s="12" t="s">
        <v>29</v>
      </c>
      <c r="O3698" s="12" t="s">
        <v>29</v>
      </c>
      <c r="P3698" s="12" t="s">
        <v>29</v>
      </c>
      <c r="Q3698" s="12" t="s">
        <v>29</v>
      </c>
      <c r="R3698" s="12" t="s">
        <v>29</v>
      </c>
      <c r="S3698" s="12">
        <v>2020</v>
      </c>
    </row>
    <row r="3699" spans="1:19" x14ac:dyDescent="0.25">
      <c r="A3699" s="11" t="s">
        <v>6284</v>
      </c>
      <c r="B3699" s="11" t="s">
        <v>6285</v>
      </c>
      <c r="C3699" s="11" t="s">
        <v>6286</v>
      </c>
      <c r="D3699" s="11" t="s">
        <v>6287</v>
      </c>
      <c r="E3699" s="11" t="s">
        <v>9790</v>
      </c>
      <c r="F3699" s="11">
        <v>54403</v>
      </c>
      <c r="G3699" s="11" t="s">
        <v>6288</v>
      </c>
      <c r="H3699" s="11" t="s">
        <v>119</v>
      </c>
      <c r="I3699" s="11" t="s">
        <v>75</v>
      </c>
      <c r="J3699" s="11" t="s">
        <v>120</v>
      </c>
      <c r="K3699" s="11">
        <v>0</v>
      </c>
      <c r="L3699" s="11" t="s">
        <v>29</v>
      </c>
      <c r="M3699" s="11" t="s">
        <v>29</v>
      </c>
      <c r="N3699" s="11" t="s">
        <v>29</v>
      </c>
      <c r="O3699" s="11" t="s">
        <v>29</v>
      </c>
      <c r="P3699" s="11" t="s">
        <v>29</v>
      </c>
      <c r="Q3699" s="11" t="s">
        <v>29</v>
      </c>
      <c r="R3699" s="11" t="s">
        <v>29</v>
      </c>
      <c r="S3699" s="11">
        <v>2020</v>
      </c>
    </row>
    <row r="3700" spans="1:19" x14ac:dyDescent="0.25">
      <c r="A3700" s="12" t="s">
        <v>6289</v>
      </c>
      <c r="B3700" s="12" t="s">
        <v>6290</v>
      </c>
      <c r="C3700" s="12" t="s">
        <v>6291</v>
      </c>
      <c r="D3700" s="12" t="s">
        <v>6292</v>
      </c>
      <c r="E3700" s="12" t="s">
        <v>9790</v>
      </c>
      <c r="F3700" s="12">
        <v>53066</v>
      </c>
      <c r="G3700" s="12" t="s">
        <v>6293</v>
      </c>
      <c r="H3700" s="12" t="s">
        <v>119</v>
      </c>
      <c r="I3700" s="12" t="s">
        <v>108</v>
      </c>
      <c r="J3700" s="12" t="s">
        <v>120</v>
      </c>
      <c r="K3700" s="12">
        <v>0</v>
      </c>
      <c r="L3700" s="12" t="s">
        <v>29</v>
      </c>
      <c r="M3700" s="12" t="s">
        <v>29</v>
      </c>
      <c r="N3700" s="12" t="s">
        <v>29</v>
      </c>
      <c r="O3700" s="12" t="s">
        <v>29</v>
      </c>
      <c r="P3700" s="12" t="s">
        <v>29</v>
      </c>
      <c r="Q3700" s="12" t="s">
        <v>29</v>
      </c>
      <c r="R3700" s="12" t="s">
        <v>29</v>
      </c>
      <c r="S3700" s="12">
        <v>2020</v>
      </c>
    </row>
    <row r="3701" spans="1:19" x14ac:dyDescent="0.25">
      <c r="A3701" s="11" t="s">
        <v>6294</v>
      </c>
      <c r="B3701" s="11" t="s">
        <v>6295</v>
      </c>
      <c r="C3701" s="11" t="s">
        <v>6296</v>
      </c>
      <c r="D3701" s="11" t="s">
        <v>6297</v>
      </c>
      <c r="E3701" s="11" t="s">
        <v>9790</v>
      </c>
      <c r="F3701" s="11">
        <v>54449</v>
      </c>
      <c r="G3701" s="11" t="s">
        <v>6298</v>
      </c>
      <c r="H3701" s="11" t="s">
        <v>119</v>
      </c>
      <c r="I3701" s="11" t="s">
        <v>36</v>
      </c>
      <c r="J3701" s="11" t="s">
        <v>120</v>
      </c>
      <c r="K3701" s="11">
        <v>0</v>
      </c>
      <c r="L3701" s="11" t="s">
        <v>29</v>
      </c>
      <c r="M3701" s="11" t="s">
        <v>29</v>
      </c>
      <c r="N3701" s="11" t="s">
        <v>29</v>
      </c>
      <c r="O3701" s="11" t="s">
        <v>29</v>
      </c>
      <c r="P3701" s="11" t="s">
        <v>29</v>
      </c>
      <c r="Q3701" s="11" t="s">
        <v>29</v>
      </c>
      <c r="R3701" s="11" t="s">
        <v>29</v>
      </c>
      <c r="S3701" s="11">
        <v>2020</v>
      </c>
    </row>
    <row r="3702" spans="1:19" x14ac:dyDescent="0.25">
      <c r="A3702" s="12" t="s">
        <v>6299</v>
      </c>
      <c r="B3702" s="12" t="s">
        <v>6300</v>
      </c>
      <c r="C3702" s="12" t="s">
        <v>6301</v>
      </c>
      <c r="D3702" s="12" t="s">
        <v>6302</v>
      </c>
      <c r="E3702" s="12" t="s">
        <v>9790</v>
      </c>
      <c r="F3702" s="12">
        <v>54935</v>
      </c>
      <c r="G3702" s="12" t="s">
        <v>6303</v>
      </c>
      <c r="H3702" s="12" t="s">
        <v>119</v>
      </c>
      <c r="I3702" s="12" t="s">
        <v>36</v>
      </c>
      <c r="J3702" s="12" t="s">
        <v>27</v>
      </c>
      <c r="K3702" s="12">
        <v>0</v>
      </c>
      <c r="L3702" s="12" t="s">
        <v>29</v>
      </c>
      <c r="M3702" s="12" t="s">
        <v>29</v>
      </c>
      <c r="N3702" s="12" t="s">
        <v>29</v>
      </c>
      <c r="O3702" s="12" t="s">
        <v>29</v>
      </c>
      <c r="P3702" s="12" t="s">
        <v>29</v>
      </c>
      <c r="Q3702" s="12" t="s">
        <v>29</v>
      </c>
      <c r="R3702" s="12" t="s">
        <v>29</v>
      </c>
      <c r="S3702" s="12">
        <v>2020</v>
      </c>
    </row>
    <row r="3703" spans="1:19" x14ac:dyDescent="0.25">
      <c r="A3703" s="11" t="s">
        <v>6304</v>
      </c>
      <c r="B3703" s="11" t="s">
        <v>6305</v>
      </c>
      <c r="C3703" s="11" t="s">
        <v>6306</v>
      </c>
      <c r="D3703" s="11" t="s">
        <v>6307</v>
      </c>
      <c r="E3703" s="11" t="s">
        <v>9790</v>
      </c>
      <c r="F3703" s="11">
        <v>53188</v>
      </c>
      <c r="G3703" s="11" t="s">
        <v>6308</v>
      </c>
      <c r="H3703" s="11" t="s">
        <v>119</v>
      </c>
      <c r="I3703" s="11" t="s">
        <v>36</v>
      </c>
      <c r="J3703" s="11" t="s">
        <v>27</v>
      </c>
      <c r="K3703" s="11">
        <v>0</v>
      </c>
      <c r="L3703" s="11" t="s">
        <v>29</v>
      </c>
      <c r="M3703" s="11" t="s">
        <v>29</v>
      </c>
      <c r="N3703" s="11" t="s">
        <v>29</v>
      </c>
      <c r="O3703" s="11" t="s">
        <v>29</v>
      </c>
      <c r="P3703" s="11" t="s">
        <v>29</v>
      </c>
      <c r="Q3703" s="11" t="s">
        <v>29</v>
      </c>
      <c r="R3703" s="11" t="s">
        <v>29</v>
      </c>
      <c r="S3703" s="11">
        <v>2020</v>
      </c>
    </row>
    <row r="3704" spans="1:19" x14ac:dyDescent="0.25">
      <c r="A3704" s="12" t="s">
        <v>6309</v>
      </c>
      <c r="B3704" s="12" t="s">
        <v>6310</v>
      </c>
      <c r="C3704" s="12" t="s">
        <v>6311</v>
      </c>
      <c r="D3704" s="12" t="s">
        <v>6282</v>
      </c>
      <c r="E3704" s="12" t="s">
        <v>9790</v>
      </c>
      <c r="F3704" s="12">
        <v>54301</v>
      </c>
      <c r="G3704" s="12" t="s">
        <v>6312</v>
      </c>
      <c r="H3704" s="12" t="s">
        <v>119</v>
      </c>
      <c r="I3704" s="12" t="s">
        <v>513</v>
      </c>
      <c r="J3704" s="12" t="s">
        <v>120</v>
      </c>
      <c r="K3704" s="12">
        <v>0</v>
      </c>
      <c r="L3704" s="12" t="s">
        <v>29</v>
      </c>
      <c r="M3704" s="12" t="s">
        <v>29</v>
      </c>
      <c r="N3704" s="12" t="s">
        <v>29</v>
      </c>
      <c r="O3704" s="12" t="s">
        <v>29</v>
      </c>
      <c r="P3704" s="12" t="s">
        <v>29</v>
      </c>
      <c r="Q3704" s="12" t="s">
        <v>29</v>
      </c>
      <c r="R3704" s="12" t="s">
        <v>29</v>
      </c>
      <c r="S3704" s="12">
        <v>2020</v>
      </c>
    </row>
    <row r="3705" spans="1:19" x14ac:dyDescent="0.25">
      <c r="A3705" s="11" t="s">
        <v>6313</v>
      </c>
      <c r="B3705" s="11" t="s">
        <v>6314</v>
      </c>
      <c r="C3705" s="11" t="s">
        <v>6315</v>
      </c>
      <c r="D3705" s="11" t="s">
        <v>6282</v>
      </c>
      <c r="E3705" s="11" t="s">
        <v>9790</v>
      </c>
      <c r="F3705" s="11">
        <v>54311</v>
      </c>
      <c r="G3705" s="11" t="s">
        <v>6316</v>
      </c>
      <c r="H3705" s="11" t="s">
        <v>119</v>
      </c>
      <c r="I3705" s="11" t="s">
        <v>26</v>
      </c>
      <c r="J3705" s="11" t="s">
        <v>120</v>
      </c>
      <c r="K3705" s="11">
        <v>0</v>
      </c>
      <c r="L3705" s="11" t="s">
        <v>29</v>
      </c>
      <c r="M3705" s="11" t="s">
        <v>29</v>
      </c>
      <c r="N3705" s="11" t="s">
        <v>29</v>
      </c>
      <c r="O3705" s="11" t="s">
        <v>29</v>
      </c>
      <c r="P3705" s="11" t="s">
        <v>29</v>
      </c>
      <c r="Q3705" s="11" t="s">
        <v>29</v>
      </c>
      <c r="R3705" s="11" t="s">
        <v>29</v>
      </c>
      <c r="S3705" s="11">
        <v>2020</v>
      </c>
    </row>
    <row r="3706" spans="1:19" x14ac:dyDescent="0.25">
      <c r="A3706" s="12" t="s">
        <v>6178</v>
      </c>
      <c r="B3706" s="12" t="s">
        <v>8226</v>
      </c>
      <c r="C3706" s="12" t="s">
        <v>6180</v>
      </c>
      <c r="D3706" s="12" t="s">
        <v>6181</v>
      </c>
      <c r="E3706" s="12" t="s">
        <v>9790</v>
      </c>
      <c r="F3706" s="12">
        <v>54481</v>
      </c>
      <c r="G3706" s="12" t="s">
        <v>6182</v>
      </c>
      <c r="H3706" s="12" t="s">
        <v>25</v>
      </c>
      <c r="I3706" s="12" t="s">
        <v>513</v>
      </c>
      <c r="J3706" s="12" t="s">
        <v>27</v>
      </c>
      <c r="K3706" s="12">
        <v>5</v>
      </c>
      <c r="L3706" s="12" t="s">
        <v>28</v>
      </c>
      <c r="M3706" s="12" t="s">
        <v>30</v>
      </c>
      <c r="N3706" s="12" t="s">
        <v>30</v>
      </c>
      <c r="O3706" s="12" t="s">
        <v>30</v>
      </c>
      <c r="P3706" s="12" t="s">
        <v>30</v>
      </c>
      <c r="Q3706" s="12" t="s">
        <v>30</v>
      </c>
      <c r="R3706" s="12" t="s">
        <v>28</v>
      </c>
      <c r="S3706" s="12">
        <v>2019</v>
      </c>
    </row>
    <row r="3707" spans="1:19" x14ac:dyDescent="0.25">
      <c r="A3707" s="11" t="s">
        <v>6183</v>
      </c>
      <c r="B3707" s="11" t="s">
        <v>8227</v>
      </c>
      <c r="C3707" s="11" t="s">
        <v>6185</v>
      </c>
      <c r="D3707" s="11" t="s">
        <v>6186</v>
      </c>
      <c r="E3707" s="11" t="s">
        <v>9790</v>
      </c>
      <c r="F3707" s="11">
        <v>54501</v>
      </c>
      <c r="G3707" s="11" t="s">
        <v>6187</v>
      </c>
      <c r="H3707" s="11" t="s">
        <v>25</v>
      </c>
      <c r="I3707" s="11" t="s">
        <v>108</v>
      </c>
      <c r="J3707" s="11" t="s">
        <v>27</v>
      </c>
      <c r="K3707" s="11">
        <v>3</v>
      </c>
      <c r="L3707" s="11" t="s">
        <v>28</v>
      </c>
      <c r="M3707" s="11" t="s">
        <v>43</v>
      </c>
      <c r="N3707" s="11" t="s">
        <v>30</v>
      </c>
      <c r="O3707" s="11" t="s">
        <v>43</v>
      </c>
      <c r="P3707" s="11" t="s">
        <v>28</v>
      </c>
      <c r="Q3707" s="11" t="s">
        <v>28</v>
      </c>
      <c r="R3707" s="11" t="s">
        <v>28</v>
      </c>
      <c r="S3707" s="11">
        <v>2019</v>
      </c>
    </row>
    <row r="3708" spans="1:19" x14ac:dyDescent="0.25">
      <c r="A3708" s="12" t="s">
        <v>6188</v>
      </c>
      <c r="B3708" s="12" t="s">
        <v>8228</v>
      </c>
      <c r="C3708" s="12" t="s">
        <v>6190</v>
      </c>
      <c r="D3708" s="12" t="s">
        <v>6191</v>
      </c>
      <c r="E3708" s="12" t="s">
        <v>9790</v>
      </c>
      <c r="F3708" s="12">
        <v>54568</v>
      </c>
      <c r="G3708" s="12" t="s">
        <v>6192</v>
      </c>
      <c r="H3708" s="12" t="s">
        <v>25</v>
      </c>
      <c r="I3708" s="12" t="s">
        <v>513</v>
      </c>
      <c r="J3708" s="12" t="s">
        <v>27</v>
      </c>
      <c r="K3708" s="12">
        <v>4</v>
      </c>
      <c r="L3708" s="12" t="s">
        <v>28</v>
      </c>
      <c r="M3708" s="12" t="s">
        <v>28</v>
      </c>
      <c r="N3708" s="12" t="s">
        <v>30</v>
      </c>
      <c r="O3708" s="12" t="s">
        <v>30</v>
      </c>
      <c r="P3708" s="12" t="s">
        <v>28</v>
      </c>
      <c r="Q3708" s="12" t="s">
        <v>30</v>
      </c>
      <c r="R3708" s="12" t="s">
        <v>28</v>
      </c>
      <c r="S3708" s="12">
        <v>2019</v>
      </c>
    </row>
    <row r="3709" spans="1:19" x14ac:dyDescent="0.25">
      <c r="A3709" s="11" t="s">
        <v>6193</v>
      </c>
      <c r="B3709" s="11" t="s">
        <v>6194</v>
      </c>
      <c r="C3709" s="11" t="s">
        <v>6195</v>
      </c>
      <c r="D3709" s="11" t="s">
        <v>6196</v>
      </c>
      <c r="E3709" s="11" t="s">
        <v>9790</v>
      </c>
      <c r="F3709" s="11">
        <v>54221</v>
      </c>
      <c r="G3709" s="11" t="s">
        <v>6197</v>
      </c>
      <c r="H3709" s="11" t="s">
        <v>25</v>
      </c>
      <c r="I3709" s="11" t="s">
        <v>75</v>
      </c>
      <c r="J3709" s="11" t="s">
        <v>27</v>
      </c>
      <c r="K3709" s="11">
        <v>4</v>
      </c>
      <c r="L3709" s="11" t="s">
        <v>28</v>
      </c>
      <c r="M3709" s="11" t="s">
        <v>30</v>
      </c>
      <c r="N3709" s="11" t="s">
        <v>30</v>
      </c>
      <c r="O3709" s="11" t="s">
        <v>28</v>
      </c>
      <c r="P3709" s="11" t="s">
        <v>28</v>
      </c>
      <c r="Q3709" s="11" t="s">
        <v>30</v>
      </c>
      <c r="R3709" s="11" t="s">
        <v>28</v>
      </c>
      <c r="S3709" s="11">
        <v>2019</v>
      </c>
    </row>
    <row r="3710" spans="1:19" x14ac:dyDescent="0.25">
      <c r="A3710" s="12" t="s">
        <v>6198</v>
      </c>
      <c r="B3710" s="12" t="s">
        <v>8229</v>
      </c>
      <c r="C3710" s="12" t="s">
        <v>6200</v>
      </c>
      <c r="D3710" s="12" t="s">
        <v>333</v>
      </c>
      <c r="E3710" s="12" t="s">
        <v>9790</v>
      </c>
      <c r="F3710" s="12">
        <v>53212</v>
      </c>
      <c r="G3710" s="12" t="s">
        <v>6201</v>
      </c>
      <c r="H3710" s="12" t="s">
        <v>25</v>
      </c>
      <c r="I3710" s="12" t="s">
        <v>75</v>
      </c>
      <c r="J3710" s="12" t="s">
        <v>120</v>
      </c>
      <c r="K3710" s="12">
        <v>0</v>
      </c>
      <c r="L3710" s="12" t="s">
        <v>29</v>
      </c>
      <c r="M3710" s="12" t="s">
        <v>29</v>
      </c>
      <c r="N3710" s="12" t="s">
        <v>29</v>
      </c>
      <c r="O3710" s="12" t="s">
        <v>30</v>
      </c>
      <c r="P3710" s="12" t="s">
        <v>29</v>
      </c>
      <c r="Q3710" s="12" t="s">
        <v>29</v>
      </c>
      <c r="R3710" s="12" t="s">
        <v>29</v>
      </c>
      <c r="S3710" s="12">
        <v>2019</v>
      </c>
    </row>
    <row r="3711" spans="1:19" x14ac:dyDescent="0.25">
      <c r="A3711" s="11" t="s">
        <v>6207</v>
      </c>
      <c r="B3711" s="11" t="s">
        <v>8230</v>
      </c>
      <c r="C3711" s="11" t="s">
        <v>6209</v>
      </c>
      <c r="D3711" s="11" t="s">
        <v>6210</v>
      </c>
      <c r="E3711" s="11" t="s">
        <v>9790</v>
      </c>
      <c r="F3711" s="11">
        <v>54521</v>
      </c>
      <c r="G3711" s="11" t="s">
        <v>6211</v>
      </c>
      <c r="H3711" s="11" t="s">
        <v>96</v>
      </c>
      <c r="I3711" s="11" t="s">
        <v>108</v>
      </c>
      <c r="J3711" s="11" t="s">
        <v>27</v>
      </c>
      <c r="K3711" s="11">
        <v>4</v>
      </c>
      <c r="L3711" s="11" t="s">
        <v>29</v>
      </c>
      <c r="M3711" s="11" t="s">
        <v>29</v>
      </c>
      <c r="N3711" s="11" t="s">
        <v>28</v>
      </c>
      <c r="O3711" s="11" t="s">
        <v>29</v>
      </c>
      <c r="P3711" s="11" t="s">
        <v>28</v>
      </c>
      <c r="Q3711" s="11" t="s">
        <v>30</v>
      </c>
      <c r="R3711" s="11" t="s">
        <v>29</v>
      </c>
      <c r="S3711" s="11">
        <v>2019</v>
      </c>
    </row>
    <row r="3712" spans="1:19" x14ac:dyDescent="0.25">
      <c r="A3712" s="12" t="s">
        <v>6212</v>
      </c>
      <c r="B3712" s="12" t="s">
        <v>8231</v>
      </c>
      <c r="C3712" s="12" t="s">
        <v>6214</v>
      </c>
      <c r="D3712" s="12" t="s">
        <v>6215</v>
      </c>
      <c r="E3712" s="12" t="s">
        <v>9790</v>
      </c>
      <c r="F3712" s="12">
        <v>54768</v>
      </c>
      <c r="G3712" s="12" t="s">
        <v>6216</v>
      </c>
      <c r="H3712" s="12" t="s">
        <v>96</v>
      </c>
      <c r="I3712" s="12" t="s">
        <v>75</v>
      </c>
      <c r="J3712" s="12" t="s">
        <v>27</v>
      </c>
      <c r="K3712" s="12">
        <v>4</v>
      </c>
      <c r="L3712" s="12" t="s">
        <v>29</v>
      </c>
      <c r="M3712" s="12" t="s">
        <v>29</v>
      </c>
      <c r="N3712" s="12" t="s">
        <v>28</v>
      </c>
      <c r="O3712" s="12" t="s">
        <v>29</v>
      </c>
      <c r="P3712" s="12" t="s">
        <v>28</v>
      </c>
      <c r="Q3712" s="12" t="s">
        <v>30</v>
      </c>
      <c r="R3712" s="12" t="s">
        <v>29</v>
      </c>
      <c r="S3712" s="12">
        <v>2019</v>
      </c>
    </row>
    <row r="3713" spans="1:19" x14ac:dyDescent="0.25">
      <c r="A3713" s="11" t="s">
        <v>6217</v>
      </c>
      <c r="B3713" s="11" t="s">
        <v>6218</v>
      </c>
      <c r="C3713" s="11" t="s">
        <v>6219</v>
      </c>
      <c r="D3713" s="11" t="s">
        <v>6220</v>
      </c>
      <c r="E3713" s="11" t="s">
        <v>9790</v>
      </c>
      <c r="F3713" s="11">
        <v>54487</v>
      </c>
      <c r="G3713" s="11" t="s">
        <v>6221</v>
      </c>
      <c r="H3713" s="11" t="s">
        <v>96</v>
      </c>
      <c r="I3713" s="11" t="s">
        <v>513</v>
      </c>
      <c r="J3713" s="11" t="s">
        <v>27</v>
      </c>
      <c r="K3713" s="11">
        <v>4</v>
      </c>
      <c r="L3713" s="11" t="s">
        <v>28</v>
      </c>
      <c r="M3713" s="11" t="s">
        <v>29</v>
      </c>
      <c r="N3713" s="11" t="s">
        <v>28</v>
      </c>
      <c r="O3713" s="11" t="s">
        <v>29</v>
      </c>
      <c r="P3713" s="11" t="s">
        <v>28</v>
      </c>
      <c r="Q3713" s="11" t="s">
        <v>30</v>
      </c>
      <c r="R3713" s="11" t="s">
        <v>28</v>
      </c>
      <c r="S3713" s="11">
        <v>2019</v>
      </c>
    </row>
    <row r="3714" spans="1:19" x14ac:dyDescent="0.25">
      <c r="A3714" s="12" t="s">
        <v>8232</v>
      </c>
      <c r="B3714" s="12" t="s">
        <v>8233</v>
      </c>
      <c r="C3714" s="12" t="s">
        <v>8234</v>
      </c>
      <c r="D3714" s="12" t="s">
        <v>496</v>
      </c>
      <c r="E3714" s="12" t="s">
        <v>9790</v>
      </c>
      <c r="F3714" s="12">
        <v>53813</v>
      </c>
      <c r="G3714" s="12" t="s">
        <v>8235</v>
      </c>
      <c r="H3714" s="12" t="s">
        <v>96</v>
      </c>
      <c r="I3714" s="12" t="s">
        <v>108</v>
      </c>
      <c r="J3714" s="12" t="s">
        <v>27</v>
      </c>
      <c r="K3714" s="12">
        <v>5</v>
      </c>
      <c r="L3714" s="12" t="s">
        <v>29</v>
      </c>
      <c r="M3714" s="12" t="s">
        <v>29</v>
      </c>
      <c r="N3714" s="12" t="s">
        <v>30</v>
      </c>
      <c r="O3714" s="12" t="s">
        <v>30</v>
      </c>
      <c r="P3714" s="12" t="s">
        <v>28</v>
      </c>
      <c r="Q3714" s="12" t="s">
        <v>28</v>
      </c>
      <c r="R3714" s="12" t="s">
        <v>29</v>
      </c>
      <c r="S3714" s="12">
        <v>2019</v>
      </c>
    </row>
    <row r="3715" spans="1:19" x14ac:dyDescent="0.25">
      <c r="A3715" s="11" t="s">
        <v>6227</v>
      </c>
      <c r="B3715" s="11" t="s">
        <v>8236</v>
      </c>
      <c r="C3715" s="11" t="s">
        <v>6229</v>
      </c>
      <c r="D3715" s="11" t="s">
        <v>6230</v>
      </c>
      <c r="E3715" s="11" t="s">
        <v>9790</v>
      </c>
      <c r="F3715" s="11">
        <v>54840</v>
      </c>
      <c r="G3715" s="11" t="s">
        <v>6231</v>
      </c>
      <c r="H3715" s="11" t="s">
        <v>96</v>
      </c>
      <c r="I3715" s="11" t="s">
        <v>108</v>
      </c>
      <c r="J3715" s="11" t="s">
        <v>27</v>
      </c>
      <c r="K3715" s="11">
        <v>0</v>
      </c>
      <c r="L3715" s="11" t="s">
        <v>29</v>
      </c>
      <c r="M3715" s="11" t="s">
        <v>29</v>
      </c>
      <c r="N3715" s="11" t="s">
        <v>28</v>
      </c>
      <c r="O3715" s="11" t="s">
        <v>29</v>
      </c>
      <c r="P3715" s="11" t="s">
        <v>29</v>
      </c>
      <c r="Q3715" s="11" t="s">
        <v>29</v>
      </c>
      <c r="R3715" s="11" t="s">
        <v>29</v>
      </c>
      <c r="S3715" s="11">
        <v>2019</v>
      </c>
    </row>
    <row r="3716" spans="1:19" x14ac:dyDescent="0.25">
      <c r="A3716" s="12" t="s">
        <v>6232</v>
      </c>
      <c r="B3716" s="12" t="s">
        <v>6233</v>
      </c>
      <c r="C3716" s="12" t="s">
        <v>6234</v>
      </c>
      <c r="D3716" s="12" t="s">
        <v>6235</v>
      </c>
      <c r="E3716" s="12" t="s">
        <v>9790</v>
      </c>
      <c r="F3716" s="12">
        <v>54801</v>
      </c>
      <c r="G3716" s="12" t="s">
        <v>6236</v>
      </c>
      <c r="H3716" s="12" t="s">
        <v>96</v>
      </c>
      <c r="I3716" s="12" t="s">
        <v>108</v>
      </c>
      <c r="J3716" s="12" t="s">
        <v>27</v>
      </c>
      <c r="K3716" s="12">
        <v>3</v>
      </c>
      <c r="L3716" s="12" t="s">
        <v>29</v>
      </c>
      <c r="M3716" s="12" t="s">
        <v>29</v>
      </c>
      <c r="N3716" s="12" t="s">
        <v>28</v>
      </c>
      <c r="O3716" s="12" t="s">
        <v>29</v>
      </c>
      <c r="P3716" s="12" t="s">
        <v>28</v>
      </c>
      <c r="Q3716" s="12" t="s">
        <v>30</v>
      </c>
      <c r="R3716" s="12" t="s">
        <v>29</v>
      </c>
      <c r="S3716" s="12">
        <v>2019</v>
      </c>
    </row>
    <row r="3717" spans="1:19" x14ac:dyDescent="0.25">
      <c r="A3717" s="11" t="s">
        <v>6237</v>
      </c>
      <c r="B3717" s="11" t="s">
        <v>8237</v>
      </c>
      <c r="C3717" s="11" t="s">
        <v>6239</v>
      </c>
      <c r="D3717" s="11" t="s">
        <v>6240</v>
      </c>
      <c r="E3717" s="11" t="s">
        <v>9790</v>
      </c>
      <c r="F3717" s="11">
        <v>54024</v>
      </c>
      <c r="G3717" s="11" t="s">
        <v>6241</v>
      </c>
      <c r="H3717" s="11" t="s">
        <v>96</v>
      </c>
      <c r="I3717" s="11" t="s">
        <v>108</v>
      </c>
      <c r="J3717" s="11" t="s">
        <v>27</v>
      </c>
      <c r="K3717" s="11">
        <v>4</v>
      </c>
      <c r="L3717" s="11" t="s">
        <v>28</v>
      </c>
      <c r="M3717" s="11" t="s">
        <v>29</v>
      </c>
      <c r="N3717" s="11" t="s">
        <v>30</v>
      </c>
      <c r="O3717" s="11" t="s">
        <v>28</v>
      </c>
      <c r="P3717" s="11" t="s">
        <v>28</v>
      </c>
      <c r="Q3717" s="11" t="s">
        <v>30</v>
      </c>
      <c r="R3717" s="11" t="s">
        <v>28</v>
      </c>
      <c r="S3717" s="11">
        <v>2019</v>
      </c>
    </row>
    <row r="3718" spans="1:19" x14ac:dyDescent="0.25">
      <c r="A3718" s="12" t="s">
        <v>8238</v>
      </c>
      <c r="B3718" s="12" t="s">
        <v>8239</v>
      </c>
      <c r="C3718" s="12" t="s">
        <v>8240</v>
      </c>
      <c r="D3718" s="12" t="s">
        <v>8241</v>
      </c>
      <c r="E3718" s="12" t="s">
        <v>9790</v>
      </c>
      <c r="F3718" s="12">
        <v>54002</v>
      </c>
      <c r="G3718" s="12" t="s">
        <v>8242</v>
      </c>
      <c r="H3718" s="12" t="s">
        <v>96</v>
      </c>
      <c r="I3718" s="12" t="s">
        <v>108</v>
      </c>
      <c r="J3718" s="12" t="s">
        <v>27</v>
      </c>
      <c r="K3718" s="12">
        <v>4</v>
      </c>
      <c r="L3718" s="12" t="s">
        <v>29</v>
      </c>
      <c r="M3718" s="12" t="s">
        <v>29</v>
      </c>
      <c r="N3718" s="12" t="s">
        <v>30</v>
      </c>
      <c r="O3718" s="12" t="s">
        <v>30</v>
      </c>
      <c r="P3718" s="12" t="s">
        <v>28</v>
      </c>
      <c r="Q3718" s="12" t="s">
        <v>29</v>
      </c>
      <c r="R3718" s="12" t="s">
        <v>29</v>
      </c>
      <c r="S3718" s="12">
        <v>2019</v>
      </c>
    </row>
    <row r="3719" spans="1:19" x14ac:dyDescent="0.25">
      <c r="A3719" s="11" t="s">
        <v>6242</v>
      </c>
      <c r="B3719" s="11" t="s">
        <v>6243</v>
      </c>
      <c r="C3719" s="11" t="s">
        <v>6244</v>
      </c>
      <c r="D3719" s="11" t="s">
        <v>2729</v>
      </c>
      <c r="E3719" s="11" t="s">
        <v>9790</v>
      </c>
      <c r="F3719" s="11">
        <v>54829</v>
      </c>
      <c r="G3719" s="11" t="s">
        <v>6245</v>
      </c>
      <c r="H3719" s="11" t="s">
        <v>96</v>
      </c>
      <c r="I3719" s="11" t="s">
        <v>75</v>
      </c>
      <c r="J3719" s="11" t="s">
        <v>27</v>
      </c>
      <c r="K3719" s="11">
        <v>4</v>
      </c>
      <c r="L3719" s="11" t="s">
        <v>29</v>
      </c>
      <c r="M3719" s="11" t="s">
        <v>29</v>
      </c>
      <c r="N3719" s="11" t="s">
        <v>28</v>
      </c>
      <c r="O3719" s="11" t="s">
        <v>30</v>
      </c>
      <c r="P3719" s="11" t="s">
        <v>28</v>
      </c>
      <c r="Q3719" s="11" t="s">
        <v>29</v>
      </c>
      <c r="R3719" s="11" t="s">
        <v>29</v>
      </c>
      <c r="S3719" s="11">
        <v>2019</v>
      </c>
    </row>
    <row r="3720" spans="1:19" x14ac:dyDescent="0.25">
      <c r="A3720" s="12" t="s">
        <v>8243</v>
      </c>
      <c r="B3720" s="12" t="s">
        <v>8244</v>
      </c>
      <c r="C3720" s="12" t="s">
        <v>8245</v>
      </c>
      <c r="D3720" s="12" t="s">
        <v>8246</v>
      </c>
      <c r="E3720" s="12" t="s">
        <v>9790</v>
      </c>
      <c r="F3720" s="12">
        <v>54235</v>
      </c>
      <c r="G3720" s="12" t="s">
        <v>8247</v>
      </c>
      <c r="H3720" s="12" t="s">
        <v>96</v>
      </c>
      <c r="I3720" s="12" t="s">
        <v>513</v>
      </c>
      <c r="J3720" s="12" t="s">
        <v>27</v>
      </c>
      <c r="K3720" s="12">
        <v>5</v>
      </c>
      <c r="L3720" s="12" t="s">
        <v>28</v>
      </c>
      <c r="M3720" s="12" t="s">
        <v>28</v>
      </c>
      <c r="N3720" s="12" t="s">
        <v>30</v>
      </c>
      <c r="O3720" s="12" t="s">
        <v>30</v>
      </c>
      <c r="P3720" s="12" t="s">
        <v>28</v>
      </c>
      <c r="Q3720" s="12" t="s">
        <v>30</v>
      </c>
      <c r="R3720" s="12" t="s">
        <v>28</v>
      </c>
      <c r="S3720" s="12">
        <v>2019</v>
      </c>
    </row>
    <row r="3721" spans="1:19" x14ac:dyDescent="0.25">
      <c r="A3721" s="11" t="s">
        <v>6251</v>
      </c>
      <c r="B3721" s="11" t="s">
        <v>6252</v>
      </c>
      <c r="C3721" s="11" t="s">
        <v>6253</v>
      </c>
      <c r="D3721" s="11" t="s">
        <v>6254</v>
      </c>
      <c r="E3721" s="11" t="s">
        <v>9790</v>
      </c>
      <c r="F3721" s="11">
        <v>53226</v>
      </c>
      <c r="G3721" s="11" t="s">
        <v>6255</v>
      </c>
      <c r="H3721" s="11" t="s">
        <v>107</v>
      </c>
      <c r="I3721" s="11" t="s">
        <v>75</v>
      </c>
      <c r="J3721" s="11" t="s">
        <v>27</v>
      </c>
      <c r="K3721" s="11">
        <v>0</v>
      </c>
      <c r="L3721" s="11" t="s">
        <v>29</v>
      </c>
      <c r="M3721" s="11" t="s">
        <v>29</v>
      </c>
      <c r="N3721" s="11" t="s">
        <v>29</v>
      </c>
      <c r="O3721" s="11" t="s">
        <v>29</v>
      </c>
      <c r="P3721" s="11" t="s">
        <v>29</v>
      </c>
      <c r="Q3721" s="11" t="s">
        <v>29</v>
      </c>
      <c r="R3721" s="11" t="s">
        <v>29</v>
      </c>
      <c r="S3721" s="11">
        <v>2019</v>
      </c>
    </row>
    <row r="3722" spans="1:19" x14ac:dyDescent="0.25">
      <c r="A3722" s="12" t="s">
        <v>6256</v>
      </c>
      <c r="B3722" s="12" t="s">
        <v>6257</v>
      </c>
      <c r="C3722" s="12" t="s">
        <v>6258</v>
      </c>
      <c r="D3722" s="12" t="s">
        <v>6259</v>
      </c>
      <c r="E3722" s="12" t="s">
        <v>9790</v>
      </c>
      <c r="F3722" s="12">
        <v>54956</v>
      </c>
      <c r="G3722" s="12" t="s">
        <v>6260</v>
      </c>
      <c r="H3722" s="12" t="s">
        <v>107</v>
      </c>
      <c r="I3722" s="12" t="s">
        <v>75</v>
      </c>
      <c r="J3722" s="12" t="s">
        <v>27</v>
      </c>
      <c r="K3722" s="12">
        <v>0</v>
      </c>
      <c r="L3722" s="12" t="s">
        <v>29</v>
      </c>
      <c r="M3722" s="12" t="s">
        <v>29</v>
      </c>
      <c r="N3722" s="12" t="s">
        <v>29</v>
      </c>
      <c r="O3722" s="12" t="s">
        <v>29</v>
      </c>
      <c r="P3722" s="12" t="s">
        <v>29</v>
      </c>
      <c r="Q3722" s="12" t="s">
        <v>29</v>
      </c>
      <c r="R3722" s="12" t="s">
        <v>29</v>
      </c>
      <c r="S3722" s="12">
        <v>2019</v>
      </c>
    </row>
    <row r="3723" spans="1:19" x14ac:dyDescent="0.25">
      <c r="A3723" s="11" t="s">
        <v>6261</v>
      </c>
      <c r="B3723" s="11" t="s">
        <v>6262</v>
      </c>
      <c r="C3723" s="11" t="s">
        <v>6263</v>
      </c>
      <c r="D3723" s="11" t="s">
        <v>6264</v>
      </c>
      <c r="E3723" s="11" t="s">
        <v>9790</v>
      </c>
      <c r="F3723" s="11">
        <v>53213</v>
      </c>
      <c r="G3723" s="11" t="s">
        <v>6265</v>
      </c>
      <c r="H3723" s="11" t="s">
        <v>119</v>
      </c>
      <c r="I3723" s="11" t="s">
        <v>108</v>
      </c>
      <c r="J3723" s="11" t="s">
        <v>120</v>
      </c>
      <c r="K3723" s="11">
        <v>0</v>
      </c>
      <c r="L3723" s="11" t="s">
        <v>29</v>
      </c>
      <c r="M3723" s="11" t="s">
        <v>29</v>
      </c>
      <c r="N3723" s="11" t="s">
        <v>29</v>
      </c>
      <c r="O3723" s="11" t="s">
        <v>29</v>
      </c>
      <c r="P3723" s="11" t="s">
        <v>29</v>
      </c>
      <c r="Q3723" s="11" t="s">
        <v>29</v>
      </c>
      <c r="R3723" s="11" t="s">
        <v>29</v>
      </c>
      <c r="S3723" s="11">
        <v>2019</v>
      </c>
    </row>
    <row r="3724" spans="1:19" x14ac:dyDescent="0.25">
      <c r="A3724" s="12" t="s">
        <v>6266</v>
      </c>
      <c r="B3724" s="12" t="s">
        <v>6267</v>
      </c>
      <c r="C3724" s="12" t="s">
        <v>6268</v>
      </c>
      <c r="D3724" s="12" t="s">
        <v>6254</v>
      </c>
      <c r="E3724" s="12" t="s">
        <v>9790</v>
      </c>
      <c r="F3724" s="12">
        <v>53226</v>
      </c>
      <c r="G3724" s="12" t="s">
        <v>6269</v>
      </c>
      <c r="H3724" s="12" t="s">
        <v>119</v>
      </c>
      <c r="I3724" s="12" t="s">
        <v>36</v>
      </c>
      <c r="J3724" s="12" t="s">
        <v>27</v>
      </c>
      <c r="K3724" s="12">
        <v>0</v>
      </c>
      <c r="L3724" s="12" t="s">
        <v>29</v>
      </c>
      <c r="M3724" s="12" t="s">
        <v>29</v>
      </c>
      <c r="N3724" s="12" t="s">
        <v>29</v>
      </c>
      <c r="O3724" s="12" t="s">
        <v>29</v>
      </c>
      <c r="P3724" s="12" t="s">
        <v>29</v>
      </c>
      <c r="Q3724" s="12" t="s">
        <v>29</v>
      </c>
      <c r="R3724" s="12" t="s">
        <v>29</v>
      </c>
      <c r="S3724" s="12">
        <v>2019</v>
      </c>
    </row>
    <row r="3725" spans="1:19" x14ac:dyDescent="0.25">
      <c r="A3725" s="11" t="s">
        <v>6270</v>
      </c>
      <c r="B3725" s="11" t="s">
        <v>6271</v>
      </c>
      <c r="C3725" s="11" t="s">
        <v>8248</v>
      </c>
      <c r="D3725" s="11" t="s">
        <v>6273</v>
      </c>
      <c r="E3725" s="11" t="s">
        <v>9790</v>
      </c>
      <c r="F3725" s="11">
        <v>54985</v>
      </c>
      <c r="G3725" s="11" t="s">
        <v>6274</v>
      </c>
      <c r="H3725" s="11" t="s">
        <v>119</v>
      </c>
      <c r="I3725" s="11" t="s">
        <v>114</v>
      </c>
      <c r="J3725" s="11" t="s">
        <v>120</v>
      </c>
      <c r="K3725" s="11">
        <v>0</v>
      </c>
      <c r="L3725" s="11" t="s">
        <v>29</v>
      </c>
      <c r="M3725" s="11" t="s">
        <v>29</v>
      </c>
      <c r="N3725" s="11" t="s">
        <v>29</v>
      </c>
      <c r="O3725" s="11" t="s">
        <v>29</v>
      </c>
      <c r="P3725" s="11" t="s">
        <v>29</v>
      </c>
      <c r="Q3725" s="11" t="s">
        <v>29</v>
      </c>
      <c r="R3725" s="11" t="s">
        <v>29</v>
      </c>
      <c r="S3725" s="11">
        <v>2019</v>
      </c>
    </row>
    <row r="3726" spans="1:19" x14ac:dyDescent="0.25">
      <c r="A3726" s="12" t="s">
        <v>6275</v>
      </c>
      <c r="B3726" s="12" t="s">
        <v>6276</v>
      </c>
      <c r="C3726" s="12" t="s">
        <v>6277</v>
      </c>
      <c r="D3726" s="12" t="s">
        <v>1854</v>
      </c>
      <c r="E3726" s="12" t="s">
        <v>9790</v>
      </c>
      <c r="F3726" s="12">
        <v>53704</v>
      </c>
      <c r="G3726" s="12" t="s">
        <v>6278</v>
      </c>
      <c r="H3726" s="12" t="s">
        <v>119</v>
      </c>
      <c r="I3726" s="12" t="s">
        <v>114</v>
      </c>
      <c r="J3726" s="12" t="s">
        <v>120</v>
      </c>
      <c r="K3726" s="12">
        <v>0</v>
      </c>
      <c r="L3726" s="12" t="s">
        <v>29</v>
      </c>
      <c r="M3726" s="12" t="s">
        <v>29</v>
      </c>
      <c r="N3726" s="12" t="s">
        <v>29</v>
      </c>
      <c r="O3726" s="12" t="s">
        <v>29</v>
      </c>
      <c r="P3726" s="12" t="s">
        <v>29</v>
      </c>
      <c r="Q3726" s="12" t="s">
        <v>29</v>
      </c>
      <c r="R3726" s="12" t="s">
        <v>29</v>
      </c>
      <c r="S3726" s="12">
        <v>2019</v>
      </c>
    </row>
    <row r="3727" spans="1:19" x14ac:dyDescent="0.25">
      <c r="A3727" s="11" t="s">
        <v>6279</v>
      </c>
      <c r="B3727" s="11" t="s">
        <v>6280</v>
      </c>
      <c r="C3727" s="11" t="s">
        <v>6281</v>
      </c>
      <c r="D3727" s="11" t="s">
        <v>6282</v>
      </c>
      <c r="E3727" s="11" t="s">
        <v>9790</v>
      </c>
      <c r="F3727" s="11">
        <v>54311</v>
      </c>
      <c r="G3727" s="11" t="s">
        <v>6283</v>
      </c>
      <c r="H3727" s="11" t="s">
        <v>119</v>
      </c>
      <c r="I3727" s="11" t="s">
        <v>36</v>
      </c>
      <c r="J3727" s="11" t="s">
        <v>120</v>
      </c>
      <c r="K3727" s="11">
        <v>0</v>
      </c>
      <c r="L3727" s="11" t="s">
        <v>29</v>
      </c>
      <c r="M3727" s="11" t="s">
        <v>29</v>
      </c>
      <c r="N3727" s="11" t="s">
        <v>29</v>
      </c>
      <c r="O3727" s="11" t="s">
        <v>29</v>
      </c>
      <c r="P3727" s="11" t="s">
        <v>29</v>
      </c>
      <c r="Q3727" s="11" t="s">
        <v>29</v>
      </c>
      <c r="R3727" s="11" t="s">
        <v>29</v>
      </c>
      <c r="S3727" s="11">
        <v>2019</v>
      </c>
    </row>
    <row r="3728" spans="1:19" x14ac:dyDescent="0.25">
      <c r="A3728" s="12" t="s">
        <v>6284</v>
      </c>
      <c r="B3728" s="12" t="s">
        <v>6285</v>
      </c>
      <c r="C3728" s="12" t="s">
        <v>6286</v>
      </c>
      <c r="D3728" s="12" t="s">
        <v>6287</v>
      </c>
      <c r="E3728" s="12" t="s">
        <v>9790</v>
      </c>
      <c r="F3728" s="12">
        <v>54403</v>
      </c>
      <c r="G3728" s="12" t="s">
        <v>6288</v>
      </c>
      <c r="H3728" s="12" t="s">
        <v>119</v>
      </c>
      <c r="I3728" s="12" t="s">
        <v>75</v>
      </c>
      <c r="J3728" s="12" t="s">
        <v>120</v>
      </c>
      <c r="K3728" s="12">
        <v>0</v>
      </c>
      <c r="L3728" s="12" t="s">
        <v>29</v>
      </c>
      <c r="M3728" s="12" t="s">
        <v>29</v>
      </c>
      <c r="N3728" s="12" t="s">
        <v>29</v>
      </c>
      <c r="O3728" s="12" t="s">
        <v>29</v>
      </c>
      <c r="P3728" s="12" t="s">
        <v>29</v>
      </c>
      <c r="Q3728" s="12" t="s">
        <v>29</v>
      </c>
      <c r="R3728" s="12" t="s">
        <v>29</v>
      </c>
      <c r="S3728" s="12">
        <v>2019</v>
      </c>
    </row>
    <row r="3729" spans="1:19" x14ac:dyDescent="0.25">
      <c r="A3729" s="11" t="s">
        <v>6289</v>
      </c>
      <c r="B3729" s="11" t="s">
        <v>6290</v>
      </c>
      <c r="C3729" s="11" t="s">
        <v>6291</v>
      </c>
      <c r="D3729" s="11" t="s">
        <v>6292</v>
      </c>
      <c r="E3729" s="11" t="s">
        <v>9790</v>
      </c>
      <c r="F3729" s="11">
        <v>53066</v>
      </c>
      <c r="G3729" s="11" t="s">
        <v>6293</v>
      </c>
      <c r="H3729" s="11" t="s">
        <v>119</v>
      </c>
      <c r="I3729" s="11" t="s">
        <v>108</v>
      </c>
      <c r="J3729" s="11" t="s">
        <v>120</v>
      </c>
      <c r="K3729" s="11">
        <v>0</v>
      </c>
      <c r="L3729" s="11" t="s">
        <v>29</v>
      </c>
      <c r="M3729" s="11" t="s">
        <v>29</v>
      </c>
      <c r="N3729" s="11" t="s">
        <v>29</v>
      </c>
      <c r="O3729" s="11" t="s">
        <v>29</v>
      </c>
      <c r="P3729" s="11" t="s">
        <v>29</v>
      </c>
      <c r="Q3729" s="11" t="s">
        <v>29</v>
      </c>
      <c r="R3729" s="11" t="s">
        <v>29</v>
      </c>
      <c r="S3729" s="11">
        <v>2019</v>
      </c>
    </row>
    <row r="3730" spans="1:19" x14ac:dyDescent="0.25">
      <c r="A3730" s="12" t="s">
        <v>6294</v>
      </c>
      <c r="B3730" s="12" t="s">
        <v>6295</v>
      </c>
      <c r="C3730" s="12" t="s">
        <v>6296</v>
      </c>
      <c r="D3730" s="12" t="s">
        <v>6297</v>
      </c>
      <c r="E3730" s="12" t="s">
        <v>9790</v>
      </c>
      <c r="F3730" s="12">
        <v>54449</v>
      </c>
      <c r="G3730" s="12" t="s">
        <v>6298</v>
      </c>
      <c r="H3730" s="12" t="s">
        <v>119</v>
      </c>
      <c r="I3730" s="12" t="s">
        <v>36</v>
      </c>
      <c r="J3730" s="12" t="s">
        <v>120</v>
      </c>
      <c r="K3730" s="12">
        <v>0</v>
      </c>
      <c r="L3730" s="12" t="s">
        <v>29</v>
      </c>
      <c r="M3730" s="12" t="s">
        <v>29</v>
      </c>
      <c r="N3730" s="12" t="s">
        <v>29</v>
      </c>
      <c r="O3730" s="12" t="s">
        <v>29</v>
      </c>
      <c r="P3730" s="12" t="s">
        <v>29</v>
      </c>
      <c r="Q3730" s="12" t="s">
        <v>29</v>
      </c>
      <c r="R3730" s="12" t="s">
        <v>29</v>
      </c>
      <c r="S3730" s="12">
        <v>2019</v>
      </c>
    </row>
    <row r="3731" spans="1:19" x14ac:dyDescent="0.25">
      <c r="A3731" s="11" t="s">
        <v>6299</v>
      </c>
      <c r="B3731" s="11" t="s">
        <v>6300</v>
      </c>
      <c r="C3731" s="11" t="s">
        <v>6301</v>
      </c>
      <c r="D3731" s="11" t="s">
        <v>6302</v>
      </c>
      <c r="E3731" s="11" t="s">
        <v>9790</v>
      </c>
      <c r="F3731" s="11">
        <v>54935</v>
      </c>
      <c r="G3731" s="11" t="s">
        <v>6303</v>
      </c>
      <c r="H3731" s="11" t="s">
        <v>119</v>
      </c>
      <c r="I3731" s="11" t="s">
        <v>36</v>
      </c>
      <c r="J3731" s="11" t="s">
        <v>27</v>
      </c>
      <c r="K3731" s="11">
        <v>0</v>
      </c>
      <c r="L3731" s="11" t="s">
        <v>29</v>
      </c>
      <c r="M3731" s="11" t="s">
        <v>29</v>
      </c>
      <c r="N3731" s="11" t="s">
        <v>29</v>
      </c>
      <c r="O3731" s="11" t="s">
        <v>29</v>
      </c>
      <c r="P3731" s="11" t="s">
        <v>29</v>
      </c>
      <c r="Q3731" s="11" t="s">
        <v>29</v>
      </c>
      <c r="R3731" s="11" t="s">
        <v>29</v>
      </c>
      <c r="S3731" s="11">
        <v>2019</v>
      </c>
    </row>
    <row r="3732" spans="1:19" x14ac:dyDescent="0.25">
      <c r="A3732" s="12" t="s">
        <v>6304</v>
      </c>
      <c r="B3732" s="12" t="s">
        <v>6305</v>
      </c>
      <c r="C3732" s="12" t="s">
        <v>6306</v>
      </c>
      <c r="D3732" s="12" t="s">
        <v>6307</v>
      </c>
      <c r="E3732" s="12" t="s">
        <v>9790</v>
      </c>
      <c r="F3732" s="12">
        <v>53188</v>
      </c>
      <c r="G3732" s="12" t="s">
        <v>6308</v>
      </c>
      <c r="H3732" s="12" t="s">
        <v>119</v>
      </c>
      <c r="I3732" s="12" t="s">
        <v>36</v>
      </c>
      <c r="J3732" s="12" t="s">
        <v>120</v>
      </c>
      <c r="K3732" s="12">
        <v>0</v>
      </c>
      <c r="L3732" s="12" t="s">
        <v>29</v>
      </c>
      <c r="M3732" s="12" t="s">
        <v>29</v>
      </c>
      <c r="N3732" s="12" t="s">
        <v>29</v>
      </c>
      <c r="O3732" s="12" t="s">
        <v>29</v>
      </c>
      <c r="P3732" s="12" t="s">
        <v>29</v>
      </c>
      <c r="Q3732" s="12" t="s">
        <v>29</v>
      </c>
      <c r="R3732" s="12" t="s">
        <v>29</v>
      </c>
      <c r="S3732" s="12">
        <v>2019</v>
      </c>
    </row>
    <row r="3733" spans="1:19" x14ac:dyDescent="0.25">
      <c r="A3733" s="11" t="s">
        <v>6309</v>
      </c>
      <c r="B3733" s="11" t="s">
        <v>6310</v>
      </c>
      <c r="C3733" s="11" t="s">
        <v>6311</v>
      </c>
      <c r="D3733" s="11" t="s">
        <v>6282</v>
      </c>
      <c r="E3733" s="11" t="s">
        <v>9790</v>
      </c>
      <c r="F3733" s="11">
        <v>54301</v>
      </c>
      <c r="G3733" s="11" t="s">
        <v>6312</v>
      </c>
      <c r="H3733" s="11" t="s">
        <v>119</v>
      </c>
      <c r="I3733" s="11" t="s">
        <v>513</v>
      </c>
      <c r="J3733" s="11" t="s">
        <v>120</v>
      </c>
      <c r="K3733" s="11">
        <v>0</v>
      </c>
      <c r="L3733" s="11" t="s">
        <v>29</v>
      </c>
      <c r="M3733" s="11" t="s">
        <v>29</v>
      </c>
      <c r="N3733" s="11" t="s">
        <v>29</v>
      </c>
      <c r="O3733" s="11" t="s">
        <v>29</v>
      </c>
      <c r="P3733" s="11" t="s">
        <v>29</v>
      </c>
      <c r="Q3733" s="11" t="s">
        <v>29</v>
      </c>
      <c r="R3733" s="11" t="s">
        <v>29</v>
      </c>
      <c r="S3733" s="11">
        <v>2019</v>
      </c>
    </row>
    <row r="3734" spans="1:19" x14ac:dyDescent="0.25">
      <c r="A3734" s="12" t="s">
        <v>6313</v>
      </c>
      <c r="B3734" s="12" t="s">
        <v>6314</v>
      </c>
      <c r="C3734" s="12" t="s">
        <v>6315</v>
      </c>
      <c r="D3734" s="12" t="s">
        <v>6282</v>
      </c>
      <c r="E3734" s="12" t="s">
        <v>9790</v>
      </c>
      <c r="F3734" s="12">
        <v>54311</v>
      </c>
      <c r="G3734" s="12" t="s">
        <v>6316</v>
      </c>
      <c r="H3734" s="12" t="s">
        <v>119</v>
      </c>
      <c r="I3734" s="12" t="s">
        <v>26</v>
      </c>
      <c r="J3734" s="12" t="s">
        <v>120</v>
      </c>
      <c r="K3734" s="12">
        <v>0</v>
      </c>
      <c r="L3734" s="12" t="s">
        <v>29</v>
      </c>
      <c r="M3734" s="12" t="s">
        <v>29</v>
      </c>
      <c r="N3734" s="12" t="s">
        <v>29</v>
      </c>
      <c r="O3734" s="12" t="s">
        <v>29</v>
      </c>
      <c r="P3734" s="12" t="s">
        <v>29</v>
      </c>
      <c r="Q3734" s="12" t="s">
        <v>29</v>
      </c>
      <c r="R3734" s="12" t="s">
        <v>29</v>
      </c>
      <c r="S3734" s="12">
        <v>2019</v>
      </c>
    </row>
    <row r="3735" spans="1:19" x14ac:dyDescent="0.25">
      <c r="A3735" s="11" t="s">
        <v>6198</v>
      </c>
      <c r="B3735" s="11" t="s">
        <v>8229</v>
      </c>
      <c r="C3735" s="11" t="s">
        <v>6200</v>
      </c>
      <c r="D3735" s="11" t="s">
        <v>333</v>
      </c>
      <c r="E3735" s="11" t="s">
        <v>9790</v>
      </c>
      <c r="F3735" s="11">
        <v>53212</v>
      </c>
      <c r="G3735" s="11" t="s">
        <v>8567</v>
      </c>
      <c r="H3735" s="11" t="s">
        <v>25</v>
      </c>
      <c r="I3735" s="11" t="s">
        <v>75</v>
      </c>
      <c r="J3735" s="11" t="s">
        <v>120</v>
      </c>
      <c r="K3735" s="11">
        <v>0</v>
      </c>
      <c r="L3735" s="11" t="s">
        <v>29</v>
      </c>
      <c r="M3735" s="11" t="s">
        <v>29</v>
      </c>
      <c r="N3735" s="11" t="s">
        <v>29</v>
      </c>
      <c r="O3735" s="11" t="s">
        <v>30</v>
      </c>
      <c r="P3735" s="11" t="s">
        <v>29</v>
      </c>
      <c r="Q3735" s="11" t="s">
        <v>29</v>
      </c>
      <c r="R3735" s="11" t="s">
        <v>29</v>
      </c>
      <c r="S3735" s="11">
        <v>2018</v>
      </c>
    </row>
    <row r="3736" spans="1:19" x14ac:dyDescent="0.25">
      <c r="A3736" s="12" t="s">
        <v>6198</v>
      </c>
      <c r="B3736" s="12" t="s">
        <v>8229</v>
      </c>
      <c r="C3736" s="12" t="s">
        <v>6200</v>
      </c>
      <c r="D3736" s="12" t="s">
        <v>333</v>
      </c>
      <c r="E3736" s="12" t="s">
        <v>9790</v>
      </c>
      <c r="F3736" s="12">
        <v>53212</v>
      </c>
      <c r="G3736" s="12" t="s">
        <v>8567</v>
      </c>
      <c r="H3736" s="12" t="s">
        <v>25</v>
      </c>
      <c r="I3736" s="12" t="s">
        <v>75</v>
      </c>
      <c r="J3736" s="12" t="s">
        <v>120</v>
      </c>
      <c r="K3736" s="12">
        <v>0</v>
      </c>
      <c r="L3736" s="12" t="s">
        <v>29</v>
      </c>
      <c r="M3736" s="12" t="s">
        <v>29</v>
      </c>
      <c r="N3736" s="12" t="s">
        <v>29</v>
      </c>
      <c r="O3736" s="12" t="s">
        <v>30</v>
      </c>
      <c r="P3736" s="12" t="s">
        <v>29</v>
      </c>
      <c r="Q3736" s="12" t="s">
        <v>29</v>
      </c>
      <c r="R3736" s="12" t="s">
        <v>29</v>
      </c>
      <c r="S3736" s="12">
        <v>2017</v>
      </c>
    </row>
    <row r="3737" spans="1:19" x14ac:dyDescent="0.25">
      <c r="A3737" s="11" t="s">
        <v>9688</v>
      </c>
      <c r="B3737" s="11" t="s">
        <v>9689</v>
      </c>
      <c r="C3737" s="11" t="s">
        <v>9690</v>
      </c>
      <c r="D3737" s="11" t="s">
        <v>9691</v>
      </c>
      <c r="E3737" s="11" t="s">
        <v>9790</v>
      </c>
      <c r="F3737" s="11">
        <v>53083</v>
      </c>
      <c r="G3737" s="11" t="s">
        <v>9692</v>
      </c>
      <c r="H3737" s="11" t="s">
        <v>25</v>
      </c>
      <c r="I3737" s="11" t="s">
        <v>108</v>
      </c>
      <c r="J3737" s="11" t="s">
        <v>27</v>
      </c>
      <c r="K3737" s="11">
        <v>4</v>
      </c>
      <c r="L3737" s="11" t="s">
        <v>28</v>
      </c>
      <c r="M3737" s="11" t="s">
        <v>28</v>
      </c>
      <c r="N3737" s="11" t="s">
        <v>30</v>
      </c>
      <c r="O3737" s="11" t="s">
        <v>30</v>
      </c>
      <c r="P3737" s="11" t="s">
        <v>28</v>
      </c>
      <c r="Q3737" s="11" t="s">
        <v>30</v>
      </c>
      <c r="R3737" s="11" t="s">
        <v>28</v>
      </c>
      <c r="S3737" s="11">
        <v>2016</v>
      </c>
    </row>
    <row r="3738" spans="1:19" x14ac:dyDescent="0.25">
      <c r="A3738" s="12" t="s">
        <v>9693</v>
      </c>
      <c r="B3738" s="12" t="s">
        <v>9694</v>
      </c>
      <c r="C3738" s="12" t="s">
        <v>9695</v>
      </c>
      <c r="D3738" s="12" t="s">
        <v>9696</v>
      </c>
      <c r="E3738" s="12" t="s">
        <v>9790</v>
      </c>
      <c r="F3738" s="12">
        <v>53095</v>
      </c>
      <c r="G3738" s="12" t="s">
        <v>9697</v>
      </c>
      <c r="H3738" s="12" t="s">
        <v>25</v>
      </c>
      <c r="I3738" s="12" t="s">
        <v>108</v>
      </c>
      <c r="J3738" s="12" t="s">
        <v>27</v>
      </c>
      <c r="K3738" s="12">
        <v>3</v>
      </c>
      <c r="L3738" s="12" t="s">
        <v>28</v>
      </c>
      <c r="M3738" s="12" t="s">
        <v>43</v>
      </c>
      <c r="N3738" s="12" t="s">
        <v>30</v>
      </c>
      <c r="O3738" s="12" t="s">
        <v>30</v>
      </c>
      <c r="P3738" s="12" t="s">
        <v>28</v>
      </c>
      <c r="Q3738" s="12" t="s">
        <v>30</v>
      </c>
      <c r="R3738" s="12" t="s">
        <v>28</v>
      </c>
      <c r="S3738" s="12">
        <v>2016</v>
      </c>
    </row>
    <row r="3739" spans="1:19" x14ac:dyDescent="0.25">
      <c r="A3739" s="11" t="s">
        <v>9698</v>
      </c>
      <c r="B3739" s="11" t="s">
        <v>9699</v>
      </c>
      <c r="C3739" s="11" t="s">
        <v>9700</v>
      </c>
      <c r="D3739" s="11" t="s">
        <v>9701</v>
      </c>
      <c r="E3739" s="11" t="s">
        <v>9790</v>
      </c>
      <c r="F3739" s="11">
        <v>54143</v>
      </c>
      <c r="G3739" s="11" t="s">
        <v>9702</v>
      </c>
      <c r="H3739" s="11" t="s">
        <v>25</v>
      </c>
      <c r="I3739" s="11" t="s">
        <v>108</v>
      </c>
      <c r="J3739" s="11" t="s">
        <v>27</v>
      </c>
      <c r="K3739" s="11">
        <v>4</v>
      </c>
      <c r="L3739" s="11" t="s">
        <v>28</v>
      </c>
      <c r="M3739" s="11" t="s">
        <v>30</v>
      </c>
      <c r="N3739" s="11" t="s">
        <v>28</v>
      </c>
      <c r="O3739" s="11" t="s">
        <v>28</v>
      </c>
      <c r="P3739" s="11" t="s">
        <v>28</v>
      </c>
      <c r="Q3739" s="11" t="s">
        <v>30</v>
      </c>
      <c r="R3739" s="11" t="s">
        <v>28</v>
      </c>
      <c r="S3739" s="11">
        <v>2016</v>
      </c>
    </row>
    <row r="3740" spans="1:19" x14ac:dyDescent="0.25">
      <c r="A3740" s="12" t="s">
        <v>6198</v>
      </c>
      <c r="B3740" s="12" t="s">
        <v>8229</v>
      </c>
      <c r="C3740" s="12" t="s">
        <v>6200</v>
      </c>
      <c r="D3740" s="12" t="s">
        <v>333</v>
      </c>
      <c r="E3740" s="12" t="s">
        <v>9790</v>
      </c>
      <c r="F3740" s="12">
        <v>53212</v>
      </c>
      <c r="G3740" s="12" t="s">
        <v>8567</v>
      </c>
      <c r="H3740" s="12" t="s">
        <v>25</v>
      </c>
      <c r="I3740" s="12" t="s">
        <v>75</v>
      </c>
      <c r="J3740" s="12" t="s">
        <v>120</v>
      </c>
      <c r="K3740" s="12">
        <v>0</v>
      </c>
      <c r="L3740" s="12" t="s">
        <v>29</v>
      </c>
      <c r="M3740" s="12" t="s">
        <v>29</v>
      </c>
      <c r="N3740" s="12" t="s">
        <v>29</v>
      </c>
      <c r="O3740" s="12" t="s">
        <v>30</v>
      </c>
      <c r="P3740" s="12" t="s">
        <v>29</v>
      </c>
      <c r="Q3740" s="12" t="s">
        <v>29</v>
      </c>
      <c r="R3740" s="12" t="s">
        <v>29</v>
      </c>
      <c r="S3740" s="12">
        <v>2016</v>
      </c>
    </row>
    <row r="3741" spans="1:19" x14ac:dyDescent="0.25">
      <c r="A3741" s="11" t="s">
        <v>9703</v>
      </c>
      <c r="B3741" s="11" t="s">
        <v>9704</v>
      </c>
      <c r="C3741" s="11" t="s">
        <v>9705</v>
      </c>
      <c r="D3741" s="11" t="s">
        <v>9706</v>
      </c>
      <c r="E3741" s="11" t="s">
        <v>9790</v>
      </c>
      <c r="F3741" s="11">
        <v>54452</v>
      </c>
      <c r="G3741" s="11" t="s">
        <v>9707</v>
      </c>
      <c r="H3741" s="11" t="s">
        <v>96</v>
      </c>
      <c r="I3741" s="11" t="s">
        <v>513</v>
      </c>
      <c r="J3741" s="11" t="s">
        <v>27</v>
      </c>
      <c r="K3741" s="11">
        <v>3</v>
      </c>
      <c r="L3741" s="11" t="s">
        <v>28</v>
      </c>
      <c r="M3741" s="11" t="s">
        <v>29</v>
      </c>
      <c r="N3741" s="11" t="s">
        <v>28</v>
      </c>
      <c r="O3741" s="11" t="s">
        <v>29</v>
      </c>
      <c r="P3741" s="11" t="s">
        <v>28</v>
      </c>
      <c r="Q3741" s="11" t="s">
        <v>30</v>
      </c>
      <c r="R3741" s="11" t="s">
        <v>29</v>
      </c>
      <c r="S3741" s="11">
        <v>2016</v>
      </c>
    </row>
    <row r="3742" spans="1:19" x14ac:dyDescent="0.25">
      <c r="A3742" s="12" t="s">
        <v>6317</v>
      </c>
      <c r="B3742" s="12" t="s">
        <v>6318</v>
      </c>
      <c r="C3742" s="12" t="s">
        <v>6319</v>
      </c>
      <c r="D3742" s="12" t="s">
        <v>3427</v>
      </c>
      <c r="E3742" s="12" t="s">
        <v>9798</v>
      </c>
      <c r="F3742" s="12">
        <v>82801</v>
      </c>
      <c r="G3742" s="12" t="s">
        <v>6320</v>
      </c>
      <c r="H3742" s="12" t="s">
        <v>25</v>
      </c>
      <c r="I3742" s="12" t="s">
        <v>36</v>
      </c>
      <c r="J3742" s="12" t="s">
        <v>27</v>
      </c>
      <c r="K3742" s="12">
        <v>4</v>
      </c>
      <c r="L3742" s="12" t="s">
        <v>28</v>
      </c>
      <c r="M3742" s="12" t="s">
        <v>30</v>
      </c>
      <c r="N3742" s="12" t="s">
        <v>30</v>
      </c>
      <c r="O3742" s="12" t="s">
        <v>28</v>
      </c>
      <c r="P3742" s="12" t="s">
        <v>28</v>
      </c>
      <c r="Q3742" s="12" t="s">
        <v>30</v>
      </c>
      <c r="R3742" s="12" t="s">
        <v>28</v>
      </c>
      <c r="S3742" s="12">
        <v>2020</v>
      </c>
    </row>
    <row r="3743" spans="1:19" x14ac:dyDescent="0.25">
      <c r="A3743" s="11" t="s">
        <v>6321</v>
      </c>
      <c r="B3743" s="11" t="s">
        <v>6322</v>
      </c>
      <c r="C3743" s="11" t="s">
        <v>6323</v>
      </c>
      <c r="D3743" s="11" t="s">
        <v>68</v>
      </c>
      <c r="E3743" s="11" t="s">
        <v>9798</v>
      </c>
      <c r="F3743" s="11">
        <v>83001</v>
      </c>
      <c r="G3743" s="11" t="s">
        <v>6324</v>
      </c>
      <c r="H3743" s="11" t="s">
        <v>25</v>
      </c>
      <c r="I3743" s="11" t="s">
        <v>42</v>
      </c>
      <c r="J3743" s="11" t="s">
        <v>27</v>
      </c>
      <c r="K3743" s="11">
        <v>4</v>
      </c>
      <c r="L3743" s="11" t="s">
        <v>28</v>
      </c>
      <c r="M3743" s="11" t="s">
        <v>30</v>
      </c>
      <c r="N3743" s="11" t="s">
        <v>28</v>
      </c>
      <c r="O3743" s="11" t="s">
        <v>30</v>
      </c>
      <c r="P3743" s="11" t="s">
        <v>28</v>
      </c>
      <c r="Q3743" s="11" t="s">
        <v>30</v>
      </c>
      <c r="R3743" s="11" t="s">
        <v>28</v>
      </c>
      <c r="S3743" s="11">
        <v>2020</v>
      </c>
    </row>
    <row r="3744" spans="1:19" x14ac:dyDescent="0.25">
      <c r="A3744" s="12" t="s">
        <v>6325</v>
      </c>
      <c r="B3744" s="12" t="s">
        <v>6326</v>
      </c>
      <c r="C3744" s="12" t="s">
        <v>6327</v>
      </c>
      <c r="D3744" s="12" t="s">
        <v>6328</v>
      </c>
      <c r="E3744" s="12" t="s">
        <v>9798</v>
      </c>
      <c r="F3744" s="12">
        <v>82609</v>
      </c>
      <c r="G3744" s="12" t="s">
        <v>6329</v>
      </c>
      <c r="H3744" s="12" t="s">
        <v>25</v>
      </c>
      <c r="I3744" s="12" t="s">
        <v>648</v>
      </c>
      <c r="J3744" s="12" t="s">
        <v>120</v>
      </c>
      <c r="K3744" s="12">
        <v>0</v>
      </c>
      <c r="L3744" s="12" t="s">
        <v>29</v>
      </c>
      <c r="M3744" s="12" t="s">
        <v>29</v>
      </c>
      <c r="N3744" s="12" t="s">
        <v>29</v>
      </c>
      <c r="O3744" s="12" t="s">
        <v>30</v>
      </c>
      <c r="P3744" s="12" t="s">
        <v>29</v>
      </c>
      <c r="Q3744" s="12" t="s">
        <v>29</v>
      </c>
      <c r="R3744" s="12" t="s">
        <v>29</v>
      </c>
      <c r="S3744" s="12">
        <v>2020</v>
      </c>
    </row>
    <row r="3745" spans="1:19" x14ac:dyDescent="0.25">
      <c r="A3745" s="11" t="s">
        <v>6330</v>
      </c>
      <c r="B3745" s="11" t="s">
        <v>6331</v>
      </c>
      <c r="C3745" s="11" t="s">
        <v>6332</v>
      </c>
      <c r="D3745" s="11" t="s">
        <v>5777</v>
      </c>
      <c r="E3745" s="11" t="s">
        <v>9798</v>
      </c>
      <c r="F3745" s="11">
        <v>82901</v>
      </c>
      <c r="G3745" s="11" t="s">
        <v>6333</v>
      </c>
      <c r="H3745" s="11" t="s">
        <v>25</v>
      </c>
      <c r="I3745" s="11" t="s">
        <v>26</v>
      </c>
      <c r="J3745" s="11" t="s">
        <v>120</v>
      </c>
      <c r="K3745" s="11">
        <v>0</v>
      </c>
      <c r="L3745" s="11" t="s">
        <v>29</v>
      </c>
      <c r="M3745" s="11" t="s">
        <v>29</v>
      </c>
      <c r="N3745" s="11" t="s">
        <v>29</v>
      </c>
      <c r="O3745" s="11" t="s">
        <v>29</v>
      </c>
      <c r="P3745" s="11" t="s">
        <v>29</v>
      </c>
      <c r="Q3745" s="11" t="s">
        <v>29</v>
      </c>
      <c r="R3745" s="11" t="s">
        <v>29</v>
      </c>
      <c r="S3745" s="11">
        <v>2020</v>
      </c>
    </row>
    <row r="3746" spans="1:19" x14ac:dyDescent="0.25">
      <c r="A3746" s="12" t="s">
        <v>6334</v>
      </c>
      <c r="B3746" s="12" t="s">
        <v>6335</v>
      </c>
      <c r="C3746" s="12" t="s">
        <v>6336</v>
      </c>
      <c r="D3746" s="12" t="s">
        <v>6337</v>
      </c>
      <c r="E3746" s="12" t="s">
        <v>9798</v>
      </c>
      <c r="F3746" s="12">
        <v>82701</v>
      </c>
      <c r="G3746" s="12" t="s">
        <v>6338</v>
      </c>
      <c r="H3746" s="12" t="s">
        <v>96</v>
      </c>
      <c r="I3746" s="12" t="s">
        <v>42</v>
      </c>
      <c r="J3746" s="12" t="s">
        <v>27</v>
      </c>
      <c r="K3746" s="12">
        <v>0</v>
      </c>
      <c r="L3746" s="12" t="s">
        <v>29</v>
      </c>
      <c r="M3746" s="12" t="s">
        <v>29</v>
      </c>
      <c r="N3746" s="12" t="s">
        <v>29</v>
      </c>
      <c r="O3746" s="12" t="s">
        <v>29</v>
      </c>
      <c r="P3746" s="12" t="s">
        <v>29</v>
      </c>
      <c r="Q3746" s="12" t="s">
        <v>30</v>
      </c>
      <c r="R3746" s="12" t="s">
        <v>29</v>
      </c>
      <c r="S3746" s="12">
        <v>2020</v>
      </c>
    </row>
    <row r="3747" spans="1:19" x14ac:dyDescent="0.25">
      <c r="A3747" s="11" t="s">
        <v>6339</v>
      </c>
      <c r="B3747" s="11" t="s">
        <v>6340</v>
      </c>
      <c r="C3747" s="11" t="s">
        <v>6341</v>
      </c>
      <c r="D3747" s="11" t="s">
        <v>6342</v>
      </c>
      <c r="E3747" s="11" t="s">
        <v>9798</v>
      </c>
      <c r="F3747" s="11">
        <v>82435</v>
      </c>
      <c r="G3747" s="11" t="s">
        <v>6343</v>
      </c>
      <c r="H3747" s="11" t="s">
        <v>96</v>
      </c>
      <c r="I3747" s="11" t="s">
        <v>42</v>
      </c>
      <c r="J3747" s="11" t="s">
        <v>27</v>
      </c>
      <c r="K3747" s="11">
        <v>4</v>
      </c>
      <c r="L3747" s="11" t="s">
        <v>28</v>
      </c>
      <c r="M3747" s="11" t="s">
        <v>29</v>
      </c>
      <c r="N3747" s="11" t="s">
        <v>30</v>
      </c>
      <c r="O3747" s="11" t="s">
        <v>29</v>
      </c>
      <c r="P3747" s="11" t="s">
        <v>28</v>
      </c>
      <c r="Q3747" s="11" t="s">
        <v>30</v>
      </c>
      <c r="R3747" s="11" t="s">
        <v>28</v>
      </c>
      <c r="S3747" s="11">
        <v>2020</v>
      </c>
    </row>
    <row r="3748" spans="1:19" x14ac:dyDescent="0.25">
      <c r="A3748" s="12" t="s">
        <v>6344</v>
      </c>
      <c r="B3748" s="12" t="s">
        <v>6345</v>
      </c>
      <c r="C3748" s="12" t="s">
        <v>6346</v>
      </c>
      <c r="D3748" s="12" t="s">
        <v>6347</v>
      </c>
      <c r="E3748" s="12" t="s">
        <v>9798</v>
      </c>
      <c r="F3748" s="12">
        <v>82729</v>
      </c>
      <c r="G3748" s="12" t="s">
        <v>6348</v>
      </c>
      <c r="H3748" s="12" t="s">
        <v>96</v>
      </c>
      <c r="I3748" s="12" t="s">
        <v>42</v>
      </c>
      <c r="J3748" s="12" t="s">
        <v>27</v>
      </c>
      <c r="K3748" s="12">
        <v>0</v>
      </c>
      <c r="L3748" s="12" t="s">
        <v>29</v>
      </c>
      <c r="M3748" s="12" t="s">
        <v>29</v>
      </c>
      <c r="N3748" s="12" t="s">
        <v>29</v>
      </c>
      <c r="O3748" s="12" t="s">
        <v>29</v>
      </c>
      <c r="P3748" s="12" t="s">
        <v>29</v>
      </c>
      <c r="Q3748" s="12" t="s">
        <v>28</v>
      </c>
      <c r="R3748" s="12" t="s">
        <v>29</v>
      </c>
      <c r="S3748" s="12">
        <v>2020</v>
      </c>
    </row>
    <row r="3749" spans="1:19" x14ac:dyDescent="0.25">
      <c r="A3749" s="11" t="s">
        <v>6349</v>
      </c>
      <c r="B3749" s="11" t="s">
        <v>6350</v>
      </c>
      <c r="C3749" s="11" t="s">
        <v>6351</v>
      </c>
      <c r="D3749" s="11" t="s">
        <v>6352</v>
      </c>
      <c r="E3749" s="11" t="s">
        <v>9798</v>
      </c>
      <c r="F3749" s="11">
        <v>82225</v>
      </c>
      <c r="G3749" s="11" t="s">
        <v>6353</v>
      </c>
      <c r="H3749" s="11" t="s">
        <v>96</v>
      </c>
      <c r="I3749" s="11" t="s">
        <v>42</v>
      </c>
      <c r="J3749" s="11" t="s">
        <v>27</v>
      </c>
      <c r="K3749" s="11">
        <v>0</v>
      </c>
      <c r="L3749" s="11" t="s">
        <v>29</v>
      </c>
      <c r="M3749" s="11" t="s">
        <v>29</v>
      </c>
      <c r="N3749" s="11" t="s">
        <v>29</v>
      </c>
      <c r="O3749" s="11" t="s">
        <v>29</v>
      </c>
      <c r="P3749" s="11" t="s">
        <v>29</v>
      </c>
      <c r="Q3749" s="11" t="s">
        <v>29</v>
      </c>
      <c r="R3749" s="11" t="s">
        <v>29</v>
      </c>
      <c r="S3749" s="11">
        <v>2020</v>
      </c>
    </row>
    <row r="3750" spans="1:19" x14ac:dyDescent="0.25">
      <c r="A3750" s="12" t="s">
        <v>6354</v>
      </c>
      <c r="B3750" s="12" t="s">
        <v>6355</v>
      </c>
      <c r="C3750" s="12" t="s">
        <v>6356</v>
      </c>
      <c r="D3750" s="12" t="s">
        <v>6357</v>
      </c>
      <c r="E3750" s="12" t="s">
        <v>9798</v>
      </c>
      <c r="F3750" s="12">
        <v>83101</v>
      </c>
      <c r="G3750" s="12" t="s">
        <v>6358</v>
      </c>
      <c r="H3750" s="12" t="s">
        <v>96</v>
      </c>
      <c r="I3750" s="12" t="s">
        <v>42</v>
      </c>
      <c r="J3750" s="12" t="s">
        <v>27</v>
      </c>
      <c r="K3750" s="12">
        <v>0</v>
      </c>
      <c r="L3750" s="12" t="s">
        <v>29</v>
      </c>
      <c r="M3750" s="12" t="s">
        <v>29</v>
      </c>
      <c r="N3750" s="12" t="s">
        <v>29</v>
      </c>
      <c r="O3750" s="12" t="s">
        <v>29</v>
      </c>
      <c r="P3750" s="12" t="s">
        <v>29</v>
      </c>
      <c r="Q3750" s="12" t="s">
        <v>29</v>
      </c>
      <c r="R3750" s="12" t="s">
        <v>29</v>
      </c>
      <c r="S3750" s="12">
        <v>2020</v>
      </c>
    </row>
    <row r="3751" spans="1:19" x14ac:dyDescent="0.25">
      <c r="A3751" s="11" t="s">
        <v>6359</v>
      </c>
      <c r="B3751" s="11" t="s">
        <v>6360</v>
      </c>
      <c r="C3751" s="11" t="s">
        <v>6361</v>
      </c>
      <c r="D3751" s="11" t="s">
        <v>6362</v>
      </c>
      <c r="E3751" s="11" t="s">
        <v>9798</v>
      </c>
      <c r="F3751" s="11">
        <v>82301</v>
      </c>
      <c r="G3751" s="11" t="s">
        <v>6363</v>
      </c>
      <c r="H3751" s="11" t="s">
        <v>96</v>
      </c>
      <c r="I3751" s="11" t="s">
        <v>36</v>
      </c>
      <c r="J3751" s="11" t="s">
        <v>27</v>
      </c>
      <c r="K3751" s="11">
        <v>0</v>
      </c>
      <c r="L3751" s="11" t="s">
        <v>28</v>
      </c>
      <c r="M3751" s="11" t="s">
        <v>29</v>
      </c>
      <c r="N3751" s="11" t="s">
        <v>28</v>
      </c>
      <c r="O3751" s="11" t="s">
        <v>29</v>
      </c>
      <c r="P3751" s="11" t="s">
        <v>29</v>
      </c>
      <c r="Q3751" s="11" t="s">
        <v>29</v>
      </c>
      <c r="R3751" s="11" t="s">
        <v>29</v>
      </c>
      <c r="S3751" s="11">
        <v>2020</v>
      </c>
    </row>
    <row r="3752" spans="1:19" x14ac:dyDescent="0.25">
      <c r="A3752" s="12" t="s">
        <v>6364</v>
      </c>
      <c r="B3752" s="12" t="s">
        <v>6365</v>
      </c>
      <c r="C3752" s="12" t="s">
        <v>6366</v>
      </c>
      <c r="D3752" s="12" t="s">
        <v>6367</v>
      </c>
      <c r="E3752" s="12" t="s">
        <v>9798</v>
      </c>
      <c r="F3752" s="12">
        <v>82931</v>
      </c>
      <c r="G3752" s="12" t="s">
        <v>6368</v>
      </c>
      <c r="H3752" s="12" t="s">
        <v>119</v>
      </c>
      <c r="I3752" s="12" t="s">
        <v>114</v>
      </c>
      <c r="J3752" s="12" t="s">
        <v>120</v>
      </c>
      <c r="K3752" s="12">
        <v>0</v>
      </c>
      <c r="L3752" s="12" t="s">
        <v>29</v>
      </c>
      <c r="M3752" s="12" t="s">
        <v>29</v>
      </c>
      <c r="N3752" s="12" t="s">
        <v>29</v>
      </c>
      <c r="O3752" s="12" t="s">
        <v>29</v>
      </c>
      <c r="P3752" s="12" t="s">
        <v>29</v>
      </c>
      <c r="Q3752" s="12" t="s">
        <v>29</v>
      </c>
      <c r="R3752" s="12" t="s">
        <v>29</v>
      </c>
      <c r="S3752" s="12">
        <v>2020</v>
      </c>
    </row>
    <row r="3753" spans="1:19" x14ac:dyDescent="0.25">
      <c r="A3753" s="11" t="s">
        <v>6369</v>
      </c>
      <c r="B3753" s="11" t="s">
        <v>6370</v>
      </c>
      <c r="C3753" s="11" t="s">
        <v>6371</v>
      </c>
      <c r="D3753" s="11" t="s">
        <v>6328</v>
      </c>
      <c r="E3753" s="11" t="s">
        <v>9798</v>
      </c>
      <c r="F3753" s="11">
        <v>82609</v>
      </c>
      <c r="G3753" s="11" t="s">
        <v>6372</v>
      </c>
      <c r="H3753" s="11" t="s">
        <v>119</v>
      </c>
      <c r="I3753" s="11" t="s">
        <v>26</v>
      </c>
      <c r="J3753" s="11" t="s">
        <v>120</v>
      </c>
      <c r="K3753" s="11">
        <v>0</v>
      </c>
      <c r="L3753" s="11" t="s">
        <v>29</v>
      </c>
      <c r="M3753" s="11" t="s">
        <v>29</v>
      </c>
      <c r="N3753" s="11" t="s">
        <v>29</v>
      </c>
      <c r="O3753" s="11" t="s">
        <v>29</v>
      </c>
      <c r="P3753" s="11" t="s">
        <v>29</v>
      </c>
      <c r="Q3753" s="11" t="s">
        <v>29</v>
      </c>
      <c r="R3753" s="11" t="s">
        <v>29</v>
      </c>
      <c r="S3753" s="11">
        <v>2020</v>
      </c>
    </row>
    <row r="3754" spans="1:19" x14ac:dyDescent="0.25">
      <c r="A3754" s="12" t="s">
        <v>6317</v>
      </c>
      <c r="B3754" s="12" t="s">
        <v>6318</v>
      </c>
      <c r="C3754" s="12" t="s">
        <v>6319</v>
      </c>
      <c r="D3754" s="12" t="s">
        <v>3427</v>
      </c>
      <c r="E3754" s="12" t="s">
        <v>9798</v>
      </c>
      <c r="F3754" s="12">
        <v>82801</v>
      </c>
      <c r="G3754" s="12" t="s">
        <v>6320</v>
      </c>
      <c r="H3754" s="12" t="s">
        <v>25</v>
      </c>
      <c r="I3754" s="12" t="s">
        <v>36</v>
      </c>
      <c r="J3754" s="12" t="s">
        <v>27</v>
      </c>
      <c r="K3754" s="12">
        <v>4</v>
      </c>
      <c r="L3754" s="12" t="s">
        <v>28</v>
      </c>
      <c r="M3754" s="12" t="s">
        <v>30</v>
      </c>
      <c r="N3754" s="12" t="s">
        <v>30</v>
      </c>
      <c r="O3754" s="12" t="s">
        <v>28</v>
      </c>
      <c r="P3754" s="12" t="s">
        <v>28</v>
      </c>
      <c r="Q3754" s="12" t="s">
        <v>30</v>
      </c>
      <c r="R3754" s="12" t="s">
        <v>28</v>
      </c>
      <c r="S3754" s="12">
        <v>2019</v>
      </c>
    </row>
    <row r="3755" spans="1:19" x14ac:dyDescent="0.25">
      <c r="A3755" s="11" t="s">
        <v>6321</v>
      </c>
      <c r="B3755" s="11" t="s">
        <v>6322</v>
      </c>
      <c r="C3755" s="11" t="s">
        <v>6323</v>
      </c>
      <c r="D3755" s="11" t="s">
        <v>68</v>
      </c>
      <c r="E3755" s="11" t="s">
        <v>9798</v>
      </c>
      <c r="F3755" s="11">
        <v>83001</v>
      </c>
      <c r="G3755" s="11" t="s">
        <v>6324</v>
      </c>
      <c r="H3755" s="11" t="s">
        <v>25</v>
      </c>
      <c r="I3755" s="11" t="s">
        <v>42</v>
      </c>
      <c r="J3755" s="11" t="s">
        <v>27</v>
      </c>
      <c r="K3755" s="11">
        <v>5</v>
      </c>
      <c r="L3755" s="11" t="s">
        <v>28</v>
      </c>
      <c r="M3755" s="11" t="s">
        <v>30</v>
      </c>
      <c r="N3755" s="11" t="s">
        <v>28</v>
      </c>
      <c r="O3755" s="11" t="s">
        <v>30</v>
      </c>
      <c r="P3755" s="11" t="s">
        <v>28</v>
      </c>
      <c r="Q3755" s="11" t="s">
        <v>30</v>
      </c>
      <c r="R3755" s="11" t="s">
        <v>28</v>
      </c>
      <c r="S3755" s="11">
        <v>2019</v>
      </c>
    </row>
    <row r="3756" spans="1:19" x14ac:dyDescent="0.25">
      <c r="A3756" s="12" t="s">
        <v>6325</v>
      </c>
      <c r="B3756" s="12" t="s">
        <v>6326</v>
      </c>
      <c r="C3756" s="12" t="s">
        <v>6327</v>
      </c>
      <c r="D3756" s="12" t="s">
        <v>6328</v>
      </c>
      <c r="E3756" s="12" t="s">
        <v>9798</v>
      </c>
      <c r="F3756" s="12">
        <v>82609</v>
      </c>
      <c r="G3756" s="12" t="s">
        <v>6329</v>
      </c>
      <c r="H3756" s="12" t="s">
        <v>25</v>
      </c>
      <c r="I3756" s="12" t="s">
        <v>648</v>
      </c>
      <c r="J3756" s="12" t="s">
        <v>120</v>
      </c>
      <c r="K3756" s="12">
        <v>0</v>
      </c>
      <c r="L3756" s="12" t="s">
        <v>29</v>
      </c>
      <c r="M3756" s="12" t="s">
        <v>29</v>
      </c>
      <c r="N3756" s="12" t="s">
        <v>29</v>
      </c>
      <c r="O3756" s="12" t="s">
        <v>29</v>
      </c>
      <c r="P3756" s="12" t="s">
        <v>29</v>
      </c>
      <c r="Q3756" s="12" t="s">
        <v>29</v>
      </c>
      <c r="R3756" s="12" t="s">
        <v>29</v>
      </c>
      <c r="S3756" s="12">
        <v>2019</v>
      </c>
    </row>
    <row r="3757" spans="1:19" x14ac:dyDescent="0.25">
      <c r="A3757" s="11" t="s">
        <v>6330</v>
      </c>
      <c r="B3757" s="11" t="s">
        <v>6331</v>
      </c>
      <c r="C3757" s="11" t="s">
        <v>6332</v>
      </c>
      <c r="D3757" s="11" t="s">
        <v>5777</v>
      </c>
      <c r="E3757" s="11" t="s">
        <v>9798</v>
      </c>
      <c r="F3757" s="11">
        <v>82901</v>
      </c>
      <c r="G3757" s="11" t="s">
        <v>6333</v>
      </c>
      <c r="H3757" s="11" t="s">
        <v>25</v>
      </c>
      <c r="I3757" s="11" t="s">
        <v>26</v>
      </c>
      <c r="J3757" s="11" t="s">
        <v>120</v>
      </c>
      <c r="K3757" s="11">
        <v>0</v>
      </c>
      <c r="L3757" s="11" t="s">
        <v>29</v>
      </c>
      <c r="M3757" s="11" t="s">
        <v>29</v>
      </c>
      <c r="N3757" s="11" t="s">
        <v>29</v>
      </c>
      <c r="O3757" s="11" t="s">
        <v>29</v>
      </c>
      <c r="P3757" s="11" t="s">
        <v>29</v>
      </c>
      <c r="Q3757" s="11" t="s">
        <v>29</v>
      </c>
      <c r="R3757" s="11" t="s">
        <v>29</v>
      </c>
      <c r="S3757" s="11">
        <v>2019</v>
      </c>
    </row>
    <row r="3758" spans="1:19" x14ac:dyDescent="0.25">
      <c r="A3758" s="12" t="s">
        <v>6334</v>
      </c>
      <c r="B3758" s="12" t="s">
        <v>6335</v>
      </c>
      <c r="C3758" s="12" t="s">
        <v>6336</v>
      </c>
      <c r="D3758" s="12" t="s">
        <v>6337</v>
      </c>
      <c r="E3758" s="12" t="s">
        <v>9798</v>
      </c>
      <c r="F3758" s="12">
        <v>82701</v>
      </c>
      <c r="G3758" s="12" t="s">
        <v>6338</v>
      </c>
      <c r="H3758" s="12" t="s">
        <v>96</v>
      </c>
      <c r="I3758" s="12" t="s">
        <v>42</v>
      </c>
      <c r="J3758" s="12" t="s">
        <v>27</v>
      </c>
      <c r="K3758" s="12">
        <v>0</v>
      </c>
      <c r="L3758" s="12" t="s">
        <v>29</v>
      </c>
      <c r="M3758" s="12" t="s">
        <v>29</v>
      </c>
      <c r="N3758" s="12" t="s">
        <v>29</v>
      </c>
      <c r="O3758" s="12" t="s">
        <v>29</v>
      </c>
      <c r="P3758" s="12" t="s">
        <v>29</v>
      </c>
      <c r="Q3758" s="12" t="s">
        <v>29</v>
      </c>
      <c r="R3758" s="12" t="s">
        <v>29</v>
      </c>
      <c r="S3758" s="12">
        <v>2019</v>
      </c>
    </row>
    <row r="3759" spans="1:19" x14ac:dyDescent="0.25">
      <c r="A3759" s="11" t="s">
        <v>6339</v>
      </c>
      <c r="B3759" s="11" t="s">
        <v>6340</v>
      </c>
      <c r="C3759" s="11" t="s">
        <v>6341</v>
      </c>
      <c r="D3759" s="11" t="s">
        <v>6342</v>
      </c>
      <c r="E3759" s="11" t="s">
        <v>9798</v>
      </c>
      <c r="F3759" s="11">
        <v>82435</v>
      </c>
      <c r="G3759" s="11" t="s">
        <v>6343</v>
      </c>
      <c r="H3759" s="11" t="s">
        <v>96</v>
      </c>
      <c r="I3759" s="11" t="s">
        <v>42</v>
      </c>
      <c r="J3759" s="11" t="s">
        <v>27</v>
      </c>
      <c r="K3759" s="11">
        <v>4</v>
      </c>
      <c r="L3759" s="11" t="s">
        <v>28</v>
      </c>
      <c r="M3759" s="11" t="s">
        <v>29</v>
      </c>
      <c r="N3759" s="11" t="s">
        <v>30</v>
      </c>
      <c r="O3759" s="11" t="s">
        <v>29</v>
      </c>
      <c r="P3759" s="11" t="s">
        <v>28</v>
      </c>
      <c r="Q3759" s="11" t="s">
        <v>30</v>
      </c>
      <c r="R3759" s="11" t="s">
        <v>28</v>
      </c>
      <c r="S3759" s="11">
        <v>2019</v>
      </c>
    </row>
    <row r="3760" spans="1:19" x14ac:dyDescent="0.25">
      <c r="A3760" s="12" t="s">
        <v>6344</v>
      </c>
      <c r="B3760" s="12" t="s">
        <v>6345</v>
      </c>
      <c r="C3760" s="12" t="s">
        <v>6346</v>
      </c>
      <c r="D3760" s="12" t="s">
        <v>6347</v>
      </c>
      <c r="E3760" s="12" t="s">
        <v>9798</v>
      </c>
      <c r="F3760" s="12">
        <v>82729</v>
      </c>
      <c r="G3760" s="12" t="s">
        <v>6348</v>
      </c>
      <c r="H3760" s="12" t="s">
        <v>96</v>
      </c>
      <c r="I3760" s="12" t="s">
        <v>42</v>
      </c>
      <c r="J3760" s="12" t="s">
        <v>27</v>
      </c>
      <c r="K3760" s="12">
        <v>0</v>
      </c>
      <c r="L3760" s="12" t="s">
        <v>29</v>
      </c>
      <c r="M3760" s="12" t="s">
        <v>29</v>
      </c>
      <c r="N3760" s="12" t="s">
        <v>29</v>
      </c>
      <c r="O3760" s="12" t="s">
        <v>29</v>
      </c>
      <c r="P3760" s="12" t="s">
        <v>29</v>
      </c>
      <c r="Q3760" s="12" t="s">
        <v>28</v>
      </c>
      <c r="R3760" s="12" t="s">
        <v>29</v>
      </c>
      <c r="S3760" s="12">
        <v>2019</v>
      </c>
    </row>
    <row r="3761" spans="1:19" x14ac:dyDescent="0.25">
      <c r="A3761" s="11" t="s">
        <v>6349</v>
      </c>
      <c r="B3761" s="11" t="s">
        <v>8249</v>
      </c>
      <c r="C3761" s="11" t="s">
        <v>6351</v>
      </c>
      <c r="D3761" s="11" t="s">
        <v>6352</v>
      </c>
      <c r="E3761" s="11" t="s">
        <v>9798</v>
      </c>
      <c r="F3761" s="11">
        <v>82225</v>
      </c>
      <c r="G3761" s="11" t="s">
        <v>6353</v>
      </c>
      <c r="H3761" s="11" t="s">
        <v>96</v>
      </c>
      <c r="I3761" s="11" t="s">
        <v>42</v>
      </c>
      <c r="J3761" s="11" t="s">
        <v>27</v>
      </c>
      <c r="K3761" s="11">
        <v>0</v>
      </c>
      <c r="L3761" s="11" t="s">
        <v>29</v>
      </c>
      <c r="M3761" s="11" t="s">
        <v>29</v>
      </c>
      <c r="N3761" s="11" t="s">
        <v>29</v>
      </c>
      <c r="O3761" s="11" t="s">
        <v>29</v>
      </c>
      <c r="P3761" s="11" t="s">
        <v>29</v>
      </c>
      <c r="Q3761" s="11" t="s">
        <v>29</v>
      </c>
      <c r="R3761" s="11" t="s">
        <v>29</v>
      </c>
      <c r="S3761" s="11">
        <v>2019</v>
      </c>
    </row>
    <row r="3762" spans="1:19" x14ac:dyDescent="0.25">
      <c r="A3762" s="12" t="s">
        <v>6354</v>
      </c>
      <c r="B3762" s="12" t="s">
        <v>6355</v>
      </c>
      <c r="C3762" s="12" t="s">
        <v>6356</v>
      </c>
      <c r="D3762" s="12" t="s">
        <v>6357</v>
      </c>
      <c r="E3762" s="12" t="s">
        <v>9798</v>
      </c>
      <c r="F3762" s="12">
        <v>83101</v>
      </c>
      <c r="G3762" s="12" t="s">
        <v>6358</v>
      </c>
      <c r="H3762" s="12" t="s">
        <v>96</v>
      </c>
      <c r="I3762" s="12" t="s">
        <v>42</v>
      </c>
      <c r="J3762" s="12" t="s">
        <v>27</v>
      </c>
      <c r="K3762" s="12">
        <v>0</v>
      </c>
      <c r="L3762" s="12" t="s">
        <v>29</v>
      </c>
      <c r="M3762" s="12" t="s">
        <v>29</v>
      </c>
      <c r="N3762" s="12" t="s">
        <v>29</v>
      </c>
      <c r="O3762" s="12" t="s">
        <v>29</v>
      </c>
      <c r="P3762" s="12" t="s">
        <v>29</v>
      </c>
      <c r="Q3762" s="12" t="s">
        <v>29</v>
      </c>
      <c r="R3762" s="12" t="s">
        <v>29</v>
      </c>
      <c r="S3762" s="12">
        <v>2019</v>
      </c>
    </row>
    <row r="3763" spans="1:19" x14ac:dyDescent="0.25">
      <c r="A3763" s="11" t="s">
        <v>6359</v>
      </c>
      <c r="B3763" s="11" t="s">
        <v>6360</v>
      </c>
      <c r="C3763" s="11" t="s">
        <v>6361</v>
      </c>
      <c r="D3763" s="11" t="s">
        <v>6362</v>
      </c>
      <c r="E3763" s="11" t="s">
        <v>9798</v>
      </c>
      <c r="F3763" s="11">
        <v>82301</v>
      </c>
      <c r="G3763" s="11" t="s">
        <v>6363</v>
      </c>
      <c r="H3763" s="11" t="s">
        <v>96</v>
      </c>
      <c r="I3763" s="11" t="s">
        <v>36</v>
      </c>
      <c r="J3763" s="11" t="s">
        <v>27</v>
      </c>
      <c r="K3763" s="11">
        <v>0</v>
      </c>
      <c r="L3763" s="11" t="s">
        <v>28</v>
      </c>
      <c r="M3763" s="11" t="s">
        <v>29</v>
      </c>
      <c r="N3763" s="11" t="s">
        <v>28</v>
      </c>
      <c r="O3763" s="11" t="s">
        <v>29</v>
      </c>
      <c r="P3763" s="11" t="s">
        <v>29</v>
      </c>
      <c r="Q3763" s="11" t="s">
        <v>29</v>
      </c>
      <c r="R3763" s="11" t="s">
        <v>29</v>
      </c>
      <c r="S3763" s="11">
        <v>2019</v>
      </c>
    </row>
    <row r="3764" spans="1:19" x14ac:dyDescent="0.25">
      <c r="A3764" s="12" t="s">
        <v>6364</v>
      </c>
      <c r="B3764" s="12" t="s">
        <v>6365</v>
      </c>
      <c r="C3764" s="12" t="s">
        <v>6366</v>
      </c>
      <c r="D3764" s="12" t="s">
        <v>6367</v>
      </c>
      <c r="E3764" s="12" t="s">
        <v>9798</v>
      </c>
      <c r="F3764" s="12">
        <v>82931</v>
      </c>
      <c r="G3764" s="12" t="s">
        <v>6368</v>
      </c>
      <c r="H3764" s="12" t="s">
        <v>119</v>
      </c>
      <c r="I3764" s="12" t="s">
        <v>114</v>
      </c>
      <c r="J3764" s="12" t="s">
        <v>120</v>
      </c>
      <c r="K3764" s="12">
        <v>0</v>
      </c>
      <c r="L3764" s="12" t="s">
        <v>29</v>
      </c>
      <c r="M3764" s="12" t="s">
        <v>29</v>
      </c>
      <c r="N3764" s="12" t="s">
        <v>29</v>
      </c>
      <c r="O3764" s="12" t="s">
        <v>29</v>
      </c>
      <c r="P3764" s="12" t="s">
        <v>29</v>
      </c>
      <c r="Q3764" s="12" t="s">
        <v>29</v>
      </c>
      <c r="R3764" s="12" t="s">
        <v>29</v>
      </c>
      <c r="S3764" s="12">
        <v>2019</v>
      </c>
    </row>
    <row r="3765" spans="1:19" x14ac:dyDescent="0.25">
      <c r="A3765" s="11" t="s">
        <v>6369</v>
      </c>
      <c r="B3765" s="11" t="s">
        <v>6370</v>
      </c>
      <c r="C3765" s="11" t="s">
        <v>6371</v>
      </c>
      <c r="D3765" s="11" t="s">
        <v>6328</v>
      </c>
      <c r="E3765" s="11" t="s">
        <v>9798</v>
      </c>
      <c r="F3765" s="11">
        <v>82609</v>
      </c>
      <c r="G3765" s="11" t="s">
        <v>6372</v>
      </c>
      <c r="H3765" s="11" t="s">
        <v>119</v>
      </c>
      <c r="I3765" s="11" t="s">
        <v>26</v>
      </c>
      <c r="J3765" s="11" t="s">
        <v>120</v>
      </c>
      <c r="K3765" s="11">
        <v>0</v>
      </c>
      <c r="L3765" s="11" t="s">
        <v>29</v>
      </c>
      <c r="M3765" s="11" t="s">
        <v>29</v>
      </c>
      <c r="N3765" s="11" t="s">
        <v>29</v>
      </c>
      <c r="O3765" s="11" t="s">
        <v>29</v>
      </c>
      <c r="P3765" s="11" t="s">
        <v>29</v>
      </c>
      <c r="Q3765" s="11" t="s">
        <v>29</v>
      </c>
      <c r="R3765" s="11" t="s">
        <v>29</v>
      </c>
      <c r="S3765" s="11">
        <v>2019</v>
      </c>
    </row>
    <row r="3766" spans="1:19" x14ac:dyDescent="0.25">
      <c r="A3766" s="12" t="s">
        <v>6325</v>
      </c>
      <c r="B3766" s="12" t="s">
        <v>6326</v>
      </c>
      <c r="C3766" s="12" t="s">
        <v>6327</v>
      </c>
      <c r="D3766" s="12" t="s">
        <v>6328</v>
      </c>
      <c r="E3766" s="12" t="s">
        <v>9798</v>
      </c>
      <c r="F3766" s="12">
        <v>82609</v>
      </c>
      <c r="G3766" s="12" t="s">
        <v>8568</v>
      </c>
      <c r="H3766" s="12" t="s">
        <v>25</v>
      </c>
      <c r="I3766" s="12" t="s">
        <v>648</v>
      </c>
      <c r="J3766" s="12" t="s">
        <v>120</v>
      </c>
      <c r="K3766" s="12">
        <v>0</v>
      </c>
      <c r="L3766" s="12" t="s">
        <v>29</v>
      </c>
      <c r="M3766" s="12" t="s">
        <v>29</v>
      </c>
      <c r="N3766" s="12" t="s">
        <v>29</v>
      </c>
      <c r="O3766" s="12" t="s">
        <v>29</v>
      </c>
      <c r="P3766" s="12" t="s">
        <v>29</v>
      </c>
      <c r="Q3766" s="12" t="s">
        <v>29</v>
      </c>
      <c r="R3766" s="12" t="s">
        <v>29</v>
      </c>
      <c r="S3766" s="12">
        <v>2018</v>
      </c>
    </row>
    <row r="3767" spans="1:19" x14ac:dyDescent="0.25">
      <c r="A3767" s="11" t="s">
        <v>6330</v>
      </c>
      <c r="B3767" s="11" t="s">
        <v>6331</v>
      </c>
      <c r="C3767" s="11" t="s">
        <v>6332</v>
      </c>
      <c r="D3767" s="11" t="s">
        <v>5777</v>
      </c>
      <c r="E3767" s="11" t="s">
        <v>9798</v>
      </c>
      <c r="F3767" s="11">
        <v>82901</v>
      </c>
      <c r="G3767" s="11" t="s">
        <v>8569</v>
      </c>
      <c r="H3767" s="11" t="s">
        <v>25</v>
      </c>
      <c r="I3767" s="11" t="s">
        <v>26</v>
      </c>
      <c r="J3767" s="11" t="s">
        <v>120</v>
      </c>
      <c r="K3767" s="11">
        <v>0</v>
      </c>
      <c r="L3767" s="11" t="s">
        <v>29</v>
      </c>
      <c r="M3767" s="11" t="s">
        <v>29</v>
      </c>
      <c r="N3767" s="11" t="s">
        <v>29</v>
      </c>
      <c r="O3767" s="11" t="s">
        <v>29</v>
      </c>
      <c r="P3767" s="11" t="s">
        <v>29</v>
      </c>
      <c r="Q3767" s="11" t="s">
        <v>29</v>
      </c>
      <c r="R3767" s="11" t="s">
        <v>29</v>
      </c>
      <c r="S3767" s="11">
        <v>2018</v>
      </c>
    </row>
    <row r="3768" spans="1:19" x14ac:dyDescent="0.25">
      <c r="A3768" s="12" t="s">
        <v>6325</v>
      </c>
      <c r="B3768" s="12" t="s">
        <v>6326</v>
      </c>
      <c r="C3768" s="12" t="s">
        <v>6327</v>
      </c>
      <c r="D3768" s="12" t="s">
        <v>6328</v>
      </c>
      <c r="E3768" s="12" t="s">
        <v>9798</v>
      </c>
      <c r="F3768" s="12">
        <v>82609</v>
      </c>
      <c r="G3768" s="12" t="s">
        <v>8568</v>
      </c>
      <c r="H3768" s="12" t="s">
        <v>25</v>
      </c>
      <c r="I3768" s="12" t="s">
        <v>648</v>
      </c>
      <c r="J3768" s="12" t="s">
        <v>120</v>
      </c>
      <c r="K3768" s="12">
        <v>0</v>
      </c>
      <c r="L3768" s="12" t="s">
        <v>29</v>
      </c>
      <c r="M3768" s="12" t="s">
        <v>29</v>
      </c>
      <c r="N3768" s="12" t="s">
        <v>29</v>
      </c>
      <c r="O3768" s="12" t="s">
        <v>29</v>
      </c>
      <c r="P3768" s="12" t="s">
        <v>29</v>
      </c>
      <c r="Q3768" s="12" t="s">
        <v>29</v>
      </c>
      <c r="R3768" s="12" t="s">
        <v>29</v>
      </c>
      <c r="S3768" s="12">
        <v>2017</v>
      </c>
    </row>
    <row r="3769" spans="1:19" x14ac:dyDescent="0.25">
      <c r="A3769" s="11" t="s">
        <v>6330</v>
      </c>
      <c r="B3769" s="11" t="s">
        <v>6331</v>
      </c>
      <c r="C3769" s="11" t="s">
        <v>6332</v>
      </c>
      <c r="D3769" s="11" t="s">
        <v>5777</v>
      </c>
      <c r="E3769" s="11" t="s">
        <v>9798</v>
      </c>
      <c r="F3769" s="11">
        <v>82901</v>
      </c>
      <c r="G3769" s="11" t="s">
        <v>8569</v>
      </c>
      <c r="H3769" s="11" t="s">
        <v>25</v>
      </c>
      <c r="I3769" s="11" t="s">
        <v>26</v>
      </c>
      <c r="J3769" s="11" t="s">
        <v>120</v>
      </c>
      <c r="K3769" s="11">
        <v>0</v>
      </c>
      <c r="L3769" s="11" t="s">
        <v>29</v>
      </c>
      <c r="M3769" s="11" t="s">
        <v>29</v>
      </c>
      <c r="N3769" s="11" t="s">
        <v>29</v>
      </c>
      <c r="O3769" s="11" t="s">
        <v>29</v>
      </c>
      <c r="P3769" s="11" t="s">
        <v>29</v>
      </c>
      <c r="Q3769" s="11" t="s">
        <v>29</v>
      </c>
      <c r="R3769" s="11" t="s">
        <v>29</v>
      </c>
      <c r="S3769" s="11">
        <v>2017</v>
      </c>
    </row>
    <row r="3770" spans="1:19" x14ac:dyDescent="0.25">
      <c r="A3770" s="12" t="s">
        <v>6325</v>
      </c>
      <c r="B3770" s="12" t="s">
        <v>6326</v>
      </c>
      <c r="C3770" s="12" t="s">
        <v>6327</v>
      </c>
      <c r="D3770" s="12" t="s">
        <v>6328</v>
      </c>
      <c r="E3770" s="12" t="s">
        <v>9798</v>
      </c>
      <c r="F3770" s="12">
        <v>82609</v>
      </c>
      <c r="G3770" s="12" t="s">
        <v>8568</v>
      </c>
      <c r="H3770" s="12" t="s">
        <v>25</v>
      </c>
      <c r="I3770" s="12" t="s">
        <v>648</v>
      </c>
      <c r="J3770" s="12" t="s">
        <v>120</v>
      </c>
      <c r="K3770" s="12">
        <v>0</v>
      </c>
      <c r="L3770" s="12" t="s">
        <v>29</v>
      </c>
      <c r="M3770" s="12" t="s">
        <v>29</v>
      </c>
      <c r="N3770" s="12" t="s">
        <v>29</v>
      </c>
      <c r="O3770" s="12" t="s">
        <v>29</v>
      </c>
      <c r="P3770" s="12" t="s">
        <v>29</v>
      </c>
      <c r="Q3770" s="12" t="s">
        <v>29</v>
      </c>
      <c r="R3770" s="12" t="s">
        <v>29</v>
      </c>
      <c r="S3770" s="12">
        <v>2016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C03B-1B8C-4A7D-849C-25A76A4A043E}">
  <sheetPr codeName="Sheet4"/>
  <dimension ref="A1:K2530"/>
  <sheetViews>
    <sheetView workbookViewId="0">
      <selection activeCell="F2464" sqref="F2464"/>
    </sheetView>
  </sheetViews>
  <sheetFormatPr defaultRowHeight="14.3" x14ac:dyDescent="0.25"/>
  <cols>
    <col min="1" max="1" width="32.5" bestFit="1" customWidth="1"/>
    <col min="2" max="2" width="71.125" bestFit="1" customWidth="1"/>
    <col min="3" max="3" width="52.25" bestFit="1" customWidth="1"/>
    <col min="4" max="4" width="21.375" bestFit="1" customWidth="1"/>
    <col min="5" max="5" width="21.875" bestFit="1" customWidth="1"/>
    <col min="6" max="6" width="10.5" bestFit="1" customWidth="1"/>
    <col min="7" max="7" width="16.25" bestFit="1" customWidth="1"/>
    <col min="8" max="8" width="31" bestFit="1" customWidth="1"/>
    <col min="9" max="9" width="36.25" bestFit="1" customWidth="1"/>
    <col min="10" max="10" width="20.125" bestFit="1" customWidth="1"/>
    <col min="11" max="11" width="22.375" bestFit="1" customWidth="1"/>
    <col min="12" max="12" width="6.875" bestFit="1" customWidth="1"/>
  </cols>
  <sheetData>
    <row r="1" spans="1:11" x14ac:dyDescent="0.25">
      <c r="A1" s="6" t="s">
        <v>9830</v>
      </c>
      <c r="B1" s="6" t="s">
        <v>1</v>
      </c>
      <c r="C1" s="6" t="s">
        <v>2</v>
      </c>
      <c r="D1" s="6" t="s">
        <v>3</v>
      </c>
      <c r="E1" s="6" t="s">
        <v>5</v>
      </c>
      <c r="F1" s="6" t="s">
        <v>6</v>
      </c>
      <c r="G1" s="6" t="s">
        <v>7</v>
      </c>
      <c r="H1" s="6" t="s">
        <v>8</v>
      </c>
      <c r="I1" s="6" t="s">
        <v>9</v>
      </c>
      <c r="J1" s="6" t="s">
        <v>10</v>
      </c>
      <c r="K1" s="6" t="s">
        <v>11</v>
      </c>
    </row>
    <row r="2" spans="1:11" x14ac:dyDescent="0.25">
      <c r="A2" s="20" t="str">
        <f>E2&amp;D2&amp;":"&amp;COUNTIFS($E$2:E2,E2,$D$2:D2,D2)</f>
        <v>MississippiABERDEEN:1</v>
      </c>
      <c r="B2" s="20" t="s">
        <v>21</v>
      </c>
      <c r="C2" s="20" t="s">
        <v>22</v>
      </c>
      <c r="D2" s="20" t="s">
        <v>3166</v>
      </c>
      <c r="E2" s="20" t="s">
        <v>9812</v>
      </c>
      <c r="F2" s="20">
        <v>36049</v>
      </c>
      <c r="G2" s="20" t="s">
        <v>24</v>
      </c>
      <c r="H2" s="20" t="s">
        <v>25</v>
      </c>
      <c r="I2" s="20" t="s">
        <v>26</v>
      </c>
      <c r="J2" s="20" t="s">
        <v>27</v>
      </c>
      <c r="K2" s="20">
        <v>4</v>
      </c>
    </row>
    <row r="3" spans="1:11" x14ac:dyDescent="0.25">
      <c r="A3" s="20" t="str">
        <f>E3&amp;D3&amp;":"&amp;COUNTIFS($E$2:E3,E3,$D$2:D3,D3)</f>
        <v>TexasABILENE:1</v>
      </c>
      <c r="B3" s="20" t="s">
        <v>32</v>
      </c>
      <c r="C3" s="20" t="s">
        <v>33</v>
      </c>
      <c r="D3" s="20" t="s">
        <v>5755</v>
      </c>
      <c r="E3" s="20" t="s">
        <v>9788</v>
      </c>
      <c r="F3" s="20">
        <v>35462</v>
      </c>
      <c r="G3" s="20" t="s">
        <v>35</v>
      </c>
      <c r="H3" s="20" t="s">
        <v>25</v>
      </c>
      <c r="I3" s="20" t="s">
        <v>36</v>
      </c>
      <c r="J3" s="20" t="s">
        <v>27</v>
      </c>
      <c r="K3" s="20">
        <v>0</v>
      </c>
    </row>
    <row r="4" spans="1:11" x14ac:dyDescent="0.25">
      <c r="A4" s="20" t="str">
        <f>E4&amp;D4&amp;":"&amp;COUNTIFS($E$2:E4,E4,$D$2:D4,D4)</f>
        <v>MississippiACKERMAN:1</v>
      </c>
      <c r="B4" s="20" t="s">
        <v>38</v>
      </c>
      <c r="C4" s="20" t="s">
        <v>39</v>
      </c>
      <c r="D4" s="20" t="s">
        <v>3201</v>
      </c>
      <c r="E4" s="20" t="s">
        <v>9812</v>
      </c>
      <c r="F4" s="20">
        <v>36340</v>
      </c>
      <c r="G4" s="20" t="s">
        <v>41</v>
      </c>
      <c r="H4" s="20" t="s">
        <v>25</v>
      </c>
      <c r="I4" s="20" t="s">
        <v>42</v>
      </c>
      <c r="J4" s="20" t="s">
        <v>27</v>
      </c>
      <c r="K4" s="20">
        <v>4</v>
      </c>
    </row>
    <row r="5" spans="1:11" x14ac:dyDescent="0.25">
      <c r="A5" s="20" t="str">
        <f>E5&amp;D5&amp;":"&amp;COUNTIFS($E$2:E5,E5,$D$2:D5,D5)</f>
        <v>MississippiACKERMAN:2</v>
      </c>
      <c r="B5" s="20" t="s">
        <v>45</v>
      </c>
      <c r="C5" s="20" t="s">
        <v>46</v>
      </c>
      <c r="D5" s="20" t="s">
        <v>3201</v>
      </c>
      <c r="E5" s="20" t="s">
        <v>9812</v>
      </c>
      <c r="F5" s="20">
        <v>36426</v>
      </c>
      <c r="G5" s="20" t="s">
        <v>48</v>
      </c>
      <c r="H5" s="20" t="s">
        <v>25</v>
      </c>
      <c r="I5" s="20" t="s">
        <v>42</v>
      </c>
      <c r="J5" s="20" t="s">
        <v>27</v>
      </c>
      <c r="K5" s="20">
        <v>3</v>
      </c>
    </row>
    <row r="6" spans="1:11" x14ac:dyDescent="0.25">
      <c r="A6" s="20" t="str">
        <f>E6&amp;D6&amp;":"&amp;COUNTIFS($E$2:E6,E6,$D$2:D6,D6)</f>
        <v>OklahomaADA:1</v>
      </c>
      <c r="B6" s="20" t="s">
        <v>50</v>
      </c>
      <c r="C6" s="20" t="s">
        <v>51</v>
      </c>
      <c r="D6" s="20" t="s">
        <v>4491</v>
      </c>
      <c r="E6" s="20" t="s">
        <v>9787</v>
      </c>
      <c r="F6" s="20">
        <v>36089</v>
      </c>
      <c r="G6" s="20" t="s">
        <v>53</v>
      </c>
      <c r="H6" s="20" t="s">
        <v>25</v>
      </c>
      <c r="I6" s="20" t="s">
        <v>26</v>
      </c>
      <c r="J6" s="20" t="s">
        <v>27</v>
      </c>
      <c r="K6" s="20">
        <v>0</v>
      </c>
    </row>
    <row r="7" spans="1:11" x14ac:dyDescent="0.25">
      <c r="A7" s="20" t="str">
        <f>E7&amp;D7&amp;":"&amp;COUNTIFS($E$2:E7,E7,$D$2:D7,D7)</f>
        <v>OklahomaADA:2</v>
      </c>
      <c r="B7" s="20" t="s">
        <v>55</v>
      </c>
      <c r="C7" s="20" t="s">
        <v>56</v>
      </c>
      <c r="D7" s="20" t="s">
        <v>4491</v>
      </c>
      <c r="E7" s="20" t="s">
        <v>9787</v>
      </c>
      <c r="F7" s="20">
        <v>36732</v>
      </c>
      <c r="G7" s="20" t="s">
        <v>58</v>
      </c>
      <c r="H7" s="20" t="s">
        <v>25</v>
      </c>
      <c r="I7" s="20" t="s">
        <v>42</v>
      </c>
      <c r="J7" s="20" t="s">
        <v>27</v>
      </c>
      <c r="K7" s="20">
        <v>3</v>
      </c>
    </row>
    <row r="8" spans="1:11" x14ac:dyDescent="0.25">
      <c r="A8" s="20" t="str">
        <f>E8&amp;D8&amp;":"&amp;COUNTIFS($E$2:E8,E8,$D$2:D8,D8)</f>
        <v>TexasADDISON:1</v>
      </c>
      <c r="B8" s="20" t="s">
        <v>60</v>
      </c>
      <c r="C8" s="20" t="s">
        <v>61</v>
      </c>
      <c r="D8" s="20" t="s">
        <v>6418</v>
      </c>
      <c r="E8" s="20" t="s">
        <v>9788</v>
      </c>
      <c r="F8" s="20">
        <v>36081</v>
      </c>
      <c r="G8" s="20" t="s">
        <v>63</v>
      </c>
      <c r="H8" s="20" t="s">
        <v>25</v>
      </c>
      <c r="I8" s="20" t="s">
        <v>64</v>
      </c>
      <c r="J8" s="20" t="s">
        <v>27</v>
      </c>
      <c r="K8" s="20">
        <v>3</v>
      </c>
    </row>
    <row r="9" spans="1:11" x14ac:dyDescent="0.25">
      <c r="A9" s="20" t="str">
        <f>E9&amp;D9&amp;":"&amp;COUNTIFS($E$2:E9,E9,$D$2:D9,D9)</f>
        <v>TexasADDISON:2</v>
      </c>
      <c r="B9" s="20" t="s">
        <v>66</v>
      </c>
      <c r="C9" s="20" t="s">
        <v>67</v>
      </c>
      <c r="D9" s="20" t="s">
        <v>6418</v>
      </c>
      <c r="E9" s="20" t="s">
        <v>9788</v>
      </c>
      <c r="F9" s="20">
        <v>36545</v>
      </c>
      <c r="G9" s="20" t="s">
        <v>69</v>
      </c>
      <c r="H9" s="20" t="s">
        <v>25</v>
      </c>
      <c r="I9" s="20" t="s">
        <v>26</v>
      </c>
      <c r="J9" s="20" t="s">
        <v>27</v>
      </c>
      <c r="K9" s="20">
        <v>2</v>
      </c>
    </row>
    <row r="10" spans="1:11" x14ac:dyDescent="0.25">
      <c r="A10" s="20" t="str">
        <f>E10&amp;D10&amp;":"&amp;COUNTIFS($E$2:E10,E10,$D$2:D10,D10)</f>
        <v>TexasADDISON:3</v>
      </c>
      <c r="B10" s="20" t="s">
        <v>71</v>
      </c>
      <c r="C10" s="20" t="s">
        <v>72</v>
      </c>
      <c r="D10" s="20" t="s">
        <v>6418</v>
      </c>
      <c r="E10" s="20" t="s">
        <v>9788</v>
      </c>
      <c r="F10" s="20">
        <v>36925</v>
      </c>
      <c r="G10" s="20" t="s">
        <v>74</v>
      </c>
      <c r="H10" s="20" t="s">
        <v>25</v>
      </c>
      <c r="I10" s="20" t="s">
        <v>75</v>
      </c>
      <c r="J10" s="20" t="s">
        <v>27</v>
      </c>
      <c r="K10" s="20">
        <v>0</v>
      </c>
    </row>
    <row r="11" spans="1:11" x14ac:dyDescent="0.25">
      <c r="A11" s="20" t="str">
        <f>E11&amp;D11&amp;":"&amp;COUNTIFS($E$2:E11,E11,$D$2:D11,D11)</f>
        <v>TexasADDISON:4</v>
      </c>
      <c r="B11" s="20" t="s">
        <v>77</v>
      </c>
      <c r="C11" s="20" t="s">
        <v>78</v>
      </c>
      <c r="D11" s="20" t="s">
        <v>6418</v>
      </c>
      <c r="E11" s="20" t="s">
        <v>9788</v>
      </c>
      <c r="F11" s="20">
        <v>36401</v>
      </c>
      <c r="G11" s="20" t="s">
        <v>80</v>
      </c>
      <c r="H11" s="20" t="s">
        <v>25</v>
      </c>
      <c r="I11" s="20" t="s">
        <v>26</v>
      </c>
      <c r="J11" s="20" t="s">
        <v>27</v>
      </c>
      <c r="K11" s="20">
        <v>4</v>
      </c>
    </row>
    <row r="12" spans="1:11" x14ac:dyDescent="0.25">
      <c r="A12" s="20" t="str">
        <f>E12&amp;D12&amp;":"&amp;COUNTIFS($E$2:E12,E12,$D$2:D12,D12)</f>
        <v>Puerto_RicoAIBONITO:1</v>
      </c>
      <c r="B12" s="20" t="s">
        <v>82</v>
      </c>
      <c r="C12" s="20" t="s">
        <v>83</v>
      </c>
      <c r="D12" s="20" t="s">
        <v>4983</v>
      </c>
      <c r="E12" s="20" t="s">
        <v>9842</v>
      </c>
      <c r="F12" s="20">
        <v>36037</v>
      </c>
      <c r="G12" s="20" t="s">
        <v>85</v>
      </c>
      <c r="H12" s="20" t="s">
        <v>25</v>
      </c>
      <c r="I12" s="20" t="s">
        <v>26</v>
      </c>
      <c r="J12" s="20" t="s">
        <v>27</v>
      </c>
      <c r="K12" s="20">
        <v>2</v>
      </c>
    </row>
    <row r="13" spans="1:11" x14ac:dyDescent="0.25">
      <c r="A13" s="20" t="str">
        <f>E13&amp;D13&amp;":"&amp;COUNTIFS($E$2:E13,E13,$D$2:D13,D13)</f>
        <v>NebraskaAINSWORTH:1</v>
      </c>
      <c r="B13" s="20" t="s">
        <v>87</v>
      </c>
      <c r="C13" s="20" t="s">
        <v>88</v>
      </c>
      <c r="D13" s="20" t="s">
        <v>7467</v>
      </c>
      <c r="E13" s="20" t="s">
        <v>9785</v>
      </c>
      <c r="F13" s="20">
        <v>35150</v>
      </c>
      <c r="G13" s="20" t="s">
        <v>90</v>
      </c>
      <c r="H13" s="20" t="s">
        <v>25</v>
      </c>
      <c r="I13" s="20" t="s">
        <v>42</v>
      </c>
      <c r="J13" s="20" t="s">
        <v>27</v>
      </c>
      <c r="K13" s="20">
        <v>2</v>
      </c>
    </row>
    <row r="14" spans="1:11" x14ac:dyDescent="0.25">
      <c r="A14" s="20" t="str">
        <f>E14&amp;D14&amp;":"&amp;COUNTIFS($E$2:E14,E14,$D$2:D14,D14)</f>
        <v>OhioAKRON:1</v>
      </c>
      <c r="B14" s="20" t="s">
        <v>92</v>
      </c>
      <c r="C14" s="20" t="s">
        <v>93</v>
      </c>
      <c r="D14" s="20" t="s">
        <v>4319</v>
      </c>
      <c r="E14" s="20" t="s">
        <v>9799</v>
      </c>
      <c r="F14" s="20">
        <v>35582</v>
      </c>
      <c r="G14" s="20" t="s">
        <v>95</v>
      </c>
      <c r="H14" s="20" t="s">
        <v>96</v>
      </c>
      <c r="I14" s="20" t="s">
        <v>42</v>
      </c>
      <c r="J14" s="20" t="s">
        <v>27</v>
      </c>
      <c r="K14" s="20">
        <v>0</v>
      </c>
    </row>
    <row r="15" spans="1:11" x14ac:dyDescent="0.25">
      <c r="A15" s="20" t="str">
        <f>E15&amp;D15&amp;":"&amp;COUNTIFS($E$2:E15,E15,$D$2:D15,D15)</f>
        <v>OhioAKRON:2</v>
      </c>
      <c r="B15" s="20" t="s">
        <v>98</v>
      </c>
      <c r="C15" s="20" t="s">
        <v>99</v>
      </c>
      <c r="D15" s="20" t="s">
        <v>4319</v>
      </c>
      <c r="E15" s="20" t="s">
        <v>9799</v>
      </c>
      <c r="F15" s="20">
        <v>36278</v>
      </c>
      <c r="G15" s="20" t="s">
        <v>101</v>
      </c>
      <c r="H15" s="20" t="s">
        <v>96</v>
      </c>
      <c r="I15" s="20" t="s">
        <v>42</v>
      </c>
      <c r="J15" s="20" t="s">
        <v>27</v>
      </c>
      <c r="K15" s="20">
        <v>0</v>
      </c>
    </row>
    <row r="16" spans="1:11" x14ac:dyDescent="0.25">
      <c r="A16" s="20" t="str">
        <f>E16&amp;D16&amp;":"&amp;COUNTIFS($E$2:E16,E16,$D$2:D16,D16)</f>
        <v>CaliforniaALAMEDA:1</v>
      </c>
      <c r="B16" s="20" t="s">
        <v>103</v>
      </c>
      <c r="C16" s="20" t="s">
        <v>104</v>
      </c>
      <c r="D16" s="20" t="s">
        <v>542</v>
      </c>
      <c r="E16" s="20" t="s">
        <v>9773</v>
      </c>
      <c r="F16" s="20">
        <v>35233</v>
      </c>
      <c r="G16" s="20" t="s">
        <v>106</v>
      </c>
      <c r="H16" s="20" t="s">
        <v>107</v>
      </c>
      <c r="I16" s="20" t="s">
        <v>108</v>
      </c>
      <c r="J16" s="20" t="s">
        <v>27</v>
      </c>
      <c r="K16" s="20">
        <v>0</v>
      </c>
    </row>
    <row r="17" spans="1:11" x14ac:dyDescent="0.25">
      <c r="A17" s="20" t="str">
        <f>E17&amp;D17&amp;":"&amp;COUNTIFS($E$2:E17,E17,$D$2:D17,D17)</f>
        <v>New_MexicoALAMOGORDO:1</v>
      </c>
      <c r="B17" s="20" t="s">
        <v>110</v>
      </c>
      <c r="C17" s="20" t="s">
        <v>111</v>
      </c>
      <c r="D17" s="20" t="s">
        <v>7562</v>
      </c>
      <c r="E17" s="20" t="s">
        <v>9837</v>
      </c>
      <c r="F17" s="20">
        <v>36604</v>
      </c>
      <c r="G17" s="20" t="s">
        <v>113</v>
      </c>
      <c r="H17" s="20" t="s">
        <v>107</v>
      </c>
      <c r="I17" s="20" t="s">
        <v>114</v>
      </c>
      <c r="J17" s="20" t="s">
        <v>27</v>
      </c>
      <c r="K17" s="20">
        <v>0</v>
      </c>
    </row>
    <row r="18" spans="1:11" x14ac:dyDescent="0.25">
      <c r="A18" s="20" t="str">
        <f>E18&amp;D18&amp;":"&amp;COUNTIFS($E$2:E18,E18,$D$2:D18,D18)</f>
        <v>GeorgiaALBANY:1</v>
      </c>
      <c r="B18" s="20" t="s">
        <v>116</v>
      </c>
      <c r="C18" s="20" t="s">
        <v>117</v>
      </c>
      <c r="D18" s="20" t="s">
        <v>4032</v>
      </c>
      <c r="E18" s="20" t="s">
        <v>9775</v>
      </c>
      <c r="F18" s="20">
        <v>35212</v>
      </c>
      <c r="G18" s="20" t="s">
        <v>118</v>
      </c>
      <c r="H18" s="20" t="s">
        <v>119</v>
      </c>
      <c r="I18" s="20" t="s">
        <v>26</v>
      </c>
      <c r="J18" s="20" t="s">
        <v>120</v>
      </c>
      <c r="K18" s="20">
        <v>0</v>
      </c>
    </row>
    <row r="19" spans="1:11" x14ac:dyDescent="0.25">
      <c r="A19" s="20" t="str">
        <f>E19&amp;D19&amp;":"&amp;COUNTIFS($E$2:E19,E19,$D$2:D19,D19)</f>
        <v>New_YorkALBANY:1</v>
      </c>
      <c r="B19" s="20" t="s">
        <v>122</v>
      </c>
      <c r="C19" s="20" t="s">
        <v>123</v>
      </c>
      <c r="D19" s="20" t="s">
        <v>4032</v>
      </c>
      <c r="E19" s="20" t="s">
        <v>9838</v>
      </c>
      <c r="F19" s="20">
        <v>35902</v>
      </c>
      <c r="G19" s="20" t="s">
        <v>125</v>
      </c>
      <c r="H19" s="20" t="s">
        <v>119</v>
      </c>
      <c r="I19" s="20" t="s">
        <v>26</v>
      </c>
      <c r="J19" s="20" t="s">
        <v>120</v>
      </c>
      <c r="K19" s="20">
        <v>0</v>
      </c>
    </row>
    <row r="20" spans="1:11" x14ac:dyDescent="0.25">
      <c r="A20" s="20" t="str">
        <f>E20&amp;D20&amp;":"&amp;COUNTIFS($E$2:E20,E20,$D$2:D20,D20)</f>
        <v>New_MexicoALBUQUERQUE:1</v>
      </c>
      <c r="B20" s="20" t="s">
        <v>127</v>
      </c>
      <c r="C20" s="20" t="s">
        <v>128</v>
      </c>
      <c r="D20" s="20" t="s">
        <v>3873</v>
      </c>
      <c r="E20" s="20" t="s">
        <v>9837</v>
      </c>
      <c r="F20" s="20">
        <v>35401</v>
      </c>
      <c r="G20" s="20" t="s">
        <v>130</v>
      </c>
      <c r="H20" s="20" t="s">
        <v>119</v>
      </c>
      <c r="I20" s="20" t="s">
        <v>114</v>
      </c>
      <c r="J20" s="20" t="s">
        <v>120</v>
      </c>
      <c r="K20" s="20">
        <v>0</v>
      </c>
    </row>
    <row r="21" spans="1:11" x14ac:dyDescent="0.25">
      <c r="A21" s="20" t="str">
        <f>E21&amp;D21&amp;":"&amp;COUNTIFS($E$2:E21,E21,$D$2:D21,D21)</f>
        <v>New_MexicoALBUQUERQUE:2</v>
      </c>
      <c r="B21" s="20" t="s">
        <v>132</v>
      </c>
      <c r="C21" s="20" t="s">
        <v>133</v>
      </c>
      <c r="D21" s="20" t="s">
        <v>3873</v>
      </c>
      <c r="E21" s="20" t="s">
        <v>9837</v>
      </c>
      <c r="F21" s="20">
        <v>35401</v>
      </c>
      <c r="G21" s="20" t="s">
        <v>134</v>
      </c>
      <c r="H21" s="20" t="s">
        <v>119</v>
      </c>
      <c r="I21" s="20" t="s">
        <v>114</v>
      </c>
      <c r="J21" s="20" t="s">
        <v>27</v>
      </c>
      <c r="K21" s="20">
        <v>0</v>
      </c>
    </row>
    <row r="22" spans="1:11" x14ac:dyDescent="0.25">
      <c r="A22" s="20" t="str">
        <f>E22&amp;D22&amp;":"&amp;COUNTIFS($E$2:E22,E22,$D$2:D22,D22)</f>
        <v>New_MexicoALBUQUERQUE:3</v>
      </c>
      <c r="B22" s="20" t="s">
        <v>136</v>
      </c>
      <c r="C22" s="20" t="s">
        <v>137</v>
      </c>
      <c r="D22" s="20" t="s">
        <v>3873</v>
      </c>
      <c r="E22" s="20" t="s">
        <v>9837</v>
      </c>
      <c r="F22" s="20">
        <v>36693</v>
      </c>
      <c r="G22" s="20" t="s">
        <v>138</v>
      </c>
      <c r="H22" s="20" t="s">
        <v>119</v>
      </c>
      <c r="I22" s="20" t="s">
        <v>75</v>
      </c>
      <c r="J22" s="20" t="s">
        <v>120</v>
      </c>
      <c r="K22" s="20">
        <v>0</v>
      </c>
    </row>
    <row r="23" spans="1:11" x14ac:dyDescent="0.25">
      <c r="A23" s="20" t="str">
        <f>E23&amp;D23&amp;":"&amp;COUNTIFS($E$2:E23,E23,$D$2:D23,D23)</f>
        <v>New_MexicoALBUQUERQUE:4</v>
      </c>
      <c r="B23" s="20" t="s">
        <v>140</v>
      </c>
      <c r="C23" s="20" t="s">
        <v>141</v>
      </c>
      <c r="D23" s="20" t="s">
        <v>3873</v>
      </c>
      <c r="E23" s="20" t="s">
        <v>9837</v>
      </c>
      <c r="F23" s="20">
        <v>36049</v>
      </c>
      <c r="G23" s="20" t="s">
        <v>142</v>
      </c>
      <c r="H23" s="20" t="s">
        <v>119</v>
      </c>
      <c r="I23" s="20" t="s">
        <v>26</v>
      </c>
      <c r="J23" s="20" t="s">
        <v>120</v>
      </c>
      <c r="K23" s="20">
        <v>0</v>
      </c>
    </row>
    <row r="24" spans="1:11" x14ac:dyDescent="0.25">
      <c r="A24" s="20" t="str">
        <f>E24&amp;D24&amp;":"&amp;COUNTIFS($E$2:E24,E24,$D$2:D24,D24)</f>
        <v>New_MexicoALBUQUERQUE:5</v>
      </c>
      <c r="B24" s="20" t="s">
        <v>144</v>
      </c>
      <c r="C24" s="20" t="s">
        <v>145</v>
      </c>
      <c r="D24" s="20" t="s">
        <v>3873</v>
      </c>
      <c r="E24" s="20" t="s">
        <v>9837</v>
      </c>
      <c r="F24" s="20">
        <v>35055</v>
      </c>
      <c r="G24" s="20" t="s">
        <v>147</v>
      </c>
      <c r="H24" s="20" t="s">
        <v>119</v>
      </c>
      <c r="I24" s="20" t="s">
        <v>26</v>
      </c>
      <c r="J24" s="20" t="s">
        <v>120</v>
      </c>
      <c r="K24" s="20">
        <v>0</v>
      </c>
    </row>
    <row r="25" spans="1:11" x14ac:dyDescent="0.25">
      <c r="A25" s="20" t="str">
        <f>E25&amp;D25&amp;":"&amp;COUNTIFS($E$2:E25,E25,$D$2:D25,D25)</f>
        <v>LouisianaALEXANDRIA:1</v>
      </c>
      <c r="B25" s="20" t="s">
        <v>149</v>
      </c>
      <c r="C25" s="20" t="s">
        <v>150</v>
      </c>
      <c r="D25" s="20" t="s">
        <v>2486</v>
      </c>
      <c r="E25" s="20" t="s">
        <v>9781</v>
      </c>
      <c r="F25" s="20">
        <v>36526</v>
      </c>
      <c r="G25" s="20" t="s">
        <v>152</v>
      </c>
      <c r="H25" s="20" t="s">
        <v>119</v>
      </c>
      <c r="I25" s="20" t="s">
        <v>75</v>
      </c>
      <c r="J25" s="20" t="s">
        <v>27</v>
      </c>
      <c r="K25" s="20">
        <v>0</v>
      </c>
    </row>
    <row r="26" spans="1:11" x14ac:dyDescent="0.25">
      <c r="A26" s="20" t="str">
        <f>E26&amp;D26&amp;":"&amp;COUNTIFS($E$2:E26,E26,$D$2:D26,D26)</f>
        <v>LouisianaALEXANDRIA:2</v>
      </c>
      <c r="B26" s="20" t="s">
        <v>154</v>
      </c>
      <c r="C26" s="20" t="s">
        <v>155</v>
      </c>
      <c r="D26" s="20" t="s">
        <v>2486</v>
      </c>
      <c r="E26" s="20" t="s">
        <v>9781</v>
      </c>
      <c r="F26" s="20">
        <v>35806</v>
      </c>
      <c r="G26" s="20" t="s">
        <v>157</v>
      </c>
      <c r="H26" s="20" t="s">
        <v>119</v>
      </c>
      <c r="I26" s="20" t="s">
        <v>26</v>
      </c>
      <c r="J26" s="20" t="s">
        <v>120</v>
      </c>
      <c r="K26" s="20">
        <v>0</v>
      </c>
    </row>
    <row r="27" spans="1:11" x14ac:dyDescent="0.25">
      <c r="A27" s="20" t="str">
        <f>E27&amp;D27&amp;":"&amp;COUNTIFS($E$2:E27,E27,$D$2:D27,D27)</f>
        <v>LouisianaALEXANDRIA:3</v>
      </c>
      <c r="B27" s="20" t="s">
        <v>6512</v>
      </c>
      <c r="C27" s="20" t="s">
        <v>6513</v>
      </c>
      <c r="D27" s="20" t="s">
        <v>2486</v>
      </c>
      <c r="E27" s="20" t="s">
        <v>9781</v>
      </c>
      <c r="F27" s="20">
        <v>36360</v>
      </c>
      <c r="G27" s="20" t="s">
        <v>6515</v>
      </c>
      <c r="H27" s="20" t="s">
        <v>25</v>
      </c>
      <c r="I27" s="20" t="s">
        <v>42</v>
      </c>
      <c r="J27" s="20" t="s">
        <v>27</v>
      </c>
      <c r="K27" s="20">
        <v>3</v>
      </c>
    </row>
    <row r="28" spans="1:11" x14ac:dyDescent="0.25">
      <c r="A28" s="20" t="str">
        <f>E28&amp;D28&amp;":"&amp;COUNTIFS($E$2:E28,E28,$D$2:D28,D28)</f>
        <v>MinnesotaALEXANDRIA:1</v>
      </c>
      <c r="B28" s="20" t="s">
        <v>6517</v>
      </c>
      <c r="C28" s="20" t="s">
        <v>6518</v>
      </c>
      <c r="D28" s="20" t="s">
        <v>2486</v>
      </c>
      <c r="E28" s="20" t="s">
        <v>9794</v>
      </c>
      <c r="F28" s="20">
        <v>35058</v>
      </c>
      <c r="G28" s="20" t="s">
        <v>6519</v>
      </c>
      <c r="H28" s="20" t="s">
        <v>25</v>
      </c>
      <c r="I28" s="20" t="s">
        <v>42</v>
      </c>
      <c r="J28" s="20" t="s">
        <v>27</v>
      </c>
      <c r="K28" s="20">
        <v>2</v>
      </c>
    </row>
    <row r="29" spans="1:11" x14ac:dyDescent="0.25">
      <c r="A29" s="20" t="str">
        <f>E29&amp;D29&amp;":"&amp;COUNTIFS($E$2:E29,E29,$D$2:D29,D29)</f>
        <v>TexasALLEN:1</v>
      </c>
      <c r="B29" s="20" t="s">
        <v>6521</v>
      </c>
      <c r="C29" s="20" t="s">
        <v>6522</v>
      </c>
      <c r="D29" s="20" t="s">
        <v>5559</v>
      </c>
      <c r="E29" s="20" t="s">
        <v>9788</v>
      </c>
      <c r="F29" s="20">
        <v>35801</v>
      </c>
      <c r="G29" s="20" t="s">
        <v>6523</v>
      </c>
      <c r="H29" s="20" t="s">
        <v>25</v>
      </c>
      <c r="I29" s="20" t="s">
        <v>42</v>
      </c>
      <c r="J29" s="20" t="s">
        <v>27</v>
      </c>
      <c r="K29" s="20">
        <v>2</v>
      </c>
    </row>
    <row r="30" spans="1:11" x14ac:dyDescent="0.25">
      <c r="A30" s="20" t="str">
        <f>E30&amp;D30&amp;":"&amp;COUNTIFS($E$2:E30,E30,$D$2:D30,D30)</f>
        <v>PennsylvaniaALLENTOWN:1</v>
      </c>
      <c r="B30" s="20" t="s">
        <v>32</v>
      </c>
      <c r="C30" s="20" t="s">
        <v>33</v>
      </c>
      <c r="D30" s="20" t="s">
        <v>7914</v>
      </c>
      <c r="E30" s="20" t="s">
        <v>9809</v>
      </c>
      <c r="F30" s="20">
        <v>35462</v>
      </c>
      <c r="G30" s="20" t="s">
        <v>35</v>
      </c>
      <c r="H30" s="20" t="s">
        <v>25</v>
      </c>
      <c r="I30" s="20" t="s">
        <v>36</v>
      </c>
      <c r="J30" s="20" t="s">
        <v>27</v>
      </c>
      <c r="K30" s="20">
        <v>3</v>
      </c>
    </row>
    <row r="31" spans="1:11" x14ac:dyDescent="0.25">
      <c r="A31" s="20" t="str">
        <f>E31&amp;D31&amp;":"&amp;COUNTIFS($E$2:E31,E31,$D$2:D31,D31)</f>
        <v>PennsylvaniaALLENTOWN:2</v>
      </c>
      <c r="B31" s="20" t="s">
        <v>38</v>
      </c>
      <c r="C31" s="20" t="s">
        <v>39</v>
      </c>
      <c r="D31" s="20" t="s">
        <v>7914</v>
      </c>
      <c r="E31" s="20" t="s">
        <v>9809</v>
      </c>
      <c r="F31" s="20">
        <v>36340</v>
      </c>
      <c r="G31" s="20" t="s">
        <v>41</v>
      </c>
      <c r="H31" s="20" t="s">
        <v>25</v>
      </c>
      <c r="I31" s="20" t="s">
        <v>42</v>
      </c>
      <c r="J31" s="20" t="s">
        <v>27</v>
      </c>
      <c r="K31" s="20">
        <v>3</v>
      </c>
    </row>
    <row r="32" spans="1:11" x14ac:dyDescent="0.25">
      <c r="A32" s="20" t="str">
        <f>E32&amp;D32&amp;":"&amp;COUNTIFS($E$2:E32,E32,$D$2:D32,D32)</f>
        <v>NebraskaALLIANCE:1</v>
      </c>
      <c r="B32" s="20" t="s">
        <v>6525</v>
      </c>
      <c r="C32" s="20" t="s">
        <v>6526</v>
      </c>
      <c r="D32" s="20" t="s">
        <v>3575</v>
      </c>
      <c r="E32" s="20" t="s">
        <v>9785</v>
      </c>
      <c r="F32" s="20">
        <v>36726</v>
      </c>
      <c r="G32" s="20" t="s">
        <v>6528</v>
      </c>
      <c r="H32" s="20" t="s">
        <v>25</v>
      </c>
      <c r="I32" s="20" t="s">
        <v>75</v>
      </c>
      <c r="J32" s="20" t="s">
        <v>27</v>
      </c>
      <c r="K32" s="20">
        <v>0</v>
      </c>
    </row>
    <row r="33" spans="1:11" x14ac:dyDescent="0.25">
      <c r="A33" s="20" t="str">
        <f>E33&amp;D33&amp;":"&amp;COUNTIFS($E$2:E33,E33,$D$2:D33,D33)</f>
        <v>GeorgiaALMA:1</v>
      </c>
      <c r="B33" s="20" t="s">
        <v>6530</v>
      </c>
      <c r="C33" s="20" t="s">
        <v>6531</v>
      </c>
      <c r="D33" s="20" t="s">
        <v>1463</v>
      </c>
      <c r="E33" s="20" t="s">
        <v>9775</v>
      </c>
      <c r="F33" s="20">
        <v>35447</v>
      </c>
      <c r="G33" s="20" t="s">
        <v>6532</v>
      </c>
      <c r="H33" s="20" t="s">
        <v>25</v>
      </c>
      <c r="I33" s="20" t="s">
        <v>36</v>
      </c>
      <c r="J33" s="20" t="s">
        <v>27</v>
      </c>
      <c r="K33" s="20">
        <v>3</v>
      </c>
    </row>
    <row r="34" spans="1:11" x14ac:dyDescent="0.25">
      <c r="A34" s="20" t="str">
        <f>E34&amp;D34&amp;":"&amp;COUNTIFS($E$2:E34,E34,$D$2:D34,D34)</f>
        <v>GeorgiaALMA:2</v>
      </c>
      <c r="B34" s="20" t="s">
        <v>6534</v>
      </c>
      <c r="C34" s="20" t="s">
        <v>6535</v>
      </c>
      <c r="D34" s="20" t="s">
        <v>1463</v>
      </c>
      <c r="E34" s="20" t="s">
        <v>9775</v>
      </c>
      <c r="F34" s="20">
        <v>36460</v>
      </c>
      <c r="G34" s="20" t="s">
        <v>6537</v>
      </c>
      <c r="H34" s="20" t="s">
        <v>25</v>
      </c>
      <c r="I34" s="20" t="s">
        <v>36</v>
      </c>
      <c r="J34" s="20" t="s">
        <v>27</v>
      </c>
      <c r="K34" s="20">
        <v>4</v>
      </c>
    </row>
    <row r="35" spans="1:11" x14ac:dyDescent="0.25">
      <c r="A35" s="20" t="str">
        <f>E35&amp;D35&amp;":"&amp;COUNTIFS($E$2:E35,E35,$D$2:D35,D35)</f>
        <v>NebraskaALMA:1</v>
      </c>
      <c r="B35" s="20" t="s">
        <v>60</v>
      </c>
      <c r="C35" s="20" t="s">
        <v>61</v>
      </c>
      <c r="D35" s="20" t="s">
        <v>1463</v>
      </c>
      <c r="E35" s="20" t="s">
        <v>9785</v>
      </c>
      <c r="F35" s="20">
        <v>36081</v>
      </c>
      <c r="G35" s="20" t="s">
        <v>63</v>
      </c>
      <c r="H35" s="20" t="s">
        <v>25</v>
      </c>
      <c r="I35" s="20" t="s">
        <v>64</v>
      </c>
      <c r="J35" s="20" t="s">
        <v>27</v>
      </c>
      <c r="K35" s="20">
        <v>2</v>
      </c>
    </row>
    <row r="36" spans="1:11" x14ac:dyDescent="0.25">
      <c r="A36" s="20" t="str">
        <f>E36&amp;D36&amp;":"&amp;COUNTIFS($E$2:E36,E36,$D$2:D36,D36)</f>
        <v>NebraskaALMA:2</v>
      </c>
      <c r="B36" s="20" t="s">
        <v>66</v>
      </c>
      <c r="C36" s="20" t="s">
        <v>67</v>
      </c>
      <c r="D36" s="20" t="s">
        <v>1463</v>
      </c>
      <c r="E36" s="20" t="s">
        <v>9785</v>
      </c>
      <c r="F36" s="20">
        <v>36545</v>
      </c>
      <c r="G36" s="20" t="s">
        <v>69</v>
      </c>
      <c r="H36" s="20" t="s">
        <v>25</v>
      </c>
      <c r="I36" s="20" t="s">
        <v>26</v>
      </c>
      <c r="J36" s="20" t="s">
        <v>27</v>
      </c>
      <c r="K36" s="20">
        <v>3</v>
      </c>
    </row>
    <row r="37" spans="1:11" x14ac:dyDescent="0.25">
      <c r="A37" s="20" t="str">
        <f>E37&amp;D37&amp;":"&amp;COUNTIFS($E$2:E37,E37,$D$2:D37,D37)</f>
        <v>Puerto_RicoALT DE SANTA:1</v>
      </c>
      <c r="B37" s="20" t="s">
        <v>77</v>
      </c>
      <c r="C37" s="20" t="s">
        <v>78</v>
      </c>
      <c r="D37" s="20" t="s">
        <v>4935</v>
      </c>
      <c r="E37" s="20" t="s">
        <v>9842</v>
      </c>
      <c r="F37" s="20">
        <v>36401</v>
      </c>
      <c r="G37" s="20" t="s">
        <v>80</v>
      </c>
      <c r="H37" s="20" t="s">
        <v>25</v>
      </c>
      <c r="I37" s="20" t="s">
        <v>26</v>
      </c>
      <c r="J37" s="20" t="s">
        <v>27</v>
      </c>
      <c r="K37" s="20">
        <v>3</v>
      </c>
    </row>
    <row r="38" spans="1:11" x14ac:dyDescent="0.25">
      <c r="A38" s="20" t="str">
        <f>E38&amp;D38&amp;":"&amp;COUNTIFS($E$2:E38,E38,$D$2:D38,D38)</f>
        <v>Puerto_RicoALT DE SANTA:2</v>
      </c>
      <c r="B38" s="20" t="s">
        <v>6538</v>
      </c>
      <c r="C38" s="20" t="s">
        <v>83</v>
      </c>
      <c r="D38" s="20" t="s">
        <v>4935</v>
      </c>
      <c r="E38" s="20" t="s">
        <v>9842</v>
      </c>
      <c r="F38" s="20">
        <v>36037</v>
      </c>
      <c r="G38" s="20" t="s">
        <v>85</v>
      </c>
      <c r="H38" s="20" t="s">
        <v>25</v>
      </c>
      <c r="I38" s="20" t="s">
        <v>26</v>
      </c>
      <c r="J38" s="20" t="s">
        <v>27</v>
      </c>
      <c r="K38" s="20">
        <v>2</v>
      </c>
    </row>
    <row r="39" spans="1:11" x14ac:dyDescent="0.25">
      <c r="A39" s="20" t="str">
        <f>E39&amp;D39&amp;":"&amp;COUNTIFS($E$2:E39,E39,$D$2:D39,D39)</f>
        <v>IllinoisALTON:1</v>
      </c>
      <c r="B39" s="20" t="s">
        <v>6540</v>
      </c>
      <c r="C39" s="20" t="s">
        <v>6541</v>
      </c>
      <c r="D39" s="20" t="s">
        <v>1724</v>
      </c>
      <c r="E39" s="20" t="s">
        <v>9777</v>
      </c>
      <c r="F39" s="20">
        <v>36867</v>
      </c>
      <c r="G39" s="20" t="s">
        <v>6543</v>
      </c>
      <c r="H39" s="20" t="s">
        <v>25</v>
      </c>
      <c r="I39" s="20" t="s">
        <v>114</v>
      </c>
      <c r="J39" s="20" t="s">
        <v>27</v>
      </c>
      <c r="K39" s="20">
        <v>5</v>
      </c>
    </row>
    <row r="40" spans="1:11" x14ac:dyDescent="0.25">
      <c r="A40" s="20" t="str">
        <f>E40&amp;D40&amp;":"&amp;COUNTIFS($E$2:E40,E40,$D$2:D40,D40)</f>
        <v>CaliforniaALTURAS:1</v>
      </c>
      <c r="B40" s="20" t="s">
        <v>2163</v>
      </c>
      <c r="C40" s="20" t="s">
        <v>6545</v>
      </c>
      <c r="D40" s="20" t="s">
        <v>744</v>
      </c>
      <c r="E40" s="20" t="s">
        <v>9773</v>
      </c>
      <c r="F40" s="20">
        <v>36518</v>
      </c>
      <c r="G40" s="20" t="s">
        <v>6547</v>
      </c>
      <c r="H40" s="20" t="s">
        <v>96</v>
      </c>
      <c r="I40" s="20" t="s">
        <v>42</v>
      </c>
      <c r="J40" s="20" t="s">
        <v>27</v>
      </c>
      <c r="K40" s="20">
        <v>0</v>
      </c>
    </row>
    <row r="41" spans="1:11" x14ac:dyDescent="0.25">
      <c r="A41" s="20" t="str">
        <f>E41&amp;D41&amp;":"&amp;COUNTIFS($E$2:E41,E41,$D$2:D41,D41)</f>
        <v>OklahomaALVA:1</v>
      </c>
      <c r="B41" s="20" t="s">
        <v>6548</v>
      </c>
      <c r="C41" s="20" t="s">
        <v>104</v>
      </c>
      <c r="D41" s="20" t="s">
        <v>4612</v>
      </c>
      <c r="E41" s="20" t="s">
        <v>9787</v>
      </c>
      <c r="F41" s="20">
        <v>35233</v>
      </c>
      <c r="G41" s="20" t="s">
        <v>106</v>
      </c>
      <c r="H41" s="20" t="s">
        <v>107</v>
      </c>
      <c r="I41" s="20" t="s">
        <v>108</v>
      </c>
      <c r="J41" s="20" t="s">
        <v>27</v>
      </c>
      <c r="K41" s="20">
        <v>0</v>
      </c>
    </row>
    <row r="42" spans="1:11" x14ac:dyDescent="0.25">
      <c r="A42" s="20" t="str">
        <f>E42&amp;D42&amp;":"&amp;COUNTIFS($E$2:E42,E42,$D$2:D42,D42)</f>
        <v>TexasAMARILLO:1</v>
      </c>
      <c r="B42" s="20" t="s">
        <v>6550</v>
      </c>
      <c r="C42" s="20" t="s">
        <v>6551</v>
      </c>
      <c r="D42" s="20" t="s">
        <v>8079</v>
      </c>
      <c r="E42" s="20" t="s">
        <v>9788</v>
      </c>
      <c r="F42" s="20">
        <v>36301</v>
      </c>
      <c r="G42" s="20" t="s">
        <v>6553</v>
      </c>
      <c r="H42" s="20" t="s">
        <v>119</v>
      </c>
      <c r="I42" s="20" t="s">
        <v>108</v>
      </c>
      <c r="J42" s="20" t="s">
        <v>120</v>
      </c>
      <c r="K42" s="20">
        <v>0</v>
      </c>
    </row>
    <row r="43" spans="1:11" x14ac:dyDescent="0.25">
      <c r="A43" s="20" t="str">
        <f>E43&amp;D43&amp;":"&amp;COUNTIFS($E$2:E43,E43,$D$2:D43,D43)</f>
        <v>TexasAMARILLO:2</v>
      </c>
      <c r="B43" s="20" t="s">
        <v>8284</v>
      </c>
      <c r="C43" s="20" t="s">
        <v>8285</v>
      </c>
      <c r="D43" s="20" t="s">
        <v>8079</v>
      </c>
      <c r="E43" s="20" t="s">
        <v>9788</v>
      </c>
      <c r="F43" s="20">
        <v>35611</v>
      </c>
      <c r="G43" s="20" t="s">
        <v>8286</v>
      </c>
      <c r="H43" s="20" t="s">
        <v>25</v>
      </c>
      <c r="I43" s="20" t="s">
        <v>26</v>
      </c>
      <c r="J43" s="20" t="s">
        <v>120</v>
      </c>
      <c r="K43" s="20">
        <v>0</v>
      </c>
    </row>
    <row r="44" spans="1:11" x14ac:dyDescent="0.25">
      <c r="A44" s="20" t="str">
        <f>E44&amp;D44&amp;":"&amp;COUNTIFS($E$2:E44,E44,$D$2:D44,D44)</f>
        <v>PennsylvaniaAMBLER:1</v>
      </c>
      <c r="B44" s="20" t="s">
        <v>8288</v>
      </c>
      <c r="C44" s="20" t="s">
        <v>8289</v>
      </c>
      <c r="D44" s="20" t="s">
        <v>4826</v>
      </c>
      <c r="E44" s="20" t="s">
        <v>9809</v>
      </c>
      <c r="F44" s="20">
        <v>35045</v>
      </c>
      <c r="G44" s="20" t="s">
        <v>8291</v>
      </c>
      <c r="H44" s="20" t="s">
        <v>25</v>
      </c>
      <c r="I44" s="20" t="s">
        <v>513</v>
      </c>
      <c r="J44" s="20" t="s">
        <v>27</v>
      </c>
      <c r="K44" s="20">
        <v>0</v>
      </c>
    </row>
    <row r="45" spans="1:11" x14ac:dyDescent="0.25">
      <c r="A45" s="20" t="str">
        <f>E45&amp;D45&amp;":"&amp;COUNTIFS($E$2:E45,E45,$D$2:D45,D45)</f>
        <v>IdahoAMERICAN FALLS:1</v>
      </c>
      <c r="B45" s="20" t="s">
        <v>159</v>
      </c>
      <c r="C45" s="20" t="s">
        <v>160</v>
      </c>
      <c r="D45" s="20" t="s">
        <v>6846</v>
      </c>
      <c r="E45" s="20" t="s">
        <v>9776</v>
      </c>
      <c r="F45" s="20">
        <v>99801</v>
      </c>
      <c r="G45" s="20" t="s">
        <v>162</v>
      </c>
      <c r="H45" s="20" t="s">
        <v>25</v>
      </c>
      <c r="I45" s="20" t="s">
        <v>36</v>
      </c>
      <c r="J45" s="20" t="s">
        <v>27</v>
      </c>
      <c r="K45" s="20">
        <v>4</v>
      </c>
    </row>
    <row r="46" spans="1:11" x14ac:dyDescent="0.25">
      <c r="A46" s="20" t="str">
        <f>E46&amp;D46&amp;":"&amp;COUNTIFS($E$2:E46,E46,$D$2:D46,D46)</f>
        <v>LouisianaAMITE:1</v>
      </c>
      <c r="B46" s="20" t="s">
        <v>164</v>
      </c>
      <c r="C46" s="20" t="s">
        <v>165</v>
      </c>
      <c r="D46" s="20" t="s">
        <v>2435</v>
      </c>
      <c r="E46" s="20" t="s">
        <v>9781</v>
      </c>
      <c r="F46" s="20">
        <v>99506</v>
      </c>
      <c r="G46" s="20" t="s">
        <v>167</v>
      </c>
      <c r="H46" s="20" t="s">
        <v>168</v>
      </c>
      <c r="I46" s="20" t="s">
        <v>169</v>
      </c>
      <c r="J46" s="20" t="s">
        <v>27</v>
      </c>
      <c r="K46" s="20">
        <v>0</v>
      </c>
    </row>
    <row r="47" spans="1:11" x14ac:dyDescent="0.25">
      <c r="A47" s="20" t="str">
        <f>E47&amp;D47&amp;":"&amp;COUNTIFS($E$2:E47,E47,$D$2:D47,D47)</f>
        <v>New_YorkAMITYVILLE:1</v>
      </c>
      <c r="B47" s="20" t="s">
        <v>171</v>
      </c>
      <c r="C47" s="20" t="s">
        <v>172</v>
      </c>
      <c r="D47" s="20" t="s">
        <v>4014</v>
      </c>
      <c r="E47" s="20" t="s">
        <v>9838</v>
      </c>
      <c r="F47" s="20">
        <v>99703</v>
      </c>
      <c r="G47" s="20" t="s">
        <v>174</v>
      </c>
      <c r="H47" s="20" t="s">
        <v>168</v>
      </c>
      <c r="I47" s="20" t="s">
        <v>169</v>
      </c>
      <c r="J47" s="20" t="s">
        <v>27</v>
      </c>
      <c r="K47" s="20">
        <v>0</v>
      </c>
    </row>
    <row r="48" spans="1:11" x14ac:dyDescent="0.25">
      <c r="A48" s="20" t="str">
        <f>E48&amp;D48&amp;":"&amp;COUNTIFS($E$2:E48,E48,$D$2:D48,D48)</f>
        <v>New_YorkAMITYVILLE:2</v>
      </c>
      <c r="B48" s="20" t="s">
        <v>176</v>
      </c>
      <c r="C48" s="20" t="s">
        <v>177</v>
      </c>
      <c r="D48" s="20" t="s">
        <v>4014</v>
      </c>
      <c r="E48" s="20" t="s">
        <v>9838</v>
      </c>
      <c r="F48" s="20">
        <v>99929</v>
      </c>
      <c r="G48" s="20" t="s">
        <v>179</v>
      </c>
      <c r="H48" s="20" t="s">
        <v>96</v>
      </c>
      <c r="I48" s="20" t="s">
        <v>36</v>
      </c>
      <c r="J48" s="20" t="s">
        <v>120</v>
      </c>
      <c r="K48" s="20">
        <v>0</v>
      </c>
    </row>
    <row r="49" spans="1:11" x14ac:dyDescent="0.25">
      <c r="A49" s="20" t="str">
        <f>E49&amp;D49&amp;":"&amp;COUNTIFS($E$2:E49,E49,$D$2:D49,D49)</f>
        <v>MontanaANACONDA:1</v>
      </c>
      <c r="B49" s="20" t="s">
        <v>181</v>
      </c>
      <c r="C49" s="20" t="s">
        <v>182</v>
      </c>
      <c r="D49" s="20" t="s">
        <v>3450</v>
      </c>
      <c r="E49" s="20" t="s">
        <v>9805</v>
      </c>
      <c r="F49" s="20">
        <v>99574</v>
      </c>
      <c r="G49" s="20" t="s">
        <v>184</v>
      </c>
      <c r="H49" s="20" t="s">
        <v>96</v>
      </c>
      <c r="I49" s="20" t="s">
        <v>36</v>
      </c>
      <c r="J49" s="20" t="s">
        <v>27</v>
      </c>
      <c r="K49" s="20">
        <v>0</v>
      </c>
    </row>
    <row r="50" spans="1:11" x14ac:dyDescent="0.25">
      <c r="A50" s="20" t="str">
        <f>E50&amp;D50&amp;":"&amp;COUNTIFS($E$2:E50,E50,$D$2:D50,D50)</f>
        <v>OklahomaANADARKO:1</v>
      </c>
      <c r="B50" s="20" t="s">
        <v>186</v>
      </c>
      <c r="C50" s="20" t="s">
        <v>187</v>
      </c>
      <c r="D50" s="20" t="s">
        <v>4533</v>
      </c>
      <c r="E50" s="20" t="s">
        <v>9787</v>
      </c>
      <c r="F50" s="20">
        <v>99576</v>
      </c>
      <c r="G50" s="20" t="s">
        <v>189</v>
      </c>
      <c r="H50" s="20" t="s">
        <v>96</v>
      </c>
      <c r="I50" s="20" t="s">
        <v>108</v>
      </c>
      <c r="J50" s="20" t="s">
        <v>27</v>
      </c>
      <c r="K50" s="20">
        <v>0</v>
      </c>
    </row>
    <row r="51" spans="1:11" x14ac:dyDescent="0.25">
      <c r="A51" s="20" t="str">
        <f>E51&amp;D51&amp;":"&amp;COUNTIFS($E$2:E51,E51,$D$2:D51,D51)</f>
        <v>OklahomaANADARKO:2</v>
      </c>
      <c r="B51" s="20" t="s">
        <v>191</v>
      </c>
      <c r="C51" s="20" t="s">
        <v>192</v>
      </c>
      <c r="D51" s="20" t="s">
        <v>4533</v>
      </c>
      <c r="E51" s="20" t="s">
        <v>9787</v>
      </c>
      <c r="F51" s="20">
        <v>99752</v>
      </c>
      <c r="G51" s="20" t="s">
        <v>194</v>
      </c>
      <c r="H51" s="20" t="s">
        <v>96</v>
      </c>
      <c r="I51" s="20" t="s">
        <v>195</v>
      </c>
      <c r="J51" s="20" t="s">
        <v>27</v>
      </c>
      <c r="K51" s="20">
        <v>0</v>
      </c>
    </row>
    <row r="52" spans="1:11" x14ac:dyDescent="0.25">
      <c r="A52" s="20" t="str">
        <f>E52&amp;D52&amp;":"&amp;COUNTIFS($E$2:E52,E52,$D$2:D52,D52)</f>
        <v>AlaskaANCHORAGE:1</v>
      </c>
      <c r="B52" s="20" t="s">
        <v>197</v>
      </c>
      <c r="C52" s="20" t="s">
        <v>198</v>
      </c>
      <c r="D52" s="20" t="s">
        <v>209</v>
      </c>
      <c r="E52" s="20" t="s">
        <v>9800</v>
      </c>
      <c r="F52" s="20">
        <v>99723</v>
      </c>
      <c r="G52" s="20" t="s">
        <v>200</v>
      </c>
      <c r="H52" s="20" t="s">
        <v>96</v>
      </c>
      <c r="I52" s="20" t="s">
        <v>64</v>
      </c>
      <c r="J52" s="20" t="s">
        <v>27</v>
      </c>
      <c r="K52" s="20">
        <v>0</v>
      </c>
    </row>
    <row r="53" spans="1:11" x14ac:dyDescent="0.25">
      <c r="A53" s="20" t="str">
        <f>E53&amp;D53&amp;":"&amp;COUNTIFS($E$2:E53,E53,$D$2:D53,D53)</f>
        <v>AlaskaANCHORAGE:2</v>
      </c>
      <c r="B53" s="20" t="s">
        <v>202</v>
      </c>
      <c r="C53" s="20" t="s">
        <v>203</v>
      </c>
      <c r="D53" s="20" t="s">
        <v>209</v>
      </c>
      <c r="E53" s="20" t="s">
        <v>9800</v>
      </c>
      <c r="F53" s="20">
        <v>99835</v>
      </c>
      <c r="G53" s="20" t="s">
        <v>205</v>
      </c>
      <c r="H53" s="20" t="s">
        <v>96</v>
      </c>
      <c r="I53" s="20" t="s">
        <v>108</v>
      </c>
      <c r="J53" s="20" t="s">
        <v>27</v>
      </c>
      <c r="K53" s="20">
        <v>0</v>
      </c>
    </row>
    <row r="54" spans="1:11" x14ac:dyDescent="0.25">
      <c r="A54" s="20" t="str">
        <f>E54&amp;D54&amp;":"&amp;COUNTIFS($E$2:E54,E54,$D$2:D54,D54)</f>
        <v>AlaskaANCHORAGE:3</v>
      </c>
      <c r="B54" s="20" t="s">
        <v>207</v>
      </c>
      <c r="C54" s="20" t="s">
        <v>208</v>
      </c>
      <c r="D54" s="20" t="s">
        <v>209</v>
      </c>
      <c r="E54" s="20" t="s">
        <v>9800</v>
      </c>
      <c r="F54" s="20">
        <v>99508</v>
      </c>
      <c r="G54" s="20" t="s">
        <v>210</v>
      </c>
      <c r="H54" s="20" t="s">
        <v>119</v>
      </c>
      <c r="I54" s="20" t="s">
        <v>26</v>
      </c>
      <c r="J54" s="20" t="s">
        <v>27</v>
      </c>
      <c r="K54" s="20">
        <v>0</v>
      </c>
    </row>
    <row r="55" spans="1:11" x14ac:dyDescent="0.25">
      <c r="A55" s="20" t="str">
        <f>E55&amp;D55&amp;":"&amp;COUNTIFS($E$2:E55,E55,$D$2:D55,D55)</f>
        <v>IndianaANDERSON:1</v>
      </c>
      <c r="B55" s="20" t="s">
        <v>212</v>
      </c>
      <c r="C55" s="20" t="s">
        <v>213</v>
      </c>
      <c r="D55" s="20" t="s">
        <v>5043</v>
      </c>
      <c r="E55" s="20" t="s">
        <v>9778</v>
      </c>
      <c r="F55" s="20">
        <v>99508</v>
      </c>
      <c r="G55" s="20" t="s">
        <v>214</v>
      </c>
      <c r="H55" s="20" t="s">
        <v>119</v>
      </c>
      <c r="I55" s="20" t="s">
        <v>114</v>
      </c>
      <c r="J55" s="20" t="s">
        <v>120</v>
      </c>
      <c r="K55" s="20">
        <v>0</v>
      </c>
    </row>
    <row r="56" spans="1:11" x14ac:dyDescent="0.25">
      <c r="A56" s="20" t="str">
        <f>E56&amp;D56&amp;":"&amp;COUNTIFS($E$2:E56,E56,$D$2:D56,D56)</f>
        <v>South_CarolinaANDERSON:1</v>
      </c>
      <c r="B56" s="20" t="s">
        <v>6555</v>
      </c>
      <c r="C56" s="20" t="s">
        <v>6556</v>
      </c>
      <c r="D56" s="20" t="s">
        <v>5043</v>
      </c>
      <c r="E56" s="20" t="s">
        <v>9844</v>
      </c>
      <c r="F56" s="20">
        <v>99508</v>
      </c>
      <c r="G56" s="20" t="s">
        <v>6557</v>
      </c>
      <c r="H56" s="20" t="s">
        <v>25</v>
      </c>
      <c r="I56" s="20" t="s">
        <v>64</v>
      </c>
      <c r="J56" s="20" t="s">
        <v>27</v>
      </c>
      <c r="K56" s="20">
        <v>2</v>
      </c>
    </row>
    <row r="57" spans="1:11" x14ac:dyDescent="0.25">
      <c r="A57" s="20" t="str">
        <f>E57&amp;D57&amp;":"&amp;COUNTIFS($E$2:E57,E57,$D$2:D57,D57)</f>
        <v>KansasANDOVER:1</v>
      </c>
      <c r="B57" s="20" t="s">
        <v>6559</v>
      </c>
      <c r="C57" s="20" t="s">
        <v>6560</v>
      </c>
      <c r="D57" s="20" t="s">
        <v>2075</v>
      </c>
      <c r="E57" s="20" t="s">
        <v>9802</v>
      </c>
      <c r="F57" s="20">
        <v>99835</v>
      </c>
      <c r="G57" s="20" t="s">
        <v>6561</v>
      </c>
      <c r="H57" s="20" t="s">
        <v>96</v>
      </c>
      <c r="I57" s="20" t="s">
        <v>36</v>
      </c>
      <c r="J57" s="20" t="s">
        <v>27</v>
      </c>
      <c r="K57" s="20">
        <v>0</v>
      </c>
    </row>
    <row r="58" spans="1:11" x14ac:dyDescent="0.25">
      <c r="A58" s="20" t="str">
        <f>E58&amp;D58&amp;":"&amp;COUNTIFS($E$2:E58,E58,$D$2:D58,D58)</f>
        <v>KansasANDOVER:2</v>
      </c>
      <c r="B58" s="20" t="s">
        <v>6562</v>
      </c>
      <c r="C58" s="20" t="s">
        <v>187</v>
      </c>
      <c r="D58" s="20" t="s">
        <v>2075</v>
      </c>
      <c r="E58" s="20" t="s">
        <v>9802</v>
      </c>
      <c r="F58" s="20">
        <v>99576</v>
      </c>
      <c r="G58" s="20" t="s">
        <v>189</v>
      </c>
      <c r="H58" s="20" t="s">
        <v>96</v>
      </c>
      <c r="I58" s="20" t="s">
        <v>108</v>
      </c>
      <c r="J58" s="20" t="s">
        <v>27</v>
      </c>
      <c r="K58" s="20">
        <v>0</v>
      </c>
    </row>
    <row r="59" spans="1:11" x14ac:dyDescent="0.25">
      <c r="A59" s="20" t="str">
        <f>E59&amp;D59&amp;":"&amp;COUNTIFS($E$2:E59,E59,$D$2:D59,D59)</f>
        <v>IllinoisANNA:1</v>
      </c>
      <c r="B59" s="20" t="s">
        <v>202</v>
      </c>
      <c r="C59" s="20" t="s">
        <v>203</v>
      </c>
      <c r="D59" s="20" t="s">
        <v>1767</v>
      </c>
      <c r="E59" s="20" t="s">
        <v>9777</v>
      </c>
      <c r="F59" s="20">
        <v>99835</v>
      </c>
      <c r="G59" s="20" t="s">
        <v>8292</v>
      </c>
      <c r="H59" s="20" t="s">
        <v>96</v>
      </c>
      <c r="I59" s="20" t="s">
        <v>108</v>
      </c>
      <c r="J59" s="20" t="s">
        <v>27</v>
      </c>
      <c r="K59" s="20">
        <v>0</v>
      </c>
    </row>
    <row r="60" spans="1:11" x14ac:dyDescent="0.25">
      <c r="A60" s="20" t="str">
        <f>E60&amp;D60&amp;":"&amp;COUNTIFS($E$2:E60,E60,$D$2:D60,D60)</f>
        <v>MinnesotaANNANDALE:1</v>
      </c>
      <c r="B60" s="20" t="s">
        <v>8709</v>
      </c>
      <c r="C60" s="20" t="s">
        <v>8710</v>
      </c>
      <c r="D60" s="20" t="s">
        <v>3064</v>
      </c>
      <c r="E60" s="20" t="s">
        <v>9794</v>
      </c>
      <c r="F60" s="20">
        <v>99762</v>
      </c>
      <c r="G60" s="20" t="s">
        <v>8712</v>
      </c>
      <c r="H60" s="20" t="s">
        <v>96</v>
      </c>
      <c r="I60" s="20" t="s">
        <v>195</v>
      </c>
      <c r="J60" s="20" t="s">
        <v>27</v>
      </c>
      <c r="K60" s="20">
        <v>0</v>
      </c>
    </row>
    <row r="61" spans="1:11" x14ac:dyDescent="0.25">
      <c r="A61" s="20" t="str">
        <f>E61&amp;D61&amp;":"&amp;COUNTIFS($E$2:E61,E61,$D$2:D61,D61)</f>
        <v>MinnesotaANOKA:1</v>
      </c>
      <c r="B61" s="20" t="s">
        <v>8879</v>
      </c>
      <c r="C61" s="20" t="s">
        <v>8880</v>
      </c>
      <c r="D61" s="20" t="s">
        <v>3054</v>
      </c>
      <c r="E61" s="20" t="s">
        <v>9794</v>
      </c>
      <c r="F61" s="20">
        <v>99669</v>
      </c>
      <c r="G61" s="20" t="s">
        <v>8882</v>
      </c>
      <c r="H61" s="20" t="s">
        <v>25</v>
      </c>
      <c r="I61" s="20" t="s">
        <v>75</v>
      </c>
      <c r="J61" s="20" t="s">
        <v>27</v>
      </c>
      <c r="K61" s="20">
        <v>3</v>
      </c>
    </row>
    <row r="62" spans="1:11" x14ac:dyDescent="0.25">
      <c r="A62" s="20" t="str">
        <f>E62&amp;D62&amp;":"&amp;COUNTIFS($E$2:E62,E62,$D$2:D62,D62)</f>
        <v>FloridaAPALACHICOLA:1</v>
      </c>
      <c r="B62" s="20" t="s">
        <v>181</v>
      </c>
      <c r="C62" s="20" t="s">
        <v>182</v>
      </c>
      <c r="D62" s="20" t="s">
        <v>8876</v>
      </c>
      <c r="E62" s="20" t="s">
        <v>9793</v>
      </c>
      <c r="F62" s="20">
        <v>99574</v>
      </c>
      <c r="G62" s="20" t="s">
        <v>8883</v>
      </c>
      <c r="H62" s="20" t="s">
        <v>96</v>
      </c>
      <c r="I62" s="20" t="s">
        <v>36</v>
      </c>
      <c r="J62" s="20" t="s">
        <v>27</v>
      </c>
      <c r="K62" s="20">
        <v>0</v>
      </c>
    </row>
    <row r="63" spans="1:11" x14ac:dyDescent="0.25">
      <c r="A63" s="20" t="str">
        <f>E63&amp;D63&amp;":"&amp;COUNTIFS($E$2:E63,E63,$D$2:D63,D63)</f>
        <v>MissouriAPPLETON CITY:1</v>
      </c>
      <c r="B63" s="20" t="s">
        <v>6374</v>
      </c>
      <c r="C63" s="20" t="s">
        <v>6375</v>
      </c>
      <c r="D63" s="20" t="s">
        <v>3256</v>
      </c>
      <c r="E63" s="20" t="s">
        <v>9804</v>
      </c>
      <c r="F63" s="20">
        <v>96799</v>
      </c>
      <c r="G63" s="20" t="s">
        <v>6377</v>
      </c>
      <c r="H63" s="20" t="s">
        <v>25</v>
      </c>
      <c r="I63" s="20" t="s">
        <v>42</v>
      </c>
      <c r="J63" s="20" t="s">
        <v>27</v>
      </c>
      <c r="K63" s="20">
        <v>0</v>
      </c>
    </row>
    <row r="64" spans="1:11" x14ac:dyDescent="0.25">
      <c r="A64" s="20" t="str">
        <f>E64&amp;D64&amp;":"&amp;COUNTIFS($E$2:E64,E64,$D$2:D64,D64)</f>
        <v>TexasARANSAS PASS:1</v>
      </c>
      <c r="B64" s="20" t="s">
        <v>6374</v>
      </c>
      <c r="C64" s="20" t="s">
        <v>8250</v>
      </c>
      <c r="D64" s="20" t="s">
        <v>5287</v>
      </c>
      <c r="E64" s="20" t="s">
        <v>9788</v>
      </c>
      <c r="F64" s="20">
        <v>96799</v>
      </c>
      <c r="G64" s="20" t="s">
        <v>6377</v>
      </c>
      <c r="H64" s="20" t="s">
        <v>25</v>
      </c>
      <c r="I64" s="20" t="s">
        <v>42</v>
      </c>
      <c r="J64" s="20" t="s">
        <v>27</v>
      </c>
      <c r="K64" s="20">
        <v>0</v>
      </c>
    </row>
    <row r="65" spans="1:11" x14ac:dyDescent="0.25">
      <c r="A65" s="20" t="str">
        <f>E65&amp;D65&amp;":"&amp;COUNTIFS($E$2:E65,E65,$D$2:D65,D65)</f>
        <v>TexasARANSAS PASS:2</v>
      </c>
      <c r="B65" s="20" t="s">
        <v>6374</v>
      </c>
      <c r="C65" s="20" t="s">
        <v>8250</v>
      </c>
      <c r="D65" s="20" t="s">
        <v>5287</v>
      </c>
      <c r="E65" s="20" t="s">
        <v>9788</v>
      </c>
      <c r="F65" s="20">
        <v>96799</v>
      </c>
      <c r="G65" s="20" t="s">
        <v>8570</v>
      </c>
      <c r="H65" s="20" t="s">
        <v>25</v>
      </c>
      <c r="I65" s="20" t="s">
        <v>42</v>
      </c>
      <c r="J65" s="20" t="s">
        <v>27</v>
      </c>
      <c r="K65" s="20">
        <v>0</v>
      </c>
    </row>
    <row r="66" spans="1:11" x14ac:dyDescent="0.25">
      <c r="A66" s="20" t="str">
        <f>E66&amp;D66&amp;":"&amp;COUNTIFS($E$2:E66,E66,$D$2:D66,D66)</f>
        <v>TexasARANSAS PASS:3</v>
      </c>
      <c r="B66" s="20" t="s">
        <v>216</v>
      </c>
      <c r="C66" s="20" t="s">
        <v>217</v>
      </c>
      <c r="D66" s="20" t="s">
        <v>5287</v>
      </c>
      <c r="E66" s="20" t="s">
        <v>9788</v>
      </c>
      <c r="F66" s="20">
        <v>86504</v>
      </c>
      <c r="G66" s="20" t="s">
        <v>219</v>
      </c>
      <c r="H66" s="20" t="s">
        <v>25</v>
      </c>
      <c r="I66" s="20" t="s">
        <v>64</v>
      </c>
      <c r="J66" s="20" t="s">
        <v>27</v>
      </c>
      <c r="K66" s="20">
        <v>3</v>
      </c>
    </row>
    <row r="67" spans="1:11" x14ac:dyDescent="0.25">
      <c r="A67" s="20" t="str">
        <f>E67&amp;D67&amp;":"&amp;COUNTIFS($E$2:E67,E67,$D$2:D67,D67)</f>
        <v>TexasARANSAS PASS:4</v>
      </c>
      <c r="B67" s="20" t="s">
        <v>221</v>
      </c>
      <c r="C67" s="20" t="s">
        <v>222</v>
      </c>
      <c r="D67" s="20" t="s">
        <v>5287</v>
      </c>
      <c r="E67" s="20" t="s">
        <v>9788</v>
      </c>
      <c r="F67" s="20">
        <v>86045</v>
      </c>
      <c r="G67" s="20" t="s">
        <v>224</v>
      </c>
      <c r="H67" s="20" t="s">
        <v>25</v>
      </c>
      <c r="I67" s="20" t="s">
        <v>75</v>
      </c>
      <c r="J67" s="20" t="s">
        <v>120</v>
      </c>
      <c r="K67" s="20">
        <v>4</v>
      </c>
    </row>
    <row r="68" spans="1:11" x14ac:dyDescent="0.25">
      <c r="A68" s="20" t="str">
        <f>E68&amp;D68&amp;":"&amp;COUNTIFS($E$2:E68,E68,$D$2:D68,D68)</f>
        <v>LouisianaARCADIA:1</v>
      </c>
      <c r="B68" s="20" t="s">
        <v>226</v>
      </c>
      <c r="C68" s="20" t="s">
        <v>227</v>
      </c>
      <c r="D68" s="20" t="s">
        <v>2455</v>
      </c>
      <c r="E68" s="20" t="s">
        <v>9781</v>
      </c>
      <c r="F68" s="20">
        <v>85634</v>
      </c>
      <c r="G68" s="20" t="s">
        <v>229</v>
      </c>
      <c r="H68" s="20" t="s">
        <v>25</v>
      </c>
      <c r="I68" s="20" t="s">
        <v>195</v>
      </c>
      <c r="J68" s="20" t="s">
        <v>27</v>
      </c>
      <c r="K68" s="20">
        <v>0</v>
      </c>
    </row>
    <row r="69" spans="1:11" x14ac:dyDescent="0.25">
      <c r="A69" s="20" t="str">
        <f>E69&amp;D69&amp;":"&amp;COUNTIFS($E$2:E69,E69,$D$2:D69,D69)</f>
        <v>IdahoARCO:1</v>
      </c>
      <c r="B69" s="20" t="s">
        <v>231</v>
      </c>
      <c r="C69" s="20" t="s">
        <v>232</v>
      </c>
      <c r="D69" s="20" t="s">
        <v>1623</v>
      </c>
      <c r="E69" s="20" t="s">
        <v>9776</v>
      </c>
      <c r="F69" s="20">
        <v>85542</v>
      </c>
      <c r="G69" s="20" t="s">
        <v>234</v>
      </c>
      <c r="H69" s="20" t="s">
        <v>25</v>
      </c>
      <c r="I69" s="20" t="s">
        <v>64</v>
      </c>
      <c r="J69" s="20" t="s">
        <v>120</v>
      </c>
      <c r="K69" s="20">
        <v>0</v>
      </c>
    </row>
    <row r="70" spans="1:11" x14ac:dyDescent="0.25">
      <c r="A70" s="20" t="str">
        <f>E70&amp;D70&amp;":"&amp;COUNTIFS($E$2:E70,E70,$D$2:D70,D70)</f>
        <v>IdahoARCO:2</v>
      </c>
      <c r="B70" s="20" t="s">
        <v>236</v>
      </c>
      <c r="C70" s="20" t="s">
        <v>237</v>
      </c>
      <c r="D70" s="20" t="s">
        <v>1623</v>
      </c>
      <c r="E70" s="20" t="s">
        <v>9776</v>
      </c>
      <c r="F70" s="20">
        <v>85016</v>
      </c>
      <c r="G70" s="20" t="s">
        <v>239</v>
      </c>
      <c r="H70" s="20" t="s">
        <v>25</v>
      </c>
      <c r="I70" s="20" t="s">
        <v>64</v>
      </c>
      <c r="J70" s="20" t="s">
        <v>120</v>
      </c>
      <c r="K70" s="20">
        <v>0</v>
      </c>
    </row>
    <row r="71" spans="1:11" x14ac:dyDescent="0.25">
      <c r="A71" s="20" t="str">
        <f>E71&amp;D71&amp;":"&amp;COUNTIFS($E$2:E71,E71,$D$2:D71,D71)</f>
        <v>Puerto_RicoARECIBO:1</v>
      </c>
      <c r="B71" s="20" t="s">
        <v>241</v>
      </c>
      <c r="C71" s="20" t="s">
        <v>242</v>
      </c>
      <c r="D71" s="20" t="s">
        <v>8516</v>
      </c>
      <c r="E71" s="20" t="s">
        <v>9842</v>
      </c>
      <c r="F71" s="20">
        <v>85941</v>
      </c>
      <c r="G71" s="20" t="s">
        <v>244</v>
      </c>
      <c r="H71" s="20" t="s">
        <v>25</v>
      </c>
      <c r="I71" s="20" t="s">
        <v>64</v>
      </c>
      <c r="J71" s="20" t="s">
        <v>120</v>
      </c>
      <c r="K71" s="20">
        <v>0</v>
      </c>
    </row>
    <row r="72" spans="1:11" x14ac:dyDescent="0.25">
      <c r="A72" s="20" t="str">
        <f>E72&amp;D72&amp;":"&amp;COUNTIFS($E$2:E72,E72,$D$2:D72,D72)</f>
        <v>TexasARLINGTON:1</v>
      </c>
      <c r="B72" s="20" t="s">
        <v>246</v>
      </c>
      <c r="C72" s="20" t="s">
        <v>247</v>
      </c>
      <c r="D72" s="20" t="s">
        <v>5330</v>
      </c>
      <c r="E72" s="20" t="s">
        <v>9788</v>
      </c>
      <c r="F72" s="20">
        <v>85339</v>
      </c>
      <c r="G72" s="20" t="s">
        <v>249</v>
      </c>
      <c r="H72" s="20" t="s">
        <v>25</v>
      </c>
      <c r="I72" s="20" t="s">
        <v>26</v>
      </c>
      <c r="J72" s="20" t="s">
        <v>120</v>
      </c>
      <c r="K72" s="20">
        <v>0</v>
      </c>
    </row>
    <row r="73" spans="1:11" x14ac:dyDescent="0.25">
      <c r="A73" s="20" t="str">
        <f>E73&amp;D73&amp;":"&amp;COUNTIFS($E$2:E73,E73,$D$2:D73,D73)</f>
        <v>TexasARLINGTON:2</v>
      </c>
      <c r="B73" s="20" t="s">
        <v>251</v>
      </c>
      <c r="C73" s="20" t="s">
        <v>252</v>
      </c>
      <c r="D73" s="20" t="s">
        <v>5330</v>
      </c>
      <c r="E73" s="20" t="s">
        <v>9788</v>
      </c>
      <c r="F73" s="20">
        <v>85614</v>
      </c>
      <c r="G73" s="20" t="s">
        <v>254</v>
      </c>
      <c r="H73" s="20" t="s">
        <v>25</v>
      </c>
      <c r="I73" s="20" t="s">
        <v>26</v>
      </c>
      <c r="J73" s="20" t="s">
        <v>27</v>
      </c>
      <c r="K73" s="20">
        <v>2</v>
      </c>
    </row>
    <row r="74" spans="1:11" x14ac:dyDescent="0.25">
      <c r="A74" s="20" t="str">
        <f>E74&amp;D74&amp;":"&amp;COUNTIFS($E$2:E74,E74,$D$2:D74,D74)</f>
        <v>TexasARLINGTON:3</v>
      </c>
      <c r="B74" s="20" t="s">
        <v>256</v>
      </c>
      <c r="C74" s="20" t="s">
        <v>257</v>
      </c>
      <c r="D74" s="20" t="s">
        <v>5330</v>
      </c>
      <c r="E74" s="20" t="s">
        <v>9788</v>
      </c>
      <c r="F74" s="20">
        <v>85212</v>
      </c>
      <c r="G74" s="20" t="s">
        <v>259</v>
      </c>
      <c r="H74" s="20" t="s">
        <v>25</v>
      </c>
      <c r="I74" s="20" t="s">
        <v>108</v>
      </c>
      <c r="J74" s="20" t="s">
        <v>27</v>
      </c>
      <c r="K74" s="20">
        <v>0</v>
      </c>
    </row>
    <row r="75" spans="1:11" x14ac:dyDescent="0.25">
      <c r="A75" s="20" t="str">
        <f>E75&amp;D75&amp;":"&amp;COUNTIFS($E$2:E75,E75,$D$2:D75,D75)</f>
        <v>TexasARLINGTON:4</v>
      </c>
      <c r="B75" s="20" t="s">
        <v>261</v>
      </c>
      <c r="C75" s="20" t="s">
        <v>262</v>
      </c>
      <c r="D75" s="20" t="s">
        <v>5330</v>
      </c>
      <c r="E75" s="20" t="s">
        <v>9788</v>
      </c>
      <c r="F75" s="20">
        <v>85390</v>
      </c>
      <c r="G75" s="20" t="s">
        <v>264</v>
      </c>
      <c r="H75" s="20" t="s">
        <v>96</v>
      </c>
      <c r="I75" s="20" t="s">
        <v>108</v>
      </c>
      <c r="J75" s="20" t="s">
        <v>27</v>
      </c>
      <c r="K75" s="20">
        <v>3</v>
      </c>
    </row>
    <row r="76" spans="1:11" x14ac:dyDescent="0.25">
      <c r="A76" s="20" t="str">
        <f>E76&amp;D76&amp;":"&amp;COUNTIFS($E$2:E76,E76,$D$2:D76,D76)</f>
        <v>TexasARLINGTON:5</v>
      </c>
      <c r="B76" s="20" t="s">
        <v>266</v>
      </c>
      <c r="C76" s="20" t="s">
        <v>267</v>
      </c>
      <c r="D76" s="20" t="s">
        <v>5330</v>
      </c>
      <c r="E76" s="20" t="s">
        <v>9788</v>
      </c>
      <c r="F76" s="20">
        <v>85643</v>
      </c>
      <c r="G76" s="20" t="s">
        <v>269</v>
      </c>
      <c r="H76" s="20" t="s">
        <v>96</v>
      </c>
      <c r="I76" s="20" t="s">
        <v>42</v>
      </c>
      <c r="J76" s="20" t="s">
        <v>27</v>
      </c>
      <c r="K76" s="20">
        <v>2</v>
      </c>
    </row>
    <row r="77" spans="1:11" x14ac:dyDescent="0.25">
      <c r="A77" s="20" t="str">
        <f>E77&amp;D77&amp;":"&amp;COUNTIFS($E$2:E77,E77,$D$2:D77,D77)</f>
        <v>TexasARLINGTON:6</v>
      </c>
      <c r="B77" s="20" t="s">
        <v>271</v>
      </c>
      <c r="C77" s="20" t="s">
        <v>272</v>
      </c>
      <c r="D77" s="20" t="s">
        <v>5330</v>
      </c>
      <c r="E77" s="20" t="s">
        <v>9788</v>
      </c>
      <c r="F77" s="20">
        <v>86042</v>
      </c>
      <c r="G77" s="20" t="s">
        <v>274</v>
      </c>
      <c r="H77" s="20" t="s">
        <v>96</v>
      </c>
      <c r="I77" s="20" t="s">
        <v>195</v>
      </c>
      <c r="J77" s="20" t="s">
        <v>120</v>
      </c>
      <c r="K77" s="20">
        <v>0</v>
      </c>
    </row>
    <row r="78" spans="1:11" x14ac:dyDescent="0.25">
      <c r="A78" s="20" t="str">
        <f>E78&amp;D78&amp;":"&amp;COUNTIFS($E$2:E78,E78,$D$2:D78,D78)</f>
        <v>TexasARLINGTON:7</v>
      </c>
      <c r="B78" s="20" t="s">
        <v>276</v>
      </c>
      <c r="C78" s="20" t="s">
        <v>277</v>
      </c>
      <c r="D78" s="20" t="s">
        <v>5330</v>
      </c>
      <c r="E78" s="20" t="s">
        <v>9788</v>
      </c>
      <c r="F78" s="20">
        <v>85344</v>
      </c>
      <c r="G78" s="20" t="s">
        <v>279</v>
      </c>
      <c r="H78" s="20" t="s">
        <v>96</v>
      </c>
      <c r="I78" s="20" t="s">
        <v>64</v>
      </c>
      <c r="J78" s="20" t="s">
        <v>27</v>
      </c>
      <c r="K78" s="20">
        <v>0</v>
      </c>
    </row>
    <row r="79" spans="1:11" x14ac:dyDescent="0.25">
      <c r="A79" s="20" t="str">
        <f>E79&amp;D79&amp;":"&amp;COUNTIFS($E$2:E79,E79,$D$2:D79,D79)</f>
        <v>VirginiaARLINGTON:1</v>
      </c>
      <c r="B79" s="20" t="s">
        <v>281</v>
      </c>
      <c r="C79" s="20" t="s">
        <v>282</v>
      </c>
      <c r="D79" s="20" t="s">
        <v>5330</v>
      </c>
      <c r="E79" s="20" t="s">
        <v>9816</v>
      </c>
      <c r="F79" s="20">
        <v>85147</v>
      </c>
      <c r="G79" s="20" t="s">
        <v>284</v>
      </c>
      <c r="H79" s="20" t="s">
        <v>96</v>
      </c>
      <c r="I79" s="20" t="s">
        <v>64</v>
      </c>
      <c r="J79" s="20" t="s">
        <v>27</v>
      </c>
      <c r="K79" s="20">
        <v>0</v>
      </c>
    </row>
    <row r="80" spans="1:11" x14ac:dyDescent="0.25">
      <c r="A80" s="20" t="str">
        <f>E80&amp;D80&amp;":"&amp;COUNTIFS($E$2:E80,E80,$D$2:D80,D80)</f>
        <v>VirginiaARLINGTON:2</v>
      </c>
      <c r="B80" s="20" t="s">
        <v>286</v>
      </c>
      <c r="C80" s="20" t="s">
        <v>287</v>
      </c>
      <c r="D80" s="20" t="s">
        <v>5330</v>
      </c>
      <c r="E80" s="20" t="s">
        <v>9816</v>
      </c>
      <c r="F80" s="20">
        <v>86505</v>
      </c>
      <c r="G80" s="20" t="s">
        <v>289</v>
      </c>
      <c r="H80" s="20" t="s">
        <v>96</v>
      </c>
      <c r="I80" s="20" t="s">
        <v>108</v>
      </c>
      <c r="J80" s="20" t="s">
        <v>120</v>
      </c>
      <c r="K80" s="20">
        <v>0</v>
      </c>
    </row>
    <row r="81" spans="1:11" x14ac:dyDescent="0.25">
      <c r="A81" s="20" t="str">
        <f>E81&amp;D81&amp;":"&amp;COUNTIFS($E$2:E81,E81,$D$2:D81,D81)</f>
        <v>VirginiaARLINGTON:3</v>
      </c>
      <c r="B81" s="20" t="s">
        <v>291</v>
      </c>
      <c r="C81" s="20" t="s">
        <v>292</v>
      </c>
      <c r="D81" s="20" t="s">
        <v>5330</v>
      </c>
      <c r="E81" s="20" t="s">
        <v>9816</v>
      </c>
      <c r="F81" s="20">
        <v>85938</v>
      </c>
      <c r="G81" s="20" t="s">
        <v>294</v>
      </c>
      <c r="H81" s="20" t="s">
        <v>96</v>
      </c>
      <c r="I81" s="20" t="s">
        <v>108</v>
      </c>
      <c r="J81" s="20" t="s">
        <v>27</v>
      </c>
      <c r="K81" s="20">
        <v>0</v>
      </c>
    </row>
    <row r="82" spans="1:11" x14ac:dyDescent="0.25">
      <c r="A82" s="20" t="str">
        <f>E82&amp;D82&amp;":"&amp;COUNTIFS($E$2:E82,E82,$D$2:D82,D82)</f>
        <v>North_CarolinaASHEBORO:1</v>
      </c>
      <c r="B82" s="20" t="s">
        <v>296</v>
      </c>
      <c r="C82" s="20" t="s">
        <v>297</v>
      </c>
      <c r="D82" s="20" t="s">
        <v>4097</v>
      </c>
      <c r="E82" s="20" t="s">
        <v>9839</v>
      </c>
      <c r="F82" s="20">
        <v>85344</v>
      </c>
      <c r="G82" s="20" t="s">
        <v>298</v>
      </c>
      <c r="H82" s="20" t="s">
        <v>96</v>
      </c>
      <c r="I82" s="20" t="s">
        <v>108</v>
      </c>
      <c r="J82" s="20" t="s">
        <v>27</v>
      </c>
      <c r="K82" s="20">
        <v>3</v>
      </c>
    </row>
    <row r="83" spans="1:11" x14ac:dyDescent="0.25">
      <c r="A83" s="20" t="str">
        <f>E83&amp;D83&amp;":"&amp;COUNTIFS($E$2:E83,E83,$D$2:D83,D83)</f>
        <v>North_CarolinaASHEBORO:2</v>
      </c>
      <c r="B83" s="20" t="s">
        <v>300</v>
      </c>
      <c r="C83" s="20" t="s">
        <v>301</v>
      </c>
      <c r="D83" s="20" t="s">
        <v>4097</v>
      </c>
      <c r="E83" s="20" t="s">
        <v>9839</v>
      </c>
      <c r="F83" s="20">
        <v>85016</v>
      </c>
      <c r="G83" s="20" t="s">
        <v>302</v>
      </c>
      <c r="H83" s="20" t="s">
        <v>107</v>
      </c>
      <c r="I83" s="20" t="s">
        <v>108</v>
      </c>
      <c r="J83" s="20" t="s">
        <v>120</v>
      </c>
      <c r="K83" s="20">
        <v>0</v>
      </c>
    </row>
    <row r="84" spans="1:11" x14ac:dyDescent="0.25">
      <c r="A84" s="20" t="str">
        <f>E84&amp;D84&amp;":"&amp;COUNTIFS($E$2:E84,E84,$D$2:D84,D84)</f>
        <v>KansasASHLAND:1</v>
      </c>
      <c r="B84" s="20" t="s">
        <v>304</v>
      </c>
      <c r="C84" s="20" t="s">
        <v>305</v>
      </c>
      <c r="D84" s="20" t="s">
        <v>6967</v>
      </c>
      <c r="E84" s="20" t="s">
        <v>9802</v>
      </c>
      <c r="F84" s="20">
        <v>85251</v>
      </c>
      <c r="G84" s="20" t="s">
        <v>307</v>
      </c>
      <c r="H84" s="20" t="s">
        <v>119</v>
      </c>
      <c r="I84" s="20" t="s">
        <v>108</v>
      </c>
      <c r="J84" s="20" t="s">
        <v>120</v>
      </c>
      <c r="K84" s="20">
        <v>0</v>
      </c>
    </row>
    <row r="85" spans="1:11" x14ac:dyDescent="0.25">
      <c r="A85" s="20" t="str">
        <f>E85&amp;D85&amp;":"&amp;COUNTIFS($E$2:E85,E85,$D$2:D85,D85)</f>
        <v>TennesseeASHLAND CITY:1</v>
      </c>
      <c r="B85" s="20" t="s">
        <v>309</v>
      </c>
      <c r="C85" s="20" t="s">
        <v>310</v>
      </c>
      <c r="D85" s="20" t="s">
        <v>5137</v>
      </c>
      <c r="E85" s="20" t="s">
        <v>9810</v>
      </c>
      <c r="F85" s="20">
        <v>85006</v>
      </c>
      <c r="G85" s="20" t="s">
        <v>311</v>
      </c>
      <c r="H85" s="20" t="s">
        <v>119</v>
      </c>
      <c r="I85" s="20" t="s">
        <v>26</v>
      </c>
      <c r="J85" s="20" t="s">
        <v>120</v>
      </c>
      <c r="K85" s="20">
        <v>0</v>
      </c>
    </row>
    <row r="86" spans="1:11" x14ac:dyDescent="0.25">
      <c r="A86" s="20" t="str">
        <f>E86&amp;D86&amp;":"&amp;COUNTIFS($E$2:E86,E86,$D$2:D86,D86)</f>
        <v>North_DakotaASHLEY:1</v>
      </c>
      <c r="B86" s="20" t="s">
        <v>313</v>
      </c>
      <c r="C86" s="20" t="s">
        <v>314</v>
      </c>
      <c r="D86" s="20" t="s">
        <v>7716</v>
      </c>
      <c r="E86" s="20" t="s">
        <v>9840</v>
      </c>
      <c r="F86" s="20">
        <v>85007</v>
      </c>
      <c r="G86" s="20" t="s">
        <v>315</v>
      </c>
      <c r="H86" s="20" t="s">
        <v>119</v>
      </c>
      <c r="I86" s="20" t="s">
        <v>26</v>
      </c>
      <c r="J86" s="20" t="s">
        <v>120</v>
      </c>
      <c r="K86" s="20">
        <v>0</v>
      </c>
    </row>
    <row r="87" spans="1:11" x14ac:dyDescent="0.25">
      <c r="A87" s="20" t="str">
        <f>E87&amp;D87&amp;":"&amp;COUNTIFS($E$2:E87,E87,$D$2:D87,D87)</f>
        <v>ColoradoASPEN:1</v>
      </c>
      <c r="B87" s="20" t="s">
        <v>317</v>
      </c>
      <c r="C87" s="20" t="s">
        <v>318</v>
      </c>
      <c r="D87" s="20" t="s">
        <v>1030</v>
      </c>
      <c r="E87" s="20" t="s">
        <v>9774</v>
      </c>
      <c r="F87" s="20">
        <v>85008</v>
      </c>
      <c r="G87" s="20" t="s">
        <v>319</v>
      </c>
      <c r="H87" s="20" t="s">
        <v>119</v>
      </c>
      <c r="I87" s="20" t="s">
        <v>114</v>
      </c>
      <c r="J87" s="20" t="s">
        <v>120</v>
      </c>
      <c r="K87" s="20">
        <v>0</v>
      </c>
    </row>
    <row r="88" spans="1:11" x14ac:dyDescent="0.25">
      <c r="A88" s="20" t="str">
        <f>E88&amp;D88&amp;":"&amp;COUNTIFS($E$2:E88,E88,$D$2:D88,D88)</f>
        <v>ColoradoASPEN:2</v>
      </c>
      <c r="B88" s="20" t="s">
        <v>321</v>
      </c>
      <c r="C88" s="20" t="s">
        <v>322</v>
      </c>
      <c r="D88" s="20" t="s">
        <v>1030</v>
      </c>
      <c r="E88" s="20" t="s">
        <v>9774</v>
      </c>
      <c r="F88" s="20">
        <v>85704</v>
      </c>
      <c r="G88" s="20" t="s">
        <v>324</v>
      </c>
      <c r="H88" s="20" t="s">
        <v>119</v>
      </c>
      <c r="I88" s="20" t="s">
        <v>26</v>
      </c>
      <c r="J88" s="20" t="s">
        <v>27</v>
      </c>
      <c r="K88" s="20">
        <v>0</v>
      </c>
    </row>
    <row r="89" spans="1:11" x14ac:dyDescent="0.25">
      <c r="A89" s="20" t="str">
        <f>E89&amp;D89&amp;":"&amp;COUNTIFS($E$2:E89,E89,$D$2:D89,D89)</f>
        <v>ColoradoASPEN:3</v>
      </c>
      <c r="B89" s="20" t="s">
        <v>326</v>
      </c>
      <c r="C89" s="20" t="s">
        <v>327</v>
      </c>
      <c r="D89" s="20" t="s">
        <v>1030</v>
      </c>
      <c r="E89" s="20" t="s">
        <v>9774</v>
      </c>
      <c r="F89" s="20">
        <v>86004</v>
      </c>
      <c r="G89" s="20" t="s">
        <v>329</v>
      </c>
      <c r="H89" s="20" t="s">
        <v>119</v>
      </c>
      <c r="I89" s="20" t="s">
        <v>108</v>
      </c>
      <c r="J89" s="20" t="s">
        <v>120</v>
      </c>
      <c r="K89" s="20">
        <v>0</v>
      </c>
    </row>
    <row r="90" spans="1:11" x14ac:dyDescent="0.25">
      <c r="A90" s="20" t="str">
        <f>E90&amp;D90&amp;":"&amp;COUNTIFS($E$2:E90,E90,$D$2:D90,D90)</f>
        <v>ColoradoASPEN:4</v>
      </c>
      <c r="B90" s="20" t="s">
        <v>331</v>
      </c>
      <c r="C90" s="20" t="s">
        <v>332</v>
      </c>
      <c r="D90" s="20" t="s">
        <v>1030</v>
      </c>
      <c r="E90" s="20" t="s">
        <v>9774</v>
      </c>
      <c r="F90" s="20">
        <v>85302</v>
      </c>
      <c r="G90" s="20" t="s">
        <v>334</v>
      </c>
      <c r="H90" s="20" t="s">
        <v>119</v>
      </c>
      <c r="I90" s="20" t="s">
        <v>26</v>
      </c>
      <c r="J90" s="20" t="s">
        <v>120</v>
      </c>
      <c r="K90" s="20">
        <v>0</v>
      </c>
    </row>
    <row r="91" spans="1:11" x14ac:dyDescent="0.25">
      <c r="A91" s="20" t="str">
        <f>E91&amp;D91&amp;":"&amp;COUNTIFS($E$2:E91,E91,$D$2:D91,D91)</f>
        <v>TexasASPERMONT:1</v>
      </c>
      <c r="B91" s="20" t="s">
        <v>336</v>
      </c>
      <c r="C91" s="20" t="s">
        <v>337</v>
      </c>
      <c r="D91" s="20" t="s">
        <v>5390</v>
      </c>
      <c r="E91" s="20" t="s">
        <v>9788</v>
      </c>
      <c r="F91" s="20">
        <v>86314</v>
      </c>
      <c r="G91" s="20" t="s">
        <v>339</v>
      </c>
      <c r="H91" s="20" t="s">
        <v>119</v>
      </c>
      <c r="I91" s="20" t="s">
        <v>108</v>
      </c>
      <c r="J91" s="20" t="s">
        <v>120</v>
      </c>
      <c r="K91" s="20">
        <v>0</v>
      </c>
    </row>
    <row r="92" spans="1:11" x14ac:dyDescent="0.25">
      <c r="A92" s="20" t="str">
        <f>E92&amp;D92&amp;":"&amp;COUNTIFS($E$2:E92,E92,$D$2:D92,D92)</f>
        <v>KansasATCHISON:1</v>
      </c>
      <c r="B92" s="20" t="s">
        <v>341</v>
      </c>
      <c r="C92" s="20" t="s">
        <v>342</v>
      </c>
      <c r="D92" s="20" t="s">
        <v>9108</v>
      </c>
      <c r="E92" s="20" t="s">
        <v>9802</v>
      </c>
      <c r="F92" s="20">
        <v>85018</v>
      </c>
      <c r="G92" s="20" t="s">
        <v>343</v>
      </c>
      <c r="H92" s="20" t="s">
        <v>119</v>
      </c>
      <c r="I92" s="20" t="s">
        <v>75</v>
      </c>
      <c r="J92" s="20" t="s">
        <v>27</v>
      </c>
      <c r="K92" s="20">
        <v>0</v>
      </c>
    </row>
    <row r="93" spans="1:11" x14ac:dyDescent="0.25">
      <c r="A93" s="20" t="str">
        <f>E93&amp;D93&amp;":"&amp;COUNTIFS($E$2:E93,E93,$D$2:D93,D93)</f>
        <v>AlabamaATHENS:1</v>
      </c>
      <c r="B93" s="20" t="s">
        <v>345</v>
      </c>
      <c r="C93" s="20" t="s">
        <v>346</v>
      </c>
      <c r="D93" s="20" t="s">
        <v>4353</v>
      </c>
      <c r="E93" s="20" t="s">
        <v>9791</v>
      </c>
      <c r="F93" s="20">
        <v>85929</v>
      </c>
      <c r="G93" s="20" t="s">
        <v>348</v>
      </c>
      <c r="H93" s="20" t="s">
        <v>119</v>
      </c>
      <c r="I93" s="20" t="s">
        <v>108</v>
      </c>
      <c r="J93" s="20" t="s">
        <v>27</v>
      </c>
      <c r="K93" s="20">
        <v>0</v>
      </c>
    </row>
    <row r="94" spans="1:11" x14ac:dyDescent="0.25">
      <c r="A94" s="20" t="str">
        <f>E94&amp;D94&amp;":"&amp;COUNTIFS($E$2:E94,E94,$D$2:D94,D94)</f>
        <v>OhioATHENS:1</v>
      </c>
      <c r="B94" s="20" t="s">
        <v>350</v>
      </c>
      <c r="C94" s="20" t="s">
        <v>351</v>
      </c>
      <c r="D94" s="20" t="s">
        <v>4353</v>
      </c>
      <c r="E94" s="20" t="s">
        <v>9799</v>
      </c>
      <c r="F94" s="20">
        <v>85283</v>
      </c>
      <c r="G94" s="20" t="s">
        <v>353</v>
      </c>
      <c r="H94" s="20" t="s">
        <v>119</v>
      </c>
      <c r="I94" s="20" t="s">
        <v>108</v>
      </c>
      <c r="J94" s="20" t="s">
        <v>120</v>
      </c>
      <c r="K94" s="20">
        <v>0</v>
      </c>
    </row>
    <row r="95" spans="1:11" x14ac:dyDescent="0.25">
      <c r="A95" s="20" t="str">
        <f>E95&amp;D95&amp;":"&amp;COUNTIFS($E$2:E95,E95,$D$2:D95,D95)</f>
        <v>OhioATHENS:2</v>
      </c>
      <c r="B95" s="20" t="s">
        <v>355</v>
      </c>
      <c r="C95" s="20" t="s">
        <v>356</v>
      </c>
      <c r="D95" s="20" t="s">
        <v>4353</v>
      </c>
      <c r="E95" s="20" t="s">
        <v>9799</v>
      </c>
      <c r="F95" s="20">
        <v>85225</v>
      </c>
      <c r="G95" s="20" t="s">
        <v>358</v>
      </c>
      <c r="H95" s="20" t="s">
        <v>119</v>
      </c>
      <c r="I95" s="20" t="s">
        <v>26</v>
      </c>
      <c r="J95" s="20" t="s">
        <v>120</v>
      </c>
      <c r="K95" s="20">
        <v>0</v>
      </c>
    </row>
    <row r="96" spans="1:11" x14ac:dyDescent="0.25">
      <c r="A96" s="20" t="str">
        <f>E96&amp;D96&amp;":"&amp;COUNTIFS($E$2:E96,E96,$D$2:D96,D96)</f>
        <v>MassachusettsATHOL:1</v>
      </c>
      <c r="B96" s="20" t="s">
        <v>360</v>
      </c>
      <c r="C96" s="20" t="s">
        <v>361</v>
      </c>
      <c r="D96" s="20" t="s">
        <v>2759</v>
      </c>
      <c r="E96" s="20" t="s">
        <v>9784</v>
      </c>
      <c r="F96" s="20">
        <v>85712</v>
      </c>
      <c r="G96" s="20" t="s">
        <v>362</v>
      </c>
      <c r="H96" s="20" t="s">
        <v>119</v>
      </c>
      <c r="I96" s="20" t="s">
        <v>108</v>
      </c>
      <c r="J96" s="20" t="s">
        <v>27</v>
      </c>
      <c r="K96" s="20">
        <v>0</v>
      </c>
    </row>
    <row r="97" spans="1:11" x14ac:dyDescent="0.25">
      <c r="A97" s="20" t="str">
        <f>E97&amp;D97&amp;":"&amp;COUNTIFS($E$2:E97,E97,$D$2:D97,D97)</f>
        <v>GeorgiaATLANTA:1</v>
      </c>
      <c r="B97" s="20" t="s">
        <v>364</v>
      </c>
      <c r="C97" s="20" t="s">
        <v>365</v>
      </c>
      <c r="D97" s="20" t="s">
        <v>1483</v>
      </c>
      <c r="E97" s="20" t="s">
        <v>9775</v>
      </c>
      <c r="F97" s="20">
        <v>85027</v>
      </c>
      <c r="G97" s="20" t="s">
        <v>366</v>
      </c>
      <c r="H97" s="20" t="s">
        <v>119</v>
      </c>
      <c r="I97" s="20" t="s">
        <v>75</v>
      </c>
      <c r="J97" s="20" t="s">
        <v>120</v>
      </c>
      <c r="K97" s="20">
        <v>0</v>
      </c>
    </row>
    <row r="98" spans="1:11" x14ac:dyDescent="0.25">
      <c r="A98" s="20" t="str">
        <f>E98&amp;D98&amp;":"&amp;COUNTIFS($E$2:E98,E98,$D$2:D98,D98)</f>
        <v>GeorgiaATLANTA:2</v>
      </c>
      <c r="B98" s="20" t="s">
        <v>368</v>
      </c>
      <c r="C98" s="20" t="s">
        <v>369</v>
      </c>
      <c r="D98" s="20" t="s">
        <v>1483</v>
      </c>
      <c r="E98" s="20" t="s">
        <v>9775</v>
      </c>
      <c r="F98" s="20">
        <v>85392</v>
      </c>
      <c r="G98" s="20" t="s">
        <v>371</v>
      </c>
      <c r="H98" s="20" t="s">
        <v>119</v>
      </c>
      <c r="I98" s="20" t="s">
        <v>26</v>
      </c>
      <c r="J98" s="20" t="s">
        <v>27</v>
      </c>
      <c r="K98" s="20">
        <v>0</v>
      </c>
    </row>
    <row r="99" spans="1:11" x14ac:dyDescent="0.25">
      <c r="A99" s="20" t="str">
        <f>E99&amp;D99&amp;":"&amp;COUNTIFS($E$2:E99,E99,$D$2:D99,D99)</f>
        <v>GeorgiaATLANTA:3</v>
      </c>
      <c r="B99" s="20" t="s">
        <v>373</v>
      </c>
      <c r="C99" s="20" t="s">
        <v>374</v>
      </c>
      <c r="D99" s="20" t="s">
        <v>1483</v>
      </c>
      <c r="E99" s="20" t="s">
        <v>9775</v>
      </c>
      <c r="F99" s="20">
        <v>85712</v>
      </c>
      <c r="G99" s="20" t="s">
        <v>375</v>
      </c>
      <c r="H99" s="20" t="s">
        <v>119</v>
      </c>
      <c r="I99" s="20" t="s">
        <v>26</v>
      </c>
      <c r="J99" s="20" t="s">
        <v>120</v>
      </c>
      <c r="K99" s="20">
        <v>0</v>
      </c>
    </row>
    <row r="100" spans="1:11" x14ac:dyDescent="0.25">
      <c r="A100" s="20" t="str">
        <f>E100&amp;D100&amp;":"&amp;COUNTIFS($E$2:E100,E100,$D$2:D100,D100)</f>
        <v>GeorgiaATLANTA:4</v>
      </c>
      <c r="B100" s="20" t="s">
        <v>6564</v>
      </c>
      <c r="C100" s="20" t="s">
        <v>6565</v>
      </c>
      <c r="D100" s="20" t="s">
        <v>1483</v>
      </c>
      <c r="E100" s="20" t="s">
        <v>9775</v>
      </c>
      <c r="F100" s="20">
        <v>86301</v>
      </c>
      <c r="G100" s="20" t="s">
        <v>6567</v>
      </c>
      <c r="H100" s="20" t="s">
        <v>25</v>
      </c>
      <c r="I100" s="20" t="s">
        <v>108</v>
      </c>
      <c r="J100" s="20" t="s">
        <v>27</v>
      </c>
      <c r="K100" s="20">
        <v>3</v>
      </c>
    </row>
    <row r="101" spans="1:11" x14ac:dyDescent="0.25">
      <c r="A101" s="20" t="str">
        <f>E101&amp;D101&amp;":"&amp;COUNTIFS($E$2:E101,E101,$D$2:D101,D101)</f>
        <v>GeorgiaATLANTA:5</v>
      </c>
      <c r="B101" s="20" t="s">
        <v>216</v>
      </c>
      <c r="C101" s="20" t="s">
        <v>217</v>
      </c>
      <c r="D101" s="20" t="s">
        <v>1483</v>
      </c>
      <c r="E101" s="20" t="s">
        <v>9775</v>
      </c>
      <c r="F101" s="20">
        <v>86504</v>
      </c>
      <c r="G101" s="20" t="s">
        <v>219</v>
      </c>
      <c r="H101" s="20" t="s">
        <v>25</v>
      </c>
      <c r="I101" s="20" t="s">
        <v>64</v>
      </c>
      <c r="J101" s="20" t="s">
        <v>27</v>
      </c>
      <c r="K101" s="20">
        <v>2</v>
      </c>
    </row>
    <row r="102" spans="1:11" x14ac:dyDescent="0.25">
      <c r="A102" s="20" t="str">
        <f>E102&amp;D102&amp;":"&amp;COUNTIFS($E$2:E102,E102,$D$2:D102,D102)</f>
        <v>OklahomaATOKA:1</v>
      </c>
      <c r="B102" s="20" t="s">
        <v>221</v>
      </c>
      <c r="C102" s="20" t="s">
        <v>222</v>
      </c>
      <c r="D102" s="20" t="s">
        <v>4513</v>
      </c>
      <c r="E102" s="20" t="s">
        <v>9787</v>
      </c>
      <c r="F102" s="20">
        <v>86045</v>
      </c>
      <c r="G102" s="20" t="s">
        <v>224</v>
      </c>
      <c r="H102" s="20" t="s">
        <v>25</v>
      </c>
      <c r="I102" s="20" t="s">
        <v>75</v>
      </c>
      <c r="J102" s="20" t="s">
        <v>120</v>
      </c>
      <c r="K102" s="20">
        <v>3</v>
      </c>
    </row>
    <row r="103" spans="1:11" x14ac:dyDescent="0.25">
      <c r="A103" s="20" t="str">
        <f>E103&amp;D103&amp;":"&amp;COUNTIFS($E$2:E103,E103,$D$2:D103,D103)</f>
        <v>MassachusettsATTLEBORO:1</v>
      </c>
      <c r="B103" s="20" t="s">
        <v>6568</v>
      </c>
      <c r="C103" s="20" t="s">
        <v>232</v>
      </c>
      <c r="D103" s="20" t="s">
        <v>2739</v>
      </c>
      <c r="E103" s="20" t="s">
        <v>9784</v>
      </c>
      <c r="F103" s="20">
        <v>85542</v>
      </c>
      <c r="G103" s="20" t="s">
        <v>234</v>
      </c>
      <c r="H103" s="20" t="s">
        <v>25</v>
      </c>
      <c r="I103" s="20" t="s">
        <v>64</v>
      </c>
      <c r="J103" s="20" t="s">
        <v>120</v>
      </c>
      <c r="K103" s="20">
        <v>0</v>
      </c>
    </row>
    <row r="104" spans="1:11" x14ac:dyDescent="0.25">
      <c r="A104" s="20" t="str">
        <f>E104&amp;D104&amp;":"&amp;COUNTIFS($E$2:E104,E104,$D$2:D104,D104)</f>
        <v>MassachusettsATTLEBORO:2</v>
      </c>
      <c r="B104" s="20" t="s">
        <v>6570</v>
      </c>
      <c r="C104" s="20" t="s">
        <v>6571</v>
      </c>
      <c r="D104" s="20" t="s">
        <v>2739</v>
      </c>
      <c r="E104" s="20" t="s">
        <v>9784</v>
      </c>
      <c r="F104" s="20">
        <v>85224</v>
      </c>
      <c r="G104" s="20" t="s">
        <v>6572</v>
      </c>
      <c r="H104" s="20" t="s">
        <v>25</v>
      </c>
      <c r="I104" s="20" t="s">
        <v>26</v>
      </c>
      <c r="J104" s="20" t="s">
        <v>120</v>
      </c>
      <c r="K104" s="20">
        <v>0</v>
      </c>
    </row>
    <row r="105" spans="1:11" x14ac:dyDescent="0.25">
      <c r="A105" s="20" t="str">
        <f>E105&amp;D105&amp;":"&amp;COUNTIFS($E$2:E105,E105,$D$2:D105,D105)</f>
        <v>KansasATWOOD:1</v>
      </c>
      <c r="B105" s="20" t="s">
        <v>6574</v>
      </c>
      <c r="C105" s="20" t="s">
        <v>6575</v>
      </c>
      <c r="D105" s="20" t="s">
        <v>9021</v>
      </c>
      <c r="E105" s="20" t="s">
        <v>9802</v>
      </c>
      <c r="F105" s="20">
        <v>85008</v>
      </c>
      <c r="G105" s="20" t="s">
        <v>6576</v>
      </c>
      <c r="H105" s="20" t="s">
        <v>25</v>
      </c>
      <c r="I105" s="20" t="s">
        <v>108</v>
      </c>
      <c r="J105" s="20" t="s">
        <v>120</v>
      </c>
      <c r="K105" s="20">
        <v>0</v>
      </c>
    </row>
    <row r="106" spans="1:11" x14ac:dyDescent="0.25">
      <c r="A106" s="20" t="str">
        <f>E106&amp;D106&amp;":"&amp;COUNTIFS($E$2:E106,E106,$D$2:D106,D106)</f>
        <v>TexasAUBREY:1</v>
      </c>
      <c r="B106" s="20" t="s">
        <v>251</v>
      </c>
      <c r="C106" s="20" t="s">
        <v>252</v>
      </c>
      <c r="D106" s="20" t="s">
        <v>6408</v>
      </c>
      <c r="E106" s="20" t="s">
        <v>9788</v>
      </c>
      <c r="F106" s="20">
        <v>85614</v>
      </c>
      <c r="G106" s="20" t="s">
        <v>254</v>
      </c>
      <c r="H106" s="20" t="s">
        <v>25</v>
      </c>
      <c r="I106" s="20" t="s">
        <v>26</v>
      </c>
      <c r="J106" s="20" t="s">
        <v>27</v>
      </c>
      <c r="K106" s="20">
        <v>3</v>
      </c>
    </row>
    <row r="107" spans="1:11" x14ac:dyDescent="0.25">
      <c r="A107" s="20" t="str">
        <f>E107&amp;D107&amp;":"&amp;COUNTIFS($E$2:E107,E107,$D$2:D107,D107)</f>
        <v>TexasAUBREY:2</v>
      </c>
      <c r="B107" s="20" t="s">
        <v>261</v>
      </c>
      <c r="C107" s="20" t="s">
        <v>262</v>
      </c>
      <c r="D107" s="20" t="s">
        <v>6408</v>
      </c>
      <c r="E107" s="20" t="s">
        <v>9788</v>
      </c>
      <c r="F107" s="20">
        <v>85390</v>
      </c>
      <c r="G107" s="20" t="s">
        <v>264</v>
      </c>
      <c r="H107" s="20" t="s">
        <v>96</v>
      </c>
      <c r="I107" s="20" t="s">
        <v>108</v>
      </c>
      <c r="J107" s="20" t="s">
        <v>27</v>
      </c>
      <c r="K107" s="20">
        <v>0</v>
      </c>
    </row>
    <row r="108" spans="1:11" x14ac:dyDescent="0.25">
      <c r="A108" s="20" t="str">
        <f>E108&amp;D108&amp;":"&amp;COUNTIFS($E$2:E108,E108,$D$2:D108,D108)</f>
        <v>TexasAUBREY:3</v>
      </c>
      <c r="B108" s="20" t="s">
        <v>266</v>
      </c>
      <c r="C108" s="20" t="s">
        <v>267</v>
      </c>
      <c r="D108" s="20" t="s">
        <v>6408</v>
      </c>
      <c r="E108" s="20" t="s">
        <v>9788</v>
      </c>
      <c r="F108" s="20">
        <v>85643</v>
      </c>
      <c r="G108" s="20" t="s">
        <v>269</v>
      </c>
      <c r="H108" s="20" t="s">
        <v>96</v>
      </c>
      <c r="I108" s="20" t="s">
        <v>42</v>
      </c>
      <c r="J108" s="20" t="s">
        <v>27</v>
      </c>
      <c r="K108" s="20">
        <v>0</v>
      </c>
    </row>
    <row r="109" spans="1:11" x14ac:dyDescent="0.25">
      <c r="A109" s="20" t="str">
        <f>E109&amp;D109&amp;":"&amp;COUNTIFS($E$2:E109,E109,$D$2:D109,D109)</f>
        <v>CaliforniaAUBURN:1</v>
      </c>
      <c r="B109" s="20" t="s">
        <v>291</v>
      </c>
      <c r="C109" s="20" t="s">
        <v>292</v>
      </c>
      <c r="D109" s="20" t="s">
        <v>1894</v>
      </c>
      <c r="E109" s="20" t="s">
        <v>9773</v>
      </c>
      <c r="F109" s="20">
        <v>85938</v>
      </c>
      <c r="G109" s="20" t="s">
        <v>294</v>
      </c>
      <c r="H109" s="20" t="s">
        <v>96</v>
      </c>
      <c r="I109" s="20" t="s">
        <v>108</v>
      </c>
      <c r="J109" s="20" t="s">
        <v>27</v>
      </c>
      <c r="K109" s="20">
        <v>4</v>
      </c>
    </row>
    <row r="110" spans="1:11" x14ac:dyDescent="0.25">
      <c r="A110" s="20" t="str">
        <f>E110&amp;D110&amp;":"&amp;COUNTIFS($E$2:E110,E110,$D$2:D110,D110)</f>
        <v>IndianaAUBURN:1</v>
      </c>
      <c r="B110" s="20" t="s">
        <v>296</v>
      </c>
      <c r="C110" s="20" t="s">
        <v>297</v>
      </c>
      <c r="D110" s="20" t="s">
        <v>1894</v>
      </c>
      <c r="E110" s="20" t="s">
        <v>9778</v>
      </c>
      <c r="F110" s="20">
        <v>85344</v>
      </c>
      <c r="G110" s="20" t="s">
        <v>298</v>
      </c>
      <c r="H110" s="20" t="s">
        <v>96</v>
      </c>
      <c r="I110" s="20" t="s">
        <v>108</v>
      </c>
      <c r="J110" s="20" t="s">
        <v>27</v>
      </c>
      <c r="K110" s="20">
        <v>2</v>
      </c>
    </row>
    <row r="111" spans="1:11" x14ac:dyDescent="0.25">
      <c r="A111" s="20" t="str">
        <f>E111&amp;D111&amp;":"&amp;COUNTIFS($E$2:E111,E111,$D$2:D111,D111)</f>
        <v>MichiganAUBURN HILLS:1</v>
      </c>
      <c r="B111" s="20" t="s">
        <v>6578</v>
      </c>
      <c r="C111" s="20" t="s">
        <v>6579</v>
      </c>
      <c r="D111" s="20" t="s">
        <v>2929</v>
      </c>
      <c r="E111" s="20" t="s">
        <v>9803</v>
      </c>
      <c r="F111" s="20">
        <v>85210</v>
      </c>
      <c r="G111" s="20" t="s">
        <v>6580</v>
      </c>
      <c r="H111" s="20" t="s">
        <v>107</v>
      </c>
      <c r="I111" s="20" t="s">
        <v>26</v>
      </c>
      <c r="J111" s="20" t="s">
        <v>120</v>
      </c>
      <c r="K111" s="20">
        <v>0</v>
      </c>
    </row>
    <row r="112" spans="1:11" x14ac:dyDescent="0.25">
      <c r="A112" s="20" t="str">
        <f>E112&amp;D112&amp;":"&amp;COUNTIFS($E$2:E112,E112,$D$2:D112,D112)</f>
        <v>IowaAUDUBON:1</v>
      </c>
      <c r="B112" s="20" t="s">
        <v>246</v>
      </c>
      <c r="C112" s="20" t="s">
        <v>247</v>
      </c>
      <c r="D112" s="20" t="s">
        <v>6936</v>
      </c>
      <c r="E112" s="20" t="s">
        <v>9779</v>
      </c>
      <c r="F112" s="20">
        <v>85339</v>
      </c>
      <c r="G112" s="20" t="s">
        <v>8293</v>
      </c>
      <c r="H112" s="20" t="s">
        <v>25</v>
      </c>
      <c r="I112" s="20" t="s">
        <v>26</v>
      </c>
      <c r="J112" s="20" t="s">
        <v>120</v>
      </c>
      <c r="K112" s="20">
        <v>0</v>
      </c>
    </row>
    <row r="113" spans="1:11" x14ac:dyDescent="0.25">
      <c r="A113" s="20" t="str">
        <f>E113&amp;D113&amp;":"&amp;COUNTIFS($E$2:E113,E113,$D$2:D113,D113)</f>
        <v>GeorgiaAUGUSTA:1</v>
      </c>
      <c r="B113" s="20" t="s">
        <v>8294</v>
      </c>
      <c r="C113" s="20" t="s">
        <v>252</v>
      </c>
      <c r="D113" s="20" t="s">
        <v>1529</v>
      </c>
      <c r="E113" s="20" t="s">
        <v>9775</v>
      </c>
      <c r="F113" s="20">
        <v>85614</v>
      </c>
      <c r="G113" s="20" t="s">
        <v>8295</v>
      </c>
      <c r="H113" s="20" t="s">
        <v>25</v>
      </c>
      <c r="I113" s="20" t="s">
        <v>26</v>
      </c>
      <c r="J113" s="20" t="s">
        <v>27</v>
      </c>
      <c r="K113" s="20">
        <v>2</v>
      </c>
    </row>
    <row r="114" spans="1:11" x14ac:dyDescent="0.25">
      <c r="A114" s="20" t="str">
        <f>E114&amp;D114&amp;":"&amp;COUNTIFS($E$2:E114,E114,$D$2:D114,D114)</f>
        <v>MaineAUGUSTA:1</v>
      </c>
      <c r="B114" s="20" t="s">
        <v>286</v>
      </c>
      <c r="C114" s="20" t="s">
        <v>287</v>
      </c>
      <c r="D114" s="20" t="s">
        <v>1529</v>
      </c>
      <c r="E114" s="20" t="s">
        <v>9782</v>
      </c>
      <c r="F114" s="20">
        <v>86505</v>
      </c>
      <c r="G114" s="20" t="s">
        <v>8296</v>
      </c>
      <c r="H114" s="20" t="s">
        <v>96</v>
      </c>
      <c r="I114" s="20" t="s">
        <v>108</v>
      </c>
      <c r="J114" s="20" t="s">
        <v>120</v>
      </c>
      <c r="K114" s="20">
        <v>0</v>
      </c>
    </row>
    <row r="115" spans="1:11" x14ac:dyDescent="0.25">
      <c r="A115" s="20" t="str">
        <f>E115&amp;D115&amp;":"&amp;COUNTIFS($E$2:E115,E115,$D$2:D115,D115)</f>
        <v>ColoradoAURORA:1</v>
      </c>
      <c r="B115" s="20" t="s">
        <v>6578</v>
      </c>
      <c r="C115" s="20" t="s">
        <v>6579</v>
      </c>
      <c r="D115" s="20" t="s">
        <v>1045</v>
      </c>
      <c r="E115" s="20" t="s">
        <v>9774</v>
      </c>
      <c r="F115" s="20">
        <v>85210</v>
      </c>
      <c r="G115" s="20" t="s">
        <v>8297</v>
      </c>
      <c r="H115" s="20" t="s">
        <v>107</v>
      </c>
      <c r="I115" s="20" t="s">
        <v>26</v>
      </c>
      <c r="J115" s="20" t="s">
        <v>120</v>
      </c>
      <c r="K115" s="20">
        <v>0</v>
      </c>
    </row>
    <row r="116" spans="1:11" x14ac:dyDescent="0.25">
      <c r="A116" s="20" t="str">
        <f>E116&amp;D116&amp;":"&amp;COUNTIFS($E$2:E116,E116,$D$2:D116,D116)</f>
        <v>IllinoisAURORA:1</v>
      </c>
      <c r="B116" s="20" t="s">
        <v>8294</v>
      </c>
      <c r="C116" s="20" t="s">
        <v>252</v>
      </c>
      <c r="D116" s="20" t="s">
        <v>1045</v>
      </c>
      <c r="E116" s="20" t="s">
        <v>9777</v>
      </c>
      <c r="F116" s="20">
        <v>85614</v>
      </c>
      <c r="G116" s="20" t="s">
        <v>8295</v>
      </c>
      <c r="H116" s="20" t="s">
        <v>25</v>
      </c>
      <c r="I116" s="20" t="s">
        <v>26</v>
      </c>
      <c r="J116" s="20" t="s">
        <v>27</v>
      </c>
      <c r="K116" s="20">
        <v>0</v>
      </c>
    </row>
    <row r="117" spans="1:11" x14ac:dyDescent="0.25">
      <c r="A117" s="20" t="str">
        <f>E117&amp;D117&amp;":"&amp;COUNTIFS($E$2:E117,E117,$D$2:D117,D117)</f>
        <v>IllinoisAURORA:2</v>
      </c>
      <c r="B117" s="20" t="s">
        <v>246</v>
      </c>
      <c r="C117" s="20" t="s">
        <v>247</v>
      </c>
      <c r="D117" s="20" t="s">
        <v>1045</v>
      </c>
      <c r="E117" s="20" t="s">
        <v>9777</v>
      </c>
      <c r="F117" s="20">
        <v>85339</v>
      </c>
      <c r="G117" s="20" t="s">
        <v>8293</v>
      </c>
      <c r="H117" s="20" t="s">
        <v>25</v>
      </c>
      <c r="I117" s="20" t="s">
        <v>26</v>
      </c>
      <c r="J117" s="20" t="s">
        <v>27</v>
      </c>
      <c r="K117" s="20">
        <v>0</v>
      </c>
    </row>
    <row r="118" spans="1:11" x14ac:dyDescent="0.25">
      <c r="A118" s="20" t="str">
        <f>E118&amp;D118&amp;":"&amp;COUNTIFS($E$2:E118,E118,$D$2:D118,D118)</f>
        <v>TexasAUSTIN:1</v>
      </c>
      <c r="B118" s="20" t="s">
        <v>377</v>
      </c>
      <c r="C118" s="20" t="s">
        <v>378</v>
      </c>
      <c r="D118" s="20" t="s">
        <v>5568</v>
      </c>
      <c r="E118" s="20" t="s">
        <v>9788</v>
      </c>
      <c r="F118" s="20">
        <v>72833</v>
      </c>
      <c r="G118" s="20" t="s">
        <v>380</v>
      </c>
      <c r="H118" s="20" t="s">
        <v>25</v>
      </c>
      <c r="I118" s="20" t="s">
        <v>108</v>
      </c>
      <c r="J118" s="20" t="s">
        <v>27</v>
      </c>
      <c r="K118" s="20">
        <v>3</v>
      </c>
    </row>
    <row r="119" spans="1:11" x14ac:dyDescent="0.25">
      <c r="A119" s="20" t="str">
        <f>E119&amp;D119&amp;":"&amp;COUNTIFS($E$2:E119,E119,$D$2:D119,D119)</f>
        <v>TexasAUSTIN:2</v>
      </c>
      <c r="B119" s="20" t="s">
        <v>382</v>
      </c>
      <c r="C119" s="20" t="s">
        <v>383</v>
      </c>
      <c r="D119" s="20" t="s">
        <v>5568</v>
      </c>
      <c r="E119" s="20" t="s">
        <v>9788</v>
      </c>
      <c r="F119" s="20">
        <v>72076</v>
      </c>
      <c r="G119" s="20" t="s">
        <v>385</v>
      </c>
      <c r="H119" s="20" t="s">
        <v>25</v>
      </c>
      <c r="I119" s="20" t="s">
        <v>26</v>
      </c>
      <c r="J119" s="20" t="s">
        <v>27</v>
      </c>
      <c r="K119" s="20">
        <v>2</v>
      </c>
    </row>
    <row r="120" spans="1:11" x14ac:dyDescent="0.25">
      <c r="A120" s="20" t="str">
        <f>E120&amp;D120&amp;":"&amp;COUNTIFS($E$2:E120,E120,$D$2:D120,D120)</f>
        <v>TexasAUSTIN:3</v>
      </c>
      <c r="B120" s="20" t="s">
        <v>387</v>
      </c>
      <c r="C120" s="20" t="s">
        <v>388</v>
      </c>
      <c r="D120" s="20" t="s">
        <v>5568</v>
      </c>
      <c r="E120" s="20" t="s">
        <v>9788</v>
      </c>
      <c r="F120" s="20">
        <v>71901</v>
      </c>
      <c r="G120" s="20" t="s">
        <v>390</v>
      </c>
      <c r="H120" s="20" t="s">
        <v>25</v>
      </c>
      <c r="I120" s="20" t="s">
        <v>108</v>
      </c>
      <c r="J120" s="20" t="s">
        <v>27</v>
      </c>
      <c r="K120" s="20">
        <v>0</v>
      </c>
    </row>
    <row r="121" spans="1:11" x14ac:dyDescent="0.25">
      <c r="A121" s="20" t="str">
        <f>E121&amp;D121&amp;":"&amp;COUNTIFS($E$2:E121,E121,$D$2:D121,D121)</f>
        <v>TexasAUSTIN:4</v>
      </c>
      <c r="B121" s="20" t="s">
        <v>392</v>
      </c>
      <c r="C121" s="20" t="s">
        <v>393</v>
      </c>
      <c r="D121" s="20" t="s">
        <v>5568</v>
      </c>
      <c r="E121" s="20" t="s">
        <v>9788</v>
      </c>
      <c r="F121" s="20">
        <v>72301</v>
      </c>
      <c r="G121" s="20" t="s">
        <v>395</v>
      </c>
      <c r="H121" s="20" t="s">
        <v>25</v>
      </c>
      <c r="I121" s="20" t="s">
        <v>108</v>
      </c>
      <c r="J121" s="20" t="s">
        <v>27</v>
      </c>
      <c r="K121" s="20">
        <v>0</v>
      </c>
    </row>
    <row r="122" spans="1:11" x14ac:dyDescent="0.25">
      <c r="A122" s="20" t="str">
        <f>E122&amp;D122&amp;":"&amp;COUNTIFS($E$2:E122,E122,$D$2:D122,D122)</f>
        <v>TexasAUSTIN:5</v>
      </c>
      <c r="B122" s="20" t="s">
        <v>397</v>
      </c>
      <c r="C122" s="20" t="s">
        <v>398</v>
      </c>
      <c r="D122" s="20" t="s">
        <v>5568</v>
      </c>
      <c r="E122" s="20" t="s">
        <v>9788</v>
      </c>
      <c r="F122" s="20">
        <v>72834</v>
      </c>
      <c r="G122" s="20" t="s">
        <v>400</v>
      </c>
      <c r="H122" s="20" t="s">
        <v>96</v>
      </c>
      <c r="I122" s="20" t="s">
        <v>36</v>
      </c>
      <c r="J122" s="20" t="s">
        <v>27</v>
      </c>
      <c r="K122" s="20">
        <v>2</v>
      </c>
    </row>
    <row r="123" spans="1:11" x14ac:dyDescent="0.25">
      <c r="A123" s="20" t="str">
        <f>E123&amp;D123&amp;":"&amp;COUNTIFS($E$2:E123,E123,$D$2:D123,D123)</f>
        <v>TexasAUSTIN:6</v>
      </c>
      <c r="B123" s="20" t="s">
        <v>402</v>
      </c>
      <c r="C123" s="20" t="s">
        <v>403</v>
      </c>
      <c r="D123" s="20" t="s">
        <v>5568</v>
      </c>
      <c r="E123" s="20" t="s">
        <v>9788</v>
      </c>
      <c r="F123" s="20">
        <v>72519</v>
      </c>
      <c r="G123" s="20" t="s">
        <v>405</v>
      </c>
      <c r="H123" s="20" t="s">
        <v>96</v>
      </c>
      <c r="I123" s="20" t="s">
        <v>26</v>
      </c>
      <c r="J123" s="20" t="s">
        <v>27</v>
      </c>
      <c r="K123" s="20">
        <v>3</v>
      </c>
    </row>
    <row r="124" spans="1:11" x14ac:dyDescent="0.25">
      <c r="A124" s="20" t="str">
        <f>E124&amp;D124&amp;":"&amp;COUNTIFS($E$2:E124,E124,$D$2:D124,D124)</f>
        <v>TexasAUSTIN:7</v>
      </c>
      <c r="B124" s="20" t="s">
        <v>407</v>
      </c>
      <c r="C124" s="20" t="s">
        <v>408</v>
      </c>
      <c r="D124" s="20" t="s">
        <v>5568</v>
      </c>
      <c r="E124" s="20" t="s">
        <v>9788</v>
      </c>
      <c r="F124" s="20">
        <v>71654</v>
      </c>
      <c r="G124" s="20" t="s">
        <v>410</v>
      </c>
      <c r="H124" s="20" t="s">
        <v>96</v>
      </c>
      <c r="I124" s="20" t="s">
        <v>108</v>
      </c>
      <c r="J124" s="20" t="s">
        <v>27</v>
      </c>
      <c r="K124" s="20">
        <v>0</v>
      </c>
    </row>
    <row r="125" spans="1:11" x14ac:dyDescent="0.25">
      <c r="A125" s="20" t="str">
        <f>E125&amp;D125&amp;":"&amp;COUNTIFS($E$2:E125,E125,$D$2:D125,D125)</f>
        <v>TexasAUSTIN:8</v>
      </c>
      <c r="B125" s="20" t="s">
        <v>412</v>
      </c>
      <c r="C125" s="20" t="s">
        <v>413</v>
      </c>
      <c r="D125" s="20" t="s">
        <v>5568</v>
      </c>
      <c r="E125" s="20" t="s">
        <v>9788</v>
      </c>
      <c r="F125" s="20">
        <v>72042</v>
      </c>
      <c r="G125" s="20" t="s">
        <v>415</v>
      </c>
      <c r="H125" s="20" t="s">
        <v>96</v>
      </c>
      <c r="I125" s="20" t="s">
        <v>108</v>
      </c>
      <c r="J125" s="20" t="s">
        <v>27</v>
      </c>
      <c r="K125" s="20">
        <v>3</v>
      </c>
    </row>
    <row r="126" spans="1:11" x14ac:dyDescent="0.25">
      <c r="A126" s="20" t="str">
        <f>E126&amp;D126&amp;":"&amp;COUNTIFS($E$2:E126,E126,$D$2:D126,D126)</f>
        <v>TexasAUSTIN:9</v>
      </c>
      <c r="B126" s="20" t="s">
        <v>417</v>
      </c>
      <c r="C126" s="20" t="s">
        <v>418</v>
      </c>
      <c r="D126" s="20" t="s">
        <v>5568</v>
      </c>
      <c r="E126" s="20" t="s">
        <v>9788</v>
      </c>
      <c r="F126" s="20">
        <v>71742</v>
      </c>
      <c r="G126" s="20" t="s">
        <v>420</v>
      </c>
      <c r="H126" s="20" t="s">
        <v>96</v>
      </c>
      <c r="I126" s="20" t="s">
        <v>36</v>
      </c>
      <c r="J126" s="20" t="s">
        <v>27</v>
      </c>
      <c r="K126" s="20">
        <v>0</v>
      </c>
    </row>
    <row r="127" spans="1:11" x14ac:dyDescent="0.25">
      <c r="A127" s="20" t="str">
        <f>E127&amp;D127&amp;":"&amp;COUNTIFS($E$2:E127,E127,$D$2:D127,D127)</f>
        <v>TexasAUSTIN:10</v>
      </c>
      <c r="B127" s="20" t="s">
        <v>422</v>
      </c>
      <c r="C127" s="20" t="s">
        <v>423</v>
      </c>
      <c r="D127" s="20" t="s">
        <v>5568</v>
      </c>
      <c r="E127" s="20" t="s">
        <v>9788</v>
      </c>
      <c r="F127" s="20">
        <v>71635</v>
      </c>
      <c r="G127" s="20" t="s">
        <v>425</v>
      </c>
      <c r="H127" s="20" t="s">
        <v>96</v>
      </c>
      <c r="I127" s="20" t="s">
        <v>108</v>
      </c>
      <c r="J127" s="20" t="s">
        <v>27</v>
      </c>
      <c r="K127" s="20">
        <v>3</v>
      </c>
    </row>
    <row r="128" spans="1:11" x14ac:dyDescent="0.25">
      <c r="A128" s="20" t="str">
        <f>E128&amp;D128&amp;":"&amp;COUNTIFS($E$2:E128,E128,$D$2:D128,D128)</f>
        <v>TexasAUSTIN:11</v>
      </c>
      <c r="B128" s="20" t="s">
        <v>427</v>
      </c>
      <c r="C128" s="20" t="s">
        <v>428</v>
      </c>
      <c r="D128" s="20" t="s">
        <v>5568</v>
      </c>
      <c r="E128" s="20" t="s">
        <v>9788</v>
      </c>
      <c r="F128" s="20">
        <v>71639</v>
      </c>
      <c r="G128" s="20" t="s">
        <v>430</v>
      </c>
      <c r="H128" s="20" t="s">
        <v>96</v>
      </c>
      <c r="I128" s="20" t="s">
        <v>108</v>
      </c>
      <c r="J128" s="20" t="s">
        <v>27</v>
      </c>
      <c r="K128" s="20">
        <v>2</v>
      </c>
    </row>
    <row r="129" spans="1:11" x14ac:dyDescent="0.25">
      <c r="A129" s="20" t="str">
        <f>E129&amp;D129&amp;":"&amp;COUNTIFS($E$2:E129,E129,$D$2:D129,D129)</f>
        <v>TexasAUSTIN:12</v>
      </c>
      <c r="B129" s="20" t="s">
        <v>432</v>
      </c>
      <c r="C129" s="20" t="s">
        <v>433</v>
      </c>
      <c r="D129" s="20" t="s">
        <v>5568</v>
      </c>
      <c r="E129" s="20" t="s">
        <v>9788</v>
      </c>
      <c r="F129" s="20">
        <v>72202</v>
      </c>
      <c r="G129" s="20" t="s">
        <v>435</v>
      </c>
      <c r="H129" s="20" t="s">
        <v>107</v>
      </c>
      <c r="I129" s="20" t="s">
        <v>108</v>
      </c>
      <c r="J129" s="20" t="s">
        <v>27</v>
      </c>
      <c r="K129" s="20">
        <v>0</v>
      </c>
    </row>
    <row r="130" spans="1:11" x14ac:dyDescent="0.25">
      <c r="A130" s="20" t="str">
        <f>E130&amp;D130&amp;":"&amp;COUNTIFS($E$2:E130,E130,$D$2:D130,D130)</f>
        <v>TexasAUSTIN:13</v>
      </c>
      <c r="B130" s="20" t="s">
        <v>437</v>
      </c>
      <c r="C130" s="20" t="s">
        <v>438</v>
      </c>
      <c r="D130" s="20" t="s">
        <v>5568</v>
      </c>
      <c r="E130" s="20" t="s">
        <v>9788</v>
      </c>
      <c r="F130" s="20">
        <v>72762</v>
      </c>
      <c r="G130" s="20" t="s">
        <v>440</v>
      </c>
      <c r="H130" s="20" t="s">
        <v>107</v>
      </c>
      <c r="I130" s="20" t="s">
        <v>108</v>
      </c>
      <c r="J130" s="20" t="s">
        <v>27</v>
      </c>
      <c r="K130" s="20">
        <v>0</v>
      </c>
    </row>
    <row r="131" spans="1:11" x14ac:dyDescent="0.25">
      <c r="A131" s="20" t="str">
        <f>E131&amp;D131&amp;":"&amp;COUNTIFS($E$2:E131,E131,$D$2:D131,D131)</f>
        <v>CaliforniaAVALON:1</v>
      </c>
      <c r="B131" s="20" t="s">
        <v>442</v>
      </c>
      <c r="C131" s="20" t="s">
        <v>443</v>
      </c>
      <c r="D131" s="20" t="s">
        <v>704</v>
      </c>
      <c r="E131" s="20" t="s">
        <v>9773</v>
      </c>
      <c r="F131" s="20">
        <v>72703</v>
      </c>
      <c r="G131" s="20" t="s">
        <v>445</v>
      </c>
      <c r="H131" s="20" t="s">
        <v>119</v>
      </c>
      <c r="I131" s="20" t="s">
        <v>26</v>
      </c>
      <c r="J131" s="20" t="s">
        <v>120</v>
      </c>
      <c r="K131" s="20">
        <v>0</v>
      </c>
    </row>
    <row r="132" spans="1:11" x14ac:dyDescent="0.25">
      <c r="A132" s="20" t="str">
        <f>E132&amp;D132&amp;":"&amp;COUNTIFS($E$2:E132,E132,$D$2:D132,D132)</f>
        <v>IndianaAVON:1</v>
      </c>
      <c r="B132" s="20" t="s">
        <v>447</v>
      </c>
      <c r="C132" s="20" t="s">
        <v>448</v>
      </c>
      <c r="D132" s="20" t="s">
        <v>6903</v>
      </c>
      <c r="E132" s="20" t="s">
        <v>9778</v>
      </c>
      <c r="F132" s="20">
        <v>72113</v>
      </c>
      <c r="G132" s="20" t="s">
        <v>450</v>
      </c>
      <c r="H132" s="20" t="s">
        <v>119</v>
      </c>
      <c r="I132" s="20" t="s">
        <v>26</v>
      </c>
      <c r="J132" s="20" t="s">
        <v>27</v>
      </c>
      <c r="K132" s="20">
        <v>0</v>
      </c>
    </row>
    <row r="133" spans="1:11" x14ac:dyDescent="0.25">
      <c r="A133" s="20" t="str">
        <f>E133&amp;D133&amp;":"&amp;COUNTIFS($E$2:E133,E133,$D$2:D133,D133)</f>
        <v>OhioAVON:1</v>
      </c>
      <c r="B133" s="20" t="s">
        <v>452</v>
      </c>
      <c r="C133" s="20" t="s">
        <v>453</v>
      </c>
      <c r="D133" s="20" t="s">
        <v>6903</v>
      </c>
      <c r="E133" s="20" t="s">
        <v>9799</v>
      </c>
      <c r="F133" s="20">
        <v>72923</v>
      </c>
      <c r="G133" s="20" t="s">
        <v>455</v>
      </c>
      <c r="H133" s="20" t="s">
        <v>119</v>
      </c>
      <c r="I133" s="20" t="s">
        <v>75</v>
      </c>
      <c r="J133" s="20" t="s">
        <v>120</v>
      </c>
      <c r="K133" s="20">
        <v>0</v>
      </c>
    </row>
    <row r="134" spans="1:11" x14ac:dyDescent="0.25">
      <c r="A134" s="20" t="str">
        <f>E134&amp;D134&amp;":"&amp;COUNTIFS($E$2:E134,E134,$D$2:D134,D134)</f>
        <v>OhioAVON:2</v>
      </c>
      <c r="B134" s="20" t="s">
        <v>457</v>
      </c>
      <c r="C134" s="20" t="s">
        <v>458</v>
      </c>
      <c r="D134" s="20" t="s">
        <v>6903</v>
      </c>
      <c r="E134" s="20" t="s">
        <v>9799</v>
      </c>
      <c r="F134" s="20">
        <v>72019</v>
      </c>
      <c r="G134" s="20" t="s">
        <v>460</v>
      </c>
      <c r="H134" s="20" t="s">
        <v>119</v>
      </c>
      <c r="I134" s="20" t="s">
        <v>26</v>
      </c>
      <c r="J134" s="20" t="s">
        <v>120</v>
      </c>
      <c r="K134" s="20">
        <v>0</v>
      </c>
    </row>
    <row r="135" spans="1:11" x14ac:dyDescent="0.25">
      <c r="A135" s="20" t="str">
        <f>E135&amp;D135&amp;":"&amp;COUNTIFS($E$2:E135,E135,$D$2:D135,D135)</f>
        <v>ArizonaAVONDALE:1</v>
      </c>
      <c r="B135" s="20" t="s">
        <v>462</v>
      </c>
      <c r="C135" s="20" t="s">
        <v>463</v>
      </c>
      <c r="D135" s="20" t="s">
        <v>370</v>
      </c>
      <c r="E135" s="20" t="s">
        <v>9801</v>
      </c>
      <c r="F135" s="20">
        <v>72205</v>
      </c>
      <c r="G135" s="20" t="s">
        <v>464</v>
      </c>
      <c r="H135" s="20" t="s">
        <v>119</v>
      </c>
      <c r="I135" s="20" t="s">
        <v>114</v>
      </c>
      <c r="J135" s="20" t="s">
        <v>120</v>
      </c>
      <c r="K135" s="20">
        <v>0</v>
      </c>
    </row>
    <row r="136" spans="1:11" x14ac:dyDescent="0.25">
      <c r="A136" s="20" t="str">
        <f>E136&amp;D136&amp;":"&amp;COUNTIFS($E$2:E136,E136,$D$2:D136,D136)</f>
        <v>MinnesotaBAGLEY:1</v>
      </c>
      <c r="B136" s="20" t="s">
        <v>466</v>
      </c>
      <c r="C136" s="20" t="s">
        <v>467</v>
      </c>
      <c r="D136" s="20" t="s">
        <v>9195</v>
      </c>
      <c r="E136" s="20" t="s">
        <v>9794</v>
      </c>
      <c r="F136" s="20">
        <v>72113</v>
      </c>
      <c r="G136" s="20" t="s">
        <v>469</v>
      </c>
      <c r="H136" s="20" t="s">
        <v>119</v>
      </c>
      <c r="I136" s="20" t="s">
        <v>108</v>
      </c>
      <c r="J136" s="20" t="s">
        <v>120</v>
      </c>
      <c r="K136" s="20">
        <v>0</v>
      </c>
    </row>
    <row r="137" spans="1:11" x14ac:dyDescent="0.25">
      <c r="A137" s="20" t="str">
        <f>E137&amp;D137&amp;":"&amp;COUNTIFS($E$2:E137,E137,$D$2:D137,D137)</f>
        <v>CaliforniaBAKERSFIELD:1</v>
      </c>
      <c r="B137" s="20" t="s">
        <v>471</v>
      </c>
      <c r="C137" s="20" t="s">
        <v>472</v>
      </c>
      <c r="D137" s="20" t="s">
        <v>557</v>
      </c>
      <c r="E137" s="20" t="s">
        <v>9773</v>
      </c>
      <c r="F137" s="20">
        <v>72704</v>
      </c>
      <c r="G137" s="20" t="s">
        <v>473</v>
      </c>
      <c r="H137" s="20" t="s">
        <v>119</v>
      </c>
      <c r="I137" s="20" t="s">
        <v>26</v>
      </c>
      <c r="J137" s="20" t="s">
        <v>120</v>
      </c>
      <c r="K137" s="20">
        <v>0</v>
      </c>
    </row>
    <row r="138" spans="1:11" x14ac:dyDescent="0.25">
      <c r="A138" s="20" t="str">
        <f>E138&amp;D138&amp;":"&amp;COUNTIFS($E$2:E138,E138,$D$2:D138,D138)</f>
        <v>CaliforniaBAKERSFIELD:2</v>
      </c>
      <c r="B138" s="20" t="s">
        <v>475</v>
      </c>
      <c r="C138" s="20" t="s">
        <v>476</v>
      </c>
      <c r="D138" s="20" t="s">
        <v>557</v>
      </c>
      <c r="E138" s="20" t="s">
        <v>9773</v>
      </c>
      <c r="F138" s="20">
        <v>71854</v>
      </c>
      <c r="G138" s="20" t="s">
        <v>478</v>
      </c>
      <c r="H138" s="20" t="s">
        <v>119</v>
      </c>
      <c r="I138" s="20" t="s">
        <v>26</v>
      </c>
      <c r="J138" s="20" t="s">
        <v>120</v>
      </c>
      <c r="K138" s="20">
        <v>0</v>
      </c>
    </row>
    <row r="139" spans="1:11" x14ac:dyDescent="0.25">
      <c r="A139" s="20" t="str">
        <f>E139&amp;D139&amp;":"&amp;COUNTIFS($E$2:E139,E139,$D$2:D139,D139)</f>
        <v>CaliforniaBAKERSFIELD:3</v>
      </c>
      <c r="B139" s="20" t="s">
        <v>480</v>
      </c>
      <c r="C139" s="20" t="s">
        <v>481</v>
      </c>
      <c r="D139" s="20" t="s">
        <v>557</v>
      </c>
      <c r="E139" s="20" t="s">
        <v>9773</v>
      </c>
      <c r="F139" s="20">
        <v>72301</v>
      </c>
      <c r="G139" s="20" t="s">
        <v>482</v>
      </c>
      <c r="H139" s="20" t="s">
        <v>119</v>
      </c>
      <c r="I139" s="20" t="s">
        <v>26</v>
      </c>
      <c r="J139" s="20" t="s">
        <v>120</v>
      </c>
      <c r="K139" s="20">
        <v>0</v>
      </c>
    </row>
    <row r="140" spans="1:11" x14ac:dyDescent="0.25">
      <c r="A140" s="20" t="str">
        <f>E140&amp;D140&amp;":"&amp;COUNTIFS($E$2:E140,E140,$D$2:D140,D140)</f>
        <v>CaliforniaBAKERSFIELD:4</v>
      </c>
      <c r="B140" s="20" t="s">
        <v>484</v>
      </c>
      <c r="C140" s="20" t="s">
        <v>485</v>
      </c>
      <c r="D140" s="20" t="s">
        <v>557</v>
      </c>
      <c r="E140" s="20" t="s">
        <v>9773</v>
      </c>
      <c r="F140" s="20">
        <v>72034</v>
      </c>
      <c r="G140" s="20" t="s">
        <v>487</v>
      </c>
      <c r="H140" s="20" t="s">
        <v>119</v>
      </c>
      <c r="I140" s="20" t="s">
        <v>26</v>
      </c>
      <c r="J140" s="20" t="s">
        <v>120</v>
      </c>
      <c r="K140" s="20">
        <v>0</v>
      </c>
    </row>
    <row r="141" spans="1:11" x14ac:dyDescent="0.25">
      <c r="A141" s="20" t="str">
        <f>E141&amp;D141&amp;":"&amp;COUNTIFS($E$2:E141,E141,$D$2:D141,D141)</f>
        <v>CaliforniaBAKERSFIELD:5</v>
      </c>
      <c r="B141" s="20" t="s">
        <v>6582</v>
      </c>
      <c r="C141" s="20" t="s">
        <v>6583</v>
      </c>
      <c r="D141" s="20" t="s">
        <v>557</v>
      </c>
      <c r="E141" s="20" t="s">
        <v>9773</v>
      </c>
      <c r="F141" s="20">
        <v>72601</v>
      </c>
      <c r="G141" s="20" t="s">
        <v>6585</v>
      </c>
      <c r="H141" s="20" t="s">
        <v>25</v>
      </c>
      <c r="I141" s="20" t="s">
        <v>75</v>
      </c>
      <c r="J141" s="20" t="s">
        <v>27</v>
      </c>
      <c r="K141" s="20">
        <v>3</v>
      </c>
    </row>
    <row r="142" spans="1:11" x14ac:dyDescent="0.25">
      <c r="A142" s="20" t="str">
        <f>E142&amp;D142&amp;":"&amp;COUNTIFS($E$2:E142,E142,$D$2:D142,D142)</f>
        <v>WisconsinBALDWIN:1</v>
      </c>
      <c r="B142" s="20" t="s">
        <v>382</v>
      </c>
      <c r="C142" s="20" t="s">
        <v>383</v>
      </c>
      <c r="D142" s="20" t="s">
        <v>8241</v>
      </c>
      <c r="E142" s="20" t="s">
        <v>9790</v>
      </c>
      <c r="F142" s="20">
        <v>72076</v>
      </c>
      <c r="G142" s="20" t="s">
        <v>385</v>
      </c>
      <c r="H142" s="20" t="s">
        <v>25</v>
      </c>
      <c r="I142" s="20" t="s">
        <v>26</v>
      </c>
      <c r="J142" s="20" t="s">
        <v>27</v>
      </c>
      <c r="K142" s="20">
        <v>1</v>
      </c>
    </row>
    <row r="143" spans="1:11" x14ac:dyDescent="0.25">
      <c r="A143" s="20" t="str">
        <f>E143&amp;D143&amp;":"&amp;COUNTIFS($E$2:E143,E143,$D$2:D143,D143)</f>
        <v>MarylandBALTIMORE:1</v>
      </c>
      <c r="B143" s="20" t="s">
        <v>6587</v>
      </c>
      <c r="C143" s="20" t="s">
        <v>6588</v>
      </c>
      <c r="D143" s="20" t="s">
        <v>2701</v>
      </c>
      <c r="E143" s="20" t="s">
        <v>9783</v>
      </c>
      <c r="F143" s="20">
        <v>72503</v>
      </c>
      <c r="G143" s="20" t="s">
        <v>6590</v>
      </c>
      <c r="H143" s="20" t="s">
        <v>25</v>
      </c>
      <c r="I143" s="20" t="s">
        <v>108</v>
      </c>
      <c r="J143" s="20" t="s">
        <v>27</v>
      </c>
      <c r="K143" s="20">
        <v>3</v>
      </c>
    </row>
    <row r="144" spans="1:11" x14ac:dyDescent="0.25">
      <c r="A144" s="20" t="str">
        <f>E144&amp;D144&amp;":"&amp;COUNTIFS($E$2:E144,E144,$D$2:D144,D144)</f>
        <v>MarylandBALTIMORE:2</v>
      </c>
      <c r="B144" s="20" t="s">
        <v>6592</v>
      </c>
      <c r="C144" s="20" t="s">
        <v>6593</v>
      </c>
      <c r="D144" s="20" t="s">
        <v>2701</v>
      </c>
      <c r="E144" s="20" t="s">
        <v>9783</v>
      </c>
      <c r="F144" s="20">
        <v>72118</v>
      </c>
      <c r="G144" s="20" t="s">
        <v>6595</v>
      </c>
      <c r="H144" s="20" t="s">
        <v>25</v>
      </c>
      <c r="I144" s="20" t="s">
        <v>26</v>
      </c>
      <c r="J144" s="20" t="s">
        <v>27</v>
      </c>
      <c r="K144" s="20">
        <v>5</v>
      </c>
    </row>
    <row r="145" spans="1:11" x14ac:dyDescent="0.25">
      <c r="A145" s="20" t="str">
        <f>E145&amp;D145&amp;":"&amp;COUNTIFS($E$2:E145,E145,$D$2:D145,D145)</f>
        <v>MarylandBALTIMORE:3</v>
      </c>
      <c r="B145" s="20" t="s">
        <v>6596</v>
      </c>
      <c r="C145" s="20" t="s">
        <v>398</v>
      </c>
      <c r="D145" s="20" t="s">
        <v>2701</v>
      </c>
      <c r="E145" s="20" t="s">
        <v>9783</v>
      </c>
      <c r="F145" s="20">
        <v>72834</v>
      </c>
      <c r="G145" s="20" t="s">
        <v>400</v>
      </c>
      <c r="H145" s="20" t="s">
        <v>96</v>
      </c>
      <c r="I145" s="20" t="s">
        <v>26</v>
      </c>
      <c r="J145" s="20" t="s">
        <v>27</v>
      </c>
      <c r="K145" s="20">
        <v>2</v>
      </c>
    </row>
    <row r="146" spans="1:11" x14ac:dyDescent="0.25">
      <c r="A146" s="20" t="str">
        <f>E146&amp;D146&amp;":"&amp;COUNTIFS($E$2:E146,E146,$D$2:D146,D146)</f>
        <v>MarylandBALTIMORE:4</v>
      </c>
      <c r="B146" s="20" t="s">
        <v>402</v>
      </c>
      <c r="C146" s="20" t="s">
        <v>403</v>
      </c>
      <c r="D146" s="20" t="s">
        <v>2701</v>
      </c>
      <c r="E146" s="20" t="s">
        <v>9783</v>
      </c>
      <c r="F146" s="20">
        <v>72519</v>
      </c>
      <c r="G146" s="20" t="s">
        <v>405</v>
      </c>
      <c r="H146" s="20" t="s">
        <v>96</v>
      </c>
      <c r="I146" s="20" t="s">
        <v>26</v>
      </c>
      <c r="J146" s="20" t="s">
        <v>27</v>
      </c>
      <c r="K146" s="20">
        <v>0</v>
      </c>
    </row>
    <row r="147" spans="1:11" x14ac:dyDescent="0.25">
      <c r="A147" s="20" t="str">
        <f>E147&amp;D147&amp;":"&amp;COUNTIFS($E$2:E147,E147,$D$2:D147,D147)</f>
        <v>MarylandBALTIMORE:5</v>
      </c>
      <c r="B147" s="20" t="s">
        <v>6598</v>
      </c>
      <c r="C147" s="20" t="s">
        <v>6599</v>
      </c>
      <c r="D147" s="20" t="s">
        <v>2701</v>
      </c>
      <c r="E147" s="20" t="s">
        <v>9783</v>
      </c>
      <c r="F147" s="20">
        <v>71832</v>
      </c>
      <c r="G147" s="20" t="s">
        <v>6601</v>
      </c>
      <c r="H147" s="20" t="s">
        <v>96</v>
      </c>
      <c r="I147" s="20" t="s">
        <v>26</v>
      </c>
      <c r="J147" s="20" t="s">
        <v>27</v>
      </c>
      <c r="K147" s="20">
        <v>0</v>
      </c>
    </row>
    <row r="148" spans="1:11" x14ac:dyDescent="0.25">
      <c r="A148" s="20" t="str">
        <f>E148&amp;D148&amp;":"&amp;COUNTIFS($E$2:E148,E148,$D$2:D148,D148)</f>
        <v>MarylandBALTIMORE:6</v>
      </c>
      <c r="B148" s="20" t="s">
        <v>6602</v>
      </c>
      <c r="C148" s="20" t="s">
        <v>433</v>
      </c>
      <c r="D148" s="20" t="s">
        <v>2701</v>
      </c>
      <c r="E148" s="20" t="s">
        <v>9783</v>
      </c>
      <c r="F148" s="20">
        <v>72202</v>
      </c>
      <c r="G148" s="20" t="s">
        <v>435</v>
      </c>
      <c r="H148" s="20" t="s">
        <v>107</v>
      </c>
      <c r="I148" s="20" t="s">
        <v>108</v>
      </c>
      <c r="J148" s="20" t="s">
        <v>27</v>
      </c>
      <c r="K148" s="20">
        <v>0</v>
      </c>
    </row>
    <row r="149" spans="1:11" x14ac:dyDescent="0.25">
      <c r="A149" s="20" t="str">
        <f>E149&amp;D149&amp;":"&amp;COUNTIFS($E$2:E149,E149,$D$2:D149,D149)</f>
        <v>MarylandBALTIMORE:7</v>
      </c>
      <c r="B149" s="20" t="s">
        <v>447</v>
      </c>
      <c r="C149" s="20" t="s">
        <v>448</v>
      </c>
      <c r="D149" s="20" t="s">
        <v>2701</v>
      </c>
      <c r="E149" s="20" t="s">
        <v>9783</v>
      </c>
      <c r="F149" s="20">
        <v>72113</v>
      </c>
      <c r="G149" s="20" t="s">
        <v>450</v>
      </c>
      <c r="H149" s="20" t="s">
        <v>119</v>
      </c>
      <c r="I149" s="20" t="s">
        <v>26</v>
      </c>
      <c r="J149" s="20" t="s">
        <v>120</v>
      </c>
      <c r="K149" s="20">
        <v>0</v>
      </c>
    </row>
    <row r="150" spans="1:11" x14ac:dyDescent="0.25">
      <c r="A150" s="20" t="str">
        <f>E150&amp;D150&amp;":"&amp;COUNTIFS($E$2:E150,E150,$D$2:D150,D150)</f>
        <v>MaineBANGOR:1</v>
      </c>
      <c r="B150" s="20" t="s">
        <v>382</v>
      </c>
      <c r="C150" s="20" t="s">
        <v>383</v>
      </c>
      <c r="D150" s="20" t="s">
        <v>2663</v>
      </c>
      <c r="E150" s="20" t="s">
        <v>9782</v>
      </c>
      <c r="F150" s="20">
        <v>72076</v>
      </c>
      <c r="G150" s="20" t="s">
        <v>8298</v>
      </c>
      <c r="H150" s="20" t="s">
        <v>25</v>
      </c>
      <c r="I150" s="20" t="s">
        <v>26</v>
      </c>
      <c r="J150" s="20" t="s">
        <v>27</v>
      </c>
      <c r="K150" s="20">
        <v>1</v>
      </c>
    </row>
    <row r="151" spans="1:11" x14ac:dyDescent="0.25">
      <c r="A151" s="20" t="str">
        <f>E151&amp;D151&amp;":"&amp;COUNTIFS($E$2:E151,E151,$D$2:D151,D151)</f>
        <v>MaineBANGOR:2</v>
      </c>
      <c r="B151" s="20" t="s">
        <v>387</v>
      </c>
      <c r="C151" s="20" t="s">
        <v>388</v>
      </c>
      <c r="D151" s="20" t="s">
        <v>2663</v>
      </c>
      <c r="E151" s="20" t="s">
        <v>9782</v>
      </c>
      <c r="F151" s="20">
        <v>71901</v>
      </c>
      <c r="G151" s="20" t="s">
        <v>8299</v>
      </c>
      <c r="H151" s="20" t="s">
        <v>25</v>
      </c>
      <c r="I151" s="20" t="s">
        <v>108</v>
      </c>
      <c r="J151" s="20" t="s">
        <v>27</v>
      </c>
      <c r="K151" s="20">
        <v>0</v>
      </c>
    </row>
    <row r="152" spans="1:11" x14ac:dyDescent="0.25">
      <c r="A152" s="20" t="str">
        <f>E152&amp;D152&amp;":"&amp;COUNTIFS($E$2:E152,E152,$D$2:D152,D152)</f>
        <v>CaliforniaBANNING:1</v>
      </c>
      <c r="B152" s="20" t="s">
        <v>8301</v>
      </c>
      <c r="C152" s="20" t="s">
        <v>8302</v>
      </c>
      <c r="D152" s="20" t="s">
        <v>491</v>
      </c>
      <c r="E152" s="20" t="s">
        <v>9773</v>
      </c>
      <c r="F152" s="20">
        <v>72032</v>
      </c>
      <c r="G152" s="20" t="s">
        <v>8303</v>
      </c>
      <c r="H152" s="20" t="s">
        <v>25</v>
      </c>
      <c r="I152" s="20" t="s">
        <v>108</v>
      </c>
      <c r="J152" s="20" t="s">
        <v>27</v>
      </c>
      <c r="K152" s="20">
        <v>0</v>
      </c>
    </row>
    <row r="153" spans="1:11" x14ac:dyDescent="0.25">
      <c r="A153" s="20" t="str">
        <f>E153&amp;D153&amp;":"&amp;COUNTIFS($E$2:E153,E153,$D$2:D153,D153)</f>
        <v>CaliforniaBANNING:2</v>
      </c>
      <c r="B153" s="20" t="s">
        <v>6598</v>
      </c>
      <c r="C153" s="20" t="s">
        <v>6599</v>
      </c>
      <c r="D153" s="20" t="s">
        <v>491</v>
      </c>
      <c r="E153" s="20" t="s">
        <v>9773</v>
      </c>
      <c r="F153" s="20">
        <v>71832</v>
      </c>
      <c r="G153" s="20" t="s">
        <v>8304</v>
      </c>
      <c r="H153" s="20" t="s">
        <v>96</v>
      </c>
      <c r="I153" s="20" t="s">
        <v>26</v>
      </c>
      <c r="J153" s="20" t="s">
        <v>27</v>
      </c>
      <c r="K153" s="20">
        <v>0</v>
      </c>
    </row>
    <row r="154" spans="1:11" x14ac:dyDescent="0.25">
      <c r="A154" s="20" t="str">
        <f>E154&amp;D154&amp;":"&amp;COUNTIFS($E$2:E154,E154,$D$2:D154,D154)</f>
        <v>KentuckyBARBOURVILLE:1</v>
      </c>
      <c r="B154" s="20" t="s">
        <v>382</v>
      </c>
      <c r="C154" s="20" t="s">
        <v>383</v>
      </c>
      <c r="D154" s="20" t="s">
        <v>2312</v>
      </c>
      <c r="E154" s="20" t="s">
        <v>9780</v>
      </c>
      <c r="F154" s="20">
        <v>72076</v>
      </c>
      <c r="G154" s="20" t="s">
        <v>8298</v>
      </c>
      <c r="H154" s="20" t="s">
        <v>25</v>
      </c>
      <c r="I154" s="20" t="s">
        <v>26</v>
      </c>
      <c r="J154" s="20" t="s">
        <v>27</v>
      </c>
      <c r="K154" s="20">
        <v>2</v>
      </c>
    </row>
    <row r="155" spans="1:11" x14ac:dyDescent="0.25">
      <c r="A155" s="20" t="str">
        <f>E155&amp;D155&amp;":"&amp;COUNTIFS($E$2:E155,E155,$D$2:D155,D155)</f>
        <v>KentuckyBARBOURVILLE:2</v>
      </c>
      <c r="B155" s="20" t="s">
        <v>8714</v>
      </c>
      <c r="C155" s="20" t="s">
        <v>8715</v>
      </c>
      <c r="D155" s="20" t="s">
        <v>2312</v>
      </c>
      <c r="E155" s="20" t="s">
        <v>9780</v>
      </c>
      <c r="F155" s="20">
        <v>72401</v>
      </c>
      <c r="G155" s="20" t="s">
        <v>8716</v>
      </c>
      <c r="H155" s="20" t="s">
        <v>25</v>
      </c>
      <c r="I155" s="20" t="s">
        <v>108</v>
      </c>
      <c r="J155" s="20" t="s">
        <v>27</v>
      </c>
      <c r="K155" s="20">
        <v>3</v>
      </c>
    </row>
    <row r="156" spans="1:11" x14ac:dyDescent="0.25">
      <c r="A156" s="20" t="str">
        <f>E156&amp;D156&amp;":"&amp;COUNTIFS($E$2:E156,E156,$D$2:D156,D156)</f>
        <v>KentuckyBARDSTOWN:1</v>
      </c>
      <c r="B156" s="20" t="s">
        <v>489</v>
      </c>
      <c r="C156" s="20" t="s">
        <v>490</v>
      </c>
      <c r="D156" s="20" t="s">
        <v>2233</v>
      </c>
      <c r="E156" s="20" t="s">
        <v>9780</v>
      </c>
      <c r="F156" s="20">
        <v>92220</v>
      </c>
      <c r="G156" s="20" t="s">
        <v>492</v>
      </c>
      <c r="H156" s="20" t="s">
        <v>25</v>
      </c>
      <c r="I156" s="20" t="s">
        <v>42</v>
      </c>
      <c r="J156" s="20" t="s">
        <v>27</v>
      </c>
      <c r="K156" s="20">
        <v>2</v>
      </c>
    </row>
    <row r="157" spans="1:11" x14ac:dyDescent="0.25">
      <c r="A157" s="20" t="str">
        <f>E157&amp;D157&amp;":"&amp;COUNTIFS($E$2:E157,E157,$D$2:D157,D157)</f>
        <v>KentuckyBARDSTOWN:2</v>
      </c>
      <c r="B157" s="20" t="s">
        <v>494</v>
      </c>
      <c r="C157" s="20" t="s">
        <v>495</v>
      </c>
      <c r="D157" s="20" t="s">
        <v>2233</v>
      </c>
      <c r="E157" s="20" t="s">
        <v>9780</v>
      </c>
      <c r="F157" s="20">
        <v>93534</v>
      </c>
      <c r="G157" s="20" t="s">
        <v>497</v>
      </c>
      <c r="H157" s="20" t="s">
        <v>25</v>
      </c>
      <c r="I157" s="20" t="s">
        <v>42</v>
      </c>
      <c r="J157" s="20" t="s">
        <v>27</v>
      </c>
      <c r="K157" s="20">
        <v>1</v>
      </c>
    </row>
    <row r="158" spans="1:11" x14ac:dyDescent="0.25">
      <c r="A158" s="20" t="str">
        <f>E158&amp;D158&amp;":"&amp;COUNTIFS($E$2:E158,E158,$D$2:D158,D158)</f>
        <v>ArkansasBARLING:1</v>
      </c>
      <c r="B158" s="20" t="s">
        <v>499</v>
      </c>
      <c r="C158" s="20" t="s">
        <v>500</v>
      </c>
      <c r="D158" s="20" t="s">
        <v>454</v>
      </c>
      <c r="E158" s="20" t="s">
        <v>9792</v>
      </c>
      <c r="F158" s="20">
        <v>95361</v>
      </c>
      <c r="G158" s="20" t="s">
        <v>502</v>
      </c>
      <c r="H158" s="20" t="s">
        <v>25</v>
      </c>
      <c r="I158" s="20" t="s">
        <v>42</v>
      </c>
      <c r="J158" s="20" t="s">
        <v>27</v>
      </c>
      <c r="K158" s="20">
        <v>3</v>
      </c>
    </row>
    <row r="159" spans="1:11" x14ac:dyDescent="0.25">
      <c r="A159" s="20" t="str">
        <f>E159&amp;D159&amp;":"&amp;COUNTIFS($E$2:E159,E159,$D$2:D159,D159)</f>
        <v>AlaskaBARROW:1</v>
      </c>
      <c r="B159" s="20" t="s">
        <v>504</v>
      </c>
      <c r="C159" s="20" t="s">
        <v>505</v>
      </c>
      <c r="D159" s="20" t="s">
        <v>199</v>
      </c>
      <c r="E159" s="20" t="s">
        <v>9800</v>
      </c>
      <c r="F159" s="20">
        <v>92103</v>
      </c>
      <c r="G159" s="20" t="s">
        <v>507</v>
      </c>
      <c r="H159" s="20" t="s">
        <v>25</v>
      </c>
      <c r="I159" s="20" t="s">
        <v>108</v>
      </c>
      <c r="J159" s="20" t="s">
        <v>27</v>
      </c>
      <c r="K159" s="20">
        <v>2</v>
      </c>
    </row>
    <row r="160" spans="1:11" x14ac:dyDescent="0.25">
      <c r="A160" s="20" t="str">
        <f>E160&amp;D160&amp;":"&amp;COUNTIFS($E$2:E160,E160,$D$2:D160,D160)</f>
        <v>NebraskaBASSETT:1</v>
      </c>
      <c r="B160" s="20" t="s">
        <v>509</v>
      </c>
      <c r="C160" s="20" t="s">
        <v>510</v>
      </c>
      <c r="D160" s="20" t="s">
        <v>3536</v>
      </c>
      <c r="E160" s="20" t="s">
        <v>9785</v>
      </c>
      <c r="F160" s="20">
        <v>90262</v>
      </c>
      <c r="G160" s="20" t="s">
        <v>512</v>
      </c>
      <c r="H160" s="20" t="s">
        <v>25</v>
      </c>
      <c r="I160" s="20" t="s">
        <v>513</v>
      </c>
      <c r="J160" s="20" t="s">
        <v>120</v>
      </c>
      <c r="K160" s="20">
        <v>2</v>
      </c>
    </row>
    <row r="161" spans="1:11" x14ac:dyDescent="0.25">
      <c r="A161" s="20" t="str">
        <f>E161&amp;D161&amp;":"&amp;COUNTIFS($E$2:E161,E161,$D$2:D161,D161)</f>
        <v>LouisianaBASTROP:1</v>
      </c>
      <c r="B161" s="20" t="s">
        <v>515</v>
      </c>
      <c r="C161" s="20" t="s">
        <v>516</v>
      </c>
      <c r="D161" s="20" t="s">
        <v>2543</v>
      </c>
      <c r="E161" s="20" t="s">
        <v>9781</v>
      </c>
      <c r="F161" s="20">
        <v>94403</v>
      </c>
      <c r="G161" s="20" t="s">
        <v>518</v>
      </c>
      <c r="H161" s="20" t="s">
        <v>25</v>
      </c>
      <c r="I161" s="20" t="s">
        <v>36</v>
      </c>
      <c r="J161" s="20" t="s">
        <v>27</v>
      </c>
      <c r="K161" s="20">
        <v>2</v>
      </c>
    </row>
    <row r="162" spans="1:11" x14ac:dyDescent="0.25">
      <c r="A162" s="20" t="str">
        <f>E162&amp;D162&amp;":"&amp;COUNTIFS($E$2:E162,E162,$D$2:D162,D162)</f>
        <v>ArkansasBATESVILLE:1</v>
      </c>
      <c r="B162" s="20" t="s">
        <v>520</v>
      </c>
      <c r="C162" s="20" t="s">
        <v>521</v>
      </c>
      <c r="D162" s="20" t="s">
        <v>6589</v>
      </c>
      <c r="E162" s="20" t="s">
        <v>9792</v>
      </c>
      <c r="F162" s="20">
        <v>95901</v>
      </c>
      <c r="G162" s="20" t="s">
        <v>523</v>
      </c>
      <c r="H162" s="20" t="s">
        <v>25</v>
      </c>
      <c r="I162" s="20" t="s">
        <v>64</v>
      </c>
      <c r="J162" s="20" t="s">
        <v>27</v>
      </c>
      <c r="K162" s="20">
        <v>1</v>
      </c>
    </row>
    <row r="163" spans="1:11" x14ac:dyDescent="0.25">
      <c r="A163" s="20" t="str">
        <f>E163&amp;D163&amp;":"&amp;COUNTIFS($E$2:E163,E163,$D$2:D163,D163)</f>
        <v>LouisianaBATON ROUGE:1</v>
      </c>
      <c r="B163" s="20" t="s">
        <v>525</v>
      </c>
      <c r="C163" s="20" t="s">
        <v>526</v>
      </c>
      <c r="D163" s="20" t="s">
        <v>2382</v>
      </c>
      <c r="E163" s="20" t="s">
        <v>9781</v>
      </c>
      <c r="F163" s="20">
        <v>94533</v>
      </c>
      <c r="G163" s="20" t="s">
        <v>528</v>
      </c>
      <c r="H163" s="20" t="s">
        <v>168</v>
      </c>
      <c r="I163" s="20" t="s">
        <v>169</v>
      </c>
      <c r="J163" s="20" t="s">
        <v>27</v>
      </c>
      <c r="K163" s="20">
        <v>0</v>
      </c>
    </row>
    <row r="164" spans="1:11" x14ac:dyDescent="0.25">
      <c r="A164" s="20" t="str">
        <f>E164&amp;D164&amp;":"&amp;COUNTIFS($E$2:E164,E164,$D$2:D164,D164)</f>
        <v>LouisianaBATON ROUGE:2</v>
      </c>
      <c r="B164" s="20" t="s">
        <v>530</v>
      </c>
      <c r="C164" s="20" t="s">
        <v>531</v>
      </c>
      <c r="D164" s="20" t="s">
        <v>2382</v>
      </c>
      <c r="E164" s="20" t="s">
        <v>9781</v>
      </c>
      <c r="F164" s="20">
        <v>93930</v>
      </c>
      <c r="G164" s="20" t="s">
        <v>533</v>
      </c>
      <c r="H164" s="20" t="s">
        <v>25</v>
      </c>
      <c r="I164" s="20" t="s">
        <v>75</v>
      </c>
      <c r="J164" s="20" t="s">
        <v>27</v>
      </c>
      <c r="K164" s="20">
        <v>3</v>
      </c>
    </row>
    <row r="165" spans="1:11" x14ac:dyDescent="0.25">
      <c r="A165" s="20" t="str">
        <f>E165&amp;D165&amp;":"&amp;COUNTIFS($E$2:E165,E165,$D$2:D165,D165)</f>
        <v>LouisianaBATON ROUGE:3</v>
      </c>
      <c r="B165" s="20" t="s">
        <v>535</v>
      </c>
      <c r="C165" s="20" t="s">
        <v>536</v>
      </c>
      <c r="D165" s="20" t="s">
        <v>2382</v>
      </c>
      <c r="E165" s="20" t="s">
        <v>9781</v>
      </c>
      <c r="F165" s="20">
        <v>92055</v>
      </c>
      <c r="G165" s="20" t="s">
        <v>538</v>
      </c>
      <c r="H165" s="20" t="s">
        <v>168</v>
      </c>
      <c r="I165" s="20" t="s">
        <v>169</v>
      </c>
      <c r="J165" s="20" t="s">
        <v>27</v>
      </c>
      <c r="K165" s="20">
        <v>0</v>
      </c>
    </row>
    <row r="166" spans="1:11" x14ac:dyDescent="0.25">
      <c r="A166" s="20" t="str">
        <f>E166&amp;D166&amp;":"&amp;COUNTIFS($E$2:E166,E166,$D$2:D166,D166)</f>
        <v>LouisianaBATON ROUGE:4</v>
      </c>
      <c r="B166" s="20" t="s">
        <v>540</v>
      </c>
      <c r="C166" s="20" t="s">
        <v>541</v>
      </c>
      <c r="D166" s="20" t="s">
        <v>2382</v>
      </c>
      <c r="E166" s="20" t="s">
        <v>9781</v>
      </c>
      <c r="F166" s="20">
        <v>94501</v>
      </c>
      <c r="G166" s="20" t="s">
        <v>543</v>
      </c>
      <c r="H166" s="20" t="s">
        <v>25</v>
      </c>
      <c r="I166" s="20" t="s">
        <v>42</v>
      </c>
      <c r="J166" s="20" t="s">
        <v>27</v>
      </c>
      <c r="K166" s="20">
        <v>2</v>
      </c>
    </row>
    <row r="167" spans="1:11" x14ac:dyDescent="0.25">
      <c r="A167" s="20" t="str">
        <f>E167&amp;D167&amp;":"&amp;COUNTIFS($E$2:E167,E167,$D$2:D167,D167)</f>
        <v>LouisianaBATON ROUGE:5</v>
      </c>
      <c r="B167" s="20" t="s">
        <v>545</v>
      </c>
      <c r="C167" s="20" t="s">
        <v>546</v>
      </c>
      <c r="D167" s="20" t="s">
        <v>2382</v>
      </c>
      <c r="E167" s="20" t="s">
        <v>9781</v>
      </c>
      <c r="F167" s="20">
        <v>94110</v>
      </c>
      <c r="G167" s="20" t="s">
        <v>548</v>
      </c>
      <c r="H167" s="20" t="s">
        <v>25</v>
      </c>
      <c r="I167" s="20" t="s">
        <v>36</v>
      </c>
      <c r="J167" s="20" t="s">
        <v>27</v>
      </c>
      <c r="K167" s="20">
        <v>1</v>
      </c>
    </row>
    <row r="168" spans="1:11" x14ac:dyDescent="0.25">
      <c r="A168" s="20" t="str">
        <f>E168&amp;D168&amp;":"&amp;COUNTIFS($E$2:E168,E168,$D$2:D168,D168)</f>
        <v>LouisianaBATON ROUGE:6</v>
      </c>
      <c r="B168" s="20" t="s">
        <v>550</v>
      </c>
      <c r="C168" s="20" t="s">
        <v>551</v>
      </c>
      <c r="D168" s="20" t="s">
        <v>2382</v>
      </c>
      <c r="E168" s="20" t="s">
        <v>9781</v>
      </c>
      <c r="F168" s="20">
        <v>92134</v>
      </c>
      <c r="G168" s="20" t="s">
        <v>553</v>
      </c>
      <c r="H168" s="20" t="s">
        <v>168</v>
      </c>
      <c r="I168" s="20" t="s">
        <v>169</v>
      </c>
      <c r="J168" s="20" t="s">
        <v>27</v>
      </c>
      <c r="K168" s="20">
        <v>0</v>
      </c>
    </row>
    <row r="169" spans="1:11" x14ac:dyDescent="0.25">
      <c r="A169" s="20" t="str">
        <f>E169&amp;D169&amp;":"&amp;COUNTIFS($E$2:E169,E169,$D$2:D169,D169)</f>
        <v>LouisianaBATON ROUGE:7</v>
      </c>
      <c r="B169" s="20" t="s">
        <v>555</v>
      </c>
      <c r="C169" s="20" t="s">
        <v>556</v>
      </c>
      <c r="D169" s="20" t="s">
        <v>2382</v>
      </c>
      <c r="E169" s="20" t="s">
        <v>9781</v>
      </c>
      <c r="F169" s="20">
        <v>93308</v>
      </c>
      <c r="G169" s="20" t="s">
        <v>558</v>
      </c>
      <c r="H169" s="20" t="s">
        <v>25</v>
      </c>
      <c r="I169" s="20" t="s">
        <v>26</v>
      </c>
      <c r="J169" s="20" t="s">
        <v>120</v>
      </c>
      <c r="K169" s="20">
        <v>3</v>
      </c>
    </row>
    <row r="170" spans="1:11" x14ac:dyDescent="0.25">
      <c r="A170" s="20" t="str">
        <f>E170&amp;D170&amp;":"&amp;COUNTIFS($E$2:E170,E170,$D$2:D170,D170)</f>
        <v>LouisianaBATON ROUGE:8</v>
      </c>
      <c r="B170" s="20" t="s">
        <v>560</v>
      </c>
      <c r="C170" s="20" t="s">
        <v>561</v>
      </c>
      <c r="D170" s="20" t="s">
        <v>2382</v>
      </c>
      <c r="E170" s="20" t="s">
        <v>9781</v>
      </c>
      <c r="F170" s="20">
        <v>92252</v>
      </c>
      <c r="G170" s="20" t="s">
        <v>563</v>
      </c>
      <c r="H170" s="20" t="s">
        <v>25</v>
      </c>
      <c r="I170" s="20" t="s">
        <v>42</v>
      </c>
      <c r="J170" s="20" t="s">
        <v>27</v>
      </c>
      <c r="K170" s="20">
        <v>3</v>
      </c>
    </row>
    <row r="171" spans="1:11" x14ac:dyDescent="0.25">
      <c r="A171" s="20" t="str">
        <f>E171&amp;D171&amp;":"&amp;COUNTIFS($E$2:E171,E171,$D$2:D171,D171)</f>
        <v>LouisianaBATON ROUGE:9</v>
      </c>
      <c r="B171" s="20" t="s">
        <v>565</v>
      </c>
      <c r="C171" s="20" t="s">
        <v>566</v>
      </c>
      <c r="D171" s="20" t="s">
        <v>2382</v>
      </c>
      <c r="E171" s="20" t="s">
        <v>9781</v>
      </c>
      <c r="F171" s="20">
        <v>94015</v>
      </c>
      <c r="G171" s="20" t="s">
        <v>568</v>
      </c>
      <c r="H171" s="20" t="s">
        <v>25</v>
      </c>
      <c r="I171" s="20" t="s">
        <v>513</v>
      </c>
      <c r="J171" s="20" t="s">
        <v>27</v>
      </c>
      <c r="K171" s="20">
        <v>3</v>
      </c>
    </row>
    <row r="172" spans="1:11" x14ac:dyDescent="0.25">
      <c r="A172" s="20" t="str">
        <f>E172&amp;D172&amp;":"&amp;COUNTIFS($E$2:E172,E172,$D$2:D172,D172)</f>
        <v>NevadaBATTE MTN:1</v>
      </c>
      <c r="B172" s="20" t="s">
        <v>570</v>
      </c>
      <c r="C172" s="20" t="s">
        <v>571</v>
      </c>
      <c r="D172" s="20" t="s">
        <v>3622</v>
      </c>
      <c r="E172" s="20" t="s">
        <v>9818</v>
      </c>
      <c r="F172" s="20">
        <v>91352</v>
      </c>
      <c r="G172" s="20" t="s">
        <v>573</v>
      </c>
      <c r="H172" s="20" t="s">
        <v>25</v>
      </c>
      <c r="I172" s="20" t="s">
        <v>26</v>
      </c>
      <c r="J172" s="20" t="s">
        <v>27</v>
      </c>
      <c r="K172" s="20">
        <v>2</v>
      </c>
    </row>
    <row r="173" spans="1:11" x14ac:dyDescent="0.25">
      <c r="A173" s="20" t="str">
        <f>E173&amp;D173&amp;":"&amp;COUNTIFS($E$2:E173,E173,$D$2:D173,D173)</f>
        <v>MinnesotaBAXTER:1</v>
      </c>
      <c r="B173" s="20" t="s">
        <v>575</v>
      </c>
      <c r="C173" s="20" t="s">
        <v>576</v>
      </c>
      <c r="D173" s="20" t="s">
        <v>3083</v>
      </c>
      <c r="E173" s="20" t="s">
        <v>9794</v>
      </c>
      <c r="F173" s="20">
        <v>91723</v>
      </c>
      <c r="G173" s="20" t="s">
        <v>578</v>
      </c>
      <c r="H173" s="20" t="s">
        <v>25</v>
      </c>
      <c r="I173" s="20" t="s">
        <v>26</v>
      </c>
      <c r="J173" s="20" t="s">
        <v>27</v>
      </c>
      <c r="K173" s="20">
        <v>2</v>
      </c>
    </row>
    <row r="174" spans="1:11" x14ac:dyDescent="0.25">
      <c r="A174" s="20" t="str">
        <f>E174&amp;D174&amp;":"&amp;COUNTIFS($E$2:E174,E174,$D$2:D174,D174)</f>
        <v>MississippiBAY SPRINGS:1</v>
      </c>
      <c r="B174" s="20" t="s">
        <v>580</v>
      </c>
      <c r="C174" s="20" t="s">
        <v>581</v>
      </c>
      <c r="D174" s="20" t="s">
        <v>3108</v>
      </c>
      <c r="E174" s="20" t="s">
        <v>9812</v>
      </c>
      <c r="F174" s="20">
        <v>93003</v>
      </c>
      <c r="G174" s="20" t="s">
        <v>583</v>
      </c>
      <c r="H174" s="20" t="s">
        <v>25</v>
      </c>
      <c r="I174" s="20" t="s">
        <v>108</v>
      </c>
      <c r="J174" s="20" t="s">
        <v>27</v>
      </c>
      <c r="K174" s="20">
        <v>3</v>
      </c>
    </row>
    <row r="175" spans="1:11" x14ac:dyDescent="0.25">
      <c r="A175" s="20" t="str">
        <f>E175&amp;D175&amp;":"&amp;COUNTIFS($E$2:E175,E175,$D$2:D175,D175)</f>
        <v>Puerto_RicoBAYAMON:1</v>
      </c>
      <c r="B175" s="20" t="s">
        <v>585</v>
      </c>
      <c r="C175" s="20" t="s">
        <v>586</v>
      </c>
      <c r="D175" s="20" t="s">
        <v>4907</v>
      </c>
      <c r="E175" s="20" t="s">
        <v>9842</v>
      </c>
      <c r="F175" s="20">
        <v>93210</v>
      </c>
      <c r="G175" s="20" t="s">
        <v>588</v>
      </c>
      <c r="H175" s="20" t="s">
        <v>25</v>
      </c>
      <c r="I175" s="20" t="s">
        <v>42</v>
      </c>
      <c r="J175" s="20" t="s">
        <v>27</v>
      </c>
      <c r="K175" s="20">
        <v>0</v>
      </c>
    </row>
    <row r="176" spans="1:11" x14ac:dyDescent="0.25">
      <c r="A176" s="20" t="str">
        <f>E176&amp;D176&amp;":"&amp;COUNTIFS($E$2:E176,E176,$D$2:D176,D176)</f>
        <v>Puerto_RicoBAYAMON:2</v>
      </c>
      <c r="B176" s="20" t="s">
        <v>590</v>
      </c>
      <c r="C176" s="20" t="s">
        <v>591</v>
      </c>
      <c r="D176" s="20" t="s">
        <v>4907</v>
      </c>
      <c r="E176" s="20" t="s">
        <v>9842</v>
      </c>
      <c r="F176" s="20">
        <v>92278</v>
      </c>
      <c r="G176" s="20" t="s">
        <v>593</v>
      </c>
      <c r="H176" s="20" t="s">
        <v>168</v>
      </c>
      <c r="I176" s="20" t="s">
        <v>169</v>
      </c>
      <c r="J176" s="20" t="s">
        <v>27</v>
      </c>
      <c r="K176" s="20">
        <v>0</v>
      </c>
    </row>
    <row r="177" spans="1:11" x14ac:dyDescent="0.25">
      <c r="A177" s="20" t="str">
        <f>E177&amp;D177&amp;":"&amp;COUNTIFS($E$2:E177,E177,$D$2:D177,D177)</f>
        <v>Puerto_RicoBAYAMON:3</v>
      </c>
      <c r="B177" s="20" t="s">
        <v>595</v>
      </c>
      <c r="C177" s="20" t="s">
        <v>596</v>
      </c>
      <c r="D177" s="20" t="s">
        <v>4907</v>
      </c>
      <c r="E177" s="20" t="s">
        <v>9842</v>
      </c>
      <c r="F177" s="20">
        <v>92310</v>
      </c>
      <c r="G177" s="20" t="s">
        <v>598</v>
      </c>
      <c r="H177" s="20" t="s">
        <v>168</v>
      </c>
      <c r="I177" s="20" t="s">
        <v>169</v>
      </c>
      <c r="J177" s="20" t="s">
        <v>27</v>
      </c>
      <c r="K177" s="20">
        <v>0</v>
      </c>
    </row>
    <row r="178" spans="1:11" x14ac:dyDescent="0.25">
      <c r="A178" s="20" t="str">
        <f>E178&amp;D178&amp;":"&amp;COUNTIFS($E$2:E178,E178,$D$2:D178,D178)</f>
        <v>Puerto_RicoBAYAMON:4</v>
      </c>
      <c r="B178" s="20" t="s">
        <v>600</v>
      </c>
      <c r="C178" s="20" t="s">
        <v>601</v>
      </c>
      <c r="D178" s="20" t="s">
        <v>4907</v>
      </c>
      <c r="E178" s="20" t="s">
        <v>9842</v>
      </c>
      <c r="F178" s="20">
        <v>92225</v>
      </c>
      <c r="G178" s="20" t="s">
        <v>603</v>
      </c>
      <c r="H178" s="20" t="s">
        <v>25</v>
      </c>
      <c r="I178" s="20" t="s">
        <v>42</v>
      </c>
      <c r="J178" s="20" t="s">
        <v>27</v>
      </c>
      <c r="K178" s="20">
        <v>3</v>
      </c>
    </row>
    <row r="179" spans="1:11" x14ac:dyDescent="0.25">
      <c r="A179" s="20" t="str">
        <f>E179&amp;D179&amp;":"&amp;COUNTIFS($E$2:E179,E179,$D$2:D179,D179)</f>
        <v>TexasBAYTOWN:1</v>
      </c>
      <c r="B179" s="20" t="s">
        <v>605</v>
      </c>
      <c r="C179" s="20" t="s">
        <v>606</v>
      </c>
      <c r="D179" s="20" t="s">
        <v>6449</v>
      </c>
      <c r="E179" s="20" t="s">
        <v>9788</v>
      </c>
      <c r="F179" s="20">
        <v>90057</v>
      </c>
      <c r="G179" s="20" t="s">
        <v>608</v>
      </c>
      <c r="H179" s="20" t="s">
        <v>25</v>
      </c>
      <c r="I179" s="20" t="s">
        <v>513</v>
      </c>
      <c r="J179" s="20" t="s">
        <v>27</v>
      </c>
      <c r="K179" s="20">
        <v>4</v>
      </c>
    </row>
    <row r="180" spans="1:11" x14ac:dyDescent="0.25">
      <c r="A180" s="20" t="str">
        <f>E180&amp;D180&amp;":"&amp;COUNTIFS($E$2:E180,E180,$D$2:D180,D180)</f>
        <v>TexasBAYTOWN:2</v>
      </c>
      <c r="B180" s="20" t="s">
        <v>610</v>
      </c>
      <c r="C180" s="20" t="s">
        <v>611</v>
      </c>
      <c r="D180" s="20" t="s">
        <v>6449</v>
      </c>
      <c r="E180" s="20" t="s">
        <v>9788</v>
      </c>
      <c r="F180" s="20">
        <v>93257</v>
      </c>
      <c r="G180" s="20" t="s">
        <v>613</v>
      </c>
      <c r="H180" s="20" t="s">
        <v>25</v>
      </c>
      <c r="I180" s="20" t="s">
        <v>114</v>
      </c>
      <c r="J180" s="20" t="s">
        <v>120</v>
      </c>
      <c r="K180" s="20">
        <v>0</v>
      </c>
    </row>
    <row r="181" spans="1:11" x14ac:dyDescent="0.25">
      <c r="A181" s="20" t="str">
        <f>E181&amp;D181&amp;":"&amp;COUNTIFS($E$2:E181,E181,$D$2:D181,D181)</f>
        <v>OhioBEACHWOOD:1</v>
      </c>
      <c r="B181" s="20" t="s">
        <v>615</v>
      </c>
      <c r="C181" s="20" t="s">
        <v>616</v>
      </c>
      <c r="D181" s="20" t="s">
        <v>4431</v>
      </c>
      <c r="E181" s="20" t="s">
        <v>9799</v>
      </c>
      <c r="F181" s="20">
        <v>95431</v>
      </c>
      <c r="G181" s="20" t="s">
        <v>618</v>
      </c>
      <c r="H181" s="20" t="s">
        <v>25</v>
      </c>
      <c r="I181" s="20" t="s">
        <v>114</v>
      </c>
      <c r="J181" s="20" t="s">
        <v>120</v>
      </c>
      <c r="K181" s="20">
        <v>0</v>
      </c>
    </row>
    <row r="182" spans="1:11" x14ac:dyDescent="0.25">
      <c r="A182" s="20" t="str">
        <f>E182&amp;D182&amp;":"&amp;COUNTIFS($E$2:E182,E182,$D$2:D182,D182)</f>
        <v>South_CarolinaBeaufort:1</v>
      </c>
      <c r="B182" s="20" t="s">
        <v>620</v>
      </c>
      <c r="C182" s="20" t="s">
        <v>621</v>
      </c>
      <c r="D182" s="20" t="s">
        <v>5003</v>
      </c>
      <c r="E182" s="20" t="s">
        <v>9844</v>
      </c>
      <c r="F182" s="20">
        <v>92626</v>
      </c>
      <c r="G182" s="20" t="s">
        <v>623</v>
      </c>
      <c r="H182" s="20" t="s">
        <v>25</v>
      </c>
      <c r="I182" s="20" t="s">
        <v>36</v>
      </c>
      <c r="J182" s="20" t="s">
        <v>120</v>
      </c>
      <c r="K182" s="20">
        <v>0</v>
      </c>
    </row>
    <row r="183" spans="1:11" x14ac:dyDescent="0.25">
      <c r="A183" s="20" t="str">
        <f>E183&amp;D183&amp;":"&amp;COUNTIFS($E$2:E183,E183,$D$2:D183,D183)</f>
        <v>OklahomaBEAVER:1</v>
      </c>
      <c r="B183" s="20" t="s">
        <v>625</v>
      </c>
      <c r="C183" s="20" t="s">
        <v>626</v>
      </c>
      <c r="D183" s="20" t="s">
        <v>4553</v>
      </c>
      <c r="E183" s="20" t="s">
        <v>9787</v>
      </c>
      <c r="F183" s="20">
        <v>93637</v>
      </c>
      <c r="G183" s="20" t="s">
        <v>628</v>
      </c>
      <c r="H183" s="20" t="s">
        <v>25</v>
      </c>
      <c r="I183" s="20" t="s">
        <v>75</v>
      </c>
      <c r="J183" s="20" t="s">
        <v>120</v>
      </c>
      <c r="K183" s="20">
        <v>1</v>
      </c>
    </row>
    <row r="184" spans="1:11" x14ac:dyDescent="0.25">
      <c r="A184" s="20" t="str">
        <f>E184&amp;D184&amp;":"&amp;COUNTIFS($E$2:E184,E184,$D$2:D184,D184)</f>
        <v>West_VirginiaBECKLEY:1</v>
      </c>
      <c r="B184" s="20" t="s">
        <v>630</v>
      </c>
      <c r="C184" s="20" t="s">
        <v>631</v>
      </c>
      <c r="D184" s="20" t="s">
        <v>6120</v>
      </c>
      <c r="E184" s="20" t="s">
        <v>9832</v>
      </c>
      <c r="F184" s="20">
        <v>91740</v>
      </c>
      <c r="G184" s="20" t="s">
        <v>633</v>
      </c>
      <c r="H184" s="20" t="s">
        <v>25</v>
      </c>
      <c r="I184" s="20" t="s">
        <v>108</v>
      </c>
      <c r="J184" s="20" t="s">
        <v>120</v>
      </c>
      <c r="K184" s="20">
        <v>3</v>
      </c>
    </row>
    <row r="185" spans="1:11" x14ac:dyDescent="0.25">
      <c r="A185" s="20" t="str">
        <f>E185&amp;D185&amp;":"&amp;COUNTIFS($E$2:E185,E185,$D$2:D185,D185)</f>
        <v>IndianaBEDFORD:1</v>
      </c>
      <c r="B185" s="20" t="s">
        <v>635</v>
      </c>
      <c r="C185" s="20" t="s">
        <v>636</v>
      </c>
      <c r="D185" s="20" t="s">
        <v>8995</v>
      </c>
      <c r="E185" s="20" t="s">
        <v>9778</v>
      </c>
      <c r="F185" s="20">
        <v>93215</v>
      </c>
      <c r="G185" s="20" t="s">
        <v>638</v>
      </c>
      <c r="H185" s="20" t="s">
        <v>25</v>
      </c>
      <c r="I185" s="20" t="s">
        <v>26</v>
      </c>
      <c r="J185" s="20" t="s">
        <v>27</v>
      </c>
      <c r="K185" s="20">
        <v>2</v>
      </c>
    </row>
    <row r="186" spans="1:11" x14ac:dyDescent="0.25">
      <c r="A186" s="20" t="str">
        <f>E186&amp;D186&amp;":"&amp;COUNTIFS($E$2:E186,E186,$D$2:D186,D186)</f>
        <v>MaineBELFAST:1</v>
      </c>
      <c r="B186" s="20" t="s">
        <v>640</v>
      </c>
      <c r="C186" s="20" t="s">
        <v>641</v>
      </c>
      <c r="D186" s="20" t="s">
        <v>9140</v>
      </c>
      <c r="E186" s="20" t="s">
        <v>9782</v>
      </c>
      <c r="F186" s="20">
        <v>94116</v>
      </c>
      <c r="G186" s="20" t="s">
        <v>642</v>
      </c>
      <c r="H186" s="20" t="s">
        <v>25</v>
      </c>
      <c r="I186" s="20" t="s">
        <v>36</v>
      </c>
      <c r="J186" s="20" t="s">
        <v>120</v>
      </c>
      <c r="K186" s="20">
        <v>0</v>
      </c>
    </row>
    <row r="187" spans="1:11" x14ac:dyDescent="0.25">
      <c r="A187" s="20" t="str">
        <f>E187&amp;D187&amp;":"&amp;COUNTIFS($E$2:E187,E187,$D$2:D187,D187)</f>
        <v>OhioBELLAIRE:1</v>
      </c>
      <c r="B187" s="20" t="s">
        <v>644</v>
      </c>
      <c r="C187" s="20" t="s">
        <v>645</v>
      </c>
      <c r="D187" s="20" t="s">
        <v>7767</v>
      </c>
      <c r="E187" s="20" t="s">
        <v>9799</v>
      </c>
      <c r="F187" s="20">
        <v>96001</v>
      </c>
      <c r="G187" s="20" t="s">
        <v>647</v>
      </c>
      <c r="H187" s="20" t="s">
        <v>25</v>
      </c>
      <c r="I187" s="20" t="s">
        <v>648</v>
      </c>
      <c r="J187" s="20" t="s">
        <v>120</v>
      </c>
      <c r="K187" s="20">
        <v>0</v>
      </c>
    </row>
    <row r="188" spans="1:11" x14ac:dyDescent="0.25">
      <c r="A188" s="20" t="str">
        <f>E188&amp;D188&amp;":"&amp;COUNTIFS($E$2:E188,E188,$D$2:D188,D188)</f>
        <v>New_JerseyBELLE MEAD:1</v>
      </c>
      <c r="B188" s="20" t="s">
        <v>650</v>
      </c>
      <c r="C188" s="20" t="s">
        <v>651</v>
      </c>
      <c r="D188" s="20" t="s">
        <v>3749</v>
      </c>
      <c r="E188" s="20" t="s">
        <v>9836</v>
      </c>
      <c r="F188" s="20">
        <v>93308</v>
      </c>
      <c r="G188" s="20" t="s">
        <v>652</v>
      </c>
      <c r="H188" s="20" t="s">
        <v>25</v>
      </c>
      <c r="I188" s="20" t="s">
        <v>26</v>
      </c>
      <c r="J188" s="20" t="s">
        <v>27</v>
      </c>
      <c r="K188" s="20">
        <v>3</v>
      </c>
    </row>
    <row r="189" spans="1:11" x14ac:dyDescent="0.25">
      <c r="A189" s="20" t="str">
        <f>E189&amp;D189&amp;":"&amp;COUNTIFS($E$2:E189,E189,$D$2:D189,D189)</f>
        <v>New_JerseyBELLE MEAD:2</v>
      </c>
      <c r="B189" s="20" t="s">
        <v>654</v>
      </c>
      <c r="C189" s="20" t="s">
        <v>655</v>
      </c>
      <c r="D189" s="20" t="s">
        <v>3749</v>
      </c>
      <c r="E189" s="20" t="s">
        <v>9836</v>
      </c>
      <c r="F189" s="20">
        <v>95355</v>
      </c>
      <c r="G189" s="20" t="s">
        <v>657</v>
      </c>
      <c r="H189" s="20" t="s">
        <v>25</v>
      </c>
      <c r="I189" s="20" t="s">
        <v>108</v>
      </c>
      <c r="J189" s="20" t="s">
        <v>120</v>
      </c>
      <c r="K189" s="20">
        <v>0</v>
      </c>
    </row>
    <row r="190" spans="1:11" x14ac:dyDescent="0.25">
      <c r="A190" s="20" t="str">
        <f>E190&amp;D190&amp;":"&amp;COUNTIFS($E$2:E190,E190,$D$2:D190,D190)</f>
        <v>KansasBELLEVILLE:1</v>
      </c>
      <c r="B190" s="20" t="s">
        <v>659</v>
      </c>
      <c r="C190" s="20" t="s">
        <v>660</v>
      </c>
      <c r="D190" s="20" t="s">
        <v>7514</v>
      </c>
      <c r="E190" s="20" t="s">
        <v>9802</v>
      </c>
      <c r="F190" s="20">
        <v>90026</v>
      </c>
      <c r="G190" s="20" t="s">
        <v>661</v>
      </c>
      <c r="H190" s="20" t="s">
        <v>25</v>
      </c>
      <c r="I190" s="20" t="s">
        <v>26</v>
      </c>
      <c r="J190" s="20" t="s">
        <v>120</v>
      </c>
      <c r="K190" s="20">
        <v>5</v>
      </c>
    </row>
    <row r="191" spans="1:11" x14ac:dyDescent="0.25">
      <c r="A191" s="20" t="str">
        <f>E191&amp;D191&amp;":"&amp;COUNTIFS($E$2:E191,E191,$D$2:D191,D191)</f>
        <v>New_JerseyBELLEVILLE:1</v>
      </c>
      <c r="B191" s="20" t="s">
        <v>663</v>
      </c>
      <c r="C191" s="20" t="s">
        <v>664</v>
      </c>
      <c r="D191" s="20" t="s">
        <v>7514</v>
      </c>
      <c r="E191" s="20" t="s">
        <v>9836</v>
      </c>
      <c r="F191" s="20">
        <v>95472</v>
      </c>
      <c r="G191" s="20" t="s">
        <v>666</v>
      </c>
      <c r="H191" s="20" t="s">
        <v>25</v>
      </c>
      <c r="I191" s="20" t="s">
        <v>36</v>
      </c>
      <c r="J191" s="20" t="s">
        <v>27</v>
      </c>
      <c r="K191" s="20">
        <v>0</v>
      </c>
    </row>
    <row r="192" spans="1:11" x14ac:dyDescent="0.25">
      <c r="A192" s="20" t="str">
        <f>E192&amp;D192&amp;":"&amp;COUNTIFS($E$2:E192,E192,$D$2:D192,D192)</f>
        <v>NebraskaBELLEVUE:1</v>
      </c>
      <c r="B192" s="20" t="s">
        <v>668</v>
      </c>
      <c r="C192" s="20" t="s">
        <v>669</v>
      </c>
      <c r="D192" s="20" t="s">
        <v>7443</v>
      </c>
      <c r="E192" s="20" t="s">
        <v>9785</v>
      </c>
      <c r="F192" s="20">
        <v>91767</v>
      </c>
      <c r="G192" s="20" t="s">
        <v>671</v>
      </c>
      <c r="H192" s="20" t="s">
        <v>25</v>
      </c>
      <c r="I192" s="20" t="s">
        <v>108</v>
      </c>
      <c r="J192" s="20" t="s">
        <v>120</v>
      </c>
      <c r="K192" s="20">
        <v>5</v>
      </c>
    </row>
    <row r="193" spans="1:11" x14ac:dyDescent="0.25">
      <c r="A193" s="20" t="str">
        <f>E193&amp;D193&amp;":"&amp;COUNTIFS($E$2:E193,E193,$D$2:D193,D193)</f>
        <v>MassachusettsBELMONT:1</v>
      </c>
      <c r="B193" s="20" t="s">
        <v>673</v>
      </c>
      <c r="C193" s="20" t="s">
        <v>674</v>
      </c>
      <c r="D193" s="20" t="s">
        <v>2786</v>
      </c>
      <c r="E193" s="20" t="s">
        <v>9784</v>
      </c>
      <c r="F193" s="20">
        <v>95932</v>
      </c>
      <c r="G193" s="20" t="s">
        <v>676</v>
      </c>
      <c r="H193" s="20" t="s">
        <v>25</v>
      </c>
      <c r="I193" s="20" t="s">
        <v>26</v>
      </c>
      <c r="J193" s="20" t="s">
        <v>27</v>
      </c>
      <c r="K193" s="20">
        <v>0</v>
      </c>
    </row>
    <row r="194" spans="1:11" x14ac:dyDescent="0.25">
      <c r="A194" s="20" t="str">
        <f>E194&amp;D194&amp;":"&amp;COUNTIFS($E$2:E194,E194,$D$2:D194,D194)</f>
        <v>TexasBELTON:1</v>
      </c>
      <c r="B194" s="20" t="s">
        <v>678</v>
      </c>
      <c r="C194" s="20" t="s">
        <v>679</v>
      </c>
      <c r="D194" s="20" t="s">
        <v>5732</v>
      </c>
      <c r="E194" s="20" t="s">
        <v>9788</v>
      </c>
      <c r="F194" s="20">
        <v>93274</v>
      </c>
      <c r="G194" s="20" t="s">
        <v>681</v>
      </c>
      <c r="H194" s="20" t="s">
        <v>25</v>
      </c>
      <c r="I194" s="20" t="s">
        <v>108</v>
      </c>
      <c r="J194" s="20" t="s">
        <v>27</v>
      </c>
      <c r="K194" s="20">
        <v>0</v>
      </c>
    </row>
    <row r="195" spans="1:11" x14ac:dyDescent="0.25">
      <c r="A195" s="20" t="str">
        <f>E195&amp;D195&amp;":"&amp;COUNTIFS($E$2:E195,E195,$D$2:D195,D195)</f>
        <v>MinnesotaBEMIDJI:1</v>
      </c>
      <c r="B195" s="20" t="s">
        <v>683</v>
      </c>
      <c r="C195" s="20" t="s">
        <v>684</v>
      </c>
      <c r="D195" s="20" t="s">
        <v>3078</v>
      </c>
      <c r="E195" s="20" t="s">
        <v>9794</v>
      </c>
      <c r="F195" s="20">
        <v>90036</v>
      </c>
      <c r="G195" s="20" t="s">
        <v>685</v>
      </c>
      <c r="H195" s="20" t="s">
        <v>25</v>
      </c>
      <c r="I195" s="20" t="s">
        <v>648</v>
      </c>
      <c r="J195" s="20" t="s">
        <v>120</v>
      </c>
      <c r="K195" s="20">
        <v>0</v>
      </c>
    </row>
    <row r="196" spans="1:11" x14ac:dyDescent="0.25">
      <c r="A196" s="20" t="str">
        <f>E196&amp;D196&amp;":"&amp;COUNTIFS($E$2:E196,E196,$D$2:D196,D196)</f>
        <v>MinnesotaBENSON:1</v>
      </c>
      <c r="B196" s="20" t="s">
        <v>687</v>
      </c>
      <c r="C196" s="20" t="s">
        <v>688</v>
      </c>
      <c r="D196" s="20" t="s">
        <v>3039</v>
      </c>
      <c r="E196" s="20" t="s">
        <v>9794</v>
      </c>
      <c r="F196" s="20">
        <v>93561</v>
      </c>
      <c r="G196" s="20" t="s">
        <v>690</v>
      </c>
      <c r="H196" s="20" t="s">
        <v>96</v>
      </c>
      <c r="I196" s="20" t="s">
        <v>42</v>
      </c>
      <c r="J196" s="20" t="s">
        <v>27</v>
      </c>
      <c r="K196" s="20">
        <v>0</v>
      </c>
    </row>
    <row r="197" spans="1:11" x14ac:dyDescent="0.25">
      <c r="A197" s="20" t="str">
        <f>E197&amp;D197&amp;":"&amp;COUNTIFS($E$2:E197,E197,$D$2:D197,D197)</f>
        <v>ArkansasBENTON:1</v>
      </c>
      <c r="B197" s="20" t="s">
        <v>692</v>
      </c>
      <c r="C197" s="20" t="s">
        <v>693</v>
      </c>
      <c r="D197" s="20" t="s">
        <v>459</v>
      </c>
      <c r="E197" s="20" t="s">
        <v>9792</v>
      </c>
      <c r="F197" s="20">
        <v>93545</v>
      </c>
      <c r="G197" s="20" t="s">
        <v>695</v>
      </c>
      <c r="H197" s="20" t="s">
        <v>96</v>
      </c>
      <c r="I197" s="20" t="s">
        <v>42</v>
      </c>
      <c r="J197" s="20" t="s">
        <v>27</v>
      </c>
      <c r="K197" s="20">
        <v>0</v>
      </c>
    </row>
    <row r="198" spans="1:11" x14ac:dyDescent="0.25">
      <c r="A198" s="20" t="str">
        <f>E198&amp;D198&amp;":"&amp;COUNTIFS($E$2:E198,E198,$D$2:D198,D198)</f>
        <v>KentuckyBEREA:1</v>
      </c>
      <c r="B198" s="20" t="s">
        <v>697</v>
      </c>
      <c r="C198" s="20" t="s">
        <v>698</v>
      </c>
      <c r="D198" s="20" t="s">
        <v>2317</v>
      </c>
      <c r="E198" s="20" t="s">
        <v>9780</v>
      </c>
      <c r="F198" s="20">
        <v>95988</v>
      </c>
      <c r="G198" s="20" t="s">
        <v>700</v>
      </c>
      <c r="H198" s="20" t="s">
        <v>96</v>
      </c>
      <c r="I198" s="20" t="s">
        <v>64</v>
      </c>
      <c r="J198" s="20" t="s">
        <v>27</v>
      </c>
      <c r="K198" s="20">
        <v>0</v>
      </c>
    </row>
    <row r="199" spans="1:11" x14ac:dyDescent="0.25">
      <c r="A199" s="20" t="str">
        <f>E199&amp;D199&amp;":"&amp;COUNTIFS($E$2:E199,E199,$D$2:D199,D199)</f>
        <v>KentuckyBEREA:2</v>
      </c>
      <c r="B199" s="20" t="s">
        <v>702</v>
      </c>
      <c r="C199" s="20" t="s">
        <v>703</v>
      </c>
      <c r="D199" s="20" t="s">
        <v>2317</v>
      </c>
      <c r="E199" s="20" t="s">
        <v>9780</v>
      </c>
      <c r="F199" s="20">
        <v>90704</v>
      </c>
      <c r="G199" s="20" t="s">
        <v>705</v>
      </c>
      <c r="H199" s="20" t="s">
        <v>96</v>
      </c>
      <c r="I199" s="20" t="s">
        <v>108</v>
      </c>
      <c r="J199" s="20" t="s">
        <v>27</v>
      </c>
      <c r="K199" s="20">
        <v>0</v>
      </c>
    </row>
    <row r="200" spans="1:11" x14ac:dyDescent="0.25">
      <c r="A200" s="20" t="str">
        <f>E200&amp;D200&amp;":"&amp;COUNTIFS($E$2:E200,E200,$D$2:D200,D200)</f>
        <v>KentuckyBEREA:3</v>
      </c>
      <c r="B200" s="20" t="s">
        <v>707</v>
      </c>
      <c r="C200" s="20" t="s">
        <v>708</v>
      </c>
      <c r="D200" s="20" t="s">
        <v>2317</v>
      </c>
      <c r="E200" s="20" t="s">
        <v>9780</v>
      </c>
      <c r="F200" s="20">
        <v>96104</v>
      </c>
      <c r="G200" s="20" t="s">
        <v>710</v>
      </c>
      <c r="H200" s="20" t="s">
        <v>96</v>
      </c>
      <c r="I200" s="20" t="s">
        <v>42</v>
      </c>
      <c r="J200" s="20" t="s">
        <v>27</v>
      </c>
      <c r="K200" s="20">
        <v>0</v>
      </c>
    </row>
    <row r="201" spans="1:11" x14ac:dyDescent="0.25">
      <c r="A201" s="20" t="str">
        <f>E201&amp;D201&amp;":"&amp;COUNTIFS($E$2:E201,E201,$D$2:D201,D201)</f>
        <v>New_JerseyBERKELEY HEIGHTS:1</v>
      </c>
      <c r="B201" s="20" t="s">
        <v>712</v>
      </c>
      <c r="C201" s="20" t="s">
        <v>713</v>
      </c>
      <c r="D201" s="20" t="s">
        <v>3799</v>
      </c>
      <c r="E201" s="20" t="s">
        <v>9836</v>
      </c>
      <c r="F201" s="20">
        <v>95542</v>
      </c>
      <c r="G201" s="20" t="s">
        <v>715</v>
      </c>
      <c r="H201" s="20" t="s">
        <v>96</v>
      </c>
      <c r="I201" s="20" t="s">
        <v>42</v>
      </c>
      <c r="J201" s="20" t="s">
        <v>27</v>
      </c>
      <c r="K201" s="20">
        <v>0</v>
      </c>
    </row>
    <row r="202" spans="1:11" x14ac:dyDescent="0.25">
      <c r="A202" s="20" t="str">
        <f>E202&amp;D202&amp;":"&amp;COUNTIFS($E$2:E202,E202,$D$2:D202,D202)</f>
        <v>MarylandBERLIN:1</v>
      </c>
      <c r="B202" s="20" t="s">
        <v>717</v>
      </c>
      <c r="C202" s="20" t="s">
        <v>718</v>
      </c>
      <c r="D202" s="20" t="s">
        <v>5891</v>
      </c>
      <c r="E202" s="20" t="s">
        <v>9783</v>
      </c>
      <c r="F202" s="20">
        <v>96093</v>
      </c>
      <c r="G202" s="20" t="s">
        <v>720</v>
      </c>
      <c r="H202" s="20" t="s">
        <v>96</v>
      </c>
      <c r="I202" s="20" t="s">
        <v>42</v>
      </c>
      <c r="J202" s="20" t="s">
        <v>27</v>
      </c>
      <c r="K202" s="20">
        <v>0</v>
      </c>
    </row>
    <row r="203" spans="1:11" x14ac:dyDescent="0.25">
      <c r="A203" s="20" t="str">
        <f>E203&amp;D203&amp;":"&amp;COUNTIFS($E$2:E203,E203,$D$2:D203,D203)</f>
        <v>VermontBERLIN:1</v>
      </c>
      <c r="B203" s="20" t="s">
        <v>722</v>
      </c>
      <c r="C203" s="20" t="s">
        <v>723</v>
      </c>
      <c r="D203" s="20" t="s">
        <v>5891</v>
      </c>
      <c r="E203" s="20" t="s">
        <v>9825</v>
      </c>
      <c r="F203" s="20">
        <v>96097</v>
      </c>
      <c r="G203" s="20" t="s">
        <v>725</v>
      </c>
      <c r="H203" s="20" t="s">
        <v>96</v>
      </c>
      <c r="I203" s="20" t="s">
        <v>75</v>
      </c>
      <c r="J203" s="20" t="s">
        <v>27</v>
      </c>
      <c r="K203" s="20">
        <v>2</v>
      </c>
    </row>
    <row r="204" spans="1:11" x14ac:dyDescent="0.25">
      <c r="A204" s="20" t="str">
        <f>E204&amp;D204&amp;":"&amp;COUNTIFS($E$2:E204,E204,$D$2:D204,D204)</f>
        <v>IllinoisBERWYN:1</v>
      </c>
      <c r="B204" s="20" t="s">
        <v>727</v>
      </c>
      <c r="C204" s="20" t="s">
        <v>728</v>
      </c>
      <c r="D204" s="20" t="s">
        <v>1649</v>
      </c>
      <c r="E204" s="20" t="s">
        <v>9777</v>
      </c>
      <c r="F204" s="20">
        <v>95437</v>
      </c>
      <c r="G204" s="20" t="s">
        <v>730</v>
      </c>
      <c r="H204" s="20" t="s">
        <v>96</v>
      </c>
      <c r="I204" s="20" t="s">
        <v>42</v>
      </c>
      <c r="J204" s="20" t="s">
        <v>27</v>
      </c>
      <c r="K204" s="20">
        <v>3</v>
      </c>
    </row>
    <row r="205" spans="1:11" x14ac:dyDescent="0.25">
      <c r="A205" s="20" t="str">
        <f>E205&amp;D205&amp;":"&amp;COUNTIFS($E$2:E205,E205,$D$2:D205,D205)</f>
        <v>MarylandBethesda:1</v>
      </c>
      <c r="B205" s="20" t="s">
        <v>732</v>
      </c>
      <c r="C205" s="20" t="s">
        <v>733</v>
      </c>
      <c r="D205" s="20" t="s">
        <v>2696</v>
      </c>
      <c r="E205" s="20" t="s">
        <v>9783</v>
      </c>
      <c r="F205" s="20">
        <v>95971</v>
      </c>
      <c r="G205" s="20" t="s">
        <v>735</v>
      </c>
      <c r="H205" s="20" t="s">
        <v>96</v>
      </c>
      <c r="I205" s="20" t="s">
        <v>42</v>
      </c>
      <c r="J205" s="20" t="s">
        <v>27</v>
      </c>
      <c r="K205" s="20">
        <v>0</v>
      </c>
    </row>
    <row r="206" spans="1:11" x14ac:dyDescent="0.25">
      <c r="A206" s="20" t="str">
        <f>E206&amp;D206&amp;":"&amp;COUNTIFS($E$2:E206,E206,$D$2:D206,D206)</f>
        <v>PennsylvaniaBETHLEHEM:1</v>
      </c>
      <c r="B206" s="20" t="s">
        <v>737</v>
      </c>
      <c r="C206" s="20" t="s">
        <v>738</v>
      </c>
      <c r="D206" s="20" t="s">
        <v>7909</v>
      </c>
      <c r="E206" s="20" t="s">
        <v>9809</v>
      </c>
      <c r="F206" s="20">
        <v>96020</v>
      </c>
      <c r="G206" s="20" t="s">
        <v>740</v>
      </c>
      <c r="H206" s="20" t="s">
        <v>96</v>
      </c>
      <c r="I206" s="20" t="s">
        <v>75</v>
      </c>
      <c r="J206" s="20" t="s">
        <v>27</v>
      </c>
      <c r="K206" s="20">
        <v>0</v>
      </c>
    </row>
    <row r="207" spans="1:11" x14ac:dyDescent="0.25">
      <c r="A207" s="20" t="str">
        <f>E207&amp;D207&amp;":"&amp;COUNTIFS($E$2:E207,E207,$D$2:D207,D207)</f>
        <v>MassachusettsBEVERLY:1</v>
      </c>
      <c r="B207" s="20" t="s">
        <v>742</v>
      </c>
      <c r="C207" s="20" t="s">
        <v>743</v>
      </c>
      <c r="D207" s="20" t="s">
        <v>7143</v>
      </c>
      <c r="E207" s="20" t="s">
        <v>9784</v>
      </c>
      <c r="F207" s="20">
        <v>96101</v>
      </c>
      <c r="G207" s="20" t="s">
        <v>745</v>
      </c>
      <c r="H207" s="20" t="s">
        <v>96</v>
      </c>
      <c r="I207" s="20" t="s">
        <v>42</v>
      </c>
      <c r="J207" s="20" t="s">
        <v>27</v>
      </c>
      <c r="K207" s="20">
        <v>0</v>
      </c>
    </row>
    <row r="208" spans="1:11" x14ac:dyDescent="0.25">
      <c r="A208" s="20" t="str">
        <f>E208&amp;D208&amp;":"&amp;COUNTIFS($E$2:E208,E208,$D$2:D208,D208)</f>
        <v>MaineBIDDEFORD:1</v>
      </c>
      <c r="B208" s="20" t="s">
        <v>747</v>
      </c>
      <c r="C208" s="20" t="s">
        <v>748</v>
      </c>
      <c r="D208" s="20" t="s">
        <v>7101</v>
      </c>
      <c r="E208" s="20" t="s">
        <v>9782</v>
      </c>
      <c r="F208" s="20">
        <v>93023</v>
      </c>
      <c r="G208" s="20" t="s">
        <v>750</v>
      </c>
      <c r="H208" s="20" t="s">
        <v>96</v>
      </c>
      <c r="I208" s="20" t="s">
        <v>108</v>
      </c>
      <c r="J208" s="20" t="s">
        <v>27</v>
      </c>
      <c r="K208" s="20">
        <v>0</v>
      </c>
    </row>
    <row r="209" spans="1:11" x14ac:dyDescent="0.25">
      <c r="A209" s="20" t="str">
        <f>E209&amp;D209&amp;":"&amp;COUNTIFS($E$2:E209,E209,$D$2:D209,D209)</f>
        <v>CaliforniaBIG BEAR LAKE:1</v>
      </c>
      <c r="B209" s="20" t="s">
        <v>752</v>
      </c>
      <c r="C209" s="20" t="s">
        <v>753</v>
      </c>
      <c r="D209" s="20" t="s">
        <v>754</v>
      </c>
      <c r="E209" s="20" t="s">
        <v>9773</v>
      </c>
      <c r="F209" s="20">
        <v>92315</v>
      </c>
      <c r="G209" s="20" t="s">
        <v>755</v>
      </c>
      <c r="H209" s="20" t="s">
        <v>96</v>
      </c>
      <c r="I209" s="20" t="s">
        <v>42</v>
      </c>
      <c r="J209" s="20" t="s">
        <v>120</v>
      </c>
      <c r="K209" s="20">
        <v>0</v>
      </c>
    </row>
    <row r="210" spans="1:11" x14ac:dyDescent="0.25">
      <c r="A210" s="20" t="str">
        <f>E210&amp;D210&amp;":"&amp;COUNTIFS($E$2:E210,E210,$D$2:D210,D210)</f>
        <v>TexasBIG LAKE:1</v>
      </c>
      <c r="B210" s="20" t="s">
        <v>757</v>
      </c>
      <c r="C210" s="20" t="s">
        <v>758</v>
      </c>
      <c r="D210" s="20" t="s">
        <v>5350</v>
      </c>
      <c r="E210" s="20" t="s">
        <v>9788</v>
      </c>
      <c r="F210" s="20">
        <v>93636</v>
      </c>
      <c r="G210" s="20" t="s">
        <v>759</v>
      </c>
      <c r="H210" s="20" t="s">
        <v>107</v>
      </c>
      <c r="I210" s="20" t="s">
        <v>108</v>
      </c>
      <c r="J210" s="20" t="s">
        <v>27</v>
      </c>
      <c r="K210" s="20">
        <v>0</v>
      </c>
    </row>
    <row r="211" spans="1:11" x14ac:dyDescent="0.25">
      <c r="A211" s="20" t="str">
        <f>E211&amp;D211&amp;":"&amp;COUNTIFS($E$2:E211,E211,$D$2:D211,D211)</f>
        <v>MontanaBIG SANDY:1</v>
      </c>
      <c r="B211" s="20" t="s">
        <v>761</v>
      </c>
      <c r="C211" s="20" t="s">
        <v>762</v>
      </c>
      <c r="D211" s="20" t="s">
        <v>3407</v>
      </c>
      <c r="E211" s="20" t="s">
        <v>9805</v>
      </c>
      <c r="F211" s="20">
        <v>94609</v>
      </c>
      <c r="G211" s="20" t="s">
        <v>764</v>
      </c>
      <c r="H211" s="20" t="s">
        <v>107</v>
      </c>
      <c r="I211" s="20" t="s">
        <v>108</v>
      </c>
      <c r="J211" s="20" t="s">
        <v>27</v>
      </c>
      <c r="K211" s="20">
        <v>0</v>
      </c>
    </row>
    <row r="212" spans="1:11" x14ac:dyDescent="0.25">
      <c r="A212" s="20" t="str">
        <f>E212&amp;D212&amp;":"&amp;COUNTIFS($E$2:E212,E212,$D$2:D212,D212)</f>
        <v>MontanaBIG SKY:1</v>
      </c>
      <c r="B212" s="20" t="s">
        <v>766</v>
      </c>
      <c r="C212" s="20" t="s">
        <v>767</v>
      </c>
      <c r="D212" s="20" t="s">
        <v>3459</v>
      </c>
      <c r="E212" s="20" t="s">
        <v>9805</v>
      </c>
      <c r="F212" s="20">
        <v>90027</v>
      </c>
      <c r="G212" s="20" t="s">
        <v>768</v>
      </c>
      <c r="H212" s="20" t="s">
        <v>107</v>
      </c>
      <c r="I212" s="20" t="s">
        <v>108</v>
      </c>
      <c r="J212" s="20" t="s">
        <v>27</v>
      </c>
      <c r="K212" s="20">
        <v>0</v>
      </c>
    </row>
    <row r="213" spans="1:11" x14ac:dyDescent="0.25">
      <c r="A213" s="20" t="str">
        <f>E213&amp;D213&amp;":"&amp;COUNTIFS($E$2:E213,E213,$D$2:D213,D213)</f>
        <v>MontanaBIG SKY:2</v>
      </c>
      <c r="B213" s="20" t="s">
        <v>770</v>
      </c>
      <c r="C213" s="20" t="s">
        <v>771</v>
      </c>
      <c r="D213" s="20" t="s">
        <v>3459</v>
      </c>
      <c r="E213" s="20" t="s">
        <v>9805</v>
      </c>
      <c r="F213" s="20">
        <v>92123</v>
      </c>
      <c r="G213" s="20" t="s">
        <v>772</v>
      </c>
      <c r="H213" s="20" t="s">
        <v>107</v>
      </c>
      <c r="I213" s="20" t="s">
        <v>75</v>
      </c>
      <c r="J213" s="20" t="s">
        <v>120</v>
      </c>
      <c r="K213" s="20">
        <v>0</v>
      </c>
    </row>
    <row r="214" spans="1:11" x14ac:dyDescent="0.25">
      <c r="A214" s="20" t="str">
        <f>E214&amp;D214&amp;":"&amp;COUNTIFS($E$2:E214,E214,$D$2:D214,D214)</f>
        <v>TexasBIG SPRING:1</v>
      </c>
      <c r="B214" s="20" t="s">
        <v>774</v>
      </c>
      <c r="C214" s="20" t="s">
        <v>775</v>
      </c>
      <c r="D214" s="20" t="s">
        <v>5596</v>
      </c>
      <c r="E214" s="20" t="s">
        <v>9788</v>
      </c>
      <c r="F214" s="20">
        <v>92868</v>
      </c>
      <c r="G214" s="20" t="s">
        <v>777</v>
      </c>
      <c r="H214" s="20" t="s">
        <v>107</v>
      </c>
      <c r="I214" s="20" t="s">
        <v>75</v>
      </c>
      <c r="J214" s="20" t="s">
        <v>120</v>
      </c>
      <c r="K214" s="20">
        <v>0</v>
      </c>
    </row>
    <row r="215" spans="1:11" x14ac:dyDescent="0.25">
      <c r="A215" s="20" t="str">
        <f>E215&amp;D215&amp;":"&amp;COUNTIFS($E$2:E215,E215,$D$2:D215,D215)</f>
        <v>MississippiBiloxi:1</v>
      </c>
      <c r="B215" s="20" t="s">
        <v>779</v>
      </c>
      <c r="C215" s="20" t="s">
        <v>780</v>
      </c>
      <c r="D215" s="20" t="s">
        <v>3156</v>
      </c>
      <c r="E215" s="20" t="s">
        <v>9812</v>
      </c>
      <c r="F215" s="20">
        <v>94304</v>
      </c>
      <c r="G215" s="20" t="s">
        <v>782</v>
      </c>
      <c r="H215" s="20" t="s">
        <v>107</v>
      </c>
      <c r="I215" s="20" t="s">
        <v>108</v>
      </c>
      <c r="J215" s="20" t="s">
        <v>120</v>
      </c>
      <c r="K215" s="20">
        <v>0</v>
      </c>
    </row>
    <row r="216" spans="1:11" x14ac:dyDescent="0.25">
      <c r="A216" s="20" t="str">
        <f>E216&amp;D216&amp;":"&amp;COUNTIFS($E$2:E216,E216,$D$2:D216,D216)</f>
        <v>New_YorkBINGHAMTON:1</v>
      </c>
      <c r="B216" s="20" t="s">
        <v>784</v>
      </c>
      <c r="C216" s="20" t="s">
        <v>785</v>
      </c>
      <c r="D216" s="20" t="s">
        <v>3986</v>
      </c>
      <c r="E216" s="20" t="s">
        <v>9838</v>
      </c>
      <c r="F216" s="20">
        <v>92691</v>
      </c>
      <c r="G216" s="20" t="s">
        <v>787</v>
      </c>
      <c r="H216" s="20" t="s">
        <v>107</v>
      </c>
      <c r="I216" s="20" t="s">
        <v>108</v>
      </c>
      <c r="J216" s="20" t="s">
        <v>27</v>
      </c>
      <c r="K216" s="20">
        <v>0</v>
      </c>
    </row>
    <row r="217" spans="1:11" x14ac:dyDescent="0.25">
      <c r="A217" s="20" t="str">
        <f>E217&amp;D217&amp;":"&amp;COUNTIFS($E$2:E217,E217,$D$2:D217,D217)</f>
        <v>AlabamaBIRMINGHAM:1</v>
      </c>
      <c r="B217" s="20" t="s">
        <v>789</v>
      </c>
      <c r="C217" s="20" t="s">
        <v>790</v>
      </c>
      <c r="D217" s="20" t="s">
        <v>105</v>
      </c>
      <c r="E217" s="20" t="s">
        <v>9791</v>
      </c>
      <c r="F217" s="20">
        <v>92866</v>
      </c>
      <c r="G217" s="20" t="s">
        <v>791</v>
      </c>
      <c r="H217" s="20" t="s">
        <v>107</v>
      </c>
      <c r="I217" s="20" t="s">
        <v>26</v>
      </c>
      <c r="J217" s="20" t="s">
        <v>120</v>
      </c>
      <c r="K217" s="20">
        <v>0</v>
      </c>
    </row>
    <row r="218" spans="1:11" x14ac:dyDescent="0.25">
      <c r="A218" s="20" t="str">
        <f>E218&amp;D218&amp;":"&amp;COUNTIFS($E$2:E218,E218,$D$2:D218,D218)</f>
        <v>AlabamaBIRMINGHAM:2</v>
      </c>
      <c r="B218" s="20" t="s">
        <v>793</v>
      </c>
      <c r="C218" s="20" t="s">
        <v>794</v>
      </c>
      <c r="D218" s="20" t="s">
        <v>105</v>
      </c>
      <c r="E218" s="20" t="s">
        <v>9791</v>
      </c>
      <c r="F218" s="20">
        <v>90806</v>
      </c>
      <c r="G218" s="20" t="s">
        <v>796</v>
      </c>
      <c r="H218" s="20" t="s">
        <v>107</v>
      </c>
      <c r="I218" s="20" t="s">
        <v>75</v>
      </c>
      <c r="J218" s="20" t="s">
        <v>120</v>
      </c>
      <c r="K218" s="20">
        <v>0</v>
      </c>
    </row>
    <row r="219" spans="1:11" x14ac:dyDescent="0.25">
      <c r="A219" s="20" t="str">
        <f>E219&amp;D219&amp;":"&amp;COUNTIFS($E$2:E219,E219,$D$2:D219,D219)</f>
        <v>AlabamaBIRMINGHAM:3</v>
      </c>
      <c r="B219" s="20" t="s">
        <v>798</v>
      </c>
      <c r="C219" s="20" t="s">
        <v>799</v>
      </c>
      <c r="D219" s="20" t="s">
        <v>105</v>
      </c>
      <c r="E219" s="20" t="s">
        <v>9791</v>
      </c>
      <c r="F219" s="20">
        <v>90020</v>
      </c>
      <c r="G219" s="20" t="s">
        <v>800</v>
      </c>
      <c r="H219" s="20" t="s">
        <v>107</v>
      </c>
      <c r="I219" s="20" t="s">
        <v>108</v>
      </c>
      <c r="J219" s="20" t="s">
        <v>120</v>
      </c>
      <c r="K219" s="20">
        <v>0</v>
      </c>
    </row>
    <row r="220" spans="1:11" x14ac:dyDescent="0.25">
      <c r="A220" s="20" t="str">
        <f>E220&amp;D220&amp;":"&amp;COUNTIFS($E$2:E220,E220,$D$2:D220,D220)</f>
        <v>North_DakotaBISMARCK:1</v>
      </c>
      <c r="B220" s="20" t="s">
        <v>802</v>
      </c>
      <c r="C220" s="20" t="s">
        <v>803</v>
      </c>
      <c r="D220" s="20" t="s">
        <v>9426</v>
      </c>
      <c r="E220" s="20" t="s">
        <v>9840</v>
      </c>
      <c r="F220" s="20">
        <v>95817</v>
      </c>
      <c r="G220" s="20" t="s">
        <v>805</v>
      </c>
      <c r="H220" s="20" t="s">
        <v>107</v>
      </c>
      <c r="I220" s="20" t="s">
        <v>108</v>
      </c>
      <c r="J220" s="20" t="s">
        <v>120</v>
      </c>
      <c r="K220" s="20">
        <v>0</v>
      </c>
    </row>
    <row r="221" spans="1:11" x14ac:dyDescent="0.25">
      <c r="A221" s="20" t="str">
        <f>E221&amp;D221&amp;":"&amp;COUNTIFS($E$2:E221,E221,$D$2:D221,D221)</f>
        <v>North_CarolinaBLACK MOUNTAIN:1</v>
      </c>
      <c r="B221" s="20" t="s">
        <v>807</v>
      </c>
      <c r="C221" s="20" t="s">
        <v>808</v>
      </c>
      <c r="D221" s="20" t="s">
        <v>4170</v>
      </c>
      <c r="E221" s="20" t="s">
        <v>9839</v>
      </c>
      <c r="F221" s="20">
        <v>90095</v>
      </c>
      <c r="G221" s="20" t="s">
        <v>809</v>
      </c>
      <c r="H221" s="20" t="s">
        <v>119</v>
      </c>
      <c r="I221" s="20" t="s">
        <v>114</v>
      </c>
      <c r="J221" s="20" t="s">
        <v>27</v>
      </c>
      <c r="K221" s="20">
        <v>0</v>
      </c>
    </row>
    <row r="222" spans="1:11" x14ac:dyDescent="0.25">
      <c r="A222" s="20" t="str">
        <f>E222&amp;D222&amp;":"&amp;COUNTIFS($E$2:E222,E222,$D$2:D222,D222)</f>
        <v>IdahoBLACKFOOT:1</v>
      </c>
      <c r="B222" s="20" t="s">
        <v>811</v>
      </c>
      <c r="C222" s="20" t="s">
        <v>812</v>
      </c>
      <c r="D222" s="20" t="s">
        <v>1598</v>
      </c>
      <c r="E222" s="20" t="s">
        <v>9776</v>
      </c>
      <c r="F222" s="20">
        <v>90026</v>
      </c>
      <c r="G222" s="20" t="s">
        <v>813</v>
      </c>
      <c r="H222" s="20" t="s">
        <v>119</v>
      </c>
      <c r="I222" s="20" t="s">
        <v>26</v>
      </c>
      <c r="J222" s="20" t="s">
        <v>120</v>
      </c>
      <c r="K222" s="20">
        <v>0</v>
      </c>
    </row>
    <row r="223" spans="1:11" x14ac:dyDescent="0.25">
      <c r="A223" s="20" t="str">
        <f>E223&amp;D223&amp;":"&amp;COUNTIFS($E$2:E223,E223,$D$2:D223,D223)</f>
        <v>IdahoBLACKFOOT:2</v>
      </c>
      <c r="B223" s="20" t="s">
        <v>815</v>
      </c>
      <c r="C223" s="20" t="s">
        <v>816</v>
      </c>
      <c r="D223" s="20" t="s">
        <v>1598</v>
      </c>
      <c r="E223" s="20" t="s">
        <v>9776</v>
      </c>
      <c r="F223" s="20">
        <v>91770</v>
      </c>
      <c r="G223" s="20" t="s">
        <v>818</v>
      </c>
      <c r="H223" s="20" t="s">
        <v>119</v>
      </c>
      <c r="I223" s="20" t="s">
        <v>26</v>
      </c>
      <c r="J223" s="20" t="s">
        <v>120</v>
      </c>
      <c r="K223" s="20">
        <v>0</v>
      </c>
    </row>
    <row r="224" spans="1:11" x14ac:dyDescent="0.25">
      <c r="A224" s="20" t="str">
        <f>E224&amp;D224&amp;":"&amp;COUNTIFS($E$2:E224,E224,$D$2:D224,D224)</f>
        <v>IdahoBLACKFOOT:3</v>
      </c>
      <c r="B224" s="20" t="s">
        <v>820</v>
      </c>
      <c r="C224" s="20" t="s">
        <v>821</v>
      </c>
      <c r="D224" s="20" t="s">
        <v>1598</v>
      </c>
      <c r="E224" s="20" t="s">
        <v>9776</v>
      </c>
      <c r="F224" s="20">
        <v>90505</v>
      </c>
      <c r="G224" s="20" t="s">
        <v>823</v>
      </c>
      <c r="H224" s="20" t="s">
        <v>119</v>
      </c>
      <c r="I224" s="20" t="s">
        <v>26</v>
      </c>
      <c r="J224" s="20" t="s">
        <v>27</v>
      </c>
      <c r="K224" s="20">
        <v>0</v>
      </c>
    </row>
    <row r="225" spans="1:11" x14ac:dyDescent="0.25">
      <c r="A225" s="20" t="str">
        <f>E225&amp;D225&amp;":"&amp;COUNTIFS($E$2:E225,E225,$D$2:D225,D225)</f>
        <v>New_JerseyBLACKWOOD:1</v>
      </c>
      <c r="B225" s="20" t="s">
        <v>825</v>
      </c>
      <c r="C225" s="20" t="s">
        <v>826</v>
      </c>
      <c r="D225" s="20" t="s">
        <v>3764</v>
      </c>
      <c r="E225" s="20" t="s">
        <v>9836</v>
      </c>
      <c r="F225" s="20">
        <v>90703</v>
      </c>
      <c r="G225" s="20" t="s">
        <v>828</v>
      </c>
      <c r="H225" s="20" t="s">
        <v>119</v>
      </c>
      <c r="I225" s="20" t="s">
        <v>26</v>
      </c>
      <c r="J225" s="20" t="s">
        <v>120</v>
      </c>
      <c r="K225" s="20">
        <v>0</v>
      </c>
    </row>
    <row r="226" spans="1:11" x14ac:dyDescent="0.25">
      <c r="A226" s="20" t="str">
        <f>E226&amp;D226&amp;":"&amp;COUNTIFS($E$2:E226,E226,$D$2:D226,D226)</f>
        <v>GeorgiaBLAIRSVILLE:1</v>
      </c>
      <c r="B226" s="20" t="s">
        <v>830</v>
      </c>
      <c r="C226" s="20" t="s">
        <v>831</v>
      </c>
      <c r="D226" s="20" t="s">
        <v>1393</v>
      </c>
      <c r="E226" s="20" t="s">
        <v>9775</v>
      </c>
      <c r="F226" s="20">
        <v>91724</v>
      </c>
      <c r="G226" s="20" t="s">
        <v>832</v>
      </c>
      <c r="H226" s="20" t="s">
        <v>119</v>
      </c>
      <c r="I226" s="20" t="s">
        <v>26</v>
      </c>
      <c r="J226" s="20" t="s">
        <v>120</v>
      </c>
      <c r="K226" s="20">
        <v>0</v>
      </c>
    </row>
    <row r="227" spans="1:11" x14ac:dyDescent="0.25">
      <c r="A227" s="20" t="str">
        <f>E227&amp;D227&amp;":"&amp;COUNTIFS($E$2:E227,E227,$D$2:D227,D227)</f>
        <v>GeorgiaBLAIRSVILLE:2</v>
      </c>
      <c r="B227" s="20" t="s">
        <v>834</v>
      </c>
      <c r="C227" s="20" t="s">
        <v>835</v>
      </c>
      <c r="D227" s="20" t="s">
        <v>1393</v>
      </c>
      <c r="E227" s="20" t="s">
        <v>9775</v>
      </c>
      <c r="F227" s="20">
        <v>94590</v>
      </c>
      <c r="G227" s="20" t="s">
        <v>837</v>
      </c>
      <c r="H227" s="20" t="s">
        <v>119</v>
      </c>
      <c r="I227" s="20" t="s">
        <v>108</v>
      </c>
      <c r="J227" s="20" t="s">
        <v>120</v>
      </c>
      <c r="K227" s="20">
        <v>0</v>
      </c>
    </row>
    <row r="228" spans="1:11" x14ac:dyDescent="0.25">
      <c r="A228" s="20" t="str">
        <f>E228&amp;D228&amp;":"&amp;COUNTIFS($E$2:E228,E228,$D$2:D228,D228)</f>
        <v>GeorgiaBLAKELY:1</v>
      </c>
      <c r="B228" s="20" t="s">
        <v>839</v>
      </c>
      <c r="C228" s="20" t="s">
        <v>840</v>
      </c>
      <c r="D228" s="20" t="s">
        <v>1453</v>
      </c>
      <c r="E228" s="20" t="s">
        <v>9775</v>
      </c>
      <c r="F228" s="20">
        <v>91942</v>
      </c>
      <c r="G228" s="20" t="s">
        <v>842</v>
      </c>
      <c r="H228" s="20" t="s">
        <v>119</v>
      </c>
      <c r="I228" s="20" t="s">
        <v>108</v>
      </c>
      <c r="J228" s="20" t="s">
        <v>120</v>
      </c>
      <c r="K228" s="20">
        <v>0</v>
      </c>
    </row>
    <row r="229" spans="1:11" x14ac:dyDescent="0.25">
      <c r="A229" s="20" t="str">
        <f>E229&amp;D229&amp;":"&amp;COUNTIFS($E$2:E229,E229,$D$2:D229,D229)</f>
        <v>UtahBLANDING:1</v>
      </c>
      <c r="B229" s="20" t="s">
        <v>844</v>
      </c>
      <c r="C229" s="20" t="s">
        <v>845</v>
      </c>
      <c r="D229" s="20" t="s">
        <v>8137</v>
      </c>
      <c r="E229" s="20" t="s">
        <v>9822</v>
      </c>
      <c r="F229" s="20">
        <v>93001</v>
      </c>
      <c r="G229" s="20" t="s">
        <v>846</v>
      </c>
      <c r="H229" s="20" t="s">
        <v>119</v>
      </c>
      <c r="I229" s="20" t="s">
        <v>26</v>
      </c>
      <c r="J229" s="20" t="s">
        <v>120</v>
      </c>
      <c r="K229" s="20">
        <v>0</v>
      </c>
    </row>
    <row r="230" spans="1:11" x14ac:dyDescent="0.25">
      <c r="A230" s="20" t="str">
        <f>E230&amp;D230&amp;":"&amp;COUNTIFS($E$2:E230,E230,$D$2:D230,D230)</f>
        <v>IowaBLOOMFIELD:1</v>
      </c>
      <c r="B230" s="20" t="s">
        <v>848</v>
      </c>
      <c r="C230" s="20" t="s">
        <v>849</v>
      </c>
      <c r="D230" s="20" t="s">
        <v>1987</v>
      </c>
      <c r="E230" s="20" t="s">
        <v>9779</v>
      </c>
      <c r="F230" s="20">
        <v>91107</v>
      </c>
      <c r="G230" s="20" t="s">
        <v>851</v>
      </c>
      <c r="H230" s="20" t="s">
        <v>119</v>
      </c>
      <c r="I230" s="20" t="s">
        <v>26</v>
      </c>
      <c r="J230" s="20" t="s">
        <v>120</v>
      </c>
      <c r="K230" s="20">
        <v>0</v>
      </c>
    </row>
    <row r="231" spans="1:11" x14ac:dyDescent="0.25">
      <c r="A231" s="20" t="str">
        <f>E231&amp;D231&amp;":"&amp;COUNTIFS($E$2:E231,E231,$D$2:D231,D231)</f>
        <v>IndianaBLOOMINGTON:1</v>
      </c>
      <c r="B231" s="20" t="s">
        <v>853</v>
      </c>
      <c r="C231" s="20" t="s">
        <v>854</v>
      </c>
      <c r="D231" s="20" t="s">
        <v>1884</v>
      </c>
      <c r="E231" s="20" t="s">
        <v>9778</v>
      </c>
      <c r="F231" s="20">
        <v>95823</v>
      </c>
      <c r="G231" s="20" t="s">
        <v>855</v>
      </c>
      <c r="H231" s="20" t="s">
        <v>119</v>
      </c>
      <c r="I231" s="20" t="s">
        <v>26</v>
      </c>
      <c r="J231" s="20" t="s">
        <v>120</v>
      </c>
      <c r="K231" s="20">
        <v>0</v>
      </c>
    </row>
    <row r="232" spans="1:11" x14ac:dyDescent="0.25">
      <c r="A232" s="20" t="str">
        <f>E232&amp;D232&amp;":"&amp;COUNTIFS($E$2:E232,E232,$D$2:D232,D232)</f>
        <v>IndianaBLOOMINGTON:2</v>
      </c>
      <c r="B232" s="20" t="s">
        <v>857</v>
      </c>
      <c r="C232" s="20" t="s">
        <v>858</v>
      </c>
      <c r="D232" s="20" t="s">
        <v>1884</v>
      </c>
      <c r="E232" s="20" t="s">
        <v>9778</v>
      </c>
      <c r="F232" s="20">
        <v>94112</v>
      </c>
      <c r="G232" s="20" t="s">
        <v>859</v>
      </c>
      <c r="H232" s="20" t="s">
        <v>119</v>
      </c>
      <c r="I232" s="20" t="s">
        <v>108</v>
      </c>
      <c r="J232" s="20" t="s">
        <v>120</v>
      </c>
      <c r="K232" s="20">
        <v>0</v>
      </c>
    </row>
    <row r="233" spans="1:11" x14ac:dyDescent="0.25">
      <c r="A233" s="20" t="str">
        <f>E233&amp;D233&amp;":"&amp;COUNTIFS($E$2:E233,E233,$D$2:D233,D233)</f>
        <v>FloridaBLOUNTSTOWN:1</v>
      </c>
      <c r="B233" s="20" t="s">
        <v>861</v>
      </c>
      <c r="C233" s="20" t="s">
        <v>862</v>
      </c>
      <c r="D233" s="20" t="s">
        <v>1236</v>
      </c>
      <c r="E233" s="20" t="s">
        <v>9793</v>
      </c>
      <c r="F233" s="20">
        <v>92373</v>
      </c>
      <c r="G233" s="20" t="s">
        <v>864</v>
      </c>
      <c r="H233" s="20" t="s">
        <v>119</v>
      </c>
      <c r="I233" s="20" t="s">
        <v>108</v>
      </c>
      <c r="J233" s="20" t="s">
        <v>120</v>
      </c>
      <c r="K233" s="20">
        <v>0</v>
      </c>
    </row>
    <row r="234" spans="1:11" x14ac:dyDescent="0.25">
      <c r="A234" s="20" t="str">
        <f>E234&amp;D234&amp;":"&amp;COUNTIFS($E$2:E234,E234,$D$2:D234,D234)</f>
        <v>FloridaBLOUNTSTOWN:2</v>
      </c>
      <c r="B234" s="20" t="s">
        <v>866</v>
      </c>
      <c r="C234" s="20" t="s">
        <v>867</v>
      </c>
      <c r="D234" s="20" t="s">
        <v>1236</v>
      </c>
      <c r="E234" s="20" t="s">
        <v>9793</v>
      </c>
      <c r="F234" s="20">
        <v>92128</v>
      </c>
      <c r="G234" s="20" t="s">
        <v>868</v>
      </c>
      <c r="H234" s="20" t="s">
        <v>119</v>
      </c>
      <c r="I234" s="20" t="s">
        <v>26</v>
      </c>
      <c r="J234" s="20" t="s">
        <v>120</v>
      </c>
      <c r="K234" s="20">
        <v>0</v>
      </c>
    </row>
    <row r="235" spans="1:11" x14ac:dyDescent="0.25">
      <c r="A235" s="20" t="str">
        <f>E235&amp;D235&amp;":"&amp;COUNTIFS($E$2:E235,E235,$D$2:D235,D235)</f>
        <v>CaliforniaBLYTHE:1</v>
      </c>
      <c r="B235" s="20" t="s">
        <v>870</v>
      </c>
      <c r="C235" s="20" t="s">
        <v>871</v>
      </c>
      <c r="D235" s="20" t="s">
        <v>602</v>
      </c>
      <c r="E235" s="20" t="s">
        <v>9773</v>
      </c>
      <c r="F235" s="20">
        <v>95826</v>
      </c>
      <c r="G235" s="20" t="s">
        <v>872</v>
      </c>
      <c r="H235" s="20" t="s">
        <v>119</v>
      </c>
      <c r="I235" s="20" t="s">
        <v>26</v>
      </c>
      <c r="J235" s="20" t="s">
        <v>120</v>
      </c>
      <c r="K235" s="20">
        <v>0</v>
      </c>
    </row>
    <row r="236" spans="1:11" x14ac:dyDescent="0.25">
      <c r="A236" s="20" t="str">
        <f>E236&amp;D236&amp;":"&amp;COUNTIFS($E$2:E236,E236,$D$2:D236,D236)</f>
        <v>CaliforniaBLYTHE:2</v>
      </c>
      <c r="B236" s="20" t="s">
        <v>874</v>
      </c>
      <c r="C236" s="20" t="s">
        <v>875</v>
      </c>
      <c r="D236" s="20" t="s">
        <v>602</v>
      </c>
      <c r="E236" s="20" t="s">
        <v>9773</v>
      </c>
      <c r="F236" s="20">
        <v>95841</v>
      </c>
      <c r="G236" s="20" t="s">
        <v>876</v>
      </c>
      <c r="H236" s="20" t="s">
        <v>119</v>
      </c>
      <c r="I236" s="20" t="s">
        <v>26</v>
      </c>
      <c r="J236" s="20" t="s">
        <v>27</v>
      </c>
      <c r="K236" s="20">
        <v>0</v>
      </c>
    </row>
    <row r="237" spans="1:11" x14ac:dyDescent="0.25">
      <c r="A237" s="20" t="str">
        <f>E237&amp;D237&amp;":"&amp;COUNTIFS($E$2:E237,E237,$D$2:D237,D237)</f>
        <v>Puerto_RicoBO BALLAJA:1</v>
      </c>
      <c r="B237" s="20" t="s">
        <v>878</v>
      </c>
      <c r="C237" s="20" t="s">
        <v>879</v>
      </c>
      <c r="D237" s="20" t="s">
        <v>4978</v>
      </c>
      <c r="E237" s="20" t="s">
        <v>9842</v>
      </c>
      <c r="F237" s="20">
        <v>94538</v>
      </c>
      <c r="G237" s="20" t="s">
        <v>881</v>
      </c>
      <c r="H237" s="20" t="s">
        <v>119</v>
      </c>
      <c r="I237" s="20" t="s">
        <v>26</v>
      </c>
      <c r="J237" s="20" t="s">
        <v>120</v>
      </c>
      <c r="K237" s="20">
        <v>0</v>
      </c>
    </row>
    <row r="238" spans="1:11" x14ac:dyDescent="0.25">
      <c r="A238" s="20" t="str">
        <f>E238&amp;D238&amp;":"&amp;COUNTIFS($E$2:E238,E238,$D$2:D238,D238)</f>
        <v>LouisianaBOGALUSA:1</v>
      </c>
      <c r="B238" s="20" t="s">
        <v>883</v>
      </c>
      <c r="C238" s="20" t="s">
        <v>884</v>
      </c>
      <c r="D238" s="20" t="s">
        <v>9129</v>
      </c>
      <c r="E238" s="20" t="s">
        <v>9781</v>
      </c>
      <c r="F238" s="20">
        <v>91710</v>
      </c>
      <c r="G238" s="20" t="s">
        <v>886</v>
      </c>
      <c r="H238" s="20" t="s">
        <v>119</v>
      </c>
      <c r="I238" s="20" t="s">
        <v>26</v>
      </c>
      <c r="J238" s="20" t="s">
        <v>120</v>
      </c>
      <c r="K238" s="20">
        <v>0</v>
      </c>
    </row>
    <row r="239" spans="1:11" x14ac:dyDescent="0.25">
      <c r="A239" s="20" t="str">
        <f>E239&amp;D239&amp;":"&amp;COUNTIFS($E$2:E239,E239,$D$2:D239,D239)</f>
        <v>IdahoBOISE:1</v>
      </c>
      <c r="B239" s="20" t="s">
        <v>888</v>
      </c>
      <c r="C239" s="20" t="s">
        <v>889</v>
      </c>
      <c r="D239" s="20" t="s">
        <v>1593</v>
      </c>
      <c r="E239" s="20" t="s">
        <v>9776</v>
      </c>
      <c r="F239" s="20">
        <v>94558</v>
      </c>
      <c r="G239" s="20" t="s">
        <v>891</v>
      </c>
      <c r="H239" s="20" t="s">
        <v>119</v>
      </c>
      <c r="I239" s="20" t="s">
        <v>114</v>
      </c>
      <c r="J239" s="20" t="s">
        <v>120</v>
      </c>
      <c r="K239" s="20">
        <v>0</v>
      </c>
    </row>
    <row r="240" spans="1:11" x14ac:dyDescent="0.25">
      <c r="A240" s="20" t="str">
        <f>E240&amp;D240&amp;":"&amp;COUNTIFS($E$2:E240,E240,$D$2:D240,D240)</f>
        <v>IdahoBOISE:2</v>
      </c>
      <c r="B240" s="20" t="s">
        <v>893</v>
      </c>
      <c r="C240" s="20" t="s">
        <v>894</v>
      </c>
      <c r="D240" s="20" t="s">
        <v>1593</v>
      </c>
      <c r="E240" s="20" t="s">
        <v>9776</v>
      </c>
      <c r="F240" s="20">
        <v>95204</v>
      </c>
      <c r="G240" s="20" t="s">
        <v>896</v>
      </c>
      <c r="H240" s="20" t="s">
        <v>119</v>
      </c>
      <c r="I240" s="20" t="s">
        <v>108</v>
      </c>
      <c r="J240" s="20" t="s">
        <v>120</v>
      </c>
      <c r="K240" s="20">
        <v>0</v>
      </c>
    </row>
    <row r="241" spans="1:11" x14ac:dyDescent="0.25">
      <c r="A241" s="20" t="str">
        <f>E241&amp;D241&amp;":"&amp;COUNTIFS($E$2:E241,E241,$D$2:D241,D241)</f>
        <v>IdahoBOISE:3</v>
      </c>
      <c r="B241" s="20" t="s">
        <v>898</v>
      </c>
      <c r="C241" s="20" t="s">
        <v>899</v>
      </c>
      <c r="D241" s="20" t="s">
        <v>1593</v>
      </c>
      <c r="E241" s="20" t="s">
        <v>9776</v>
      </c>
      <c r="F241" s="20">
        <v>95501</v>
      </c>
      <c r="G241" s="20" t="s">
        <v>901</v>
      </c>
      <c r="H241" s="20" t="s">
        <v>119</v>
      </c>
      <c r="I241" s="20" t="s">
        <v>36</v>
      </c>
      <c r="J241" s="20" t="s">
        <v>120</v>
      </c>
      <c r="K241" s="20">
        <v>0</v>
      </c>
    </row>
    <row r="242" spans="1:11" x14ac:dyDescent="0.25">
      <c r="A242" s="20" t="str">
        <f>E242&amp;D242&amp;":"&amp;COUNTIFS($E$2:E242,E242,$D$2:D242,D242)</f>
        <v>IdahoBOISE:4</v>
      </c>
      <c r="B242" s="20" t="s">
        <v>903</v>
      </c>
      <c r="C242" s="20" t="s">
        <v>904</v>
      </c>
      <c r="D242" s="20" t="s">
        <v>1593</v>
      </c>
      <c r="E242" s="20" t="s">
        <v>9776</v>
      </c>
      <c r="F242" s="20">
        <v>93110</v>
      </c>
      <c r="G242" s="20" t="s">
        <v>906</v>
      </c>
      <c r="H242" s="20" t="s">
        <v>119</v>
      </c>
      <c r="I242" s="20" t="s">
        <v>36</v>
      </c>
      <c r="J242" s="20" t="s">
        <v>120</v>
      </c>
      <c r="K242" s="20">
        <v>0</v>
      </c>
    </row>
    <row r="243" spans="1:11" x14ac:dyDescent="0.25">
      <c r="A243" s="20" t="str">
        <f>E243&amp;D243&amp;":"&amp;COUNTIFS($E$2:E243,E243,$D$2:D243,D243)</f>
        <v>IdahoBOISE:5</v>
      </c>
      <c r="B243" s="20" t="s">
        <v>908</v>
      </c>
      <c r="C243" s="20" t="s">
        <v>909</v>
      </c>
      <c r="D243" s="20" t="s">
        <v>1593</v>
      </c>
      <c r="E243" s="20" t="s">
        <v>9776</v>
      </c>
      <c r="F243" s="20">
        <v>92506</v>
      </c>
      <c r="G243" s="20" t="s">
        <v>911</v>
      </c>
      <c r="H243" s="20" t="s">
        <v>119</v>
      </c>
      <c r="I243" s="20" t="s">
        <v>26</v>
      </c>
      <c r="J243" s="20" t="s">
        <v>120</v>
      </c>
      <c r="K243" s="20">
        <v>0</v>
      </c>
    </row>
    <row r="244" spans="1:11" x14ac:dyDescent="0.25">
      <c r="A244" s="20" t="str">
        <f>E244&amp;D244&amp;":"&amp;COUNTIFS($E$2:E244,E244,$D$2:D244,D244)</f>
        <v>OklahomaBOISE CITY:1</v>
      </c>
      <c r="B244" s="20" t="s">
        <v>913</v>
      </c>
      <c r="C244" s="20" t="s">
        <v>914</v>
      </c>
      <c r="D244" s="20" t="s">
        <v>4523</v>
      </c>
      <c r="E244" s="20" t="s">
        <v>9787</v>
      </c>
      <c r="F244" s="20">
        <v>94524</v>
      </c>
      <c r="G244" s="20" t="s">
        <v>916</v>
      </c>
      <c r="H244" s="20" t="s">
        <v>119</v>
      </c>
      <c r="I244" s="20" t="s">
        <v>108</v>
      </c>
      <c r="J244" s="20" t="s">
        <v>27</v>
      </c>
      <c r="K244" s="20">
        <v>0</v>
      </c>
    </row>
    <row r="245" spans="1:11" x14ac:dyDescent="0.25">
      <c r="A245" s="20" t="str">
        <f>E245&amp;D245&amp;":"&amp;COUNTIFS($E$2:E245,E245,$D$2:D245,D245)</f>
        <v>MissouriBOLIVAR:1</v>
      </c>
      <c r="B245" s="20" t="s">
        <v>918</v>
      </c>
      <c r="C245" s="20" t="s">
        <v>919</v>
      </c>
      <c r="D245" s="20" t="s">
        <v>5186</v>
      </c>
      <c r="E245" s="20" t="s">
        <v>9804</v>
      </c>
      <c r="F245" s="20">
        <v>90650</v>
      </c>
      <c r="G245" s="20" t="s">
        <v>921</v>
      </c>
      <c r="H245" s="20" t="s">
        <v>119</v>
      </c>
      <c r="I245" s="20" t="s">
        <v>114</v>
      </c>
      <c r="J245" s="20" t="s">
        <v>27</v>
      </c>
      <c r="K245" s="20">
        <v>0</v>
      </c>
    </row>
    <row r="246" spans="1:11" x14ac:dyDescent="0.25">
      <c r="A246" s="20" t="str">
        <f>E246&amp;D246&amp;":"&amp;COUNTIFS($E$2:E246,E246,$D$2:D246,D246)</f>
        <v>TennesseeBOLIVAR:1</v>
      </c>
      <c r="B246" s="20" t="s">
        <v>923</v>
      </c>
      <c r="C246" s="20" t="s">
        <v>924</v>
      </c>
      <c r="D246" s="20" t="s">
        <v>5186</v>
      </c>
      <c r="E246" s="20" t="s">
        <v>9810</v>
      </c>
      <c r="F246" s="20">
        <v>92663</v>
      </c>
      <c r="G246" s="20" t="s">
        <v>926</v>
      </c>
      <c r="H246" s="20" t="s">
        <v>119</v>
      </c>
      <c r="I246" s="20" t="s">
        <v>26</v>
      </c>
      <c r="J246" s="20" t="s">
        <v>120</v>
      </c>
      <c r="K246" s="20">
        <v>0</v>
      </c>
    </row>
    <row r="247" spans="1:11" x14ac:dyDescent="0.25">
      <c r="A247" s="20" t="str">
        <f>E247&amp;D247&amp;":"&amp;COUNTIFS($E$2:E247,E247,$D$2:D247,D247)</f>
        <v>MissouriBONNE TERRE:1</v>
      </c>
      <c r="B247" s="20" t="s">
        <v>928</v>
      </c>
      <c r="C247" s="20" t="s">
        <v>929</v>
      </c>
      <c r="D247" s="20" t="s">
        <v>3276</v>
      </c>
      <c r="E247" s="20" t="s">
        <v>9804</v>
      </c>
      <c r="F247" s="20">
        <v>94143</v>
      </c>
      <c r="G247" s="20" t="s">
        <v>930</v>
      </c>
      <c r="H247" s="20" t="s">
        <v>119</v>
      </c>
      <c r="I247" s="20" t="s">
        <v>114</v>
      </c>
      <c r="J247" s="20" t="s">
        <v>120</v>
      </c>
      <c r="K247" s="20">
        <v>0</v>
      </c>
    </row>
    <row r="248" spans="1:11" x14ac:dyDescent="0.25">
      <c r="A248" s="20" t="str">
        <f>E248&amp;D248&amp;":"&amp;COUNTIFS($E$2:E248,E248,$D$2:D248,D248)</f>
        <v>MissouriBONNE TERRE:2</v>
      </c>
      <c r="B248" s="20" t="s">
        <v>932</v>
      </c>
      <c r="C248" s="20" t="s">
        <v>933</v>
      </c>
      <c r="D248" s="20" t="s">
        <v>3276</v>
      </c>
      <c r="E248" s="20" t="s">
        <v>9804</v>
      </c>
      <c r="F248" s="20">
        <v>92123</v>
      </c>
      <c r="G248" s="20" t="s">
        <v>934</v>
      </c>
      <c r="H248" s="20" t="s">
        <v>119</v>
      </c>
      <c r="I248" s="20" t="s">
        <v>108</v>
      </c>
      <c r="J248" s="20" t="s">
        <v>120</v>
      </c>
      <c r="K248" s="20">
        <v>0</v>
      </c>
    </row>
    <row r="249" spans="1:11" x14ac:dyDescent="0.25">
      <c r="A249" s="20" t="str">
        <f>E249&amp;D249&amp;":"&amp;COUNTIFS($E$2:E249,E249,$D$2:D249,D249)</f>
        <v>MississippiBOONEVILLE:1</v>
      </c>
      <c r="B249" s="20" t="s">
        <v>936</v>
      </c>
      <c r="C249" s="20" t="s">
        <v>937</v>
      </c>
      <c r="D249" s="20" t="s">
        <v>7290</v>
      </c>
      <c r="E249" s="20" t="s">
        <v>9812</v>
      </c>
      <c r="F249" s="20">
        <v>94601</v>
      </c>
      <c r="G249" s="20" t="s">
        <v>938</v>
      </c>
      <c r="H249" s="20" t="s">
        <v>119</v>
      </c>
      <c r="I249" s="20" t="s">
        <v>26</v>
      </c>
      <c r="J249" s="20" t="s">
        <v>120</v>
      </c>
      <c r="K249" s="20">
        <v>0</v>
      </c>
    </row>
    <row r="250" spans="1:11" x14ac:dyDescent="0.25">
      <c r="A250" s="20" t="str">
        <f>E250&amp;D250&amp;":"&amp;COUNTIFS($E$2:E250,E250,$D$2:D250,D250)</f>
        <v>MississippiBOONEVILLE:2</v>
      </c>
      <c r="B250" s="20" t="s">
        <v>940</v>
      </c>
      <c r="C250" s="20" t="s">
        <v>941</v>
      </c>
      <c r="D250" s="20" t="s">
        <v>7290</v>
      </c>
      <c r="E250" s="20" t="s">
        <v>9812</v>
      </c>
      <c r="F250" s="20">
        <v>91335</v>
      </c>
      <c r="G250" s="20" t="s">
        <v>943</v>
      </c>
      <c r="H250" s="20" t="s">
        <v>119</v>
      </c>
      <c r="I250" s="20" t="s">
        <v>108</v>
      </c>
      <c r="J250" s="20" t="s">
        <v>120</v>
      </c>
      <c r="K250" s="20">
        <v>0</v>
      </c>
    </row>
    <row r="251" spans="1:11" x14ac:dyDescent="0.25">
      <c r="A251" s="20" t="str">
        <f>E251&amp;D251&amp;":"&amp;COUNTIFS($E$2:E251,E251,$D$2:D251,D251)</f>
        <v>TexasBORGER:1</v>
      </c>
      <c r="B251" s="20" t="s">
        <v>945</v>
      </c>
      <c r="C251" s="20" t="s">
        <v>946</v>
      </c>
      <c r="D251" s="20" t="s">
        <v>5494</v>
      </c>
      <c r="E251" s="20" t="s">
        <v>9788</v>
      </c>
      <c r="F251" s="20">
        <v>91356</v>
      </c>
      <c r="G251" s="20" t="s">
        <v>948</v>
      </c>
      <c r="H251" s="20" t="s">
        <v>119</v>
      </c>
      <c r="I251" s="20" t="s">
        <v>108</v>
      </c>
      <c r="J251" s="20" t="s">
        <v>120</v>
      </c>
      <c r="K251" s="20">
        <v>0</v>
      </c>
    </row>
    <row r="252" spans="1:11" x14ac:dyDescent="0.25">
      <c r="A252" s="20" t="str">
        <f>E252&amp;D252&amp;":"&amp;COUNTIFS($E$2:E252,E252,$D$2:D252,D252)</f>
        <v>TexasBORGER:2</v>
      </c>
      <c r="B252" s="20" t="s">
        <v>950</v>
      </c>
      <c r="C252" s="20" t="s">
        <v>951</v>
      </c>
      <c r="D252" s="20" t="s">
        <v>5494</v>
      </c>
      <c r="E252" s="20" t="s">
        <v>9788</v>
      </c>
      <c r="F252" s="20">
        <v>94578</v>
      </c>
      <c r="G252" s="20" t="s">
        <v>953</v>
      </c>
      <c r="H252" s="20" t="s">
        <v>119</v>
      </c>
      <c r="I252" s="20" t="s">
        <v>26</v>
      </c>
      <c r="J252" s="20" t="s">
        <v>120</v>
      </c>
      <c r="K252" s="20">
        <v>0</v>
      </c>
    </row>
    <row r="253" spans="1:11" x14ac:dyDescent="0.25">
      <c r="A253" s="20" t="str">
        <f>E253&amp;D253&amp;":"&amp;COUNTIFS($E$2:E253,E253,$D$2:D253,D253)</f>
        <v>LouisianaBOSSIER CITY:1</v>
      </c>
      <c r="B253" s="20" t="s">
        <v>955</v>
      </c>
      <c r="C253" s="20" t="s">
        <v>956</v>
      </c>
      <c r="D253" s="20" t="s">
        <v>2523</v>
      </c>
      <c r="E253" s="20" t="s">
        <v>9781</v>
      </c>
      <c r="F253" s="20">
        <v>95051</v>
      </c>
      <c r="G253" s="20" t="s">
        <v>958</v>
      </c>
      <c r="H253" s="20" t="s">
        <v>119</v>
      </c>
      <c r="I253" s="20" t="s">
        <v>26</v>
      </c>
      <c r="J253" s="20" t="s">
        <v>27</v>
      </c>
      <c r="K253" s="20">
        <v>0</v>
      </c>
    </row>
    <row r="254" spans="1:11" x14ac:dyDescent="0.25">
      <c r="A254" s="20" t="str">
        <f>E254&amp;D254&amp;":"&amp;COUNTIFS($E$2:E254,E254,$D$2:D254,D254)</f>
        <v>MassachusettsBOSTON:1</v>
      </c>
      <c r="B254" s="20" t="s">
        <v>960</v>
      </c>
      <c r="C254" s="20" t="s">
        <v>961</v>
      </c>
      <c r="D254" s="20" t="s">
        <v>2749</v>
      </c>
      <c r="E254" s="20" t="s">
        <v>9784</v>
      </c>
      <c r="F254" s="20">
        <v>95401</v>
      </c>
      <c r="G254" s="20" t="s">
        <v>963</v>
      </c>
      <c r="H254" s="20" t="s">
        <v>119</v>
      </c>
      <c r="I254" s="20" t="s">
        <v>26</v>
      </c>
      <c r="J254" s="20" t="s">
        <v>27</v>
      </c>
      <c r="K254" s="20">
        <v>0</v>
      </c>
    </row>
    <row r="255" spans="1:11" x14ac:dyDescent="0.25">
      <c r="A255" s="20" t="str">
        <f>E255&amp;D255&amp;":"&amp;COUNTIFS($E$2:E255,E255,$D$2:D255,D255)</f>
        <v>MassachusettsBOSTON:2</v>
      </c>
      <c r="B255" s="20" t="s">
        <v>965</v>
      </c>
      <c r="C255" s="20" t="s">
        <v>966</v>
      </c>
      <c r="D255" s="20" t="s">
        <v>2749</v>
      </c>
      <c r="E255" s="20" t="s">
        <v>9784</v>
      </c>
      <c r="F255" s="20">
        <v>95062</v>
      </c>
      <c r="G255" s="20" t="s">
        <v>968</v>
      </c>
      <c r="H255" s="20" t="s">
        <v>119</v>
      </c>
      <c r="I255" s="20" t="s">
        <v>26</v>
      </c>
      <c r="J255" s="20" t="s">
        <v>120</v>
      </c>
      <c r="K255" s="20">
        <v>0</v>
      </c>
    </row>
    <row r="256" spans="1:11" x14ac:dyDescent="0.25">
      <c r="A256" s="20" t="str">
        <f>E256&amp;D256&amp;":"&amp;COUNTIFS($E$2:E256,E256,$D$2:D256,D256)</f>
        <v>MassachusettsBOSTON:3</v>
      </c>
      <c r="B256" s="20" t="s">
        <v>970</v>
      </c>
      <c r="C256" s="20" t="s">
        <v>971</v>
      </c>
      <c r="D256" s="20" t="s">
        <v>2749</v>
      </c>
      <c r="E256" s="20" t="s">
        <v>9784</v>
      </c>
      <c r="F256" s="20">
        <v>90806</v>
      </c>
      <c r="G256" s="20" t="s">
        <v>972</v>
      </c>
      <c r="H256" s="20" t="s">
        <v>119</v>
      </c>
      <c r="I256" s="20" t="s">
        <v>26</v>
      </c>
      <c r="J256" s="20" t="s">
        <v>120</v>
      </c>
      <c r="K256" s="20">
        <v>0</v>
      </c>
    </row>
    <row r="257" spans="1:11" x14ac:dyDescent="0.25">
      <c r="A257" s="20" t="str">
        <f>E257&amp;D257&amp;":"&amp;COUNTIFS($E$2:E257,E257,$D$2:D257,D257)</f>
        <v>MassachusettsBOSTON:4</v>
      </c>
      <c r="B257" s="20" t="s">
        <v>974</v>
      </c>
      <c r="C257" s="20" t="s">
        <v>975</v>
      </c>
      <c r="D257" s="20" t="s">
        <v>2749</v>
      </c>
      <c r="E257" s="20" t="s">
        <v>9784</v>
      </c>
      <c r="F257" s="20">
        <v>95138</v>
      </c>
      <c r="G257" s="20" t="s">
        <v>977</v>
      </c>
      <c r="H257" s="20" t="s">
        <v>119</v>
      </c>
      <c r="I257" s="20" t="s">
        <v>26</v>
      </c>
      <c r="J257" s="20" t="s">
        <v>120</v>
      </c>
      <c r="K257" s="20">
        <v>0</v>
      </c>
    </row>
    <row r="258" spans="1:11" x14ac:dyDescent="0.25">
      <c r="A258" s="20" t="str">
        <f>E258&amp;D258&amp;":"&amp;COUNTIFS($E$2:E258,E258,$D$2:D258,D258)</f>
        <v>MassachusettsBOSTON:5</v>
      </c>
      <c r="B258" s="20" t="s">
        <v>979</v>
      </c>
      <c r="C258" s="20" t="s">
        <v>980</v>
      </c>
      <c r="D258" s="20" t="s">
        <v>2749</v>
      </c>
      <c r="E258" s="20" t="s">
        <v>9784</v>
      </c>
      <c r="F258" s="20">
        <v>93309</v>
      </c>
      <c r="G258" s="20" t="s">
        <v>981</v>
      </c>
      <c r="H258" s="20" t="s">
        <v>119</v>
      </c>
      <c r="I258" s="20" t="s">
        <v>26</v>
      </c>
      <c r="J258" s="20" t="s">
        <v>120</v>
      </c>
      <c r="K258" s="20">
        <v>0</v>
      </c>
    </row>
    <row r="259" spans="1:11" x14ac:dyDescent="0.25">
      <c r="A259" s="20" t="str">
        <f>E259&amp;D259&amp;":"&amp;COUNTIFS($E$2:E259,E259,$D$2:D259,D259)</f>
        <v>MassachusettsBOSTON:6</v>
      </c>
      <c r="B259" s="20" t="s">
        <v>489</v>
      </c>
      <c r="C259" s="20" t="s">
        <v>490</v>
      </c>
      <c r="D259" s="20" t="s">
        <v>2749</v>
      </c>
      <c r="E259" s="20" t="s">
        <v>9784</v>
      </c>
      <c r="F259" s="20">
        <v>92220</v>
      </c>
      <c r="G259" s="20" t="s">
        <v>492</v>
      </c>
      <c r="H259" s="20" t="s">
        <v>25</v>
      </c>
      <c r="I259" s="20" t="s">
        <v>42</v>
      </c>
      <c r="J259" s="20" t="s">
        <v>27</v>
      </c>
      <c r="K259" s="20">
        <v>3</v>
      </c>
    </row>
    <row r="260" spans="1:11" x14ac:dyDescent="0.25">
      <c r="A260" s="20" t="str">
        <f>E260&amp;D260&amp;":"&amp;COUNTIFS($E$2:E260,E260,$D$2:D260,D260)</f>
        <v>MassachusettsBOSTON COLLEGE:1</v>
      </c>
      <c r="B260" s="20" t="s">
        <v>515</v>
      </c>
      <c r="C260" s="20" t="s">
        <v>516</v>
      </c>
      <c r="D260" s="20" t="s">
        <v>2805</v>
      </c>
      <c r="E260" s="20" t="s">
        <v>9784</v>
      </c>
      <c r="F260" s="20">
        <v>94403</v>
      </c>
      <c r="G260" s="20" t="s">
        <v>518</v>
      </c>
      <c r="H260" s="20" t="s">
        <v>25</v>
      </c>
      <c r="I260" s="20" t="s">
        <v>36</v>
      </c>
      <c r="J260" s="20" t="s">
        <v>27</v>
      </c>
      <c r="K260" s="20">
        <v>3</v>
      </c>
    </row>
    <row r="261" spans="1:11" x14ac:dyDescent="0.25">
      <c r="A261" s="20" t="str">
        <f>E261&amp;D261&amp;":"&amp;COUNTIFS($E$2:E261,E261,$D$2:D261,D261)</f>
        <v>North_DakotaBOTTINEAU:1</v>
      </c>
      <c r="B261" s="20" t="s">
        <v>6604</v>
      </c>
      <c r="C261" s="20" t="s">
        <v>6605</v>
      </c>
      <c r="D261" s="20" t="s">
        <v>4218</v>
      </c>
      <c r="E261" s="20" t="s">
        <v>9840</v>
      </c>
      <c r="F261" s="20">
        <v>95128</v>
      </c>
      <c r="G261" s="20" t="s">
        <v>6606</v>
      </c>
      <c r="H261" s="20" t="s">
        <v>25</v>
      </c>
      <c r="I261" s="20" t="s">
        <v>108</v>
      </c>
      <c r="J261" s="20" t="s">
        <v>27</v>
      </c>
      <c r="K261" s="20">
        <v>1</v>
      </c>
    </row>
    <row r="262" spans="1:11" x14ac:dyDescent="0.25">
      <c r="A262" s="20" t="str">
        <f>E262&amp;D262&amp;":"&amp;COUNTIFS($E$2:E262,E262,$D$2:D262,D262)</f>
        <v>North_DakotaBOTTINEAU:2</v>
      </c>
      <c r="B262" s="20" t="s">
        <v>555</v>
      </c>
      <c r="C262" s="20" t="s">
        <v>556</v>
      </c>
      <c r="D262" s="20" t="s">
        <v>4218</v>
      </c>
      <c r="E262" s="20" t="s">
        <v>9840</v>
      </c>
      <c r="F262" s="20">
        <v>93308</v>
      </c>
      <c r="G262" s="20" t="s">
        <v>558</v>
      </c>
      <c r="H262" s="20" t="s">
        <v>25</v>
      </c>
      <c r="I262" s="20" t="s">
        <v>26</v>
      </c>
      <c r="J262" s="20" t="s">
        <v>120</v>
      </c>
      <c r="K262" s="20">
        <v>2</v>
      </c>
    </row>
    <row r="263" spans="1:11" x14ac:dyDescent="0.25">
      <c r="A263" s="20" t="str">
        <f>E263&amp;D263&amp;":"&amp;COUNTIFS($E$2:E263,E263,$D$2:D263,D263)</f>
        <v>NevadaBOULDER CITY:1</v>
      </c>
      <c r="B263" s="20" t="s">
        <v>560</v>
      </c>
      <c r="C263" s="20" t="s">
        <v>561</v>
      </c>
      <c r="D263" s="20" t="s">
        <v>3642</v>
      </c>
      <c r="E263" s="20" t="s">
        <v>9818</v>
      </c>
      <c r="F263" s="20">
        <v>92252</v>
      </c>
      <c r="G263" s="20" t="s">
        <v>563</v>
      </c>
      <c r="H263" s="20" t="s">
        <v>25</v>
      </c>
      <c r="I263" s="20" t="s">
        <v>42</v>
      </c>
      <c r="J263" s="20" t="s">
        <v>27</v>
      </c>
      <c r="K263" s="20">
        <v>2</v>
      </c>
    </row>
    <row r="264" spans="1:11" x14ac:dyDescent="0.25">
      <c r="A264" s="20" t="str">
        <f>E264&amp;D264&amp;":"&amp;COUNTIFS($E$2:E264,E264,$D$2:D264,D264)</f>
        <v>NevadaBOULDER CITY:2</v>
      </c>
      <c r="B264" s="20" t="s">
        <v>6608</v>
      </c>
      <c r="C264" s="20" t="s">
        <v>6609</v>
      </c>
      <c r="D264" s="20" t="s">
        <v>3642</v>
      </c>
      <c r="E264" s="20" t="s">
        <v>9818</v>
      </c>
      <c r="F264" s="20">
        <v>94040</v>
      </c>
      <c r="G264" s="20" t="s">
        <v>6611</v>
      </c>
      <c r="H264" s="20" t="s">
        <v>25</v>
      </c>
      <c r="I264" s="20" t="s">
        <v>42</v>
      </c>
      <c r="J264" s="20" t="s">
        <v>27</v>
      </c>
      <c r="K264" s="20">
        <v>4</v>
      </c>
    </row>
    <row r="265" spans="1:11" x14ac:dyDescent="0.25">
      <c r="A265" s="20" t="str">
        <f>E265&amp;D265&amp;":"&amp;COUNTIFS($E$2:E265,E265,$D$2:D265,D265)</f>
        <v>NevadaBOULDER CITY:3</v>
      </c>
      <c r="B265" s="20" t="s">
        <v>580</v>
      </c>
      <c r="C265" s="20" t="s">
        <v>581</v>
      </c>
      <c r="D265" s="20" t="s">
        <v>3642</v>
      </c>
      <c r="E265" s="20" t="s">
        <v>9818</v>
      </c>
      <c r="F265" s="20">
        <v>93003</v>
      </c>
      <c r="G265" s="20" t="s">
        <v>583</v>
      </c>
      <c r="H265" s="20" t="s">
        <v>25</v>
      </c>
      <c r="I265" s="20" t="s">
        <v>108</v>
      </c>
      <c r="J265" s="20" t="s">
        <v>27</v>
      </c>
      <c r="K265" s="20">
        <v>2</v>
      </c>
    </row>
    <row r="266" spans="1:11" x14ac:dyDescent="0.25">
      <c r="A266" s="20" t="str">
        <f>E266&amp;D266&amp;":"&amp;COUNTIFS($E$2:E266,E266,$D$2:D266,D266)</f>
        <v>KentuckyBOWLING GREEN:1</v>
      </c>
      <c r="B266" s="20" t="s">
        <v>600</v>
      </c>
      <c r="C266" s="20" t="s">
        <v>601</v>
      </c>
      <c r="D266" s="20" t="s">
        <v>2367</v>
      </c>
      <c r="E266" s="20" t="s">
        <v>9780</v>
      </c>
      <c r="F266" s="20">
        <v>92225</v>
      </c>
      <c r="G266" s="20" t="s">
        <v>603</v>
      </c>
      <c r="H266" s="20" t="s">
        <v>25</v>
      </c>
      <c r="I266" s="20" t="s">
        <v>42</v>
      </c>
      <c r="J266" s="20" t="s">
        <v>27</v>
      </c>
      <c r="K266" s="20">
        <v>2</v>
      </c>
    </row>
    <row r="267" spans="1:11" x14ac:dyDescent="0.25">
      <c r="A267" s="20" t="str">
        <f>E267&amp;D267&amp;":"&amp;COUNTIFS($E$2:E267,E267,$D$2:D267,D267)</f>
        <v>North_DakotaBOWMAN:1</v>
      </c>
      <c r="B267" s="20" t="s">
        <v>630</v>
      </c>
      <c r="C267" s="20" t="s">
        <v>631</v>
      </c>
      <c r="D267" s="20" t="s">
        <v>7696</v>
      </c>
      <c r="E267" s="20" t="s">
        <v>9840</v>
      </c>
      <c r="F267" s="20">
        <v>91740</v>
      </c>
      <c r="G267" s="20" t="s">
        <v>633</v>
      </c>
      <c r="H267" s="20" t="s">
        <v>25</v>
      </c>
      <c r="I267" s="20" t="s">
        <v>108</v>
      </c>
      <c r="J267" s="20" t="s">
        <v>120</v>
      </c>
      <c r="K267" s="20">
        <v>2</v>
      </c>
    </row>
    <row r="268" spans="1:11" x14ac:dyDescent="0.25">
      <c r="A268" s="20" t="str">
        <f>E268&amp;D268&amp;":"&amp;COUNTIFS($E$2:E268,E268,$D$2:D268,D268)</f>
        <v>North_DakotaBOWMAN:2</v>
      </c>
      <c r="B268" s="20" t="s">
        <v>6613</v>
      </c>
      <c r="C268" s="20" t="s">
        <v>6614</v>
      </c>
      <c r="D268" s="20" t="s">
        <v>7696</v>
      </c>
      <c r="E268" s="20" t="s">
        <v>9840</v>
      </c>
      <c r="F268" s="20">
        <v>95020</v>
      </c>
      <c r="G268" s="20" t="s">
        <v>6616</v>
      </c>
      <c r="H268" s="20" t="s">
        <v>25</v>
      </c>
      <c r="I268" s="20" t="s">
        <v>513</v>
      </c>
      <c r="J268" s="20" t="s">
        <v>27</v>
      </c>
      <c r="K268" s="20">
        <v>3</v>
      </c>
    </row>
    <row r="269" spans="1:11" x14ac:dyDescent="0.25">
      <c r="A269" s="20" t="str">
        <f>E269&amp;D269&amp;":"&amp;COUNTIFS($E$2:E269,E269,$D$2:D269,D269)</f>
        <v>FloridaBRADENTON:1</v>
      </c>
      <c r="B269" s="20" t="s">
        <v>650</v>
      </c>
      <c r="C269" s="20" t="s">
        <v>651</v>
      </c>
      <c r="D269" s="20" t="s">
        <v>1304</v>
      </c>
      <c r="E269" s="20" t="s">
        <v>9793</v>
      </c>
      <c r="F269" s="20">
        <v>93308</v>
      </c>
      <c r="G269" s="20" t="s">
        <v>652</v>
      </c>
      <c r="H269" s="20" t="s">
        <v>25</v>
      </c>
      <c r="I269" s="20" t="s">
        <v>26</v>
      </c>
      <c r="J269" s="20" t="s">
        <v>27</v>
      </c>
      <c r="K269" s="20">
        <v>2</v>
      </c>
    </row>
    <row r="270" spans="1:11" x14ac:dyDescent="0.25">
      <c r="A270" s="20" t="str">
        <f>E270&amp;D270&amp;":"&amp;COUNTIFS($E$2:E270,E270,$D$2:D270,D270)</f>
        <v>FloridaBRADENTON:2</v>
      </c>
      <c r="B270" s="20" t="s">
        <v>654</v>
      </c>
      <c r="C270" s="20" t="s">
        <v>655</v>
      </c>
      <c r="D270" s="20" t="s">
        <v>1304</v>
      </c>
      <c r="E270" s="20" t="s">
        <v>9793</v>
      </c>
      <c r="F270" s="20">
        <v>95355</v>
      </c>
      <c r="G270" s="20" t="s">
        <v>657</v>
      </c>
      <c r="H270" s="20" t="s">
        <v>25</v>
      </c>
      <c r="I270" s="20" t="s">
        <v>26</v>
      </c>
      <c r="J270" s="20" t="s">
        <v>120</v>
      </c>
      <c r="K270" s="20">
        <v>5</v>
      </c>
    </row>
    <row r="271" spans="1:11" x14ac:dyDescent="0.25">
      <c r="A271" s="20" t="str">
        <f>E271&amp;D271&amp;":"&amp;COUNTIFS($E$2:E271,E271,$D$2:D271,D271)</f>
        <v>TexasBRADY:1</v>
      </c>
      <c r="B271" s="20" t="s">
        <v>6618</v>
      </c>
      <c r="C271" s="20" t="s">
        <v>6619</v>
      </c>
      <c r="D271" s="20" t="s">
        <v>5445</v>
      </c>
      <c r="E271" s="20" t="s">
        <v>9788</v>
      </c>
      <c r="F271" s="20">
        <v>90804</v>
      </c>
      <c r="G271" s="20" t="s">
        <v>6620</v>
      </c>
      <c r="H271" s="20" t="s">
        <v>25</v>
      </c>
      <c r="I271" s="20" t="s">
        <v>108</v>
      </c>
      <c r="J271" s="20" t="s">
        <v>27</v>
      </c>
      <c r="K271" s="20">
        <v>2</v>
      </c>
    </row>
    <row r="272" spans="1:11" x14ac:dyDescent="0.25">
      <c r="A272" s="20" t="str">
        <f>E272&amp;D272&amp;":"&amp;COUNTIFS($E$2:E272,E272,$D$2:D272,D272)</f>
        <v>TexasBRADY:2</v>
      </c>
      <c r="B272" s="20" t="s">
        <v>6622</v>
      </c>
      <c r="C272" s="20" t="s">
        <v>6623</v>
      </c>
      <c r="D272" s="20" t="s">
        <v>5445</v>
      </c>
      <c r="E272" s="20" t="s">
        <v>9788</v>
      </c>
      <c r="F272" s="20">
        <v>90291</v>
      </c>
      <c r="G272" s="20" t="s">
        <v>6625</v>
      </c>
      <c r="H272" s="20" t="s">
        <v>25</v>
      </c>
      <c r="I272" s="20" t="s">
        <v>26</v>
      </c>
      <c r="J272" s="20" t="s">
        <v>27</v>
      </c>
      <c r="K272" s="20">
        <v>3</v>
      </c>
    </row>
    <row r="273" spans="1:11" x14ac:dyDescent="0.25">
      <c r="A273" s="20" t="str">
        <f>E273&amp;D273&amp;":"&amp;COUNTIFS($E$2:E273,E273,$D$2:D273,D273)</f>
        <v>ConnecticutBRANFORD:1</v>
      </c>
      <c r="B273" s="20" t="s">
        <v>683</v>
      </c>
      <c r="C273" s="20" t="s">
        <v>684</v>
      </c>
      <c r="D273" s="20" t="s">
        <v>1100</v>
      </c>
      <c r="E273" s="20" t="s">
        <v>9811</v>
      </c>
      <c r="F273" s="20">
        <v>90036</v>
      </c>
      <c r="G273" s="20" t="s">
        <v>685</v>
      </c>
      <c r="H273" s="20" t="s">
        <v>25</v>
      </c>
      <c r="I273" s="20" t="s">
        <v>26</v>
      </c>
      <c r="J273" s="20" t="s">
        <v>120</v>
      </c>
      <c r="K273" s="20">
        <v>0</v>
      </c>
    </row>
    <row r="274" spans="1:11" x14ac:dyDescent="0.25">
      <c r="A274" s="20" t="str">
        <f>E274&amp;D274&amp;":"&amp;COUNTIFS($E$2:E274,E274,$D$2:D274,D274)</f>
        <v>ConnecticutBRANFORD:2</v>
      </c>
      <c r="B274" s="20" t="s">
        <v>6627</v>
      </c>
      <c r="C274" s="20" t="s">
        <v>660</v>
      </c>
      <c r="D274" s="20" t="s">
        <v>1100</v>
      </c>
      <c r="E274" s="20" t="s">
        <v>9811</v>
      </c>
      <c r="F274" s="20">
        <v>90026</v>
      </c>
      <c r="G274" s="20" t="s">
        <v>661</v>
      </c>
      <c r="H274" s="20" t="s">
        <v>25</v>
      </c>
      <c r="I274" s="20" t="s">
        <v>26</v>
      </c>
      <c r="J274" s="20" t="s">
        <v>120</v>
      </c>
      <c r="K274" s="20">
        <v>4</v>
      </c>
    </row>
    <row r="275" spans="1:11" x14ac:dyDescent="0.25">
      <c r="A275" s="20" t="str">
        <f>E275&amp;D275&amp;":"&amp;COUNTIFS($E$2:E275,E275,$D$2:D275,D275)</f>
        <v>ConnecticutBRANFORD:3</v>
      </c>
      <c r="B275" s="20" t="s">
        <v>6629</v>
      </c>
      <c r="C275" s="20" t="s">
        <v>6630</v>
      </c>
      <c r="D275" s="20" t="s">
        <v>1100</v>
      </c>
      <c r="E275" s="20" t="s">
        <v>9811</v>
      </c>
      <c r="F275" s="20">
        <v>94578</v>
      </c>
      <c r="G275" s="20" t="s">
        <v>6631</v>
      </c>
      <c r="H275" s="20" t="s">
        <v>25</v>
      </c>
      <c r="I275" s="20" t="s">
        <v>42</v>
      </c>
      <c r="J275" s="20" t="s">
        <v>27</v>
      </c>
      <c r="K275" s="20">
        <v>2</v>
      </c>
    </row>
    <row r="276" spans="1:11" x14ac:dyDescent="0.25">
      <c r="A276" s="20" t="str">
        <f>E276&amp;D276&amp;":"&amp;COUNTIFS($E$2:E276,E276,$D$2:D276,D276)</f>
        <v>MissouriBRANSON:1</v>
      </c>
      <c r="B276" s="20" t="s">
        <v>668</v>
      </c>
      <c r="C276" s="20" t="s">
        <v>669</v>
      </c>
      <c r="D276" s="20" t="s">
        <v>7335</v>
      </c>
      <c r="E276" s="20" t="s">
        <v>9804</v>
      </c>
      <c r="F276" s="20">
        <v>91767</v>
      </c>
      <c r="G276" s="20" t="s">
        <v>671</v>
      </c>
      <c r="H276" s="20" t="s">
        <v>25</v>
      </c>
      <c r="I276" s="20" t="s">
        <v>108</v>
      </c>
      <c r="J276" s="20" t="s">
        <v>120</v>
      </c>
      <c r="K276" s="20">
        <v>3</v>
      </c>
    </row>
    <row r="277" spans="1:11" x14ac:dyDescent="0.25">
      <c r="A277" s="20" t="str">
        <f>E277&amp;D277&amp;":"&amp;COUNTIFS($E$2:E277,E277,$D$2:D277,D277)</f>
        <v>VermontBRATTLEBORO:1</v>
      </c>
      <c r="B277" s="20" t="s">
        <v>6633</v>
      </c>
      <c r="C277" s="20" t="s">
        <v>6634</v>
      </c>
      <c r="D277" s="20" t="s">
        <v>5886</v>
      </c>
      <c r="E277" s="20" t="s">
        <v>9825</v>
      </c>
      <c r="F277" s="20">
        <v>93546</v>
      </c>
      <c r="G277" s="20" t="s">
        <v>6636</v>
      </c>
      <c r="H277" s="20" t="s">
        <v>96</v>
      </c>
      <c r="I277" s="20" t="s">
        <v>42</v>
      </c>
      <c r="J277" s="20" t="s">
        <v>27</v>
      </c>
      <c r="K277" s="20">
        <v>0</v>
      </c>
    </row>
    <row r="278" spans="1:11" x14ac:dyDescent="0.25">
      <c r="A278" s="20" t="str">
        <f>E278&amp;D278&amp;":"&amp;COUNTIFS($E$2:E278,E278,$D$2:D278,D278)</f>
        <v>IndianaBRAZIL:1</v>
      </c>
      <c r="B278" s="20" t="s">
        <v>697</v>
      </c>
      <c r="C278" s="20" t="s">
        <v>698</v>
      </c>
      <c r="D278" s="20" t="s">
        <v>8985</v>
      </c>
      <c r="E278" s="20" t="s">
        <v>9778</v>
      </c>
      <c r="F278" s="20">
        <v>95988</v>
      </c>
      <c r="G278" s="20" t="s">
        <v>700</v>
      </c>
      <c r="H278" s="20" t="s">
        <v>96</v>
      </c>
      <c r="I278" s="20" t="s">
        <v>64</v>
      </c>
      <c r="J278" s="20" t="s">
        <v>27</v>
      </c>
      <c r="K278" s="20">
        <v>3</v>
      </c>
    </row>
    <row r="279" spans="1:11" x14ac:dyDescent="0.25">
      <c r="A279" s="20" t="str">
        <f>E279&amp;D279&amp;":"&amp;COUNTIFS($E$2:E279,E279,$D$2:D279,D279)</f>
        <v>LouisianaBREAUX BRIDGE:1</v>
      </c>
      <c r="B279" s="20" t="s">
        <v>707</v>
      </c>
      <c r="C279" s="20" t="s">
        <v>708</v>
      </c>
      <c r="D279" s="20" t="s">
        <v>2569</v>
      </c>
      <c r="E279" s="20" t="s">
        <v>9781</v>
      </c>
      <c r="F279" s="20">
        <v>96104</v>
      </c>
      <c r="G279" s="20" t="s">
        <v>710</v>
      </c>
      <c r="H279" s="20" t="s">
        <v>96</v>
      </c>
      <c r="I279" s="20" t="s">
        <v>36</v>
      </c>
      <c r="J279" s="20" t="s">
        <v>27</v>
      </c>
      <c r="K279" s="20">
        <v>0</v>
      </c>
    </row>
    <row r="280" spans="1:11" x14ac:dyDescent="0.25">
      <c r="A280" s="20" t="str">
        <f>E280&amp;D280&amp;":"&amp;COUNTIFS($E$2:E280,E280,$D$2:D280,D280)</f>
        <v>IndianaBREMEN:1</v>
      </c>
      <c r="B280" s="20" t="s">
        <v>6638</v>
      </c>
      <c r="C280" s="20" t="s">
        <v>6639</v>
      </c>
      <c r="D280" s="20" t="s">
        <v>1805</v>
      </c>
      <c r="E280" s="20" t="s">
        <v>9778</v>
      </c>
      <c r="F280" s="20">
        <v>92352</v>
      </c>
      <c r="G280" s="20" t="s">
        <v>6641</v>
      </c>
      <c r="H280" s="20" t="s">
        <v>96</v>
      </c>
      <c r="I280" s="20" t="s">
        <v>42</v>
      </c>
      <c r="J280" s="20" t="s">
        <v>27</v>
      </c>
      <c r="K280" s="20">
        <v>0</v>
      </c>
    </row>
    <row r="281" spans="1:11" x14ac:dyDescent="0.25">
      <c r="A281" s="20" t="str">
        <f>E281&amp;D281&amp;":"&amp;COUNTIFS($E$2:E281,E281,$D$2:D281,D281)</f>
        <v>IndianaBREMEN:2</v>
      </c>
      <c r="B281" s="20" t="s">
        <v>6643</v>
      </c>
      <c r="C281" s="20" t="s">
        <v>6644</v>
      </c>
      <c r="D281" s="20" t="s">
        <v>1805</v>
      </c>
      <c r="E281" s="20" t="s">
        <v>9778</v>
      </c>
      <c r="F281" s="20">
        <v>95448</v>
      </c>
      <c r="G281" s="20" t="s">
        <v>6646</v>
      </c>
      <c r="H281" s="20" t="s">
        <v>96</v>
      </c>
      <c r="I281" s="20" t="s">
        <v>42</v>
      </c>
      <c r="J281" s="20" t="s">
        <v>27</v>
      </c>
      <c r="K281" s="20">
        <v>3</v>
      </c>
    </row>
    <row r="282" spans="1:11" x14ac:dyDescent="0.25">
      <c r="A282" s="20" t="str">
        <f>E282&amp;D282&amp;":"&amp;COUNTIFS($E$2:E282,E282,$D$2:D282,D282)</f>
        <v>WashingtonBremerton:1</v>
      </c>
      <c r="B282" s="20" t="s">
        <v>727</v>
      </c>
      <c r="C282" s="20" t="s">
        <v>728</v>
      </c>
      <c r="D282" s="20" t="s">
        <v>6003</v>
      </c>
      <c r="E282" s="20" t="s">
        <v>9789</v>
      </c>
      <c r="F282" s="20">
        <v>95437</v>
      </c>
      <c r="G282" s="20" t="s">
        <v>730</v>
      </c>
      <c r="H282" s="20" t="s">
        <v>96</v>
      </c>
      <c r="I282" s="20" t="s">
        <v>42</v>
      </c>
      <c r="J282" s="20" t="s">
        <v>27</v>
      </c>
      <c r="K282" s="20">
        <v>2</v>
      </c>
    </row>
    <row r="283" spans="1:11" x14ac:dyDescent="0.25">
      <c r="A283" s="20" t="str">
        <f>E283&amp;D283&amp;":"&amp;COUNTIFS($E$2:E283,E283,$D$2:D283,D283)</f>
        <v>AlabamaBREWTON:1</v>
      </c>
      <c r="B283" s="20" t="s">
        <v>737</v>
      </c>
      <c r="C283" s="20" t="s">
        <v>738</v>
      </c>
      <c r="D283" s="20" t="s">
        <v>47</v>
      </c>
      <c r="E283" s="20" t="s">
        <v>9791</v>
      </c>
      <c r="F283" s="20">
        <v>96020</v>
      </c>
      <c r="G283" s="20" t="s">
        <v>740</v>
      </c>
      <c r="H283" s="20" t="s">
        <v>96</v>
      </c>
      <c r="I283" s="20" t="s">
        <v>75</v>
      </c>
      <c r="J283" s="20" t="s">
        <v>27</v>
      </c>
      <c r="K283" s="20">
        <v>2</v>
      </c>
    </row>
    <row r="284" spans="1:11" x14ac:dyDescent="0.25">
      <c r="A284" s="20" t="str">
        <f>E284&amp;D284&amp;":"&amp;COUNTIFS($E$2:E284,E284,$D$2:D284,D284)</f>
        <v>ConnecticutBRIDGEPORT:1</v>
      </c>
      <c r="B284" s="20" t="s">
        <v>747</v>
      </c>
      <c r="C284" s="20" t="s">
        <v>748</v>
      </c>
      <c r="D284" s="20" t="s">
        <v>1130</v>
      </c>
      <c r="E284" s="20" t="s">
        <v>9811</v>
      </c>
      <c r="F284" s="20">
        <v>93023</v>
      </c>
      <c r="G284" s="20" t="s">
        <v>6647</v>
      </c>
      <c r="H284" s="20" t="s">
        <v>96</v>
      </c>
      <c r="I284" s="20" t="s">
        <v>108</v>
      </c>
      <c r="J284" s="20" t="s">
        <v>27</v>
      </c>
      <c r="K284" s="20">
        <v>0</v>
      </c>
    </row>
    <row r="285" spans="1:11" x14ac:dyDescent="0.25">
      <c r="A285" s="20" t="str">
        <f>E285&amp;D285&amp;":"&amp;COUNTIFS($E$2:E285,E285,$D$2:D285,D285)</f>
        <v>ConnecticutBRIDGEPORT:2</v>
      </c>
      <c r="B285" s="20" t="s">
        <v>766</v>
      </c>
      <c r="C285" s="20" t="s">
        <v>6648</v>
      </c>
      <c r="D285" s="20" t="s">
        <v>1130</v>
      </c>
      <c r="E285" s="20" t="s">
        <v>9811</v>
      </c>
      <c r="F285" s="20">
        <v>90027</v>
      </c>
      <c r="G285" s="20" t="s">
        <v>768</v>
      </c>
      <c r="H285" s="20" t="s">
        <v>107</v>
      </c>
      <c r="I285" s="20" t="s">
        <v>108</v>
      </c>
      <c r="J285" s="20" t="s">
        <v>27</v>
      </c>
      <c r="K285" s="20">
        <v>0</v>
      </c>
    </row>
    <row r="286" spans="1:11" x14ac:dyDescent="0.25">
      <c r="A286" s="20" t="str">
        <f>E286&amp;D286&amp;":"&amp;COUNTIFS($E$2:E286,E286,$D$2:D286,D286)</f>
        <v>MassachusettsBRIGHTON:1</v>
      </c>
      <c r="B286" s="20" t="s">
        <v>807</v>
      </c>
      <c r="C286" s="20" t="s">
        <v>6649</v>
      </c>
      <c r="D286" s="20" t="s">
        <v>2764</v>
      </c>
      <c r="E286" s="20" t="s">
        <v>9784</v>
      </c>
      <c r="F286" s="20">
        <v>90095</v>
      </c>
      <c r="G286" s="20" t="s">
        <v>809</v>
      </c>
      <c r="H286" s="20" t="s">
        <v>119</v>
      </c>
      <c r="I286" s="20" t="s">
        <v>114</v>
      </c>
      <c r="J286" s="20" t="s">
        <v>27</v>
      </c>
      <c r="K286" s="20">
        <v>0</v>
      </c>
    </row>
    <row r="287" spans="1:11" x14ac:dyDescent="0.25">
      <c r="A287" s="20" t="str">
        <f>E287&amp;D287&amp;":"&amp;COUNTIFS($E$2:E287,E287,$D$2:D287,D287)</f>
        <v>NebraskaBROKEN BOW:1</v>
      </c>
      <c r="B287" s="20" t="s">
        <v>6651</v>
      </c>
      <c r="C287" s="20" t="s">
        <v>6652</v>
      </c>
      <c r="D287" s="20" t="s">
        <v>3580</v>
      </c>
      <c r="E287" s="20" t="s">
        <v>9785</v>
      </c>
      <c r="F287" s="20">
        <v>90011</v>
      </c>
      <c r="G287" s="20" t="s">
        <v>6653</v>
      </c>
      <c r="H287" s="20" t="s">
        <v>119</v>
      </c>
      <c r="I287" s="20" t="s">
        <v>108</v>
      </c>
      <c r="J287" s="20" t="s">
        <v>120</v>
      </c>
      <c r="K287" s="20">
        <v>0</v>
      </c>
    </row>
    <row r="288" spans="1:11" x14ac:dyDescent="0.25">
      <c r="A288" s="20" t="str">
        <f>E288&amp;D288&amp;":"&amp;COUNTIFS($E$2:E288,E288,$D$2:D288,D288)</f>
        <v>New_YorkBRONX:1</v>
      </c>
      <c r="B288" s="20" t="s">
        <v>6654</v>
      </c>
      <c r="C288" s="20" t="s">
        <v>6655</v>
      </c>
      <c r="D288" s="20" t="s">
        <v>4050</v>
      </c>
      <c r="E288" s="20" t="s">
        <v>9838</v>
      </c>
      <c r="F288" s="20">
        <v>94112</v>
      </c>
      <c r="G288" s="20" t="s">
        <v>859</v>
      </c>
      <c r="H288" s="20" t="s">
        <v>119</v>
      </c>
      <c r="I288" s="20" t="s">
        <v>108</v>
      </c>
      <c r="J288" s="20" t="s">
        <v>120</v>
      </c>
      <c r="K288" s="20">
        <v>0</v>
      </c>
    </row>
    <row r="289" spans="1:11" x14ac:dyDescent="0.25">
      <c r="A289" s="20" t="str">
        <f>E289&amp;D289&amp;":"&amp;COUNTIFS($E$2:E289,E289,$D$2:D289,D289)</f>
        <v>MissouriBROOKFIELD:1</v>
      </c>
      <c r="B289" s="20" t="s">
        <v>6657</v>
      </c>
      <c r="C289" s="20" t="s">
        <v>6658</v>
      </c>
      <c r="D289" s="20" t="s">
        <v>3271</v>
      </c>
      <c r="E289" s="20" t="s">
        <v>9804</v>
      </c>
      <c r="F289" s="20">
        <v>92110</v>
      </c>
      <c r="G289" s="20" t="s">
        <v>6659</v>
      </c>
      <c r="H289" s="20" t="s">
        <v>119</v>
      </c>
      <c r="I289" s="20" t="s">
        <v>36</v>
      </c>
      <c r="J289" s="20" t="s">
        <v>27</v>
      </c>
      <c r="K289" s="20">
        <v>0</v>
      </c>
    </row>
    <row r="290" spans="1:11" x14ac:dyDescent="0.25">
      <c r="A290" s="20" t="str">
        <f>E290&amp;D290&amp;":"&amp;COUNTIFS($E$2:E290,E290,$D$2:D290,D290)</f>
        <v>MissouriBROOKFIELD:2</v>
      </c>
      <c r="B290" s="20" t="s">
        <v>888</v>
      </c>
      <c r="C290" s="20" t="s">
        <v>6660</v>
      </c>
      <c r="D290" s="20" t="s">
        <v>3271</v>
      </c>
      <c r="E290" s="20" t="s">
        <v>9804</v>
      </c>
      <c r="F290" s="20">
        <v>94558</v>
      </c>
      <c r="G290" s="20" t="s">
        <v>891</v>
      </c>
      <c r="H290" s="20" t="s">
        <v>119</v>
      </c>
      <c r="I290" s="20" t="s">
        <v>114</v>
      </c>
      <c r="J290" s="20" t="s">
        <v>120</v>
      </c>
      <c r="K290" s="20">
        <v>0</v>
      </c>
    </row>
    <row r="291" spans="1:11" x14ac:dyDescent="0.25">
      <c r="A291" s="20" t="str">
        <f>E291&amp;D291&amp;":"&amp;COUNTIFS($E$2:E291,E291,$D$2:D291,D291)</f>
        <v>MassachusettsBROOKLINE:1</v>
      </c>
      <c r="B291" s="20" t="s">
        <v>974</v>
      </c>
      <c r="C291" s="20" t="s">
        <v>975</v>
      </c>
      <c r="D291" s="20" t="s">
        <v>2795</v>
      </c>
      <c r="E291" s="20" t="s">
        <v>9784</v>
      </c>
      <c r="F291" s="20">
        <v>95138</v>
      </c>
      <c r="G291" s="20" t="s">
        <v>6661</v>
      </c>
      <c r="H291" s="20" t="s">
        <v>119</v>
      </c>
      <c r="I291" s="20" t="s">
        <v>26</v>
      </c>
      <c r="J291" s="20" t="s">
        <v>120</v>
      </c>
      <c r="K291" s="20">
        <v>0</v>
      </c>
    </row>
    <row r="292" spans="1:11" x14ac:dyDescent="0.25">
      <c r="A292" s="20" t="str">
        <f>E292&amp;D292&amp;":"&amp;COUNTIFS($E$2:E292,E292,$D$2:D292,D292)</f>
        <v>MassachusettsBROOKLINE:2</v>
      </c>
      <c r="B292" s="20" t="s">
        <v>530</v>
      </c>
      <c r="C292" s="20" t="s">
        <v>531</v>
      </c>
      <c r="D292" s="20" t="s">
        <v>2795</v>
      </c>
      <c r="E292" s="20" t="s">
        <v>9784</v>
      </c>
      <c r="F292" s="20">
        <v>93930</v>
      </c>
      <c r="G292" s="20" t="s">
        <v>8305</v>
      </c>
      <c r="H292" s="20" t="s">
        <v>25</v>
      </c>
      <c r="I292" s="20" t="s">
        <v>75</v>
      </c>
      <c r="J292" s="20" t="s">
        <v>27</v>
      </c>
      <c r="K292" s="20">
        <v>3</v>
      </c>
    </row>
    <row r="293" spans="1:11" x14ac:dyDescent="0.25">
      <c r="A293" s="20" t="str">
        <f>E293&amp;D293&amp;":"&amp;COUNTIFS($E$2:E293,E293,$D$2:D293,D293)</f>
        <v>New_YorkBROOKLYN:1</v>
      </c>
      <c r="B293" s="20" t="s">
        <v>8307</v>
      </c>
      <c r="C293" s="20" t="s">
        <v>8308</v>
      </c>
      <c r="D293" s="20" t="s">
        <v>4068</v>
      </c>
      <c r="E293" s="20" t="s">
        <v>9838</v>
      </c>
      <c r="F293" s="20">
        <v>94588</v>
      </c>
      <c r="G293" s="20" t="s">
        <v>8310</v>
      </c>
      <c r="H293" s="20" t="s">
        <v>25</v>
      </c>
      <c r="I293" s="20" t="s">
        <v>108</v>
      </c>
      <c r="J293" s="20" t="s">
        <v>27</v>
      </c>
      <c r="K293" s="20">
        <v>3</v>
      </c>
    </row>
    <row r="294" spans="1:11" x14ac:dyDescent="0.25">
      <c r="A294" s="20" t="str">
        <f>E294&amp;D294&amp;":"&amp;COUNTIFS($E$2:E294,E294,$D$2:D294,D294)</f>
        <v>MinnesotaBROOKLYN PARK:1</v>
      </c>
      <c r="B294" s="20" t="s">
        <v>610</v>
      </c>
      <c r="C294" s="20" t="s">
        <v>611</v>
      </c>
      <c r="D294" s="20" t="s">
        <v>7284</v>
      </c>
      <c r="E294" s="20" t="s">
        <v>9794</v>
      </c>
      <c r="F294" s="20">
        <v>93257</v>
      </c>
      <c r="G294" s="20" t="s">
        <v>8311</v>
      </c>
      <c r="H294" s="20" t="s">
        <v>25</v>
      </c>
      <c r="I294" s="20" t="s">
        <v>114</v>
      </c>
      <c r="J294" s="20" t="s">
        <v>120</v>
      </c>
      <c r="K294" s="20">
        <v>0</v>
      </c>
    </row>
    <row r="295" spans="1:11" x14ac:dyDescent="0.25">
      <c r="A295" s="20" t="str">
        <f>E295&amp;D295&amp;":"&amp;COUNTIFS($E$2:E295,E295,$D$2:D295,D295)</f>
        <v>FloridaBROOKSVILLE:1</v>
      </c>
      <c r="B295" s="20" t="s">
        <v>615</v>
      </c>
      <c r="C295" s="20" t="s">
        <v>616</v>
      </c>
      <c r="D295" s="20" t="s">
        <v>1314</v>
      </c>
      <c r="E295" s="20" t="s">
        <v>9793</v>
      </c>
      <c r="F295" s="20">
        <v>95431</v>
      </c>
      <c r="G295" s="20" t="s">
        <v>8312</v>
      </c>
      <c r="H295" s="20" t="s">
        <v>25</v>
      </c>
      <c r="I295" s="20" t="s">
        <v>114</v>
      </c>
      <c r="J295" s="20" t="s">
        <v>120</v>
      </c>
      <c r="K295" s="20">
        <v>0</v>
      </c>
    </row>
    <row r="296" spans="1:11" x14ac:dyDescent="0.25">
      <c r="A296" s="20" t="str">
        <f>E296&amp;D296&amp;":"&amp;COUNTIFS($E$2:E296,E296,$D$2:D296,D296)</f>
        <v>LouisianaBROUSSARD:1</v>
      </c>
      <c r="B296" s="20" t="s">
        <v>620</v>
      </c>
      <c r="C296" s="20" t="s">
        <v>621</v>
      </c>
      <c r="D296" s="20" t="s">
        <v>2513</v>
      </c>
      <c r="E296" s="20" t="s">
        <v>9781</v>
      </c>
      <c r="F296" s="20">
        <v>92626</v>
      </c>
      <c r="G296" s="20" t="s">
        <v>8313</v>
      </c>
      <c r="H296" s="20" t="s">
        <v>25</v>
      </c>
      <c r="I296" s="20" t="s">
        <v>36</v>
      </c>
      <c r="J296" s="20" t="s">
        <v>120</v>
      </c>
      <c r="K296" s="20">
        <v>0</v>
      </c>
    </row>
    <row r="297" spans="1:11" x14ac:dyDescent="0.25">
      <c r="A297" s="20" t="str">
        <f>E297&amp;D297&amp;":"&amp;COUNTIFS($E$2:E297,E297,$D$2:D297,D297)</f>
        <v>TexasBROWNFIELD:1</v>
      </c>
      <c r="B297" s="20" t="s">
        <v>8315</v>
      </c>
      <c r="C297" s="20" t="s">
        <v>8316</v>
      </c>
      <c r="D297" s="20" t="s">
        <v>5263</v>
      </c>
      <c r="E297" s="20" t="s">
        <v>9788</v>
      </c>
      <c r="F297" s="20">
        <v>91364</v>
      </c>
      <c r="G297" s="20" t="s">
        <v>8318</v>
      </c>
      <c r="H297" s="20" t="s">
        <v>25</v>
      </c>
      <c r="I297" s="20" t="s">
        <v>108</v>
      </c>
      <c r="J297" s="20" t="s">
        <v>120</v>
      </c>
      <c r="K297" s="20">
        <v>0</v>
      </c>
    </row>
    <row r="298" spans="1:11" x14ac:dyDescent="0.25">
      <c r="A298" s="20" t="str">
        <f>E298&amp;D298&amp;":"&amp;COUNTIFS($E$2:E298,E298,$D$2:D298,D298)</f>
        <v>TexasBROWNFIELD:2</v>
      </c>
      <c r="B298" s="20" t="s">
        <v>640</v>
      </c>
      <c r="C298" s="20" t="s">
        <v>641</v>
      </c>
      <c r="D298" s="20" t="s">
        <v>5263</v>
      </c>
      <c r="E298" s="20" t="s">
        <v>9788</v>
      </c>
      <c r="F298" s="20">
        <v>94116</v>
      </c>
      <c r="G298" s="20" t="s">
        <v>8319</v>
      </c>
      <c r="H298" s="20" t="s">
        <v>25</v>
      </c>
      <c r="I298" s="20" t="s">
        <v>36</v>
      </c>
      <c r="J298" s="20" t="s">
        <v>120</v>
      </c>
      <c r="K298" s="20">
        <v>0</v>
      </c>
    </row>
    <row r="299" spans="1:11" x14ac:dyDescent="0.25">
      <c r="A299" s="20" t="str">
        <f>E299&amp;D299&amp;":"&amp;COUNTIFS($E$2:E299,E299,$D$2:D299,D299)</f>
        <v>MontanaBROWNING:1</v>
      </c>
      <c r="B299" s="20" t="s">
        <v>644</v>
      </c>
      <c r="C299" s="20" t="s">
        <v>645</v>
      </c>
      <c r="D299" s="20" t="s">
        <v>7381</v>
      </c>
      <c r="E299" s="20" t="s">
        <v>9805</v>
      </c>
      <c r="F299" s="20">
        <v>96001</v>
      </c>
      <c r="G299" s="20" t="s">
        <v>8320</v>
      </c>
      <c r="H299" s="20" t="s">
        <v>25</v>
      </c>
      <c r="I299" s="20" t="s">
        <v>648</v>
      </c>
      <c r="J299" s="20" t="s">
        <v>120</v>
      </c>
      <c r="K299" s="20">
        <v>0</v>
      </c>
    </row>
    <row r="300" spans="1:11" x14ac:dyDescent="0.25">
      <c r="A300" s="20" t="str">
        <f>E300&amp;D300&amp;":"&amp;COUNTIFS($E$2:E300,E300,$D$2:D300,D300)</f>
        <v>New_JerseyBROWNS MILLS:1</v>
      </c>
      <c r="B300" s="20" t="s">
        <v>6629</v>
      </c>
      <c r="C300" s="20" t="s">
        <v>6630</v>
      </c>
      <c r="D300" s="20" t="s">
        <v>7519</v>
      </c>
      <c r="E300" s="20" t="s">
        <v>9836</v>
      </c>
      <c r="F300" s="20">
        <v>94578</v>
      </c>
      <c r="G300" s="20" t="s">
        <v>8321</v>
      </c>
      <c r="H300" s="20" t="s">
        <v>25</v>
      </c>
      <c r="I300" s="20" t="s">
        <v>42</v>
      </c>
      <c r="J300" s="20" t="s">
        <v>27</v>
      </c>
      <c r="K300" s="20">
        <v>2</v>
      </c>
    </row>
    <row r="301" spans="1:11" x14ac:dyDescent="0.25">
      <c r="A301" s="20" t="str">
        <f>E301&amp;D301&amp;":"&amp;COUNTIFS($E$2:E301,E301,$D$2:D301,D301)</f>
        <v>GeorgiaBRUNSWICK:1</v>
      </c>
      <c r="B301" s="20" t="s">
        <v>8323</v>
      </c>
      <c r="C301" s="20" t="s">
        <v>8324</v>
      </c>
      <c r="D301" s="20" t="s">
        <v>6777</v>
      </c>
      <c r="E301" s="20" t="s">
        <v>9775</v>
      </c>
      <c r="F301" s="20">
        <v>90059</v>
      </c>
      <c r="G301" s="20" t="s">
        <v>8325</v>
      </c>
      <c r="H301" s="20" t="s">
        <v>25</v>
      </c>
      <c r="I301" s="20" t="s">
        <v>108</v>
      </c>
      <c r="J301" s="20" t="s">
        <v>27</v>
      </c>
      <c r="K301" s="20">
        <v>2</v>
      </c>
    </row>
    <row r="302" spans="1:11" x14ac:dyDescent="0.25">
      <c r="A302" s="20" t="str">
        <f>E302&amp;D302&amp;":"&amp;COUNTIFS($E$2:E302,E302,$D$2:D302,D302)</f>
        <v>TexasBRYAN:1</v>
      </c>
      <c r="B302" s="20" t="s">
        <v>8326</v>
      </c>
      <c r="C302" s="20" t="s">
        <v>664</v>
      </c>
      <c r="D302" s="20" t="s">
        <v>5325</v>
      </c>
      <c r="E302" s="20" t="s">
        <v>9788</v>
      </c>
      <c r="F302" s="20">
        <v>95472</v>
      </c>
      <c r="G302" s="20" t="s">
        <v>8327</v>
      </c>
      <c r="H302" s="20" t="s">
        <v>25</v>
      </c>
      <c r="I302" s="20" t="s">
        <v>36</v>
      </c>
      <c r="J302" s="20" t="s">
        <v>27</v>
      </c>
      <c r="K302" s="20">
        <v>0</v>
      </c>
    </row>
    <row r="303" spans="1:11" x14ac:dyDescent="0.25">
      <c r="A303" s="20" t="str">
        <f>E303&amp;D303&amp;":"&amp;COUNTIFS($E$2:E303,E303,$D$2:D303,D303)</f>
        <v>TexasBRYAN:2</v>
      </c>
      <c r="B303" s="20" t="s">
        <v>668</v>
      </c>
      <c r="C303" s="20" t="s">
        <v>669</v>
      </c>
      <c r="D303" s="20" t="s">
        <v>5325</v>
      </c>
      <c r="E303" s="20" t="s">
        <v>9788</v>
      </c>
      <c r="F303" s="20">
        <v>91767</v>
      </c>
      <c r="G303" s="20" t="s">
        <v>8328</v>
      </c>
      <c r="H303" s="20" t="s">
        <v>25</v>
      </c>
      <c r="I303" s="20" t="s">
        <v>108</v>
      </c>
      <c r="J303" s="20" t="s">
        <v>120</v>
      </c>
      <c r="K303" s="20">
        <v>0</v>
      </c>
    </row>
    <row r="304" spans="1:11" x14ac:dyDescent="0.25">
      <c r="A304" s="20" t="str">
        <f>E304&amp;D304&amp;":"&amp;COUNTIFS($E$2:E304,E304,$D$2:D304,D304)</f>
        <v>West_VirginiaBUCKHANNON:1</v>
      </c>
      <c r="B304" s="20" t="s">
        <v>798</v>
      </c>
      <c r="C304" s="20" t="s">
        <v>799</v>
      </c>
      <c r="D304" s="20" t="s">
        <v>9686</v>
      </c>
      <c r="E304" s="20" t="s">
        <v>9832</v>
      </c>
      <c r="F304" s="20">
        <v>90020</v>
      </c>
      <c r="G304" s="20" t="s">
        <v>8329</v>
      </c>
      <c r="H304" s="20" t="s">
        <v>107</v>
      </c>
      <c r="I304" s="20" t="s">
        <v>108</v>
      </c>
      <c r="J304" s="20" t="s">
        <v>120</v>
      </c>
      <c r="K304" s="20">
        <v>0</v>
      </c>
    </row>
    <row r="305" spans="1:11" x14ac:dyDescent="0.25">
      <c r="A305" s="20" t="str">
        <f>E305&amp;D305&amp;":"&amp;COUNTIFS($E$2:E305,E305,$D$2:D305,D305)</f>
        <v>New_YorkBUFFALO:1</v>
      </c>
      <c r="B305" s="20" t="s">
        <v>802</v>
      </c>
      <c r="C305" s="20" t="s">
        <v>803</v>
      </c>
      <c r="D305" s="20" t="s">
        <v>4009</v>
      </c>
      <c r="E305" s="20" t="s">
        <v>9838</v>
      </c>
      <c r="F305" s="20">
        <v>95817</v>
      </c>
      <c r="G305" s="20" t="s">
        <v>8330</v>
      </c>
      <c r="H305" s="20" t="s">
        <v>107</v>
      </c>
      <c r="I305" s="20" t="s">
        <v>108</v>
      </c>
      <c r="J305" s="20" t="s">
        <v>120</v>
      </c>
      <c r="K305" s="20">
        <v>0</v>
      </c>
    </row>
    <row r="306" spans="1:11" x14ac:dyDescent="0.25">
      <c r="A306" s="20" t="str">
        <f>E306&amp;D306&amp;":"&amp;COUNTIFS($E$2:E306,E306,$D$2:D306,D306)</f>
        <v>New_YorkBUFFALO:2</v>
      </c>
      <c r="B306" s="20" t="s">
        <v>8307</v>
      </c>
      <c r="C306" s="20" t="s">
        <v>8308</v>
      </c>
      <c r="D306" s="20" t="s">
        <v>4009</v>
      </c>
      <c r="E306" s="20" t="s">
        <v>9838</v>
      </c>
      <c r="F306" s="20">
        <v>94588</v>
      </c>
      <c r="G306" s="20" t="s">
        <v>8310</v>
      </c>
      <c r="H306" s="20" t="s">
        <v>25</v>
      </c>
      <c r="I306" s="20" t="s">
        <v>108</v>
      </c>
      <c r="J306" s="20" t="s">
        <v>27</v>
      </c>
      <c r="K306" s="20">
        <v>4</v>
      </c>
    </row>
    <row r="307" spans="1:11" x14ac:dyDescent="0.25">
      <c r="A307" s="20" t="str">
        <f>E307&amp;D307&amp;":"&amp;COUNTIFS($E$2:E307,E307,$D$2:D307,D307)</f>
        <v>OklahomaBUFFALO:1</v>
      </c>
      <c r="B307" s="20" t="s">
        <v>615</v>
      </c>
      <c r="C307" s="20" t="s">
        <v>616</v>
      </c>
      <c r="D307" s="20" t="s">
        <v>4009</v>
      </c>
      <c r="E307" s="20" t="s">
        <v>9787</v>
      </c>
      <c r="F307" s="20">
        <v>95431</v>
      </c>
      <c r="G307" s="20" t="s">
        <v>8312</v>
      </c>
      <c r="H307" s="20" t="s">
        <v>25</v>
      </c>
      <c r="I307" s="20" t="s">
        <v>64</v>
      </c>
      <c r="J307" s="20" t="s">
        <v>120</v>
      </c>
      <c r="K307" s="20">
        <v>0</v>
      </c>
    </row>
    <row r="308" spans="1:11" x14ac:dyDescent="0.25">
      <c r="A308" s="20" t="str">
        <f>E308&amp;D308&amp;":"&amp;COUNTIFS($E$2:E308,E308,$D$2:D308,D308)</f>
        <v>LouisianaBUNKIE:1</v>
      </c>
      <c r="B308" s="20" t="s">
        <v>8315</v>
      </c>
      <c r="C308" s="20" t="s">
        <v>8316</v>
      </c>
      <c r="D308" s="20" t="s">
        <v>2440</v>
      </c>
      <c r="E308" s="20" t="s">
        <v>9781</v>
      </c>
      <c r="F308" s="20">
        <v>91364</v>
      </c>
      <c r="G308" s="20" t="s">
        <v>8318</v>
      </c>
      <c r="H308" s="20" t="s">
        <v>25</v>
      </c>
      <c r="I308" s="20" t="s">
        <v>75</v>
      </c>
      <c r="J308" s="20" t="s">
        <v>120</v>
      </c>
      <c r="K308" s="20">
        <v>0</v>
      </c>
    </row>
    <row r="309" spans="1:11" x14ac:dyDescent="0.25">
      <c r="A309" s="20" t="str">
        <f>E309&amp;D309&amp;":"&amp;COUNTIFS($E$2:E309,E309,$D$2:D309,D309)</f>
        <v>LouisianaBUNKIE:2</v>
      </c>
      <c r="B309" s="20" t="s">
        <v>8617</v>
      </c>
      <c r="C309" s="20" t="s">
        <v>8618</v>
      </c>
      <c r="D309" s="20" t="s">
        <v>2440</v>
      </c>
      <c r="E309" s="20" t="s">
        <v>9781</v>
      </c>
      <c r="F309" s="20">
        <v>92354</v>
      </c>
      <c r="G309" s="20" t="s">
        <v>8620</v>
      </c>
      <c r="H309" s="20" t="s">
        <v>25</v>
      </c>
      <c r="I309" s="20" t="s">
        <v>513</v>
      </c>
      <c r="J309" s="20" t="s">
        <v>120</v>
      </c>
      <c r="K309" s="20">
        <v>0</v>
      </c>
    </row>
    <row r="310" spans="1:11" x14ac:dyDescent="0.25">
      <c r="A310" s="20" t="str">
        <f>E310&amp;D310&amp;":"&amp;COUNTIFS($E$2:E310,E310,$D$2:D310,D310)</f>
        <v>North_CarolinaBURGAW:1</v>
      </c>
      <c r="B310" s="20" t="s">
        <v>8323</v>
      </c>
      <c r="C310" s="20" t="s">
        <v>8324</v>
      </c>
      <c r="D310" s="20" t="s">
        <v>4125</v>
      </c>
      <c r="E310" s="20" t="s">
        <v>9839</v>
      </c>
      <c r="F310" s="20">
        <v>90059</v>
      </c>
      <c r="G310" s="20" t="s">
        <v>8325</v>
      </c>
      <c r="H310" s="20" t="s">
        <v>25</v>
      </c>
      <c r="I310" s="20" t="s">
        <v>108</v>
      </c>
      <c r="J310" s="20" t="s">
        <v>27</v>
      </c>
      <c r="K310" s="20">
        <v>0</v>
      </c>
    </row>
    <row r="311" spans="1:11" x14ac:dyDescent="0.25">
      <c r="A311" s="20" t="str">
        <f>E311&amp;D311&amp;":"&amp;COUNTIFS($E$2:E311,E311,$D$2:D311,D311)</f>
        <v>North_CarolinaBURGAW:2</v>
      </c>
      <c r="B311" s="20" t="s">
        <v>8718</v>
      </c>
      <c r="C311" s="20" t="s">
        <v>8719</v>
      </c>
      <c r="D311" s="20" t="s">
        <v>4125</v>
      </c>
      <c r="E311" s="20" t="s">
        <v>9839</v>
      </c>
      <c r="F311" s="20">
        <v>95642</v>
      </c>
      <c r="G311" s="20" t="s">
        <v>8720</v>
      </c>
      <c r="H311" s="20" t="s">
        <v>25</v>
      </c>
      <c r="I311" s="20" t="s">
        <v>108</v>
      </c>
      <c r="J311" s="20" t="s">
        <v>27</v>
      </c>
      <c r="K311" s="20">
        <v>2</v>
      </c>
    </row>
    <row r="312" spans="1:11" x14ac:dyDescent="0.25">
      <c r="A312" s="20" t="str">
        <f>E312&amp;D312&amp;":"&amp;COUNTIFS($E$2:E312,E312,$D$2:D312,D312)</f>
        <v>WashingtonBURIEN:1</v>
      </c>
      <c r="B312" s="20" t="s">
        <v>8722</v>
      </c>
      <c r="C312" s="20" t="s">
        <v>8723</v>
      </c>
      <c r="D312" s="20" t="s">
        <v>9660</v>
      </c>
      <c r="E312" s="20" t="s">
        <v>9789</v>
      </c>
      <c r="F312" s="20">
        <v>91342</v>
      </c>
      <c r="G312" s="20" t="s">
        <v>8725</v>
      </c>
      <c r="H312" s="20" t="s">
        <v>25</v>
      </c>
      <c r="I312" s="20" t="s">
        <v>75</v>
      </c>
      <c r="J312" s="20" t="s">
        <v>27</v>
      </c>
      <c r="K312" s="20">
        <v>2</v>
      </c>
    </row>
    <row r="313" spans="1:11" x14ac:dyDescent="0.25">
      <c r="A313" s="20" t="str">
        <f>E313&amp;D313&amp;":"&amp;COUNTIFS($E$2:E313,E313,$D$2:D313,D313)</f>
        <v>KentuckyBURKESVILLE:1</v>
      </c>
      <c r="B313" s="20" t="s">
        <v>8727</v>
      </c>
      <c r="C313" s="20" t="s">
        <v>8728</v>
      </c>
      <c r="D313" s="20" t="s">
        <v>2302</v>
      </c>
      <c r="E313" s="20" t="s">
        <v>9780</v>
      </c>
      <c r="F313" s="20">
        <v>94589</v>
      </c>
      <c r="G313" s="20" t="s">
        <v>8729</v>
      </c>
      <c r="H313" s="20" t="s">
        <v>25</v>
      </c>
      <c r="I313" s="20" t="s">
        <v>108</v>
      </c>
      <c r="J313" s="20" t="s">
        <v>27</v>
      </c>
      <c r="K313" s="20">
        <v>3</v>
      </c>
    </row>
    <row r="314" spans="1:11" x14ac:dyDescent="0.25">
      <c r="A314" s="20" t="str">
        <f>E314&amp;D314&amp;":"&amp;COUNTIFS($E$2:E314,E314,$D$2:D314,D314)</f>
        <v>KentuckyBURKESVILLE:2</v>
      </c>
      <c r="B314" s="20" t="s">
        <v>8731</v>
      </c>
      <c r="C314" s="20" t="s">
        <v>8732</v>
      </c>
      <c r="D314" s="20" t="s">
        <v>2302</v>
      </c>
      <c r="E314" s="20" t="s">
        <v>9780</v>
      </c>
      <c r="F314" s="20">
        <v>95816</v>
      </c>
      <c r="G314" s="20" t="s">
        <v>8733</v>
      </c>
      <c r="H314" s="20" t="s">
        <v>25</v>
      </c>
      <c r="I314" s="20" t="s">
        <v>108</v>
      </c>
      <c r="J314" s="20" t="s">
        <v>27</v>
      </c>
      <c r="K314" s="20">
        <v>4</v>
      </c>
    </row>
    <row r="315" spans="1:11" x14ac:dyDescent="0.25">
      <c r="A315" s="20" t="str">
        <f>E315&amp;D315&amp;":"&amp;COUNTIFS($E$2:E315,E315,$D$2:D315,D315)</f>
        <v>TexasBURLESON:1</v>
      </c>
      <c r="B315" s="20" t="s">
        <v>8735</v>
      </c>
      <c r="C315" s="20" t="s">
        <v>8736</v>
      </c>
      <c r="D315" s="20" t="s">
        <v>6444</v>
      </c>
      <c r="E315" s="20" t="s">
        <v>9788</v>
      </c>
      <c r="F315" s="20">
        <v>91325</v>
      </c>
      <c r="G315" s="20" t="s">
        <v>8738</v>
      </c>
      <c r="H315" s="20" t="s">
        <v>25</v>
      </c>
      <c r="I315" s="20" t="s">
        <v>108</v>
      </c>
      <c r="J315" s="20" t="s">
        <v>27</v>
      </c>
      <c r="K315" s="20">
        <v>2</v>
      </c>
    </row>
    <row r="316" spans="1:11" x14ac:dyDescent="0.25">
      <c r="A316" s="20" t="str">
        <f>E316&amp;D316&amp;":"&amp;COUNTIFS($E$2:E316,E316,$D$2:D316,D316)</f>
        <v>TexasBURLESON:2</v>
      </c>
      <c r="B316" s="20" t="s">
        <v>8740</v>
      </c>
      <c r="C316" s="20" t="s">
        <v>8741</v>
      </c>
      <c r="D316" s="20" t="s">
        <v>6444</v>
      </c>
      <c r="E316" s="20" t="s">
        <v>9788</v>
      </c>
      <c r="F316" s="20">
        <v>92404</v>
      </c>
      <c r="G316" s="20" t="s">
        <v>8743</v>
      </c>
      <c r="H316" s="20" t="s">
        <v>25</v>
      </c>
      <c r="I316" s="20" t="s">
        <v>108</v>
      </c>
      <c r="J316" s="20" t="s">
        <v>27</v>
      </c>
      <c r="K316" s="20">
        <v>2</v>
      </c>
    </row>
    <row r="317" spans="1:11" x14ac:dyDescent="0.25">
      <c r="A317" s="20" t="str">
        <f>E317&amp;D317&amp;":"&amp;COUNTIFS($E$2:E317,E317,$D$2:D317,D317)</f>
        <v>MassachusettsBURLINGTON:1</v>
      </c>
      <c r="B317" s="20" t="s">
        <v>8745</v>
      </c>
      <c r="C317" s="20" t="s">
        <v>8746</v>
      </c>
      <c r="D317" s="20" t="s">
        <v>9168</v>
      </c>
      <c r="E317" s="20" t="s">
        <v>9784</v>
      </c>
      <c r="F317" s="20">
        <v>90015</v>
      </c>
      <c r="G317" s="20" t="s">
        <v>8747</v>
      </c>
      <c r="H317" s="20" t="s">
        <v>25</v>
      </c>
      <c r="I317" s="20" t="s">
        <v>75</v>
      </c>
      <c r="J317" s="20" t="s">
        <v>27</v>
      </c>
      <c r="K317" s="20">
        <v>2</v>
      </c>
    </row>
    <row r="318" spans="1:11" x14ac:dyDescent="0.25">
      <c r="A318" s="20" t="str">
        <f>E318&amp;D318&amp;":"&amp;COUNTIFS($E$2:E318,E318,$D$2:D318,D318)</f>
        <v>MinnesotaBURNSVILLE:1</v>
      </c>
      <c r="B318" s="20" t="s">
        <v>8749</v>
      </c>
      <c r="C318" s="20" t="s">
        <v>8750</v>
      </c>
      <c r="D318" s="20" t="s">
        <v>7243</v>
      </c>
      <c r="E318" s="20" t="s">
        <v>9794</v>
      </c>
      <c r="F318" s="20">
        <v>90813</v>
      </c>
      <c r="G318" s="20" t="s">
        <v>8751</v>
      </c>
      <c r="H318" s="20" t="s">
        <v>25</v>
      </c>
      <c r="I318" s="20" t="s">
        <v>513</v>
      </c>
      <c r="J318" s="20" t="s">
        <v>27</v>
      </c>
      <c r="K318" s="20">
        <v>3</v>
      </c>
    </row>
    <row r="319" spans="1:11" x14ac:dyDescent="0.25">
      <c r="A319" s="20" t="str">
        <f>E319&amp;D319&amp;":"&amp;COUNTIFS($E$2:E319,E319,$D$2:D319,D319)</f>
        <v>North_CarolinaBUTNER:1</v>
      </c>
      <c r="B319" s="20" t="s">
        <v>8753</v>
      </c>
      <c r="C319" s="20" t="s">
        <v>8754</v>
      </c>
      <c r="D319" s="20" t="s">
        <v>4152</v>
      </c>
      <c r="E319" s="20" t="s">
        <v>9839</v>
      </c>
      <c r="F319" s="20">
        <v>93654</v>
      </c>
      <c r="G319" s="20" t="s">
        <v>8756</v>
      </c>
      <c r="H319" s="20" t="s">
        <v>25</v>
      </c>
      <c r="I319" s="20" t="s">
        <v>108</v>
      </c>
      <c r="J319" s="20" t="s">
        <v>120</v>
      </c>
      <c r="K319" s="20">
        <v>2</v>
      </c>
    </row>
    <row r="320" spans="1:11" x14ac:dyDescent="0.25">
      <c r="A320" s="20" t="str">
        <f>E320&amp;D320&amp;":"&amp;COUNTIFS($E$2:E320,E320,$D$2:D320,D320)</f>
        <v>North_CarolinaBUTNER:2</v>
      </c>
      <c r="B320" s="20" t="s">
        <v>8758</v>
      </c>
      <c r="C320" s="20" t="s">
        <v>8759</v>
      </c>
      <c r="D320" s="20" t="s">
        <v>4152</v>
      </c>
      <c r="E320" s="20" t="s">
        <v>9839</v>
      </c>
      <c r="F320" s="20">
        <v>92324</v>
      </c>
      <c r="G320" s="20" t="s">
        <v>8761</v>
      </c>
      <c r="H320" s="20" t="s">
        <v>25</v>
      </c>
      <c r="I320" s="20" t="s">
        <v>36</v>
      </c>
      <c r="J320" s="20" t="s">
        <v>27</v>
      </c>
      <c r="K320" s="20">
        <v>2</v>
      </c>
    </row>
    <row r="321" spans="1:11" x14ac:dyDescent="0.25">
      <c r="A321" s="20" t="str">
        <f>E321&amp;D321&amp;":"&amp;COUNTIFS($E$2:E321,E321,$D$2:D321,D321)</f>
        <v>KentuckyCADIZ:1</v>
      </c>
      <c r="B321" s="20" t="s">
        <v>8762</v>
      </c>
      <c r="C321" s="20" t="s">
        <v>8308</v>
      </c>
      <c r="D321" s="20" t="s">
        <v>2272</v>
      </c>
      <c r="E321" s="20" t="s">
        <v>9780</v>
      </c>
      <c r="F321" s="20">
        <v>94588</v>
      </c>
      <c r="G321" s="20" t="s">
        <v>8310</v>
      </c>
      <c r="H321" s="20" t="s">
        <v>25</v>
      </c>
      <c r="I321" s="20" t="s">
        <v>108</v>
      </c>
      <c r="J321" s="20" t="s">
        <v>27</v>
      </c>
      <c r="K321" s="20">
        <v>4</v>
      </c>
    </row>
    <row r="322" spans="1:11" x14ac:dyDescent="0.25">
      <c r="A322" s="20" t="str">
        <f>E322&amp;D322&amp;":"&amp;COUNTIFS($E$2:E322,E322,$D$2:D322,D322)</f>
        <v>OhioCADIZ:1</v>
      </c>
      <c r="B322" s="20" t="s">
        <v>8764</v>
      </c>
      <c r="C322" s="20" t="s">
        <v>8765</v>
      </c>
      <c r="D322" s="20" t="s">
        <v>2272</v>
      </c>
      <c r="E322" s="20" t="s">
        <v>9799</v>
      </c>
      <c r="F322" s="20">
        <v>90404</v>
      </c>
      <c r="G322" s="20" t="s">
        <v>8767</v>
      </c>
      <c r="H322" s="20" t="s">
        <v>25</v>
      </c>
      <c r="I322" s="20" t="s">
        <v>108</v>
      </c>
      <c r="J322" s="20" t="s">
        <v>27</v>
      </c>
      <c r="K322" s="20">
        <v>4</v>
      </c>
    </row>
    <row r="323" spans="1:11" x14ac:dyDescent="0.25">
      <c r="A323" s="20" t="str">
        <f>E323&amp;D323&amp;":"&amp;COUNTIFS($E$2:E323,E323,$D$2:D323,D323)</f>
        <v>OhioCADIZ:2</v>
      </c>
      <c r="B323" s="20" t="s">
        <v>8769</v>
      </c>
      <c r="C323" s="20" t="s">
        <v>8770</v>
      </c>
      <c r="D323" s="20" t="s">
        <v>2272</v>
      </c>
      <c r="E323" s="20" t="s">
        <v>9799</v>
      </c>
      <c r="F323" s="20">
        <v>95403</v>
      </c>
      <c r="G323" s="20" t="s">
        <v>8771</v>
      </c>
      <c r="H323" s="20" t="s">
        <v>25</v>
      </c>
      <c r="I323" s="20" t="s">
        <v>75</v>
      </c>
      <c r="J323" s="20" t="s">
        <v>27</v>
      </c>
      <c r="K323" s="20">
        <v>3</v>
      </c>
    </row>
    <row r="324" spans="1:11" x14ac:dyDescent="0.25">
      <c r="A324" s="20" t="str">
        <f>E324&amp;D324&amp;":"&amp;COUNTIFS($E$2:E324,E324,$D$2:D324,D324)</f>
        <v>Puerto_RicoCAGUAS:1</v>
      </c>
      <c r="B324" s="20" t="s">
        <v>8773</v>
      </c>
      <c r="C324" s="20" t="s">
        <v>8774</v>
      </c>
      <c r="D324" s="20" t="s">
        <v>4930</v>
      </c>
      <c r="E324" s="20" t="s">
        <v>9842</v>
      </c>
      <c r="F324" s="20">
        <v>92555</v>
      </c>
      <c r="G324" s="20" t="s">
        <v>8776</v>
      </c>
      <c r="H324" s="20" t="s">
        <v>25</v>
      </c>
      <c r="I324" s="20" t="s">
        <v>36</v>
      </c>
      <c r="J324" s="20" t="s">
        <v>27</v>
      </c>
      <c r="K324" s="20">
        <v>3</v>
      </c>
    </row>
    <row r="325" spans="1:11" x14ac:dyDescent="0.25">
      <c r="A325" s="20" t="str">
        <f>E325&amp;D325&amp;":"&amp;COUNTIFS($E$2:E325,E325,$D$2:D325,D325)</f>
        <v>KansasCALDWELL:1</v>
      </c>
      <c r="B325" s="20" t="s">
        <v>8778</v>
      </c>
      <c r="C325" s="20" t="s">
        <v>8779</v>
      </c>
      <c r="D325" s="20" t="s">
        <v>2140</v>
      </c>
      <c r="E325" s="20" t="s">
        <v>9802</v>
      </c>
      <c r="F325" s="20">
        <v>95661</v>
      </c>
      <c r="G325" s="20" t="s">
        <v>8781</v>
      </c>
      <c r="H325" s="20" t="s">
        <v>25</v>
      </c>
      <c r="I325" s="20" t="s">
        <v>75</v>
      </c>
      <c r="J325" s="20" t="s">
        <v>27</v>
      </c>
      <c r="K325" s="20">
        <v>4</v>
      </c>
    </row>
    <row r="326" spans="1:11" x14ac:dyDescent="0.25">
      <c r="A326" s="20" t="str">
        <f>E326&amp;D326&amp;":"&amp;COUNTIFS($E$2:E326,E326,$D$2:D326,D326)</f>
        <v>MississippiCALHOUN CITY:1</v>
      </c>
      <c r="B326" s="20" t="s">
        <v>8783</v>
      </c>
      <c r="C326" s="20" t="s">
        <v>8784</v>
      </c>
      <c r="D326" s="20" t="s">
        <v>7316</v>
      </c>
      <c r="E326" s="20" t="s">
        <v>9812</v>
      </c>
      <c r="F326" s="20">
        <v>90033</v>
      </c>
      <c r="G326" s="20" t="s">
        <v>8785</v>
      </c>
      <c r="H326" s="20" t="s">
        <v>25</v>
      </c>
      <c r="I326" s="20" t="s">
        <v>36</v>
      </c>
      <c r="J326" s="20" t="s">
        <v>27</v>
      </c>
      <c r="K326" s="20">
        <v>2</v>
      </c>
    </row>
    <row r="327" spans="1:11" x14ac:dyDescent="0.25">
      <c r="A327" s="20" t="str">
        <f>E327&amp;D327&amp;":"&amp;COUNTIFS($E$2:E327,E327,$D$2:D327,D327)</f>
        <v>ArkansasCALICO ROCK:1</v>
      </c>
      <c r="B327" s="20" t="s">
        <v>8787</v>
      </c>
      <c r="C327" s="20" t="s">
        <v>8788</v>
      </c>
      <c r="D327" s="20" t="s">
        <v>404</v>
      </c>
      <c r="E327" s="20" t="s">
        <v>9792</v>
      </c>
      <c r="F327" s="20">
        <v>90502</v>
      </c>
      <c r="G327" s="20" t="s">
        <v>8789</v>
      </c>
      <c r="H327" s="20" t="s">
        <v>25</v>
      </c>
      <c r="I327" s="20" t="s">
        <v>36</v>
      </c>
      <c r="J327" s="20" t="s">
        <v>27</v>
      </c>
      <c r="K327" s="20">
        <v>2</v>
      </c>
    </row>
    <row r="328" spans="1:11" x14ac:dyDescent="0.25">
      <c r="A328" s="20" t="str">
        <f>E328&amp;D328&amp;":"&amp;COUNTIFS($E$2:E328,E328,$D$2:D328,D328)</f>
        <v>ArkansasCALICO ROCK:2</v>
      </c>
      <c r="B328" s="20" t="s">
        <v>8791</v>
      </c>
      <c r="C328" s="20" t="s">
        <v>8792</v>
      </c>
      <c r="D328" s="20" t="s">
        <v>404</v>
      </c>
      <c r="E328" s="20" t="s">
        <v>9792</v>
      </c>
      <c r="F328" s="20">
        <v>90241</v>
      </c>
      <c r="G328" s="20" t="s">
        <v>8794</v>
      </c>
      <c r="H328" s="20" t="s">
        <v>25</v>
      </c>
      <c r="I328" s="20" t="s">
        <v>108</v>
      </c>
      <c r="J328" s="20" t="s">
        <v>27</v>
      </c>
      <c r="K328" s="20">
        <v>3</v>
      </c>
    </row>
    <row r="329" spans="1:11" x14ac:dyDescent="0.25">
      <c r="A329" s="20" t="str">
        <f>E329&amp;D329&amp;":"&amp;COUNTIFS($E$2:E329,E329,$D$2:D329,D329)</f>
        <v>NevadaCALIENTE:1</v>
      </c>
      <c r="B329" s="20" t="s">
        <v>8796</v>
      </c>
      <c r="C329" s="20" t="s">
        <v>8797</v>
      </c>
      <c r="D329" s="20" t="s">
        <v>3647</v>
      </c>
      <c r="E329" s="20" t="s">
        <v>9818</v>
      </c>
      <c r="F329" s="20">
        <v>95531</v>
      </c>
      <c r="G329" s="20" t="s">
        <v>8799</v>
      </c>
      <c r="H329" s="20" t="s">
        <v>25</v>
      </c>
      <c r="I329" s="20" t="s">
        <v>42</v>
      </c>
      <c r="J329" s="20" t="s">
        <v>27</v>
      </c>
      <c r="K329" s="20">
        <v>2</v>
      </c>
    </row>
    <row r="330" spans="1:11" x14ac:dyDescent="0.25">
      <c r="A330" s="20" t="str">
        <f>E330&amp;D330&amp;":"&amp;COUNTIFS($E$2:E330,E330,$D$2:D330,D330)</f>
        <v>NevadaCALIENTE:2</v>
      </c>
      <c r="B330" s="20" t="s">
        <v>8801</v>
      </c>
      <c r="C330" s="20" t="s">
        <v>8802</v>
      </c>
      <c r="D330" s="20" t="s">
        <v>3647</v>
      </c>
      <c r="E330" s="20" t="s">
        <v>9818</v>
      </c>
      <c r="F330" s="20">
        <v>95603</v>
      </c>
      <c r="G330" s="20" t="s">
        <v>8803</v>
      </c>
      <c r="H330" s="20" t="s">
        <v>25</v>
      </c>
      <c r="I330" s="20" t="s">
        <v>75</v>
      </c>
      <c r="J330" s="20" t="s">
        <v>27</v>
      </c>
      <c r="K330" s="20">
        <v>4</v>
      </c>
    </row>
    <row r="331" spans="1:11" x14ac:dyDescent="0.25">
      <c r="A331" s="20" t="str">
        <f>E331&amp;D331&amp;":"&amp;COUNTIFS($E$2:E331,E331,$D$2:D331,D331)</f>
        <v>NebraskaCALLAWAY:1</v>
      </c>
      <c r="B331" s="20" t="s">
        <v>8805</v>
      </c>
      <c r="C331" s="20" t="s">
        <v>8806</v>
      </c>
      <c r="D331" s="20" t="s">
        <v>3541</v>
      </c>
      <c r="E331" s="20" t="s">
        <v>9785</v>
      </c>
      <c r="F331" s="20">
        <v>95616</v>
      </c>
      <c r="G331" s="20" t="s">
        <v>8808</v>
      </c>
      <c r="H331" s="20" t="s">
        <v>25</v>
      </c>
      <c r="I331" s="20" t="s">
        <v>26</v>
      </c>
      <c r="J331" s="20" t="s">
        <v>27</v>
      </c>
      <c r="K331" s="20">
        <v>4</v>
      </c>
    </row>
    <row r="332" spans="1:11" x14ac:dyDescent="0.25">
      <c r="A332" s="20" t="str">
        <f>E332&amp;D332&amp;":"&amp;COUNTIFS($E$2:E332,E332,$D$2:D332,D332)</f>
        <v>MarylandCAMBRIDGE:1</v>
      </c>
      <c r="B332" s="20" t="s">
        <v>8315</v>
      </c>
      <c r="C332" s="20" t="s">
        <v>8316</v>
      </c>
      <c r="D332" s="20" t="s">
        <v>2714</v>
      </c>
      <c r="E332" s="20" t="s">
        <v>9783</v>
      </c>
      <c r="F332" s="20">
        <v>91364</v>
      </c>
      <c r="G332" s="20" t="s">
        <v>8809</v>
      </c>
      <c r="H332" s="20" t="s">
        <v>25</v>
      </c>
      <c r="I332" s="20" t="s">
        <v>75</v>
      </c>
      <c r="J332" s="20" t="s">
        <v>120</v>
      </c>
      <c r="K332" s="20">
        <v>0</v>
      </c>
    </row>
    <row r="333" spans="1:11" x14ac:dyDescent="0.25">
      <c r="A333" s="20" t="str">
        <f>E333&amp;D333&amp;":"&amp;COUNTIFS($E$2:E333,E333,$D$2:D333,D333)</f>
        <v>NebraskaCAMBRIDGE:1</v>
      </c>
      <c r="B333" s="20" t="s">
        <v>640</v>
      </c>
      <c r="C333" s="20" t="s">
        <v>641</v>
      </c>
      <c r="D333" s="20" t="s">
        <v>2714</v>
      </c>
      <c r="E333" s="20" t="s">
        <v>9785</v>
      </c>
      <c r="F333" s="20">
        <v>94116</v>
      </c>
      <c r="G333" s="20" t="s">
        <v>8319</v>
      </c>
      <c r="H333" s="20" t="s">
        <v>25</v>
      </c>
      <c r="I333" s="20" t="s">
        <v>75</v>
      </c>
      <c r="J333" s="20" t="s">
        <v>120</v>
      </c>
      <c r="K333" s="20">
        <v>0</v>
      </c>
    </row>
    <row r="334" spans="1:11" x14ac:dyDescent="0.25">
      <c r="A334" s="20" t="str">
        <f>E334&amp;D334&amp;":"&amp;COUNTIFS($E$2:E334,E334,$D$2:D334,D334)</f>
        <v>NebraskaCAMBRIDGE:2</v>
      </c>
      <c r="B334" s="20" t="s">
        <v>8811</v>
      </c>
      <c r="C334" s="20" t="s">
        <v>8812</v>
      </c>
      <c r="D334" s="20" t="s">
        <v>2714</v>
      </c>
      <c r="E334" s="20" t="s">
        <v>9785</v>
      </c>
      <c r="F334" s="20">
        <v>90242</v>
      </c>
      <c r="G334" s="20" t="s">
        <v>8813</v>
      </c>
      <c r="H334" s="20" t="s">
        <v>25</v>
      </c>
      <c r="I334" s="20" t="s">
        <v>36</v>
      </c>
      <c r="J334" s="20" t="s">
        <v>120</v>
      </c>
      <c r="K334" s="20">
        <v>0</v>
      </c>
    </row>
    <row r="335" spans="1:11" x14ac:dyDescent="0.25">
      <c r="A335" s="20" t="str">
        <f>E335&amp;D335&amp;":"&amp;COUNTIFS($E$2:E335,E335,$D$2:D335,D335)</f>
        <v>OhioCAMBRIDGE:1</v>
      </c>
      <c r="B335" s="20" t="s">
        <v>6618</v>
      </c>
      <c r="C335" s="20" t="s">
        <v>6619</v>
      </c>
      <c r="D335" s="20" t="s">
        <v>2714</v>
      </c>
      <c r="E335" s="20" t="s">
        <v>9799</v>
      </c>
      <c r="F335" s="20">
        <v>90804</v>
      </c>
      <c r="G335" s="20" t="s">
        <v>8814</v>
      </c>
      <c r="H335" s="20" t="s">
        <v>25</v>
      </c>
      <c r="I335" s="20" t="s">
        <v>108</v>
      </c>
      <c r="J335" s="20" t="s">
        <v>27</v>
      </c>
      <c r="K335" s="20">
        <v>2</v>
      </c>
    </row>
    <row r="336" spans="1:11" x14ac:dyDescent="0.25">
      <c r="A336" s="20" t="str">
        <f>E336&amp;D336&amp;":"&amp;COUNTIFS($E$2:E336,E336,$D$2:D336,D336)</f>
        <v>AlabamaCAMDEN:1</v>
      </c>
      <c r="B336" s="20" t="s">
        <v>8816</v>
      </c>
      <c r="C336" s="20" t="s">
        <v>8817</v>
      </c>
      <c r="D336" s="20" t="s">
        <v>6527</v>
      </c>
      <c r="E336" s="20" t="s">
        <v>9791</v>
      </c>
      <c r="F336" s="20">
        <v>92592</v>
      </c>
      <c r="G336" s="20" t="s">
        <v>8819</v>
      </c>
      <c r="H336" s="20" t="s">
        <v>25</v>
      </c>
      <c r="I336" s="20" t="s">
        <v>26</v>
      </c>
      <c r="J336" s="20" t="s">
        <v>27</v>
      </c>
      <c r="K336" s="20">
        <v>3</v>
      </c>
    </row>
    <row r="337" spans="1:11" x14ac:dyDescent="0.25">
      <c r="A337" s="20" t="str">
        <f>E337&amp;D337&amp;":"&amp;COUNTIFS($E$2:E337,E337,$D$2:D337,D337)</f>
        <v>LouisianaCAMERON:1</v>
      </c>
      <c r="B337" s="20" t="s">
        <v>8821</v>
      </c>
      <c r="C337" s="20" t="s">
        <v>8822</v>
      </c>
      <c r="D337" s="20" t="s">
        <v>2415</v>
      </c>
      <c r="E337" s="20" t="s">
        <v>9781</v>
      </c>
      <c r="F337" s="20">
        <v>90806</v>
      </c>
      <c r="G337" s="20" t="s">
        <v>8823</v>
      </c>
      <c r="H337" s="20" t="s">
        <v>25</v>
      </c>
      <c r="I337" s="20" t="s">
        <v>26</v>
      </c>
      <c r="J337" s="20" t="s">
        <v>27</v>
      </c>
      <c r="K337" s="20">
        <v>2</v>
      </c>
    </row>
    <row r="338" spans="1:11" x14ac:dyDescent="0.25">
      <c r="A338" s="20" t="str">
        <f>E338&amp;D338&amp;":"&amp;COUNTIFS($E$2:E338,E338,$D$2:D338,D338)</f>
        <v>LouisianaCAMERON:2</v>
      </c>
      <c r="B338" s="20" t="s">
        <v>8825</v>
      </c>
      <c r="C338" s="20" t="s">
        <v>8826</v>
      </c>
      <c r="D338" s="20" t="s">
        <v>2415</v>
      </c>
      <c r="E338" s="20" t="s">
        <v>9781</v>
      </c>
      <c r="F338" s="20">
        <v>94577</v>
      </c>
      <c r="G338" s="20" t="s">
        <v>8827</v>
      </c>
      <c r="H338" s="20" t="s">
        <v>25</v>
      </c>
      <c r="I338" s="20" t="s">
        <v>108</v>
      </c>
      <c r="J338" s="20" t="s">
        <v>27</v>
      </c>
      <c r="K338" s="20">
        <v>3</v>
      </c>
    </row>
    <row r="339" spans="1:11" x14ac:dyDescent="0.25">
      <c r="A339" s="20" t="str">
        <f>E339&amp;D339&amp;":"&amp;COUNTIFS($E$2:E339,E339,$D$2:D339,D339)</f>
        <v>TexasCAMERON:1</v>
      </c>
      <c r="B339" s="20" t="s">
        <v>8617</v>
      </c>
      <c r="C339" s="20" t="s">
        <v>8618</v>
      </c>
      <c r="D339" s="20" t="s">
        <v>2415</v>
      </c>
      <c r="E339" s="20" t="s">
        <v>9788</v>
      </c>
      <c r="F339" s="20">
        <v>92354</v>
      </c>
      <c r="G339" s="20" t="s">
        <v>8620</v>
      </c>
      <c r="H339" s="20" t="s">
        <v>25</v>
      </c>
      <c r="I339" s="20" t="s">
        <v>108</v>
      </c>
      <c r="J339" s="20" t="s">
        <v>120</v>
      </c>
      <c r="K339" s="20">
        <v>0</v>
      </c>
    </row>
    <row r="340" spans="1:11" x14ac:dyDescent="0.25">
      <c r="A340" s="20" t="str">
        <f>E340&amp;D340&amp;":"&amp;COUNTIFS($E$2:E340,E340,$D$2:D340,D340)</f>
        <v>North_CarolinaCamp Lejeune:1</v>
      </c>
      <c r="B340" s="20" t="s">
        <v>8829</v>
      </c>
      <c r="C340" s="20" t="s">
        <v>8830</v>
      </c>
      <c r="D340" s="20" t="s">
        <v>4092</v>
      </c>
      <c r="E340" s="20" t="s">
        <v>9839</v>
      </c>
      <c r="F340" s="20">
        <v>92780</v>
      </c>
      <c r="G340" s="20" t="s">
        <v>8832</v>
      </c>
      <c r="H340" s="20" t="s">
        <v>25</v>
      </c>
      <c r="I340" s="20" t="s">
        <v>26</v>
      </c>
      <c r="J340" s="20" t="s">
        <v>120</v>
      </c>
      <c r="K340" s="20">
        <v>0</v>
      </c>
    </row>
    <row r="341" spans="1:11" x14ac:dyDescent="0.25">
      <c r="A341" s="20" t="str">
        <f>E341&amp;D341&amp;":"&amp;COUNTIFS($E$2:E341,E341,$D$2:D341,D341)</f>
        <v>CaliforniaCamp Pendleton:1</v>
      </c>
      <c r="B341" s="20" t="s">
        <v>712</v>
      </c>
      <c r="C341" s="20" t="s">
        <v>713</v>
      </c>
      <c r="D341" s="20" t="s">
        <v>537</v>
      </c>
      <c r="E341" s="20" t="s">
        <v>9773</v>
      </c>
      <c r="F341" s="20">
        <v>95542</v>
      </c>
      <c r="G341" s="20" t="s">
        <v>8833</v>
      </c>
      <c r="H341" s="20" t="s">
        <v>96</v>
      </c>
      <c r="I341" s="20" t="s">
        <v>42</v>
      </c>
      <c r="J341" s="20" t="s">
        <v>27</v>
      </c>
      <c r="K341" s="20">
        <v>0</v>
      </c>
    </row>
    <row r="342" spans="1:11" x14ac:dyDescent="0.25">
      <c r="A342" s="20" t="str">
        <f>E342&amp;D342&amp;":"&amp;COUNTIFS($E$2:E342,E342,$D$2:D342,D342)</f>
        <v>KentuckyCAMPBELLSVILLE:1</v>
      </c>
      <c r="B342" s="20" t="s">
        <v>722</v>
      </c>
      <c r="C342" s="20" t="s">
        <v>723</v>
      </c>
      <c r="D342" s="20" t="s">
        <v>6997</v>
      </c>
      <c r="E342" s="20" t="s">
        <v>9780</v>
      </c>
      <c r="F342" s="20">
        <v>96097</v>
      </c>
      <c r="G342" s="20" t="s">
        <v>8834</v>
      </c>
      <c r="H342" s="20" t="s">
        <v>96</v>
      </c>
      <c r="I342" s="20" t="s">
        <v>75</v>
      </c>
      <c r="J342" s="20" t="s">
        <v>27</v>
      </c>
      <c r="K342" s="20">
        <v>3</v>
      </c>
    </row>
    <row r="343" spans="1:11" x14ac:dyDescent="0.25">
      <c r="A343" s="20" t="str">
        <f>E343&amp;D343&amp;":"&amp;COUNTIFS($E$2:E343,E343,$D$2:D343,D343)</f>
        <v>North_DakotaCANDO:1</v>
      </c>
      <c r="B343" s="20" t="s">
        <v>6643</v>
      </c>
      <c r="C343" s="20" t="s">
        <v>6644</v>
      </c>
      <c r="D343" s="20" t="s">
        <v>7736</v>
      </c>
      <c r="E343" s="20" t="s">
        <v>9840</v>
      </c>
      <c r="F343" s="20">
        <v>95448</v>
      </c>
      <c r="G343" s="20" t="s">
        <v>8835</v>
      </c>
      <c r="H343" s="20" t="s">
        <v>96</v>
      </c>
      <c r="I343" s="20" t="s">
        <v>42</v>
      </c>
      <c r="J343" s="20" t="s">
        <v>27</v>
      </c>
      <c r="K343" s="20">
        <v>3</v>
      </c>
    </row>
    <row r="344" spans="1:11" x14ac:dyDescent="0.25">
      <c r="A344" s="20" t="str">
        <f>E344&amp;D344&amp;":"&amp;COUNTIFS($E$2:E344,E344,$D$2:D344,D344)</f>
        <v>OklahomaCARNEGIE:1</v>
      </c>
      <c r="B344" s="20" t="s">
        <v>8837</v>
      </c>
      <c r="C344" s="20" t="s">
        <v>8838</v>
      </c>
      <c r="D344" s="20" t="s">
        <v>4592</v>
      </c>
      <c r="E344" s="20" t="s">
        <v>9787</v>
      </c>
      <c r="F344" s="20">
        <v>96161</v>
      </c>
      <c r="G344" s="20" t="s">
        <v>8840</v>
      </c>
      <c r="H344" s="20" t="s">
        <v>96</v>
      </c>
      <c r="I344" s="20" t="s">
        <v>42</v>
      </c>
      <c r="J344" s="20" t="s">
        <v>27</v>
      </c>
      <c r="K344" s="20">
        <v>0</v>
      </c>
    </row>
    <row r="345" spans="1:11" x14ac:dyDescent="0.25">
      <c r="A345" s="20" t="str">
        <f>E345&amp;D345&amp;":"&amp;COUNTIFS($E$2:E345,E345,$D$2:D345,D345)</f>
        <v>OklahomaCARNEGIE:2</v>
      </c>
      <c r="B345" s="20" t="s">
        <v>8842</v>
      </c>
      <c r="C345" s="20" t="s">
        <v>8843</v>
      </c>
      <c r="D345" s="20" t="s">
        <v>4592</v>
      </c>
      <c r="E345" s="20" t="s">
        <v>9787</v>
      </c>
      <c r="F345" s="20">
        <v>93555</v>
      </c>
      <c r="G345" s="20" t="s">
        <v>8845</v>
      </c>
      <c r="H345" s="20" t="s">
        <v>96</v>
      </c>
      <c r="I345" s="20" t="s">
        <v>108</v>
      </c>
      <c r="J345" s="20" t="s">
        <v>27</v>
      </c>
      <c r="K345" s="20">
        <v>0</v>
      </c>
    </row>
    <row r="346" spans="1:11" x14ac:dyDescent="0.25">
      <c r="A346" s="20" t="str">
        <f>E346&amp;D346&amp;":"&amp;COUNTIFS($E$2:E346,E346,$D$2:D346,D346)</f>
        <v>MichiganCARO:1</v>
      </c>
      <c r="B346" s="20" t="s">
        <v>983</v>
      </c>
      <c r="C346" s="20" t="s">
        <v>984</v>
      </c>
      <c r="D346" s="20" t="s">
        <v>2934</v>
      </c>
      <c r="E346" s="20" t="s">
        <v>9803</v>
      </c>
      <c r="F346" s="20">
        <v>80913</v>
      </c>
      <c r="G346" s="20" t="s">
        <v>986</v>
      </c>
      <c r="H346" s="20" t="s">
        <v>168</v>
      </c>
      <c r="I346" s="20" t="s">
        <v>169</v>
      </c>
      <c r="J346" s="20" t="s">
        <v>27</v>
      </c>
      <c r="K346" s="20">
        <v>0</v>
      </c>
    </row>
    <row r="347" spans="1:11" x14ac:dyDescent="0.25">
      <c r="A347" s="20" t="str">
        <f>E347&amp;D347&amp;":"&amp;COUNTIFS($E$2:E347,E347,$D$2:D347,D347)</f>
        <v>Puerto_RicoCAROLINA:1</v>
      </c>
      <c r="B347" s="20" t="s">
        <v>988</v>
      </c>
      <c r="C347" s="20" t="s">
        <v>989</v>
      </c>
      <c r="D347" s="20" t="s">
        <v>4925</v>
      </c>
      <c r="E347" s="20" t="s">
        <v>9842</v>
      </c>
      <c r="F347" s="20">
        <v>81505</v>
      </c>
      <c r="G347" s="20" t="s">
        <v>991</v>
      </c>
      <c r="H347" s="20" t="s">
        <v>25</v>
      </c>
      <c r="I347" s="20" t="s">
        <v>108</v>
      </c>
      <c r="J347" s="20" t="s">
        <v>27</v>
      </c>
      <c r="K347" s="20">
        <v>5</v>
      </c>
    </row>
    <row r="348" spans="1:11" x14ac:dyDescent="0.25">
      <c r="A348" s="20" t="str">
        <f>E348&amp;D348&amp;":"&amp;COUNTIFS($E$2:E348,E348,$D$2:D348,D348)</f>
        <v>Puerto_RicoCAROLINA:2</v>
      </c>
      <c r="B348" s="20" t="s">
        <v>993</v>
      </c>
      <c r="C348" s="20" t="s">
        <v>994</v>
      </c>
      <c r="D348" s="20" t="s">
        <v>4925</v>
      </c>
      <c r="E348" s="20" t="s">
        <v>9842</v>
      </c>
      <c r="F348" s="20">
        <v>80206</v>
      </c>
      <c r="G348" s="20" t="s">
        <v>996</v>
      </c>
      <c r="H348" s="20" t="s">
        <v>25</v>
      </c>
      <c r="I348" s="20" t="s">
        <v>108</v>
      </c>
      <c r="J348" s="20" t="s">
        <v>27</v>
      </c>
      <c r="K348" s="20">
        <v>0</v>
      </c>
    </row>
    <row r="349" spans="1:11" x14ac:dyDescent="0.25">
      <c r="A349" s="20" t="str">
        <f>E349&amp;D349&amp;":"&amp;COUNTIFS($E$2:E349,E349,$D$2:D349,D349)</f>
        <v>Puerto_RicoCAROLINA:3</v>
      </c>
      <c r="B349" s="20" t="s">
        <v>998</v>
      </c>
      <c r="C349" s="20" t="s">
        <v>999</v>
      </c>
      <c r="D349" s="20" t="s">
        <v>4925</v>
      </c>
      <c r="E349" s="20" t="s">
        <v>9842</v>
      </c>
      <c r="F349" s="20">
        <v>80918</v>
      </c>
      <c r="G349" s="20" t="s">
        <v>1001</v>
      </c>
      <c r="H349" s="20" t="s">
        <v>25</v>
      </c>
      <c r="I349" s="20" t="s">
        <v>108</v>
      </c>
      <c r="J349" s="20" t="s">
        <v>27</v>
      </c>
      <c r="K349" s="20">
        <v>0</v>
      </c>
    </row>
    <row r="350" spans="1:11" x14ac:dyDescent="0.25">
      <c r="A350" s="20" t="str">
        <f>E350&amp;D350&amp;":"&amp;COUNTIFS($E$2:E350,E350,$D$2:D350,D350)</f>
        <v>TexasCARRIZO SPRINGS:1</v>
      </c>
      <c r="B350" s="20" t="s">
        <v>1003</v>
      </c>
      <c r="C350" s="20" t="s">
        <v>1004</v>
      </c>
      <c r="D350" s="20" t="s">
        <v>8542</v>
      </c>
      <c r="E350" s="20" t="s">
        <v>9788</v>
      </c>
      <c r="F350" s="20">
        <v>80634</v>
      </c>
      <c r="G350" s="20" t="s">
        <v>1006</v>
      </c>
      <c r="H350" s="20" t="s">
        <v>25</v>
      </c>
      <c r="I350" s="20" t="s">
        <v>108</v>
      </c>
      <c r="J350" s="20" t="s">
        <v>27</v>
      </c>
      <c r="K350" s="20">
        <v>0</v>
      </c>
    </row>
    <row r="351" spans="1:11" x14ac:dyDescent="0.25">
      <c r="A351" s="20" t="str">
        <f>E351&amp;D351&amp;":"&amp;COUNTIFS($E$2:E351,E351,$D$2:D351,D351)</f>
        <v>AlabamaCARROLLTON:1</v>
      </c>
      <c r="B351" s="20" t="s">
        <v>1008</v>
      </c>
      <c r="C351" s="20" t="s">
        <v>1009</v>
      </c>
      <c r="D351" s="20" t="s">
        <v>1669</v>
      </c>
      <c r="E351" s="20" t="s">
        <v>9791</v>
      </c>
      <c r="F351" s="20">
        <v>80129</v>
      </c>
      <c r="G351" s="20" t="s">
        <v>1011</v>
      </c>
      <c r="H351" s="20" t="s">
        <v>25</v>
      </c>
      <c r="I351" s="20" t="s">
        <v>108</v>
      </c>
      <c r="J351" s="20" t="s">
        <v>27</v>
      </c>
      <c r="K351" s="20">
        <v>0</v>
      </c>
    </row>
    <row r="352" spans="1:11" x14ac:dyDescent="0.25">
      <c r="A352" s="20" t="str">
        <f>E352&amp;D352&amp;":"&amp;COUNTIFS($E$2:E352,E352,$D$2:D352,D352)</f>
        <v>IllinoisCARROLLTON:1</v>
      </c>
      <c r="B352" s="20" t="s">
        <v>1013</v>
      </c>
      <c r="C352" s="20" t="s">
        <v>1014</v>
      </c>
      <c r="D352" s="20" t="s">
        <v>1669</v>
      </c>
      <c r="E352" s="20" t="s">
        <v>9777</v>
      </c>
      <c r="F352" s="20">
        <v>80821</v>
      </c>
      <c r="G352" s="20" t="s">
        <v>1016</v>
      </c>
      <c r="H352" s="20" t="s">
        <v>96</v>
      </c>
      <c r="I352" s="20" t="s">
        <v>75</v>
      </c>
      <c r="J352" s="20" t="s">
        <v>27</v>
      </c>
      <c r="K352" s="20">
        <v>0</v>
      </c>
    </row>
    <row r="353" spans="1:11" x14ac:dyDescent="0.25">
      <c r="A353" s="20" t="str">
        <f>E353&amp;D353&amp;":"&amp;COUNTIFS($E$2:E353,E353,$D$2:D353,D353)</f>
        <v>MissouriCARROLLTON:1</v>
      </c>
      <c r="B353" s="20" t="s">
        <v>1018</v>
      </c>
      <c r="C353" s="20" t="s">
        <v>1019</v>
      </c>
      <c r="D353" s="20" t="s">
        <v>1669</v>
      </c>
      <c r="E353" s="20" t="s">
        <v>9804</v>
      </c>
      <c r="F353" s="20">
        <v>80517</v>
      </c>
      <c r="G353" s="20" t="s">
        <v>1021</v>
      </c>
      <c r="H353" s="20" t="s">
        <v>96</v>
      </c>
      <c r="I353" s="20" t="s">
        <v>42</v>
      </c>
      <c r="J353" s="20" t="s">
        <v>27</v>
      </c>
      <c r="K353" s="20">
        <v>0</v>
      </c>
    </row>
    <row r="354" spans="1:11" x14ac:dyDescent="0.25">
      <c r="A354" s="20" t="str">
        <f>E354&amp;D354&amp;":"&amp;COUNTIFS($E$2:E354,E354,$D$2:D354,D354)</f>
        <v>TexasCARROLLTON:1</v>
      </c>
      <c r="B354" s="20" t="s">
        <v>1023</v>
      </c>
      <c r="C354" s="20" t="s">
        <v>1024</v>
      </c>
      <c r="D354" s="20" t="s">
        <v>1669</v>
      </c>
      <c r="E354" s="20" t="s">
        <v>9788</v>
      </c>
      <c r="F354" s="20">
        <v>81650</v>
      </c>
      <c r="G354" s="20" t="s">
        <v>1026</v>
      </c>
      <c r="H354" s="20" t="s">
        <v>96</v>
      </c>
      <c r="I354" s="20" t="s">
        <v>42</v>
      </c>
      <c r="J354" s="20" t="s">
        <v>27</v>
      </c>
      <c r="K354" s="20">
        <v>4</v>
      </c>
    </row>
    <row r="355" spans="1:11" x14ac:dyDescent="0.25">
      <c r="A355" s="20" t="str">
        <f>E355&amp;D355&amp;":"&amp;COUNTIFS($E$2:E355,E355,$D$2:D355,D355)</f>
        <v>TexasCARROLLTON:2</v>
      </c>
      <c r="B355" s="20" t="s">
        <v>1028</v>
      </c>
      <c r="C355" s="20" t="s">
        <v>1029</v>
      </c>
      <c r="D355" s="20" t="s">
        <v>1669</v>
      </c>
      <c r="E355" s="20" t="s">
        <v>9788</v>
      </c>
      <c r="F355" s="20">
        <v>81611</v>
      </c>
      <c r="G355" s="20" t="s">
        <v>1031</v>
      </c>
      <c r="H355" s="20" t="s">
        <v>96</v>
      </c>
      <c r="I355" s="20" t="s">
        <v>42</v>
      </c>
      <c r="J355" s="20" t="s">
        <v>27</v>
      </c>
      <c r="K355" s="20">
        <v>0</v>
      </c>
    </row>
    <row r="356" spans="1:11" x14ac:dyDescent="0.25">
      <c r="A356" s="20" t="str">
        <f>E356&amp;D356&amp;":"&amp;COUNTIFS($E$2:E356,E356,$D$2:D356,D356)</f>
        <v>TexasCARROLLTON:3</v>
      </c>
      <c r="B356" s="20" t="s">
        <v>1033</v>
      </c>
      <c r="C356" s="20" t="s">
        <v>1034</v>
      </c>
      <c r="D356" s="20" t="s">
        <v>1669</v>
      </c>
      <c r="E356" s="20" t="s">
        <v>9788</v>
      </c>
      <c r="F356" s="20">
        <v>81641</v>
      </c>
      <c r="G356" s="20" t="s">
        <v>1036</v>
      </c>
      <c r="H356" s="20" t="s">
        <v>96</v>
      </c>
      <c r="I356" s="20" t="s">
        <v>42</v>
      </c>
      <c r="J356" s="20" t="s">
        <v>27</v>
      </c>
      <c r="K356" s="20">
        <v>0</v>
      </c>
    </row>
    <row r="357" spans="1:11" x14ac:dyDescent="0.25">
      <c r="A357" s="20" t="str">
        <f>E357&amp;D357&amp;":"&amp;COUNTIFS($E$2:E357,E357,$D$2:D357,D357)</f>
        <v>MississippiCARTHAGE:1</v>
      </c>
      <c r="B357" s="20" t="s">
        <v>1038</v>
      </c>
      <c r="C357" s="20" t="s">
        <v>1039</v>
      </c>
      <c r="D357" s="20" t="s">
        <v>9245</v>
      </c>
      <c r="E357" s="20" t="s">
        <v>9812</v>
      </c>
      <c r="F357" s="20">
        <v>81050</v>
      </c>
      <c r="G357" s="20" t="s">
        <v>1041</v>
      </c>
      <c r="H357" s="20" t="s">
        <v>96</v>
      </c>
      <c r="I357" s="20" t="s">
        <v>108</v>
      </c>
      <c r="J357" s="20" t="s">
        <v>27</v>
      </c>
      <c r="K357" s="20">
        <v>2</v>
      </c>
    </row>
    <row r="358" spans="1:11" x14ac:dyDescent="0.25">
      <c r="A358" s="20" t="str">
        <f>E358&amp;D358&amp;":"&amp;COUNTIFS($E$2:E358,E358,$D$2:D358,D358)</f>
        <v>MissouriCARTHAGE:1</v>
      </c>
      <c r="B358" s="20" t="s">
        <v>1043</v>
      </c>
      <c r="C358" s="20" t="s">
        <v>1044</v>
      </c>
      <c r="D358" s="20" t="s">
        <v>9245</v>
      </c>
      <c r="E358" s="20" t="s">
        <v>9804</v>
      </c>
      <c r="F358" s="20">
        <v>80045</v>
      </c>
      <c r="G358" s="20" t="s">
        <v>1046</v>
      </c>
      <c r="H358" s="20" t="s">
        <v>107</v>
      </c>
      <c r="I358" s="20" t="s">
        <v>108</v>
      </c>
      <c r="J358" s="20" t="s">
        <v>27</v>
      </c>
      <c r="K358" s="20">
        <v>0</v>
      </c>
    </row>
    <row r="359" spans="1:11" x14ac:dyDescent="0.25">
      <c r="A359" s="20" t="str">
        <f>E359&amp;D359&amp;":"&amp;COUNTIFS($E$2:E359,E359,$D$2:D359,D359)</f>
        <v>New_YorkCARTHAGE:1</v>
      </c>
      <c r="B359" s="20" t="s">
        <v>1048</v>
      </c>
      <c r="C359" s="20" t="s">
        <v>1049</v>
      </c>
      <c r="D359" s="20" t="s">
        <v>9245</v>
      </c>
      <c r="E359" s="20" t="s">
        <v>9838</v>
      </c>
      <c r="F359" s="20">
        <v>80920</v>
      </c>
      <c r="G359" s="20" t="s">
        <v>1050</v>
      </c>
      <c r="H359" s="20" t="s">
        <v>107</v>
      </c>
      <c r="I359" s="20" t="s">
        <v>108</v>
      </c>
      <c r="J359" s="20" t="s">
        <v>27</v>
      </c>
      <c r="K359" s="20">
        <v>0</v>
      </c>
    </row>
    <row r="360" spans="1:11" x14ac:dyDescent="0.25">
      <c r="A360" s="20" t="str">
        <f>E360&amp;D360&amp;":"&amp;COUNTIFS($E$2:E360,E360,$D$2:D360,D360)</f>
        <v>WyomingCASPER:1</v>
      </c>
      <c r="B360" s="20" t="s">
        <v>1052</v>
      </c>
      <c r="C360" s="20" t="s">
        <v>1053</v>
      </c>
      <c r="D360" s="20" t="s">
        <v>6328</v>
      </c>
      <c r="E360" s="20" t="s">
        <v>9798</v>
      </c>
      <c r="F360" s="20">
        <v>81003</v>
      </c>
      <c r="G360" s="20" t="s">
        <v>1055</v>
      </c>
      <c r="H360" s="20" t="s">
        <v>119</v>
      </c>
      <c r="I360" s="20" t="s">
        <v>114</v>
      </c>
      <c r="J360" s="20" t="s">
        <v>27</v>
      </c>
      <c r="K360" s="20">
        <v>0</v>
      </c>
    </row>
    <row r="361" spans="1:11" x14ac:dyDescent="0.25">
      <c r="A361" s="20" t="str">
        <f>E361&amp;D361&amp;":"&amp;COUNTIFS($E$2:E361,E361,$D$2:D361,D361)</f>
        <v>WyomingCASPER:2</v>
      </c>
      <c r="B361" s="20" t="s">
        <v>1057</v>
      </c>
      <c r="C361" s="20" t="s">
        <v>1058</v>
      </c>
      <c r="D361" s="20" t="s">
        <v>6328</v>
      </c>
      <c r="E361" s="20" t="s">
        <v>9798</v>
      </c>
      <c r="F361" s="20">
        <v>80236</v>
      </c>
      <c r="G361" s="20" t="s">
        <v>1059</v>
      </c>
      <c r="H361" s="20" t="s">
        <v>119</v>
      </c>
      <c r="I361" s="20" t="s">
        <v>75</v>
      </c>
      <c r="J361" s="20" t="s">
        <v>120</v>
      </c>
      <c r="K361" s="20">
        <v>0</v>
      </c>
    </row>
    <row r="362" spans="1:11" x14ac:dyDescent="0.25">
      <c r="A362" s="20" t="str">
        <f>E362&amp;D362&amp;":"&amp;COUNTIFS($E$2:E362,E362,$D$2:D362,D362)</f>
        <v>WyomingCASPER:3</v>
      </c>
      <c r="B362" s="20" t="s">
        <v>1061</v>
      </c>
      <c r="C362" s="20" t="s">
        <v>1062</v>
      </c>
      <c r="D362" s="20" t="s">
        <v>6328</v>
      </c>
      <c r="E362" s="20" t="s">
        <v>9798</v>
      </c>
      <c r="F362" s="20">
        <v>80027</v>
      </c>
      <c r="G362" s="20" t="s">
        <v>1064</v>
      </c>
      <c r="H362" s="20" t="s">
        <v>119</v>
      </c>
      <c r="I362" s="20" t="s">
        <v>42</v>
      </c>
      <c r="J362" s="20" t="s">
        <v>120</v>
      </c>
      <c r="K362" s="20">
        <v>0</v>
      </c>
    </row>
    <row r="363" spans="1:11" x14ac:dyDescent="0.25">
      <c r="A363" s="20" t="str">
        <f>E363&amp;D363&amp;":"&amp;COUNTIFS($E$2:E363,E363,$D$2:D363,D363)</f>
        <v>MinnesotaCASS LAKE:1</v>
      </c>
      <c r="B363" s="20" t="s">
        <v>1066</v>
      </c>
      <c r="C363" s="20" t="s">
        <v>1067</v>
      </c>
      <c r="D363" s="20" t="s">
        <v>3024</v>
      </c>
      <c r="E363" s="20" t="s">
        <v>9794</v>
      </c>
      <c r="F363" s="20">
        <v>80906</v>
      </c>
      <c r="G363" s="20" t="s">
        <v>1068</v>
      </c>
      <c r="H363" s="20" t="s">
        <v>119</v>
      </c>
      <c r="I363" s="20" t="s">
        <v>26</v>
      </c>
      <c r="J363" s="20" t="s">
        <v>27</v>
      </c>
      <c r="K363" s="20">
        <v>0</v>
      </c>
    </row>
    <row r="364" spans="1:11" x14ac:dyDescent="0.25">
      <c r="A364" s="20" t="str">
        <f>E364&amp;D364&amp;":"&amp;COUNTIFS($E$2:E364,E364,$D$2:D364,D364)</f>
        <v>MinnesotaCASS LAKE:2</v>
      </c>
      <c r="B364" s="20" t="s">
        <v>1070</v>
      </c>
      <c r="C364" s="20" t="s">
        <v>1071</v>
      </c>
      <c r="D364" s="20" t="s">
        <v>3024</v>
      </c>
      <c r="E364" s="20" t="s">
        <v>9794</v>
      </c>
      <c r="F364" s="20">
        <v>81501</v>
      </c>
      <c r="G364" s="20" t="s">
        <v>1072</v>
      </c>
      <c r="H364" s="20" t="s">
        <v>119</v>
      </c>
      <c r="I364" s="20" t="s">
        <v>108</v>
      </c>
      <c r="J364" s="20" t="s">
        <v>120</v>
      </c>
      <c r="K364" s="20">
        <v>0</v>
      </c>
    </row>
    <row r="365" spans="1:11" x14ac:dyDescent="0.25">
      <c r="A365" s="20" t="str">
        <f>E365&amp;D365&amp;":"&amp;COUNTIFS($E$2:E365,E365,$D$2:D365,D365)</f>
        <v>Puerto_RicoCASTANER:1</v>
      </c>
      <c r="B365" s="20" t="s">
        <v>1074</v>
      </c>
      <c r="C365" s="20" t="s">
        <v>1075</v>
      </c>
      <c r="D365" s="20" t="s">
        <v>4893</v>
      </c>
      <c r="E365" s="20" t="s">
        <v>9842</v>
      </c>
      <c r="F365" s="20">
        <v>80130</v>
      </c>
      <c r="G365" s="20" t="s">
        <v>1077</v>
      </c>
      <c r="H365" s="20" t="s">
        <v>119</v>
      </c>
      <c r="I365" s="20" t="s">
        <v>26</v>
      </c>
      <c r="J365" s="20" t="s">
        <v>120</v>
      </c>
      <c r="K365" s="20">
        <v>0</v>
      </c>
    </row>
    <row r="366" spans="1:11" x14ac:dyDescent="0.25">
      <c r="A366" s="20" t="str">
        <f>E366&amp;D366&amp;":"&amp;COUNTIFS($E$2:E366,E366,$D$2:D366,D366)</f>
        <v>MarylandCATONSVILLE:1</v>
      </c>
      <c r="B366" s="20" t="s">
        <v>1079</v>
      </c>
      <c r="C366" s="20" t="s">
        <v>1080</v>
      </c>
      <c r="D366" s="20" t="s">
        <v>2734</v>
      </c>
      <c r="E366" s="20" t="s">
        <v>9783</v>
      </c>
      <c r="F366" s="20">
        <v>80923</v>
      </c>
      <c r="G366" s="20" t="s">
        <v>1081</v>
      </c>
      <c r="H366" s="20" t="s">
        <v>119</v>
      </c>
      <c r="I366" s="20" t="s">
        <v>26</v>
      </c>
      <c r="J366" s="20" t="s">
        <v>120</v>
      </c>
      <c r="K366" s="20">
        <v>0</v>
      </c>
    </row>
    <row r="367" spans="1:11" x14ac:dyDescent="0.25">
      <c r="A367" s="20" t="str">
        <f>E367&amp;D367&amp;":"&amp;COUNTIFS($E$2:E367,E367,$D$2:D367,D367)</f>
        <v>MarylandCATONSVILLE:2</v>
      </c>
      <c r="B367" s="20" t="s">
        <v>1083</v>
      </c>
      <c r="C367" s="20" t="s">
        <v>1084</v>
      </c>
      <c r="D367" s="20" t="s">
        <v>2734</v>
      </c>
      <c r="E367" s="20" t="s">
        <v>9783</v>
      </c>
      <c r="F367" s="20">
        <v>80534</v>
      </c>
      <c r="G367" s="20" t="s">
        <v>1086</v>
      </c>
      <c r="H367" s="20" t="s">
        <v>119</v>
      </c>
      <c r="I367" s="20" t="s">
        <v>26</v>
      </c>
      <c r="J367" s="20" t="s">
        <v>120</v>
      </c>
      <c r="K367" s="20">
        <v>0</v>
      </c>
    </row>
    <row r="368" spans="1:11" x14ac:dyDescent="0.25">
      <c r="A368" s="20" t="str">
        <f>E368&amp;D368&amp;":"&amp;COUNTIFS($E$2:E368,E368,$D$2:D368,D368)</f>
        <v>North_DakotaCAVALIER:1</v>
      </c>
      <c r="B368" s="20" t="s">
        <v>1088</v>
      </c>
      <c r="C368" s="20" t="s">
        <v>1089</v>
      </c>
      <c r="D368" s="20" t="s">
        <v>7701</v>
      </c>
      <c r="E368" s="20" t="s">
        <v>9840</v>
      </c>
      <c r="F368" s="20">
        <v>80112</v>
      </c>
      <c r="G368" s="20" t="s">
        <v>1091</v>
      </c>
      <c r="H368" s="20" t="s">
        <v>119</v>
      </c>
      <c r="I368" s="20" t="s">
        <v>26</v>
      </c>
      <c r="J368" s="20" t="s">
        <v>120</v>
      </c>
      <c r="K368" s="20">
        <v>0</v>
      </c>
    </row>
    <row r="369" spans="1:11" x14ac:dyDescent="0.25">
      <c r="A369" s="20" t="str">
        <f>E369&amp;D369&amp;":"&amp;COUNTIFS($E$2:E369,E369,$D$2:D369,D369)</f>
        <v>New_JerseyCEDAR GROVE:1</v>
      </c>
      <c r="B369" s="20" t="s">
        <v>6663</v>
      </c>
      <c r="C369" s="20" t="s">
        <v>6664</v>
      </c>
      <c r="D369" s="20" t="s">
        <v>3774</v>
      </c>
      <c r="E369" s="20" t="s">
        <v>9836</v>
      </c>
      <c r="F369" s="20">
        <v>80204</v>
      </c>
      <c r="G369" s="20" t="s">
        <v>6665</v>
      </c>
      <c r="H369" s="20" t="s">
        <v>25</v>
      </c>
      <c r="I369" s="20" t="s">
        <v>114</v>
      </c>
      <c r="J369" s="20" t="s">
        <v>27</v>
      </c>
      <c r="K369" s="20">
        <v>3</v>
      </c>
    </row>
    <row r="370" spans="1:11" x14ac:dyDescent="0.25">
      <c r="A370" s="20" t="str">
        <f>E370&amp;D370&amp;":"&amp;COUNTIFS($E$2:E370,E370,$D$2:D370,D370)</f>
        <v>TexasCEDAR PARK:1</v>
      </c>
      <c r="B370" s="20" t="s">
        <v>988</v>
      </c>
      <c r="C370" s="20" t="s">
        <v>989</v>
      </c>
      <c r="D370" s="20" t="s">
        <v>9724</v>
      </c>
      <c r="E370" s="20" t="s">
        <v>9788</v>
      </c>
      <c r="F370" s="20">
        <v>81505</v>
      </c>
      <c r="G370" s="20" t="s">
        <v>991</v>
      </c>
      <c r="H370" s="20" t="s">
        <v>25</v>
      </c>
      <c r="I370" s="20" t="s">
        <v>108</v>
      </c>
      <c r="J370" s="20" t="s">
        <v>27</v>
      </c>
      <c r="K370" s="20">
        <v>3</v>
      </c>
    </row>
    <row r="371" spans="1:11" x14ac:dyDescent="0.25">
      <c r="A371" s="20" t="str">
        <f>E371&amp;D371&amp;":"&amp;COUNTIFS($E$2:E371,E371,$D$2:D371,D371)</f>
        <v>CaliforniaCEDARVILLE:1</v>
      </c>
      <c r="B371" s="20" t="s">
        <v>6667</v>
      </c>
      <c r="C371" s="20" t="s">
        <v>6668</v>
      </c>
      <c r="D371" s="20" t="s">
        <v>709</v>
      </c>
      <c r="E371" s="20" t="s">
        <v>9773</v>
      </c>
      <c r="F371" s="20">
        <v>81657</v>
      </c>
      <c r="G371" s="20" t="s">
        <v>6670</v>
      </c>
      <c r="H371" s="20" t="s">
        <v>25</v>
      </c>
      <c r="I371" s="20" t="s">
        <v>75</v>
      </c>
      <c r="J371" s="20" t="s">
        <v>27</v>
      </c>
      <c r="K371" s="20">
        <v>4</v>
      </c>
    </row>
    <row r="372" spans="1:11" x14ac:dyDescent="0.25">
      <c r="A372" s="20" t="str">
        <f>E372&amp;D372&amp;":"&amp;COUNTIFS($E$2:E372,E372,$D$2:D372,D372)</f>
        <v>CaliforniaCEDARVILLE:2</v>
      </c>
      <c r="B372" s="20" t="s">
        <v>6672</v>
      </c>
      <c r="C372" s="20" t="s">
        <v>6673</v>
      </c>
      <c r="D372" s="20" t="s">
        <v>709</v>
      </c>
      <c r="E372" s="20" t="s">
        <v>9773</v>
      </c>
      <c r="F372" s="20">
        <v>80228</v>
      </c>
      <c r="G372" s="20" t="s">
        <v>6675</v>
      </c>
      <c r="H372" s="20" t="s">
        <v>25</v>
      </c>
      <c r="I372" s="20" t="s">
        <v>26</v>
      </c>
      <c r="J372" s="20" t="s">
        <v>27</v>
      </c>
      <c r="K372" s="20">
        <v>0</v>
      </c>
    </row>
    <row r="373" spans="1:11" x14ac:dyDescent="0.25">
      <c r="A373" s="20" t="str">
        <f>E373&amp;D373&amp;":"&amp;COUNTIFS($E$2:E373,E373,$D$2:D373,D373)</f>
        <v>TennesseeCELINA:1</v>
      </c>
      <c r="B373" s="20" t="s">
        <v>6677</v>
      </c>
      <c r="C373" s="20" t="s">
        <v>6678</v>
      </c>
      <c r="D373" s="20" t="s">
        <v>8019</v>
      </c>
      <c r="E373" s="20" t="s">
        <v>9810</v>
      </c>
      <c r="F373" s="20">
        <v>81132</v>
      </c>
      <c r="G373" s="20" t="s">
        <v>6680</v>
      </c>
      <c r="H373" s="20" t="s">
        <v>96</v>
      </c>
      <c r="I373" s="20" t="s">
        <v>108</v>
      </c>
      <c r="J373" s="20" t="s">
        <v>27</v>
      </c>
      <c r="K373" s="20">
        <v>4</v>
      </c>
    </row>
    <row r="374" spans="1:11" x14ac:dyDescent="0.25">
      <c r="A374" s="20" t="str">
        <f>E374&amp;D374&amp;":"&amp;COUNTIFS($E$2:E374,E374,$D$2:D374,D374)</f>
        <v>TennesseeCELINA:2</v>
      </c>
      <c r="B374" s="20" t="s">
        <v>6682</v>
      </c>
      <c r="C374" s="20" t="s">
        <v>6683</v>
      </c>
      <c r="D374" s="20" t="s">
        <v>8019</v>
      </c>
      <c r="E374" s="20" t="s">
        <v>9810</v>
      </c>
      <c r="F374" s="20">
        <v>81648</v>
      </c>
      <c r="G374" s="20" t="s">
        <v>6685</v>
      </c>
      <c r="H374" s="20" t="s">
        <v>96</v>
      </c>
      <c r="I374" s="20" t="s">
        <v>42</v>
      </c>
      <c r="J374" s="20" t="s">
        <v>27</v>
      </c>
      <c r="K374" s="20">
        <v>0</v>
      </c>
    </row>
    <row r="375" spans="1:11" x14ac:dyDescent="0.25">
      <c r="A375" s="20" t="str">
        <f>E375&amp;D375&amp;":"&amp;COUNTIFS($E$2:E375,E375,$D$2:D375,D375)</f>
        <v>TennesseeCENTERVILLE:1</v>
      </c>
      <c r="B375" s="20" t="s">
        <v>1018</v>
      </c>
      <c r="C375" s="20" t="s">
        <v>6686</v>
      </c>
      <c r="D375" s="20" t="s">
        <v>8014</v>
      </c>
      <c r="E375" s="20" t="s">
        <v>9810</v>
      </c>
      <c r="F375" s="20">
        <v>80517</v>
      </c>
      <c r="G375" s="20" t="s">
        <v>1021</v>
      </c>
      <c r="H375" s="20" t="s">
        <v>96</v>
      </c>
      <c r="I375" s="20" t="s">
        <v>42</v>
      </c>
      <c r="J375" s="20" t="s">
        <v>27</v>
      </c>
      <c r="K375" s="20">
        <v>3</v>
      </c>
    </row>
    <row r="376" spans="1:11" x14ac:dyDescent="0.25">
      <c r="A376" s="20" t="str">
        <f>E376&amp;D376&amp;":"&amp;COUNTIFS($E$2:E376,E376,$D$2:D376,D376)</f>
        <v>TennesseeCENTERVILLE:2</v>
      </c>
      <c r="B376" s="20" t="s">
        <v>6687</v>
      </c>
      <c r="C376" s="20" t="s">
        <v>1024</v>
      </c>
      <c r="D376" s="20" t="s">
        <v>8014</v>
      </c>
      <c r="E376" s="20" t="s">
        <v>9810</v>
      </c>
      <c r="F376" s="20">
        <v>81650</v>
      </c>
      <c r="G376" s="20" t="s">
        <v>1026</v>
      </c>
      <c r="H376" s="20" t="s">
        <v>96</v>
      </c>
      <c r="I376" s="20" t="s">
        <v>42</v>
      </c>
      <c r="J376" s="20" t="s">
        <v>27</v>
      </c>
      <c r="K376" s="20">
        <v>4</v>
      </c>
    </row>
    <row r="377" spans="1:11" x14ac:dyDescent="0.25">
      <c r="A377" s="20" t="str">
        <f>E377&amp;D377&amp;":"&amp;COUNTIFS($E$2:E377,E377,$D$2:D377,D377)</f>
        <v>NebraskaCENTRAL CITY:1</v>
      </c>
      <c r="B377" s="20" t="s">
        <v>6689</v>
      </c>
      <c r="C377" s="20" t="s">
        <v>6690</v>
      </c>
      <c r="D377" s="20" t="s">
        <v>3531</v>
      </c>
      <c r="E377" s="20" t="s">
        <v>9785</v>
      </c>
      <c r="F377" s="20">
        <v>81230</v>
      </c>
      <c r="G377" s="20" t="s">
        <v>6692</v>
      </c>
      <c r="H377" s="20" t="s">
        <v>96</v>
      </c>
      <c r="I377" s="20" t="s">
        <v>36</v>
      </c>
      <c r="J377" s="20" t="s">
        <v>27</v>
      </c>
      <c r="K377" s="20">
        <v>4</v>
      </c>
    </row>
    <row r="378" spans="1:11" x14ac:dyDescent="0.25">
      <c r="A378" s="20" t="str">
        <f>E378&amp;D378&amp;":"&amp;COUNTIFS($E$2:E378,E378,$D$2:D378,D378)</f>
        <v>NebraskaCENTRAL CITY:2</v>
      </c>
      <c r="B378" s="20" t="s">
        <v>6694</v>
      </c>
      <c r="C378" s="20" t="s">
        <v>6695</v>
      </c>
      <c r="D378" s="20" t="s">
        <v>3531</v>
      </c>
      <c r="E378" s="20" t="s">
        <v>9785</v>
      </c>
      <c r="F378" s="20">
        <v>81082</v>
      </c>
      <c r="G378" s="20" t="s">
        <v>6697</v>
      </c>
      <c r="H378" s="20" t="s">
        <v>96</v>
      </c>
      <c r="I378" s="20" t="s">
        <v>108</v>
      </c>
      <c r="J378" s="20" t="s">
        <v>27</v>
      </c>
      <c r="K378" s="20">
        <v>4</v>
      </c>
    </row>
    <row r="379" spans="1:11" x14ac:dyDescent="0.25">
      <c r="A379" s="20" t="str">
        <f>E379&amp;D379&amp;":"&amp;COUNTIFS($E$2:E379,E379,$D$2:D379,D379)</f>
        <v>PennsylvaniaCENTRE HALL:1</v>
      </c>
      <c r="B379" s="20" t="s">
        <v>1028</v>
      </c>
      <c r="C379" s="20" t="s">
        <v>6698</v>
      </c>
      <c r="D379" s="20" t="s">
        <v>4841</v>
      </c>
      <c r="E379" s="20" t="s">
        <v>9809</v>
      </c>
      <c r="F379" s="20">
        <v>81611</v>
      </c>
      <c r="G379" s="20" t="s">
        <v>1031</v>
      </c>
      <c r="H379" s="20" t="s">
        <v>96</v>
      </c>
      <c r="I379" s="20" t="s">
        <v>42</v>
      </c>
      <c r="J379" s="20" t="s">
        <v>27</v>
      </c>
      <c r="K379" s="20">
        <v>4</v>
      </c>
    </row>
    <row r="380" spans="1:11" x14ac:dyDescent="0.25">
      <c r="A380" s="20" t="str">
        <f>E380&amp;D380&amp;":"&amp;COUNTIFS($E$2:E380,E380,$D$2:D380,D380)</f>
        <v>IllinoisCENTREVILLE:1</v>
      </c>
      <c r="B380" s="20" t="s">
        <v>6699</v>
      </c>
      <c r="C380" s="20" t="s">
        <v>1034</v>
      </c>
      <c r="D380" s="20" t="s">
        <v>1654</v>
      </c>
      <c r="E380" s="20" t="s">
        <v>9777</v>
      </c>
      <c r="F380" s="20">
        <v>81641</v>
      </c>
      <c r="G380" s="20" t="s">
        <v>1036</v>
      </c>
      <c r="H380" s="20" t="s">
        <v>96</v>
      </c>
      <c r="I380" s="20" t="s">
        <v>42</v>
      </c>
      <c r="J380" s="20" t="s">
        <v>27</v>
      </c>
      <c r="K380" s="20">
        <v>0</v>
      </c>
    </row>
    <row r="381" spans="1:11" x14ac:dyDescent="0.25">
      <c r="A381" s="20" t="str">
        <f>E381&amp;D381&amp;":"&amp;COUNTIFS($E$2:E381,E381,$D$2:D381,D381)</f>
        <v>CaliforniaCERRITOS:1</v>
      </c>
      <c r="B381" s="20" t="s">
        <v>1038</v>
      </c>
      <c r="C381" s="20" t="s">
        <v>1039</v>
      </c>
      <c r="D381" s="20" t="s">
        <v>827</v>
      </c>
      <c r="E381" s="20" t="s">
        <v>9773</v>
      </c>
      <c r="F381" s="20">
        <v>81050</v>
      </c>
      <c r="G381" s="20" t="s">
        <v>1041</v>
      </c>
      <c r="H381" s="20" t="s">
        <v>96</v>
      </c>
      <c r="I381" s="20" t="s">
        <v>108</v>
      </c>
      <c r="J381" s="20" t="s">
        <v>27</v>
      </c>
      <c r="K381" s="20">
        <v>3</v>
      </c>
    </row>
    <row r="382" spans="1:11" x14ac:dyDescent="0.25">
      <c r="A382" s="20" t="str">
        <f>E382&amp;D382&amp;":"&amp;COUNTIFS($E$2:E382,E382,$D$2:D382,D382)</f>
        <v>NebraskaCHADRON:1</v>
      </c>
      <c r="B382" s="20" t="s">
        <v>1052</v>
      </c>
      <c r="C382" s="20" t="s">
        <v>6700</v>
      </c>
      <c r="D382" s="20" t="s">
        <v>7472</v>
      </c>
      <c r="E382" s="20" t="s">
        <v>9785</v>
      </c>
      <c r="F382" s="20">
        <v>81003</v>
      </c>
      <c r="G382" s="20" t="s">
        <v>1055</v>
      </c>
      <c r="H382" s="20" t="s">
        <v>119</v>
      </c>
      <c r="I382" s="20" t="s">
        <v>114</v>
      </c>
      <c r="J382" s="20" t="s">
        <v>27</v>
      </c>
      <c r="K382" s="20">
        <v>0</v>
      </c>
    </row>
    <row r="383" spans="1:11" x14ac:dyDescent="0.25">
      <c r="A383" s="20" t="str">
        <f>E383&amp;D383&amp;":"&amp;COUNTIFS($E$2:E383,E383,$D$2:D383,D383)</f>
        <v>IllinoisCHAMPAIGN:1</v>
      </c>
      <c r="B383" s="20" t="s">
        <v>1057</v>
      </c>
      <c r="C383" s="20" t="s">
        <v>6701</v>
      </c>
      <c r="D383" s="20" t="s">
        <v>1742</v>
      </c>
      <c r="E383" s="20" t="s">
        <v>9777</v>
      </c>
      <c r="F383" s="20">
        <v>80236</v>
      </c>
      <c r="G383" s="20" t="s">
        <v>1059</v>
      </c>
      <c r="H383" s="20" t="s">
        <v>119</v>
      </c>
      <c r="I383" s="20" t="s">
        <v>75</v>
      </c>
      <c r="J383" s="20" t="s">
        <v>120</v>
      </c>
      <c r="K383" s="20">
        <v>0</v>
      </c>
    </row>
    <row r="384" spans="1:11" x14ac:dyDescent="0.25">
      <c r="A384" s="20" t="str">
        <f>E384&amp;D384&amp;":"&amp;COUNTIFS($E$2:E384,E384,$D$2:D384,D384)</f>
        <v>ArizonaCHANDLER:1</v>
      </c>
      <c r="B384" s="20" t="s">
        <v>1066</v>
      </c>
      <c r="C384" s="20" t="s">
        <v>6702</v>
      </c>
      <c r="D384" s="20" t="s">
        <v>357</v>
      </c>
      <c r="E384" s="20" t="s">
        <v>9801</v>
      </c>
      <c r="F384" s="20">
        <v>80906</v>
      </c>
      <c r="G384" s="20" t="s">
        <v>1068</v>
      </c>
      <c r="H384" s="20" t="s">
        <v>119</v>
      </c>
      <c r="I384" s="20" t="s">
        <v>26</v>
      </c>
      <c r="J384" s="20" t="s">
        <v>27</v>
      </c>
      <c r="K384" s="20">
        <v>0</v>
      </c>
    </row>
    <row r="385" spans="1:11" x14ac:dyDescent="0.25">
      <c r="A385" s="20" t="str">
        <f>E385&amp;D385&amp;":"&amp;COUNTIFS($E$2:E385,E385,$D$2:D385,D385)</f>
        <v>ArizonaCHANDLER:2</v>
      </c>
      <c r="B385" s="20" t="s">
        <v>1070</v>
      </c>
      <c r="C385" s="20" t="s">
        <v>6703</v>
      </c>
      <c r="D385" s="20" t="s">
        <v>357</v>
      </c>
      <c r="E385" s="20" t="s">
        <v>9801</v>
      </c>
      <c r="F385" s="20">
        <v>81501</v>
      </c>
      <c r="G385" s="20" t="s">
        <v>1072</v>
      </c>
      <c r="H385" s="20" t="s">
        <v>119</v>
      </c>
      <c r="I385" s="20" t="s">
        <v>108</v>
      </c>
      <c r="J385" s="20" t="s">
        <v>120</v>
      </c>
      <c r="K385" s="20">
        <v>0</v>
      </c>
    </row>
    <row r="386" spans="1:11" x14ac:dyDescent="0.25">
      <c r="A386" s="20" t="str">
        <f>E386&amp;D386&amp;":"&amp;COUNTIFS($E$2:E386,E386,$D$2:D386,D386)</f>
        <v>IowaCHARLES CITY:1</v>
      </c>
      <c r="B386" s="20" t="s">
        <v>1074</v>
      </c>
      <c r="C386" s="20" t="s">
        <v>1075</v>
      </c>
      <c r="D386" s="20" t="s">
        <v>2002</v>
      </c>
      <c r="E386" s="20" t="s">
        <v>9779</v>
      </c>
      <c r="F386" s="20">
        <v>80130</v>
      </c>
      <c r="G386" s="20" t="s">
        <v>6704</v>
      </c>
      <c r="H386" s="20" t="s">
        <v>119</v>
      </c>
      <c r="I386" s="20" t="s">
        <v>26</v>
      </c>
      <c r="J386" s="20" t="s">
        <v>120</v>
      </c>
      <c r="K386" s="20">
        <v>0</v>
      </c>
    </row>
    <row r="387" spans="1:11" x14ac:dyDescent="0.25">
      <c r="A387" s="20" t="str">
        <f>E387&amp;D387&amp;":"&amp;COUNTIFS($E$2:E387,E387,$D$2:D387,D387)</f>
        <v>MississippiCHARLESTON:1</v>
      </c>
      <c r="B387" s="20" t="s">
        <v>993</v>
      </c>
      <c r="C387" s="20" t="s">
        <v>994</v>
      </c>
      <c r="D387" s="20" t="s">
        <v>3171</v>
      </c>
      <c r="E387" s="20" t="s">
        <v>9812</v>
      </c>
      <c r="F387" s="20">
        <v>80206</v>
      </c>
      <c r="G387" s="20" t="s">
        <v>8331</v>
      </c>
      <c r="H387" s="20" t="s">
        <v>25</v>
      </c>
      <c r="I387" s="20" t="s">
        <v>108</v>
      </c>
      <c r="J387" s="20" t="s">
        <v>27</v>
      </c>
      <c r="K387" s="20">
        <v>0</v>
      </c>
    </row>
    <row r="388" spans="1:11" x14ac:dyDescent="0.25">
      <c r="A388" s="20" t="str">
        <f>E388&amp;D388&amp;":"&amp;COUNTIFS($E$2:E388,E388,$D$2:D388,D388)</f>
        <v>South_CarolinaCHARLESTON:1</v>
      </c>
      <c r="B388" s="20" t="s">
        <v>8333</v>
      </c>
      <c r="C388" s="20" t="s">
        <v>8334</v>
      </c>
      <c r="D388" s="20" t="s">
        <v>3171</v>
      </c>
      <c r="E388" s="20" t="s">
        <v>9844</v>
      </c>
      <c r="F388" s="20">
        <v>80504</v>
      </c>
      <c r="G388" s="20" t="s">
        <v>8336</v>
      </c>
      <c r="H388" s="20" t="s">
        <v>25</v>
      </c>
      <c r="I388" s="20" t="s">
        <v>108</v>
      </c>
      <c r="J388" s="20" t="s">
        <v>27</v>
      </c>
      <c r="K388" s="20">
        <v>0</v>
      </c>
    </row>
    <row r="389" spans="1:11" x14ac:dyDescent="0.25">
      <c r="A389" s="20" t="str">
        <f>E389&amp;D389&amp;":"&amp;COUNTIFS($E$2:E389,E389,$D$2:D389,D389)</f>
        <v>West_VirginiaCHARLESTON:1</v>
      </c>
      <c r="B389" s="20" t="s">
        <v>1028</v>
      </c>
      <c r="C389" s="20" t="s">
        <v>6698</v>
      </c>
      <c r="D389" s="20" t="s">
        <v>3171</v>
      </c>
      <c r="E389" s="20" t="s">
        <v>9832</v>
      </c>
      <c r="F389" s="20">
        <v>81611</v>
      </c>
      <c r="G389" s="20" t="s">
        <v>8337</v>
      </c>
      <c r="H389" s="20" t="s">
        <v>96</v>
      </c>
      <c r="I389" s="20" t="s">
        <v>42</v>
      </c>
      <c r="J389" s="20" t="s">
        <v>27</v>
      </c>
      <c r="K389" s="20">
        <v>5</v>
      </c>
    </row>
    <row r="390" spans="1:11" x14ac:dyDescent="0.25">
      <c r="A390" s="20" t="str">
        <f>E390&amp;D390&amp;":"&amp;COUNTIFS($E$2:E390,E390,$D$2:D390,D390)</f>
        <v>West_VirginiaCHARLESTON:2</v>
      </c>
      <c r="B390" s="20" t="s">
        <v>1038</v>
      </c>
      <c r="C390" s="20" t="s">
        <v>1039</v>
      </c>
      <c r="D390" s="20" t="s">
        <v>3171</v>
      </c>
      <c r="E390" s="20" t="s">
        <v>9832</v>
      </c>
      <c r="F390" s="20">
        <v>81050</v>
      </c>
      <c r="G390" s="20" t="s">
        <v>8338</v>
      </c>
      <c r="H390" s="20" t="s">
        <v>96</v>
      </c>
      <c r="I390" s="20" t="s">
        <v>108</v>
      </c>
      <c r="J390" s="20" t="s">
        <v>27</v>
      </c>
      <c r="K390" s="20">
        <v>0</v>
      </c>
    </row>
    <row r="391" spans="1:11" x14ac:dyDescent="0.25">
      <c r="A391" s="20" t="str">
        <f>E391&amp;D391&amp;":"&amp;COUNTIFS($E$2:E391,E391,$D$2:D391,D391)</f>
        <v>West_VirginiaCHARLESTON:3</v>
      </c>
      <c r="B391" s="20" t="s">
        <v>8340</v>
      </c>
      <c r="C391" s="20" t="s">
        <v>8341</v>
      </c>
      <c r="D391" s="20" t="s">
        <v>3171</v>
      </c>
      <c r="E391" s="20" t="s">
        <v>9832</v>
      </c>
      <c r="F391" s="20">
        <v>80810</v>
      </c>
      <c r="G391" s="20" t="s">
        <v>8343</v>
      </c>
      <c r="H391" s="20" t="s">
        <v>96</v>
      </c>
      <c r="I391" s="20" t="s">
        <v>42</v>
      </c>
      <c r="J391" s="20" t="s">
        <v>27</v>
      </c>
      <c r="K391" s="20">
        <v>0</v>
      </c>
    </row>
    <row r="392" spans="1:11" x14ac:dyDescent="0.25">
      <c r="A392" s="20" t="str">
        <f>E392&amp;D392&amp;":"&amp;COUNTIFS($E$2:E392,E392,$D$2:D392,D392)</f>
        <v>MichiganCHARLOTTE:1</v>
      </c>
      <c r="B392" s="20" t="s">
        <v>8622</v>
      </c>
      <c r="C392" s="20" t="s">
        <v>8623</v>
      </c>
      <c r="D392" s="20" t="s">
        <v>4115</v>
      </c>
      <c r="E392" s="20" t="s">
        <v>9803</v>
      </c>
      <c r="F392" s="20">
        <v>80020</v>
      </c>
      <c r="G392" s="20" t="s">
        <v>8624</v>
      </c>
      <c r="H392" s="20" t="s">
        <v>25</v>
      </c>
      <c r="I392" s="20" t="s">
        <v>26</v>
      </c>
      <c r="J392" s="20" t="s">
        <v>27</v>
      </c>
      <c r="K392" s="20">
        <v>0</v>
      </c>
    </row>
    <row r="393" spans="1:11" x14ac:dyDescent="0.25">
      <c r="A393" s="20" t="str">
        <f>E393&amp;D393&amp;":"&amp;COUNTIFS($E$2:E393,E393,$D$2:D393,D393)</f>
        <v>North_CarolinaCHARLOTTE:1</v>
      </c>
      <c r="B393" s="20" t="s">
        <v>1028</v>
      </c>
      <c r="C393" s="20" t="s">
        <v>8625</v>
      </c>
      <c r="D393" s="20" t="s">
        <v>4115</v>
      </c>
      <c r="E393" s="20" t="s">
        <v>9839</v>
      </c>
      <c r="F393" s="20">
        <v>81611</v>
      </c>
      <c r="G393" s="20" t="s">
        <v>8337</v>
      </c>
      <c r="H393" s="20" t="s">
        <v>96</v>
      </c>
      <c r="I393" s="20" t="s">
        <v>42</v>
      </c>
      <c r="J393" s="20" t="s">
        <v>27</v>
      </c>
      <c r="K393" s="20">
        <v>4</v>
      </c>
    </row>
    <row r="394" spans="1:11" x14ac:dyDescent="0.25">
      <c r="A394" s="20" t="str">
        <f>E394&amp;D394&amp;":"&amp;COUNTIFS($E$2:E394,E394,$D$2:D394,D394)</f>
        <v>North_CarolinaCHARLOTTE:2</v>
      </c>
      <c r="B394" s="20" t="s">
        <v>8847</v>
      </c>
      <c r="C394" s="20" t="s">
        <v>8848</v>
      </c>
      <c r="D394" s="20" t="s">
        <v>4115</v>
      </c>
      <c r="E394" s="20" t="s">
        <v>9839</v>
      </c>
      <c r="F394" s="20">
        <v>80528</v>
      </c>
      <c r="G394" s="20" t="s">
        <v>8850</v>
      </c>
      <c r="H394" s="20" t="s">
        <v>25</v>
      </c>
      <c r="I394" s="20" t="s">
        <v>75</v>
      </c>
      <c r="J394" s="20" t="s">
        <v>27</v>
      </c>
      <c r="K394" s="20">
        <v>0</v>
      </c>
    </row>
    <row r="395" spans="1:11" x14ac:dyDescent="0.25">
      <c r="A395" s="20" t="str">
        <f>E395&amp;D395&amp;":"&amp;COUNTIFS($E$2:E395,E395,$D$2:D395,D395)</f>
        <v>North_CarolinaCHARLOTTE:3</v>
      </c>
      <c r="B395" s="20" t="s">
        <v>1093</v>
      </c>
      <c r="C395" s="20" t="s">
        <v>1094</v>
      </c>
      <c r="D395" s="20" t="s">
        <v>4115</v>
      </c>
      <c r="E395" s="20" t="s">
        <v>9839</v>
      </c>
      <c r="F395" s="20">
        <v>6260</v>
      </c>
      <c r="G395" s="20" t="s">
        <v>1096</v>
      </c>
      <c r="H395" s="20" t="s">
        <v>25</v>
      </c>
      <c r="I395" s="20" t="s">
        <v>108</v>
      </c>
      <c r="J395" s="20" t="s">
        <v>27</v>
      </c>
      <c r="K395" s="20">
        <v>3</v>
      </c>
    </row>
    <row r="396" spans="1:11" x14ac:dyDescent="0.25">
      <c r="A396" s="20" t="str">
        <f>E396&amp;D396&amp;":"&amp;COUNTIFS($E$2:E396,E396,$D$2:D396,D396)</f>
        <v>VirginiaCHARLOTTESVILLE:1</v>
      </c>
      <c r="B396" s="20" t="s">
        <v>1098</v>
      </c>
      <c r="C396" s="20" t="s">
        <v>1099</v>
      </c>
      <c r="D396" s="20" t="s">
        <v>8173</v>
      </c>
      <c r="E396" s="20" t="s">
        <v>9816</v>
      </c>
      <c r="F396" s="20">
        <v>6405</v>
      </c>
      <c r="G396" s="20" t="s">
        <v>1101</v>
      </c>
      <c r="H396" s="20" t="s">
        <v>25</v>
      </c>
      <c r="I396" s="20" t="s">
        <v>108</v>
      </c>
      <c r="J396" s="20" t="s">
        <v>120</v>
      </c>
      <c r="K396" s="20">
        <v>0</v>
      </c>
    </row>
    <row r="397" spans="1:11" x14ac:dyDescent="0.25">
      <c r="A397" s="20" t="str">
        <f>E397&amp;D397&amp;":"&amp;COUNTIFS($E$2:E397,E397,$D$2:D397,D397)</f>
        <v>AlabamaCHATOM:1</v>
      </c>
      <c r="B397" s="20" t="s">
        <v>1103</v>
      </c>
      <c r="C397" s="20" t="s">
        <v>1104</v>
      </c>
      <c r="D397" s="20" t="s">
        <v>6546</v>
      </c>
      <c r="E397" s="20" t="s">
        <v>9791</v>
      </c>
      <c r="F397" s="20">
        <v>6117</v>
      </c>
      <c r="G397" s="20" t="s">
        <v>1106</v>
      </c>
      <c r="H397" s="20" t="s">
        <v>25</v>
      </c>
      <c r="I397" s="20" t="s">
        <v>108</v>
      </c>
      <c r="J397" s="20" t="s">
        <v>120</v>
      </c>
      <c r="K397" s="20">
        <v>0</v>
      </c>
    </row>
    <row r="398" spans="1:11" x14ac:dyDescent="0.25">
      <c r="A398" s="20" t="str">
        <f>E398&amp;D398&amp;":"&amp;COUNTIFS($E$2:E398,E398,$D$2:D398,D398)</f>
        <v>FloridaCHATTAHOOCHEE:1</v>
      </c>
      <c r="B398" s="20" t="s">
        <v>1108</v>
      </c>
      <c r="C398" s="20" t="s">
        <v>1109</v>
      </c>
      <c r="D398" s="20" t="s">
        <v>1226</v>
      </c>
      <c r="E398" s="20" t="s">
        <v>9793</v>
      </c>
      <c r="F398" s="20">
        <v>6106</v>
      </c>
      <c r="G398" s="20" t="s">
        <v>1111</v>
      </c>
      <c r="H398" s="20" t="s">
        <v>107</v>
      </c>
      <c r="I398" s="20" t="s">
        <v>108</v>
      </c>
      <c r="J398" s="20" t="s">
        <v>27</v>
      </c>
      <c r="K398" s="20">
        <v>0</v>
      </c>
    </row>
    <row r="399" spans="1:11" x14ac:dyDescent="0.25">
      <c r="A399" s="20" t="str">
        <f>E399&amp;D399&amp;":"&amp;COUNTIFS($E$2:E399,E399,$D$2:D399,D399)</f>
        <v>FloridaCHATTAHOOCHEE:2</v>
      </c>
      <c r="B399" s="20" t="s">
        <v>1113</v>
      </c>
      <c r="C399" s="20" t="s">
        <v>1114</v>
      </c>
      <c r="D399" s="20" t="s">
        <v>1226</v>
      </c>
      <c r="E399" s="20" t="s">
        <v>9793</v>
      </c>
      <c r="F399" s="20">
        <v>6457</v>
      </c>
      <c r="G399" s="20" t="s">
        <v>1116</v>
      </c>
      <c r="H399" s="20" t="s">
        <v>119</v>
      </c>
      <c r="I399" s="20" t="s">
        <v>114</v>
      </c>
      <c r="J399" s="20" t="s">
        <v>120</v>
      </c>
      <c r="K399" s="20">
        <v>0</v>
      </c>
    </row>
    <row r="400" spans="1:11" x14ac:dyDescent="0.25">
      <c r="A400" s="20" t="str">
        <f>E400&amp;D400&amp;":"&amp;COUNTIFS($E$2:E400,E400,$D$2:D400,D400)</f>
        <v>FloridaCHATTAHOOCHEE:3</v>
      </c>
      <c r="B400" s="20" t="s">
        <v>1118</v>
      </c>
      <c r="C400" s="20" t="s">
        <v>1119</v>
      </c>
      <c r="D400" s="20" t="s">
        <v>1226</v>
      </c>
      <c r="E400" s="20" t="s">
        <v>9793</v>
      </c>
      <c r="F400" s="20">
        <v>6250</v>
      </c>
      <c r="G400" s="20" t="s">
        <v>1121</v>
      </c>
      <c r="H400" s="20" t="s">
        <v>119</v>
      </c>
      <c r="I400" s="20" t="s">
        <v>108</v>
      </c>
      <c r="J400" s="20" t="s">
        <v>120</v>
      </c>
      <c r="K400" s="20">
        <v>0</v>
      </c>
    </row>
    <row r="401" spans="1:11" x14ac:dyDescent="0.25">
      <c r="A401" s="20" t="str">
        <f>E401&amp;D401&amp;":"&amp;COUNTIFS($E$2:E401,E401,$D$2:D401,D401)</f>
        <v>TennesseeCHATTANOOGA:1</v>
      </c>
      <c r="B401" s="20" t="s">
        <v>1123</v>
      </c>
      <c r="C401" s="20" t="s">
        <v>1124</v>
      </c>
      <c r="D401" s="20" t="s">
        <v>5112</v>
      </c>
      <c r="E401" s="20" t="s">
        <v>9810</v>
      </c>
      <c r="F401" s="20">
        <v>6508</v>
      </c>
      <c r="G401" s="20" t="s">
        <v>1126</v>
      </c>
      <c r="H401" s="20" t="s">
        <v>119</v>
      </c>
      <c r="I401" s="20" t="s">
        <v>114</v>
      </c>
      <c r="J401" s="20" t="s">
        <v>120</v>
      </c>
      <c r="K401" s="20">
        <v>0</v>
      </c>
    </row>
    <row r="402" spans="1:11" x14ac:dyDescent="0.25">
      <c r="A402" s="20" t="str">
        <f>E402&amp;D402&amp;":"&amp;COUNTIFS($E$2:E402,E402,$D$2:D402,D402)</f>
        <v>TennesseeCHATTANOOGA:2</v>
      </c>
      <c r="B402" s="20" t="s">
        <v>1128</v>
      </c>
      <c r="C402" s="20" t="s">
        <v>1129</v>
      </c>
      <c r="D402" s="20" t="s">
        <v>5112</v>
      </c>
      <c r="E402" s="20" t="s">
        <v>9810</v>
      </c>
      <c r="F402" s="20">
        <v>6610</v>
      </c>
      <c r="G402" s="20" t="s">
        <v>1131</v>
      </c>
      <c r="H402" s="20" t="s">
        <v>119</v>
      </c>
      <c r="I402" s="20" t="s">
        <v>114</v>
      </c>
      <c r="J402" s="20" t="s">
        <v>120</v>
      </c>
      <c r="K402" s="20">
        <v>0</v>
      </c>
    </row>
    <row r="403" spans="1:11" x14ac:dyDescent="0.25">
      <c r="A403" s="20" t="str">
        <f>E403&amp;D403&amp;":"&amp;COUNTIFS($E$2:E403,E403,$D$2:D403,D403)</f>
        <v>TennesseeCHATTANOOGA:3</v>
      </c>
      <c r="B403" s="20" t="s">
        <v>1133</v>
      </c>
      <c r="C403" s="20" t="s">
        <v>1134</v>
      </c>
      <c r="D403" s="20" t="s">
        <v>5112</v>
      </c>
      <c r="E403" s="20" t="s">
        <v>9810</v>
      </c>
      <c r="F403" s="20">
        <v>6840</v>
      </c>
      <c r="G403" s="20" t="s">
        <v>1136</v>
      </c>
      <c r="H403" s="20" t="s">
        <v>119</v>
      </c>
      <c r="I403" s="20" t="s">
        <v>64</v>
      </c>
      <c r="J403" s="20" t="s">
        <v>120</v>
      </c>
      <c r="K403" s="20">
        <v>0</v>
      </c>
    </row>
    <row r="404" spans="1:11" x14ac:dyDescent="0.25">
      <c r="A404" s="20" t="str">
        <f>E404&amp;D404&amp;":"&amp;COUNTIFS($E$2:E404,E404,$D$2:D404,D404)</f>
        <v>TennesseeCHATTANOOGA:4</v>
      </c>
      <c r="B404" s="20" t="s">
        <v>1138</v>
      </c>
      <c r="C404" s="20" t="s">
        <v>1139</v>
      </c>
      <c r="D404" s="20" t="s">
        <v>5112</v>
      </c>
      <c r="E404" s="20" t="s">
        <v>9810</v>
      </c>
      <c r="F404" s="20">
        <v>6457</v>
      </c>
      <c r="G404" s="20" t="s">
        <v>1140</v>
      </c>
      <c r="H404" s="20" t="s">
        <v>119</v>
      </c>
      <c r="I404" s="20" t="s">
        <v>114</v>
      </c>
      <c r="J404" s="20" t="s">
        <v>120</v>
      </c>
      <c r="K404" s="20">
        <v>0</v>
      </c>
    </row>
    <row r="405" spans="1:11" x14ac:dyDescent="0.25">
      <c r="A405" s="20" t="str">
        <f>E405&amp;D405&amp;":"&amp;COUNTIFS($E$2:E405,E405,$D$2:D405,D405)</f>
        <v>South_CarolinaCHERAW:1</v>
      </c>
      <c r="B405" s="20" t="s">
        <v>6706</v>
      </c>
      <c r="C405" s="20" t="s">
        <v>6707</v>
      </c>
      <c r="D405" s="20" t="s">
        <v>9548</v>
      </c>
      <c r="E405" s="20" t="s">
        <v>9844</v>
      </c>
      <c r="F405" s="20">
        <v>6460</v>
      </c>
      <c r="G405" s="20" t="s">
        <v>6709</v>
      </c>
      <c r="H405" s="20" t="s">
        <v>25</v>
      </c>
      <c r="I405" s="20" t="s">
        <v>108</v>
      </c>
      <c r="J405" s="20" t="s">
        <v>27</v>
      </c>
      <c r="K405" s="20">
        <v>4</v>
      </c>
    </row>
    <row r="406" spans="1:11" x14ac:dyDescent="0.25">
      <c r="A406" s="20" t="str">
        <f>E406&amp;D406&amp;":"&amp;COUNTIFS($E$2:E406,E406,$D$2:D406,D406)</f>
        <v>IowaCHEROKEE:1</v>
      </c>
      <c r="B406" s="20" t="s">
        <v>6711</v>
      </c>
      <c r="C406" s="20" t="s">
        <v>6712</v>
      </c>
      <c r="D406" s="20" t="s">
        <v>2017</v>
      </c>
      <c r="E406" s="20" t="s">
        <v>9779</v>
      </c>
      <c r="F406" s="20">
        <v>6032</v>
      </c>
      <c r="G406" s="20" t="s">
        <v>6713</v>
      </c>
      <c r="H406" s="20" t="s">
        <v>25</v>
      </c>
      <c r="I406" s="20" t="s">
        <v>36</v>
      </c>
      <c r="J406" s="20" t="s">
        <v>27</v>
      </c>
      <c r="K406" s="20">
        <v>3</v>
      </c>
    </row>
    <row r="407" spans="1:11" x14ac:dyDescent="0.25">
      <c r="A407" s="20" t="str">
        <f>E407&amp;D407&amp;":"&amp;COUNTIFS($E$2:E407,E407,$D$2:D407,D407)</f>
        <v>IowaCHEROKEE:2</v>
      </c>
      <c r="B407" s="20" t="s">
        <v>6714</v>
      </c>
      <c r="C407" s="20" t="s">
        <v>1099</v>
      </c>
      <c r="D407" s="20" t="s">
        <v>2017</v>
      </c>
      <c r="E407" s="20" t="s">
        <v>9779</v>
      </c>
      <c r="F407" s="20">
        <v>6405</v>
      </c>
      <c r="G407" s="20" t="s">
        <v>1101</v>
      </c>
      <c r="H407" s="20" t="s">
        <v>25</v>
      </c>
      <c r="I407" s="20" t="s">
        <v>108</v>
      </c>
      <c r="J407" s="20" t="s">
        <v>120</v>
      </c>
      <c r="K407" s="20">
        <v>0</v>
      </c>
    </row>
    <row r="408" spans="1:11" x14ac:dyDescent="0.25">
      <c r="A408" s="20" t="str">
        <f>E408&amp;D408&amp;":"&amp;COUNTIFS($E$2:E408,E408,$D$2:D408,D408)</f>
        <v>North_CarolinaCHEROKEE:1</v>
      </c>
      <c r="B408" s="20" t="s">
        <v>1128</v>
      </c>
      <c r="C408" s="20" t="s">
        <v>1129</v>
      </c>
      <c r="D408" s="20" t="s">
        <v>2017</v>
      </c>
      <c r="E408" s="20" t="s">
        <v>9839</v>
      </c>
      <c r="F408" s="20">
        <v>6610</v>
      </c>
      <c r="G408" s="20" t="s">
        <v>6715</v>
      </c>
      <c r="H408" s="20" t="s">
        <v>119</v>
      </c>
      <c r="I408" s="20" t="s">
        <v>114</v>
      </c>
      <c r="J408" s="20" t="s">
        <v>120</v>
      </c>
      <c r="K408" s="20">
        <v>0</v>
      </c>
    </row>
    <row r="409" spans="1:11" x14ac:dyDescent="0.25">
      <c r="A409" s="20" t="str">
        <f>E409&amp;D409&amp;":"&amp;COUNTIFS($E$2:E409,E409,$D$2:D409,D409)</f>
        <v>CaliforniaCHESTER:1</v>
      </c>
      <c r="B409" s="20" t="s">
        <v>6714</v>
      </c>
      <c r="C409" s="20" t="s">
        <v>1099</v>
      </c>
      <c r="D409" s="20" t="s">
        <v>739</v>
      </c>
      <c r="E409" s="20" t="s">
        <v>9773</v>
      </c>
      <c r="F409" s="20">
        <v>6405</v>
      </c>
      <c r="G409" s="20" t="s">
        <v>8344</v>
      </c>
      <c r="H409" s="20" t="s">
        <v>25</v>
      </c>
      <c r="I409" s="20" t="s">
        <v>108</v>
      </c>
      <c r="J409" s="20" t="s">
        <v>120</v>
      </c>
      <c r="K409" s="20">
        <v>0</v>
      </c>
    </row>
    <row r="410" spans="1:11" x14ac:dyDescent="0.25">
      <c r="A410" s="20" t="str">
        <f>E410&amp;D410&amp;":"&amp;COUNTIFS($E$2:E410,E410,$D$2:D410,D410)</f>
        <v>CaliforniaCHESTER:2</v>
      </c>
      <c r="B410" s="20" t="s">
        <v>1103</v>
      </c>
      <c r="C410" s="20" t="s">
        <v>1104</v>
      </c>
      <c r="D410" s="20" t="s">
        <v>739</v>
      </c>
      <c r="E410" s="20" t="s">
        <v>9773</v>
      </c>
      <c r="F410" s="20">
        <v>6117</v>
      </c>
      <c r="G410" s="20" t="s">
        <v>8345</v>
      </c>
      <c r="H410" s="20" t="s">
        <v>25</v>
      </c>
      <c r="I410" s="20" t="s">
        <v>108</v>
      </c>
      <c r="J410" s="20" t="s">
        <v>120</v>
      </c>
      <c r="K410" s="20">
        <v>0</v>
      </c>
    </row>
    <row r="411" spans="1:11" x14ac:dyDescent="0.25">
      <c r="A411" s="20" t="str">
        <f>E411&amp;D411&amp;":"&amp;COUNTIFS($E$2:E411,E411,$D$2:D411,D411)</f>
        <v>MontanaCHESTER:1</v>
      </c>
      <c r="B411" s="20" t="s">
        <v>8852</v>
      </c>
      <c r="C411" s="20" t="s">
        <v>8853</v>
      </c>
      <c r="D411" s="20" t="s">
        <v>739</v>
      </c>
      <c r="E411" s="20" t="s">
        <v>9805</v>
      </c>
      <c r="F411" s="20">
        <v>6076</v>
      </c>
      <c r="G411" s="20" t="s">
        <v>8855</v>
      </c>
      <c r="H411" s="20" t="s">
        <v>25</v>
      </c>
      <c r="I411" s="20" t="s">
        <v>108</v>
      </c>
      <c r="J411" s="20" t="s">
        <v>27</v>
      </c>
      <c r="K411" s="20">
        <v>3</v>
      </c>
    </row>
    <row r="412" spans="1:11" x14ac:dyDescent="0.25">
      <c r="A412" s="20" t="str">
        <f>E412&amp;D412&amp;":"&amp;COUNTIFS($E$2:E412,E412,$D$2:D412,D412)</f>
        <v>OklahomaCHEYENNE:1</v>
      </c>
      <c r="B412" s="20" t="s">
        <v>1142</v>
      </c>
      <c r="C412" s="20" t="s">
        <v>1143</v>
      </c>
      <c r="D412" s="20" t="s">
        <v>9497</v>
      </c>
      <c r="E412" s="20" t="s">
        <v>9787</v>
      </c>
      <c r="F412" s="20">
        <v>19899</v>
      </c>
      <c r="G412" s="20" t="s">
        <v>1145</v>
      </c>
      <c r="H412" s="20" t="s">
        <v>107</v>
      </c>
      <c r="I412" s="20" t="s">
        <v>108</v>
      </c>
      <c r="J412" s="20" t="s">
        <v>27</v>
      </c>
      <c r="K412" s="20">
        <v>0</v>
      </c>
    </row>
    <row r="413" spans="1:11" x14ac:dyDescent="0.25">
      <c r="A413" s="20" t="str">
        <f>E413&amp;D413&amp;":"&amp;COUNTIFS($E$2:E413,E413,$D$2:D413,D413)</f>
        <v>ColoradoCHEYENNE WELLS:1</v>
      </c>
      <c r="B413" s="20" t="s">
        <v>1147</v>
      </c>
      <c r="C413" s="20" t="s">
        <v>1148</v>
      </c>
      <c r="D413" s="20" t="s">
        <v>8342</v>
      </c>
      <c r="E413" s="20" t="s">
        <v>9774</v>
      </c>
      <c r="F413" s="20">
        <v>19720</v>
      </c>
      <c r="G413" s="20" t="s">
        <v>1150</v>
      </c>
      <c r="H413" s="20" t="s">
        <v>119</v>
      </c>
      <c r="I413" s="20" t="s">
        <v>114</v>
      </c>
      <c r="J413" s="20" t="s">
        <v>120</v>
      </c>
      <c r="K413" s="20">
        <v>0</v>
      </c>
    </row>
    <row r="414" spans="1:11" x14ac:dyDescent="0.25">
      <c r="A414" s="20" t="str">
        <f>E414&amp;D414&amp;":"&amp;COUNTIFS($E$2:E414,E414,$D$2:D414,D414)</f>
        <v>IllinoisCHICAGO:1</v>
      </c>
      <c r="B414" s="20" t="s">
        <v>1152</v>
      </c>
      <c r="C414" s="20" t="s">
        <v>1153</v>
      </c>
      <c r="D414" s="20" t="s">
        <v>1659</v>
      </c>
      <c r="E414" s="20" t="s">
        <v>9777</v>
      </c>
      <c r="F414" s="20">
        <v>19713</v>
      </c>
      <c r="G414" s="20" t="s">
        <v>1155</v>
      </c>
      <c r="H414" s="20" t="s">
        <v>119</v>
      </c>
      <c r="I414" s="20" t="s">
        <v>26</v>
      </c>
      <c r="J414" s="20" t="s">
        <v>27</v>
      </c>
      <c r="K414" s="20">
        <v>0</v>
      </c>
    </row>
    <row r="415" spans="1:11" x14ac:dyDescent="0.25">
      <c r="A415" s="20" t="str">
        <f>E415&amp;D415&amp;":"&amp;COUNTIFS($E$2:E415,E415,$D$2:D415,D415)</f>
        <v>IllinoisCHICAGO:2</v>
      </c>
      <c r="B415" s="20" t="s">
        <v>1157</v>
      </c>
      <c r="C415" s="20" t="s">
        <v>1158</v>
      </c>
      <c r="D415" s="20" t="s">
        <v>1659</v>
      </c>
      <c r="E415" s="20" t="s">
        <v>9777</v>
      </c>
      <c r="F415" s="20">
        <v>19720</v>
      </c>
      <c r="G415" s="20" t="s">
        <v>1159</v>
      </c>
      <c r="H415" s="20" t="s">
        <v>119</v>
      </c>
      <c r="I415" s="20" t="s">
        <v>26</v>
      </c>
      <c r="J415" s="20" t="s">
        <v>120</v>
      </c>
      <c r="K415" s="20">
        <v>0</v>
      </c>
    </row>
    <row r="416" spans="1:11" x14ac:dyDescent="0.25">
      <c r="A416" s="20" t="str">
        <f>E416&amp;D416&amp;":"&amp;COUNTIFS($E$2:E416,E416,$D$2:D416,D416)</f>
        <v>IllinoisCHICAGO:3</v>
      </c>
      <c r="B416" s="20" t="s">
        <v>1161</v>
      </c>
      <c r="C416" s="20" t="s">
        <v>1162</v>
      </c>
      <c r="D416" s="20" t="s">
        <v>1659</v>
      </c>
      <c r="E416" s="20" t="s">
        <v>9777</v>
      </c>
      <c r="F416" s="20">
        <v>19901</v>
      </c>
      <c r="G416" s="20" t="s">
        <v>1164</v>
      </c>
      <c r="H416" s="20" t="s">
        <v>119</v>
      </c>
      <c r="I416" s="20" t="s">
        <v>26</v>
      </c>
      <c r="J416" s="20" t="s">
        <v>120</v>
      </c>
      <c r="K416" s="20">
        <v>0</v>
      </c>
    </row>
    <row r="417" spans="1:11" x14ac:dyDescent="0.25">
      <c r="A417" s="20" t="str">
        <f>E417&amp;D417&amp;":"&amp;COUNTIFS($E$2:E417,E417,$D$2:D417,D417)</f>
        <v>IllinoisCHICAGO:4</v>
      </c>
      <c r="B417" s="20" t="s">
        <v>1166</v>
      </c>
      <c r="C417" s="20" t="s">
        <v>1167</v>
      </c>
      <c r="D417" s="20" t="s">
        <v>1659</v>
      </c>
      <c r="E417" s="20" t="s">
        <v>9777</v>
      </c>
      <c r="F417" s="20">
        <v>19947</v>
      </c>
      <c r="G417" s="20" t="s">
        <v>1169</v>
      </c>
      <c r="H417" s="20" t="s">
        <v>119</v>
      </c>
      <c r="I417" s="20" t="s">
        <v>26</v>
      </c>
      <c r="J417" s="20" t="s">
        <v>120</v>
      </c>
      <c r="K417" s="20">
        <v>0</v>
      </c>
    </row>
    <row r="418" spans="1:11" x14ac:dyDescent="0.25">
      <c r="A418" s="20" t="str">
        <f>E418&amp;D418&amp;":"&amp;COUNTIFS($E$2:E418,E418,$D$2:D418,D418)</f>
        <v>IllinoisCHICAGO:5</v>
      </c>
      <c r="B418" s="20" t="s">
        <v>8857</v>
      </c>
      <c r="C418" s="20" t="s">
        <v>8858</v>
      </c>
      <c r="D418" s="20" t="s">
        <v>1659</v>
      </c>
      <c r="E418" s="20" t="s">
        <v>9777</v>
      </c>
      <c r="F418" s="20">
        <v>19805</v>
      </c>
      <c r="G418" s="20" t="s">
        <v>8859</v>
      </c>
      <c r="H418" s="20" t="s">
        <v>25</v>
      </c>
      <c r="I418" s="20" t="s">
        <v>108</v>
      </c>
      <c r="J418" s="20" t="s">
        <v>27</v>
      </c>
      <c r="K418" s="20">
        <v>4</v>
      </c>
    </row>
    <row r="419" spans="1:11" x14ac:dyDescent="0.25">
      <c r="A419" s="20" t="str">
        <f>E419&amp;D419&amp;":"&amp;COUNTIFS($E$2:E419,E419,$D$2:D419,D419)</f>
        <v>IllinoisCHICAGO:6</v>
      </c>
      <c r="B419" s="20" t="s">
        <v>1171</v>
      </c>
      <c r="C419" s="20" t="s">
        <v>1172</v>
      </c>
      <c r="D419" s="20" t="s">
        <v>1659</v>
      </c>
      <c r="E419" s="20" t="s">
        <v>9777</v>
      </c>
      <c r="F419" s="20">
        <v>20010</v>
      </c>
      <c r="G419" s="20" t="s">
        <v>1174</v>
      </c>
      <c r="H419" s="20" t="s">
        <v>107</v>
      </c>
      <c r="I419" s="20" t="s">
        <v>108</v>
      </c>
      <c r="J419" s="20" t="s">
        <v>27</v>
      </c>
      <c r="K419" s="20">
        <v>0</v>
      </c>
    </row>
    <row r="420" spans="1:11" x14ac:dyDescent="0.25">
      <c r="A420" s="20" t="str">
        <f>E420&amp;D420&amp;":"&amp;COUNTIFS($E$2:E420,E420,$D$2:D420,D420)</f>
        <v>IllinoisCHICAGO:7</v>
      </c>
      <c r="B420" s="20" t="s">
        <v>1176</v>
      </c>
      <c r="C420" s="20" t="s">
        <v>1177</v>
      </c>
      <c r="D420" s="20" t="s">
        <v>1659</v>
      </c>
      <c r="E420" s="20" t="s">
        <v>9777</v>
      </c>
      <c r="F420" s="20">
        <v>20032</v>
      </c>
      <c r="G420" s="20" t="s">
        <v>1178</v>
      </c>
      <c r="H420" s="20" t="s">
        <v>119</v>
      </c>
      <c r="I420" s="20" t="s">
        <v>114</v>
      </c>
      <c r="J420" s="20" t="s">
        <v>120</v>
      </c>
      <c r="K420" s="20">
        <v>0</v>
      </c>
    </row>
    <row r="421" spans="1:11" x14ac:dyDescent="0.25">
      <c r="A421" s="20" t="str">
        <f>E421&amp;D421&amp;":"&amp;COUNTIFS($E$2:E421,E421,$D$2:D421,D421)</f>
        <v>IllinoisCHICAGO:8</v>
      </c>
      <c r="B421" s="20" t="s">
        <v>1180</v>
      </c>
      <c r="C421" s="20" t="s">
        <v>1181</v>
      </c>
      <c r="D421" s="20" t="s">
        <v>1659</v>
      </c>
      <c r="E421" s="20" t="s">
        <v>9777</v>
      </c>
      <c r="F421" s="20">
        <v>20016</v>
      </c>
      <c r="G421" s="20" t="s">
        <v>1182</v>
      </c>
      <c r="H421" s="20" t="s">
        <v>119</v>
      </c>
      <c r="I421" s="20" t="s">
        <v>108</v>
      </c>
      <c r="J421" s="20" t="s">
        <v>120</v>
      </c>
      <c r="K421" s="20">
        <v>0</v>
      </c>
    </row>
    <row r="422" spans="1:11" x14ac:dyDescent="0.25">
      <c r="A422" s="20" t="str">
        <f>E422&amp;D422&amp;":"&amp;COUNTIFS($E$2:E422,E422,$D$2:D422,D422)</f>
        <v>IllinoisCHICAGO:9</v>
      </c>
      <c r="B422" s="20" t="s">
        <v>1184</v>
      </c>
      <c r="C422" s="20" t="s">
        <v>1185</v>
      </c>
      <c r="D422" s="20" t="s">
        <v>1659</v>
      </c>
      <c r="E422" s="20" t="s">
        <v>9777</v>
      </c>
      <c r="F422" s="20">
        <v>32401</v>
      </c>
      <c r="G422" s="20" t="s">
        <v>1187</v>
      </c>
      <c r="H422" s="20" t="s">
        <v>25</v>
      </c>
      <c r="I422" s="20" t="s">
        <v>42</v>
      </c>
      <c r="J422" s="20" t="s">
        <v>27</v>
      </c>
      <c r="K422" s="20">
        <v>3</v>
      </c>
    </row>
    <row r="423" spans="1:11" x14ac:dyDescent="0.25">
      <c r="A423" s="20" t="str">
        <f>E423&amp;D423&amp;":"&amp;COUNTIFS($E$2:E423,E423,$D$2:D423,D423)</f>
        <v>TexasCHILLICOTHE:1</v>
      </c>
      <c r="B423" s="20" t="s">
        <v>1189</v>
      </c>
      <c r="C423" s="20" t="s">
        <v>1190</v>
      </c>
      <c r="D423" s="20" t="s">
        <v>8107</v>
      </c>
      <c r="E423" s="20" t="s">
        <v>9788</v>
      </c>
      <c r="F423" s="20">
        <v>34711</v>
      </c>
      <c r="G423" s="20" t="s">
        <v>1192</v>
      </c>
      <c r="H423" s="20" t="s">
        <v>25</v>
      </c>
      <c r="I423" s="20" t="s">
        <v>42</v>
      </c>
      <c r="J423" s="20" t="s">
        <v>120</v>
      </c>
      <c r="K423" s="20">
        <v>4</v>
      </c>
    </row>
    <row r="424" spans="1:11" x14ac:dyDescent="0.25">
      <c r="A424" s="20" t="str">
        <f>E424&amp;D424&amp;":"&amp;COUNTIFS($E$2:E424,E424,$D$2:D424,D424)</f>
        <v>CaliforniaCHINO:1</v>
      </c>
      <c r="B424" s="20" t="s">
        <v>1194</v>
      </c>
      <c r="C424" s="20" t="s">
        <v>1195</v>
      </c>
      <c r="D424" s="20" t="s">
        <v>885</v>
      </c>
      <c r="E424" s="20" t="s">
        <v>9773</v>
      </c>
      <c r="F424" s="20">
        <v>32086</v>
      </c>
      <c r="G424" s="20" t="s">
        <v>1197</v>
      </c>
      <c r="H424" s="20" t="s">
        <v>25</v>
      </c>
      <c r="I424" s="20" t="s">
        <v>108</v>
      </c>
      <c r="J424" s="20" t="s">
        <v>27</v>
      </c>
      <c r="K424" s="20">
        <v>4</v>
      </c>
    </row>
    <row r="425" spans="1:11" x14ac:dyDescent="0.25">
      <c r="A425" s="20" t="str">
        <f>E425&amp;D425&amp;":"&amp;COUNTIFS($E$2:E425,E425,$D$2:D425,D425)</f>
        <v>MontanaCHOTEAU:1</v>
      </c>
      <c r="B425" s="20" t="s">
        <v>1199</v>
      </c>
      <c r="C425" s="20" t="s">
        <v>1200</v>
      </c>
      <c r="D425" s="20" t="s">
        <v>3392</v>
      </c>
      <c r="E425" s="20" t="s">
        <v>9805</v>
      </c>
      <c r="F425" s="20">
        <v>32955</v>
      </c>
      <c r="G425" s="20" t="s">
        <v>1202</v>
      </c>
      <c r="H425" s="20" t="s">
        <v>25</v>
      </c>
      <c r="I425" s="20" t="s">
        <v>26</v>
      </c>
      <c r="J425" s="20" t="s">
        <v>27</v>
      </c>
      <c r="K425" s="20">
        <v>2</v>
      </c>
    </row>
    <row r="426" spans="1:11" x14ac:dyDescent="0.25">
      <c r="A426" s="20" t="str">
        <f>E426&amp;D426&amp;":"&amp;COUNTIFS($E$2:E426,E426,$D$2:D426,D426)</f>
        <v>Puerto_RicoCIDRA:1</v>
      </c>
      <c r="B426" s="20" t="s">
        <v>1204</v>
      </c>
      <c r="C426" s="20" t="s">
        <v>1205</v>
      </c>
      <c r="D426" s="20" t="s">
        <v>4969</v>
      </c>
      <c r="E426" s="20" t="s">
        <v>9842</v>
      </c>
      <c r="F426" s="20">
        <v>32212</v>
      </c>
      <c r="G426" s="20" t="s">
        <v>1207</v>
      </c>
      <c r="H426" s="20" t="s">
        <v>168</v>
      </c>
      <c r="I426" s="20" t="s">
        <v>169</v>
      </c>
      <c r="J426" s="20" t="s">
        <v>27</v>
      </c>
      <c r="K426" s="20">
        <v>0</v>
      </c>
    </row>
    <row r="427" spans="1:11" x14ac:dyDescent="0.25">
      <c r="A427" s="20" t="str">
        <f>E427&amp;D427&amp;":"&amp;COUNTIFS($E$2:E427,E427,$D$2:D427,D427)</f>
        <v>OhioCINCINNATI:1</v>
      </c>
      <c r="B427" s="20" t="s">
        <v>1209</v>
      </c>
      <c r="C427" s="20" t="s">
        <v>1210</v>
      </c>
      <c r="D427" s="20" t="s">
        <v>4309</v>
      </c>
      <c r="E427" s="20" t="s">
        <v>9799</v>
      </c>
      <c r="F427" s="20">
        <v>32542</v>
      </c>
      <c r="G427" s="20" t="s">
        <v>1212</v>
      </c>
      <c r="H427" s="20" t="s">
        <v>168</v>
      </c>
      <c r="I427" s="20" t="s">
        <v>169</v>
      </c>
      <c r="J427" s="20" t="s">
        <v>27</v>
      </c>
      <c r="K427" s="20">
        <v>0</v>
      </c>
    </row>
    <row r="428" spans="1:11" x14ac:dyDescent="0.25">
      <c r="A428" s="20" t="str">
        <f>E428&amp;D428&amp;":"&amp;COUNTIFS($E$2:E428,E428,$D$2:D428,D428)</f>
        <v>OhioCINCINNATI:2</v>
      </c>
      <c r="B428" s="20" t="s">
        <v>1214</v>
      </c>
      <c r="C428" s="20" t="s">
        <v>1215</v>
      </c>
      <c r="D428" s="20" t="s">
        <v>4309</v>
      </c>
      <c r="E428" s="20" t="s">
        <v>9799</v>
      </c>
      <c r="F428" s="20">
        <v>33458</v>
      </c>
      <c r="G428" s="20" t="s">
        <v>1217</v>
      </c>
      <c r="H428" s="20" t="s">
        <v>25</v>
      </c>
      <c r="I428" s="20" t="s">
        <v>108</v>
      </c>
      <c r="J428" s="20" t="s">
        <v>27</v>
      </c>
      <c r="K428" s="20">
        <v>4</v>
      </c>
    </row>
    <row r="429" spans="1:11" x14ac:dyDescent="0.25">
      <c r="A429" s="20" t="str">
        <f>E429&amp;D429&amp;":"&amp;COUNTIFS($E$2:E429,E429,$D$2:D429,D429)</f>
        <v>OhioCINCINNATI:3</v>
      </c>
      <c r="B429" s="20" t="s">
        <v>1219</v>
      </c>
      <c r="C429" s="20" t="s">
        <v>1220</v>
      </c>
      <c r="D429" s="20" t="s">
        <v>4309</v>
      </c>
      <c r="E429" s="20" t="s">
        <v>9799</v>
      </c>
      <c r="F429" s="20">
        <v>33137</v>
      </c>
      <c r="G429" s="20" t="s">
        <v>1222</v>
      </c>
      <c r="H429" s="20" t="s">
        <v>25</v>
      </c>
      <c r="I429" s="20" t="s">
        <v>108</v>
      </c>
      <c r="J429" s="20" t="s">
        <v>120</v>
      </c>
      <c r="K429" s="20">
        <v>0</v>
      </c>
    </row>
    <row r="430" spans="1:11" x14ac:dyDescent="0.25">
      <c r="A430" s="20" t="str">
        <f>E430&amp;D430&amp;":"&amp;COUNTIFS($E$2:E430,E430,$D$2:D430,D430)</f>
        <v>OhioCINCINNATI:4</v>
      </c>
      <c r="B430" s="20" t="s">
        <v>1224</v>
      </c>
      <c r="C430" s="20" t="s">
        <v>1225</v>
      </c>
      <c r="D430" s="20" t="s">
        <v>4309</v>
      </c>
      <c r="E430" s="20" t="s">
        <v>9799</v>
      </c>
      <c r="F430" s="20">
        <v>32324</v>
      </c>
      <c r="G430" s="20" t="s">
        <v>1227</v>
      </c>
      <c r="H430" s="20" t="s">
        <v>25</v>
      </c>
      <c r="I430" s="20" t="s">
        <v>114</v>
      </c>
      <c r="J430" s="20" t="s">
        <v>120</v>
      </c>
      <c r="K430" s="20">
        <v>0</v>
      </c>
    </row>
    <row r="431" spans="1:11" x14ac:dyDescent="0.25">
      <c r="A431" s="20" t="str">
        <f>E431&amp;D431&amp;":"&amp;COUNTIFS($E$2:E431,E431,$D$2:D431,D431)</f>
        <v>OhioCINCINNATI:5</v>
      </c>
      <c r="B431" s="20" t="s">
        <v>1229</v>
      </c>
      <c r="C431" s="20" t="s">
        <v>1230</v>
      </c>
      <c r="D431" s="20" t="s">
        <v>4309</v>
      </c>
      <c r="E431" s="20" t="s">
        <v>9799</v>
      </c>
      <c r="F431" s="20">
        <v>32696</v>
      </c>
      <c r="G431" s="20" t="s">
        <v>1232</v>
      </c>
      <c r="H431" s="20" t="s">
        <v>25</v>
      </c>
      <c r="I431" s="20" t="s">
        <v>26</v>
      </c>
      <c r="J431" s="20" t="s">
        <v>27</v>
      </c>
      <c r="K431" s="20">
        <v>0</v>
      </c>
    </row>
    <row r="432" spans="1:11" x14ac:dyDescent="0.25">
      <c r="A432" s="20" t="str">
        <f>E432&amp;D432&amp;":"&amp;COUNTIFS($E$2:E432,E432,$D$2:D432,D432)</f>
        <v>OhioCINCINNATI:6</v>
      </c>
      <c r="B432" s="20" t="s">
        <v>1234</v>
      </c>
      <c r="C432" s="20" t="s">
        <v>1235</v>
      </c>
      <c r="D432" s="20" t="s">
        <v>4309</v>
      </c>
      <c r="E432" s="20" t="s">
        <v>9799</v>
      </c>
      <c r="F432" s="20">
        <v>32424</v>
      </c>
      <c r="G432" s="20" t="s">
        <v>1237</v>
      </c>
      <c r="H432" s="20" t="s">
        <v>96</v>
      </c>
      <c r="I432" s="20" t="s">
        <v>108</v>
      </c>
      <c r="J432" s="20" t="s">
        <v>27</v>
      </c>
      <c r="K432" s="20">
        <v>0</v>
      </c>
    </row>
    <row r="433" spans="1:11" x14ac:dyDescent="0.25">
      <c r="A433" s="20" t="str">
        <f>E433&amp;D433&amp;":"&amp;COUNTIFS($E$2:E433,E433,$D$2:D433,D433)</f>
        <v>OhioCINCINNATI:7</v>
      </c>
      <c r="B433" s="20" t="s">
        <v>1239</v>
      </c>
      <c r="C433" s="20" t="s">
        <v>1240</v>
      </c>
      <c r="D433" s="20" t="s">
        <v>4309</v>
      </c>
      <c r="E433" s="20" t="s">
        <v>9799</v>
      </c>
      <c r="F433" s="20">
        <v>33440</v>
      </c>
      <c r="G433" s="20" t="s">
        <v>1242</v>
      </c>
      <c r="H433" s="20" t="s">
        <v>96</v>
      </c>
      <c r="I433" s="20" t="s">
        <v>75</v>
      </c>
      <c r="J433" s="20" t="s">
        <v>27</v>
      </c>
      <c r="K433" s="20">
        <v>3</v>
      </c>
    </row>
    <row r="434" spans="1:11" x14ac:dyDescent="0.25">
      <c r="A434" s="20" t="str">
        <f>E434&amp;D434&amp;":"&amp;COUNTIFS($E$2:E434,E434,$D$2:D434,D434)</f>
        <v>OhioCINCINNATI:8</v>
      </c>
      <c r="B434" s="20" t="s">
        <v>1244</v>
      </c>
      <c r="C434" s="20" t="s">
        <v>1245</v>
      </c>
      <c r="D434" s="20" t="s">
        <v>4309</v>
      </c>
      <c r="E434" s="20" t="s">
        <v>9799</v>
      </c>
      <c r="F434" s="20">
        <v>33050</v>
      </c>
      <c r="G434" s="20" t="s">
        <v>1247</v>
      </c>
      <c r="H434" s="20" t="s">
        <v>96</v>
      </c>
      <c r="I434" s="20" t="s">
        <v>108</v>
      </c>
      <c r="J434" s="20" t="s">
        <v>27</v>
      </c>
      <c r="K434" s="20">
        <v>0</v>
      </c>
    </row>
    <row r="435" spans="1:11" x14ac:dyDescent="0.25">
      <c r="A435" s="20" t="str">
        <f>E435&amp;D435&amp;":"&amp;COUNTIFS($E$2:E435,E435,$D$2:D435,D435)</f>
        <v>MontanaCIRCLE:1</v>
      </c>
      <c r="B435" s="20" t="s">
        <v>1249</v>
      </c>
      <c r="C435" s="20" t="s">
        <v>1250</v>
      </c>
      <c r="D435" s="20" t="s">
        <v>3387</v>
      </c>
      <c r="E435" s="20" t="s">
        <v>9805</v>
      </c>
      <c r="F435" s="20">
        <v>33701</v>
      </c>
      <c r="G435" s="20" t="s">
        <v>1252</v>
      </c>
      <c r="H435" s="20" t="s">
        <v>107</v>
      </c>
      <c r="I435" s="20" t="s">
        <v>75</v>
      </c>
      <c r="J435" s="20" t="s">
        <v>27</v>
      </c>
      <c r="K435" s="20">
        <v>0</v>
      </c>
    </row>
    <row r="436" spans="1:11" x14ac:dyDescent="0.25">
      <c r="A436" s="20" t="str">
        <f>E436&amp;D436&amp;":"&amp;COUNTIFS($E$2:E436,E436,$D$2:D436,D436)</f>
        <v>OregonCLACKAMAS:1</v>
      </c>
      <c r="B436" s="20" t="s">
        <v>1254</v>
      </c>
      <c r="C436" s="20" t="s">
        <v>1255</v>
      </c>
      <c r="D436" s="20" t="s">
        <v>7874</v>
      </c>
      <c r="E436" s="20" t="s">
        <v>9814</v>
      </c>
      <c r="F436" s="20">
        <v>33155</v>
      </c>
      <c r="G436" s="20" t="s">
        <v>1256</v>
      </c>
      <c r="H436" s="20" t="s">
        <v>107</v>
      </c>
      <c r="I436" s="20" t="s">
        <v>108</v>
      </c>
      <c r="J436" s="20" t="s">
        <v>27</v>
      </c>
      <c r="K436" s="20">
        <v>0</v>
      </c>
    </row>
    <row r="437" spans="1:11" x14ac:dyDescent="0.25">
      <c r="A437" s="20" t="str">
        <f>E437&amp;D437&amp;":"&amp;COUNTIFS($E$2:E437,E437,$D$2:D437,D437)</f>
        <v>AlabamaCLANTON:1</v>
      </c>
      <c r="B437" s="20" t="s">
        <v>1258</v>
      </c>
      <c r="C437" s="20" t="s">
        <v>1259</v>
      </c>
      <c r="D437" s="20" t="s">
        <v>8290</v>
      </c>
      <c r="E437" s="20" t="s">
        <v>9791</v>
      </c>
      <c r="F437" s="20">
        <v>32827</v>
      </c>
      <c r="G437" s="20" t="s">
        <v>1261</v>
      </c>
      <c r="H437" s="20" t="s">
        <v>107</v>
      </c>
      <c r="I437" s="20" t="s">
        <v>108</v>
      </c>
      <c r="J437" s="20" t="s">
        <v>27</v>
      </c>
      <c r="K437" s="20">
        <v>0</v>
      </c>
    </row>
    <row r="438" spans="1:11" x14ac:dyDescent="0.25">
      <c r="A438" s="20" t="str">
        <f>E438&amp;D438&amp;":"&amp;COUNTIFS($E$2:E438,E438,$D$2:D438,D438)</f>
        <v>OklahomaCLAREMORE:1</v>
      </c>
      <c r="B438" s="20" t="s">
        <v>1263</v>
      </c>
      <c r="C438" s="20" t="s">
        <v>1264</v>
      </c>
      <c r="D438" s="20" t="s">
        <v>4486</v>
      </c>
      <c r="E438" s="20" t="s">
        <v>9787</v>
      </c>
      <c r="F438" s="20">
        <v>33025</v>
      </c>
      <c r="G438" s="20" t="s">
        <v>1266</v>
      </c>
      <c r="H438" s="20" t="s">
        <v>119</v>
      </c>
      <c r="I438" s="20" t="s">
        <v>114</v>
      </c>
      <c r="J438" s="20" t="s">
        <v>27</v>
      </c>
      <c r="K438" s="20">
        <v>0</v>
      </c>
    </row>
    <row r="439" spans="1:11" x14ac:dyDescent="0.25">
      <c r="A439" s="20" t="str">
        <f>E439&amp;D439&amp;":"&amp;COUNTIFS($E$2:E439,E439,$D$2:D439,D439)</f>
        <v>PennsylvaniaCLARION:1</v>
      </c>
      <c r="B439" s="20" t="s">
        <v>1268</v>
      </c>
      <c r="C439" s="20" t="s">
        <v>1269</v>
      </c>
      <c r="D439" s="20" t="s">
        <v>4846</v>
      </c>
      <c r="E439" s="20" t="s">
        <v>9809</v>
      </c>
      <c r="F439" s="20">
        <v>33407</v>
      </c>
      <c r="G439" s="20" t="s">
        <v>1271</v>
      </c>
      <c r="H439" s="20" t="s">
        <v>119</v>
      </c>
      <c r="I439" s="20" t="s">
        <v>108</v>
      </c>
      <c r="J439" s="20" t="s">
        <v>27</v>
      </c>
      <c r="K439" s="20">
        <v>0</v>
      </c>
    </row>
    <row r="440" spans="1:11" x14ac:dyDescent="0.25">
      <c r="A440" s="20" t="str">
        <f>E440&amp;D440&amp;":"&amp;COUNTIFS($E$2:E440,E440,$D$2:D440,D440)</f>
        <v>PennsylvaniaCLARKS SUMMIT:1</v>
      </c>
      <c r="B440" s="20" t="s">
        <v>1273</v>
      </c>
      <c r="C440" s="20" t="s">
        <v>1274</v>
      </c>
      <c r="D440" s="20" t="s">
        <v>4790</v>
      </c>
      <c r="E440" s="20" t="s">
        <v>9809</v>
      </c>
      <c r="F440" s="20">
        <v>32216</v>
      </c>
      <c r="G440" s="20" t="s">
        <v>1275</v>
      </c>
      <c r="H440" s="20" t="s">
        <v>119</v>
      </c>
      <c r="I440" s="20" t="s">
        <v>26</v>
      </c>
      <c r="J440" s="20" t="s">
        <v>120</v>
      </c>
      <c r="K440" s="20">
        <v>0</v>
      </c>
    </row>
    <row r="441" spans="1:11" x14ac:dyDescent="0.25">
      <c r="A441" s="20" t="str">
        <f>E441&amp;D441&amp;":"&amp;COUNTIFS($E$2:E441,E441,$D$2:D441,D441)</f>
        <v>West_VirginiaCLARKSBURG:1</v>
      </c>
      <c r="B441" s="20" t="s">
        <v>1277</v>
      </c>
      <c r="C441" s="20" t="s">
        <v>1278</v>
      </c>
      <c r="D441" s="20" t="s">
        <v>6176</v>
      </c>
      <c r="E441" s="20" t="s">
        <v>9832</v>
      </c>
      <c r="F441" s="20">
        <v>33764</v>
      </c>
      <c r="G441" s="20" t="s">
        <v>1280</v>
      </c>
      <c r="H441" s="20" t="s">
        <v>119</v>
      </c>
      <c r="I441" s="20" t="s">
        <v>26</v>
      </c>
      <c r="J441" s="20" t="s">
        <v>120</v>
      </c>
      <c r="K441" s="20">
        <v>0</v>
      </c>
    </row>
    <row r="442" spans="1:11" x14ac:dyDescent="0.25">
      <c r="A442" s="20" t="str">
        <f>E442&amp;D442&amp;":"&amp;COUNTIFS($E$2:E442,E442,$D$2:D442,D442)</f>
        <v>MississippiCLARKSDALE:1</v>
      </c>
      <c r="B442" s="20" t="s">
        <v>1282</v>
      </c>
      <c r="C442" s="20" t="s">
        <v>1283</v>
      </c>
      <c r="D442" s="20" t="s">
        <v>3117</v>
      </c>
      <c r="E442" s="20" t="s">
        <v>9812</v>
      </c>
      <c r="F442" s="20">
        <v>34748</v>
      </c>
      <c r="G442" s="20" t="s">
        <v>1285</v>
      </c>
      <c r="H442" s="20" t="s">
        <v>119</v>
      </c>
      <c r="I442" s="20" t="s">
        <v>108</v>
      </c>
      <c r="J442" s="20" t="s">
        <v>120</v>
      </c>
      <c r="K442" s="20">
        <v>0</v>
      </c>
    </row>
    <row r="443" spans="1:11" x14ac:dyDescent="0.25">
      <c r="A443" s="20" t="str">
        <f>E443&amp;D443&amp;":"&amp;COUNTIFS($E$2:E443,E443,$D$2:D443,D443)</f>
        <v>MississippiCLARKSDALE:2</v>
      </c>
      <c r="B443" s="20" t="s">
        <v>1287</v>
      </c>
      <c r="C443" s="20" t="s">
        <v>1288</v>
      </c>
      <c r="D443" s="20" t="s">
        <v>3117</v>
      </c>
      <c r="E443" s="20" t="s">
        <v>9812</v>
      </c>
      <c r="F443" s="20">
        <v>32901</v>
      </c>
      <c r="G443" s="20" t="s">
        <v>1290</v>
      </c>
      <c r="H443" s="20" t="s">
        <v>119</v>
      </c>
      <c r="I443" s="20" t="s">
        <v>108</v>
      </c>
      <c r="J443" s="20" t="s">
        <v>120</v>
      </c>
      <c r="K443" s="20">
        <v>0</v>
      </c>
    </row>
    <row r="444" spans="1:11" x14ac:dyDescent="0.25">
      <c r="A444" s="20" t="str">
        <f>E444&amp;D444&amp;":"&amp;COUNTIFS($E$2:E444,E444,$D$2:D444,D444)</f>
        <v>IndianaCLARKSVILLE:1</v>
      </c>
      <c r="B444" s="20" t="s">
        <v>1292</v>
      </c>
      <c r="C444" s="20" t="s">
        <v>1293</v>
      </c>
      <c r="D444" s="20" t="s">
        <v>5200</v>
      </c>
      <c r="E444" s="20" t="s">
        <v>9778</v>
      </c>
      <c r="F444" s="20">
        <v>33334</v>
      </c>
      <c r="G444" s="20" t="s">
        <v>1295</v>
      </c>
      <c r="H444" s="20" t="s">
        <v>119</v>
      </c>
      <c r="I444" s="20" t="s">
        <v>26</v>
      </c>
      <c r="J444" s="20" t="s">
        <v>120</v>
      </c>
      <c r="K444" s="20">
        <v>0</v>
      </c>
    </row>
    <row r="445" spans="1:11" x14ac:dyDescent="0.25">
      <c r="A445" s="20" t="str">
        <f>E445&amp;D445&amp;":"&amp;COUNTIFS($E$2:E445,E445,$D$2:D445,D445)</f>
        <v>TennesseeCLARKSVILLE:1</v>
      </c>
      <c r="B445" s="20" t="s">
        <v>1297</v>
      </c>
      <c r="C445" s="20" t="s">
        <v>1298</v>
      </c>
      <c r="D445" s="20" t="s">
        <v>5200</v>
      </c>
      <c r="E445" s="20" t="s">
        <v>9810</v>
      </c>
      <c r="F445" s="20">
        <v>32570</v>
      </c>
      <c r="G445" s="20" t="s">
        <v>1300</v>
      </c>
      <c r="H445" s="20" t="s">
        <v>119</v>
      </c>
      <c r="I445" s="20" t="s">
        <v>114</v>
      </c>
      <c r="J445" s="20" t="s">
        <v>120</v>
      </c>
      <c r="K445" s="20">
        <v>0</v>
      </c>
    </row>
    <row r="446" spans="1:11" x14ac:dyDescent="0.25">
      <c r="A446" s="20" t="str">
        <f>E446&amp;D446&amp;":"&amp;COUNTIFS($E$2:E446,E446,$D$2:D446,D446)</f>
        <v>TennesseeCLARKSVILLE:2</v>
      </c>
      <c r="B446" s="20" t="s">
        <v>1302</v>
      </c>
      <c r="C446" s="20" t="s">
        <v>1303</v>
      </c>
      <c r="D446" s="20" t="s">
        <v>5200</v>
      </c>
      <c r="E446" s="20" t="s">
        <v>9810</v>
      </c>
      <c r="F446" s="20">
        <v>34208</v>
      </c>
      <c r="G446" s="20" t="s">
        <v>1305</v>
      </c>
      <c r="H446" s="20" t="s">
        <v>119</v>
      </c>
      <c r="I446" s="20" t="s">
        <v>108</v>
      </c>
      <c r="J446" s="20" t="s">
        <v>120</v>
      </c>
      <c r="K446" s="20">
        <v>0</v>
      </c>
    </row>
    <row r="447" spans="1:11" x14ac:dyDescent="0.25">
      <c r="A447" s="20" t="str">
        <f>E447&amp;D447&amp;":"&amp;COUNTIFS($E$2:E447,E447,$D$2:D447,D447)</f>
        <v>GeorgiaCLAXTON:1</v>
      </c>
      <c r="B447" s="20" t="s">
        <v>1307</v>
      </c>
      <c r="C447" s="20" t="s">
        <v>1308</v>
      </c>
      <c r="D447" s="20" t="s">
        <v>1418</v>
      </c>
      <c r="E447" s="20" t="s">
        <v>9775</v>
      </c>
      <c r="F447" s="20">
        <v>33012</v>
      </c>
      <c r="G447" s="20" t="s">
        <v>1310</v>
      </c>
      <c r="H447" s="20" t="s">
        <v>119</v>
      </c>
      <c r="I447" s="20" t="s">
        <v>26</v>
      </c>
      <c r="J447" s="20" t="s">
        <v>120</v>
      </c>
      <c r="K447" s="20">
        <v>0</v>
      </c>
    </row>
    <row r="448" spans="1:11" x14ac:dyDescent="0.25">
      <c r="A448" s="20" t="str">
        <f>E448&amp;D448&amp;":"&amp;COUNTIFS($E$2:E448,E448,$D$2:D448,D448)</f>
        <v>GeorgiaCLAYTON:1</v>
      </c>
      <c r="B448" s="20" t="s">
        <v>1312</v>
      </c>
      <c r="C448" s="20" t="s">
        <v>1313</v>
      </c>
      <c r="D448" s="20" t="s">
        <v>1478</v>
      </c>
      <c r="E448" s="20" t="s">
        <v>9775</v>
      </c>
      <c r="F448" s="20">
        <v>34609</v>
      </c>
      <c r="G448" s="20" t="s">
        <v>1315</v>
      </c>
      <c r="H448" s="20" t="s">
        <v>119</v>
      </c>
      <c r="I448" s="20" t="s">
        <v>108</v>
      </c>
      <c r="J448" s="20" t="s">
        <v>120</v>
      </c>
      <c r="K448" s="20">
        <v>0</v>
      </c>
    </row>
    <row r="449" spans="1:11" x14ac:dyDescent="0.25">
      <c r="A449" s="20" t="str">
        <f>E449&amp;D449&amp;":"&amp;COUNTIFS($E$2:E449,E449,$D$2:D449,D449)</f>
        <v>FloridaCLEARWATER:1</v>
      </c>
      <c r="B449" s="20" t="s">
        <v>1317</v>
      </c>
      <c r="C449" s="20" t="s">
        <v>1318</v>
      </c>
      <c r="D449" s="20" t="s">
        <v>1279</v>
      </c>
      <c r="E449" s="20" t="s">
        <v>9793</v>
      </c>
      <c r="F449" s="20">
        <v>32308</v>
      </c>
      <c r="G449" s="20" t="s">
        <v>1320</v>
      </c>
      <c r="H449" s="20" t="s">
        <v>119</v>
      </c>
      <c r="I449" s="20" t="s">
        <v>108</v>
      </c>
      <c r="J449" s="20" t="s">
        <v>120</v>
      </c>
      <c r="K449" s="20">
        <v>0</v>
      </c>
    </row>
    <row r="450" spans="1:11" x14ac:dyDescent="0.25">
      <c r="A450" s="20" t="str">
        <f>E450&amp;D450&amp;":"&amp;COUNTIFS($E$2:E450,E450,$D$2:D450,D450)</f>
        <v>FloridaCLERMONT:1</v>
      </c>
      <c r="B450" s="20" t="s">
        <v>1322</v>
      </c>
      <c r="C450" s="20" t="s">
        <v>1323</v>
      </c>
      <c r="D450" s="20" t="s">
        <v>1191</v>
      </c>
      <c r="E450" s="20" t="s">
        <v>9793</v>
      </c>
      <c r="F450" s="20">
        <v>34113</v>
      </c>
      <c r="G450" s="20" t="s">
        <v>1325</v>
      </c>
      <c r="H450" s="20" t="s">
        <v>119</v>
      </c>
      <c r="I450" s="20" t="s">
        <v>26</v>
      </c>
      <c r="J450" s="20" t="s">
        <v>120</v>
      </c>
      <c r="K450" s="20">
        <v>0</v>
      </c>
    </row>
    <row r="451" spans="1:11" x14ac:dyDescent="0.25">
      <c r="A451" s="20" t="str">
        <f>E451&amp;D451&amp;":"&amp;COUNTIFS($E$2:E451,E451,$D$2:D451,D451)</f>
        <v>FloridaCLERMONT:2</v>
      </c>
      <c r="B451" s="20" t="s">
        <v>1327</v>
      </c>
      <c r="C451" s="20" t="s">
        <v>1328</v>
      </c>
      <c r="D451" s="20" t="s">
        <v>1191</v>
      </c>
      <c r="E451" s="20" t="s">
        <v>9793</v>
      </c>
      <c r="F451" s="20">
        <v>32808</v>
      </c>
      <c r="G451" s="20" t="s">
        <v>1329</v>
      </c>
      <c r="H451" s="20" t="s">
        <v>119</v>
      </c>
      <c r="I451" s="20" t="s">
        <v>108</v>
      </c>
      <c r="J451" s="20" t="s">
        <v>120</v>
      </c>
      <c r="K451" s="20">
        <v>0</v>
      </c>
    </row>
    <row r="452" spans="1:11" x14ac:dyDescent="0.25">
      <c r="A452" s="20" t="str">
        <f>E452&amp;D452&amp;":"&amp;COUNTIFS($E$2:E452,E452,$D$2:D452,D452)</f>
        <v>OhioCLEVELAND:1</v>
      </c>
      <c r="B452" s="20" t="s">
        <v>1331</v>
      </c>
      <c r="C452" s="20" t="s">
        <v>1332</v>
      </c>
      <c r="D452" s="20" t="s">
        <v>4314</v>
      </c>
      <c r="E452" s="20" t="s">
        <v>9799</v>
      </c>
      <c r="F452" s="20">
        <v>32216</v>
      </c>
      <c r="G452" s="20" t="s">
        <v>1333</v>
      </c>
      <c r="H452" s="20" t="s">
        <v>119</v>
      </c>
      <c r="I452" s="20" t="s">
        <v>26</v>
      </c>
      <c r="J452" s="20" t="s">
        <v>120</v>
      </c>
      <c r="K452" s="20">
        <v>0</v>
      </c>
    </row>
    <row r="453" spans="1:11" x14ac:dyDescent="0.25">
      <c r="A453" s="20" t="str">
        <f>E453&amp;D453&amp;":"&amp;COUNTIFS($E$2:E453,E453,$D$2:D453,D453)</f>
        <v>OhioCLEVELAND:2</v>
      </c>
      <c r="B453" s="20" t="s">
        <v>1335</v>
      </c>
      <c r="C453" s="20" t="s">
        <v>1336</v>
      </c>
      <c r="D453" s="20" t="s">
        <v>4314</v>
      </c>
      <c r="E453" s="20" t="s">
        <v>9799</v>
      </c>
      <c r="F453" s="20">
        <v>34952</v>
      </c>
      <c r="G453" s="20" t="s">
        <v>1338</v>
      </c>
      <c r="H453" s="20" t="s">
        <v>119</v>
      </c>
      <c r="I453" s="20" t="s">
        <v>26</v>
      </c>
      <c r="J453" s="20" t="s">
        <v>27</v>
      </c>
      <c r="K453" s="20">
        <v>0</v>
      </c>
    </row>
    <row r="454" spans="1:11" x14ac:dyDescent="0.25">
      <c r="A454" s="20" t="str">
        <f>E454&amp;D454&amp;":"&amp;COUNTIFS($E$2:E454,E454,$D$2:D454,D454)</f>
        <v>TexasCLEVELAND:1</v>
      </c>
      <c r="B454" s="20" t="s">
        <v>1340</v>
      </c>
      <c r="C454" s="20" t="s">
        <v>1341</v>
      </c>
      <c r="D454" s="20" t="s">
        <v>4314</v>
      </c>
      <c r="E454" s="20" t="s">
        <v>9788</v>
      </c>
      <c r="F454" s="20">
        <v>34474</v>
      </c>
      <c r="G454" s="20" t="s">
        <v>1343</v>
      </c>
      <c r="H454" s="20" t="s">
        <v>119</v>
      </c>
      <c r="I454" s="20" t="s">
        <v>26</v>
      </c>
      <c r="J454" s="20" t="s">
        <v>120</v>
      </c>
      <c r="K454" s="20">
        <v>0</v>
      </c>
    </row>
    <row r="455" spans="1:11" x14ac:dyDescent="0.25">
      <c r="A455" s="20" t="str">
        <f>E455&amp;D455&amp;":"&amp;COUNTIFS($E$2:E455,E455,$D$2:D455,D455)</f>
        <v>TexasCLEVELAND:2</v>
      </c>
      <c r="B455" s="20" t="s">
        <v>1345</v>
      </c>
      <c r="C455" s="20" t="s">
        <v>1346</v>
      </c>
      <c r="D455" s="20" t="s">
        <v>4314</v>
      </c>
      <c r="E455" s="20" t="s">
        <v>9788</v>
      </c>
      <c r="F455" s="20">
        <v>32821</v>
      </c>
      <c r="G455" s="20" t="s">
        <v>1347</v>
      </c>
      <c r="H455" s="20" t="s">
        <v>119</v>
      </c>
      <c r="I455" s="20" t="s">
        <v>26</v>
      </c>
      <c r="J455" s="20" t="s">
        <v>120</v>
      </c>
      <c r="K455" s="20">
        <v>0</v>
      </c>
    </row>
    <row r="456" spans="1:11" x14ac:dyDescent="0.25">
      <c r="A456" s="20" t="str">
        <f>E456&amp;D456&amp;":"&amp;COUNTIFS($E$2:E456,E456,$D$2:D456,D456)</f>
        <v>TexasCLEVELAND:3</v>
      </c>
      <c r="B456" s="20" t="s">
        <v>1349</v>
      </c>
      <c r="C456" s="20" t="s">
        <v>1350</v>
      </c>
      <c r="D456" s="20" t="s">
        <v>4314</v>
      </c>
      <c r="E456" s="20" t="s">
        <v>9788</v>
      </c>
      <c r="F456" s="20">
        <v>32405</v>
      </c>
      <c r="G456" s="20" t="s">
        <v>1351</v>
      </c>
      <c r="H456" s="20" t="s">
        <v>119</v>
      </c>
      <c r="I456" s="20" t="s">
        <v>26</v>
      </c>
      <c r="J456" s="20" t="s">
        <v>120</v>
      </c>
      <c r="K456" s="20">
        <v>0</v>
      </c>
    </row>
    <row r="457" spans="1:11" x14ac:dyDescent="0.25">
      <c r="A457" s="20" t="str">
        <f>E457&amp;D457&amp;":"&amp;COUNTIFS($E$2:E457,E457,$D$2:D457,D457)</f>
        <v>FloridaCLEWISTON:1</v>
      </c>
      <c r="B457" s="20" t="s">
        <v>1353</v>
      </c>
      <c r="C457" s="20" t="s">
        <v>1354</v>
      </c>
      <c r="D457" s="20" t="s">
        <v>1241</v>
      </c>
      <c r="E457" s="20" t="s">
        <v>9793</v>
      </c>
      <c r="F457" s="20">
        <v>33908</v>
      </c>
      <c r="G457" s="20" t="s">
        <v>1356</v>
      </c>
      <c r="H457" s="20" t="s">
        <v>119</v>
      </c>
      <c r="I457" s="20" t="s">
        <v>26</v>
      </c>
      <c r="J457" s="20" t="s">
        <v>120</v>
      </c>
      <c r="K457" s="20">
        <v>0</v>
      </c>
    </row>
    <row r="458" spans="1:11" x14ac:dyDescent="0.25">
      <c r="A458" s="20" t="str">
        <f>E458&amp;D458&amp;":"&amp;COUNTIFS($E$2:E458,E458,$D$2:D458,D458)</f>
        <v>TexasCLIFTON:1</v>
      </c>
      <c r="B458" s="20" t="s">
        <v>1358</v>
      </c>
      <c r="C458" s="20" t="s">
        <v>1359</v>
      </c>
      <c r="D458" s="20" t="s">
        <v>9623</v>
      </c>
      <c r="E458" s="20" t="s">
        <v>9788</v>
      </c>
      <c r="F458" s="20">
        <v>33543</v>
      </c>
      <c r="G458" s="20" t="s">
        <v>1361</v>
      </c>
      <c r="H458" s="20" t="s">
        <v>119</v>
      </c>
      <c r="I458" s="20" t="s">
        <v>108</v>
      </c>
      <c r="J458" s="20" t="s">
        <v>27</v>
      </c>
      <c r="K458" s="20">
        <v>0</v>
      </c>
    </row>
    <row r="459" spans="1:11" x14ac:dyDescent="0.25">
      <c r="A459" s="20" t="str">
        <f>E459&amp;D459&amp;":"&amp;COUNTIFS($E$2:E459,E459,$D$2:D459,D459)</f>
        <v>MarylandCLINTON:1</v>
      </c>
      <c r="B459" s="20" t="s">
        <v>1363</v>
      </c>
      <c r="C459" s="20" t="s">
        <v>1364</v>
      </c>
      <c r="D459" s="20" t="s">
        <v>2691</v>
      </c>
      <c r="E459" s="20" t="s">
        <v>9783</v>
      </c>
      <c r="F459" s="20">
        <v>32826</v>
      </c>
      <c r="G459" s="20" t="s">
        <v>1365</v>
      </c>
      <c r="H459" s="20" t="s">
        <v>119</v>
      </c>
      <c r="I459" s="20" t="s">
        <v>108</v>
      </c>
      <c r="J459" s="20" t="s">
        <v>120</v>
      </c>
      <c r="K459" s="20">
        <v>0</v>
      </c>
    </row>
    <row r="460" spans="1:11" x14ac:dyDescent="0.25">
      <c r="A460" s="20" t="str">
        <f>E460&amp;D460&amp;":"&amp;COUNTIFS($E$2:E460,E460,$D$2:D460,D460)</f>
        <v>MarylandCLINTON:2</v>
      </c>
      <c r="B460" s="20" t="s">
        <v>1367</v>
      </c>
      <c r="C460" s="20" t="s">
        <v>1368</v>
      </c>
      <c r="D460" s="20" t="s">
        <v>2691</v>
      </c>
      <c r="E460" s="20" t="s">
        <v>9783</v>
      </c>
      <c r="F460" s="20">
        <v>34210</v>
      </c>
      <c r="G460" s="20" t="s">
        <v>1369</v>
      </c>
      <c r="H460" s="20" t="s">
        <v>119</v>
      </c>
      <c r="I460" s="20" t="s">
        <v>26</v>
      </c>
      <c r="J460" s="20" t="s">
        <v>120</v>
      </c>
      <c r="K460" s="20">
        <v>0</v>
      </c>
    </row>
    <row r="461" spans="1:11" x14ac:dyDescent="0.25">
      <c r="A461" s="20" t="str">
        <f>E461&amp;D461&amp;":"&amp;COUNTIFS($E$2:E461,E461,$D$2:D461,D461)</f>
        <v>MinnesotaCLOQUET:1</v>
      </c>
      <c r="B461" s="20" t="s">
        <v>1371</v>
      </c>
      <c r="C461" s="20" t="s">
        <v>1372</v>
      </c>
      <c r="D461" s="20" t="s">
        <v>3034</v>
      </c>
      <c r="E461" s="20" t="s">
        <v>9794</v>
      </c>
      <c r="F461" s="20">
        <v>33021</v>
      </c>
      <c r="G461" s="20" t="s">
        <v>1374</v>
      </c>
      <c r="H461" s="20" t="s">
        <v>119</v>
      </c>
      <c r="I461" s="20" t="s">
        <v>26</v>
      </c>
      <c r="J461" s="20" t="s">
        <v>120</v>
      </c>
      <c r="K461" s="20">
        <v>0</v>
      </c>
    </row>
    <row r="462" spans="1:11" x14ac:dyDescent="0.25">
      <c r="A462" s="20" t="str">
        <f>E462&amp;D462&amp;":"&amp;COUNTIFS($E$2:E462,E462,$D$2:D462,D462)</f>
        <v>OklahomaCOALGATE:1</v>
      </c>
      <c r="B462" s="20" t="s">
        <v>1376</v>
      </c>
      <c r="C462" s="20" t="s">
        <v>1377</v>
      </c>
      <c r="D462" s="20" t="s">
        <v>4548</v>
      </c>
      <c r="E462" s="20" t="s">
        <v>9787</v>
      </c>
      <c r="F462" s="20">
        <v>34997</v>
      </c>
      <c r="G462" s="20" t="s">
        <v>1379</v>
      </c>
      <c r="H462" s="20" t="s">
        <v>119</v>
      </c>
      <c r="I462" s="20" t="s">
        <v>75</v>
      </c>
      <c r="J462" s="20" t="s">
        <v>120</v>
      </c>
      <c r="K462" s="20">
        <v>0</v>
      </c>
    </row>
    <row r="463" spans="1:11" x14ac:dyDescent="0.25">
      <c r="A463" s="20" t="str">
        <f>E463&amp;D463&amp;":"&amp;COUNTIFS($E$2:E463,E463,$D$2:D463,D463)</f>
        <v>OklahomaCOALGATE:2</v>
      </c>
      <c r="B463" s="20" t="s">
        <v>1381</v>
      </c>
      <c r="C463" s="20" t="s">
        <v>1382</v>
      </c>
      <c r="D463" s="20" t="s">
        <v>4548</v>
      </c>
      <c r="E463" s="20" t="s">
        <v>9787</v>
      </c>
      <c r="F463" s="20">
        <v>34769</v>
      </c>
      <c r="G463" s="20" t="s">
        <v>1384</v>
      </c>
      <c r="H463" s="20" t="s">
        <v>119</v>
      </c>
      <c r="I463" s="20" t="s">
        <v>108</v>
      </c>
      <c r="J463" s="20" t="s">
        <v>120</v>
      </c>
      <c r="K463" s="20">
        <v>0</v>
      </c>
    </row>
    <row r="464" spans="1:11" x14ac:dyDescent="0.25">
      <c r="A464" s="20" t="str">
        <f>E464&amp;D464&amp;":"&amp;COUNTIFS($E$2:E464,E464,$D$2:D464,D464)</f>
        <v>CaliforniaCOALINGA:1</v>
      </c>
      <c r="B464" s="20" t="s">
        <v>1386</v>
      </c>
      <c r="C464" s="20" t="s">
        <v>1387</v>
      </c>
      <c r="D464" s="20" t="s">
        <v>587</v>
      </c>
      <c r="E464" s="20" t="s">
        <v>9773</v>
      </c>
      <c r="F464" s="20">
        <v>32796</v>
      </c>
      <c r="G464" s="20" t="s">
        <v>1389</v>
      </c>
      <c r="H464" s="20" t="s">
        <v>119</v>
      </c>
      <c r="I464" s="20" t="s">
        <v>26</v>
      </c>
      <c r="J464" s="20" t="s">
        <v>120</v>
      </c>
      <c r="K464" s="20">
        <v>0</v>
      </c>
    </row>
    <row r="465" spans="1:11" x14ac:dyDescent="0.25">
      <c r="A465" s="20" t="str">
        <f>E465&amp;D465&amp;":"&amp;COUNTIFS($E$2:E465,E465,$D$2:D465,D465)</f>
        <v>New_YorkCOBLESKILL:1</v>
      </c>
      <c r="B465" s="20" t="s">
        <v>6717</v>
      </c>
      <c r="C465" s="20" t="s">
        <v>6718</v>
      </c>
      <c r="D465" s="20" t="s">
        <v>7657</v>
      </c>
      <c r="E465" s="20" t="s">
        <v>9838</v>
      </c>
      <c r="F465" s="20">
        <v>34102</v>
      </c>
      <c r="G465" s="20" t="s">
        <v>6719</v>
      </c>
      <c r="H465" s="20" t="s">
        <v>25</v>
      </c>
      <c r="I465" s="20" t="s">
        <v>108</v>
      </c>
      <c r="J465" s="20" t="s">
        <v>27</v>
      </c>
      <c r="K465" s="20">
        <v>4</v>
      </c>
    </row>
    <row r="466" spans="1:11" x14ac:dyDescent="0.25">
      <c r="A466" s="20" t="str">
        <f>E466&amp;D466&amp;":"&amp;COUNTIFS($E$2:E466,E466,$D$2:D466,D466)</f>
        <v>KansasCOLBY:1</v>
      </c>
      <c r="B466" s="20" t="s">
        <v>6720</v>
      </c>
      <c r="C466" s="20" t="s">
        <v>1185</v>
      </c>
      <c r="D466" s="20" t="s">
        <v>6971</v>
      </c>
      <c r="E466" s="20" t="s">
        <v>9802</v>
      </c>
      <c r="F466" s="20">
        <v>32401</v>
      </c>
      <c r="G466" s="20" t="s">
        <v>1187</v>
      </c>
      <c r="H466" s="20" t="s">
        <v>25</v>
      </c>
      <c r="I466" s="20" t="s">
        <v>42</v>
      </c>
      <c r="J466" s="20" t="s">
        <v>27</v>
      </c>
      <c r="K466" s="20">
        <v>2</v>
      </c>
    </row>
    <row r="467" spans="1:11" x14ac:dyDescent="0.25">
      <c r="A467" s="20" t="str">
        <f>E467&amp;D467&amp;":"&amp;COUNTIFS($E$2:E467,E467,$D$2:D467,D467)</f>
        <v>TexasCOLEMAN:1</v>
      </c>
      <c r="B467" s="20" t="s">
        <v>6722</v>
      </c>
      <c r="C467" s="20" t="s">
        <v>6723</v>
      </c>
      <c r="D467" s="20" t="s">
        <v>5440</v>
      </c>
      <c r="E467" s="20" t="s">
        <v>9788</v>
      </c>
      <c r="F467" s="20">
        <v>33870</v>
      </c>
      <c r="G467" s="20" t="s">
        <v>6725</v>
      </c>
      <c r="H467" s="20" t="s">
        <v>25</v>
      </c>
      <c r="I467" s="20" t="s">
        <v>26</v>
      </c>
      <c r="J467" s="20" t="s">
        <v>27</v>
      </c>
      <c r="K467" s="20">
        <v>1</v>
      </c>
    </row>
    <row r="468" spans="1:11" x14ac:dyDescent="0.25">
      <c r="A468" s="20" t="str">
        <f>E468&amp;D468&amp;":"&amp;COUNTIFS($E$2:E468,E468,$D$2:D468,D468)</f>
        <v>TexasCOLEMAN:2</v>
      </c>
      <c r="B468" s="20" t="s">
        <v>6726</v>
      </c>
      <c r="C468" s="20" t="s">
        <v>1190</v>
      </c>
      <c r="D468" s="20" t="s">
        <v>5440</v>
      </c>
      <c r="E468" s="20" t="s">
        <v>9788</v>
      </c>
      <c r="F468" s="20">
        <v>34711</v>
      </c>
      <c r="G468" s="20" t="s">
        <v>1192</v>
      </c>
      <c r="H468" s="20" t="s">
        <v>25</v>
      </c>
      <c r="I468" s="20" t="s">
        <v>42</v>
      </c>
      <c r="J468" s="20" t="s">
        <v>120</v>
      </c>
      <c r="K468" s="20">
        <v>4</v>
      </c>
    </row>
    <row r="469" spans="1:11" x14ac:dyDescent="0.25">
      <c r="A469" s="20" t="str">
        <f>E469&amp;D469&amp;":"&amp;COUNTIFS($E$2:E469,E469,$D$2:D469,D469)</f>
        <v>GeorgiaCOLLEGE PARK:1</v>
      </c>
      <c r="B469" s="20" t="s">
        <v>6728</v>
      </c>
      <c r="C469" s="20" t="s">
        <v>6729</v>
      </c>
      <c r="D469" s="20" t="s">
        <v>1534</v>
      </c>
      <c r="E469" s="20" t="s">
        <v>9775</v>
      </c>
      <c r="F469" s="20">
        <v>34474</v>
      </c>
      <c r="G469" s="20" t="s">
        <v>6730</v>
      </c>
      <c r="H469" s="20" t="s">
        <v>25</v>
      </c>
      <c r="I469" s="20" t="s">
        <v>42</v>
      </c>
      <c r="J469" s="20" t="s">
        <v>27</v>
      </c>
      <c r="K469" s="20">
        <v>2</v>
      </c>
    </row>
    <row r="470" spans="1:11" x14ac:dyDescent="0.25">
      <c r="A470" s="20" t="str">
        <f>E470&amp;D470&amp;":"&amp;COUNTIFS($E$2:E470,E470,$D$2:D470,D470)</f>
        <v>TexasCOLLEGE STATION:1</v>
      </c>
      <c r="B470" s="20" t="s">
        <v>1194</v>
      </c>
      <c r="C470" s="20" t="s">
        <v>1195</v>
      </c>
      <c r="D470" s="20" t="s">
        <v>5769</v>
      </c>
      <c r="E470" s="20" t="s">
        <v>9788</v>
      </c>
      <c r="F470" s="20">
        <v>32086</v>
      </c>
      <c r="G470" s="20" t="s">
        <v>6731</v>
      </c>
      <c r="H470" s="20" t="s">
        <v>25</v>
      </c>
      <c r="I470" s="20" t="s">
        <v>108</v>
      </c>
      <c r="J470" s="20" t="s">
        <v>27</v>
      </c>
      <c r="K470" s="20">
        <v>2</v>
      </c>
    </row>
    <row r="471" spans="1:11" x14ac:dyDescent="0.25">
      <c r="A471" s="20" t="str">
        <f>E471&amp;D471&amp;":"&amp;COUNTIFS($E$2:E471,E471,$D$2:D471,D471)</f>
        <v>MississippiCOLLINS:1</v>
      </c>
      <c r="B471" s="20" t="s">
        <v>6733</v>
      </c>
      <c r="C471" s="20" t="s">
        <v>6734</v>
      </c>
      <c r="D471" s="20" t="s">
        <v>3196</v>
      </c>
      <c r="E471" s="20" t="s">
        <v>9812</v>
      </c>
      <c r="F471" s="20">
        <v>32348</v>
      </c>
      <c r="G471" s="20" t="s">
        <v>6735</v>
      </c>
      <c r="H471" s="20" t="s">
        <v>25</v>
      </c>
      <c r="I471" s="20" t="s">
        <v>108</v>
      </c>
      <c r="J471" s="20" t="s">
        <v>27</v>
      </c>
      <c r="K471" s="20">
        <v>2</v>
      </c>
    </row>
    <row r="472" spans="1:11" x14ac:dyDescent="0.25">
      <c r="A472" s="20" t="str">
        <f>E472&amp;D472&amp;":"&amp;COUNTIFS($E$2:E472,E472,$D$2:D472,D472)</f>
        <v>TexasCOLORADO CITY:1</v>
      </c>
      <c r="B472" s="20" t="s">
        <v>6737</v>
      </c>
      <c r="C472" s="20" t="s">
        <v>6738</v>
      </c>
      <c r="D472" s="20" t="s">
        <v>5420</v>
      </c>
      <c r="E472" s="20" t="s">
        <v>9788</v>
      </c>
      <c r="F472" s="20">
        <v>33606</v>
      </c>
      <c r="G472" s="20" t="s">
        <v>6740</v>
      </c>
      <c r="H472" s="20" t="s">
        <v>25</v>
      </c>
      <c r="I472" s="20" t="s">
        <v>108</v>
      </c>
      <c r="J472" s="20" t="s">
        <v>27</v>
      </c>
      <c r="K472" s="20">
        <v>2</v>
      </c>
    </row>
    <row r="473" spans="1:11" x14ac:dyDescent="0.25">
      <c r="A473" s="20" t="str">
        <f>E473&amp;D473&amp;":"&amp;COUNTIFS($E$2:E473,E473,$D$2:D473,D473)</f>
        <v>ColoradoCOLORADO SPRINGS:1</v>
      </c>
      <c r="B473" s="20" t="s">
        <v>1214</v>
      </c>
      <c r="C473" s="20" t="s">
        <v>1215</v>
      </c>
      <c r="D473" s="20" t="s">
        <v>1000</v>
      </c>
      <c r="E473" s="20" t="s">
        <v>9774</v>
      </c>
      <c r="F473" s="20">
        <v>33458</v>
      </c>
      <c r="G473" s="20" t="s">
        <v>1217</v>
      </c>
      <c r="H473" s="20" t="s">
        <v>25</v>
      </c>
      <c r="I473" s="20" t="s">
        <v>108</v>
      </c>
      <c r="J473" s="20" t="s">
        <v>27</v>
      </c>
      <c r="K473" s="20">
        <v>5</v>
      </c>
    </row>
    <row r="474" spans="1:11" x14ac:dyDescent="0.25">
      <c r="A474" s="20" t="str">
        <f>E474&amp;D474&amp;":"&amp;COUNTIFS($E$2:E474,E474,$D$2:D474,D474)</f>
        <v>ColoradoCOLORADO SPRINGS:2</v>
      </c>
      <c r="B474" s="20" t="s">
        <v>6742</v>
      </c>
      <c r="C474" s="20" t="s">
        <v>6743</v>
      </c>
      <c r="D474" s="20" t="s">
        <v>1000</v>
      </c>
      <c r="E474" s="20" t="s">
        <v>9774</v>
      </c>
      <c r="F474" s="20">
        <v>33615</v>
      </c>
      <c r="G474" s="20" t="s">
        <v>6744</v>
      </c>
      <c r="H474" s="20" t="s">
        <v>25</v>
      </c>
      <c r="I474" s="20" t="s">
        <v>26</v>
      </c>
      <c r="J474" s="20" t="s">
        <v>27</v>
      </c>
      <c r="K474" s="20">
        <v>3</v>
      </c>
    </row>
    <row r="475" spans="1:11" x14ac:dyDescent="0.25">
      <c r="A475" s="20" t="str">
        <f>E475&amp;D475&amp;":"&amp;COUNTIFS($E$2:E475,E475,$D$2:D475,D475)</f>
        <v>ColoradoCOLORADO SPRINGS:3</v>
      </c>
      <c r="B475" s="20" t="s">
        <v>1234</v>
      </c>
      <c r="C475" s="20" t="s">
        <v>1235</v>
      </c>
      <c r="D475" s="20" t="s">
        <v>1000</v>
      </c>
      <c r="E475" s="20" t="s">
        <v>9774</v>
      </c>
      <c r="F475" s="20">
        <v>32424</v>
      </c>
      <c r="G475" s="20" t="s">
        <v>6745</v>
      </c>
      <c r="H475" s="20" t="s">
        <v>96</v>
      </c>
      <c r="I475" s="20" t="s">
        <v>108</v>
      </c>
      <c r="J475" s="20" t="s">
        <v>27</v>
      </c>
      <c r="K475" s="20">
        <v>0</v>
      </c>
    </row>
    <row r="476" spans="1:11" x14ac:dyDescent="0.25">
      <c r="A476" s="20" t="str">
        <f>E476&amp;D476&amp;":"&amp;COUNTIFS($E$2:E476,E476,$D$2:D476,D476)</f>
        <v>ColoradoCOLORADO SPRINGS:4</v>
      </c>
      <c r="B476" s="20" t="s">
        <v>6747</v>
      </c>
      <c r="C476" s="20" t="s">
        <v>6748</v>
      </c>
      <c r="D476" s="20" t="s">
        <v>1000</v>
      </c>
      <c r="E476" s="20" t="s">
        <v>9774</v>
      </c>
      <c r="F476" s="20">
        <v>32340</v>
      </c>
      <c r="G476" s="20" t="s">
        <v>6749</v>
      </c>
      <c r="H476" s="20" t="s">
        <v>96</v>
      </c>
      <c r="I476" s="20" t="s">
        <v>42</v>
      </c>
      <c r="J476" s="20" t="s">
        <v>27</v>
      </c>
      <c r="K476" s="20">
        <v>0</v>
      </c>
    </row>
    <row r="477" spans="1:11" x14ac:dyDescent="0.25">
      <c r="A477" s="20" t="str">
        <f>E477&amp;D477&amp;":"&amp;COUNTIFS($E$2:E477,E477,$D$2:D477,D477)</f>
        <v>ColoradoCOLORADO SPRINGS:5</v>
      </c>
      <c r="B477" s="20" t="s">
        <v>1244</v>
      </c>
      <c r="C477" s="20" t="s">
        <v>1245</v>
      </c>
      <c r="D477" s="20" t="s">
        <v>1000</v>
      </c>
      <c r="E477" s="20" t="s">
        <v>9774</v>
      </c>
      <c r="F477" s="20">
        <v>33050</v>
      </c>
      <c r="G477" s="20" t="s">
        <v>1247</v>
      </c>
      <c r="H477" s="20" t="s">
        <v>96</v>
      </c>
      <c r="I477" s="20" t="s">
        <v>108</v>
      </c>
      <c r="J477" s="20" t="s">
        <v>27</v>
      </c>
      <c r="K477" s="20">
        <v>3</v>
      </c>
    </row>
    <row r="478" spans="1:11" x14ac:dyDescent="0.25">
      <c r="A478" s="20" t="str">
        <f>E478&amp;D478&amp;":"&amp;COUNTIFS($E$2:E478,E478,$D$2:D478,D478)</f>
        <v>GeorgiaCOLQUITT:1</v>
      </c>
      <c r="B478" s="20" t="s">
        <v>6751</v>
      </c>
      <c r="C478" s="20" t="s">
        <v>6752</v>
      </c>
      <c r="D478" s="20" t="s">
        <v>6811</v>
      </c>
      <c r="E478" s="20" t="s">
        <v>9775</v>
      </c>
      <c r="F478" s="20">
        <v>33612</v>
      </c>
      <c r="G478" s="20" t="s">
        <v>6753</v>
      </c>
      <c r="H478" s="20" t="s">
        <v>107</v>
      </c>
      <c r="I478" s="20" t="s">
        <v>75</v>
      </c>
      <c r="J478" s="20" t="s">
        <v>120</v>
      </c>
      <c r="K478" s="20">
        <v>0</v>
      </c>
    </row>
    <row r="479" spans="1:11" x14ac:dyDescent="0.25">
      <c r="A479" s="20" t="str">
        <f>E479&amp;D479&amp;":"&amp;COUNTIFS($E$2:E479,E479,$D$2:D479,D479)</f>
        <v>CaliforniaCOLTON:1</v>
      </c>
      <c r="B479" s="20" t="s">
        <v>6755</v>
      </c>
      <c r="C479" s="20" t="s">
        <v>1225</v>
      </c>
      <c r="D479" s="20" t="s">
        <v>8760</v>
      </c>
      <c r="E479" s="20" t="s">
        <v>9773</v>
      </c>
      <c r="F479" s="20">
        <v>32324</v>
      </c>
      <c r="G479" s="20" t="s">
        <v>1227</v>
      </c>
      <c r="H479" s="20" t="s">
        <v>119</v>
      </c>
      <c r="I479" s="20" t="s">
        <v>114</v>
      </c>
      <c r="J479" s="20" t="s">
        <v>120</v>
      </c>
      <c r="K479" s="20">
        <v>0</v>
      </c>
    </row>
    <row r="480" spans="1:11" x14ac:dyDescent="0.25">
      <c r="A480" s="20" t="str">
        <f>E480&amp;D480&amp;":"&amp;COUNTIFS($E$2:E480,E480,$D$2:D480,D480)</f>
        <v>LouisianaCOLUMBIA:1</v>
      </c>
      <c r="B480" s="20" t="s">
        <v>6757</v>
      </c>
      <c r="C480" s="20" t="s">
        <v>6758</v>
      </c>
      <c r="D480" s="20" t="s">
        <v>2387</v>
      </c>
      <c r="E480" s="20" t="s">
        <v>9781</v>
      </c>
      <c r="F480" s="20">
        <v>32063</v>
      </c>
      <c r="G480" s="20" t="s">
        <v>6760</v>
      </c>
      <c r="H480" s="20" t="s">
        <v>119</v>
      </c>
      <c r="I480" s="20" t="s">
        <v>114</v>
      </c>
      <c r="J480" s="20" t="s">
        <v>120</v>
      </c>
      <c r="K480" s="20">
        <v>0</v>
      </c>
    </row>
    <row r="481" spans="1:11" x14ac:dyDescent="0.25">
      <c r="A481" s="20" t="str">
        <f>E481&amp;D481&amp;":"&amp;COUNTIFS($E$2:E481,E481,$D$2:D481,D481)</f>
        <v>LouisianaCOLUMBIA:2</v>
      </c>
      <c r="B481" s="20" t="s">
        <v>6762</v>
      </c>
      <c r="C481" s="20" t="s">
        <v>6763</v>
      </c>
      <c r="D481" s="20" t="s">
        <v>2387</v>
      </c>
      <c r="E481" s="20" t="s">
        <v>9781</v>
      </c>
      <c r="F481" s="20">
        <v>34474</v>
      </c>
      <c r="G481" s="20" t="s">
        <v>6764</v>
      </c>
      <c r="H481" s="20" t="s">
        <v>119</v>
      </c>
      <c r="I481" s="20" t="s">
        <v>36</v>
      </c>
      <c r="J481" s="20" t="s">
        <v>120</v>
      </c>
      <c r="K481" s="20">
        <v>0</v>
      </c>
    </row>
    <row r="482" spans="1:11" x14ac:dyDescent="0.25">
      <c r="A482" s="20" t="str">
        <f>E482&amp;D482&amp;":"&amp;COUNTIFS($E$2:E482,E482,$D$2:D482,D482)</f>
        <v>South_CarolinaCOLUMBIA:1</v>
      </c>
      <c r="B482" s="20" t="s">
        <v>1219</v>
      </c>
      <c r="C482" s="20" t="s">
        <v>1220</v>
      </c>
      <c r="D482" s="20" t="s">
        <v>2387</v>
      </c>
      <c r="E482" s="20" t="s">
        <v>9844</v>
      </c>
      <c r="F482" s="20">
        <v>33137</v>
      </c>
      <c r="G482" s="20" t="s">
        <v>8346</v>
      </c>
      <c r="H482" s="20" t="s">
        <v>25</v>
      </c>
      <c r="I482" s="20" t="s">
        <v>108</v>
      </c>
      <c r="J482" s="20" t="s">
        <v>120</v>
      </c>
      <c r="K482" s="20">
        <v>0</v>
      </c>
    </row>
    <row r="483" spans="1:11" x14ac:dyDescent="0.25">
      <c r="A483" s="20" t="str">
        <f>E483&amp;D483&amp;":"&amp;COUNTIFS($E$2:E483,E483,$D$2:D483,D483)</f>
        <v>South_CarolinaCOLUMBIA:2</v>
      </c>
      <c r="B483" s="20" t="s">
        <v>1224</v>
      </c>
      <c r="C483" s="20" t="s">
        <v>1225</v>
      </c>
      <c r="D483" s="20" t="s">
        <v>2387</v>
      </c>
      <c r="E483" s="20" t="s">
        <v>9844</v>
      </c>
      <c r="F483" s="20">
        <v>32324</v>
      </c>
      <c r="G483" s="20" t="s">
        <v>8347</v>
      </c>
      <c r="H483" s="20" t="s">
        <v>25</v>
      </c>
      <c r="I483" s="20" t="s">
        <v>114</v>
      </c>
      <c r="J483" s="20" t="s">
        <v>120</v>
      </c>
      <c r="K483" s="20">
        <v>0</v>
      </c>
    </row>
    <row r="484" spans="1:11" x14ac:dyDescent="0.25">
      <c r="A484" s="20" t="str">
        <f>E484&amp;D484&amp;":"&amp;COUNTIFS($E$2:E484,E484,$D$2:D484,D484)</f>
        <v>TennesseeCOLUMBIA:1</v>
      </c>
      <c r="B484" s="20" t="s">
        <v>8349</v>
      </c>
      <c r="C484" s="20" t="s">
        <v>8350</v>
      </c>
      <c r="D484" s="20" t="s">
        <v>2387</v>
      </c>
      <c r="E484" s="20" t="s">
        <v>9810</v>
      </c>
      <c r="F484" s="20">
        <v>33126</v>
      </c>
      <c r="G484" s="20" t="s">
        <v>8351</v>
      </c>
      <c r="H484" s="20" t="s">
        <v>25</v>
      </c>
      <c r="I484" s="20" t="s">
        <v>26</v>
      </c>
      <c r="J484" s="20" t="s">
        <v>120</v>
      </c>
      <c r="K484" s="20">
        <v>0</v>
      </c>
    </row>
    <row r="485" spans="1:11" x14ac:dyDescent="0.25">
      <c r="A485" s="20" t="str">
        <f>E485&amp;D485&amp;":"&amp;COUNTIFS($E$2:E485,E485,$D$2:D485,D485)</f>
        <v>TennesseeCOLUMBIA:2</v>
      </c>
      <c r="B485" s="20" t="s">
        <v>8353</v>
      </c>
      <c r="C485" s="20" t="s">
        <v>8354</v>
      </c>
      <c r="D485" s="20" t="s">
        <v>2387</v>
      </c>
      <c r="E485" s="20" t="s">
        <v>9810</v>
      </c>
      <c r="F485" s="20">
        <v>32765</v>
      </c>
      <c r="G485" s="20" t="s">
        <v>8356</v>
      </c>
      <c r="H485" s="20" t="s">
        <v>25</v>
      </c>
      <c r="I485" s="20" t="s">
        <v>26</v>
      </c>
      <c r="J485" s="20" t="s">
        <v>27</v>
      </c>
      <c r="K485" s="20">
        <v>0</v>
      </c>
    </row>
    <row r="486" spans="1:11" x14ac:dyDescent="0.25">
      <c r="A486" s="20" t="str">
        <f>E486&amp;D486&amp;":"&amp;COUNTIFS($E$2:E486,E486,$D$2:D486,D486)</f>
        <v>TennesseeCOLUMBIA:3</v>
      </c>
      <c r="B486" s="20" t="s">
        <v>1258</v>
      </c>
      <c r="C486" s="20" t="s">
        <v>1259</v>
      </c>
      <c r="D486" s="20" t="s">
        <v>2387</v>
      </c>
      <c r="E486" s="20" t="s">
        <v>9810</v>
      </c>
      <c r="F486" s="20">
        <v>32827</v>
      </c>
      <c r="G486" s="20" t="s">
        <v>8357</v>
      </c>
      <c r="H486" s="20" t="s">
        <v>107</v>
      </c>
      <c r="I486" s="20" t="s">
        <v>108</v>
      </c>
      <c r="J486" s="20" t="s">
        <v>27</v>
      </c>
      <c r="K486" s="20">
        <v>0</v>
      </c>
    </row>
    <row r="487" spans="1:11" x14ac:dyDescent="0.25">
      <c r="A487" s="20" t="str">
        <f>E487&amp;D487&amp;":"&amp;COUNTIFS($E$2:E487,E487,$D$2:D487,D487)</f>
        <v>GeorgiaCOLUMBUS:1</v>
      </c>
      <c r="B487" s="20" t="s">
        <v>8627</v>
      </c>
      <c r="C487" s="20" t="s">
        <v>8628</v>
      </c>
      <c r="D487" s="20" t="s">
        <v>1510</v>
      </c>
      <c r="E487" s="20" t="s">
        <v>9775</v>
      </c>
      <c r="F487" s="20">
        <v>34108</v>
      </c>
      <c r="G487" s="20" t="s">
        <v>8629</v>
      </c>
      <c r="H487" s="20" t="s">
        <v>25</v>
      </c>
      <c r="I487" s="20" t="s">
        <v>26</v>
      </c>
      <c r="J487" s="20" t="s">
        <v>120</v>
      </c>
      <c r="K487" s="20">
        <v>0</v>
      </c>
    </row>
    <row r="488" spans="1:11" x14ac:dyDescent="0.25">
      <c r="A488" s="20" t="str">
        <f>E488&amp;D488&amp;":"&amp;COUNTIFS($E$2:E488,E488,$D$2:D488,D488)</f>
        <v>MississippiCOLUMBUS:1</v>
      </c>
      <c r="B488" s="20" t="s">
        <v>8349</v>
      </c>
      <c r="C488" s="20" t="s">
        <v>8630</v>
      </c>
      <c r="D488" s="20" t="s">
        <v>1510</v>
      </c>
      <c r="E488" s="20" t="s">
        <v>9812</v>
      </c>
      <c r="F488" s="20">
        <v>33126</v>
      </c>
      <c r="G488" s="20" t="s">
        <v>8351</v>
      </c>
      <c r="H488" s="20" t="s">
        <v>25</v>
      </c>
      <c r="I488" s="20" t="s">
        <v>26</v>
      </c>
      <c r="J488" s="20" t="s">
        <v>120</v>
      </c>
      <c r="K488" s="20">
        <v>0</v>
      </c>
    </row>
    <row r="489" spans="1:11" x14ac:dyDescent="0.25">
      <c r="A489" s="20" t="str">
        <f>E489&amp;D489&amp;":"&amp;COUNTIFS($E$2:E489,E489,$D$2:D489,D489)</f>
        <v>MontanaCOLUMBUS:1</v>
      </c>
      <c r="B489" s="20" t="s">
        <v>8861</v>
      </c>
      <c r="C489" s="20" t="s">
        <v>8862</v>
      </c>
      <c r="D489" s="20" t="s">
        <v>1510</v>
      </c>
      <c r="E489" s="20" t="s">
        <v>9805</v>
      </c>
      <c r="F489" s="20">
        <v>32063</v>
      </c>
      <c r="G489" s="20" t="s">
        <v>8863</v>
      </c>
      <c r="H489" s="20" t="s">
        <v>25</v>
      </c>
      <c r="I489" s="20" t="s">
        <v>42</v>
      </c>
      <c r="J489" s="20" t="s">
        <v>27</v>
      </c>
      <c r="K489" s="20">
        <v>0</v>
      </c>
    </row>
    <row r="490" spans="1:11" x14ac:dyDescent="0.25">
      <c r="A490" s="20" t="str">
        <f>E490&amp;D490&amp;":"&amp;COUNTIFS($E$2:E490,E490,$D$2:D490,D490)</f>
        <v>North_CarolinaCOLUMBUS:1</v>
      </c>
      <c r="B490" s="20" t="s">
        <v>8865</v>
      </c>
      <c r="C490" s="20" t="s">
        <v>8866</v>
      </c>
      <c r="D490" s="20" t="s">
        <v>1510</v>
      </c>
      <c r="E490" s="20" t="s">
        <v>9839</v>
      </c>
      <c r="F490" s="20">
        <v>33136</v>
      </c>
      <c r="G490" s="20" t="s">
        <v>8867</v>
      </c>
      <c r="H490" s="20" t="s">
        <v>25</v>
      </c>
      <c r="I490" s="20" t="s">
        <v>108</v>
      </c>
      <c r="J490" s="20" t="s">
        <v>27</v>
      </c>
      <c r="K490" s="20">
        <v>0</v>
      </c>
    </row>
    <row r="491" spans="1:11" x14ac:dyDescent="0.25">
      <c r="A491" s="20" t="str">
        <f>E491&amp;D491&amp;":"&amp;COUNTIFS($E$2:E491,E491,$D$2:D491,D491)</f>
        <v>OhioCOLUMBUS:1</v>
      </c>
      <c r="B491" s="20" t="s">
        <v>8869</v>
      </c>
      <c r="C491" s="20" t="s">
        <v>8870</v>
      </c>
      <c r="D491" s="20" t="s">
        <v>1510</v>
      </c>
      <c r="E491" s="20" t="s">
        <v>9799</v>
      </c>
      <c r="F491" s="20">
        <v>32068</v>
      </c>
      <c r="G491" s="20" t="s">
        <v>8872</v>
      </c>
      <c r="H491" s="20" t="s">
        <v>25</v>
      </c>
      <c r="I491" s="20" t="s">
        <v>108</v>
      </c>
      <c r="J491" s="20" t="s">
        <v>27</v>
      </c>
      <c r="K491" s="20">
        <v>3</v>
      </c>
    </row>
    <row r="492" spans="1:11" x14ac:dyDescent="0.25">
      <c r="A492" s="20" t="str">
        <f>E492&amp;D492&amp;":"&amp;COUNTIFS($E$2:E492,E492,$D$2:D492,D492)</f>
        <v>OhioCOLUMBUS:2</v>
      </c>
      <c r="B492" s="20" t="s">
        <v>8874</v>
      </c>
      <c r="C492" s="20" t="s">
        <v>8875</v>
      </c>
      <c r="D492" s="20" t="s">
        <v>1510</v>
      </c>
      <c r="E492" s="20" t="s">
        <v>9799</v>
      </c>
      <c r="F492" s="20">
        <v>32320</v>
      </c>
      <c r="G492" s="20" t="s">
        <v>8877</v>
      </c>
      <c r="H492" s="20" t="s">
        <v>96</v>
      </c>
      <c r="I492" s="20" t="s">
        <v>36</v>
      </c>
      <c r="J492" s="20" t="s">
        <v>27</v>
      </c>
      <c r="K492" s="20">
        <v>0</v>
      </c>
    </row>
    <row r="493" spans="1:11" x14ac:dyDescent="0.25">
      <c r="A493" s="20" t="str">
        <f>E493&amp;D493&amp;":"&amp;COUNTIFS($E$2:E493,E493,$D$2:D493,D493)</f>
        <v>OhioCOLUMBUS:3</v>
      </c>
      <c r="B493" s="20" t="s">
        <v>1391</v>
      </c>
      <c r="C493" s="20" t="s">
        <v>1392</v>
      </c>
      <c r="D493" s="20" t="s">
        <v>1510</v>
      </c>
      <c r="E493" s="20" t="s">
        <v>9799</v>
      </c>
      <c r="F493" s="20">
        <v>30512</v>
      </c>
      <c r="G493" s="20" t="s">
        <v>1394</v>
      </c>
      <c r="H493" s="20" t="s">
        <v>25</v>
      </c>
      <c r="I493" s="20" t="s">
        <v>42</v>
      </c>
      <c r="J493" s="20" t="s">
        <v>27</v>
      </c>
      <c r="K493" s="20">
        <v>5</v>
      </c>
    </row>
    <row r="494" spans="1:11" x14ac:dyDescent="0.25">
      <c r="A494" s="20" t="str">
        <f>E494&amp;D494&amp;":"&amp;COUNTIFS($E$2:E494,E494,$D$2:D494,D494)</f>
        <v>OhioCOLUMBUS:4</v>
      </c>
      <c r="B494" s="20" t="s">
        <v>1396</v>
      </c>
      <c r="C494" s="20" t="s">
        <v>1397</v>
      </c>
      <c r="D494" s="20" t="s">
        <v>1510</v>
      </c>
      <c r="E494" s="20" t="s">
        <v>9799</v>
      </c>
      <c r="F494" s="20">
        <v>31750</v>
      </c>
      <c r="G494" s="20" t="s">
        <v>1399</v>
      </c>
      <c r="H494" s="20" t="s">
        <v>25</v>
      </c>
      <c r="I494" s="20" t="s">
        <v>36</v>
      </c>
      <c r="J494" s="20" t="s">
        <v>27</v>
      </c>
      <c r="K494" s="20">
        <v>3</v>
      </c>
    </row>
    <row r="495" spans="1:11" x14ac:dyDescent="0.25">
      <c r="A495" s="20" t="str">
        <f>E495&amp;D495&amp;":"&amp;COUNTIFS($E$2:E495,E495,$D$2:D495,D495)</f>
        <v>OhioCOLUMBUS:5</v>
      </c>
      <c r="B495" s="20" t="s">
        <v>1401</v>
      </c>
      <c r="C495" s="20" t="s">
        <v>1402</v>
      </c>
      <c r="D495" s="20" t="s">
        <v>1510</v>
      </c>
      <c r="E495" s="20" t="s">
        <v>9799</v>
      </c>
      <c r="F495" s="20">
        <v>31082</v>
      </c>
      <c r="G495" s="20" t="s">
        <v>1404</v>
      </c>
      <c r="H495" s="20" t="s">
        <v>25</v>
      </c>
      <c r="I495" s="20" t="s">
        <v>42</v>
      </c>
      <c r="J495" s="20" t="s">
        <v>27</v>
      </c>
      <c r="K495" s="20">
        <v>3</v>
      </c>
    </row>
    <row r="496" spans="1:11" x14ac:dyDescent="0.25">
      <c r="A496" s="20" t="str">
        <f>E496&amp;D496&amp;":"&amp;COUNTIFS($E$2:E496,E496,$D$2:D496,D496)</f>
        <v>OhioCOLUMBUS:6</v>
      </c>
      <c r="B496" s="20" t="s">
        <v>1406</v>
      </c>
      <c r="C496" s="20" t="s">
        <v>1407</v>
      </c>
      <c r="D496" s="20" t="s">
        <v>1510</v>
      </c>
      <c r="E496" s="20" t="s">
        <v>9799</v>
      </c>
      <c r="F496" s="20">
        <v>30045</v>
      </c>
      <c r="G496" s="20" t="s">
        <v>1409</v>
      </c>
      <c r="H496" s="20" t="s">
        <v>25</v>
      </c>
      <c r="I496" s="20" t="s">
        <v>42</v>
      </c>
      <c r="J496" s="20" t="s">
        <v>27</v>
      </c>
      <c r="K496" s="20">
        <v>3</v>
      </c>
    </row>
    <row r="497" spans="1:11" x14ac:dyDescent="0.25">
      <c r="A497" s="20" t="str">
        <f>E497&amp;D497&amp;":"&amp;COUNTIFS($E$2:E497,E497,$D$2:D497,D497)</f>
        <v>OhioCOLUMBUS:7</v>
      </c>
      <c r="B497" s="20" t="s">
        <v>1411</v>
      </c>
      <c r="C497" s="20" t="s">
        <v>1412</v>
      </c>
      <c r="D497" s="20" t="s">
        <v>1510</v>
      </c>
      <c r="E497" s="20" t="s">
        <v>9799</v>
      </c>
      <c r="F497" s="20">
        <v>31774</v>
      </c>
      <c r="G497" s="20" t="s">
        <v>1414</v>
      </c>
      <c r="H497" s="20" t="s">
        <v>25</v>
      </c>
      <c r="I497" s="20" t="s">
        <v>42</v>
      </c>
      <c r="J497" s="20" t="s">
        <v>120</v>
      </c>
      <c r="K497" s="20">
        <v>0</v>
      </c>
    </row>
    <row r="498" spans="1:11" x14ac:dyDescent="0.25">
      <c r="A498" s="20" t="str">
        <f>E498&amp;D498&amp;":"&amp;COUNTIFS($E$2:E498,E498,$D$2:D498,D498)</f>
        <v>OhioCOLUMBUS:8</v>
      </c>
      <c r="B498" s="20" t="s">
        <v>1416</v>
      </c>
      <c r="C498" s="20" t="s">
        <v>1417</v>
      </c>
      <c r="D498" s="20" t="s">
        <v>1510</v>
      </c>
      <c r="E498" s="20" t="s">
        <v>9799</v>
      </c>
      <c r="F498" s="20">
        <v>30417</v>
      </c>
      <c r="G498" s="20" t="s">
        <v>1419</v>
      </c>
      <c r="H498" s="20" t="s">
        <v>25</v>
      </c>
      <c r="I498" s="20" t="s">
        <v>42</v>
      </c>
      <c r="J498" s="20" t="s">
        <v>27</v>
      </c>
      <c r="K498" s="20">
        <v>4</v>
      </c>
    </row>
    <row r="499" spans="1:11" x14ac:dyDescent="0.25">
      <c r="A499" s="20" t="str">
        <f>E499&amp;D499&amp;":"&amp;COUNTIFS($E$2:E499,E499,$D$2:D499,D499)</f>
        <v>OhioCOLUMBUS:9</v>
      </c>
      <c r="B499" s="20" t="s">
        <v>1421</v>
      </c>
      <c r="C499" s="20" t="s">
        <v>1422</v>
      </c>
      <c r="D499" s="20" t="s">
        <v>1510</v>
      </c>
      <c r="E499" s="20" t="s">
        <v>9799</v>
      </c>
      <c r="F499" s="20">
        <v>30742</v>
      </c>
      <c r="G499" s="20" t="s">
        <v>1424</v>
      </c>
      <c r="H499" s="20" t="s">
        <v>25</v>
      </c>
      <c r="I499" s="20" t="s">
        <v>26</v>
      </c>
      <c r="J499" s="20" t="s">
        <v>27</v>
      </c>
      <c r="K499" s="20">
        <v>0</v>
      </c>
    </row>
    <row r="500" spans="1:11" x14ac:dyDescent="0.25">
      <c r="A500" s="20" t="str">
        <f>E500&amp;D500&amp;":"&amp;COUNTIFS($E$2:E500,E500,$D$2:D500,D500)</f>
        <v>CaliforniaCOLUSA:1</v>
      </c>
      <c r="B500" s="20" t="s">
        <v>1426</v>
      </c>
      <c r="C500" s="20" t="s">
        <v>1427</v>
      </c>
      <c r="D500" s="20" t="s">
        <v>675</v>
      </c>
      <c r="E500" s="20" t="s">
        <v>9773</v>
      </c>
      <c r="F500" s="20">
        <v>31905</v>
      </c>
      <c r="G500" s="20" t="s">
        <v>1429</v>
      </c>
      <c r="H500" s="20" t="s">
        <v>168</v>
      </c>
      <c r="I500" s="20" t="s">
        <v>169</v>
      </c>
      <c r="J500" s="20" t="s">
        <v>27</v>
      </c>
      <c r="K500" s="20">
        <v>0</v>
      </c>
    </row>
    <row r="501" spans="1:11" x14ac:dyDescent="0.25">
      <c r="A501" s="20" t="str">
        <f>E501&amp;D501&amp;":"&amp;COUNTIFS($E$2:E501,E501,$D$2:D501,D501)</f>
        <v>TexasCOMANCHE:1</v>
      </c>
      <c r="B501" s="20" t="s">
        <v>1431</v>
      </c>
      <c r="C501" s="20" t="s">
        <v>1432</v>
      </c>
      <c r="D501" s="20" t="s">
        <v>5509</v>
      </c>
      <c r="E501" s="20" t="s">
        <v>9788</v>
      </c>
      <c r="F501" s="20">
        <v>30905</v>
      </c>
      <c r="G501" s="20" t="s">
        <v>1434</v>
      </c>
      <c r="H501" s="20" t="s">
        <v>168</v>
      </c>
      <c r="I501" s="20" t="s">
        <v>169</v>
      </c>
      <c r="J501" s="20" t="s">
        <v>27</v>
      </c>
      <c r="K501" s="20">
        <v>0</v>
      </c>
    </row>
    <row r="502" spans="1:11" x14ac:dyDescent="0.25">
      <c r="A502" s="20" t="str">
        <f>E502&amp;D502&amp;":"&amp;COUNTIFS($E$2:E502,E502,$D$2:D502,D502)</f>
        <v>TexasCOMANCHE:2</v>
      </c>
      <c r="B502" s="20" t="s">
        <v>1436</v>
      </c>
      <c r="C502" s="20" t="s">
        <v>1437</v>
      </c>
      <c r="D502" s="20" t="s">
        <v>5509</v>
      </c>
      <c r="E502" s="20" t="s">
        <v>9788</v>
      </c>
      <c r="F502" s="20">
        <v>31314</v>
      </c>
      <c r="G502" s="20" t="s">
        <v>1439</v>
      </c>
      <c r="H502" s="20" t="s">
        <v>168</v>
      </c>
      <c r="I502" s="20" t="s">
        <v>169</v>
      </c>
      <c r="J502" s="20" t="s">
        <v>27</v>
      </c>
      <c r="K502" s="20">
        <v>0</v>
      </c>
    </row>
    <row r="503" spans="1:11" x14ac:dyDescent="0.25">
      <c r="A503" s="20" t="str">
        <f>E503&amp;D503&amp;":"&amp;COUNTIFS($E$2:E503,E503,$D$2:D503,D503)</f>
        <v>CaliforniaCONCORD:1</v>
      </c>
      <c r="B503" s="20" t="s">
        <v>1441</v>
      </c>
      <c r="C503" s="20" t="s">
        <v>1442</v>
      </c>
      <c r="D503" s="20" t="s">
        <v>915</v>
      </c>
      <c r="E503" s="20" t="s">
        <v>9773</v>
      </c>
      <c r="F503" s="20">
        <v>39840</v>
      </c>
      <c r="G503" s="20" t="s">
        <v>1444</v>
      </c>
      <c r="H503" s="20" t="s">
        <v>96</v>
      </c>
      <c r="I503" s="20" t="s">
        <v>42</v>
      </c>
      <c r="J503" s="20" t="s">
        <v>27</v>
      </c>
      <c r="K503" s="20">
        <v>0</v>
      </c>
    </row>
    <row r="504" spans="1:11" x14ac:dyDescent="0.25">
      <c r="A504" s="20" t="str">
        <f>E504&amp;D504&amp;":"&amp;COUNTIFS($E$2:E504,E504,$D$2:D504,D504)</f>
        <v>New_HampshireCONCORD:1</v>
      </c>
      <c r="B504" s="20" t="s">
        <v>1446</v>
      </c>
      <c r="C504" s="20" t="s">
        <v>1447</v>
      </c>
      <c r="D504" s="20" t="s">
        <v>915</v>
      </c>
      <c r="E504" s="20" t="s">
        <v>9835</v>
      </c>
      <c r="F504" s="20">
        <v>31329</v>
      </c>
      <c r="G504" s="20" t="s">
        <v>1449</v>
      </c>
      <c r="H504" s="20" t="s">
        <v>96</v>
      </c>
      <c r="I504" s="20" t="s">
        <v>42</v>
      </c>
      <c r="J504" s="20" t="s">
        <v>27</v>
      </c>
      <c r="K504" s="20">
        <v>0</v>
      </c>
    </row>
    <row r="505" spans="1:11" x14ac:dyDescent="0.25">
      <c r="A505" s="20" t="str">
        <f>E505&amp;D505&amp;":"&amp;COUNTIFS($E$2:E505,E505,$D$2:D505,D505)</f>
        <v>TexasCONROE:1</v>
      </c>
      <c r="B505" s="20" t="s">
        <v>1451</v>
      </c>
      <c r="C505" s="20" t="s">
        <v>1452</v>
      </c>
      <c r="D505" s="20" t="s">
        <v>5839</v>
      </c>
      <c r="E505" s="20" t="s">
        <v>9788</v>
      </c>
      <c r="F505" s="20">
        <v>39823</v>
      </c>
      <c r="G505" s="20" t="s">
        <v>1454</v>
      </c>
      <c r="H505" s="20" t="s">
        <v>96</v>
      </c>
      <c r="I505" s="20" t="s">
        <v>108</v>
      </c>
      <c r="J505" s="20" t="s">
        <v>27</v>
      </c>
      <c r="K505" s="20">
        <v>0</v>
      </c>
    </row>
    <row r="506" spans="1:11" x14ac:dyDescent="0.25">
      <c r="A506" s="20" t="str">
        <f>E506&amp;D506&amp;":"&amp;COUNTIFS($E$2:E506,E506,$D$2:D506,D506)</f>
        <v>TexasCONROE:2</v>
      </c>
      <c r="B506" s="20" t="s">
        <v>1456</v>
      </c>
      <c r="C506" s="20" t="s">
        <v>1457</v>
      </c>
      <c r="D506" s="20" t="s">
        <v>5839</v>
      </c>
      <c r="E506" s="20" t="s">
        <v>9788</v>
      </c>
      <c r="F506" s="20">
        <v>30546</v>
      </c>
      <c r="G506" s="20" t="s">
        <v>1459</v>
      </c>
      <c r="H506" s="20" t="s">
        <v>96</v>
      </c>
      <c r="I506" s="20" t="s">
        <v>42</v>
      </c>
      <c r="J506" s="20" t="s">
        <v>27</v>
      </c>
      <c r="K506" s="20">
        <v>4</v>
      </c>
    </row>
    <row r="507" spans="1:11" x14ac:dyDescent="0.25">
      <c r="A507" s="20" t="str">
        <f>E507&amp;D507&amp;":"&amp;COUNTIFS($E$2:E507,E507,$D$2:D507,D507)</f>
        <v>TexasCONROE:3</v>
      </c>
      <c r="B507" s="20" t="s">
        <v>1461</v>
      </c>
      <c r="C507" s="20" t="s">
        <v>1462</v>
      </c>
      <c r="D507" s="20" t="s">
        <v>5839</v>
      </c>
      <c r="E507" s="20" t="s">
        <v>9788</v>
      </c>
      <c r="F507" s="20">
        <v>31510</v>
      </c>
      <c r="G507" s="20" t="s">
        <v>1464</v>
      </c>
      <c r="H507" s="20" t="s">
        <v>96</v>
      </c>
      <c r="I507" s="20" t="s">
        <v>75</v>
      </c>
      <c r="J507" s="20" t="s">
        <v>27</v>
      </c>
      <c r="K507" s="20">
        <v>3</v>
      </c>
    </row>
    <row r="508" spans="1:11" x14ac:dyDescent="0.25">
      <c r="A508" s="20" t="str">
        <f>E508&amp;D508&amp;":"&amp;COUNTIFS($E$2:E508,E508,$D$2:D508,D508)</f>
        <v>ArkansasCONWAY:1</v>
      </c>
      <c r="B508" s="20" t="s">
        <v>1466</v>
      </c>
      <c r="C508" s="20" t="s">
        <v>1467</v>
      </c>
      <c r="D508" s="20" t="s">
        <v>486</v>
      </c>
      <c r="E508" s="20" t="s">
        <v>9792</v>
      </c>
      <c r="F508" s="20">
        <v>31539</v>
      </c>
      <c r="G508" s="20" t="s">
        <v>1469</v>
      </c>
      <c r="H508" s="20" t="s">
        <v>96</v>
      </c>
      <c r="I508" s="20" t="s">
        <v>42</v>
      </c>
      <c r="J508" s="20" t="s">
        <v>27</v>
      </c>
      <c r="K508" s="20">
        <v>3</v>
      </c>
    </row>
    <row r="509" spans="1:11" x14ac:dyDescent="0.25">
      <c r="A509" s="20" t="str">
        <f>E509&amp;D509&amp;":"&amp;COUNTIFS($E$2:E509,E509,$D$2:D509,D509)</f>
        <v>ArkansasCONWAY:2</v>
      </c>
      <c r="B509" s="20" t="s">
        <v>1471</v>
      </c>
      <c r="C509" s="20" t="s">
        <v>1472</v>
      </c>
      <c r="D509" s="20" t="s">
        <v>486</v>
      </c>
      <c r="E509" s="20" t="s">
        <v>9792</v>
      </c>
      <c r="F509" s="20">
        <v>30439</v>
      </c>
      <c r="G509" s="20" t="s">
        <v>1474</v>
      </c>
      <c r="H509" s="20" t="s">
        <v>96</v>
      </c>
      <c r="I509" s="20" t="s">
        <v>42</v>
      </c>
      <c r="J509" s="20" t="s">
        <v>27</v>
      </c>
      <c r="K509" s="20">
        <v>0</v>
      </c>
    </row>
    <row r="510" spans="1:11" x14ac:dyDescent="0.25">
      <c r="A510" s="20" t="str">
        <f>E510&amp;D510&amp;":"&amp;COUNTIFS($E$2:E510,E510,$D$2:D510,D510)</f>
        <v>South_CarolinaCONWAY:1</v>
      </c>
      <c r="B510" s="20" t="s">
        <v>1476</v>
      </c>
      <c r="C510" s="20" t="s">
        <v>1477</v>
      </c>
      <c r="D510" s="20" t="s">
        <v>486</v>
      </c>
      <c r="E510" s="20" t="s">
        <v>9844</v>
      </c>
      <c r="F510" s="20">
        <v>30525</v>
      </c>
      <c r="G510" s="20" t="s">
        <v>1479</v>
      </c>
      <c r="H510" s="20" t="s">
        <v>96</v>
      </c>
      <c r="I510" s="20" t="s">
        <v>26</v>
      </c>
      <c r="J510" s="20" t="s">
        <v>27</v>
      </c>
      <c r="K510" s="20">
        <v>0</v>
      </c>
    </row>
    <row r="511" spans="1:11" x14ac:dyDescent="0.25">
      <c r="A511" s="20" t="str">
        <f>E511&amp;D511&amp;":"&amp;COUNTIFS($E$2:E511,E511,$D$2:D511,D511)</f>
        <v>South_CarolinaCONWAY:2</v>
      </c>
      <c r="B511" s="20" t="s">
        <v>1481</v>
      </c>
      <c r="C511" s="20" t="s">
        <v>1482</v>
      </c>
      <c r="D511" s="20" t="s">
        <v>486</v>
      </c>
      <c r="E511" s="20" t="s">
        <v>9844</v>
      </c>
      <c r="F511" s="20">
        <v>30322</v>
      </c>
      <c r="G511" s="20" t="s">
        <v>1484</v>
      </c>
      <c r="H511" s="20" t="s">
        <v>107</v>
      </c>
      <c r="I511" s="20" t="s">
        <v>108</v>
      </c>
      <c r="J511" s="20" t="s">
        <v>27</v>
      </c>
      <c r="K511" s="20">
        <v>0</v>
      </c>
    </row>
    <row r="512" spans="1:11" x14ac:dyDescent="0.25">
      <c r="A512" s="20" t="str">
        <f>E512&amp;D512&amp;":"&amp;COUNTIFS($E$2:E512,E512,$D$2:D512,D512)</f>
        <v>MinnesotaCOOK:1</v>
      </c>
      <c r="B512" s="20" t="s">
        <v>1486</v>
      </c>
      <c r="C512" s="20" t="s">
        <v>1487</v>
      </c>
      <c r="D512" s="20" t="s">
        <v>2985</v>
      </c>
      <c r="E512" s="20" t="s">
        <v>9794</v>
      </c>
      <c r="F512" s="20">
        <v>30342</v>
      </c>
      <c r="G512" s="20" t="s">
        <v>1488</v>
      </c>
      <c r="H512" s="20" t="s">
        <v>107</v>
      </c>
      <c r="I512" s="20" t="s">
        <v>75</v>
      </c>
      <c r="J512" s="20" t="s">
        <v>27</v>
      </c>
      <c r="K512" s="20">
        <v>0</v>
      </c>
    </row>
    <row r="513" spans="1:11" x14ac:dyDescent="0.25">
      <c r="A513" s="20" t="str">
        <f>E513&amp;D513&amp;":"&amp;COUNTIFS($E$2:E513,E513,$D$2:D513,D513)</f>
        <v>TennesseeCOOKEVILLE:1</v>
      </c>
      <c r="B513" s="20" t="s">
        <v>1490</v>
      </c>
      <c r="C513" s="20" t="s">
        <v>1491</v>
      </c>
      <c r="D513" s="20" t="s">
        <v>5209</v>
      </c>
      <c r="E513" s="20" t="s">
        <v>9810</v>
      </c>
      <c r="F513" s="20">
        <v>30046</v>
      </c>
      <c r="G513" s="20" t="s">
        <v>1492</v>
      </c>
      <c r="H513" s="20" t="s">
        <v>119</v>
      </c>
      <c r="I513" s="20" t="s">
        <v>26</v>
      </c>
      <c r="J513" s="20" t="s">
        <v>120</v>
      </c>
      <c r="K513" s="20">
        <v>0</v>
      </c>
    </row>
    <row r="514" spans="1:11" x14ac:dyDescent="0.25">
      <c r="A514" s="20" t="str">
        <f>E514&amp;D514&amp;":"&amp;COUNTIFS($E$2:E514,E514,$D$2:D514,D514)</f>
        <v>New_YorkCOOPERSTOWN:1</v>
      </c>
      <c r="B514" s="20" t="s">
        <v>1494</v>
      </c>
      <c r="C514" s="20" t="s">
        <v>1495</v>
      </c>
      <c r="D514" s="20" t="s">
        <v>7594</v>
      </c>
      <c r="E514" s="20" t="s">
        <v>9838</v>
      </c>
      <c r="F514" s="20">
        <v>31406</v>
      </c>
      <c r="G514" s="20" t="s">
        <v>1497</v>
      </c>
      <c r="H514" s="20" t="s">
        <v>119</v>
      </c>
      <c r="I514" s="20" t="s">
        <v>26</v>
      </c>
      <c r="J514" s="20" t="s">
        <v>120</v>
      </c>
      <c r="K514" s="20">
        <v>0</v>
      </c>
    </row>
    <row r="515" spans="1:11" x14ac:dyDescent="0.25">
      <c r="A515" s="20" t="str">
        <f>E515&amp;D515&amp;":"&amp;COUNTIFS($E$2:E515,E515,$D$2:D515,D515)</f>
        <v>North_DakotaCOOPERSTOWN:1</v>
      </c>
      <c r="B515" s="20" t="s">
        <v>1499</v>
      </c>
      <c r="C515" s="20" t="s">
        <v>1500</v>
      </c>
      <c r="D515" s="20" t="s">
        <v>7594</v>
      </c>
      <c r="E515" s="20" t="s">
        <v>9840</v>
      </c>
      <c r="F515" s="20">
        <v>30338</v>
      </c>
      <c r="G515" s="20" t="s">
        <v>1501</v>
      </c>
      <c r="H515" s="20" t="s">
        <v>119</v>
      </c>
      <c r="I515" s="20" t="s">
        <v>26</v>
      </c>
      <c r="J515" s="20" t="s">
        <v>27</v>
      </c>
      <c r="K515" s="20">
        <v>0</v>
      </c>
    </row>
    <row r="516" spans="1:11" x14ac:dyDescent="0.25">
      <c r="A516" s="20" t="str">
        <f>E516&amp;D516&amp;":"&amp;COUNTIFS($E$2:E516,E516,$D$2:D516,D516)</f>
        <v>North_DakotaCOOPERSTOWN:2</v>
      </c>
      <c r="B516" s="20" t="s">
        <v>1503</v>
      </c>
      <c r="C516" s="20" t="s">
        <v>1504</v>
      </c>
      <c r="D516" s="20" t="s">
        <v>7594</v>
      </c>
      <c r="E516" s="20" t="s">
        <v>9840</v>
      </c>
      <c r="F516" s="20">
        <v>30080</v>
      </c>
      <c r="G516" s="20" t="s">
        <v>1506</v>
      </c>
      <c r="H516" s="20" t="s">
        <v>119</v>
      </c>
      <c r="I516" s="20" t="s">
        <v>26</v>
      </c>
      <c r="J516" s="20" t="s">
        <v>120</v>
      </c>
      <c r="K516" s="20">
        <v>0</v>
      </c>
    </row>
    <row r="517" spans="1:11" x14ac:dyDescent="0.25">
      <c r="A517" s="20" t="str">
        <f>E517&amp;D517&amp;":"&amp;COUNTIFS($E$2:E517,E517,$D$2:D517,D517)</f>
        <v>TennesseeCOPPERHILL:1</v>
      </c>
      <c r="B517" s="20" t="s">
        <v>1508</v>
      </c>
      <c r="C517" s="20" t="s">
        <v>1509</v>
      </c>
      <c r="D517" s="20" t="s">
        <v>9583</v>
      </c>
      <c r="E517" s="20" t="s">
        <v>9810</v>
      </c>
      <c r="F517" s="20">
        <v>31917</v>
      </c>
      <c r="G517" s="20" t="s">
        <v>1511</v>
      </c>
      <c r="H517" s="20" t="s">
        <v>119</v>
      </c>
      <c r="I517" s="20" t="s">
        <v>114</v>
      </c>
      <c r="J517" s="20" t="s">
        <v>120</v>
      </c>
      <c r="K517" s="20">
        <v>0</v>
      </c>
    </row>
    <row r="518" spans="1:11" x14ac:dyDescent="0.25">
      <c r="A518" s="20" t="str">
        <f>E518&amp;D518&amp;":"&amp;COUNTIFS($E$2:E518,E518,$D$2:D518,D518)</f>
        <v>KentuckyCORBIN:1</v>
      </c>
      <c r="B518" s="20" t="s">
        <v>1513</v>
      </c>
      <c r="C518" s="20" t="s">
        <v>1514</v>
      </c>
      <c r="D518" s="20" t="s">
        <v>6992</v>
      </c>
      <c r="E518" s="20" t="s">
        <v>9780</v>
      </c>
      <c r="F518" s="20">
        <v>31522</v>
      </c>
      <c r="G518" s="20" t="s">
        <v>1516</v>
      </c>
      <c r="H518" s="20" t="s">
        <v>119</v>
      </c>
      <c r="I518" s="20" t="s">
        <v>64</v>
      </c>
      <c r="J518" s="20" t="s">
        <v>120</v>
      </c>
      <c r="K518" s="20">
        <v>0</v>
      </c>
    </row>
    <row r="519" spans="1:11" x14ac:dyDescent="0.25">
      <c r="A519" s="20" t="str">
        <f>E519&amp;D519&amp;":"&amp;COUNTIFS($E$2:E519,E519,$D$2:D519,D519)</f>
        <v>OklahomaCORDELL:1</v>
      </c>
      <c r="B519" s="20" t="s">
        <v>1518</v>
      </c>
      <c r="C519" s="20" t="s">
        <v>1519</v>
      </c>
      <c r="D519" s="20" t="s">
        <v>4562</v>
      </c>
      <c r="E519" s="20" t="s">
        <v>9787</v>
      </c>
      <c r="F519" s="20">
        <v>30034</v>
      </c>
      <c r="G519" s="20" t="s">
        <v>1521</v>
      </c>
      <c r="H519" s="20" t="s">
        <v>119</v>
      </c>
      <c r="I519" s="20" t="s">
        <v>114</v>
      </c>
      <c r="J519" s="20" t="s">
        <v>120</v>
      </c>
      <c r="K519" s="20">
        <v>0</v>
      </c>
    </row>
    <row r="520" spans="1:11" x14ac:dyDescent="0.25">
      <c r="A520" s="20" t="str">
        <f>E520&amp;D520&amp;":"&amp;COUNTIFS($E$2:E520,E520,$D$2:D520,D520)</f>
        <v>AlaskaCORDOVA:1</v>
      </c>
      <c r="B520" s="20" t="s">
        <v>1523</v>
      </c>
      <c r="C520" s="20" t="s">
        <v>1524</v>
      </c>
      <c r="D520" s="20" t="s">
        <v>183</v>
      </c>
      <c r="E520" s="20" t="s">
        <v>9800</v>
      </c>
      <c r="F520" s="20">
        <v>31416</v>
      </c>
      <c r="G520" s="20" t="s">
        <v>1525</v>
      </c>
      <c r="H520" s="20" t="s">
        <v>119</v>
      </c>
      <c r="I520" s="20" t="s">
        <v>114</v>
      </c>
      <c r="J520" s="20" t="s">
        <v>27</v>
      </c>
      <c r="K520" s="20">
        <v>0</v>
      </c>
    </row>
    <row r="521" spans="1:11" x14ac:dyDescent="0.25">
      <c r="A521" s="20" t="str">
        <f>E521&amp;D521&amp;":"&amp;COUNTIFS($E$2:E521,E521,$D$2:D521,D521)</f>
        <v>AlaskaCORDOVA:2</v>
      </c>
      <c r="B521" s="20" t="s">
        <v>1527</v>
      </c>
      <c r="C521" s="20" t="s">
        <v>1528</v>
      </c>
      <c r="D521" s="20" t="s">
        <v>183</v>
      </c>
      <c r="E521" s="20" t="s">
        <v>9800</v>
      </c>
      <c r="F521" s="20">
        <v>30906</v>
      </c>
      <c r="G521" s="20" t="s">
        <v>1530</v>
      </c>
      <c r="H521" s="20" t="s">
        <v>119</v>
      </c>
      <c r="I521" s="20" t="s">
        <v>114</v>
      </c>
      <c r="J521" s="20" t="s">
        <v>120</v>
      </c>
      <c r="K521" s="20">
        <v>0</v>
      </c>
    </row>
    <row r="522" spans="1:11" x14ac:dyDescent="0.25">
      <c r="A522" s="20" t="str">
        <f>E522&amp;D522&amp;":"&amp;COUNTIFS($E$2:E522,E522,$D$2:D522,D522)</f>
        <v>TexasCORPUS CHRISTI:1</v>
      </c>
      <c r="B522" s="20" t="s">
        <v>1532</v>
      </c>
      <c r="C522" s="20" t="s">
        <v>1533</v>
      </c>
      <c r="D522" s="20" t="s">
        <v>5541</v>
      </c>
      <c r="E522" s="20" t="s">
        <v>9788</v>
      </c>
      <c r="F522" s="20">
        <v>30349</v>
      </c>
      <c r="G522" s="20" t="s">
        <v>1535</v>
      </c>
      <c r="H522" s="20" t="s">
        <v>119</v>
      </c>
      <c r="I522" s="20" t="s">
        <v>26</v>
      </c>
      <c r="J522" s="20" t="s">
        <v>120</v>
      </c>
      <c r="K522" s="20">
        <v>0</v>
      </c>
    </row>
    <row r="523" spans="1:11" x14ac:dyDescent="0.25">
      <c r="A523" s="20" t="str">
        <f>E523&amp;D523&amp;":"&amp;COUNTIFS($E$2:E523,E523,$D$2:D523,D523)</f>
        <v>IowaCORYDON:1</v>
      </c>
      <c r="B523" s="20" t="s">
        <v>1537</v>
      </c>
      <c r="C523" s="20" t="s">
        <v>1538</v>
      </c>
      <c r="D523" s="20" t="s">
        <v>2012</v>
      </c>
      <c r="E523" s="20" t="s">
        <v>9779</v>
      </c>
      <c r="F523" s="20">
        <v>30274</v>
      </c>
      <c r="G523" s="20" t="s">
        <v>1540</v>
      </c>
      <c r="H523" s="20" t="s">
        <v>119</v>
      </c>
      <c r="I523" s="20" t="s">
        <v>26</v>
      </c>
      <c r="J523" s="20" t="s">
        <v>120</v>
      </c>
      <c r="K523" s="20">
        <v>0</v>
      </c>
    </row>
    <row r="524" spans="1:11" x14ac:dyDescent="0.25">
      <c r="A524" s="20" t="str">
        <f>E524&amp;D524&amp;":"&amp;COUNTIFS($E$2:E524,E524,$D$2:D524,D524)</f>
        <v>CaliforniaCOSTA MESA:1</v>
      </c>
      <c r="B524" s="20" t="s">
        <v>1542</v>
      </c>
      <c r="C524" s="20" t="s">
        <v>1543</v>
      </c>
      <c r="D524" s="20" t="s">
        <v>622</v>
      </c>
      <c r="E524" s="20" t="s">
        <v>9773</v>
      </c>
      <c r="F524" s="20">
        <v>31602</v>
      </c>
      <c r="G524" s="20" t="s">
        <v>1545</v>
      </c>
      <c r="H524" s="20" t="s">
        <v>119</v>
      </c>
      <c r="I524" s="20" t="s">
        <v>26</v>
      </c>
      <c r="J524" s="20" t="s">
        <v>120</v>
      </c>
      <c r="K524" s="20">
        <v>0</v>
      </c>
    </row>
    <row r="525" spans="1:11" x14ac:dyDescent="0.25">
      <c r="A525" s="20" t="str">
        <f>E525&amp;D525&amp;":"&amp;COUNTIFS($E$2:E525,E525,$D$2:D525,D525)</f>
        <v>CaliforniaCOSTA MESA:2</v>
      </c>
      <c r="B525" s="20" t="s">
        <v>1547</v>
      </c>
      <c r="C525" s="20" t="s">
        <v>1548</v>
      </c>
      <c r="D525" s="20" t="s">
        <v>622</v>
      </c>
      <c r="E525" s="20" t="s">
        <v>9773</v>
      </c>
      <c r="F525" s="20">
        <v>30655</v>
      </c>
      <c r="G525" s="20" t="s">
        <v>1550</v>
      </c>
      <c r="H525" s="20" t="s">
        <v>119</v>
      </c>
      <c r="I525" s="20" t="s">
        <v>26</v>
      </c>
      <c r="J525" s="20" t="s">
        <v>120</v>
      </c>
      <c r="K525" s="20">
        <v>0</v>
      </c>
    </row>
    <row r="526" spans="1:11" x14ac:dyDescent="0.25">
      <c r="A526" s="20" t="str">
        <f>E526&amp;D526&amp;":"&amp;COUNTIFS($E$2:E526,E526,$D$2:D526,D526)</f>
        <v>WashingtonCOUPEVILLE:1</v>
      </c>
      <c r="B526" s="20" t="s">
        <v>6766</v>
      </c>
      <c r="C526" s="20" t="s">
        <v>6767</v>
      </c>
      <c r="D526" s="20" t="s">
        <v>9671</v>
      </c>
      <c r="E526" s="20" t="s">
        <v>9789</v>
      </c>
      <c r="F526" s="20">
        <v>31501</v>
      </c>
      <c r="G526" s="20" t="s">
        <v>6769</v>
      </c>
      <c r="H526" s="20" t="s">
        <v>25</v>
      </c>
      <c r="I526" s="20" t="s">
        <v>108</v>
      </c>
      <c r="J526" s="20" t="s">
        <v>27</v>
      </c>
      <c r="K526" s="20">
        <v>3</v>
      </c>
    </row>
    <row r="527" spans="1:11" x14ac:dyDescent="0.25">
      <c r="A527" s="20" t="str">
        <f>E527&amp;D527&amp;":"&amp;COUNTIFS($E$2:E527,E527,$D$2:D527,D527)</f>
        <v>CaliforniaCOVINA:1</v>
      </c>
      <c r="B527" s="20" t="s">
        <v>6771</v>
      </c>
      <c r="C527" s="20" t="s">
        <v>6772</v>
      </c>
      <c r="D527" s="20" t="s">
        <v>577</v>
      </c>
      <c r="E527" s="20" t="s">
        <v>9773</v>
      </c>
      <c r="F527" s="20">
        <v>31703</v>
      </c>
      <c r="G527" s="20" t="s">
        <v>6773</v>
      </c>
      <c r="H527" s="20" t="s">
        <v>25</v>
      </c>
      <c r="I527" s="20" t="s">
        <v>42</v>
      </c>
      <c r="J527" s="20" t="s">
        <v>27</v>
      </c>
      <c r="K527" s="20">
        <v>1</v>
      </c>
    </row>
    <row r="528" spans="1:11" x14ac:dyDescent="0.25">
      <c r="A528" s="20" t="str">
        <f>E528&amp;D528&amp;":"&amp;COUNTIFS($E$2:E528,E528,$D$2:D528,D528)</f>
        <v>CaliforniaCOVINA:2</v>
      </c>
      <c r="B528" s="20" t="s">
        <v>6775</v>
      </c>
      <c r="C528" s="20" t="s">
        <v>6776</v>
      </c>
      <c r="D528" s="20" t="s">
        <v>577</v>
      </c>
      <c r="E528" s="20" t="s">
        <v>9773</v>
      </c>
      <c r="F528" s="20">
        <v>31520</v>
      </c>
      <c r="G528" s="20" t="s">
        <v>6778</v>
      </c>
      <c r="H528" s="20" t="s">
        <v>25</v>
      </c>
      <c r="I528" s="20" t="s">
        <v>42</v>
      </c>
      <c r="J528" s="20" t="s">
        <v>27</v>
      </c>
      <c r="K528" s="20">
        <v>2</v>
      </c>
    </row>
    <row r="529" spans="1:11" x14ac:dyDescent="0.25">
      <c r="A529" s="20" t="str">
        <f>E529&amp;D529&amp;":"&amp;COUNTIFS($E$2:E529,E529,$D$2:D529,D529)</f>
        <v>LouisianaCOVINGTON:1</v>
      </c>
      <c r="B529" s="20" t="s">
        <v>1391</v>
      </c>
      <c r="C529" s="20" t="s">
        <v>1392</v>
      </c>
      <c r="D529" s="20" t="s">
        <v>2508</v>
      </c>
      <c r="E529" s="20" t="s">
        <v>9781</v>
      </c>
      <c r="F529" s="20">
        <v>30512</v>
      </c>
      <c r="G529" s="20" t="s">
        <v>1394</v>
      </c>
      <c r="H529" s="20" t="s">
        <v>25</v>
      </c>
      <c r="I529" s="20" t="s">
        <v>42</v>
      </c>
      <c r="J529" s="20" t="s">
        <v>27</v>
      </c>
      <c r="K529" s="20">
        <v>4</v>
      </c>
    </row>
    <row r="530" spans="1:11" x14ac:dyDescent="0.25">
      <c r="A530" s="20" t="str">
        <f>E530&amp;D530&amp;":"&amp;COUNTIFS($E$2:E530,E530,$D$2:D530,D530)</f>
        <v>TennesseeCOVINGTON:1</v>
      </c>
      <c r="B530" s="20" t="s">
        <v>6780</v>
      </c>
      <c r="C530" s="20" t="s">
        <v>6781</v>
      </c>
      <c r="D530" s="20" t="s">
        <v>2508</v>
      </c>
      <c r="E530" s="20" t="s">
        <v>9810</v>
      </c>
      <c r="F530" s="20">
        <v>30342</v>
      </c>
      <c r="G530" s="20" t="s">
        <v>6782</v>
      </c>
      <c r="H530" s="20" t="s">
        <v>25</v>
      </c>
      <c r="I530" s="20" t="s">
        <v>108</v>
      </c>
      <c r="J530" s="20" t="s">
        <v>27</v>
      </c>
      <c r="K530" s="20">
        <v>4</v>
      </c>
    </row>
    <row r="531" spans="1:11" x14ac:dyDescent="0.25">
      <c r="A531" s="20" t="str">
        <f>E531&amp;D531&amp;":"&amp;COUNTIFS($E$2:E531,E531,$D$2:D531,D531)</f>
        <v>TennesseeCOVINGTON:2</v>
      </c>
      <c r="B531" s="20" t="s">
        <v>1401</v>
      </c>
      <c r="C531" s="20" t="s">
        <v>1402</v>
      </c>
      <c r="D531" s="20" t="s">
        <v>2508</v>
      </c>
      <c r="E531" s="20" t="s">
        <v>9810</v>
      </c>
      <c r="F531" s="20">
        <v>31082</v>
      </c>
      <c r="G531" s="20" t="s">
        <v>1404</v>
      </c>
      <c r="H531" s="20" t="s">
        <v>25</v>
      </c>
      <c r="I531" s="20" t="s">
        <v>42</v>
      </c>
      <c r="J531" s="20" t="s">
        <v>27</v>
      </c>
      <c r="K531" s="20">
        <v>4</v>
      </c>
    </row>
    <row r="532" spans="1:11" x14ac:dyDescent="0.25">
      <c r="A532" s="20" t="str">
        <f>E532&amp;D532&amp;":"&amp;COUNTIFS($E$2:E532,E532,$D$2:D532,D532)</f>
        <v>WashingtonCOVINGTON:1</v>
      </c>
      <c r="B532" s="20" t="s">
        <v>6783</v>
      </c>
      <c r="C532" s="20" t="s">
        <v>1407</v>
      </c>
      <c r="D532" s="20" t="s">
        <v>2508</v>
      </c>
      <c r="E532" s="20" t="s">
        <v>9789</v>
      </c>
      <c r="F532" s="20">
        <v>30045</v>
      </c>
      <c r="G532" s="20" t="s">
        <v>1409</v>
      </c>
      <c r="H532" s="20" t="s">
        <v>25</v>
      </c>
      <c r="I532" s="20" t="s">
        <v>42</v>
      </c>
      <c r="J532" s="20" t="s">
        <v>27</v>
      </c>
      <c r="K532" s="20">
        <v>3</v>
      </c>
    </row>
    <row r="533" spans="1:11" x14ac:dyDescent="0.25">
      <c r="A533" s="20" t="str">
        <f>E533&amp;D533&amp;":"&amp;COUNTIFS($E$2:E533,E533,$D$2:D533,D533)</f>
        <v>NebraskaCOZAD:1</v>
      </c>
      <c r="B533" s="20" t="s">
        <v>6785</v>
      </c>
      <c r="C533" s="20" t="s">
        <v>6786</v>
      </c>
      <c r="D533" s="20" t="s">
        <v>3526</v>
      </c>
      <c r="E533" s="20" t="s">
        <v>9785</v>
      </c>
      <c r="F533" s="20">
        <v>31558</v>
      </c>
      <c r="G533" s="20" t="s">
        <v>6788</v>
      </c>
      <c r="H533" s="20" t="s">
        <v>25</v>
      </c>
      <c r="I533" s="20" t="s">
        <v>42</v>
      </c>
      <c r="J533" s="20" t="s">
        <v>27</v>
      </c>
      <c r="K533" s="20">
        <v>3</v>
      </c>
    </row>
    <row r="534" spans="1:11" x14ac:dyDescent="0.25">
      <c r="A534" s="20" t="str">
        <f>E534&amp;D534&amp;":"&amp;COUNTIFS($E$2:E534,E534,$D$2:D534,D534)</f>
        <v>TexasCRANE:1</v>
      </c>
      <c r="B534" s="20" t="s">
        <v>6790</v>
      </c>
      <c r="C534" s="20" t="s">
        <v>6791</v>
      </c>
      <c r="D534" s="20" t="s">
        <v>5465</v>
      </c>
      <c r="E534" s="20" t="s">
        <v>9788</v>
      </c>
      <c r="F534" s="20">
        <v>31061</v>
      </c>
      <c r="G534" s="20" t="s">
        <v>6793</v>
      </c>
      <c r="H534" s="20" t="s">
        <v>25</v>
      </c>
      <c r="I534" s="20" t="s">
        <v>26</v>
      </c>
      <c r="J534" s="20" t="s">
        <v>27</v>
      </c>
      <c r="K534" s="20">
        <v>3</v>
      </c>
    </row>
    <row r="535" spans="1:11" x14ac:dyDescent="0.25">
      <c r="A535" s="20" t="str">
        <f>E535&amp;D535&amp;":"&amp;COUNTIFS($E$2:E535,E535,$D$2:D535,D535)</f>
        <v>CaliforniaCRESCENT CITY:1</v>
      </c>
      <c r="B535" s="20" t="s">
        <v>6795</v>
      </c>
      <c r="C535" s="20" t="s">
        <v>6796</v>
      </c>
      <c r="D535" s="20" t="s">
        <v>8798</v>
      </c>
      <c r="E535" s="20" t="s">
        <v>9773</v>
      </c>
      <c r="F535" s="20">
        <v>30533</v>
      </c>
      <c r="G535" s="20" t="s">
        <v>6798</v>
      </c>
      <c r="H535" s="20" t="s">
        <v>25</v>
      </c>
      <c r="I535" s="20" t="s">
        <v>26</v>
      </c>
      <c r="J535" s="20" t="s">
        <v>27</v>
      </c>
      <c r="K535" s="20">
        <v>2</v>
      </c>
    </row>
    <row r="536" spans="1:11" x14ac:dyDescent="0.25">
      <c r="A536" s="20" t="str">
        <f>E536&amp;D536&amp;":"&amp;COUNTIFS($E$2:E536,E536,$D$2:D536,D536)</f>
        <v>TexasCROCKETT:1</v>
      </c>
      <c r="B536" s="20" t="s">
        <v>6800</v>
      </c>
      <c r="C536" s="20" t="s">
        <v>6801</v>
      </c>
      <c r="D536" s="20" t="s">
        <v>5527</v>
      </c>
      <c r="E536" s="20" t="s">
        <v>9788</v>
      </c>
      <c r="F536" s="20">
        <v>31788</v>
      </c>
      <c r="G536" s="20" t="s">
        <v>6803</v>
      </c>
      <c r="H536" s="20" t="s">
        <v>25</v>
      </c>
      <c r="I536" s="20" t="s">
        <v>26</v>
      </c>
      <c r="J536" s="20" t="s">
        <v>120</v>
      </c>
      <c r="K536" s="20">
        <v>0</v>
      </c>
    </row>
    <row r="537" spans="1:11" x14ac:dyDescent="0.25">
      <c r="A537" s="20" t="str">
        <f>E537&amp;D537&amp;":"&amp;COUNTIFS($E$2:E537,E537,$D$2:D537,D537)</f>
        <v>TexasCROCKETT:2</v>
      </c>
      <c r="B537" s="20" t="s">
        <v>6805</v>
      </c>
      <c r="C537" s="20" t="s">
        <v>6806</v>
      </c>
      <c r="D537" s="20" t="s">
        <v>5527</v>
      </c>
      <c r="E537" s="20" t="s">
        <v>9788</v>
      </c>
      <c r="F537" s="20">
        <v>30650</v>
      </c>
      <c r="G537" s="20" t="s">
        <v>6807</v>
      </c>
      <c r="H537" s="20" t="s">
        <v>96</v>
      </c>
      <c r="I537" s="20" t="s">
        <v>42</v>
      </c>
      <c r="J537" s="20" t="s">
        <v>27</v>
      </c>
      <c r="K537" s="20">
        <v>0</v>
      </c>
    </row>
    <row r="538" spans="1:11" x14ac:dyDescent="0.25">
      <c r="A538" s="20" t="str">
        <f>E538&amp;D538&amp;":"&amp;COUNTIFS($E$2:E538,E538,$D$2:D538,D538)</f>
        <v>North_DakotaCROSBY:1</v>
      </c>
      <c r="B538" s="20" t="s">
        <v>6809</v>
      </c>
      <c r="C538" s="20" t="s">
        <v>6810</v>
      </c>
      <c r="D538" s="20" t="s">
        <v>4242</v>
      </c>
      <c r="E538" s="20" t="s">
        <v>9840</v>
      </c>
      <c r="F538" s="20">
        <v>39837</v>
      </c>
      <c r="G538" s="20" t="s">
        <v>6812</v>
      </c>
      <c r="H538" s="20" t="s">
        <v>96</v>
      </c>
      <c r="I538" s="20" t="s">
        <v>42</v>
      </c>
      <c r="J538" s="20" t="s">
        <v>27</v>
      </c>
      <c r="K538" s="20">
        <v>3</v>
      </c>
    </row>
    <row r="539" spans="1:11" x14ac:dyDescent="0.25">
      <c r="A539" s="20" t="str">
        <f>E539&amp;D539&amp;":"&amp;COUNTIFS($E$2:E539,E539,$D$2:D539,D539)</f>
        <v>TexasCROSBYTON:1</v>
      </c>
      <c r="B539" s="20" t="s">
        <v>1446</v>
      </c>
      <c r="C539" s="20" t="s">
        <v>1447</v>
      </c>
      <c r="D539" s="20" t="s">
        <v>5435</v>
      </c>
      <c r="E539" s="20" t="s">
        <v>9788</v>
      </c>
      <c r="F539" s="20">
        <v>31329</v>
      </c>
      <c r="G539" s="20" t="s">
        <v>1449</v>
      </c>
      <c r="H539" s="20" t="s">
        <v>96</v>
      </c>
      <c r="I539" s="20" t="s">
        <v>42</v>
      </c>
      <c r="J539" s="20" t="s">
        <v>27</v>
      </c>
      <c r="K539" s="20">
        <v>4</v>
      </c>
    </row>
    <row r="540" spans="1:11" x14ac:dyDescent="0.25">
      <c r="A540" s="20" t="str">
        <f>E540&amp;D540&amp;":"&amp;COUNTIFS($E$2:E540,E540,$D$2:D540,D540)</f>
        <v>ArkansasCROSSETT:1</v>
      </c>
      <c r="B540" s="20" t="s">
        <v>6814</v>
      </c>
      <c r="C540" s="20" t="s">
        <v>6815</v>
      </c>
      <c r="D540" s="20" t="s">
        <v>424</v>
      </c>
      <c r="E540" s="20" t="s">
        <v>9792</v>
      </c>
      <c r="F540" s="20">
        <v>31024</v>
      </c>
      <c r="G540" s="20" t="s">
        <v>6817</v>
      </c>
      <c r="H540" s="20" t="s">
        <v>96</v>
      </c>
      <c r="I540" s="20" t="s">
        <v>42</v>
      </c>
      <c r="J540" s="20" t="s">
        <v>27</v>
      </c>
      <c r="K540" s="20">
        <v>4</v>
      </c>
    </row>
    <row r="541" spans="1:11" x14ac:dyDescent="0.25">
      <c r="A541" s="20" t="str">
        <f>E541&amp;D541&amp;":"&amp;COUNTIFS($E$2:E541,E541,$D$2:D541,D541)</f>
        <v>MontanaCROW AGENCY:1</v>
      </c>
      <c r="B541" s="20" t="s">
        <v>6534</v>
      </c>
      <c r="C541" s="20" t="s">
        <v>6819</v>
      </c>
      <c r="D541" s="20" t="s">
        <v>7408</v>
      </c>
      <c r="E541" s="20" t="s">
        <v>9805</v>
      </c>
      <c r="F541" s="20">
        <v>31029</v>
      </c>
      <c r="G541" s="20" t="s">
        <v>6821</v>
      </c>
      <c r="H541" s="20" t="s">
        <v>96</v>
      </c>
      <c r="I541" s="20" t="s">
        <v>42</v>
      </c>
      <c r="J541" s="20" t="s">
        <v>27</v>
      </c>
      <c r="K541" s="20">
        <v>3</v>
      </c>
    </row>
    <row r="542" spans="1:11" x14ac:dyDescent="0.25">
      <c r="A542" s="20" t="str">
        <f>E542&amp;D542&amp;":"&amp;COUNTIFS($E$2:E542,E542,$D$2:D542,D542)</f>
        <v>IndianaCROWN POINT:1</v>
      </c>
      <c r="B542" s="20" t="s">
        <v>1456</v>
      </c>
      <c r="C542" s="20" t="s">
        <v>1457</v>
      </c>
      <c r="D542" s="20" t="s">
        <v>1791</v>
      </c>
      <c r="E542" s="20" t="s">
        <v>9778</v>
      </c>
      <c r="F542" s="20">
        <v>30546</v>
      </c>
      <c r="G542" s="20" t="s">
        <v>1459</v>
      </c>
      <c r="H542" s="20" t="s">
        <v>96</v>
      </c>
      <c r="I542" s="20" t="s">
        <v>42</v>
      </c>
      <c r="J542" s="20" t="s">
        <v>27</v>
      </c>
      <c r="K542" s="20">
        <v>5</v>
      </c>
    </row>
    <row r="543" spans="1:11" x14ac:dyDescent="0.25">
      <c r="A543" s="20" t="str">
        <f>E543&amp;D543&amp;":"&amp;COUNTIFS($E$2:E543,E543,$D$2:D543,D543)</f>
        <v>IndianaCROWN POINT:2</v>
      </c>
      <c r="B543" s="20" t="s">
        <v>1461</v>
      </c>
      <c r="C543" s="20" t="s">
        <v>1462</v>
      </c>
      <c r="D543" s="20" t="s">
        <v>1791</v>
      </c>
      <c r="E543" s="20" t="s">
        <v>9778</v>
      </c>
      <c r="F543" s="20">
        <v>31510</v>
      </c>
      <c r="G543" s="20" t="s">
        <v>1464</v>
      </c>
      <c r="H543" s="20" t="s">
        <v>96</v>
      </c>
      <c r="I543" s="20" t="s">
        <v>75</v>
      </c>
      <c r="J543" s="20" t="s">
        <v>27</v>
      </c>
      <c r="K543" s="20">
        <v>4</v>
      </c>
    </row>
    <row r="544" spans="1:11" x14ac:dyDescent="0.25">
      <c r="A544" s="20" t="str">
        <f>E544&amp;D544&amp;":"&amp;COUNTIFS($E$2:E544,E544,$D$2:D544,D544)</f>
        <v>IndianaCROWN POINT:3</v>
      </c>
      <c r="B544" s="20" t="s">
        <v>1466</v>
      </c>
      <c r="C544" s="20" t="s">
        <v>1467</v>
      </c>
      <c r="D544" s="20" t="s">
        <v>1791</v>
      </c>
      <c r="E544" s="20" t="s">
        <v>9778</v>
      </c>
      <c r="F544" s="20">
        <v>31539</v>
      </c>
      <c r="G544" s="20" t="s">
        <v>1469</v>
      </c>
      <c r="H544" s="20" t="s">
        <v>96</v>
      </c>
      <c r="I544" s="20" t="s">
        <v>42</v>
      </c>
      <c r="J544" s="20" t="s">
        <v>27</v>
      </c>
      <c r="K544" s="20">
        <v>2</v>
      </c>
    </row>
    <row r="545" spans="1:11" x14ac:dyDescent="0.25">
      <c r="A545" s="20" t="str">
        <f>E545&amp;D545&amp;":"&amp;COUNTIFS($E$2:E545,E545,$D$2:D545,D545)</f>
        <v>New_MexicoCROWNPOINT:1</v>
      </c>
      <c r="B545" s="20" t="s">
        <v>1471</v>
      </c>
      <c r="C545" s="20" t="s">
        <v>1472</v>
      </c>
      <c r="D545" s="20" t="s">
        <v>3839</v>
      </c>
      <c r="E545" s="20" t="s">
        <v>9837</v>
      </c>
      <c r="F545" s="20">
        <v>30439</v>
      </c>
      <c r="G545" s="20" t="s">
        <v>1474</v>
      </c>
      <c r="H545" s="20" t="s">
        <v>96</v>
      </c>
      <c r="I545" s="20" t="s">
        <v>42</v>
      </c>
      <c r="J545" s="20" t="s">
        <v>27</v>
      </c>
      <c r="K545" s="20">
        <v>3</v>
      </c>
    </row>
    <row r="546" spans="1:11" x14ac:dyDescent="0.25">
      <c r="A546" s="20" t="str">
        <f>E546&amp;D546&amp;":"&amp;COUNTIFS($E$2:E546,E546,$D$2:D546,D546)</f>
        <v>New_MexicoCROWNPOINT:2</v>
      </c>
      <c r="B546" s="20" t="s">
        <v>1481</v>
      </c>
      <c r="C546" s="20" t="s">
        <v>1482</v>
      </c>
      <c r="D546" s="20" t="s">
        <v>3839</v>
      </c>
      <c r="E546" s="20" t="s">
        <v>9837</v>
      </c>
      <c r="F546" s="20">
        <v>30322</v>
      </c>
      <c r="G546" s="20" t="s">
        <v>1484</v>
      </c>
      <c r="H546" s="20" t="s">
        <v>107</v>
      </c>
      <c r="I546" s="20" t="s">
        <v>75</v>
      </c>
      <c r="J546" s="20" t="s">
        <v>27</v>
      </c>
      <c r="K546" s="20">
        <v>0</v>
      </c>
    </row>
    <row r="547" spans="1:11" x14ac:dyDescent="0.25">
      <c r="A547" s="20" t="str">
        <f>E547&amp;D547&amp;":"&amp;COUNTIFS($E$2:E547,E547,$D$2:D547,D547)</f>
        <v>New_YorkCUBA:1</v>
      </c>
      <c r="B547" s="20" t="s">
        <v>1523</v>
      </c>
      <c r="C547" s="20" t="s">
        <v>1524</v>
      </c>
      <c r="D547" s="20" t="s">
        <v>3943</v>
      </c>
      <c r="E547" s="20" t="s">
        <v>9838</v>
      </c>
      <c r="F547" s="20">
        <v>31416</v>
      </c>
      <c r="G547" s="20" t="s">
        <v>1525</v>
      </c>
      <c r="H547" s="20" t="s">
        <v>119</v>
      </c>
      <c r="I547" s="20" t="s">
        <v>26</v>
      </c>
      <c r="J547" s="20" t="s">
        <v>120</v>
      </c>
      <c r="K547" s="20">
        <v>0</v>
      </c>
    </row>
    <row r="548" spans="1:11" x14ac:dyDescent="0.25">
      <c r="A548" s="20" t="str">
        <f>E548&amp;D548&amp;":"&amp;COUNTIFS($E$2:E548,E548,$D$2:D548,D548)</f>
        <v>New_YorkCUBA:2</v>
      </c>
      <c r="B548" s="20" t="s">
        <v>8359</v>
      </c>
      <c r="C548" s="20" t="s">
        <v>8360</v>
      </c>
      <c r="D548" s="20" t="s">
        <v>3943</v>
      </c>
      <c r="E548" s="20" t="s">
        <v>9838</v>
      </c>
      <c r="F548" s="20">
        <v>31639</v>
      </c>
      <c r="G548" s="20" t="s">
        <v>8361</v>
      </c>
      <c r="H548" s="20" t="s">
        <v>25</v>
      </c>
      <c r="I548" s="20" t="s">
        <v>42</v>
      </c>
      <c r="J548" s="20" t="s">
        <v>27</v>
      </c>
      <c r="K548" s="20">
        <v>0</v>
      </c>
    </row>
    <row r="549" spans="1:11" x14ac:dyDescent="0.25">
      <c r="A549" s="20" t="str">
        <f>E549&amp;D549&amp;":"&amp;COUNTIFS($E$2:E549,E549,$D$2:D549,D549)</f>
        <v>MontanaCULBERTSON:1</v>
      </c>
      <c r="B549" s="20" t="s">
        <v>1421</v>
      </c>
      <c r="C549" s="20" t="s">
        <v>1422</v>
      </c>
      <c r="D549" s="20" t="s">
        <v>3397</v>
      </c>
      <c r="E549" s="20" t="s">
        <v>9805</v>
      </c>
      <c r="F549" s="20">
        <v>30742</v>
      </c>
      <c r="G549" s="20" t="s">
        <v>8362</v>
      </c>
      <c r="H549" s="20" t="s">
        <v>25</v>
      </c>
      <c r="I549" s="20" t="s">
        <v>26</v>
      </c>
      <c r="J549" s="20" t="s">
        <v>27</v>
      </c>
      <c r="K549" s="20">
        <v>0</v>
      </c>
    </row>
    <row r="550" spans="1:11" x14ac:dyDescent="0.25">
      <c r="A550" s="20" t="str">
        <f>E550&amp;D550&amp;":"&amp;COUNTIFS($E$2:E550,E550,$D$2:D550,D550)</f>
        <v>AlabamaCULLMAN:1</v>
      </c>
      <c r="B550" s="20" t="s">
        <v>8364</v>
      </c>
      <c r="C550" s="20" t="s">
        <v>8365</v>
      </c>
      <c r="D550" s="20" t="s">
        <v>146</v>
      </c>
      <c r="E550" s="20" t="s">
        <v>9791</v>
      </c>
      <c r="F550" s="20">
        <v>31064</v>
      </c>
      <c r="G550" s="20" t="s">
        <v>8366</v>
      </c>
      <c r="H550" s="20" t="s">
        <v>96</v>
      </c>
      <c r="I550" s="20" t="s">
        <v>36</v>
      </c>
      <c r="J550" s="20" t="s">
        <v>27</v>
      </c>
      <c r="K550" s="20">
        <v>0</v>
      </c>
    </row>
    <row r="551" spans="1:11" x14ac:dyDescent="0.25">
      <c r="A551" s="20" t="str">
        <f>E551&amp;D551&amp;":"&amp;COUNTIFS($E$2:E551,E551,$D$2:D551,D551)</f>
        <v>AlabamaCULLMAN:2</v>
      </c>
      <c r="B551" s="20" t="s">
        <v>8368</v>
      </c>
      <c r="C551" s="20" t="s">
        <v>8369</v>
      </c>
      <c r="D551" s="20" t="s">
        <v>146</v>
      </c>
      <c r="E551" s="20" t="s">
        <v>9791</v>
      </c>
      <c r="F551" s="20">
        <v>31635</v>
      </c>
      <c r="G551" s="20" t="s">
        <v>8371</v>
      </c>
      <c r="H551" s="20" t="s">
        <v>96</v>
      </c>
      <c r="I551" s="20" t="s">
        <v>42</v>
      </c>
      <c r="J551" s="20" t="s">
        <v>27</v>
      </c>
      <c r="K551" s="20">
        <v>0</v>
      </c>
    </row>
    <row r="552" spans="1:11" x14ac:dyDescent="0.25">
      <c r="A552" s="20" t="str">
        <f>E552&amp;D552&amp;":"&amp;COUNTIFS($E$2:E552,E552,$D$2:D552,D552)</f>
        <v>MarylandCUMBERLAND:1</v>
      </c>
      <c r="B552" s="20" t="s">
        <v>6800</v>
      </c>
      <c r="C552" s="20" t="s">
        <v>6801</v>
      </c>
      <c r="D552" s="20" t="s">
        <v>2729</v>
      </c>
      <c r="E552" s="20" t="s">
        <v>9783</v>
      </c>
      <c r="F552" s="20">
        <v>31788</v>
      </c>
      <c r="G552" s="20" t="s">
        <v>8631</v>
      </c>
      <c r="H552" s="20" t="s">
        <v>25</v>
      </c>
      <c r="I552" s="20" t="s">
        <v>26</v>
      </c>
      <c r="J552" s="20" t="s">
        <v>120</v>
      </c>
      <c r="K552" s="20">
        <v>0</v>
      </c>
    </row>
    <row r="553" spans="1:11" x14ac:dyDescent="0.25">
      <c r="A553" s="20" t="str">
        <f>E553&amp;D553&amp;":"&amp;COUNTIFS($E$2:E553,E553,$D$2:D553,D553)</f>
        <v>WisconsinCUMBERLAND:1</v>
      </c>
      <c r="B553" s="20" t="s">
        <v>8632</v>
      </c>
      <c r="C553" s="20" t="s">
        <v>1422</v>
      </c>
      <c r="D553" s="20" t="s">
        <v>2729</v>
      </c>
      <c r="E553" s="20" t="s">
        <v>9790</v>
      </c>
      <c r="F553" s="20">
        <v>30742</v>
      </c>
      <c r="G553" s="20" t="s">
        <v>8634</v>
      </c>
      <c r="H553" s="20" t="s">
        <v>25</v>
      </c>
      <c r="I553" s="20" t="s">
        <v>26</v>
      </c>
      <c r="J553" s="20" t="s">
        <v>27</v>
      </c>
      <c r="K553" s="20">
        <v>0</v>
      </c>
    </row>
    <row r="554" spans="1:11" x14ac:dyDescent="0.25">
      <c r="A554" s="20" t="str">
        <f>E554&amp;D554&amp;":"&amp;COUNTIFS($E$2:E554,E554,$D$2:D554,D554)</f>
        <v>WisconsinCUMBERLAND:2</v>
      </c>
      <c r="B554" s="20" t="s">
        <v>8885</v>
      </c>
      <c r="C554" s="20" t="s">
        <v>8886</v>
      </c>
      <c r="D554" s="20" t="s">
        <v>2729</v>
      </c>
      <c r="E554" s="20" t="s">
        <v>9790</v>
      </c>
      <c r="F554" s="20">
        <v>30060</v>
      </c>
      <c r="G554" s="20" t="s">
        <v>8888</v>
      </c>
      <c r="H554" s="20" t="s">
        <v>25</v>
      </c>
      <c r="I554" s="20" t="s">
        <v>75</v>
      </c>
      <c r="J554" s="20" t="s">
        <v>27</v>
      </c>
      <c r="K554" s="20">
        <v>3</v>
      </c>
    </row>
    <row r="555" spans="1:11" x14ac:dyDescent="0.25">
      <c r="A555" s="20" t="str">
        <f>E555&amp;D555&amp;":"&amp;COUNTIFS($E$2:E555,E555,$D$2:D555,D555)</f>
        <v>OklahomaCUSHING:1</v>
      </c>
      <c r="B555" s="20" t="s">
        <v>8890</v>
      </c>
      <c r="C555" s="20" t="s">
        <v>8891</v>
      </c>
      <c r="D555" s="20" t="s">
        <v>7812</v>
      </c>
      <c r="E555" s="20" t="s">
        <v>9787</v>
      </c>
      <c r="F555" s="20">
        <v>30265</v>
      </c>
      <c r="G555" s="20" t="s">
        <v>8893</v>
      </c>
      <c r="H555" s="20" t="s">
        <v>25</v>
      </c>
      <c r="I555" s="20" t="s">
        <v>26</v>
      </c>
      <c r="J555" s="20" t="s">
        <v>120</v>
      </c>
      <c r="K555" s="20">
        <v>4</v>
      </c>
    </row>
    <row r="556" spans="1:11" x14ac:dyDescent="0.25">
      <c r="A556" s="20" t="str">
        <f>E556&amp;D556&amp;":"&amp;COUNTIFS($E$2:E556,E556,$D$2:D556,D556)</f>
        <v>LouisianaCUT OFF:1</v>
      </c>
      <c r="B556" s="20" t="s">
        <v>8895</v>
      </c>
      <c r="C556" s="20" t="s">
        <v>8896</v>
      </c>
      <c r="D556" s="20" t="s">
        <v>2460</v>
      </c>
      <c r="E556" s="20" t="s">
        <v>9781</v>
      </c>
      <c r="F556" s="20">
        <v>30442</v>
      </c>
      <c r="G556" s="20" t="s">
        <v>8898</v>
      </c>
      <c r="H556" s="20" t="s">
        <v>96</v>
      </c>
      <c r="I556" s="20" t="s">
        <v>648</v>
      </c>
      <c r="J556" s="20" t="s">
        <v>27</v>
      </c>
      <c r="K556" s="20">
        <v>0</v>
      </c>
    </row>
    <row r="557" spans="1:11" x14ac:dyDescent="0.25">
      <c r="A557" s="20" t="str">
        <f>E557&amp;D557&amp;":"&amp;COUNTIFS($E$2:E557,E557,$D$2:D557,D557)</f>
        <v>LouisianaCUT OFF:2</v>
      </c>
      <c r="B557" s="20" t="s">
        <v>8900</v>
      </c>
      <c r="C557" s="20" t="s">
        <v>8901</v>
      </c>
      <c r="D557" s="20" t="s">
        <v>2460</v>
      </c>
      <c r="E557" s="20" t="s">
        <v>9781</v>
      </c>
      <c r="F557" s="20">
        <v>30467</v>
      </c>
      <c r="G557" s="20" t="s">
        <v>8903</v>
      </c>
      <c r="H557" s="20" t="s">
        <v>96</v>
      </c>
      <c r="I557" s="20" t="s">
        <v>648</v>
      </c>
      <c r="J557" s="20" t="s">
        <v>27</v>
      </c>
      <c r="K557" s="20">
        <v>0</v>
      </c>
    </row>
    <row r="558" spans="1:11" x14ac:dyDescent="0.25">
      <c r="A558" s="20" t="str">
        <f>E558&amp;D558&amp;":"&amp;COUNTIFS($E$2:E558,E558,$D$2:D558,D558)</f>
        <v>GeorgiaCUTHBERT:1</v>
      </c>
      <c r="B558" s="20" t="s">
        <v>8905</v>
      </c>
      <c r="C558" s="20" t="s">
        <v>8906</v>
      </c>
      <c r="D558" s="20" t="s">
        <v>1443</v>
      </c>
      <c r="E558" s="20" t="s">
        <v>9775</v>
      </c>
      <c r="F558" s="20">
        <v>30642</v>
      </c>
      <c r="G558" s="20" t="s">
        <v>8908</v>
      </c>
      <c r="H558" s="20" t="s">
        <v>96</v>
      </c>
      <c r="I558" s="20" t="s">
        <v>26</v>
      </c>
      <c r="J558" s="20" t="s">
        <v>27</v>
      </c>
      <c r="K558" s="20">
        <v>3</v>
      </c>
    </row>
    <row r="559" spans="1:11" x14ac:dyDescent="0.25">
      <c r="A559" s="20" t="str">
        <f>E559&amp;D559&amp;":"&amp;COUNTIFS($E$2:E559,E559,$D$2:D559,D559)</f>
        <v>OhioCUYAHOGA FALLS:1</v>
      </c>
      <c r="B559" s="20" t="s">
        <v>6379</v>
      </c>
      <c r="C559" s="20" t="s">
        <v>6380</v>
      </c>
      <c r="D559" s="20" t="s">
        <v>8457</v>
      </c>
      <c r="E559" s="20" t="s">
        <v>9799</v>
      </c>
      <c r="F559" s="20">
        <v>96913</v>
      </c>
      <c r="G559" s="20" t="s">
        <v>6382</v>
      </c>
      <c r="H559" s="20" t="s">
        <v>25</v>
      </c>
      <c r="I559" s="20" t="s">
        <v>36</v>
      </c>
      <c r="J559" s="20" t="s">
        <v>27</v>
      </c>
      <c r="K559" s="20">
        <v>0</v>
      </c>
    </row>
    <row r="560" spans="1:11" x14ac:dyDescent="0.25">
      <c r="A560" s="20" t="str">
        <f>E560&amp;D560&amp;":"&amp;COUNTIFS($E$2:E560,E560,$D$2:D560,D560)</f>
        <v>TexasCYPRESS:1</v>
      </c>
      <c r="B560" s="20" t="s">
        <v>6384</v>
      </c>
      <c r="C560" s="20" t="s">
        <v>6385</v>
      </c>
      <c r="D560" s="20" t="s">
        <v>5742</v>
      </c>
      <c r="E560" s="20" t="s">
        <v>9788</v>
      </c>
      <c r="F560" s="20">
        <v>96929</v>
      </c>
      <c r="G560" s="20" t="s">
        <v>6387</v>
      </c>
      <c r="H560" s="20" t="s">
        <v>25</v>
      </c>
      <c r="I560" s="20" t="s">
        <v>108</v>
      </c>
      <c r="J560" s="20" t="s">
        <v>27</v>
      </c>
      <c r="K560" s="20">
        <v>0</v>
      </c>
    </row>
    <row r="561" spans="1:11" x14ac:dyDescent="0.25">
      <c r="A561" s="20" t="str">
        <f>E561&amp;D561&amp;":"&amp;COUNTIFS($E$2:E561,E561,$D$2:D561,D561)</f>
        <v>GeorgiaDAHLONEGA:1</v>
      </c>
      <c r="B561" s="20" t="s">
        <v>8251</v>
      </c>
      <c r="C561" s="20" t="s">
        <v>6380</v>
      </c>
      <c r="D561" s="20" t="s">
        <v>6797</v>
      </c>
      <c r="E561" s="20" t="s">
        <v>9775</v>
      </c>
      <c r="F561" s="20">
        <v>96913</v>
      </c>
      <c r="G561" s="20" t="s">
        <v>6382</v>
      </c>
      <c r="H561" s="20" t="s">
        <v>25</v>
      </c>
      <c r="I561" s="20" t="s">
        <v>36</v>
      </c>
      <c r="J561" s="20" t="s">
        <v>27</v>
      </c>
      <c r="K561" s="20">
        <v>0</v>
      </c>
    </row>
    <row r="562" spans="1:11" x14ac:dyDescent="0.25">
      <c r="A562" s="20" t="str">
        <f>E562&amp;D562&amp;":"&amp;COUNTIFS($E$2:E562,E562,$D$2:D562,D562)</f>
        <v>South_DakotaDAKOTA DUNES:1</v>
      </c>
      <c r="B562" s="20" t="s">
        <v>6384</v>
      </c>
      <c r="C562" s="20" t="s">
        <v>6385</v>
      </c>
      <c r="D562" s="20" t="s">
        <v>7983</v>
      </c>
      <c r="E562" s="20" t="s">
        <v>9845</v>
      </c>
      <c r="F562" s="20">
        <v>96929</v>
      </c>
      <c r="G562" s="20" t="s">
        <v>8571</v>
      </c>
      <c r="H562" s="20" t="s">
        <v>25</v>
      </c>
      <c r="I562" s="20" t="s">
        <v>108</v>
      </c>
      <c r="J562" s="20" t="s">
        <v>27</v>
      </c>
      <c r="K562" s="20">
        <v>0</v>
      </c>
    </row>
    <row r="563" spans="1:11" x14ac:dyDescent="0.25">
      <c r="A563" s="20" t="str">
        <f>E563&amp;D563&amp;":"&amp;COUNTIFS($E$2:E563,E563,$D$2:D563,D563)</f>
        <v>South_DakotaDAKOTA DUNES:2</v>
      </c>
      <c r="B563" s="20" t="s">
        <v>1552</v>
      </c>
      <c r="C563" s="20" t="s">
        <v>1553</v>
      </c>
      <c r="D563" s="20" t="s">
        <v>7983</v>
      </c>
      <c r="E563" s="20" t="s">
        <v>9845</v>
      </c>
      <c r="F563" s="20">
        <v>96859</v>
      </c>
      <c r="G563" s="20" t="s">
        <v>1555</v>
      </c>
      <c r="H563" s="20" t="s">
        <v>168</v>
      </c>
      <c r="I563" s="20" t="s">
        <v>169</v>
      </c>
      <c r="J563" s="20" t="s">
        <v>27</v>
      </c>
      <c r="K563" s="20">
        <v>0</v>
      </c>
    </row>
    <row r="564" spans="1:11" x14ac:dyDescent="0.25">
      <c r="A564" s="20" t="str">
        <f>E564&amp;D564&amp;":"&amp;COUNTIFS($E$2:E564,E564,$D$2:D564,D564)</f>
        <v>TexasDALHART:1</v>
      </c>
      <c r="B564" s="20" t="s">
        <v>1557</v>
      </c>
      <c r="C564" s="20" t="s">
        <v>1558</v>
      </c>
      <c r="D564" s="20" t="s">
        <v>5395</v>
      </c>
      <c r="E564" s="20" t="s">
        <v>9788</v>
      </c>
      <c r="F564" s="20">
        <v>96763</v>
      </c>
      <c r="G564" s="20" t="s">
        <v>1560</v>
      </c>
      <c r="H564" s="20" t="s">
        <v>96</v>
      </c>
      <c r="I564" s="20" t="s">
        <v>114</v>
      </c>
      <c r="J564" s="20" t="s">
        <v>27</v>
      </c>
      <c r="K564" s="20">
        <v>0</v>
      </c>
    </row>
    <row r="565" spans="1:11" x14ac:dyDescent="0.25">
      <c r="A565" s="20" t="str">
        <f>E565&amp;D565&amp;":"&amp;COUNTIFS($E$2:E565,E565,$D$2:D565,D565)</f>
        <v>OregonDALLAS:1</v>
      </c>
      <c r="B565" s="20" t="s">
        <v>1562</v>
      </c>
      <c r="C565" s="20" t="s">
        <v>1563</v>
      </c>
      <c r="D565" s="20" t="s">
        <v>4670</v>
      </c>
      <c r="E565" s="20" t="s">
        <v>9814</v>
      </c>
      <c r="F565" s="20">
        <v>96727</v>
      </c>
      <c r="G565" s="20" t="s">
        <v>1565</v>
      </c>
      <c r="H565" s="20" t="s">
        <v>96</v>
      </c>
      <c r="I565" s="20" t="s">
        <v>114</v>
      </c>
      <c r="J565" s="20" t="s">
        <v>27</v>
      </c>
      <c r="K565" s="20">
        <v>0</v>
      </c>
    </row>
    <row r="566" spans="1:11" x14ac:dyDescent="0.25">
      <c r="A566" s="20" t="str">
        <f>E566&amp;D566&amp;":"&amp;COUNTIFS($E$2:E566,E566,$D$2:D566,D566)</f>
        <v>OregonDALLAS:2</v>
      </c>
      <c r="B566" s="20" t="s">
        <v>1567</v>
      </c>
      <c r="C566" s="20" t="s">
        <v>1568</v>
      </c>
      <c r="D566" s="20" t="s">
        <v>4670</v>
      </c>
      <c r="E566" s="20" t="s">
        <v>9814</v>
      </c>
      <c r="F566" s="20">
        <v>96790</v>
      </c>
      <c r="G566" s="20" t="s">
        <v>1570</v>
      </c>
      <c r="H566" s="20" t="s">
        <v>96</v>
      </c>
      <c r="I566" s="20" t="s">
        <v>114</v>
      </c>
      <c r="J566" s="20" t="s">
        <v>27</v>
      </c>
      <c r="K566" s="20">
        <v>0</v>
      </c>
    </row>
    <row r="567" spans="1:11" x14ac:dyDescent="0.25">
      <c r="A567" s="20" t="str">
        <f>E567&amp;D567&amp;":"&amp;COUNTIFS($E$2:E567,E567,$D$2:D567,D567)</f>
        <v>TexasDALLAS:1</v>
      </c>
      <c r="B567" s="20" t="s">
        <v>1572</v>
      </c>
      <c r="C567" s="20" t="s">
        <v>1573</v>
      </c>
      <c r="D567" s="20" t="s">
        <v>4670</v>
      </c>
      <c r="E567" s="20" t="s">
        <v>9788</v>
      </c>
      <c r="F567" s="20">
        <v>96826</v>
      </c>
      <c r="G567" s="20" t="s">
        <v>1575</v>
      </c>
      <c r="H567" s="20" t="s">
        <v>107</v>
      </c>
      <c r="I567" s="20" t="s">
        <v>108</v>
      </c>
      <c r="J567" s="20" t="s">
        <v>27</v>
      </c>
      <c r="K567" s="20">
        <v>0</v>
      </c>
    </row>
    <row r="568" spans="1:11" x14ac:dyDescent="0.25">
      <c r="A568" s="20" t="str">
        <f>E568&amp;D568&amp;":"&amp;COUNTIFS($E$2:E568,E568,$D$2:D568,D568)</f>
        <v>TexasDALLAS:2</v>
      </c>
      <c r="B568" s="20" t="s">
        <v>1577</v>
      </c>
      <c r="C568" s="20" t="s">
        <v>1578</v>
      </c>
      <c r="D568" s="20" t="s">
        <v>4670</v>
      </c>
      <c r="E568" s="20" t="s">
        <v>9788</v>
      </c>
      <c r="F568" s="20">
        <v>96826</v>
      </c>
      <c r="G568" s="20" t="s">
        <v>1579</v>
      </c>
      <c r="H568" s="20" t="s">
        <v>107</v>
      </c>
      <c r="I568" s="20" t="s">
        <v>108</v>
      </c>
      <c r="J568" s="20" t="s">
        <v>120</v>
      </c>
      <c r="K568" s="20">
        <v>0</v>
      </c>
    </row>
    <row r="569" spans="1:11" x14ac:dyDescent="0.25">
      <c r="A569" s="20" t="str">
        <f>E569&amp;D569&amp;":"&amp;COUNTIFS($E$2:E569,E569,$D$2:D569,D569)</f>
        <v>TexasDALLAS:3</v>
      </c>
      <c r="B569" s="20" t="s">
        <v>1581</v>
      </c>
      <c r="C569" s="20" t="s">
        <v>1582</v>
      </c>
      <c r="D569" s="20" t="s">
        <v>4670</v>
      </c>
      <c r="E569" s="20" t="s">
        <v>9788</v>
      </c>
      <c r="F569" s="20">
        <v>96706</v>
      </c>
      <c r="G569" s="20" t="s">
        <v>1584</v>
      </c>
      <c r="H569" s="20" t="s">
        <v>119</v>
      </c>
      <c r="I569" s="20" t="s">
        <v>108</v>
      </c>
      <c r="J569" s="20" t="s">
        <v>120</v>
      </c>
      <c r="K569" s="20">
        <v>0</v>
      </c>
    </row>
    <row r="570" spans="1:11" x14ac:dyDescent="0.25">
      <c r="A570" s="20" t="str">
        <f>E570&amp;D570&amp;":"&amp;COUNTIFS($E$2:E570,E570,$D$2:D570,D570)</f>
        <v>TexasDALLAS:4</v>
      </c>
      <c r="B570" s="20" t="s">
        <v>6823</v>
      </c>
      <c r="C570" s="20" t="s">
        <v>6824</v>
      </c>
      <c r="D570" s="20" t="s">
        <v>4670</v>
      </c>
      <c r="E570" s="20" t="s">
        <v>9788</v>
      </c>
      <c r="F570" s="20">
        <v>96793</v>
      </c>
      <c r="G570" s="20" t="s">
        <v>6826</v>
      </c>
      <c r="H570" s="20" t="s">
        <v>25</v>
      </c>
      <c r="I570" s="20" t="s">
        <v>114</v>
      </c>
      <c r="J570" s="20" t="s">
        <v>120</v>
      </c>
      <c r="K570" s="20">
        <v>3</v>
      </c>
    </row>
    <row r="571" spans="1:11" x14ac:dyDescent="0.25">
      <c r="A571" s="20" t="str">
        <f>E571&amp;D571&amp;":"&amp;COUNTIFS($E$2:E571,E571,$D$2:D571,D571)</f>
        <v>TexasDALLAS:5</v>
      </c>
      <c r="B571" s="20" t="s">
        <v>6828</v>
      </c>
      <c r="C571" s="20" t="s">
        <v>6829</v>
      </c>
      <c r="D571" s="20" t="s">
        <v>4670</v>
      </c>
      <c r="E571" s="20" t="s">
        <v>9788</v>
      </c>
      <c r="F571" s="20">
        <v>96817</v>
      </c>
      <c r="G571" s="20" t="s">
        <v>6830</v>
      </c>
      <c r="H571" s="20" t="s">
        <v>25</v>
      </c>
      <c r="I571" s="20" t="s">
        <v>108</v>
      </c>
      <c r="J571" s="20" t="s">
        <v>27</v>
      </c>
      <c r="K571" s="20">
        <v>3</v>
      </c>
    </row>
    <row r="572" spans="1:11" x14ac:dyDescent="0.25">
      <c r="A572" s="20" t="str">
        <f>E572&amp;D572&amp;":"&amp;COUNTIFS($E$2:E572,E572,$D$2:D572,D572)</f>
        <v>TexasDALLAS:6</v>
      </c>
      <c r="B572" s="20" t="s">
        <v>8910</v>
      </c>
      <c r="C572" s="20" t="s">
        <v>8911</v>
      </c>
      <c r="D572" s="20" t="s">
        <v>4670</v>
      </c>
      <c r="E572" s="20" t="s">
        <v>9788</v>
      </c>
      <c r="F572" s="20">
        <v>96796</v>
      </c>
      <c r="G572" s="20" t="s">
        <v>8913</v>
      </c>
      <c r="H572" s="20" t="s">
        <v>96</v>
      </c>
      <c r="I572" s="20" t="s">
        <v>114</v>
      </c>
      <c r="J572" s="20" t="s">
        <v>27</v>
      </c>
      <c r="K572" s="20">
        <v>3</v>
      </c>
    </row>
    <row r="573" spans="1:11" x14ac:dyDescent="0.25">
      <c r="A573" s="20" t="str">
        <f>E573&amp;D573&amp;":"&amp;COUNTIFS($E$2:E573,E573,$D$2:D573,D573)</f>
        <v>TexasDALLAS:7</v>
      </c>
      <c r="B573" s="20" t="s">
        <v>8915</v>
      </c>
      <c r="C573" s="20" t="s">
        <v>8916</v>
      </c>
      <c r="D573" s="20" t="s">
        <v>4670</v>
      </c>
      <c r="E573" s="20" t="s">
        <v>9788</v>
      </c>
      <c r="F573" s="20">
        <v>96748</v>
      </c>
      <c r="G573" s="20" t="s">
        <v>8918</v>
      </c>
      <c r="H573" s="20" t="s">
        <v>96</v>
      </c>
      <c r="I573" s="20" t="s">
        <v>108</v>
      </c>
      <c r="J573" s="20" t="s">
        <v>27</v>
      </c>
      <c r="K573" s="20">
        <v>0</v>
      </c>
    </row>
    <row r="574" spans="1:11" x14ac:dyDescent="0.25">
      <c r="A574" s="20" t="str">
        <f>E574&amp;D574&amp;":"&amp;COUNTIFS($E$2:E574,E574,$D$2:D574,D574)</f>
        <v>TexasDALLAS:8</v>
      </c>
      <c r="B574" s="20" t="s">
        <v>1557</v>
      </c>
      <c r="C574" s="20" t="s">
        <v>1558</v>
      </c>
      <c r="D574" s="20" t="s">
        <v>4670</v>
      </c>
      <c r="E574" s="20" t="s">
        <v>9788</v>
      </c>
      <c r="F574" s="20">
        <v>96763</v>
      </c>
      <c r="G574" s="20" t="s">
        <v>8919</v>
      </c>
      <c r="H574" s="20" t="s">
        <v>96</v>
      </c>
      <c r="I574" s="20" t="s">
        <v>114</v>
      </c>
      <c r="J574" s="20" t="s">
        <v>27</v>
      </c>
      <c r="K574" s="20">
        <v>0</v>
      </c>
    </row>
    <row r="575" spans="1:11" x14ac:dyDescent="0.25">
      <c r="A575" s="20" t="str">
        <f>E575&amp;D575&amp;":"&amp;COUNTIFS($E$2:E575,E575,$D$2:D575,D575)</f>
        <v>CaliforniaDALY CITY:1</v>
      </c>
      <c r="B575" s="20" t="s">
        <v>8921</v>
      </c>
      <c r="C575" s="20" t="s">
        <v>8922</v>
      </c>
      <c r="D575" s="20" t="s">
        <v>567</v>
      </c>
      <c r="E575" s="20" t="s">
        <v>9773</v>
      </c>
      <c r="F575" s="20">
        <v>96746</v>
      </c>
      <c r="G575" s="20" t="s">
        <v>8924</v>
      </c>
      <c r="H575" s="20" t="s">
        <v>96</v>
      </c>
      <c r="I575" s="20" t="s">
        <v>114</v>
      </c>
      <c r="J575" s="20" t="s">
        <v>27</v>
      </c>
      <c r="K575" s="20">
        <v>0</v>
      </c>
    </row>
    <row r="576" spans="1:11" x14ac:dyDescent="0.25">
      <c r="A576" s="20" t="str">
        <f>E576&amp;D576&amp;":"&amp;COUNTIFS($E$2:E576,E576,$D$2:D576,D576)</f>
        <v>MaineDAMARISCOTTA:1</v>
      </c>
      <c r="B576" s="20" t="s">
        <v>1567</v>
      </c>
      <c r="C576" s="20" t="s">
        <v>8925</v>
      </c>
      <c r="D576" s="20" t="s">
        <v>9135</v>
      </c>
      <c r="E576" s="20" t="s">
        <v>9782</v>
      </c>
      <c r="F576" s="20">
        <v>96790</v>
      </c>
      <c r="G576" s="20" t="s">
        <v>8926</v>
      </c>
      <c r="H576" s="20" t="s">
        <v>96</v>
      </c>
      <c r="I576" s="20" t="s">
        <v>114</v>
      </c>
      <c r="J576" s="20" t="s">
        <v>27</v>
      </c>
      <c r="K576" s="20">
        <v>0</v>
      </c>
    </row>
    <row r="577" spans="1:11" x14ac:dyDescent="0.25">
      <c r="A577" s="20" t="str">
        <f>E577&amp;D577&amp;":"&amp;COUNTIFS($E$2:E577,E577,$D$2:D577,D577)</f>
        <v>North_CarolinaDANBURY:1</v>
      </c>
      <c r="B577" s="20" t="s">
        <v>1586</v>
      </c>
      <c r="C577" s="20" t="s">
        <v>1587</v>
      </c>
      <c r="D577" s="20" t="s">
        <v>4139</v>
      </c>
      <c r="E577" s="20" t="s">
        <v>9839</v>
      </c>
      <c r="F577" s="20">
        <v>83201</v>
      </c>
      <c r="G577" s="20" t="s">
        <v>1589</v>
      </c>
      <c r="H577" s="20" t="s">
        <v>25</v>
      </c>
      <c r="I577" s="20" t="s">
        <v>26</v>
      </c>
      <c r="J577" s="20" t="s">
        <v>27</v>
      </c>
      <c r="K577" s="20">
        <v>5</v>
      </c>
    </row>
    <row r="578" spans="1:11" x14ac:dyDescent="0.25">
      <c r="A578" s="20" t="str">
        <f>E578&amp;D578&amp;":"&amp;COUNTIFS($E$2:E578,E578,$D$2:D578,D578)</f>
        <v>North_CarolinaDANBURY:2</v>
      </c>
      <c r="B578" s="20" t="s">
        <v>1591</v>
      </c>
      <c r="C578" s="20" t="s">
        <v>1592</v>
      </c>
      <c r="D578" s="20" t="s">
        <v>4139</v>
      </c>
      <c r="E578" s="20" t="s">
        <v>9839</v>
      </c>
      <c r="F578" s="20">
        <v>83704</v>
      </c>
      <c r="G578" s="20" t="s">
        <v>1594</v>
      </c>
      <c r="H578" s="20" t="s">
        <v>25</v>
      </c>
      <c r="I578" s="20" t="s">
        <v>26</v>
      </c>
      <c r="J578" s="20" t="s">
        <v>120</v>
      </c>
      <c r="K578" s="20">
        <v>0</v>
      </c>
    </row>
    <row r="579" spans="1:11" x14ac:dyDescent="0.25">
      <c r="A579" s="20" t="str">
        <f>E579&amp;D579&amp;":"&amp;COUNTIFS($E$2:E579,E579,$D$2:D579,D579)</f>
        <v>ArkansasDANVILLE:1</v>
      </c>
      <c r="B579" s="20" t="s">
        <v>1596</v>
      </c>
      <c r="C579" s="20" t="s">
        <v>1597</v>
      </c>
      <c r="D579" s="20" t="s">
        <v>379</v>
      </c>
      <c r="E579" s="20" t="s">
        <v>9792</v>
      </c>
      <c r="F579" s="20">
        <v>83221</v>
      </c>
      <c r="G579" s="20" t="s">
        <v>1599</v>
      </c>
      <c r="H579" s="20" t="s">
        <v>25</v>
      </c>
      <c r="I579" s="20" t="s">
        <v>108</v>
      </c>
      <c r="J579" s="20" t="s">
        <v>120</v>
      </c>
      <c r="K579" s="20">
        <v>0</v>
      </c>
    </row>
    <row r="580" spans="1:11" x14ac:dyDescent="0.25">
      <c r="A580" s="20" t="str">
        <f>E580&amp;D580&amp;":"&amp;COUNTIFS($E$2:E580,E580,$D$2:D580,D580)</f>
        <v>IndianaDANVILLE:1</v>
      </c>
      <c r="B580" s="20" t="s">
        <v>1601</v>
      </c>
      <c r="C580" s="20" t="s">
        <v>1602</v>
      </c>
      <c r="D580" s="20" t="s">
        <v>379</v>
      </c>
      <c r="E580" s="20" t="s">
        <v>9778</v>
      </c>
      <c r="F580" s="20">
        <v>83467</v>
      </c>
      <c r="G580" s="20" t="s">
        <v>1604</v>
      </c>
      <c r="H580" s="20" t="s">
        <v>96</v>
      </c>
      <c r="I580" s="20" t="s">
        <v>36</v>
      </c>
      <c r="J580" s="20" t="s">
        <v>27</v>
      </c>
      <c r="K580" s="20">
        <v>0</v>
      </c>
    </row>
    <row r="581" spans="1:11" x14ac:dyDescent="0.25">
      <c r="A581" s="20" t="str">
        <f>E581&amp;D581&amp;":"&amp;COUNTIFS($E$2:E581,E581,$D$2:D581,D581)</f>
        <v>PennsylvaniaDANVILLE:1</v>
      </c>
      <c r="B581" s="20" t="s">
        <v>1606</v>
      </c>
      <c r="C581" s="20" t="s">
        <v>1607</v>
      </c>
      <c r="D581" s="20" t="s">
        <v>379</v>
      </c>
      <c r="E581" s="20" t="s">
        <v>9809</v>
      </c>
      <c r="F581" s="20">
        <v>83672</v>
      </c>
      <c r="G581" s="20" t="s">
        <v>1609</v>
      </c>
      <c r="H581" s="20" t="s">
        <v>96</v>
      </c>
      <c r="I581" s="20" t="s">
        <v>42</v>
      </c>
      <c r="J581" s="20" t="s">
        <v>27</v>
      </c>
      <c r="K581" s="20">
        <v>4</v>
      </c>
    </row>
    <row r="582" spans="1:11" x14ac:dyDescent="0.25">
      <c r="A582" s="20" t="str">
        <f>E582&amp;D582&amp;":"&amp;COUNTIFS($E$2:E582,E582,$D$2:D582,D582)</f>
        <v>VirginiaDANVILLE:1</v>
      </c>
      <c r="B582" s="20" t="s">
        <v>1611</v>
      </c>
      <c r="C582" s="20" t="s">
        <v>1612</v>
      </c>
      <c r="D582" s="20" t="s">
        <v>379</v>
      </c>
      <c r="E582" s="20" t="s">
        <v>9816</v>
      </c>
      <c r="F582" s="20">
        <v>83276</v>
      </c>
      <c r="G582" s="20" t="s">
        <v>1614</v>
      </c>
      <c r="H582" s="20" t="s">
        <v>96</v>
      </c>
      <c r="I582" s="20" t="s">
        <v>36</v>
      </c>
      <c r="J582" s="20" t="s">
        <v>27</v>
      </c>
      <c r="K582" s="20">
        <v>0</v>
      </c>
    </row>
    <row r="583" spans="1:11" x14ac:dyDescent="0.25">
      <c r="A583" s="20" t="str">
        <f>E583&amp;D583&amp;":"&amp;COUNTIFS($E$2:E583,E583,$D$2:D583,D583)</f>
        <v>AlabamaDAPHNE:1</v>
      </c>
      <c r="B583" s="20" t="s">
        <v>1616</v>
      </c>
      <c r="C583" s="20" t="s">
        <v>1617</v>
      </c>
      <c r="D583" s="20" t="s">
        <v>151</v>
      </c>
      <c r="E583" s="20" t="s">
        <v>9791</v>
      </c>
      <c r="F583" s="20">
        <v>83254</v>
      </c>
      <c r="G583" s="20" t="s">
        <v>1619</v>
      </c>
      <c r="H583" s="20" t="s">
        <v>96</v>
      </c>
      <c r="I583" s="20" t="s">
        <v>36</v>
      </c>
      <c r="J583" s="20" t="s">
        <v>27</v>
      </c>
      <c r="K583" s="20">
        <v>0</v>
      </c>
    </row>
    <row r="584" spans="1:11" x14ac:dyDescent="0.25">
      <c r="A584" s="20" t="str">
        <f>E584&amp;D584&amp;":"&amp;COUNTIFS($E$2:E584,E584,$D$2:D584,D584)</f>
        <v>PennsylvaniaDARBY:1</v>
      </c>
      <c r="B584" s="20" t="s">
        <v>1621</v>
      </c>
      <c r="C584" s="20" t="s">
        <v>1622</v>
      </c>
      <c r="D584" s="20" t="s">
        <v>7895</v>
      </c>
      <c r="E584" s="20" t="s">
        <v>9809</v>
      </c>
      <c r="F584" s="20">
        <v>83213</v>
      </c>
      <c r="G584" s="20" t="s">
        <v>1624</v>
      </c>
      <c r="H584" s="20" t="s">
        <v>96</v>
      </c>
      <c r="I584" s="20" t="s">
        <v>42</v>
      </c>
      <c r="J584" s="20" t="s">
        <v>27</v>
      </c>
      <c r="K584" s="20">
        <v>0</v>
      </c>
    </row>
    <row r="585" spans="1:11" x14ac:dyDescent="0.25">
      <c r="A585" s="20" t="str">
        <f>E585&amp;D585&amp;":"&amp;COUNTIFS($E$2:E585,E585,$D$2:D585,D585)</f>
        <v>ArkansasDARDANELLE:1</v>
      </c>
      <c r="B585" s="20" t="s">
        <v>1626</v>
      </c>
      <c r="C585" s="20" t="s">
        <v>1627</v>
      </c>
      <c r="D585" s="20" t="s">
        <v>399</v>
      </c>
      <c r="E585" s="20" t="s">
        <v>9792</v>
      </c>
      <c r="F585" s="20">
        <v>83704</v>
      </c>
      <c r="G585" s="20" t="s">
        <v>1628</v>
      </c>
      <c r="H585" s="20" t="s">
        <v>119</v>
      </c>
      <c r="I585" s="20" t="s">
        <v>26</v>
      </c>
      <c r="J585" s="20" t="s">
        <v>120</v>
      </c>
      <c r="K585" s="20">
        <v>0</v>
      </c>
    </row>
    <row r="586" spans="1:11" x14ac:dyDescent="0.25">
      <c r="A586" s="20" t="str">
        <f>E586&amp;D586&amp;":"&amp;COUNTIFS($E$2:E586,E586,$D$2:D586,D586)</f>
        <v>ArkansasDARDANELLE:2</v>
      </c>
      <c r="B586" s="20" t="s">
        <v>1630</v>
      </c>
      <c r="C586" s="20" t="s">
        <v>1631</v>
      </c>
      <c r="D586" s="20" t="s">
        <v>399</v>
      </c>
      <c r="E586" s="20" t="s">
        <v>9792</v>
      </c>
      <c r="F586" s="20">
        <v>83704</v>
      </c>
      <c r="G586" s="20" t="s">
        <v>1632</v>
      </c>
      <c r="H586" s="20" t="s">
        <v>119</v>
      </c>
      <c r="I586" s="20" t="s">
        <v>108</v>
      </c>
      <c r="J586" s="20" t="s">
        <v>120</v>
      </c>
      <c r="K586" s="20">
        <v>0</v>
      </c>
    </row>
    <row r="587" spans="1:11" x14ac:dyDescent="0.25">
      <c r="A587" s="20" t="str">
        <f>E587&amp;D587&amp;":"&amp;COUNTIFS($E$2:E587,E587,$D$2:D587,D587)</f>
        <v>MassachusettsDARTMOUTH:1</v>
      </c>
      <c r="B587" s="20" t="s">
        <v>1634</v>
      </c>
      <c r="C587" s="20" t="s">
        <v>1635</v>
      </c>
      <c r="D587" s="20" t="s">
        <v>2844</v>
      </c>
      <c r="E587" s="20" t="s">
        <v>9784</v>
      </c>
      <c r="F587" s="20">
        <v>83221</v>
      </c>
      <c r="G587" s="20" t="s">
        <v>1636</v>
      </c>
      <c r="H587" s="20" t="s">
        <v>119</v>
      </c>
      <c r="I587" s="20" t="s">
        <v>114</v>
      </c>
      <c r="J587" s="20" t="s">
        <v>120</v>
      </c>
      <c r="K587" s="20">
        <v>0</v>
      </c>
    </row>
    <row r="588" spans="1:11" x14ac:dyDescent="0.25">
      <c r="A588" s="20" t="str">
        <f>E588&amp;D588&amp;":"&amp;COUNTIFS($E$2:E588,E588,$D$2:D588,D588)</f>
        <v>WashingtonDAVENPORT:1</v>
      </c>
      <c r="B588" s="20" t="s">
        <v>1586</v>
      </c>
      <c r="C588" s="20" t="s">
        <v>1587</v>
      </c>
      <c r="D588" s="20" t="s">
        <v>6027</v>
      </c>
      <c r="E588" s="20" t="s">
        <v>9789</v>
      </c>
      <c r="F588" s="20">
        <v>83201</v>
      </c>
      <c r="G588" s="20" t="s">
        <v>1589</v>
      </c>
      <c r="H588" s="20" t="s">
        <v>25</v>
      </c>
      <c r="I588" s="20" t="s">
        <v>26</v>
      </c>
      <c r="J588" s="20" t="s">
        <v>27</v>
      </c>
      <c r="K588" s="20">
        <v>4</v>
      </c>
    </row>
    <row r="589" spans="1:11" x14ac:dyDescent="0.25">
      <c r="A589" s="20" t="str">
        <f>E589&amp;D589&amp;":"&amp;COUNTIFS($E$2:E589,E589,$D$2:D589,D589)</f>
        <v>WashingtonDAVENPORT:2</v>
      </c>
      <c r="B589" s="20" t="s">
        <v>6832</v>
      </c>
      <c r="C589" s="20" t="s">
        <v>6833</v>
      </c>
      <c r="D589" s="20" t="s">
        <v>6027</v>
      </c>
      <c r="E589" s="20" t="s">
        <v>9789</v>
      </c>
      <c r="F589" s="20">
        <v>83221</v>
      </c>
      <c r="G589" s="20" t="s">
        <v>1599</v>
      </c>
      <c r="H589" s="20" t="s">
        <v>25</v>
      </c>
      <c r="I589" s="20" t="s">
        <v>26</v>
      </c>
      <c r="J589" s="20" t="s">
        <v>120</v>
      </c>
      <c r="K589" s="20">
        <v>0</v>
      </c>
    </row>
    <row r="590" spans="1:11" x14ac:dyDescent="0.25">
      <c r="A590" s="20" t="str">
        <f>E590&amp;D590&amp;":"&amp;COUNTIFS($E$2:E590,E590,$D$2:D590,D590)</f>
        <v>CaliforniaDAVIS:1</v>
      </c>
      <c r="B590" s="20" t="s">
        <v>6835</v>
      </c>
      <c r="C590" s="20" t="s">
        <v>6836</v>
      </c>
      <c r="D590" s="20" t="s">
        <v>8807</v>
      </c>
      <c r="E590" s="20" t="s">
        <v>9773</v>
      </c>
      <c r="F590" s="20">
        <v>83687</v>
      </c>
      <c r="G590" s="20" t="s">
        <v>6838</v>
      </c>
      <c r="H590" s="20" t="s">
        <v>25</v>
      </c>
      <c r="I590" s="20" t="s">
        <v>108</v>
      </c>
      <c r="J590" s="20" t="s">
        <v>27</v>
      </c>
      <c r="K590" s="20">
        <v>0</v>
      </c>
    </row>
    <row r="591" spans="1:11" x14ac:dyDescent="0.25">
      <c r="A591" s="20" t="str">
        <f>E591&amp;D591&amp;":"&amp;COUNTIFS($E$2:E591,E591,$D$2:D591,D591)</f>
        <v>OhioDAYTON:1</v>
      </c>
      <c r="B591" s="20" t="s">
        <v>6840</v>
      </c>
      <c r="C591" s="20" t="s">
        <v>6841</v>
      </c>
      <c r="D591" s="20" t="s">
        <v>4291</v>
      </c>
      <c r="E591" s="20" t="s">
        <v>9799</v>
      </c>
      <c r="F591" s="20">
        <v>83686</v>
      </c>
      <c r="G591" s="20" t="s">
        <v>6842</v>
      </c>
      <c r="H591" s="20" t="s">
        <v>25</v>
      </c>
      <c r="I591" s="20" t="s">
        <v>26</v>
      </c>
      <c r="J591" s="20" t="s">
        <v>27</v>
      </c>
      <c r="K591" s="20">
        <v>0</v>
      </c>
    </row>
    <row r="592" spans="1:11" x14ac:dyDescent="0.25">
      <c r="A592" s="20" t="str">
        <f>E592&amp;D592&amp;":"&amp;COUNTIFS($E$2:E592,E592,$D$2:D592,D592)</f>
        <v>OhioDAYTON:2</v>
      </c>
      <c r="B592" s="20" t="s">
        <v>6844</v>
      </c>
      <c r="C592" s="20" t="s">
        <v>6845</v>
      </c>
      <c r="D592" s="20" t="s">
        <v>4291</v>
      </c>
      <c r="E592" s="20" t="s">
        <v>9799</v>
      </c>
      <c r="F592" s="20">
        <v>83211</v>
      </c>
      <c r="G592" s="20" t="s">
        <v>6847</v>
      </c>
      <c r="H592" s="20" t="s">
        <v>96</v>
      </c>
      <c r="I592" s="20" t="s">
        <v>42</v>
      </c>
      <c r="J592" s="20" t="s">
        <v>27</v>
      </c>
      <c r="K592" s="20">
        <v>0</v>
      </c>
    </row>
    <row r="593" spans="1:11" x14ac:dyDescent="0.25">
      <c r="A593" s="20" t="str">
        <f>E593&amp;D593&amp;":"&amp;COUNTIFS($E$2:E593,E593,$D$2:D593,D593)</f>
        <v>OhioDAYTON:3</v>
      </c>
      <c r="B593" s="20" t="s">
        <v>1601</v>
      </c>
      <c r="C593" s="20" t="s">
        <v>1602</v>
      </c>
      <c r="D593" s="20" t="s">
        <v>4291</v>
      </c>
      <c r="E593" s="20" t="s">
        <v>9799</v>
      </c>
      <c r="F593" s="20">
        <v>83467</v>
      </c>
      <c r="G593" s="20" t="s">
        <v>1604</v>
      </c>
      <c r="H593" s="20" t="s">
        <v>96</v>
      </c>
      <c r="I593" s="20" t="s">
        <v>36</v>
      </c>
      <c r="J593" s="20" t="s">
        <v>27</v>
      </c>
      <c r="K593" s="20">
        <v>4</v>
      </c>
    </row>
    <row r="594" spans="1:11" x14ac:dyDescent="0.25">
      <c r="A594" s="20" t="str">
        <f>E594&amp;D594&amp;":"&amp;COUNTIFS($E$2:E594,E594,$D$2:D594,D594)</f>
        <v>OhioDAYTON:4</v>
      </c>
      <c r="B594" s="20" t="s">
        <v>1606</v>
      </c>
      <c r="C594" s="20" t="s">
        <v>1607</v>
      </c>
      <c r="D594" s="20" t="s">
        <v>4291</v>
      </c>
      <c r="E594" s="20" t="s">
        <v>9799</v>
      </c>
      <c r="F594" s="20">
        <v>83672</v>
      </c>
      <c r="G594" s="20" t="s">
        <v>1609</v>
      </c>
      <c r="H594" s="20" t="s">
        <v>96</v>
      </c>
      <c r="I594" s="20" t="s">
        <v>42</v>
      </c>
      <c r="J594" s="20" t="s">
        <v>27</v>
      </c>
      <c r="K594" s="20">
        <v>3</v>
      </c>
    </row>
    <row r="595" spans="1:11" x14ac:dyDescent="0.25">
      <c r="A595" s="20" t="str">
        <f>E595&amp;D595&amp;":"&amp;COUNTIFS($E$2:E595,E595,$D$2:D595,D595)</f>
        <v>WashingtonDAYTON:1</v>
      </c>
      <c r="B595" s="20" t="s">
        <v>1616</v>
      </c>
      <c r="C595" s="20" t="s">
        <v>1617</v>
      </c>
      <c r="D595" s="20" t="s">
        <v>4291</v>
      </c>
      <c r="E595" s="20" t="s">
        <v>9789</v>
      </c>
      <c r="F595" s="20">
        <v>83254</v>
      </c>
      <c r="G595" s="20" t="s">
        <v>1619</v>
      </c>
      <c r="H595" s="20" t="s">
        <v>96</v>
      </c>
      <c r="I595" s="20" t="s">
        <v>36</v>
      </c>
      <c r="J595" s="20" t="s">
        <v>27</v>
      </c>
      <c r="K595" s="20">
        <v>3</v>
      </c>
    </row>
    <row r="596" spans="1:11" x14ac:dyDescent="0.25">
      <c r="A596" s="20" t="str">
        <f>E596&amp;D596&amp;":"&amp;COUNTIFS($E$2:E596,E596,$D$2:D596,D596)</f>
        <v>WashingtonDAYTON:2</v>
      </c>
      <c r="B596" s="20" t="s">
        <v>6849</v>
      </c>
      <c r="C596" s="20" t="s">
        <v>6850</v>
      </c>
      <c r="D596" s="20" t="s">
        <v>4291</v>
      </c>
      <c r="E596" s="20" t="s">
        <v>9789</v>
      </c>
      <c r="F596" s="20">
        <v>83350</v>
      </c>
      <c r="G596" s="20" t="s">
        <v>6852</v>
      </c>
      <c r="H596" s="20" t="s">
        <v>96</v>
      </c>
      <c r="I596" s="20" t="s">
        <v>36</v>
      </c>
      <c r="J596" s="20" t="s">
        <v>27</v>
      </c>
      <c r="K596" s="20">
        <v>0</v>
      </c>
    </row>
    <row r="597" spans="1:11" x14ac:dyDescent="0.25">
      <c r="A597" s="20" t="str">
        <f>E597&amp;D597&amp;":"&amp;COUNTIFS($E$2:E597,E597,$D$2:D597,D597)</f>
        <v>ArkansasDE QUEEN:1</v>
      </c>
      <c r="B597" s="20" t="s">
        <v>1630</v>
      </c>
      <c r="C597" s="20" t="s">
        <v>1631</v>
      </c>
      <c r="D597" s="20" t="s">
        <v>6600</v>
      </c>
      <c r="E597" s="20" t="s">
        <v>9792</v>
      </c>
      <c r="F597" s="20">
        <v>83704</v>
      </c>
      <c r="G597" s="20" t="s">
        <v>1632</v>
      </c>
      <c r="H597" s="20" t="s">
        <v>119</v>
      </c>
      <c r="I597" s="20" t="s">
        <v>26</v>
      </c>
      <c r="J597" s="20" t="s">
        <v>120</v>
      </c>
      <c r="K597" s="20">
        <v>0</v>
      </c>
    </row>
    <row r="598" spans="1:11" x14ac:dyDescent="0.25">
      <c r="A598" s="20" t="str">
        <f>E598&amp;D598&amp;":"&amp;COUNTIFS($E$2:E598,E598,$D$2:D598,D598)</f>
        <v>ArkansasDE QUEEN:2</v>
      </c>
      <c r="B598" s="20" t="s">
        <v>6854</v>
      </c>
      <c r="C598" s="20" t="s">
        <v>6855</v>
      </c>
      <c r="D598" s="20" t="s">
        <v>6600</v>
      </c>
      <c r="E598" s="20" t="s">
        <v>9792</v>
      </c>
      <c r="F598" s="20">
        <v>83201</v>
      </c>
      <c r="G598" s="20" t="s">
        <v>6856</v>
      </c>
      <c r="H598" s="20" t="s">
        <v>119</v>
      </c>
      <c r="I598" s="20" t="s">
        <v>108</v>
      </c>
      <c r="J598" s="20" t="s">
        <v>120</v>
      </c>
      <c r="K598" s="20">
        <v>0</v>
      </c>
    </row>
    <row r="599" spans="1:11" x14ac:dyDescent="0.25">
      <c r="A599" s="20" t="str">
        <f>E599&amp;D599&amp;":"&amp;COUNTIFS($E$2:E599,E599,$D$2:D599,D599)</f>
        <v>TexasDE SOTO:1</v>
      </c>
      <c r="B599" s="20" t="s">
        <v>6835</v>
      </c>
      <c r="C599" s="20" t="s">
        <v>8372</v>
      </c>
      <c r="D599" s="20" t="s">
        <v>5774</v>
      </c>
      <c r="E599" s="20" t="s">
        <v>9788</v>
      </c>
      <c r="F599" s="20">
        <v>83687</v>
      </c>
      <c r="G599" s="20" t="s">
        <v>8373</v>
      </c>
      <c r="H599" s="20" t="s">
        <v>25</v>
      </c>
      <c r="I599" s="20" t="s">
        <v>108</v>
      </c>
      <c r="J599" s="20" t="s">
        <v>27</v>
      </c>
      <c r="K599" s="20">
        <v>0</v>
      </c>
    </row>
    <row r="600" spans="1:11" x14ac:dyDescent="0.25">
      <c r="A600" s="20" t="str">
        <f>E600&amp;D600&amp;":"&amp;COUNTIFS($E$2:E600,E600,$D$2:D600,D600)</f>
        <v>ArkansasDE WITT:1</v>
      </c>
      <c r="B600" s="20" t="s">
        <v>8375</v>
      </c>
      <c r="C600" s="20" t="s">
        <v>8376</v>
      </c>
      <c r="D600" s="20" t="s">
        <v>414</v>
      </c>
      <c r="E600" s="20" t="s">
        <v>9792</v>
      </c>
      <c r="F600" s="20">
        <v>83422</v>
      </c>
      <c r="G600" s="20" t="s">
        <v>8378</v>
      </c>
      <c r="H600" s="20" t="s">
        <v>96</v>
      </c>
      <c r="I600" s="20" t="s">
        <v>108</v>
      </c>
      <c r="J600" s="20" t="s">
        <v>27</v>
      </c>
      <c r="K600" s="20">
        <v>0</v>
      </c>
    </row>
    <row r="601" spans="1:11" x14ac:dyDescent="0.25">
      <c r="A601" s="20" t="str">
        <f>E601&amp;D601&amp;":"&amp;COUNTIFS($E$2:E601,E601,$D$2:D601,D601)</f>
        <v>GeorgiaDECATUR:1</v>
      </c>
      <c r="B601" s="20" t="s">
        <v>8928</v>
      </c>
      <c r="C601" s="20" t="s">
        <v>8929</v>
      </c>
      <c r="D601" s="20" t="s">
        <v>1520</v>
      </c>
      <c r="E601" s="20" t="s">
        <v>9775</v>
      </c>
      <c r="F601" s="20">
        <v>83301</v>
      </c>
      <c r="G601" s="20" t="s">
        <v>8931</v>
      </c>
      <c r="H601" s="20" t="s">
        <v>25</v>
      </c>
      <c r="I601" s="20" t="s">
        <v>108</v>
      </c>
      <c r="J601" s="20" t="s">
        <v>27</v>
      </c>
      <c r="K601" s="20">
        <v>3</v>
      </c>
    </row>
    <row r="602" spans="1:11" x14ac:dyDescent="0.25">
      <c r="A602" s="20" t="str">
        <f>E602&amp;D602&amp;":"&amp;COUNTIFS($E$2:E602,E602,$D$2:D602,D602)</f>
        <v>MichiganDECKERVILLE:1</v>
      </c>
      <c r="B602" s="20" t="s">
        <v>8933</v>
      </c>
      <c r="C602" s="20" t="s">
        <v>8934</v>
      </c>
      <c r="D602" s="20" t="s">
        <v>7200</v>
      </c>
      <c r="E602" s="20" t="s">
        <v>9803</v>
      </c>
      <c r="F602" s="20">
        <v>83712</v>
      </c>
      <c r="G602" s="20" t="s">
        <v>8935</v>
      </c>
      <c r="H602" s="20" t="s">
        <v>25</v>
      </c>
      <c r="I602" s="20" t="s">
        <v>108</v>
      </c>
      <c r="J602" s="20" t="s">
        <v>27</v>
      </c>
      <c r="K602" s="20">
        <v>5</v>
      </c>
    </row>
    <row r="603" spans="1:11" x14ac:dyDescent="0.25">
      <c r="A603" s="20" t="str">
        <f>E603&amp;D603&amp;":"&amp;COUNTIFS($E$2:E603,E603,$D$2:D603,D603)</f>
        <v>IowaDECORAH:1</v>
      </c>
      <c r="B603" s="20" t="s">
        <v>8937</v>
      </c>
      <c r="C603" s="20" t="s">
        <v>8938</v>
      </c>
      <c r="D603" s="20" t="s">
        <v>6946</v>
      </c>
      <c r="E603" s="20" t="s">
        <v>9779</v>
      </c>
      <c r="F603" s="20">
        <v>83338</v>
      </c>
      <c r="G603" s="20" t="s">
        <v>8940</v>
      </c>
      <c r="H603" s="20" t="s">
        <v>96</v>
      </c>
      <c r="I603" s="20" t="s">
        <v>108</v>
      </c>
      <c r="J603" s="20" t="s">
        <v>27</v>
      </c>
      <c r="K603" s="20">
        <v>0</v>
      </c>
    </row>
    <row r="604" spans="1:11" x14ac:dyDescent="0.25">
      <c r="A604" s="20" t="str">
        <f>E604&amp;D604&amp;":"&amp;COUNTIFS($E$2:E604,E604,$D$2:D604,D604)</f>
        <v>GuamDEDEDO:1</v>
      </c>
      <c r="B604" s="20" t="s">
        <v>8942</v>
      </c>
      <c r="C604" s="20" t="s">
        <v>8943</v>
      </c>
      <c r="D604" s="20" t="s">
        <v>6386</v>
      </c>
      <c r="E604" s="20" t="s">
        <v>9827</v>
      </c>
      <c r="F604" s="20">
        <v>83638</v>
      </c>
      <c r="G604" s="20" t="s">
        <v>8945</v>
      </c>
      <c r="H604" s="20" t="s">
        <v>96</v>
      </c>
      <c r="I604" s="20" t="s">
        <v>108</v>
      </c>
      <c r="J604" s="20" t="s">
        <v>27</v>
      </c>
      <c r="K604" s="20">
        <v>0</v>
      </c>
    </row>
    <row r="605" spans="1:11" x14ac:dyDescent="0.25">
      <c r="A605" s="20" t="str">
        <f>E605&amp;D605&amp;":"&amp;COUNTIFS($E$2:E605,E605,$D$2:D605,D605)</f>
        <v>GuamDEDEDO:2</v>
      </c>
      <c r="B605" s="20" t="s">
        <v>8947</v>
      </c>
      <c r="C605" s="20" t="s">
        <v>4352</v>
      </c>
      <c r="D605" s="20" t="s">
        <v>6386</v>
      </c>
      <c r="E605" s="20" t="s">
        <v>9827</v>
      </c>
      <c r="F605" s="20">
        <v>83340</v>
      </c>
      <c r="G605" s="20" t="s">
        <v>8949</v>
      </c>
      <c r="H605" s="20" t="s">
        <v>96</v>
      </c>
      <c r="I605" s="20" t="s">
        <v>108</v>
      </c>
      <c r="J605" s="20" t="s">
        <v>27</v>
      </c>
      <c r="K605" s="20">
        <v>0</v>
      </c>
    </row>
    <row r="606" spans="1:11" x14ac:dyDescent="0.25">
      <c r="A606" s="20" t="str">
        <f>E606&amp;D606&amp;":"&amp;COUNTIFS($E$2:E606,E606,$D$2:D606,D606)</f>
        <v>MontanaDEER LODGE:1</v>
      </c>
      <c r="B606" s="20" t="s">
        <v>8950</v>
      </c>
      <c r="C606" s="20" t="s">
        <v>1622</v>
      </c>
      <c r="D606" s="20" t="s">
        <v>3417</v>
      </c>
      <c r="E606" s="20" t="s">
        <v>9805</v>
      </c>
      <c r="F606" s="20">
        <v>83213</v>
      </c>
      <c r="G606" s="20" t="s">
        <v>8951</v>
      </c>
      <c r="H606" s="20" t="s">
        <v>96</v>
      </c>
      <c r="I606" s="20" t="s">
        <v>42</v>
      </c>
      <c r="J606" s="20" t="s">
        <v>27</v>
      </c>
      <c r="K606" s="20">
        <v>0</v>
      </c>
    </row>
    <row r="607" spans="1:11" x14ac:dyDescent="0.25">
      <c r="A607" s="20" t="str">
        <f>E607&amp;D607&amp;":"&amp;COUNTIFS($E$2:E607,E607,$D$2:D607,D607)</f>
        <v>MontanaDEER LODGE:2</v>
      </c>
      <c r="B607" s="20" t="s">
        <v>1638</v>
      </c>
      <c r="C607" s="20" t="s">
        <v>1639</v>
      </c>
      <c r="D607" s="20" t="s">
        <v>3417</v>
      </c>
      <c r="E607" s="20" t="s">
        <v>9805</v>
      </c>
      <c r="F607" s="20">
        <v>60504</v>
      </c>
      <c r="G607" s="20" t="s">
        <v>1640</v>
      </c>
      <c r="H607" s="20" t="s">
        <v>25</v>
      </c>
      <c r="I607" s="20" t="s">
        <v>108</v>
      </c>
      <c r="J607" s="20" t="s">
        <v>27</v>
      </c>
      <c r="K607" s="20">
        <v>4</v>
      </c>
    </row>
    <row r="608" spans="1:11" x14ac:dyDescent="0.25">
      <c r="A608" s="20" t="str">
        <f>E608&amp;D608&amp;":"&amp;COUNTIFS($E$2:E608,E608,$D$2:D608,D608)</f>
        <v>MinnesotaDEER RIVER:1</v>
      </c>
      <c r="B608" s="20" t="s">
        <v>1642</v>
      </c>
      <c r="C608" s="20" t="s">
        <v>1643</v>
      </c>
      <c r="D608" s="20" t="s">
        <v>9205</v>
      </c>
      <c r="E608" s="20" t="s">
        <v>9794</v>
      </c>
      <c r="F608" s="20">
        <v>60085</v>
      </c>
      <c r="G608" s="20" t="s">
        <v>1645</v>
      </c>
      <c r="H608" s="20" t="s">
        <v>25</v>
      </c>
      <c r="I608" s="20" t="s">
        <v>26</v>
      </c>
      <c r="J608" s="20" t="s">
        <v>27</v>
      </c>
      <c r="K608" s="20">
        <v>0</v>
      </c>
    </row>
    <row r="609" spans="1:11" x14ac:dyDescent="0.25">
      <c r="A609" s="20" t="str">
        <f>E609&amp;D609&amp;":"&amp;COUNTIFS($E$2:E609,E609,$D$2:D609,D609)</f>
        <v>OhioDEFIANCE:1</v>
      </c>
      <c r="B609" s="20" t="s">
        <v>1647</v>
      </c>
      <c r="C609" s="20" t="s">
        <v>1648</v>
      </c>
      <c r="D609" s="20" t="s">
        <v>9468</v>
      </c>
      <c r="E609" s="20" t="s">
        <v>9799</v>
      </c>
      <c r="F609" s="20">
        <v>60402</v>
      </c>
      <c r="G609" s="20" t="s">
        <v>1650</v>
      </c>
      <c r="H609" s="20" t="s">
        <v>25</v>
      </c>
      <c r="I609" s="20" t="s">
        <v>26</v>
      </c>
      <c r="J609" s="20" t="s">
        <v>27</v>
      </c>
      <c r="K609" s="20">
        <v>2</v>
      </c>
    </row>
    <row r="610" spans="1:11" x14ac:dyDescent="0.25">
      <c r="A610" s="20" t="str">
        <f>E610&amp;D610&amp;":"&amp;COUNTIFS($E$2:E610,E610,$D$2:D610,D610)</f>
        <v>OhioDEFIANCE:2</v>
      </c>
      <c r="B610" s="20" t="s">
        <v>1652</v>
      </c>
      <c r="C610" s="20" t="s">
        <v>1653</v>
      </c>
      <c r="D610" s="20" t="s">
        <v>9468</v>
      </c>
      <c r="E610" s="20" t="s">
        <v>9799</v>
      </c>
      <c r="F610" s="20">
        <v>62207</v>
      </c>
      <c r="G610" s="20" t="s">
        <v>1655</v>
      </c>
      <c r="H610" s="20" t="s">
        <v>25</v>
      </c>
      <c r="I610" s="20" t="s">
        <v>108</v>
      </c>
      <c r="J610" s="20" t="s">
        <v>27</v>
      </c>
      <c r="K610" s="20">
        <v>3</v>
      </c>
    </row>
    <row r="611" spans="1:11" x14ac:dyDescent="0.25">
      <c r="A611" s="20" t="str">
        <f>E611&amp;D611&amp;":"&amp;COUNTIFS($E$2:E611,E611,$D$2:D611,D611)</f>
        <v>ColoradoDEL NORTE:1</v>
      </c>
      <c r="B611" s="20" t="s">
        <v>1657</v>
      </c>
      <c r="C611" s="20" t="s">
        <v>1658</v>
      </c>
      <c r="D611" s="20" t="s">
        <v>6679</v>
      </c>
      <c r="E611" s="20" t="s">
        <v>9774</v>
      </c>
      <c r="F611" s="20">
        <v>60649</v>
      </c>
      <c r="G611" s="20" t="s">
        <v>1660</v>
      </c>
      <c r="H611" s="20" t="s">
        <v>25</v>
      </c>
      <c r="I611" s="20" t="s">
        <v>108</v>
      </c>
      <c r="J611" s="20" t="s">
        <v>27</v>
      </c>
      <c r="K611" s="20">
        <v>1</v>
      </c>
    </row>
    <row r="612" spans="1:11" x14ac:dyDescent="0.25">
      <c r="A612" s="20" t="str">
        <f>E612&amp;D612&amp;":"&amp;COUNTIFS($E$2:E612,E612,$D$2:D612,D612)</f>
        <v>TexasDEL RIO:1</v>
      </c>
      <c r="B612" s="20" t="s">
        <v>1662</v>
      </c>
      <c r="C612" s="20" t="s">
        <v>1663</v>
      </c>
      <c r="D612" s="20" t="s">
        <v>8033</v>
      </c>
      <c r="E612" s="20" t="s">
        <v>9788</v>
      </c>
      <c r="F612" s="20">
        <v>61354</v>
      </c>
      <c r="G612" s="20" t="s">
        <v>1665</v>
      </c>
      <c r="H612" s="20" t="s">
        <v>25</v>
      </c>
      <c r="I612" s="20" t="s">
        <v>108</v>
      </c>
      <c r="J612" s="20" t="s">
        <v>27</v>
      </c>
      <c r="K612" s="20">
        <v>5</v>
      </c>
    </row>
    <row r="613" spans="1:11" x14ac:dyDescent="0.25">
      <c r="A613" s="20" t="str">
        <f>E613&amp;D613&amp;":"&amp;COUNTIFS($E$2:E613,E613,$D$2:D613,D613)</f>
        <v>CaliforniaDELANO:1</v>
      </c>
      <c r="B613" s="20" t="s">
        <v>1667</v>
      </c>
      <c r="C613" s="20" t="s">
        <v>1668</v>
      </c>
      <c r="D613" s="20" t="s">
        <v>637</v>
      </c>
      <c r="E613" s="20" t="s">
        <v>9773</v>
      </c>
      <c r="F613" s="20">
        <v>62016</v>
      </c>
      <c r="G613" s="20" t="s">
        <v>1670</v>
      </c>
      <c r="H613" s="20" t="s">
        <v>96</v>
      </c>
      <c r="I613" s="20" t="s">
        <v>108</v>
      </c>
      <c r="J613" s="20" t="s">
        <v>27</v>
      </c>
      <c r="K613" s="20">
        <v>0</v>
      </c>
    </row>
    <row r="614" spans="1:11" x14ac:dyDescent="0.25">
      <c r="A614" s="20" t="str">
        <f>E614&amp;D614&amp;":"&amp;COUNTIFS($E$2:E614,E614,$D$2:D614,D614)</f>
        <v>New_YorkDELHI:1</v>
      </c>
      <c r="B614" s="20" t="s">
        <v>1672</v>
      </c>
      <c r="C614" s="20" t="s">
        <v>1673</v>
      </c>
      <c r="D614" s="20" t="s">
        <v>7647</v>
      </c>
      <c r="E614" s="20" t="s">
        <v>9838</v>
      </c>
      <c r="F614" s="20">
        <v>62859</v>
      </c>
      <c r="G614" s="20" t="s">
        <v>1675</v>
      </c>
      <c r="H614" s="20" t="s">
        <v>96</v>
      </c>
      <c r="I614" s="20" t="s">
        <v>42</v>
      </c>
      <c r="J614" s="20" t="s">
        <v>27</v>
      </c>
      <c r="K614" s="20">
        <v>2</v>
      </c>
    </row>
    <row r="615" spans="1:11" x14ac:dyDescent="0.25">
      <c r="A615" s="20" t="str">
        <f>E615&amp;D615&amp;":"&amp;COUNTIFS($E$2:E615,E615,$D$2:D615,D615)</f>
        <v>AlabamaDEMOPOLIS:1</v>
      </c>
      <c r="B615" s="20" t="s">
        <v>1677</v>
      </c>
      <c r="C615" s="20" t="s">
        <v>1678</v>
      </c>
      <c r="D615" s="20" t="s">
        <v>57</v>
      </c>
      <c r="E615" s="20" t="s">
        <v>9791</v>
      </c>
      <c r="F615" s="20">
        <v>61270</v>
      </c>
      <c r="G615" s="20" t="s">
        <v>1680</v>
      </c>
      <c r="H615" s="20" t="s">
        <v>96</v>
      </c>
      <c r="I615" s="20" t="s">
        <v>42</v>
      </c>
      <c r="J615" s="20" t="s">
        <v>27</v>
      </c>
      <c r="K615" s="20">
        <v>0</v>
      </c>
    </row>
    <row r="616" spans="1:11" x14ac:dyDescent="0.25">
      <c r="A616" s="20" t="str">
        <f>E616&amp;D616&amp;":"&amp;COUNTIFS($E$2:E616,E616,$D$2:D616,D616)</f>
        <v>IowaDENISON:1</v>
      </c>
      <c r="B616" s="20" t="s">
        <v>1682</v>
      </c>
      <c r="C616" s="20" t="s">
        <v>1683</v>
      </c>
      <c r="D616" s="20" t="s">
        <v>2027</v>
      </c>
      <c r="E616" s="20" t="s">
        <v>9779</v>
      </c>
      <c r="F616" s="20">
        <v>61747</v>
      </c>
      <c r="G616" s="20" t="s">
        <v>1685</v>
      </c>
      <c r="H616" s="20" t="s">
        <v>96</v>
      </c>
      <c r="I616" s="20" t="s">
        <v>108</v>
      </c>
      <c r="J616" s="20" t="s">
        <v>27</v>
      </c>
      <c r="K616" s="20">
        <v>0</v>
      </c>
    </row>
    <row r="617" spans="1:11" x14ac:dyDescent="0.25">
      <c r="A617" s="20" t="str">
        <f>E617&amp;D617&amp;":"&amp;COUNTIFS($E$2:E617,E617,$D$2:D617,D617)</f>
        <v>IowaDENISON:2</v>
      </c>
      <c r="B617" s="20" t="s">
        <v>1687</v>
      </c>
      <c r="C617" s="20" t="s">
        <v>1688</v>
      </c>
      <c r="D617" s="20" t="s">
        <v>2027</v>
      </c>
      <c r="E617" s="20" t="s">
        <v>9779</v>
      </c>
      <c r="F617" s="20">
        <v>62832</v>
      </c>
      <c r="G617" s="20" t="s">
        <v>1690</v>
      </c>
      <c r="H617" s="20" t="s">
        <v>96</v>
      </c>
      <c r="I617" s="20" t="s">
        <v>108</v>
      </c>
      <c r="J617" s="20" t="s">
        <v>27</v>
      </c>
      <c r="K617" s="20">
        <v>2</v>
      </c>
    </row>
    <row r="618" spans="1:11" x14ac:dyDescent="0.25">
      <c r="A618" s="20" t="str">
        <f>E618&amp;D618&amp;":"&amp;COUNTIFS($E$2:E618,E618,$D$2:D618,D618)</f>
        <v>OhioDENNISON:1</v>
      </c>
      <c r="B618" s="20" t="s">
        <v>1692</v>
      </c>
      <c r="C618" s="20" t="s">
        <v>1693</v>
      </c>
      <c r="D618" s="20" t="s">
        <v>7795</v>
      </c>
      <c r="E618" s="20" t="s">
        <v>9799</v>
      </c>
      <c r="F618" s="20">
        <v>62557</v>
      </c>
      <c r="G618" s="20" t="s">
        <v>1695</v>
      </c>
      <c r="H618" s="20" t="s">
        <v>96</v>
      </c>
      <c r="I618" s="20" t="s">
        <v>108</v>
      </c>
      <c r="J618" s="20" t="s">
        <v>27</v>
      </c>
      <c r="K618" s="20">
        <v>3</v>
      </c>
    </row>
    <row r="619" spans="1:11" x14ac:dyDescent="0.25">
      <c r="A619" s="20" t="str">
        <f>E619&amp;D619&amp;":"&amp;COUNTIFS($E$2:E619,E619,$D$2:D619,D619)</f>
        <v>TexasDENTON:1</v>
      </c>
      <c r="B619" s="20" t="s">
        <v>1697</v>
      </c>
      <c r="C619" s="20" t="s">
        <v>1698</v>
      </c>
      <c r="D619" s="20" t="s">
        <v>5706</v>
      </c>
      <c r="E619" s="20" t="s">
        <v>9788</v>
      </c>
      <c r="F619" s="20">
        <v>62471</v>
      </c>
      <c r="G619" s="20" t="s">
        <v>1700</v>
      </c>
      <c r="H619" s="20" t="s">
        <v>96</v>
      </c>
      <c r="I619" s="20" t="s">
        <v>75</v>
      </c>
      <c r="J619" s="20" t="s">
        <v>27</v>
      </c>
      <c r="K619" s="20">
        <v>0</v>
      </c>
    </row>
    <row r="620" spans="1:11" x14ac:dyDescent="0.25">
      <c r="A620" s="20" t="str">
        <f>E620&amp;D620&amp;":"&amp;COUNTIFS($E$2:E620,E620,$D$2:D620,D620)</f>
        <v>TexasDENTON:2</v>
      </c>
      <c r="B620" s="20" t="s">
        <v>1702</v>
      </c>
      <c r="C620" s="20" t="s">
        <v>1703</v>
      </c>
      <c r="D620" s="20" t="s">
        <v>5706</v>
      </c>
      <c r="E620" s="20" t="s">
        <v>9788</v>
      </c>
      <c r="F620" s="20">
        <v>60611</v>
      </c>
      <c r="G620" s="20" t="s">
        <v>1704</v>
      </c>
      <c r="H620" s="20" t="s">
        <v>107</v>
      </c>
      <c r="I620" s="20" t="s">
        <v>108</v>
      </c>
      <c r="J620" s="20" t="s">
        <v>27</v>
      </c>
      <c r="K620" s="20">
        <v>0</v>
      </c>
    </row>
    <row r="621" spans="1:11" x14ac:dyDescent="0.25">
      <c r="A621" s="20" t="str">
        <f>E621&amp;D621&amp;":"&amp;COUNTIFS($E$2:E621,E621,$D$2:D621,D621)</f>
        <v>TexasDENTON:3</v>
      </c>
      <c r="B621" s="20" t="s">
        <v>1706</v>
      </c>
      <c r="C621" s="20" t="s">
        <v>1707</v>
      </c>
      <c r="D621" s="20" t="s">
        <v>5706</v>
      </c>
      <c r="E621" s="20" t="s">
        <v>9788</v>
      </c>
      <c r="F621" s="20">
        <v>60649</v>
      </c>
      <c r="G621" s="20" t="s">
        <v>1708</v>
      </c>
      <c r="H621" s="20" t="s">
        <v>107</v>
      </c>
      <c r="I621" s="20" t="s">
        <v>108</v>
      </c>
      <c r="J621" s="20" t="s">
        <v>120</v>
      </c>
      <c r="K621" s="20">
        <v>0</v>
      </c>
    </row>
    <row r="622" spans="1:11" x14ac:dyDescent="0.25">
      <c r="A622" s="20" t="str">
        <f>E622&amp;D622&amp;":"&amp;COUNTIFS($E$2:E622,E622,$D$2:D622,D622)</f>
        <v>ColoradoDENVER:1</v>
      </c>
      <c r="B622" s="20" t="s">
        <v>1577</v>
      </c>
      <c r="C622" s="20" t="s">
        <v>1710</v>
      </c>
      <c r="D622" s="20" t="s">
        <v>995</v>
      </c>
      <c r="E622" s="20" t="s">
        <v>9774</v>
      </c>
      <c r="F622" s="20">
        <v>60707</v>
      </c>
      <c r="G622" s="20" t="s">
        <v>1711</v>
      </c>
      <c r="H622" s="20" t="s">
        <v>107</v>
      </c>
      <c r="I622" s="20" t="s">
        <v>108</v>
      </c>
      <c r="J622" s="20" t="s">
        <v>120</v>
      </c>
      <c r="K622" s="20">
        <v>0</v>
      </c>
    </row>
    <row r="623" spans="1:11" x14ac:dyDescent="0.25">
      <c r="A623" s="20" t="str">
        <f>E623&amp;D623&amp;":"&amp;COUNTIFS($E$2:E623,E623,$D$2:D623,D623)</f>
        <v>ColoradoDENVER:2</v>
      </c>
      <c r="B623" s="20" t="s">
        <v>1713</v>
      </c>
      <c r="C623" s="20" t="s">
        <v>1714</v>
      </c>
      <c r="D623" s="20" t="s">
        <v>995</v>
      </c>
      <c r="E623" s="20" t="s">
        <v>9774</v>
      </c>
      <c r="F623" s="20">
        <v>60130</v>
      </c>
      <c r="G623" s="20" t="s">
        <v>1716</v>
      </c>
      <c r="H623" s="20" t="s">
        <v>119</v>
      </c>
      <c r="I623" s="20" t="s">
        <v>26</v>
      </c>
      <c r="J623" s="20" t="s">
        <v>120</v>
      </c>
      <c r="K623" s="20">
        <v>0</v>
      </c>
    </row>
    <row r="624" spans="1:11" x14ac:dyDescent="0.25">
      <c r="A624" s="20" t="str">
        <f>E624&amp;D624&amp;":"&amp;COUNTIFS($E$2:E624,E624,$D$2:D624,D624)</f>
        <v>ColoradoDENVER:3</v>
      </c>
      <c r="B624" s="20" t="s">
        <v>1718</v>
      </c>
      <c r="C624" s="20" t="s">
        <v>1719</v>
      </c>
      <c r="D624" s="20" t="s">
        <v>995</v>
      </c>
      <c r="E624" s="20" t="s">
        <v>9774</v>
      </c>
      <c r="F624" s="20">
        <v>60634</v>
      </c>
      <c r="G624" s="20" t="s">
        <v>1720</v>
      </c>
      <c r="H624" s="20" t="s">
        <v>119</v>
      </c>
      <c r="I624" s="20" t="s">
        <v>114</v>
      </c>
      <c r="J624" s="20" t="s">
        <v>120</v>
      </c>
      <c r="K624" s="20">
        <v>0</v>
      </c>
    </row>
    <row r="625" spans="1:11" x14ac:dyDescent="0.25">
      <c r="A625" s="20" t="str">
        <f>E625&amp;D625&amp;":"&amp;COUNTIFS($E$2:E625,E625,$D$2:D625,D625)</f>
        <v>ColoradoDENVER:4</v>
      </c>
      <c r="B625" s="20" t="s">
        <v>1722</v>
      </c>
      <c r="C625" s="20" t="s">
        <v>1723</v>
      </c>
      <c r="D625" s="20" t="s">
        <v>995</v>
      </c>
      <c r="E625" s="20" t="s">
        <v>9774</v>
      </c>
      <c r="F625" s="20">
        <v>62002</v>
      </c>
      <c r="G625" s="20" t="s">
        <v>1725</v>
      </c>
      <c r="H625" s="20" t="s">
        <v>119</v>
      </c>
      <c r="I625" s="20" t="s">
        <v>114</v>
      </c>
      <c r="J625" s="20" t="s">
        <v>120</v>
      </c>
      <c r="K625" s="20">
        <v>0</v>
      </c>
    </row>
    <row r="626" spans="1:11" x14ac:dyDescent="0.25">
      <c r="A626" s="20" t="str">
        <f>E626&amp;D626&amp;":"&amp;COUNTIFS($E$2:E626,E626,$D$2:D626,D626)</f>
        <v>ColoradoDENVER:5</v>
      </c>
      <c r="B626" s="20" t="s">
        <v>1727</v>
      </c>
      <c r="C626" s="20" t="s">
        <v>1728</v>
      </c>
      <c r="D626" s="20" t="s">
        <v>995</v>
      </c>
      <c r="E626" s="20" t="s">
        <v>9774</v>
      </c>
      <c r="F626" s="20">
        <v>62703</v>
      </c>
      <c r="G626" s="20" t="s">
        <v>1729</v>
      </c>
      <c r="H626" s="20" t="s">
        <v>119</v>
      </c>
      <c r="I626" s="20" t="s">
        <v>114</v>
      </c>
      <c r="J626" s="20" t="s">
        <v>120</v>
      </c>
      <c r="K626" s="20">
        <v>0</v>
      </c>
    </row>
    <row r="627" spans="1:11" x14ac:dyDescent="0.25">
      <c r="A627" s="20" t="str">
        <f>E627&amp;D627&amp;":"&amp;COUNTIFS($E$2:E627,E627,$D$2:D627,D627)</f>
        <v>TexasDENVER CITY:1</v>
      </c>
      <c r="B627" s="20" t="s">
        <v>1731</v>
      </c>
      <c r="C627" s="20" t="s">
        <v>1732</v>
      </c>
      <c r="D627" s="20" t="s">
        <v>5370</v>
      </c>
      <c r="E627" s="20" t="s">
        <v>9788</v>
      </c>
      <c r="F627" s="20">
        <v>60644</v>
      </c>
      <c r="G627" s="20" t="s">
        <v>1733</v>
      </c>
      <c r="H627" s="20" t="s">
        <v>119</v>
      </c>
      <c r="I627" s="20" t="s">
        <v>26</v>
      </c>
      <c r="J627" s="20" t="s">
        <v>27</v>
      </c>
      <c r="K627" s="20">
        <v>0</v>
      </c>
    </row>
    <row r="628" spans="1:11" x14ac:dyDescent="0.25">
      <c r="A628" s="20" t="str">
        <f>E628&amp;D628&amp;":"&amp;COUNTIFS($E$2:E628,E628,$D$2:D628,D628)</f>
        <v>LouisianaDEQUINCY:1</v>
      </c>
      <c r="B628" s="20" t="s">
        <v>1735</v>
      </c>
      <c r="C628" s="20" t="s">
        <v>1736</v>
      </c>
      <c r="D628" s="20" t="s">
        <v>2430</v>
      </c>
      <c r="E628" s="20" t="s">
        <v>9781</v>
      </c>
      <c r="F628" s="20">
        <v>60141</v>
      </c>
      <c r="G628" s="20" t="s">
        <v>1738</v>
      </c>
      <c r="H628" s="20" t="s">
        <v>119</v>
      </c>
      <c r="I628" s="20" t="s">
        <v>114</v>
      </c>
      <c r="J628" s="20" t="s">
        <v>120</v>
      </c>
      <c r="K628" s="20">
        <v>0</v>
      </c>
    </row>
    <row r="629" spans="1:11" x14ac:dyDescent="0.25">
      <c r="A629" s="20" t="str">
        <f>E629&amp;D629&amp;":"&amp;COUNTIFS($E$2:E629,E629,$D$2:D629,D629)</f>
        <v>KansasDERBY:1</v>
      </c>
      <c r="B629" s="20" t="s">
        <v>1740</v>
      </c>
      <c r="C629" s="20" t="s">
        <v>1741</v>
      </c>
      <c r="D629" s="20" t="s">
        <v>2090</v>
      </c>
      <c r="E629" s="20" t="s">
        <v>9802</v>
      </c>
      <c r="F629" s="20">
        <v>61820</v>
      </c>
      <c r="G629" s="20" t="s">
        <v>1743</v>
      </c>
      <c r="H629" s="20" t="s">
        <v>119</v>
      </c>
      <c r="I629" s="20" t="s">
        <v>26</v>
      </c>
      <c r="J629" s="20" t="s">
        <v>120</v>
      </c>
      <c r="K629" s="20">
        <v>0</v>
      </c>
    </row>
    <row r="630" spans="1:11" x14ac:dyDescent="0.25">
      <c r="A630" s="20" t="str">
        <f>E630&amp;D630&amp;":"&amp;COUNTIFS($E$2:E630,E630,$D$2:D630,D630)</f>
        <v>LouisianaDERIDDER:1</v>
      </c>
      <c r="B630" s="20" t="s">
        <v>1745</v>
      </c>
      <c r="C630" s="20" t="s">
        <v>1746</v>
      </c>
      <c r="D630" s="20" t="s">
        <v>2533</v>
      </c>
      <c r="E630" s="20" t="s">
        <v>9781</v>
      </c>
      <c r="F630" s="20">
        <v>60169</v>
      </c>
      <c r="G630" s="20" t="s">
        <v>1748</v>
      </c>
      <c r="H630" s="20" t="s">
        <v>119</v>
      </c>
      <c r="I630" s="20" t="s">
        <v>513</v>
      </c>
      <c r="J630" s="20" t="s">
        <v>120</v>
      </c>
      <c r="K630" s="20">
        <v>0</v>
      </c>
    </row>
    <row r="631" spans="1:11" x14ac:dyDescent="0.25">
      <c r="A631" s="20" t="str">
        <f>E631&amp;D631&amp;":"&amp;COUNTIFS($E$2:E631,E631,$D$2:D631,D631)</f>
        <v>IllinoisDES PLAINES:1</v>
      </c>
      <c r="B631" s="20" t="s">
        <v>1750</v>
      </c>
      <c r="C631" s="20" t="s">
        <v>1751</v>
      </c>
      <c r="D631" s="20" t="s">
        <v>1776</v>
      </c>
      <c r="E631" s="20" t="s">
        <v>9777</v>
      </c>
      <c r="F631" s="20">
        <v>60107</v>
      </c>
      <c r="G631" s="20" t="s">
        <v>1753</v>
      </c>
      <c r="H631" s="20" t="s">
        <v>119</v>
      </c>
      <c r="I631" s="20" t="s">
        <v>26</v>
      </c>
      <c r="J631" s="20" t="s">
        <v>27</v>
      </c>
      <c r="K631" s="20">
        <v>0</v>
      </c>
    </row>
    <row r="632" spans="1:11" x14ac:dyDescent="0.25">
      <c r="A632" s="20" t="str">
        <f>E632&amp;D632&amp;":"&amp;COUNTIFS($E$2:E632,E632,$D$2:D632,D632)</f>
        <v>TexasDESOTO:1</v>
      </c>
      <c r="B632" s="20" t="s">
        <v>1755</v>
      </c>
      <c r="C632" s="20" t="s">
        <v>1756</v>
      </c>
      <c r="D632" s="20" t="s">
        <v>5653</v>
      </c>
      <c r="E632" s="20" t="s">
        <v>9788</v>
      </c>
      <c r="F632" s="20">
        <v>60540</v>
      </c>
      <c r="G632" s="20" t="s">
        <v>1758</v>
      </c>
      <c r="H632" s="20" t="s">
        <v>119</v>
      </c>
      <c r="I632" s="20" t="s">
        <v>108</v>
      </c>
      <c r="J632" s="20" t="s">
        <v>120</v>
      </c>
      <c r="K632" s="20">
        <v>0</v>
      </c>
    </row>
    <row r="633" spans="1:11" x14ac:dyDescent="0.25">
      <c r="A633" s="20" t="str">
        <f>E633&amp;D633&amp;":"&amp;COUNTIFS($E$2:E633,E633,$D$2:D633,D633)</f>
        <v>MichiganDETROIT:1</v>
      </c>
      <c r="B633" s="20" t="s">
        <v>1760</v>
      </c>
      <c r="C633" s="20" t="s">
        <v>1761</v>
      </c>
      <c r="D633" s="20" t="s">
        <v>2909</v>
      </c>
      <c r="E633" s="20" t="s">
        <v>9803</v>
      </c>
      <c r="F633" s="20">
        <v>60123</v>
      </c>
      <c r="G633" s="20" t="s">
        <v>1763</v>
      </c>
      <c r="H633" s="20" t="s">
        <v>119</v>
      </c>
      <c r="I633" s="20" t="s">
        <v>114</v>
      </c>
      <c r="J633" s="20" t="s">
        <v>120</v>
      </c>
      <c r="K633" s="20">
        <v>0</v>
      </c>
    </row>
    <row r="634" spans="1:11" x14ac:dyDescent="0.25">
      <c r="A634" s="20" t="str">
        <f>E634&amp;D634&amp;":"&amp;COUNTIFS($E$2:E634,E634,$D$2:D634,D634)</f>
        <v>MichiganDETROIT:2</v>
      </c>
      <c r="B634" s="20" t="s">
        <v>1765</v>
      </c>
      <c r="C634" s="20" t="s">
        <v>1766</v>
      </c>
      <c r="D634" s="20" t="s">
        <v>2909</v>
      </c>
      <c r="E634" s="20" t="s">
        <v>9803</v>
      </c>
      <c r="F634" s="20">
        <v>62906</v>
      </c>
      <c r="G634" s="20" t="s">
        <v>1768</v>
      </c>
      <c r="H634" s="20" t="s">
        <v>119</v>
      </c>
      <c r="I634" s="20" t="s">
        <v>114</v>
      </c>
      <c r="J634" s="20" t="s">
        <v>120</v>
      </c>
      <c r="K634" s="20">
        <v>0</v>
      </c>
    </row>
    <row r="635" spans="1:11" x14ac:dyDescent="0.25">
      <c r="A635" s="20" t="str">
        <f>E635&amp;D635&amp;":"&amp;COUNTIFS($E$2:E635,E635,$D$2:D635,D635)</f>
        <v>MichiganDETROIT:3</v>
      </c>
      <c r="B635" s="20" t="s">
        <v>1770</v>
      </c>
      <c r="C635" s="20" t="s">
        <v>1771</v>
      </c>
      <c r="D635" s="20" t="s">
        <v>2909</v>
      </c>
      <c r="E635" s="20" t="s">
        <v>9803</v>
      </c>
      <c r="F635" s="20">
        <v>60624</v>
      </c>
      <c r="G635" s="20" t="s">
        <v>1772</v>
      </c>
      <c r="H635" s="20" t="s">
        <v>119</v>
      </c>
      <c r="I635" s="20" t="s">
        <v>26</v>
      </c>
      <c r="J635" s="20" t="s">
        <v>120</v>
      </c>
      <c r="K635" s="20">
        <v>0</v>
      </c>
    </row>
    <row r="636" spans="1:11" x14ac:dyDescent="0.25">
      <c r="A636" s="20" t="str">
        <f>E636&amp;D636&amp;":"&amp;COUNTIFS($E$2:E636,E636,$D$2:D636,D636)</f>
        <v>MichiganDETROIT:4</v>
      </c>
      <c r="B636" s="20" t="s">
        <v>1774</v>
      </c>
      <c r="C636" s="20" t="s">
        <v>1775</v>
      </c>
      <c r="D636" s="20" t="s">
        <v>2909</v>
      </c>
      <c r="E636" s="20" t="s">
        <v>9803</v>
      </c>
      <c r="F636" s="20">
        <v>60016</v>
      </c>
      <c r="G636" s="20" t="s">
        <v>1777</v>
      </c>
      <c r="H636" s="20" t="s">
        <v>119</v>
      </c>
      <c r="I636" s="20" t="s">
        <v>26</v>
      </c>
      <c r="J636" s="20" t="s">
        <v>120</v>
      </c>
      <c r="K636" s="20">
        <v>0</v>
      </c>
    </row>
    <row r="637" spans="1:11" x14ac:dyDescent="0.25">
      <c r="A637" s="20" t="str">
        <f>E637&amp;D637&amp;":"&amp;COUNTIFS($E$2:E637,E637,$D$2:D637,D637)</f>
        <v>MassachusettsDEVENS:1</v>
      </c>
      <c r="B637" s="20" t="s">
        <v>6857</v>
      </c>
      <c r="C637" s="20" t="s">
        <v>1639</v>
      </c>
      <c r="D637" s="20" t="s">
        <v>2849</v>
      </c>
      <c r="E637" s="20" t="s">
        <v>9784</v>
      </c>
      <c r="F637" s="20">
        <v>60504</v>
      </c>
      <c r="G637" s="20" t="s">
        <v>1640</v>
      </c>
      <c r="H637" s="20" t="s">
        <v>25</v>
      </c>
      <c r="I637" s="20" t="s">
        <v>108</v>
      </c>
      <c r="J637" s="20" t="s">
        <v>27</v>
      </c>
      <c r="K637" s="20">
        <v>4</v>
      </c>
    </row>
    <row r="638" spans="1:11" x14ac:dyDescent="0.25">
      <c r="A638" s="20" t="str">
        <f>E638&amp;D638&amp;":"&amp;COUNTIFS($E$2:E638,E638,$D$2:D638,D638)</f>
        <v>KansasDIGHTON:1</v>
      </c>
      <c r="B638" s="20" t="s">
        <v>6859</v>
      </c>
      <c r="C638" s="20" t="s">
        <v>6860</v>
      </c>
      <c r="D638" s="20" t="s">
        <v>9011</v>
      </c>
      <c r="E638" s="20" t="s">
        <v>9802</v>
      </c>
      <c r="F638" s="20">
        <v>62052</v>
      </c>
      <c r="G638" s="20" t="s">
        <v>6862</v>
      </c>
      <c r="H638" s="20" t="s">
        <v>25</v>
      </c>
      <c r="I638" s="20" t="s">
        <v>36</v>
      </c>
      <c r="J638" s="20" t="s">
        <v>27</v>
      </c>
      <c r="K638" s="20">
        <v>4</v>
      </c>
    </row>
    <row r="639" spans="1:11" x14ac:dyDescent="0.25">
      <c r="A639" s="20" t="str">
        <f>E639&amp;D639&amp;":"&amp;COUNTIFS($E$2:E639,E639,$D$2:D639,D639)</f>
        <v>TexasDILLEY:1</v>
      </c>
      <c r="B639" s="20" t="s">
        <v>6864</v>
      </c>
      <c r="C639" s="20" t="s">
        <v>6865</v>
      </c>
      <c r="D639" s="20" t="s">
        <v>9729</v>
      </c>
      <c r="E639" s="20" t="s">
        <v>9788</v>
      </c>
      <c r="F639" s="20">
        <v>61032</v>
      </c>
      <c r="G639" s="20" t="s">
        <v>6867</v>
      </c>
      <c r="H639" s="20" t="s">
        <v>25</v>
      </c>
      <c r="I639" s="20" t="s">
        <v>108</v>
      </c>
      <c r="J639" s="20" t="s">
        <v>27</v>
      </c>
      <c r="K639" s="20">
        <v>3</v>
      </c>
    </row>
    <row r="640" spans="1:11" x14ac:dyDescent="0.25">
      <c r="A640" s="20" t="str">
        <f>E640&amp;D640&amp;":"&amp;COUNTIFS($E$2:E640,E640,$D$2:D640,D640)</f>
        <v>AlaskaDILLINGHAM:1</v>
      </c>
      <c r="B640" s="20" t="s">
        <v>6869</v>
      </c>
      <c r="C640" s="20" t="s">
        <v>6870</v>
      </c>
      <c r="D640" s="20" t="s">
        <v>188</v>
      </c>
      <c r="E640" s="20" t="s">
        <v>9800</v>
      </c>
      <c r="F640" s="20">
        <v>60540</v>
      </c>
      <c r="G640" s="20" t="s">
        <v>6871</v>
      </c>
      <c r="H640" s="20" t="s">
        <v>25</v>
      </c>
      <c r="I640" s="20" t="s">
        <v>108</v>
      </c>
      <c r="J640" s="20" t="s">
        <v>27</v>
      </c>
      <c r="K640" s="20">
        <v>5</v>
      </c>
    </row>
    <row r="641" spans="1:11" x14ac:dyDescent="0.25">
      <c r="A641" s="20" t="str">
        <f>E641&amp;D641&amp;":"&amp;COUNTIFS($E$2:E641,E641,$D$2:D641,D641)</f>
        <v>AlaskaDILLINGHAM:2</v>
      </c>
      <c r="B641" s="20" t="s">
        <v>1662</v>
      </c>
      <c r="C641" s="20" t="s">
        <v>1663</v>
      </c>
      <c r="D641" s="20" t="s">
        <v>188</v>
      </c>
      <c r="E641" s="20" t="s">
        <v>9800</v>
      </c>
      <c r="F641" s="20">
        <v>61354</v>
      </c>
      <c r="G641" s="20" t="s">
        <v>1665</v>
      </c>
      <c r="H641" s="20" t="s">
        <v>25</v>
      </c>
      <c r="I641" s="20" t="s">
        <v>108</v>
      </c>
      <c r="J641" s="20" t="s">
        <v>27</v>
      </c>
      <c r="K641" s="20">
        <v>3</v>
      </c>
    </row>
    <row r="642" spans="1:11" x14ac:dyDescent="0.25">
      <c r="A642" s="20" t="str">
        <f>E642&amp;D642&amp;":"&amp;COUNTIFS($E$2:E642,E642,$D$2:D642,D642)</f>
        <v>TexasDIMMITT:1</v>
      </c>
      <c r="B642" s="20" t="s">
        <v>6873</v>
      </c>
      <c r="C642" s="20" t="s">
        <v>6874</v>
      </c>
      <c r="D642" s="20" t="s">
        <v>5450</v>
      </c>
      <c r="E642" s="20" t="s">
        <v>9788</v>
      </c>
      <c r="F642" s="20">
        <v>60942</v>
      </c>
      <c r="G642" s="20" t="s">
        <v>6876</v>
      </c>
      <c r="H642" s="20" t="s">
        <v>96</v>
      </c>
      <c r="I642" s="20" t="s">
        <v>108</v>
      </c>
      <c r="J642" s="20" t="s">
        <v>27</v>
      </c>
      <c r="K642" s="20">
        <v>0</v>
      </c>
    </row>
    <row r="643" spans="1:11" x14ac:dyDescent="0.25">
      <c r="A643" s="20" t="str">
        <f>E643&amp;D643&amp;":"&amp;COUNTIFS($E$2:E643,E643,$D$2:D643,D643)</f>
        <v>New_YorkDIX HILLS:1</v>
      </c>
      <c r="B643" s="20" t="s">
        <v>6878</v>
      </c>
      <c r="C643" s="20" t="s">
        <v>6879</v>
      </c>
      <c r="D643" s="20" t="s">
        <v>4073</v>
      </c>
      <c r="E643" s="20" t="s">
        <v>9838</v>
      </c>
      <c r="F643" s="20">
        <v>60936</v>
      </c>
      <c r="G643" s="20" t="s">
        <v>6881</v>
      </c>
      <c r="H643" s="20" t="s">
        <v>96</v>
      </c>
      <c r="I643" s="20" t="s">
        <v>108</v>
      </c>
      <c r="J643" s="20" t="s">
        <v>27</v>
      </c>
      <c r="K643" s="20">
        <v>4</v>
      </c>
    </row>
    <row r="644" spans="1:11" x14ac:dyDescent="0.25">
      <c r="A644" s="20" t="str">
        <f>E644&amp;D644&amp;":"&amp;COUNTIFS($E$2:E644,E644,$D$2:D644,D644)</f>
        <v>MissouriDONIPHAN:1</v>
      </c>
      <c r="B644" s="20" t="s">
        <v>6883</v>
      </c>
      <c r="C644" s="20" t="s">
        <v>6884</v>
      </c>
      <c r="D644" s="20" t="s">
        <v>7330</v>
      </c>
      <c r="E644" s="20" t="s">
        <v>9804</v>
      </c>
      <c r="F644" s="20">
        <v>62656</v>
      </c>
      <c r="G644" s="20" t="s">
        <v>6885</v>
      </c>
      <c r="H644" s="20" t="s">
        <v>96</v>
      </c>
      <c r="I644" s="20" t="s">
        <v>108</v>
      </c>
      <c r="J644" s="20" t="s">
        <v>27</v>
      </c>
      <c r="K644" s="20">
        <v>4</v>
      </c>
    </row>
    <row r="645" spans="1:11" x14ac:dyDescent="0.25">
      <c r="A645" s="20" t="str">
        <f>E645&amp;D645&amp;":"&amp;COUNTIFS($E$2:E645,E645,$D$2:D645,D645)</f>
        <v>AlabamaDOTHAN:1</v>
      </c>
      <c r="B645" s="20" t="s">
        <v>6886</v>
      </c>
      <c r="C645" s="20" t="s">
        <v>1673</v>
      </c>
      <c r="D645" s="20" t="s">
        <v>6552</v>
      </c>
      <c r="E645" s="20" t="s">
        <v>9791</v>
      </c>
      <c r="F645" s="20">
        <v>62859</v>
      </c>
      <c r="G645" s="20" t="s">
        <v>1675</v>
      </c>
      <c r="H645" s="20" t="s">
        <v>96</v>
      </c>
      <c r="I645" s="20" t="s">
        <v>42</v>
      </c>
      <c r="J645" s="20" t="s">
        <v>27</v>
      </c>
      <c r="K645" s="20">
        <v>2</v>
      </c>
    </row>
    <row r="646" spans="1:11" x14ac:dyDescent="0.25">
      <c r="A646" s="20" t="str">
        <f>E646&amp;D646&amp;":"&amp;COUNTIFS($E$2:E646,E646,$D$2:D646,D646)</f>
        <v>DelawareDOVER:1</v>
      </c>
      <c r="B646" s="20" t="s">
        <v>1682</v>
      </c>
      <c r="C646" s="20" t="s">
        <v>1683</v>
      </c>
      <c r="D646" s="20" t="s">
        <v>1163</v>
      </c>
      <c r="E646" s="20" t="s">
        <v>9817</v>
      </c>
      <c r="F646" s="20">
        <v>61747</v>
      </c>
      <c r="G646" s="20" t="s">
        <v>1685</v>
      </c>
      <c r="H646" s="20" t="s">
        <v>96</v>
      </c>
      <c r="I646" s="20" t="s">
        <v>108</v>
      </c>
      <c r="J646" s="20" t="s">
        <v>27</v>
      </c>
      <c r="K646" s="20">
        <v>5</v>
      </c>
    </row>
    <row r="647" spans="1:11" x14ac:dyDescent="0.25">
      <c r="A647" s="20" t="str">
        <f>E647&amp;D647&amp;":"&amp;COUNTIFS($E$2:E647,E647,$D$2:D647,D647)</f>
        <v>MaineDOVER FOXCROFT:1</v>
      </c>
      <c r="B647" s="20" t="s">
        <v>1697</v>
      </c>
      <c r="C647" s="20" t="s">
        <v>1698</v>
      </c>
      <c r="D647" s="20" t="s">
        <v>2648</v>
      </c>
      <c r="E647" s="20" t="s">
        <v>9782</v>
      </c>
      <c r="F647" s="20">
        <v>62471</v>
      </c>
      <c r="G647" s="20" t="s">
        <v>1700</v>
      </c>
      <c r="H647" s="20" t="s">
        <v>96</v>
      </c>
      <c r="I647" s="20" t="s">
        <v>75</v>
      </c>
      <c r="J647" s="20" t="s">
        <v>27</v>
      </c>
      <c r="K647" s="20">
        <v>3</v>
      </c>
    </row>
    <row r="648" spans="1:11" x14ac:dyDescent="0.25">
      <c r="A648" s="20" t="str">
        <f>E648&amp;D648&amp;":"&amp;COUNTIFS($E$2:E648,E648,$D$2:D648,D648)</f>
        <v>MaineDOVER FOXCROFT:2</v>
      </c>
      <c r="B648" s="20" t="s">
        <v>6888</v>
      </c>
      <c r="C648" s="20" t="s">
        <v>6889</v>
      </c>
      <c r="D648" s="20" t="s">
        <v>2648</v>
      </c>
      <c r="E648" s="20" t="s">
        <v>9782</v>
      </c>
      <c r="F648" s="20">
        <v>60640</v>
      </c>
      <c r="G648" s="20" t="s">
        <v>6890</v>
      </c>
      <c r="H648" s="20" t="s">
        <v>119</v>
      </c>
      <c r="I648" s="20" t="s">
        <v>26</v>
      </c>
      <c r="J648" s="20" t="s">
        <v>27</v>
      </c>
      <c r="K648" s="20">
        <v>0</v>
      </c>
    </row>
    <row r="649" spans="1:11" x14ac:dyDescent="0.25">
      <c r="A649" s="20" t="str">
        <f>E649&amp;D649&amp;":"&amp;COUNTIFS($E$2:E649,E649,$D$2:D649,D649)</f>
        <v>CaliforniaDOWNEY:1</v>
      </c>
      <c r="B649" s="20" t="s">
        <v>1731</v>
      </c>
      <c r="C649" s="20" t="s">
        <v>1732</v>
      </c>
      <c r="D649" s="20" t="s">
        <v>8793</v>
      </c>
      <c r="E649" s="20" t="s">
        <v>9773</v>
      </c>
      <c r="F649" s="20">
        <v>60644</v>
      </c>
      <c r="G649" s="20" t="s">
        <v>1733</v>
      </c>
      <c r="H649" s="20" t="s">
        <v>119</v>
      </c>
      <c r="I649" s="20" t="s">
        <v>26</v>
      </c>
      <c r="J649" s="20" t="s">
        <v>120</v>
      </c>
      <c r="K649" s="20">
        <v>0</v>
      </c>
    </row>
    <row r="650" spans="1:11" x14ac:dyDescent="0.25">
      <c r="A650" s="20" t="str">
        <f>E650&amp;D650&amp;":"&amp;COUNTIFS($E$2:E650,E650,$D$2:D650,D650)</f>
        <v>CaliforniaDOWNEY:2</v>
      </c>
      <c r="B650" s="20" t="s">
        <v>8636</v>
      </c>
      <c r="C650" s="20" t="s">
        <v>8637</v>
      </c>
      <c r="D650" s="20" t="s">
        <v>8793</v>
      </c>
      <c r="E650" s="20" t="s">
        <v>9773</v>
      </c>
      <c r="F650" s="20">
        <v>62269</v>
      </c>
      <c r="G650" s="20" t="s">
        <v>8639</v>
      </c>
      <c r="H650" s="20" t="s">
        <v>25</v>
      </c>
      <c r="I650" s="20" t="s">
        <v>108</v>
      </c>
      <c r="J650" s="20" t="s">
        <v>27</v>
      </c>
      <c r="K650" s="20">
        <v>0</v>
      </c>
    </row>
    <row r="651" spans="1:11" x14ac:dyDescent="0.25">
      <c r="A651" s="20" t="str">
        <f>E651&amp;D651&amp;":"&amp;COUNTIFS($E$2:E651,E651,$D$2:D651,D651)</f>
        <v>PennsylvaniaDOYLESTOWN:1</v>
      </c>
      <c r="B651" s="20" t="s">
        <v>8953</v>
      </c>
      <c r="C651" s="20" t="s">
        <v>8954</v>
      </c>
      <c r="D651" s="20" t="s">
        <v>4831</v>
      </c>
      <c r="E651" s="20" t="s">
        <v>9809</v>
      </c>
      <c r="F651" s="20">
        <v>60099</v>
      </c>
      <c r="G651" s="20" t="s">
        <v>8956</v>
      </c>
      <c r="H651" s="20" t="s">
        <v>25</v>
      </c>
      <c r="I651" s="20" t="s">
        <v>26</v>
      </c>
      <c r="J651" s="20" t="s">
        <v>27</v>
      </c>
      <c r="K651" s="20">
        <v>4</v>
      </c>
    </row>
    <row r="652" spans="1:11" x14ac:dyDescent="0.25">
      <c r="A652" s="20" t="str">
        <f>E652&amp;D652&amp;":"&amp;COUNTIFS($E$2:E652,E652,$D$2:D652,D652)</f>
        <v>PennsylvaniaDREXEL HILL:1</v>
      </c>
      <c r="B652" s="20" t="s">
        <v>1677</v>
      </c>
      <c r="C652" s="20" t="s">
        <v>1678</v>
      </c>
      <c r="D652" s="20" t="s">
        <v>4708</v>
      </c>
      <c r="E652" s="20" t="s">
        <v>9809</v>
      </c>
      <c r="F652" s="20">
        <v>61270</v>
      </c>
      <c r="G652" s="20" t="s">
        <v>8957</v>
      </c>
      <c r="H652" s="20" t="s">
        <v>96</v>
      </c>
      <c r="I652" s="20" t="s">
        <v>42</v>
      </c>
      <c r="J652" s="20" t="s">
        <v>27</v>
      </c>
      <c r="K652" s="20">
        <v>0</v>
      </c>
    </row>
    <row r="653" spans="1:11" x14ac:dyDescent="0.25">
      <c r="A653" s="20" t="str">
        <f>E653&amp;D653&amp;":"&amp;COUNTIFS($E$2:E653,E653,$D$2:D653,D653)</f>
        <v>IdahoDRIGGS:1</v>
      </c>
      <c r="B653" s="20" t="s">
        <v>8958</v>
      </c>
      <c r="C653" s="20" t="s">
        <v>1683</v>
      </c>
      <c r="D653" s="20" t="s">
        <v>8377</v>
      </c>
      <c r="E653" s="20" t="s">
        <v>9776</v>
      </c>
      <c r="F653" s="20">
        <v>61747</v>
      </c>
      <c r="G653" s="20" t="s">
        <v>8959</v>
      </c>
      <c r="H653" s="20" t="s">
        <v>96</v>
      </c>
      <c r="I653" s="20" t="s">
        <v>108</v>
      </c>
      <c r="J653" s="20" t="s">
        <v>27</v>
      </c>
      <c r="K653" s="20">
        <v>0</v>
      </c>
    </row>
    <row r="654" spans="1:11" x14ac:dyDescent="0.25">
      <c r="A654" s="20" t="str">
        <f>E654&amp;D654&amp;":"&amp;COUNTIFS($E$2:E654,E654,$D$2:D654,D654)</f>
        <v>OklahomaDRUMRIGHT:1</v>
      </c>
      <c r="B654" s="20" t="s">
        <v>1779</v>
      </c>
      <c r="C654" s="20" t="s">
        <v>1780</v>
      </c>
      <c r="D654" s="20" t="s">
        <v>4582</v>
      </c>
      <c r="E654" s="20" t="s">
        <v>9787</v>
      </c>
      <c r="F654" s="20">
        <v>47630</v>
      </c>
      <c r="G654" s="20" t="s">
        <v>1782</v>
      </c>
      <c r="H654" s="20" t="s">
        <v>25</v>
      </c>
      <c r="I654" s="20" t="s">
        <v>26</v>
      </c>
      <c r="J654" s="20" t="s">
        <v>27</v>
      </c>
      <c r="K654" s="20">
        <v>5</v>
      </c>
    </row>
    <row r="655" spans="1:11" x14ac:dyDescent="0.25">
      <c r="A655" s="20" t="str">
        <f>E655&amp;D655&amp;":"&amp;COUNTIFS($E$2:E655,E655,$D$2:D655,D655)</f>
        <v>IllinoisDU QUOIN:1</v>
      </c>
      <c r="B655" s="20" t="s">
        <v>1784</v>
      </c>
      <c r="C655" s="20" t="s">
        <v>1785</v>
      </c>
      <c r="D655" s="20" t="s">
        <v>1689</v>
      </c>
      <c r="E655" s="20" t="s">
        <v>9777</v>
      </c>
      <c r="F655" s="20">
        <v>46278</v>
      </c>
      <c r="G655" s="20" t="s">
        <v>1787</v>
      </c>
      <c r="H655" s="20" t="s">
        <v>25</v>
      </c>
      <c r="I655" s="20" t="s">
        <v>648</v>
      </c>
      <c r="J655" s="20" t="s">
        <v>120</v>
      </c>
      <c r="K655" s="20">
        <v>0</v>
      </c>
    </row>
    <row r="656" spans="1:11" x14ac:dyDescent="0.25">
      <c r="A656" s="20" t="str">
        <f>E656&amp;D656&amp;":"&amp;COUNTIFS($E$2:E656,E656,$D$2:D656,D656)</f>
        <v>OhioDUBLIN:1</v>
      </c>
      <c r="B656" s="20" t="s">
        <v>1789</v>
      </c>
      <c r="C656" s="20" t="s">
        <v>1790</v>
      </c>
      <c r="D656" s="20" t="s">
        <v>4412</v>
      </c>
      <c r="E656" s="20" t="s">
        <v>9799</v>
      </c>
      <c r="F656" s="20">
        <v>46307</v>
      </c>
      <c r="G656" s="20" t="s">
        <v>1792</v>
      </c>
      <c r="H656" s="20" t="s">
        <v>25</v>
      </c>
      <c r="I656" s="20" t="s">
        <v>648</v>
      </c>
      <c r="J656" s="20" t="s">
        <v>120</v>
      </c>
      <c r="K656" s="20">
        <v>4</v>
      </c>
    </row>
    <row r="657" spans="1:11" x14ac:dyDescent="0.25">
      <c r="A657" s="20" t="str">
        <f>E657&amp;D657&amp;":"&amp;COUNTIFS($E$2:E657,E657,$D$2:D657,D657)</f>
        <v>OhioDUBLIN:2</v>
      </c>
      <c r="B657" s="20" t="s">
        <v>1794</v>
      </c>
      <c r="C657" s="20" t="s">
        <v>1795</v>
      </c>
      <c r="D657" s="20" t="s">
        <v>4412</v>
      </c>
      <c r="E657" s="20" t="s">
        <v>9799</v>
      </c>
      <c r="F657" s="20">
        <v>47150</v>
      </c>
      <c r="G657" s="20" t="s">
        <v>1797</v>
      </c>
      <c r="H657" s="20" t="s">
        <v>25</v>
      </c>
      <c r="I657" s="20" t="s">
        <v>648</v>
      </c>
      <c r="J657" s="20" t="s">
        <v>120</v>
      </c>
      <c r="K657" s="20">
        <v>0</v>
      </c>
    </row>
    <row r="658" spans="1:11" x14ac:dyDescent="0.25">
      <c r="A658" s="20" t="str">
        <f>E658&amp;D658&amp;":"&amp;COUNTIFS($E$2:E658,E658,$D$2:D658,D658)</f>
        <v>VirginiaDULLES:1</v>
      </c>
      <c r="B658" s="20" t="s">
        <v>1799</v>
      </c>
      <c r="C658" s="20" t="s">
        <v>1800</v>
      </c>
      <c r="D658" s="20" t="s">
        <v>9646</v>
      </c>
      <c r="E658" s="20" t="s">
        <v>9816</v>
      </c>
      <c r="F658" s="20">
        <v>46256</v>
      </c>
      <c r="G658" s="20" t="s">
        <v>1801</v>
      </c>
      <c r="H658" s="20" t="s">
        <v>25</v>
      </c>
      <c r="I658" s="20" t="s">
        <v>108</v>
      </c>
      <c r="J658" s="20" t="s">
        <v>120</v>
      </c>
      <c r="K658" s="20">
        <v>0</v>
      </c>
    </row>
    <row r="659" spans="1:11" x14ac:dyDescent="0.25">
      <c r="A659" s="20" t="str">
        <f>E659&amp;D659&amp;":"&amp;COUNTIFS($E$2:E659,E659,$D$2:D659,D659)</f>
        <v>MinnesotaDULUTH:1</v>
      </c>
      <c r="B659" s="20" t="s">
        <v>1803</v>
      </c>
      <c r="C659" s="20" t="s">
        <v>1804</v>
      </c>
      <c r="D659" s="20" t="s">
        <v>2975</v>
      </c>
      <c r="E659" s="20" t="s">
        <v>9794</v>
      </c>
      <c r="F659" s="20">
        <v>46506</v>
      </c>
      <c r="G659" s="20" t="s">
        <v>1806</v>
      </c>
      <c r="H659" s="20" t="s">
        <v>96</v>
      </c>
      <c r="I659" s="20" t="s">
        <v>108</v>
      </c>
      <c r="J659" s="20" t="s">
        <v>27</v>
      </c>
      <c r="K659" s="20">
        <v>0</v>
      </c>
    </row>
    <row r="660" spans="1:11" x14ac:dyDescent="0.25">
      <c r="A660" s="20" t="str">
        <f>E660&amp;D660&amp;":"&amp;COUNTIFS($E$2:E660,E660,$D$2:D660,D660)</f>
        <v>ArkansasDUMAS:1</v>
      </c>
      <c r="B660" s="20" t="s">
        <v>1808</v>
      </c>
      <c r="C660" s="20" t="s">
        <v>1809</v>
      </c>
      <c r="D660" s="20" t="s">
        <v>429</v>
      </c>
      <c r="E660" s="20" t="s">
        <v>9792</v>
      </c>
      <c r="F660" s="20">
        <v>47670</v>
      </c>
      <c r="G660" s="20" t="s">
        <v>1811</v>
      </c>
      <c r="H660" s="20" t="s">
        <v>96</v>
      </c>
      <c r="I660" s="20" t="s">
        <v>108</v>
      </c>
      <c r="J660" s="20" t="s">
        <v>27</v>
      </c>
      <c r="K660" s="20">
        <v>3</v>
      </c>
    </row>
    <row r="661" spans="1:11" x14ac:dyDescent="0.25">
      <c r="A661" s="20" t="str">
        <f>E661&amp;D661&amp;":"&amp;COUNTIFS($E$2:E661,E661,$D$2:D661,D661)</f>
        <v>TexasDUMAS:1</v>
      </c>
      <c r="B661" s="20" t="s">
        <v>1813</v>
      </c>
      <c r="C661" s="20" t="s">
        <v>1814</v>
      </c>
      <c r="D661" s="20" t="s">
        <v>429</v>
      </c>
      <c r="E661" s="20" t="s">
        <v>9788</v>
      </c>
      <c r="F661" s="20">
        <v>47586</v>
      </c>
      <c r="G661" s="20" t="s">
        <v>1816</v>
      </c>
      <c r="H661" s="20" t="s">
        <v>96</v>
      </c>
      <c r="I661" s="20" t="s">
        <v>75</v>
      </c>
      <c r="J661" s="20" t="s">
        <v>27</v>
      </c>
      <c r="K661" s="20">
        <v>2</v>
      </c>
    </row>
    <row r="662" spans="1:11" x14ac:dyDescent="0.25">
      <c r="A662" s="20" t="str">
        <f>E662&amp;D662&amp;":"&amp;COUNTIFS($E$2:E662,E662,$D$2:D662,D662)</f>
        <v>TexasDUMAS:2</v>
      </c>
      <c r="B662" s="20" t="s">
        <v>1818</v>
      </c>
      <c r="C662" s="20" t="s">
        <v>1819</v>
      </c>
      <c r="D662" s="20" t="s">
        <v>429</v>
      </c>
      <c r="E662" s="20" t="s">
        <v>9788</v>
      </c>
      <c r="F662" s="20">
        <v>47240</v>
      </c>
      <c r="G662" s="20" t="s">
        <v>1821</v>
      </c>
      <c r="H662" s="20" t="s">
        <v>96</v>
      </c>
      <c r="I662" s="20" t="s">
        <v>36</v>
      </c>
      <c r="J662" s="20" t="s">
        <v>27</v>
      </c>
      <c r="K662" s="20">
        <v>3</v>
      </c>
    </row>
    <row r="663" spans="1:11" x14ac:dyDescent="0.25">
      <c r="A663" s="20" t="str">
        <f>E663&amp;D663&amp;":"&amp;COUNTIFS($E$2:E663,E663,$D$2:D663,D663)</f>
        <v>New_YorkDUNKIRK:1</v>
      </c>
      <c r="B663" s="20" t="s">
        <v>1823</v>
      </c>
      <c r="C663" s="20" t="s">
        <v>1824</v>
      </c>
      <c r="D663" s="20" t="s">
        <v>3912</v>
      </c>
      <c r="E663" s="20" t="s">
        <v>9838</v>
      </c>
      <c r="F663" s="20">
        <v>47906</v>
      </c>
      <c r="G663" s="20" t="s">
        <v>1826</v>
      </c>
      <c r="H663" s="20" t="s">
        <v>119</v>
      </c>
      <c r="I663" s="20" t="s">
        <v>108</v>
      </c>
      <c r="J663" s="20" t="s">
        <v>120</v>
      </c>
      <c r="K663" s="20">
        <v>0</v>
      </c>
    </row>
    <row r="664" spans="1:11" x14ac:dyDescent="0.25">
      <c r="A664" s="20" t="str">
        <f>E664&amp;D664&amp;":"&amp;COUNTIFS($E$2:E664,E664,$D$2:D664,D664)</f>
        <v>New_YorkDUNKIRK:2</v>
      </c>
      <c r="B664" s="20" t="s">
        <v>1828</v>
      </c>
      <c r="C664" s="20" t="s">
        <v>1829</v>
      </c>
      <c r="D664" s="20" t="s">
        <v>3912</v>
      </c>
      <c r="E664" s="20" t="s">
        <v>9838</v>
      </c>
      <c r="F664" s="20">
        <v>46218</v>
      </c>
      <c r="G664" s="20" t="s">
        <v>1830</v>
      </c>
      <c r="H664" s="20" t="s">
        <v>119</v>
      </c>
      <c r="I664" s="20" t="s">
        <v>114</v>
      </c>
      <c r="J664" s="20" t="s">
        <v>27</v>
      </c>
      <c r="K664" s="20">
        <v>0</v>
      </c>
    </row>
    <row r="665" spans="1:11" x14ac:dyDescent="0.25">
      <c r="A665" s="20" t="str">
        <f>E665&amp;D665&amp;":"&amp;COUNTIFS($E$2:E665,E665,$D$2:D665,D665)</f>
        <v>New_YorkDUNKIRK:3</v>
      </c>
      <c r="B665" s="20" t="s">
        <v>1832</v>
      </c>
      <c r="C665" s="20" t="s">
        <v>1833</v>
      </c>
      <c r="D665" s="20" t="s">
        <v>3912</v>
      </c>
      <c r="E665" s="20" t="s">
        <v>9838</v>
      </c>
      <c r="F665" s="20">
        <v>47804</v>
      </c>
      <c r="G665" s="20" t="s">
        <v>1835</v>
      </c>
      <c r="H665" s="20" t="s">
        <v>119</v>
      </c>
      <c r="I665" s="20" t="s">
        <v>108</v>
      </c>
      <c r="J665" s="20" t="s">
        <v>120</v>
      </c>
      <c r="K665" s="20">
        <v>0</v>
      </c>
    </row>
    <row r="666" spans="1:11" x14ac:dyDescent="0.25">
      <c r="A666" s="20" t="str">
        <f>E666&amp;D666&amp;":"&amp;COUNTIFS($E$2:E666,E666,$D$2:D666,D666)</f>
        <v>South_DakotaEAGLE BUTTE:1</v>
      </c>
      <c r="B666" s="20" t="s">
        <v>1837</v>
      </c>
      <c r="C666" s="20" t="s">
        <v>1838</v>
      </c>
      <c r="D666" s="20" t="s">
        <v>7978</v>
      </c>
      <c r="E666" s="20" t="s">
        <v>9845</v>
      </c>
      <c r="F666" s="20">
        <v>47025</v>
      </c>
      <c r="G666" s="20" t="s">
        <v>1840</v>
      </c>
      <c r="H666" s="20" t="s">
        <v>119</v>
      </c>
      <c r="I666" s="20" t="s">
        <v>108</v>
      </c>
      <c r="J666" s="20" t="s">
        <v>27</v>
      </c>
      <c r="K666" s="20">
        <v>0</v>
      </c>
    </row>
    <row r="667" spans="1:11" x14ac:dyDescent="0.25">
      <c r="A667" s="20" t="str">
        <f>E667&amp;D667&amp;":"&amp;COUNTIFS($E$2:E667,E667,$D$2:D667,D667)</f>
        <v>WisconsinEAGLE RIVER:1</v>
      </c>
      <c r="B667" s="20" t="s">
        <v>1842</v>
      </c>
      <c r="C667" s="20" t="s">
        <v>1843</v>
      </c>
      <c r="D667" s="20" t="s">
        <v>6210</v>
      </c>
      <c r="E667" s="20" t="s">
        <v>9790</v>
      </c>
      <c r="F667" s="20">
        <v>46562</v>
      </c>
      <c r="G667" s="20" t="s">
        <v>1845</v>
      </c>
      <c r="H667" s="20" t="s">
        <v>119</v>
      </c>
      <c r="I667" s="20" t="s">
        <v>108</v>
      </c>
      <c r="J667" s="20" t="s">
        <v>27</v>
      </c>
      <c r="K667" s="20">
        <v>0</v>
      </c>
    </row>
    <row r="668" spans="1:11" x14ac:dyDescent="0.25">
      <c r="A668" s="20" t="str">
        <f>E668&amp;D668&amp;":"&amp;COUNTIFS($E$2:E668,E668,$D$2:D668,D668)</f>
        <v>WisconsinEAGLE RIVER:2</v>
      </c>
      <c r="B668" s="20" t="s">
        <v>1847</v>
      </c>
      <c r="C668" s="20" t="s">
        <v>1848</v>
      </c>
      <c r="D668" s="20" t="s">
        <v>6210</v>
      </c>
      <c r="E668" s="20" t="s">
        <v>9790</v>
      </c>
      <c r="F668" s="20">
        <v>47374</v>
      </c>
      <c r="G668" s="20" t="s">
        <v>1850</v>
      </c>
      <c r="H668" s="20" t="s">
        <v>119</v>
      </c>
      <c r="I668" s="20" t="s">
        <v>26</v>
      </c>
      <c r="J668" s="20" t="s">
        <v>27</v>
      </c>
      <c r="K668" s="20">
        <v>0</v>
      </c>
    </row>
    <row r="669" spans="1:11" x14ac:dyDescent="0.25">
      <c r="A669" s="20" t="str">
        <f>E669&amp;D669&amp;":"&amp;COUNTIFS($E$2:E669,E669,$D$2:D669,D669)</f>
        <v>PennsylvaniaEAGLEVILLE:1</v>
      </c>
      <c r="B669" s="20" t="s">
        <v>1852</v>
      </c>
      <c r="C669" s="20" t="s">
        <v>1853</v>
      </c>
      <c r="D669" s="20" t="s">
        <v>4738</v>
      </c>
      <c r="E669" s="20" t="s">
        <v>9809</v>
      </c>
      <c r="F669" s="20">
        <v>47250</v>
      </c>
      <c r="G669" s="20" t="s">
        <v>1855</v>
      </c>
      <c r="H669" s="20" t="s">
        <v>119</v>
      </c>
      <c r="I669" s="20" t="s">
        <v>114</v>
      </c>
      <c r="J669" s="20" t="s">
        <v>27</v>
      </c>
      <c r="K669" s="20">
        <v>0</v>
      </c>
    </row>
    <row r="670" spans="1:11" x14ac:dyDescent="0.25">
      <c r="A670" s="20" t="str">
        <f>E670&amp;D670&amp;":"&amp;COUNTIFS($E$2:E670,E670,$D$2:D670,D670)</f>
        <v>New_JerseyEAST ORANGE:1</v>
      </c>
      <c r="B670" s="20" t="s">
        <v>1857</v>
      </c>
      <c r="C670" s="20" t="s">
        <v>1858</v>
      </c>
      <c r="D670" s="20" t="s">
        <v>3710</v>
      </c>
      <c r="E670" s="20" t="s">
        <v>9836</v>
      </c>
      <c r="F670" s="20">
        <v>46410</v>
      </c>
      <c r="G670" s="20" t="s">
        <v>1860</v>
      </c>
      <c r="H670" s="20" t="s">
        <v>119</v>
      </c>
      <c r="I670" s="20" t="s">
        <v>108</v>
      </c>
      <c r="J670" s="20" t="s">
        <v>120</v>
      </c>
      <c r="K670" s="20">
        <v>0</v>
      </c>
    </row>
    <row r="671" spans="1:11" x14ac:dyDescent="0.25">
      <c r="A671" s="20" t="str">
        <f>E671&amp;D671&amp;":"&amp;COUNTIFS($E$2:E671,E671,$D$2:D671,D671)</f>
        <v>Rhode_IslandEAST PROVIDENCE:1</v>
      </c>
      <c r="B671" s="20" t="s">
        <v>1862</v>
      </c>
      <c r="C671" s="20" t="s">
        <v>1863</v>
      </c>
      <c r="D671" s="20" t="s">
        <v>4993</v>
      </c>
      <c r="E671" s="20" t="s">
        <v>9843</v>
      </c>
      <c r="F671" s="20">
        <v>46952</v>
      </c>
      <c r="G671" s="20" t="s">
        <v>1865</v>
      </c>
      <c r="H671" s="20" t="s">
        <v>119</v>
      </c>
      <c r="I671" s="20" t="s">
        <v>108</v>
      </c>
      <c r="J671" s="20" t="s">
        <v>120</v>
      </c>
      <c r="K671" s="20">
        <v>0</v>
      </c>
    </row>
    <row r="672" spans="1:11" x14ac:dyDescent="0.25">
      <c r="A672" s="20" t="str">
        <f>E672&amp;D672&amp;":"&amp;COUNTIFS($E$2:E672,E672,$D$2:D672,D672)</f>
        <v>PennsylvaniaEAST STROUDSBURG:1</v>
      </c>
      <c r="B672" s="20" t="s">
        <v>1867</v>
      </c>
      <c r="C672" s="20" t="s">
        <v>1868</v>
      </c>
      <c r="D672" s="20" t="s">
        <v>4728</v>
      </c>
      <c r="E672" s="20" t="s">
        <v>9809</v>
      </c>
      <c r="F672" s="20">
        <v>46143</v>
      </c>
      <c r="G672" s="20" t="s">
        <v>1870</v>
      </c>
      <c r="H672" s="20" t="s">
        <v>119</v>
      </c>
      <c r="I672" s="20" t="s">
        <v>26</v>
      </c>
      <c r="J672" s="20" t="s">
        <v>120</v>
      </c>
      <c r="K672" s="20">
        <v>0</v>
      </c>
    </row>
    <row r="673" spans="1:11" x14ac:dyDescent="0.25">
      <c r="A673" s="20" t="str">
        <f>E673&amp;D673&amp;":"&amp;COUNTIFS($E$2:E673,E673,$D$2:D673,D673)</f>
        <v>PennsylvaniaEASTON:1</v>
      </c>
      <c r="B673" s="20" t="s">
        <v>1872</v>
      </c>
      <c r="C673" s="20" t="s">
        <v>1873</v>
      </c>
      <c r="D673" s="20" t="s">
        <v>4713</v>
      </c>
      <c r="E673" s="20" t="s">
        <v>9809</v>
      </c>
      <c r="F673" s="20">
        <v>46527</v>
      </c>
      <c r="G673" s="20" t="s">
        <v>1875</v>
      </c>
      <c r="H673" s="20" t="s">
        <v>119</v>
      </c>
      <c r="I673" s="20" t="s">
        <v>108</v>
      </c>
      <c r="J673" s="20" t="s">
        <v>120</v>
      </c>
      <c r="K673" s="20">
        <v>0</v>
      </c>
    </row>
    <row r="674" spans="1:11" x14ac:dyDescent="0.25">
      <c r="A674" s="20" t="str">
        <f>E674&amp;D674&amp;":"&amp;COUNTIFS($E$2:E674,E674,$D$2:D674,D674)</f>
        <v>GeorgiaEATONTON:1</v>
      </c>
      <c r="B674" s="20" t="s">
        <v>1877</v>
      </c>
      <c r="C674" s="20" t="s">
        <v>1878</v>
      </c>
      <c r="D674" s="20" t="s">
        <v>6816</v>
      </c>
      <c r="E674" s="20" t="s">
        <v>9775</v>
      </c>
      <c r="F674" s="20">
        <v>46947</v>
      </c>
      <c r="G674" s="20" t="s">
        <v>1880</v>
      </c>
      <c r="H674" s="20" t="s">
        <v>119</v>
      </c>
      <c r="I674" s="20" t="s">
        <v>108</v>
      </c>
      <c r="J674" s="20" t="s">
        <v>120</v>
      </c>
      <c r="K674" s="20">
        <v>0</v>
      </c>
    </row>
    <row r="675" spans="1:11" x14ac:dyDescent="0.25">
      <c r="A675" s="20" t="str">
        <f>E675&amp;D675&amp;":"&amp;COUNTIFS($E$2:E675,E675,$D$2:D675,D675)</f>
        <v>WisconsinEAU CLAIRE:1</v>
      </c>
      <c r="B675" s="20" t="s">
        <v>1882</v>
      </c>
      <c r="C675" s="20" t="s">
        <v>1883</v>
      </c>
      <c r="D675" s="20" t="s">
        <v>6205</v>
      </c>
      <c r="E675" s="20" t="s">
        <v>9790</v>
      </c>
      <c r="F675" s="20">
        <v>47404</v>
      </c>
      <c r="G675" s="20" t="s">
        <v>1885</v>
      </c>
      <c r="H675" s="20" t="s">
        <v>119</v>
      </c>
      <c r="I675" s="20" t="s">
        <v>26</v>
      </c>
      <c r="J675" s="20" t="s">
        <v>120</v>
      </c>
      <c r="K675" s="20">
        <v>0</v>
      </c>
    </row>
    <row r="676" spans="1:11" x14ac:dyDescent="0.25">
      <c r="A676" s="20" t="str">
        <f>E676&amp;D676&amp;":"&amp;COUNTIFS($E$2:E676,E676,$D$2:D676,D676)</f>
        <v>South_CarolinaEDGEFIELD:1</v>
      </c>
      <c r="B676" s="20" t="s">
        <v>1887</v>
      </c>
      <c r="C676" s="20" t="s">
        <v>1888</v>
      </c>
      <c r="D676" s="20" t="s">
        <v>5008</v>
      </c>
      <c r="E676" s="20" t="s">
        <v>9844</v>
      </c>
      <c r="F676" s="20">
        <v>46563</v>
      </c>
      <c r="G676" s="20" t="s">
        <v>1890</v>
      </c>
      <c r="H676" s="20" t="s">
        <v>119</v>
      </c>
      <c r="I676" s="20" t="s">
        <v>75</v>
      </c>
      <c r="J676" s="20" t="s">
        <v>27</v>
      </c>
      <c r="K676" s="20">
        <v>0</v>
      </c>
    </row>
    <row r="677" spans="1:11" x14ac:dyDescent="0.25">
      <c r="A677" s="20" t="str">
        <f>E677&amp;D677&amp;":"&amp;COUNTIFS($E$2:E677,E677,$D$2:D677,D677)</f>
        <v>WisconsinEDGERTON:1</v>
      </c>
      <c r="B677" s="20" t="s">
        <v>1892</v>
      </c>
      <c r="C677" s="20" t="s">
        <v>1893</v>
      </c>
      <c r="D677" s="20" t="s">
        <v>6225</v>
      </c>
      <c r="E677" s="20" t="s">
        <v>9790</v>
      </c>
      <c r="F677" s="20">
        <v>46706</v>
      </c>
      <c r="G677" s="20" t="s">
        <v>1895</v>
      </c>
      <c r="H677" s="20" t="s">
        <v>119</v>
      </c>
      <c r="I677" s="20" t="s">
        <v>108</v>
      </c>
      <c r="J677" s="20" t="s">
        <v>120</v>
      </c>
      <c r="K677" s="20">
        <v>0</v>
      </c>
    </row>
    <row r="678" spans="1:11" x14ac:dyDescent="0.25">
      <c r="A678" s="20" t="str">
        <f>E678&amp;D678&amp;":"&amp;COUNTIFS($E$2:E678,E678,$D$2:D678,D678)</f>
        <v>MinnesotaEDINA:1</v>
      </c>
      <c r="B678" s="20" t="s">
        <v>1897</v>
      </c>
      <c r="C678" s="20" t="s">
        <v>1898</v>
      </c>
      <c r="D678" s="20" t="s">
        <v>7227</v>
      </c>
      <c r="E678" s="20" t="s">
        <v>9794</v>
      </c>
      <c r="F678" s="20">
        <v>47130</v>
      </c>
      <c r="G678" s="20" t="s">
        <v>1900</v>
      </c>
      <c r="H678" s="20" t="s">
        <v>119</v>
      </c>
      <c r="I678" s="20" t="s">
        <v>26</v>
      </c>
      <c r="J678" s="20" t="s">
        <v>27</v>
      </c>
      <c r="K678" s="20">
        <v>0</v>
      </c>
    </row>
    <row r="679" spans="1:11" x14ac:dyDescent="0.25">
      <c r="A679" s="20" t="str">
        <f>E679&amp;D679&amp;":"&amp;COUNTIFS($E$2:E679,E679,$D$2:D679,D679)</f>
        <v>TexasEDINBURG:1</v>
      </c>
      <c r="B679" s="20" t="s">
        <v>1902</v>
      </c>
      <c r="C679" s="20" t="s">
        <v>1903</v>
      </c>
      <c r="D679" s="20" t="s">
        <v>9600</v>
      </c>
      <c r="E679" s="20" t="s">
        <v>9788</v>
      </c>
      <c r="F679" s="20">
        <v>46383</v>
      </c>
      <c r="G679" s="20" t="s">
        <v>1905</v>
      </c>
      <c r="H679" s="20" t="s">
        <v>119</v>
      </c>
      <c r="I679" s="20" t="s">
        <v>108</v>
      </c>
      <c r="J679" s="20" t="s">
        <v>120</v>
      </c>
      <c r="K679" s="20">
        <v>0</v>
      </c>
    </row>
    <row r="680" spans="1:11" x14ac:dyDescent="0.25">
      <c r="A680" s="20" t="str">
        <f>E680&amp;D680&amp;":"&amp;COUNTIFS($E$2:E680,E680,$D$2:D680,D680)</f>
        <v>New_JerseyEDISON:1</v>
      </c>
      <c r="B680" s="20" t="s">
        <v>1907</v>
      </c>
      <c r="C680" s="20" t="s">
        <v>1908</v>
      </c>
      <c r="D680" s="20" t="s">
        <v>3715</v>
      </c>
      <c r="E680" s="20" t="s">
        <v>9836</v>
      </c>
      <c r="F680" s="20">
        <v>47303</v>
      </c>
      <c r="G680" s="20" t="s">
        <v>1910</v>
      </c>
      <c r="H680" s="20" t="s">
        <v>119</v>
      </c>
      <c r="I680" s="20" t="s">
        <v>108</v>
      </c>
      <c r="J680" s="20" t="s">
        <v>120</v>
      </c>
      <c r="K680" s="20">
        <v>0</v>
      </c>
    </row>
    <row r="681" spans="1:11" x14ac:dyDescent="0.25">
      <c r="A681" s="20" t="str">
        <f>E681&amp;D681&amp;":"&amp;COUNTIFS($E$2:E681,E681,$D$2:D681,D681)</f>
        <v>New_JerseyEDISON:2</v>
      </c>
      <c r="B681" s="20" t="s">
        <v>1912</v>
      </c>
      <c r="C681" s="20" t="s">
        <v>1913</v>
      </c>
      <c r="D681" s="20" t="s">
        <v>3715</v>
      </c>
      <c r="E681" s="20" t="s">
        <v>9836</v>
      </c>
      <c r="F681" s="20">
        <v>47802</v>
      </c>
      <c r="G681" s="20" t="s">
        <v>1914</v>
      </c>
      <c r="H681" s="20" t="s">
        <v>119</v>
      </c>
      <c r="I681" s="20" t="s">
        <v>75</v>
      </c>
      <c r="J681" s="20" t="s">
        <v>120</v>
      </c>
      <c r="K681" s="20">
        <v>0</v>
      </c>
    </row>
    <row r="682" spans="1:11" x14ac:dyDescent="0.25">
      <c r="A682" s="20" t="str">
        <f>E682&amp;D682&amp;":"&amp;COUNTIFS($E$2:E682,E682,$D$2:D682,D682)</f>
        <v>FloridaEglin AFB:1</v>
      </c>
      <c r="B682" s="20" t="s">
        <v>1916</v>
      </c>
      <c r="C682" s="20" t="s">
        <v>1917</v>
      </c>
      <c r="D682" s="20" t="s">
        <v>1211</v>
      </c>
      <c r="E682" s="20" t="s">
        <v>9793</v>
      </c>
      <c r="F682" s="20">
        <v>47630</v>
      </c>
      <c r="G682" s="20" t="s">
        <v>1918</v>
      </c>
      <c r="H682" s="20" t="s">
        <v>119</v>
      </c>
      <c r="I682" s="20" t="s">
        <v>108</v>
      </c>
      <c r="J682" s="20" t="s">
        <v>120</v>
      </c>
      <c r="K682" s="20">
        <v>0</v>
      </c>
    </row>
    <row r="683" spans="1:11" x14ac:dyDescent="0.25">
      <c r="A683" s="20" t="str">
        <f>E683&amp;D683&amp;":"&amp;COUNTIFS($E$2:E683,E683,$D$2:D683,D683)</f>
        <v>MontanaEKALAKA:1</v>
      </c>
      <c r="B683" s="20" t="s">
        <v>1920</v>
      </c>
      <c r="C683" s="20" t="s">
        <v>1921</v>
      </c>
      <c r="D683" s="20" t="s">
        <v>3377</v>
      </c>
      <c r="E683" s="20" t="s">
        <v>9805</v>
      </c>
      <c r="F683" s="20">
        <v>47714</v>
      </c>
      <c r="G683" s="20" t="s">
        <v>1923</v>
      </c>
      <c r="H683" s="20" t="s">
        <v>119</v>
      </c>
      <c r="I683" s="20" t="s">
        <v>114</v>
      </c>
      <c r="J683" s="20" t="s">
        <v>120</v>
      </c>
      <c r="K683" s="20">
        <v>0</v>
      </c>
    </row>
    <row r="684" spans="1:11" x14ac:dyDescent="0.25">
      <c r="A684" s="20" t="str">
        <f>E684&amp;D684&amp;":"&amp;COUNTIFS($E$2:E684,E684,$D$2:D684,D684)</f>
        <v>MontanaEKALAKA:2</v>
      </c>
      <c r="B684" s="20" t="s">
        <v>1925</v>
      </c>
      <c r="C684" s="20" t="s">
        <v>1926</v>
      </c>
      <c r="D684" s="20" t="s">
        <v>3377</v>
      </c>
      <c r="E684" s="20" t="s">
        <v>9805</v>
      </c>
      <c r="F684" s="20">
        <v>46226</v>
      </c>
      <c r="G684" s="20" t="s">
        <v>1927</v>
      </c>
      <c r="H684" s="20" t="s">
        <v>119</v>
      </c>
      <c r="I684" s="20" t="s">
        <v>26</v>
      </c>
      <c r="J684" s="20" t="s">
        <v>120</v>
      </c>
      <c r="K684" s="20">
        <v>0</v>
      </c>
    </row>
    <row r="685" spans="1:11" x14ac:dyDescent="0.25">
      <c r="A685" s="20" t="str">
        <f>E685&amp;D685&amp;":"&amp;COUNTIFS($E$2:E685,E685,$D$2:D685,D685)</f>
        <v>TexasEl Paso:1</v>
      </c>
      <c r="B685" s="20" t="s">
        <v>1929</v>
      </c>
      <c r="C685" s="20" t="s">
        <v>1930</v>
      </c>
      <c r="D685" s="20" t="s">
        <v>5297</v>
      </c>
      <c r="E685" s="20" t="s">
        <v>9788</v>
      </c>
      <c r="F685" s="20">
        <v>46506</v>
      </c>
      <c r="G685" s="20" t="s">
        <v>1931</v>
      </c>
      <c r="H685" s="20" t="s">
        <v>119</v>
      </c>
      <c r="I685" s="20" t="s">
        <v>26</v>
      </c>
      <c r="J685" s="20" t="s">
        <v>120</v>
      </c>
      <c r="K685" s="20">
        <v>0</v>
      </c>
    </row>
    <row r="686" spans="1:11" x14ac:dyDescent="0.25">
      <c r="A686" s="20" t="str">
        <f>E686&amp;D686&amp;":"&amp;COUNTIFS($E$2:E686,E686,$D$2:D686,D686)</f>
        <v>TexasEL PASO:2</v>
      </c>
      <c r="B686" s="20" t="s">
        <v>1933</v>
      </c>
      <c r="C686" s="20" t="s">
        <v>1934</v>
      </c>
      <c r="D686" s="20" t="s">
        <v>5335</v>
      </c>
      <c r="E686" s="20" t="s">
        <v>9788</v>
      </c>
      <c r="F686" s="20">
        <v>47905</v>
      </c>
      <c r="G686" s="20" t="s">
        <v>1936</v>
      </c>
      <c r="H686" s="20" t="s">
        <v>119</v>
      </c>
      <c r="I686" s="20" t="s">
        <v>26</v>
      </c>
      <c r="J686" s="20" t="s">
        <v>120</v>
      </c>
      <c r="K686" s="20">
        <v>0</v>
      </c>
    </row>
    <row r="687" spans="1:11" x14ac:dyDescent="0.25">
      <c r="A687" s="20" t="str">
        <f>E687&amp;D687&amp;":"&amp;COUNTIFS($E$2:E687,E687,$D$2:D687,D687)</f>
        <v>TexasEL PASO:3</v>
      </c>
      <c r="B687" s="20" t="s">
        <v>1938</v>
      </c>
      <c r="C687" s="20" t="s">
        <v>1939</v>
      </c>
      <c r="D687" s="20" t="s">
        <v>5335</v>
      </c>
      <c r="E687" s="20" t="s">
        <v>9788</v>
      </c>
      <c r="F687" s="20">
        <v>46805</v>
      </c>
      <c r="G687" s="20" t="s">
        <v>1941</v>
      </c>
      <c r="H687" s="20" t="s">
        <v>119</v>
      </c>
      <c r="I687" s="20" t="s">
        <v>108</v>
      </c>
      <c r="J687" s="20" t="s">
        <v>120</v>
      </c>
      <c r="K687" s="20">
        <v>0</v>
      </c>
    </row>
    <row r="688" spans="1:11" x14ac:dyDescent="0.25">
      <c r="A688" s="20" t="str">
        <f>E688&amp;D688&amp;":"&amp;COUNTIFS($E$2:E688,E688,$D$2:D688,D688)</f>
        <v>TexasEL PASO:4</v>
      </c>
      <c r="B688" s="20" t="s">
        <v>1943</v>
      </c>
      <c r="C688" s="20" t="s">
        <v>1944</v>
      </c>
      <c r="D688" s="20" t="s">
        <v>5335</v>
      </c>
      <c r="E688" s="20" t="s">
        <v>9788</v>
      </c>
      <c r="F688" s="20">
        <v>46545</v>
      </c>
      <c r="G688" s="20" t="s">
        <v>1946</v>
      </c>
      <c r="H688" s="20" t="s">
        <v>119</v>
      </c>
      <c r="I688" s="20" t="s">
        <v>26</v>
      </c>
      <c r="J688" s="20" t="s">
        <v>120</v>
      </c>
      <c r="K688" s="20">
        <v>0</v>
      </c>
    </row>
    <row r="689" spans="1:11" x14ac:dyDescent="0.25">
      <c r="A689" s="20" t="str">
        <f>E689&amp;D689&amp;":"&amp;COUNTIFS($E$2:E689,E689,$D$2:D689,D689)</f>
        <v>TexasEL PASO:5</v>
      </c>
      <c r="B689" s="20" t="s">
        <v>1948</v>
      </c>
      <c r="C689" s="20" t="s">
        <v>1949</v>
      </c>
      <c r="D689" s="20" t="s">
        <v>5335</v>
      </c>
      <c r="E689" s="20" t="s">
        <v>9788</v>
      </c>
      <c r="F689" s="20">
        <v>46254</v>
      </c>
      <c r="G689" s="20" t="s">
        <v>1950</v>
      </c>
      <c r="H689" s="20" t="s">
        <v>119</v>
      </c>
      <c r="I689" s="20" t="s">
        <v>26</v>
      </c>
      <c r="J689" s="20" t="s">
        <v>120</v>
      </c>
      <c r="K689" s="20">
        <v>0</v>
      </c>
    </row>
    <row r="690" spans="1:11" x14ac:dyDescent="0.25">
      <c r="A690" s="20" t="str">
        <f>E690&amp;D690&amp;":"&amp;COUNTIFS($E$2:E690,E690,$D$2:D690,D690)</f>
        <v>TexasEL PASO:6</v>
      </c>
      <c r="B690" s="20" t="s">
        <v>1952</v>
      </c>
      <c r="C690" s="20" t="s">
        <v>1953</v>
      </c>
      <c r="D690" s="20" t="s">
        <v>5335</v>
      </c>
      <c r="E690" s="20" t="s">
        <v>9788</v>
      </c>
      <c r="F690" s="20">
        <v>46214</v>
      </c>
      <c r="G690" s="20" t="s">
        <v>1954</v>
      </c>
      <c r="H690" s="20" t="s">
        <v>119</v>
      </c>
      <c r="I690" s="20" t="s">
        <v>26</v>
      </c>
      <c r="J690" s="20" t="s">
        <v>120</v>
      </c>
      <c r="K690" s="20">
        <v>0</v>
      </c>
    </row>
    <row r="691" spans="1:11" x14ac:dyDescent="0.25">
      <c r="A691" s="20" t="str">
        <f>E691&amp;D691&amp;":"&amp;COUNTIFS($E$2:E691,E691,$D$2:D691,D691)</f>
        <v>TexasEL PASO:7</v>
      </c>
      <c r="B691" s="20" t="s">
        <v>1956</v>
      </c>
      <c r="C691" s="20" t="s">
        <v>1957</v>
      </c>
      <c r="D691" s="20" t="s">
        <v>5335</v>
      </c>
      <c r="E691" s="20" t="s">
        <v>9788</v>
      </c>
      <c r="F691" s="20">
        <v>46307</v>
      </c>
      <c r="G691" s="20" t="s">
        <v>1958</v>
      </c>
      <c r="H691" s="20" t="s">
        <v>119</v>
      </c>
      <c r="I691" s="20" t="s">
        <v>26</v>
      </c>
      <c r="J691" s="20" t="s">
        <v>120</v>
      </c>
      <c r="K691" s="20">
        <v>0</v>
      </c>
    </row>
    <row r="692" spans="1:11" x14ac:dyDescent="0.25">
      <c r="A692" s="20" t="str">
        <f>E692&amp;D692&amp;":"&amp;COUNTIFS($E$2:E692,E692,$D$2:D692,D692)</f>
        <v>MinnesotaELBOW LAKE:1</v>
      </c>
      <c r="B692" s="20" t="s">
        <v>6892</v>
      </c>
      <c r="C692" s="20" t="s">
        <v>6893</v>
      </c>
      <c r="D692" s="20" t="s">
        <v>7279</v>
      </c>
      <c r="E692" s="20" t="s">
        <v>9794</v>
      </c>
      <c r="F692" s="20">
        <v>46122</v>
      </c>
      <c r="G692" s="20" t="s">
        <v>6894</v>
      </c>
      <c r="H692" s="20" t="s">
        <v>25</v>
      </c>
      <c r="I692" s="20" t="s">
        <v>36</v>
      </c>
      <c r="J692" s="20" t="s">
        <v>27</v>
      </c>
      <c r="K692" s="20">
        <v>4</v>
      </c>
    </row>
    <row r="693" spans="1:11" x14ac:dyDescent="0.25">
      <c r="A693" s="20" t="str">
        <f>E693&amp;D693&amp;":"&amp;COUNTIFS($E$2:E693,E693,$D$2:D693,D693)</f>
        <v>TexasELDORADO:1</v>
      </c>
      <c r="B693" s="20" t="s">
        <v>6896</v>
      </c>
      <c r="C693" s="20" t="s">
        <v>6897</v>
      </c>
      <c r="D693" s="20" t="s">
        <v>5355</v>
      </c>
      <c r="E693" s="20" t="s">
        <v>9788</v>
      </c>
      <c r="F693" s="20">
        <v>47150</v>
      </c>
      <c r="G693" s="20" t="s">
        <v>6898</v>
      </c>
      <c r="H693" s="20" t="s">
        <v>25</v>
      </c>
      <c r="I693" s="20" t="s">
        <v>108</v>
      </c>
      <c r="J693" s="20" t="s">
        <v>27</v>
      </c>
      <c r="K693" s="20">
        <v>3</v>
      </c>
    </row>
    <row r="694" spans="1:11" x14ac:dyDescent="0.25">
      <c r="A694" s="20" t="str">
        <f>E694&amp;D694&amp;":"&amp;COUNTIFS($E$2:E694,E694,$D$2:D694,D694)</f>
        <v>TexasELDORADO:2</v>
      </c>
      <c r="B694" s="20" t="s">
        <v>6899</v>
      </c>
      <c r="C694" s="20" t="s">
        <v>1785</v>
      </c>
      <c r="D694" s="20" t="s">
        <v>5355</v>
      </c>
      <c r="E694" s="20" t="s">
        <v>9788</v>
      </c>
      <c r="F694" s="20">
        <v>46278</v>
      </c>
      <c r="G694" s="20" t="s">
        <v>1787</v>
      </c>
      <c r="H694" s="20" t="s">
        <v>25</v>
      </c>
      <c r="I694" s="20" t="s">
        <v>648</v>
      </c>
      <c r="J694" s="20" t="s">
        <v>120</v>
      </c>
      <c r="K694" s="20">
        <v>0</v>
      </c>
    </row>
    <row r="695" spans="1:11" x14ac:dyDescent="0.25">
      <c r="A695" s="20" t="str">
        <f>E695&amp;D695&amp;":"&amp;COUNTIFS($E$2:E695,E695,$D$2:D695,D695)</f>
        <v>CaliforniaELDRIDGE:1</v>
      </c>
      <c r="B695" s="20" t="s">
        <v>1794</v>
      </c>
      <c r="C695" s="20" t="s">
        <v>1795</v>
      </c>
      <c r="D695" s="20" t="s">
        <v>617</v>
      </c>
      <c r="E695" s="20" t="s">
        <v>9773</v>
      </c>
      <c r="F695" s="20">
        <v>47150</v>
      </c>
      <c r="G695" s="20" t="s">
        <v>1797</v>
      </c>
      <c r="H695" s="20" t="s">
        <v>25</v>
      </c>
      <c r="I695" s="20" t="s">
        <v>648</v>
      </c>
      <c r="J695" s="20" t="s">
        <v>120</v>
      </c>
      <c r="K695" s="20">
        <v>5</v>
      </c>
    </row>
    <row r="696" spans="1:11" x14ac:dyDescent="0.25">
      <c r="A696" s="20" t="str">
        <f>E696&amp;D696&amp;":"&amp;COUNTIFS($E$2:E696,E696,$D$2:D696,D696)</f>
        <v>CaliforniaELDRIDGE:2</v>
      </c>
      <c r="B696" s="20" t="s">
        <v>6901</v>
      </c>
      <c r="C696" s="20" t="s">
        <v>6902</v>
      </c>
      <c r="D696" s="20" t="s">
        <v>617</v>
      </c>
      <c r="E696" s="20" t="s">
        <v>9773</v>
      </c>
      <c r="F696" s="20">
        <v>46123</v>
      </c>
      <c r="G696" s="20" t="s">
        <v>6904</v>
      </c>
      <c r="H696" s="20" t="s">
        <v>25</v>
      </c>
      <c r="I696" s="20" t="s">
        <v>26</v>
      </c>
      <c r="J696" s="20" t="s">
        <v>27</v>
      </c>
      <c r="K696" s="20">
        <v>0</v>
      </c>
    </row>
    <row r="697" spans="1:11" x14ac:dyDescent="0.25">
      <c r="A697" s="20" t="str">
        <f>E697&amp;D697&amp;":"&amp;COUNTIFS($E$2:E697,E697,$D$2:D697,D697)</f>
        <v>CaliforniaELDRIDGE:3</v>
      </c>
      <c r="B697" s="20" t="s">
        <v>6906</v>
      </c>
      <c r="C697" s="20" t="s">
        <v>6907</v>
      </c>
      <c r="D697" s="20" t="s">
        <v>617</v>
      </c>
      <c r="E697" s="20" t="s">
        <v>9773</v>
      </c>
      <c r="F697" s="20">
        <v>47265</v>
      </c>
      <c r="G697" s="20" t="s">
        <v>6909</v>
      </c>
      <c r="H697" s="20" t="s">
        <v>96</v>
      </c>
      <c r="I697" s="20" t="s">
        <v>513</v>
      </c>
      <c r="J697" s="20" t="s">
        <v>27</v>
      </c>
      <c r="K697" s="20">
        <v>4</v>
      </c>
    </row>
    <row r="698" spans="1:11" x14ac:dyDescent="0.25">
      <c r="A698" s="20" t="str">
        <f>E698&amp;D698&amp;":"&amp;COUNTIFS($E$2:E698,E698,$D$2:D698,D698)</f>
        <v>TexasELECTRA:1</v>
      </c>
      <c r="B698" s="20" t="s">
        <v>6911</v>
      </c>
      <c r="C698" s="20" t="s">
        <v>6912</v>
      </c>
      <c r="D698" s="20" t="s">
        <v>5425</v>
      </c>
      <c r="E698" s="20" t="s">
        <v>9788</v>
      </c>
      <c r="F698" s="20">
        <v>47167</v>
      </c>
      <c r="G698" s="20" t="s">
        <v>6913</v>
      </c>
      <c r="H698" s="20" t="s">
        <v>96</v>
      </c>
      <c r="I698" s="20" t="s">
        <v>108</v>
      </c>
      <c r="J698" s="20" t="s">
        <v>27</v>
      </c>
      <c r="K698" s="20">
        <v>0</v>
      </c>
    </row>
    <row r="699" spans="1:11" x14ac:dyDescent="0.25">
      <c r="A699" s="20" t="str">
        <f>E699&amp;D699&amp;":"&amp;COUNTIFS($E$2:E699,E699,$D$2:D699,D699)</f>
        <v>TexasELECTRA:2</v>
      </c>
      <c r="B699" s="20" t="s">
        <v>1808</v>
      </c>
      <c r="C699" s="20" t="s">
        <v>1809</v>
      </c>
      <c r="D699" s="20" t="s">
        <v>5425</v>
      </c>
      <c r="E699" s="20" t="s">
        <v>9788</v>
      </c>
      <c r="F699" s="20">
        <v>47670</v>
      </c>
      <c r="G699" s="20" t="s">
        <v>1811</v>
      </c>
      <c r="H699" s="20" t="s">
        <v>96</v>
      </c>
      <c r="I699" s="20" t="s">
        <v>108</v>
      </c>
      <c r="J699" s="20" t="s">
        <v>27</v>
      </c>
      <c r="K699" s="20">
        <v>0</v>
      </c>
    </row>
    <row r="700" spans="1:11" x14ac:dyDescent="0.25">
      <c r="A700" s="20" t="str">
        <f>E700&amp;D700&amp;":"&amp;COUNTIFS($E$2:E700,E700,$D$2:D700,D700)</f>
        <v>IllinoisELGIN:1</v>
      </c>
      <c r="B700" s="20" t="s">
        <v>1813</v>
      </c>
      <c r="C700" s="20" t="s">
        <v>1814</v>
      </c>
      <c r="D700" s="20" t="s">
        <v>1762</v>
      </c>
      <c r="E700" s="20" t="s">
        <v>9777</v>
      </c>
      <c r="F700" s="20">
        <v>47586</v>
      </c>
      <c r="G700" s="20" t="s">
        <v>1816</v>
      </c>
      <c r="H700" s="20" t="s">
        <v>96</v>
      </c>
      <c r="I700" s="20" t="s">
        <v>75</v>
      </c>
      <c r="J700" s="20" t="s">
        <v>27</v>
      </c>
      <c r="K700" s="20">
        <v>3</v>
      </c>
    </row>
    <row r="701" spans="1:11" x14ac:dyDescent="0.25">
      <c r="A701" s="20" t="str">
        <f>E701&amp;D701&amp;":"&amp;COUNTIFS($E$2:E701,E701,$D$2:D701,D701)</f>
        <v>North_DakotaELGIN:1</v>
      </c>
      <c r="B701" s="20" t="s">
        <v>1828</v>
      </c>
      <c r="C701" s="20" t="s">
        <v>1829</v>
      </c>
      <c r="D701" s="20" t="s">
        <v>1762</v>
      </c>
      <c r="E701" s="20" t="s">
        <v>9840</v>
      </c>
      <c r="F701" s="20">
        <v>46218</v>
      </c>
      <c r="G701" s="20" t="s">
        <v>1830</v>
      </c>
      <c r="H701" s="20" t="s">
        <v>119</v>
      </c>
      <c r="I701" s="20" t="s">
        <v>114</v>
      </c>
      <c r="J701" s="20" t="s">
        <v>120</v>
      </c>
      <c r="K701" s="20">
        <v>0</v>
      </c>
    </row>
    <row r="702" spans="1:11" x14ac:dyDescent="0.25">
      <c r="A702" s="20" t="str">
        <f>E702&amp;D702&amp;":"&amp;COUNTIFS($E$2:E702,E702,$D$2:D702,D702)</f>
        <v>North_CarolinaELIZABETH CITY:1</v>
      </c>
      <c r="B702" s="20" t="s">
        <v>1952</v>
      </c>
      <c r="C702" s="20" t="s">
        <v>6915</v>
      </c>
      <c r="D702" s="20" t="s">
        <v>7667</v>
      </c>
      <c r="E702" s="20" t="s">
        <v>9839</v>
      </c>
      <c r="F702" s="20">
        <v>46013</v>
      </c>
      <c r="G702" s="20" t="s">
        <v>6916</v>
      </c>
      <c r="H702" s="20" t="s">
        <v>119</v>
      </c>
      <c r="I702" s="20" t="s">
        <v>26</v>
      </c>
      <c r="J702" s="20" t="s">
        <v>120</v>
      </c>
      <c r="K702" s="20">
        <v>0</v>
      </c>
    </row>
    <row r="703" spans="1:11" x14ac:dyDescent="0.25">
      <c r="A703" s="20" t="str">
        <f>E703&amp;D703&amp;":"&amp;COUNTIFS($E$2:E703,E703,$D$2:D703,D703)</f>
        <v>North_CarolinaELIZABETHTOWN:1</v>
      </c>
      <c r="B703" s="20" t="s">
        <v>1779</v>
      </c>
      <c r="C703" s="20" t="s">
        <v>1780</v>
      </c>
      <c r="D703" s="20" t="s">
        <v>4134</v>
      </c>
      <c r="E703" s="20" t="s">
        <v>9839</v>
      </c>
      <c r="F703" s="20">
        <v>47630</v>
      </c>
      <c r="G703" s="20" t="s">
        <v>8379</v>
      </c>
      <c r="H703" s="20" t="s">
        <v>25</v>
      </c>
      <c r="I703" s="20" t="s">
        <v>26</v>
      </c>
      <c r="J703" s="20" t="s">
        <v>27</v>
      </c>
      <c r="K703" s="20">
        <v>4</v>
      </c>
    </row>
    <row r="704" spans="1:11" x14ac:dyDescent="0.25">
      <c r="A704" s="20" t="str">
        <f>E704&amp;D704&amp;":"&amp;COUNTIFS($E$2:E704,E704,$D$2:D704,D704)</f>
        <v>KansasELKHART:1</v>
      </c>
      <c r="B704" s="20" t="s">
        <v>6899</v>
      </c>
      <c r="C704" s="20" t="s">
        <v>1785</v>
      </c>
      <c r="D704" s="20" t="s">
        <v>2065</v>
      </c>
      <c r="E704" s="20" t="s">
        <v>9802</v>
      </c>
      <c r="F704" s="20">
        <v>46278</v>
      </c>
      <c r="G704" s="20" t="s">
        <v>8380</v>
      </c>
      <c r="H704" s="20" t="s">
        <v>25</v>
      </c>
      <c r="I704" s="20" t="s">
        <v>648</v>
      </c>
      <c r="J704" s="20" t="s">
        <v>120</v>
      </c>
      <c r="K704" s="20">
        <v>0</v>
      </c>
    </row>
    <row r="705" spans="1:11" x14ac:dyDescent="0.25">
      <c r="A705" s="20" t="str">
        <f>E705&amp;D705&amp;":"&amp;COUNTIFS($E$2:E705,E705,$D$2:D705,D705)</f>
        <v>KansasELKHART:2</v>
      </c>
      <c r="B705" s="20" t="s">
        <v>1789</v>
      </c>
      <c r="C705" s="20" t="s">
        <v>1790</v>
      </c>
      <c r="D705" s="20" t="s">
        <v>2065</v>
      </c>
      <c r="E705" s="20" t="s">
        <v>9802</v>
      </c>
      <c r="F705" s="20">
        <v>46307</v>
      </c>
      <c r="G705" s="20" t="s">
        <v>8381</v>
      </c>
      <c r="H705" s="20" t="s">
        <v>25</v>
      </c>
      <c r="I705" s="20" t="s">
        <v>648</v>
      </c>
      <c r="J705" s="20" t="s">
        <v>120</v>
      </c>
      <c r="K705" s="20">
        <v>4</v>
      </c>
    </row>
    <row r="706" spans="1:11" x14ac:dyDescent="0.25">
      <c r="A706" s="20" t="str">
        <f>E706&amp;D706&amp;":"&amp;COUNTIFS($E$2:E706,E706,$D$2:D706,D706)</f>
        <v>West_VirginiaELKINS:1</v>
      </c>
      <c r="B706" s="20" t="s">
        <v>8961</v>
      </c>
      <c r="C706" s="20" t="s">
        <v>8962</v>
      </c>
      <c r="D706" s="20" t="s">
        <v>8219</v>
      </c>
      <c r="E706" s="20" t="s">
        <v>9832</v>
      </c>
      <c r="F706" s="20">
        <v>46290</v>
      </c>
      <c r="G706" s="20" t="s">
        <v>8963</v>
      </c>
      <c r="H706" s="20" t="s">
        <v>25</v>
      </c>
      <c r="I706" s="20" t="s">
        <v>26</v>
      </c>
      <c r="J706" s="20" t="s">
        <v>27</v>
      </c>
      <c r="K706" s="20">
        <v>4</v>
      </c>
    </row>
    <row r="707" spans="1:11" x14ac:dyDescent="0.25">
      <c r="A707" s="20" t="str">
        <f>E707&amp;D707&amp;":"&amp;COUNTIFS($E$2:E707,E707,$D$2:D707,D707)</f>
        <v>MissouriELLINGTON:1</v>
      </c>
      <c r="B707" s="20" t="s">
        <v>8965</v>
      </c>
      <c r="C707" s="20" t="s">
        <v>8966</v>
      </c>
      <c r="D707" s="20" t="s">
        <v>9270</v>
      </c>
      <c r="E707" s="20" t="s">
        <v>9804</v>
      </c>
      <c r="F707" s="20">
        <v>47129</v>
      </c>
      <c r="G707" s="20" t="s">
        <v>8967</v>
      </c>
      <c r="H707" s="20" t="s">
        <v>25</v>
      </c>
      <c r="I707" s="20" t="s">
        <v>26</v>
      </c>
      <c r="J707" s="20" t="s">
        <v>120</v>
      </c>
      <c r="K707" s="20">
        <v>1</v>
      </c>
    </row>
    <row r="708" spans="1:11" x14ac:dyDescent="0.25">
      <c r="A708" s="20" t="str">
        <f>E708&amp;D708&amp;":"&amp;COUNTIFS($E$2:E708,E708,$D$2:D708,D708)</f>
        <v>KansasELLINWOOD:1</v>
      </c>
      <c r="B708" s="20" t="s">
        <v>8969</v>
      </c>
      <c r="C708" s="20" t="s">
        <v>8970</v>
      </c>
      <c r="D708" s="20" t="s">
        <v>9006</v>
      </c>
      <c r="E708" s="20" t="s">
        <v>9802</v>
      </c>
      <c r="F708" s="20">
        <v>47403</v>
      </c>
      <c r="G708" s="20" t="s">
        <v>8971</v>
      </c>
      <c r="H708" s="20" t="s">
        <v>25</v>
      </c>
      <c r="I708" s="20" t="s">
        <v>26</v>
      </c>
      <c r="J708" s="20" t="s">
        <v>27</v>
      </c>
      <c r="K708" s="20">
        <v>0</v>
      </c>
    </row>
    <row r="709" spans="1:11" x14ac:dyDescent="0.25">
      <c r="A709" s="20" t="str">
        <f>E709&amp;D709&amp;":"&amp;COUNTIFS($E$2:E709,E709,$D$2:D709,D709)</f>
        <v>PennsylvaniaELLWOOD CITY:1</v>
      </c>
      <c r="B709" s="20" t="s">
        <v>8973</v>
      </c>
      <c r="C709" s="20" t="s">
        <v>8974</v>
      </c>
      <c r="D709" s="20" t="s">
        <v>4689</v>
      </c>
      <c r="E709" s="20" t="s">
        <v>9809</v>
      </c>
      <c r="F709" s="20">
        <v>47394</v>
      </c>
      <c r="G709" s="20" t="s">
        <v>8976</v>
      </c>
      <c r="H709" s="20" t="s">
        <v>96</v>
      </c>
      <c r="I709" s="20" t="s">
        <v>108</v>
      </c>
      <c r="J709" s="20" t="s">
        <v>27</v>
      </c>
      <c r="K709" s="20">
        <v>4</v>
      </c>
    </row>
    <row r="710" spans="1:11" x14ac:dyDescent="0.25">
      <c r="A710" s="20" t="str">
        <f>E710&amp;D710&amp;":"&amp;COUNTIFS($E$2:E710,E710,$D$2:D710,D710)</f>
        <v>PennsylvaniaELLWOOD CITY:2</v>
      </c>
      <c r="B710" s="20" t="s">
        <v>6906</v>
      </c>
      <c r="C710" s="20" t="s">
        <v>6907</v>
      </c>
      <c r="D710" s="20" t="s">
        <v>4689</v>
      </c>
      <c r="E710" s="20" t="s">
        <v>9809</v>
      </c>
      <c r="F710" s="20">
        <v>47265</v>
      </c>
      <c r="G710" s="20" t="s">
        <v>8977</v>
      </c>
      <c r="H710" s="20" t="s">
        <v>96</v>
      </c>
      <c r="I710" s="20" t="s">
        <v>513</v>
      </c>
      <c r="J710" s="20" t="s">
        <v>27</v>
      </c>
      <c r="K710" s="20">
        <v>3</v>
      </c>
    </row>
    <row r="711" spans="1:11" x14ac:dyDescent="0.25">
      <c r="A711" s="20" t="str">
        <f>E711&amp;D711&amp;":"&amp;COUNTIFS($E$2:E711,E711,$D$2:D711,D711)</f>
        <v>WashingtonELMA:1</v>
      </c>
      <c r="B711" s="20" t="s">
        <v>8979</v>
      </c>
      <c r="C711" s="20" t="s">
        <v>8980</v>
      </c>
      <c r="D711" s="20" t="s">
        <v>6022</v>
      </c>
      <c r="E711" s="20" t="s">
        <v>9789</v>
      </c>
      <c r="F711" s="20">
        <v>47993</v>
      </c>
      <c r="G711" s="20" t="s">
        <v>8981</v>
      </c>
      <c r="H711" s="20" t="s">
        <v>96</v>
      </c>
      <c r="I711" s="20" t="s">
        <v>513</v>
      </c>
      <c r="J711" s="20" t="s">
        <v>27</v>
      </c>
      <c r="K711" s="20">
        <v>3</v>
      </c>
    </row>
    <row r="712" spans="1:11" x14ac:dyDescent="0.25">
      <c r="A712" s="20" t="str">
        <f>E712&amp;D712&amp;":"&amp;COUNTIFS($E$2:E712,E712,$D$2:D712,D712)</f>
        <v>WashingtonELMA:2</v>
      </c>
      <c r="B712" s="20" t="s">
        <v>8983</v>
      </c>
      <c r="C712" s="20" t="s">
        <v>8984</v>
      </c>
      <c r="D712" s="20" t="s">
        <v>6022</v>
      </c>
      <c r="E712" s="20" t="s">
        <v>9789</v>
      </c>
      <c r="F712" s="20">
        <v>47834</v>
      </c>
      <c r="G712" s="20" t="s">
        <v>8986</v>
      </c>
      <c r="H712" s="20" t="s">
        <v>96</v>
      </c>
      <c r="I712" s="20" t="s">
        <v>108</v>
      </c>
      <c r="J712" s="20" t="s">
        <v>27</v>
      </c>
      <c r="K712" s="20">
        <v>3</v>
      </c>
    </row>
    <row r="713" spans="1:11" x14ac:dyDescent="0.25">
      <c r="A713" s="20" t="str">
        <f>E713&amp;D713&amp;":"&amp;COUNTIFS($E$2:E713,E713,$D$2:D713,D713)</f>
        <v>WashingtonELMA:3</v>
      </c>
      <c r="B713" s="20" t="s">
        <v>6911</v>
      </c>
      <c r="C713" s="20" t="s">
        <v>6912</v>
      </c>
      <c r="D713" s="20" t="s">
        <v>6022</v>
      </c>
      <c r="E713" s="20" t="s">
        <v>9789</v>
      </c>
      <c r="F713" s="20">
        <v>47167</v>
      </c>
      <c r="G713" s="20" t="s">
        <v>8987</v>
      </c>
      <c r="H713" s="20" t="s">
        <v>96</v>
      </c>
      <c r="I713" s="20" t="s">
        <v>108</v>
      </c>
      <c r="J713" s="20" t="s">
        <v>27</v>
      </c>
      <c r="K713" s="20">
        <v>0</v>
      </c>
    </row>
    <row r="714" spans="1:11" x14ac:dyDescent="0.25">
      <c r="A714" s="20" t="str">
        <f>E714&amp;D714&amp;":"&amp;COUNTIFS($E$2:E714,E714,$D$2:D714,D714)</f>
        <v>New_YorkELMIRA:1</v>
      </c>
      <c r="B714" s="20" t="s">
        <v>8989</v>
      </c>
      <c r="C714" s="20" t="s">
        <v>8990</v>
      </c>
      <c r="D714" s="20" t="s">
        <v>4027</v>
      </c>
      <c r="E714" s="20" t="s">
        <v>9838</v>
      </c>
      <c r="F714" s="20">
        <v>46041</v>
      </c>
      <c r="G714" s="20" t="s">
        <v>8991</v>
      </c>
      <c r="H714" s="20" t="s">
        <v>96</v>
      </c>
      <c r="I714" s="20" t="s">
        <v>513</v>
      </c>
      <c r="J714" s="20" t="s">
        <v>27</v>
      </c>
      <c r="K714" s="20">
        <v>3</v>
      </c>
    </row>
    <row r="715" spans="1:11" x14ac:dyDescent="0.25">
      <c r="A715" s="20" t="str">
        <f>E715&amp;D715&amp;":"&amp;COUNTIFS($E$2:E715,E715,$D$2:D715,D715)</f>
        <v>MinnesotaELY:1</v>
      </c>
      <c r="B715" s="20" t="s">
        <v>8993</v>
      </c>
      <c r="C715" s="20" t="s">
        <v>8994</v>
      </c>
      <c r="D715" s="20" t="s">
        <v>3617</v>
      </c>
      <c r="E715" s="20" t="s">
        <v>9794</v>
      </c>
      <c r="F715" s="20">
        <v>47421</v>
      </c>
      <c r="G715" s="20" t="s">
        <v>8996</v>
      </c>
      <c r="H715" s="20" t="s">
        <v>96</v>
      </c>
      <c r="I715" s="20" t="s">
        <v>108</v>
      </c>
      <c r="J715" s="20" t="s">
        <v>27</v>
      </c>
      <c r="K715" s="20">
        <v>4</v>
      </c>
    </row>
    <row r="716" spans="1:11" x14ac:dyDescent="0.25">
      <c r="A716" s="20" t="str">
        <f>E716&amp;D716&amp;":"&amp;COUNTIFS($E$2:E716,E716,$D$2:D716,D716)</f>
        <v>NevadaELY:1</v>
      </c>
      <c r="B716" s="20" t="s">
        <v>1960</v>
      </c>
      <c r="C716" s="20" t="s">
        <v>1961</v>
      </c>
      <c r="D716" s="20" t="s">
        <v>3617</v>
      </c>
      <c r="E716" s="20" t="s">
        <v>9818</v>
      </c>
      <c r="F716" s="20">
        <v>52245</v>
      </c>
      <c r="G716" s="20" t="s">
        <v>1963</v>
      </c>
      <c r="H716" s="20" t="s">
        <v>25</v>
      </c>
      <c r="I716" s="20" t="s">
        <v>513</v>
      </c>
      <c r="J716" s="20" t="s">
        <v>27</v>
      </c>
      <c r="K716" s="20">
        <v>5</v>
      </c>
    </row>
    <row r="717" spans="1:11" x14ac:dyDescent="0.25">
      <c r="A717" s="20" t="str">
        <f>E717&amp;D717&amp;":"&amp;COUNTIFS($E$2:E717,E717,$D$2:D717,D717)</f>
        <v>ColoradoENGLEWOOD:1</v>
      </c>
      <c r="B717" s="20" t="s">
        <v>1965</v>
      </c>
      <c r="C717" s="20" t="s">
        <v>1966</v>
      </c>
      <c r="D717" s="20" t="s">
        <v>1090</v>
      </c>
      <c r="E717" s="20" t="s">
        <v>9774</v>
      </c>
      <c r="F717" s="20">
        <v>50112</v>
      </c>
      <c r="G717" s="20" t="s">
        <v>1968</v>
      </c>
      <c r="H717" s="20" t="s">
        <v>25</v>
      </c>
      <c r="I717" s="20" t="s">
        <v>108</v>
      </c>
      <c r="J717" s="20" t="s">
        <v>27</v>
      </c>
      <c r="K717" s="20">
        <v>4</v>
      </c>
    </row>
    <row r="718" spans="1:11" x14ac:dyDescent="0.25">
      <c r="A718" s="20" t="str">
        <f>E718&amp;D718&amp;":"&amp;COUNTIFS($E$2:E718,E718,$D$2:D718,D718)</f>
        <v>MontanaENNIS:1</v>
      </c>
      <c r="B718" s="20" t="s">
        <v>1970</v>
      </c>
      <c r="C718" s="20" t="s">
        <v>1971</v>
      </c>
      <c r="D718" s="20" t="s">
        <v>3437</v>
      </c>
      <c r="E718" s="20" t="s">
        <v>9805</v>
      </c>
      <c r="F718" s="20">
        <v>50220</v>
      </c>
      <c r="G718" s="20" t="s">
        <v>1973</v>
      </c>
      <c r="H718" s="20" t="s">
        <v>96</v>
      </c>
      <c r="I718" s="20" t="s">
        <v>75</v>
      </c>
      <c r="J718" s="20" t="s">
        <v>27</v>
      </c>
      <c r="K718" s="20">
        <v>0</v>
      </c>
    </row>
    <row r="719" spans="1:11" x14ac:dyDescent="0.25">
      <c r="A719" s="20" t="str">
        <f>E719&amp;D719&amp;":"&amp;COUNTIFS($E$2:E719,E719,$D$2:D719,D719)</f>
        <v>WashingtonEPHRATA:1</v>
      </c>
      <c r="B719" s="20" t="s">
        <v>1975</v>
      </c>
      <c r="C719" s="20" t="s">
        <v>1976</v>
      </c>
      <c r="D719" s="20" t="s">
        <v>6057</v>
      </c>
      <c r="E719" s="20" t="s">
        <v>9789</v>
      </c>
      <c r="F719" s="20">
        <v>51640</v>
      </c>
      <c r="G719" s="20" t="s">
        <v>1978</v>
      </c>
      <c r="H719" s="20" t="s">
        <v>96</v>
      </c>
      <c r="I719" s="20" t="s">
        <v>26</v>
      </c>
      <c r="J719" s="20" t="s">
        <v>27</v>
      </c>
      <c r="K719" s="20">
        <v>0</v>
      </c>
    </row>
    <row r="720" spans="1:11" x14ac:dyDescent="0.25">
      <c r="A720" s="20" t="str">
        <f>E720&amp;D720&amp;":"&amp;COUNTIFS($E$2:E720,E720,$D$2:D720,D720)</f>
        <v>TennesseeERIN:1</v>
      </c>
      <c r="B720" s="20" t="s">
        <v>1980</v>
      </c>
      <c r="C720" s="20" t="s">
        <v>1981</v>
      </c>
      <c r="D720" s="20" t="s">
        <v>5147</v>
      </c>
      <c r="E720" s="20" t="s">
        <v>9810</v>
      </c>
      <c r="F720" s="20">
        <v>50129</v>
      </c>
      <c r="G720" s="20" t="s">
        <v>1983</v>
      </c>
      <c r="H720" s="20" t="s">
        <v>96</v>
      </c>
      <c r="I720" s="20" t="s">
        <v>75</v>
      </c>
      <c r="J720" s="20" t="s">
        <v>27</v>
      </c>
      <c r="K720" s="20">
        <v>0</v>
      </c>
    </row>
    <row r="721" spans="1:11" x14ac:dyDescent="0.25">
      <c r="A721" s="20" t="str">
        <f>E721&amp;D721&amp;":"&amp;COUNTIFS($E$2:E721,E721,$D$2:D721,D721)</f>
        <v>KentuckyERLANGER:1</v>
      </c>
      <c r="B721" s="20" t="s">
        <v>1985</v>
      </c>
      <c r="C721" s="20" t="s">
        <v>1986</v>
      </c>
      <c r="D721" s="20" t="s">
        <v>2337</v>
      </c>
      <c r="E721" s="20" t="s">
        <v>9780</v>
      </c>
      <c r="F721" s="20">
        <v>52537</v>
      </c>
      <c r="G721" s="20" t="s">
        <v>1988</v>
      </c>
      <c r="H721" s="20" t="s">
        <v>96</v>
      </c>
      <c r="I721" s="20" t="s">
        <v>36</v>
      </c>
      <c r="J721" s="20" t="s">
        <v>27</v>
      </c>
      <c r="K721" s="20">
        <v>0</v>
      </c>
    </row>
    <row r="722" spans="1:11" x14ac:dyDescent="0.25">
      <c r="A722" s="20" t="str">
        <f>E722&amp;D722&amp;":"&amp;COUNTIFS($E$2:E722,E722,$D$2:D722,D722)</f>
        <v>North_CarolinaERWIN:1</v>
      </c>
      <c r="B722" s="20" t="s">
        <v>1990</v>
      </c>
      <c r="C722" s="20" t="s">
        <v>1991</v>
      </c>
      <c r="D722" s="20" t="s">
        <v>4194</v>
      </c>
      <c r="E722" s="20" t="s">
        <v>9839</v>
      </c>
      <c r="F722" s="20">
        <v>51455</v>
      </c>
      <c r="G722" s="20" t="s">
        <v>1993</v>
      </c>
      <c r="H722" s="20" t="s">
        <v>96</v>
      </c>
      <c r="I722" s="20" t="s">
        <v>108</v>
      </c>
      <c r="J722" s="20" t="s">
        <v>27</v>
      </c>
      <c r="K722" s="20">
        <v>0</v>
      </c>
    </row>
    <row r="723" spans="1:11" x14ac:dyDescent="0.25">
      <c r="A723" s="20" t="str">
        <f>E723&amp;D723&amp;":"&amp;COUNTIFS($E$2:E723,E723,$D$2:D723,D723)</f>
        <v>MichiganESCANABA:1</v>
      </c>
      <c r="B723" s="20" t="s">
        <v>1995</v>
      </c>
      <c r="C723" s="20" t="s">
        <v>1996</v>
      </c>
      <c r="D723" s="20" t="s">
        <v>9181</v>
      </c>
      <c r="E723" s="20" t="s">
        <v>9803</v>
      </c>
      <c r="F723" s="20">
        <v>50677</v>
      </c>
      <c r="G723" s="20" t="s">
        <v>1998</v>
      </c>
      <c r="H723" s="20" t="s">
        <v>96</v>
      </c>
      <c r="I723" s="20" t="s">
        <v>36</v>
      </c>
      <c r="J723" s="20" t="s">
        <v>27</v>
      </c>
      <c r="K723" s="20">
        <v>4</v>
      </c>
    </row>
    <row r="724" spans="1:11" x14ac:dyDescent="0.25">
      <c r="A724" s="20" t="str">
        <f>E724&amp;D724&amp;":"&amp;COUNTIFS($E$2:E724,E724,$D$2:D724,D724)</f>
        <v>New_MexicoESPANOLA:1</v>
      </c>
      <c r="B724" s="20" t="s">
        <v>2000</v>
      </c>
      <c r="C724" s="20" t="s">
        <v>2001</v>
      </c>
      <c r="D724" s="20" t="s">
        <v>3804</v>
      </c>
      <c r="E724" s="20" t="s">
        <v>9837</v>
      </c>
      <c r="F724" s="20">
        <v>50616</v>
      </c>
      <c r="G724" s="20" t="s">
        <v>2003</v>
      </c>
      <c r="H724" s="20" t="s">
        <v>96</v>
      </c>
      <c r="I724" s="20" t="s">
        <v>75</v>
      </c>
      <c r="J724" s="20" t="s">
        <v>27</v>
      </c>
      <c r="K724" s="20">
        <v>4</v>
      </c>
    </row>
    <row r="725" spans="1:11" x14ac:dyDescent="0.25">
      <c r="A725" s="20" t="str">
        <f>E725&amp;D725&amp;":"&amp;COUNTIFS($E$2:E725,E725,$D$2:D725,D725)</f>
        <v>ColoradoESTES PARK:1</v>
      </c>
      <c r="B725" s="20" t="s">
        <v>2005</v>
      </c>
      <c r="C725" s="20" t="s">
        <v>2006</v>
      </c>
      <c r="D725" s="20" t="s">
        <v>1020</v>
      </c>
      <c r="E725" s="20" t="s">
        <v>9774</v>
      </c>
      <c r="F725" s="20">
        <v>51445</v>
      </c>
      <c r="G725" s="20" t="s">
        <v>2008</v>
      </c>
      <c r="H725" s="20" t="s">
        <v>96</v>
      </c>
      <c r="I725" s="20" t="s">
        <v>108</v>
      </c>
      <c r="J725" s="20" t="s">
        <v>27</v>
      </c>
      <c r="K725" s="20">
        <v>0</v>
      </c>
    </row>
    <row r="726" spans="1:11" x14ac:dyDescent="0.25">
      <c r="A726" s="20" t="str">
        <f>E726&amp;D726&amp;":"&amp;COUNTIFS($E$2:E726,E726,$D$2:D726,D726)</f>
        <v>ColoradoESTES PARK:2</v>
      </c>
      <c r="B726" s="20" t="s">
        <v>2010</v>
      </c>
      <c r="C726" s="20" t="s">
        <v>2011</v>
      </c>
      <c r="D726" s="20" t="s">
        <v>1020</v>
      </c>
      <c r="E726" s="20" t="s">
        <v>9774</v>
      </c>
      <c r="F726" s="20">
        <v>50060</v>
      </c>
      <c r="G726" s="20" t="s">
        <v>2013</v>
      </c>
      <c r="H726" s="20" t="s">
        <v>96</v>
      </c>
      <c r="I726" s="20" t="s">
        <v>36</v>
      </c>
      <c r="J726" s="20" t="s">
        <v>27</v>
      </c>
      <c r="K726" s="20">
        <v>4</v>
      </c>
    </row>
    <row r="727" spans="1:11" x14ac:dyDescent="0.25">
      <c r="A727" s="20" t="str">
        <f>E727&amp;D727&amp;":"&amp;COUNTIFS($E$2:E727,E727,$D$2:D727,D727)</f>
        <v>CaliforniaEUREKA:1</v>
      </c>
      <c r="B727" s="20" t="s">
        <v>2015</v>
      </c>
      <c r="C727" s="20" t="s">
        <v>2016</v>
      </c>
      <c r="D727" s="20" t="s">
        <v>900</v>
      </c>
      <c r="E727" s="20" t="s">
        <v>9773</v>
      </c>
      <c r="F727" s="20">
        <v>51012</v>
      </c>
      <c r="G727" s="20" t="s">
        <v>2018</v>
      </c>
      <c r="H727" s="20" t="s">
        <v>96</v>
      </c>
      <c r="I727" s="20" t="s">
        <v>108</v>
      </c>
      <c r="J727" s="20" t="s">
        <v>27</v>
      </c>
      <c r="K727" s="20">
        <v>3</v>
      </c>
    </row>
    <row r="728" spans="1:11" x14ac:dyDescent="0.25">
      <c r="A728" s="20" t="str">
        <f>E728&amp;D728&amp;":"&amp;COUNTIFS($E$2:E728,E728,$D$2:D728,D728)</f>
        <v>South_DakotaEUREKA:1</v>
      </c>
      <c r="B728" s="20" t="s">
        <v>2020</v>
      </c>
      <c r="C728" s="20" t="s">
        <v>2021</v>
      </c>
      <c r="D728" s="20" t="s">
        <v>900</v>
      </c>
      <c r="E728" s="20" t="s">
        <v>9845</v>
      </c>
      <c r="F728" s="20">
        <v>51601</v>
      </c>
      <c r="G728" s="20" t="s">
        <v>2023</v>
      </c>
      <c r="H728" s="20" t="s">
        <v>96</v>
      </c>
      <c r="I728" s="20" t="s">
        <v>108</v>
      </c>
      <c r="J728" s="20" t="s">
        <v>27</v>
      </c>
      <c r="K728" s="20">
        <v>3</v>
      </c>
    </row>
    <row r="729" spans="1:11" x14ac:dyDescent="0.25">
      <c r="A729" s="20" t="str">
        <f>E729&amp;D729&amp;":"&amp;COUNTIFS($E$2:E729,E729,$D$2:D729,D729)</f>
        <v>South_DakotaEUREKA:2</v>
      </c>
      <c r="B729" s="20" t="s">
        <v>2025</v>
      </c>
      <c r="C729" s="20" t="s">
        <v>2026</v>
      </c>
      <c r="D729" s="20" t="s">
        <v>900</v>
      </c>
      <c r="E729" s="20" t="s">
        <v>9845</v>
      </c>
      <c r="F729" s="20">
        <v>51442</v>
      </c>
      <c r="G729" s="20" t="s">
        <v>2028</v>
      </c>
      <c r="H729" s="20" t="s">
        <v>96</v>
      </c>
      <c r="I729" s="20" t="s">
        <v>75</v>
      </c>
      <c r="J729" s="20" t="s">
        <v>27</v>
      </c>
      <c r="K729" s="20">
        <v>2</v>
      </c>
    </row>
    <row r="730" spans="1:11" x14ac:dyDescent="0.25">
      <c r="A730" s="20" t="str">
        <f>E730&amp;D730&amp;":"&amp;COUNTIFS($E$2:E730,E730,$D$2:D730,D730)</f>
        <v>South_DakotaEUREKA:3</v>
      </c>
      <c r="B730" s="20" t="s">
        <v>2030</v>
      </c>
      <c r="C730" s="20" t="s">
        <v>2031</v>
      </c>
      <c r="D730" s="20" t="s">
        <v>900</v>
      </c>
      <c r="E730" s="20" t="s">
        <v>9845</v>
      </c>
      <c r="F730" s="20">
        <v>51012</v>
      </c>
      <c r="G730" s="20" t="s">
        <v>2032</v>
      </c>
      <c r="H730" s="20" t="s">
        <v>119</v>
      </c>
      <c r="I730" s="20" t="s">
        <v>114</v>
      </c>
      <c r="J730" s="20" t="s">
        <v>27</v>
      </c>
      <c r="K730" s="20">
        <v>0</v>
      </c>
    </row>
    <row r="731" spans="1:11" x14ac:dyDescent="0.25">
      <c r="A731" s="20" t="str">
        <f>E731&amp;D731&amp;":"&amp;COUNTIFS($E$2:E731,E731,$D$2:D731,D731)</f>
        <v>AlabamaEUTAW:1</v>
      </c>
      <c r="B731" s="20" t="s">
        <v>2030</v>
      </c>
      <c r="C731" s="20" t="s">
        <v>2034</v>
      </c>
      <c r="D731" s="20" t="s">
        <v>34</v>
      </c>
      <c r="E731" s="20" t="s">
        <v>9791</v>
      </c>
      <c r="F731" s="20">
        <v>50644</v>
      </c>
      <c r="G731" s="20" t="s">
        <v>2036</v>
      </c>
      <c r="H731" s="20" t="s">
        <v>119</v>
      </c>
      <c r="I731" s="20" t="s">
        <v>114</v>
      </c>
      <c r="J731" s="20" t="s">
        <v>120</v>
      </c>
      <c r="K731" s="20">
        <v>0</v>
      </c>
    </row>
    <row r="732" spans="1:11" x14ac:dyDescent="0.25">
      <c r="A732" s="20" t="str">
        <f>E732&amp;D732&amp;":"&amp;COUNTIFS($E$2:E732,E732,$D$2:D732,D732)</f>
        <v>AlabamaEUTAW:2</v>
      </c>
      <c r="B732" s="20" t="s">
        <v>6918</v>
      </c>
      <c r="C732" s="20" t="s">
        <v>6919</v>
      </c>
      <c r="D732" s="20" t="s">
        <v>34</v>
      </c>
      <c r="E732" s="20" t="s">
        <v>9791</v>
      </c>
      <c r="F732" s="20">
        <v>50638</v>
      </c>
      <c r="G732" s="20" t="s">
        <v>6921</v>
      </c>
      <c r="H732" s="20" t="s">
        <v>96</v>
      </c>
      <c r="I732" s="20" t="s">
        <v>75</v>
      </c>
      <c r="J732" s="20" t="s">
        <v>27</v>
      </c>
      <c r="K732" s="20">
        <v>3</v>
      </c>
    </row>
    <row r="733" spans="1:11" x14ac:dyDescent="0.25">
      <c r="A733" s="20" t="str">
        <f>E733&amp;D733&amp;":"&amp;COUNTIFS($E$2:E733,E733,$D$2:D733,D733)</f>
        <v>WyomingEVANSTON:1</v>
      </c>
      <c r="B733" s="20" t="s">
        <v>6923</v>
      </c>
      <c r="C733" s="20" t="s">
        <v>6924</v>
      </c>
      <c r="D733" s="20" t="s">
        <v>6367</v>
      </c>
      <c r="E733" s="20" t="s">
        <v>9798</v>
      </c>
      <c r="F733" s="20">
        <v>52591</v>
      </c>
      <c r="G733" s="20" t="s">
        <v>6926</v>
      </c>
      <c r="H733" s="20" t="s">
        <v>96</v>
      </c>
      <c r="I733" s="20" t="s">
        <v>75</v>
      </c>
      <c r="J733" s="20" t="s">
        <v>27</v>
      </c>
      <c r="K733" s="20">
        <v>0</v>
      </c>
    </row>
    <row r="734" spans="1:11" x14ac:dyDescent="0.25">
      <c r="A734" s="20" t="str">
        <f>E734&amp;D734&amp;":"&amp;COUNTIFS($E$2:E734,E734,$D$2:D734,D734)</f>
        <v>IndianaEVANSVILLE:1</v>
      </c>
      <c r="B734" s="20" t="s">
        <v>6928</v>
      </c>
      <c r="C734" s="20" t="s">
        <v>6929</v>
      </c>
      <c r="D734" s="20" t="s">
        <v>1922</v>
      </c>
      <c r="E734" s="20" t="s">
        <v>9778</v>
      </c>
      <c r="F734" s="20">
        <v>50674</v>
      </c>
      <c r="G734" s="20" t="s">
        <v>6931</v>
      </c>
      <c r="H734" s="20" t="s">
        <v>96</v>
      </c>
      <c r="I734" s="20" t="s">
        <v>108</v>
      </c>
      <c r="J734" s="20" t="s">
        <v>27</v>
      </c>
      <c r="K734" s="20">
        <v>4</v>
      </c>
    </row>
    <row r="735" spans="1:11" x14ac:dyDescent="0.25">
      <c r="A735" s="20" t="str">
        <f>E735&amp;D735&amp;":"&amp;COUNTIFS($E$2:E735,E735,$D$2:D735,D735)</f>
        <v>AlabamaEVERGREEN:1</v>
      </c>
      <c r="B735" s="20" t="s">
        <v>1980</v>
      </c>
      <c r="C735" s="20" t="s">
        <v>6932</v>
      </c>
      <c r="D735" s="20" t="s">
        <v>79</v>
      </c>
      <c r="E735" s="20" t="s">
        <v>9791</v>
      </c>
      <c r="F735" s="20">
        <v>50129</v>
      </c>
      <c r="G735" s="20" t="s">
        <v>1983</v>
      </c>
      <c r="H735" s="20" t="s">
        <v>96</v>
      </c>
      <c r="I735" s="20" t="s">
        <v>36</v>
      </c>
      <c r="J735" s="20" t="s">
        <v>27</v>
      </c>
      <c r="K735" s="20">
        <v>0</v>
      </c>
    </row>
    <row r="736" spans="1:11" x14ac:dyDescent="0.25">
      <c r="A736" s="20" t="str">
        <f>E736&amp;D736&amp;":"&amp;COUNTIFS($E$2:E736,E736,$D$2:D736,D736)</f>
        <v>AlabamaEVERGREEN:2</v>
      </c>
      <c r="B736" s="20" t="s">
        <v>6934</v>
      </c>
      <c r="C736" s="20" t="s">
        <v>6935</v>
      </c>
      <c r="D736" s="20" t="s">
        <v>79</v>
      </c>
      <c r="E736" s="20" t="s">
        <v>9791</v>
      </c>
      <c r="F736" s="20">
        <v>50025</v>
      </c>
      <c r="G736" s="20" t="s">
        <v>6937</v>
      </c>
      <c r="H736" s="20" t="s">
        <v>96</v>
      </c>
      <c r="I736" s="20" t="s">
        <v>36</v>
      </c>
      <c r="J736" s="20" t="s">
        <v>27</v>
      </c>
      <c r="K736" s="20">
        <v>0</v>
      </c>
    </row>
    <row r="737" spans="1:11" x14ac:dyDescent="0.25">
      <c r="A737" s="20" t="str">
        <f>E737&amp;D737&amp;":"&amp;COUNTIFS($E$2:E737,E737,$D$2:D737,D737)</f>
        <v>HawaiiEWA BEACH:1</v>
      </c>
      <c r="B737" s="20" t="s">
        <v>6939</v>
      </c>
      <c r="C737" s="20" t="s">
        <v>6940</v>
      </c>
      <c r="D737" s="20" t="s">
        <v>1583</v>
      </c>
      <c r="E737" s="20" t="s">
        <v>9820</v>
      </c>
      <c r="F737" s="20">
        <v>52349</v>
      </c>
      <c r="G737" s="20" t="s">
        <v>6942</v>
      </c>
      <c r="H737" s="20" t="s">
        <v>96</v>
      </c>
      <c r="I737" s="20" t="s">
        <v>108</v>
      </c>
      <c r="J737" s="20" t="s">
        <v>27</v>
      </c>
      <c r="K737" s="20">
        <v>0</v>
      </c>
    </row>
    <row r="738" spans="1:11" x14ac:dyDescent="0.25">
      <c r="A738" s="20" t="str">
        <f>E738&amp;D738&amp;":"&amp;COUNTIFS($E$2:E738,E738,$D$2:D738,D738)</f>
        <v>OklahomaFAIRFAX:1</v>
      </c>
      <c r="B738" s="20" t="s">
        <v>2025</v>
      </c>
      <c r="C738" s="20" t="s">
        <v>2026</v>
      </c>
      <c r="D738" s="20" t="s">
        <v>4543</v>
      </c>
      <c r="E738" s="20" t="s">
        <v>9787</v>
      </c>
      <c r="F738" s="20">
        <v>51442</v>
      </c>
      <c r="G738" s="20" t="s">
        <v>2028</v>
      </c>
      <c r="H738" s="20" t="s">
        <v>96</v>
      </c>
      <c r="I738" s="20" t="s">
        <v>75</v>
      </c>
      <c r="J738" s="20" t="s">
        <v>27</v>
      </c>
      <c r="K738" s="20">
        <v>3</v>
      </c>
    </row>
    <row r="739" spans="1:11" x14ac:dyDescent="0.25">
      <c r="A739" s="20" t="str">
        <f>E739&amp;D739&amp;":"&amp;COUNTIFS($E$2:E739,E739,$D$2:D739,D739)</f>
        <v>OklahomaFAIRFAX:2</v>
      </c>
      <c r="B739" s="20" t="s">
        <v>6944</v>
      </c>
      <c r="C739" s="20" t="s">
        <v>6945</v>
      </c>
      <c r="D739" s="20" t="s">
        <v>4543</v>
      </c>
      <c r="E739" s="20" t="s">
        <v>9787</v>
      </c>
      <c r="F739" s="20">
        <v>52101</v>
      </c>
      <c r="G739" s="20" t="s">
        <v>6947</v>
      </c>
      <c r="H739" s="20" t="s">
        <v>96</v>
      </c>
      <c r="I739" s="20" t="s">
        <v>36</v>
      </c>
      <c r="J739" s="20" t="s">
        <v>27</v>
      </c>
      <c r="K739" s="20">
        <v>3</v>
      </c>
    </row>
    <row r="740" spans="1:11" x14ac:dyDescent="0.25">
      <c r="A740" s="20" t="str">
        <f>E740&amp;D740&amp;":"&amp;COUNTIFS($E$2:E740,E740,$D$2:D740,D740)</f>
        <v>CaliforniaFairfield:1</v>
      </c>
      <c r="B740" s="20" t="s">
        <v>2038</v>
      </c>
      <c r="C740" s="20" t="s">
        <v>2039</v>
      </c>
      <c r="D740" s="20" t="s">
        <v>527</v>
      </c>
      <c r="E740" s="20" t="s">
        <v>9773</v>
      </c>
      <c r="F740" s="20">
        <v>66442</v>
      </c>
      <c r="G740" s="20" t="s">
        <v>2041</v>
      </c>
      <c r="H740" s="20" t="s">
        <v>168</v>
      </c>
      <c r="I740" s="20" t="s">
        <v>169</v>
      </c>
      <c r="J740" s="20" t="s">
        <v>27</v>
      </c>
      <c r="K740" s="20">
        <v>0</v>
      </c>
    </row>
    <row r="741" spans="1:11" x14ac:dyDescent="0.25">
      <c r="A741" s="20" t="str">
        <f>E741&amp;D741&amp;":"&amp;COUNTIFS($E$2:E741,E741,$D$2:D741,D741)</f>
        <v>OklahomaFAIRVIEW:1</v>
      </c>
      <c r="B741" s="20" t="s">
        <v>2043</v>
      </c>
      <c r="C741" s="20" t="s">
        <v>2044</v>
      </c>
      <c r="D741" s="20" t="s">
        <v>4572</v>
      </c>
      <c r="E741" s="20" t="s">
        <v>9787</v>
      </c>
      <c r="F741" s="20">
        <v>67152</v>
      </c>
      <c r="G741" s="20" t="s">
        <v>2046</v>
      </c>
      <c r="H741" s="20" t="s">
        <v>25</v>
      </c>
      <c r="I741" s="20" t="s">
        <v>36</v>
      </c>
      <c r="J741" s="20" t="s">
        <v>27</v>
      </c>
      <c r="K741" s="20">
        <v>0</v>
      </c>
    </row>
    <row r="742" spans="1:11" x14ac:dyDescent="0.25">
      <c r="A742" s="20" t="str">
        <f>E742&amp;D742&amp;":"&amp;COUNTIFS($E$2:E742,E742,$D$2:D742,D742)</f>
        <v>Puerto_RicoFAJARDO:1</v>
      </c>
      <c r="B742" s="20" t="s">
        <v>2048</v>
      </c>
      <c r="C742" s="20" t="s">
        <v>2049</v>
      </c>
      <c r="D742" s="20" t="s">
        <v>4940</v>
      </c>
      <c r="E742" s="20" t="s">
        <v>9842</v>
      </c>
      <c r="F742" s="20">
        <v>66441</v>
      </c>
      <c r="G742" s="20" t="s">
        <v>2051</v>
      </c>
      <c r="H742" s="20" t="s">
        <v>25</v>
      </c>
      <c r="I742" s="20" t="s">
        <v>36</v>
      </c>
      <c r="J742" s="20" t="s">
        <v>27</v>
      </c>
      <c r="K742" s="20">
        <v>3</v>
      </c>
    </row>
    <row r="743" spans="1:11" x14ac:dyDescent="0.25">
      <c r="A743" s="20" t="str">
        <f>E743&amp;D743&amp;":"&amp;COUNTIFS($E$2:E743,E743,$D$2:D743,D743)</f>
        <v>Puerto_RicoFAJARDO:2</v>
      </c>
      <c r="B743" s="20" t="s">
        <v>2053</v>
      </c>
      <c r="C743" s="20" t="s">
        <v>2054</v>
      </c>
      <c r="D743" s="20" t="s">
        <v>4940</v>
      </c>
      <c r="E743" s="20" t="s">
        <v>9842</v>
      </c>
      <c r="F743" s="20">
        <v>67107</v>
      </c>
      <c r="G743" s="20" t="s">
        <v>2056</v>
      </c>
      <c r="H743" s="20" t="s">
        <v>25</v>
      </c>
      <c r="I743" s="20" t="s">
        <v>513</v>
      </c>
      <c r="J743" s="20" t="s">
        <v>27</v>
      </c>
      <c r="K743" s="20">
        <v>4</v>
      </c>
    </row>
    <row r="744" spans="1:11" x14ac:dyDescent="0.25">
      <c r="A744" s="20" t="str">
        <f>E744&amp;D744&amp;":"&amp;COUNTIFS($E$2:E744,E744,$D$2:D744,D744)</f>
        <v>MassachusettsFALL RIVER:1</v>
      </c>
      <c r="B744" s="20" t="s">
        <v>2058</v>
      </c>
      <c r="C744" s="20" t="s">
        <v>2059</v>
      </c>
      <c r="D744" s="20" t="s">
        <v>2815</v>
      </c>
      <c r="E744" s="20" t="s">
        <v>9784</v>
      </c>
      <c r="F744" s="20">
        <v>67460</v>
      </c>
      <c r="G744" s="20" t="s">
        <v>2061</v>
      </c>
      <c r="H744" s="20" t="s">
        <v>25</v>
      </c>
      <c r="I744" s="20" t="s">
        <v>108</v>
      </c>
      <c r="J744" s="20" t="s">
        <v>27</v>
      </c>
      <c r="K744" s="20">
        <v>4</v>
      </c>
    </row>
    <row r="745" spans="1:11" x14ac:dyDescent="0.25">
      <c r="A745" s="20" t="str">
        <f>E745&amp;D745&amp;":"&amp;COUNTIFS($E$2:E745,E745,$D$2:D745,D745)</f>
        <v>MassachusettsFALL RIVER:2</v>
      </c>
      <c r="B745" s="20" t="s">
        <v>2063</v>
      </c>
      <c r="C745" s="20" t="s">
        <v>2064</v>
      </c>
      <c r="D745" s="20" t="s">
        <v>2815</v>
      </c>
      <c r="E745" s="20" t="s">
        <v>9784</v>
      </c>
      <c r="F745" s="20">
        <v>67950</v>
      </c>
      <c r="G745" s="20" t="s">
        <v>2066</v>
      </c>
      <c r="H745" s="20" t="s">
        <v>25</v>
      </c>
      <c r="I745" s="20" t="s">
        <v>36</v>
      </c>
      <c r="J745" s="20" t="s">
        <v>27</v>
      </c>
      <c r="K745" s="20">
        <v>0</v>
      </c>
    </row>
    <row r="746" spans="1:11" x14ac:dyDescent="0.25">
      <c r="A746" s="20" t="str">
        <f>E746&amp;D746&amp;":"&amp;COUNTIFS($E$2:E746,E746,$D$2:D746,D746)</f>
        <v>VirginiaFALLS CHURCH:1</v>
      </c>
      <c r="B746" s="20" t="s">
        <v>2068</v>
      </c>
      <c r="C746" s="20" t="s">
        <v>2069</v>
      </c>
      <c r="D746" s="20" t="s">
        <v>5953</v>
      </c>
      <c r="E746" s="20" t="s">
        <v>9816</v>
      </c>
      <c r="F746" s="20">
        <v>67530</v>
      </c>
      <c r="G746" s="20" t="s">
        <v>2071</v>
      </c>
      <c r="H746" s="20" t="s">
        <v>25</v>
      </c>
      <c r="I746" s="20" t="s">
        <v>26</v>
      </c>
      <c r="J746" s="20" t="s">
        <v>27</v>
      </c>
      <c r="K746" s="20">
        <v>2</v>
      </c>
    </row>
    <row r="747" spans="1:11" x14ac:dyDescent="0.25">
      <c r="A747" s="20" t="str">
        <f>E747&amp;D747&amp;":"&amp;COUNTIFS($E$2:E747,E747,$D$2:D747,D747)</f>
        <v>VirginiaFALLS CHURCH:2</v>
      </c>
      <c r="B747" s="20" t="s">
        <v>2073</v>
      </c>
      <c r="C747" s="20" t="s">
        <v>2074</v>
      </c>
      <c r="D747" s="20" t="s">
        <v>5953</v>
      </c>
      <c r="E747" s="20" t="s">
        <v>9816</v>
      </c>
      <c r="F747" s="20">
        <v>67002</v>
      </c>
      <c r="G747" s="20" t="s">
        <v>2076</v>
      </c>
      <c r="H747" s="20" t="s">
        <v>25</v>
      </c>
      <c r="I747" s="20" t="s">
        <v>26</v>
      </c>
      <c r="J747" s="20" t="s">
        <v>27</v>
      </c>
      <c r="K747" s="20">
        <v>3</v>
      </c>
    </row>
    <row r="748" spans="1:11" x14ac:dyDescent="0.25">
      <c r="A748" s="20" t="str">
        <f>E748&amp;D748&amp;":"&amp;COUNTIFS($E$2:E748,E748,$D$2:D748,D748)</f>
        <v>NebraskaFALLS CITY:1</v>
      </c>
      <c r="B748" s="20" t="s">
        <v>2078</v>
      </c>
      <c r="C748" s="20" t="s">
        <v>2079</v>
      </c>
      <c r="D748" s="20" t="s">
        <v>3560</v>
      </c>
      <c r="E748" s="20" t="s">
        <v>9785</v>
      </c>
      <c r="F748" s="20">
        <v>66219</v>
      </c>
      <c r="G748" s="20" t="s">
        <v>2081</v>
      </c>
      <c r="H748" s="20" t="s">
        <v>25</v>
      </c>
      <c r="I748" s="20" t="s">
        <v>26</v>
      </c>
      <c r="J748" s="20" t="s">
        <v>120</v>
      </c>
      <c r="K748" s="20">
        <v>0</v>
      </c>
    </row>
    <row r="749" spans="1:11" x14ac:dyDescent="0.25">
      <c r="A749" s="20" t="str">
        <f>E749&amp;D749&amp;":"&amp;COUNTIFS($E$2:E749,E749,$D$2:D749,D749)</f>
        <v>NebraskaFALLS CITY:2</v>
      </c>
      <c r="B749" s="20" t="s">
        <v>2083</v>
      </c>
      <c r="C749" s="20" t="s">
        <v>2084</v>
      </c>
      <c r="D749" s="20" t="s">
        <v>3560</v>
      </c>
      <c r="E749" s="20" t="s">
        <v>9785</v>
      </c>
      <c r="F749" s="20">
        <v>66213</v>
      </c>
      <c r="G749" s="20" t="s">
        <v>2086</v>
      </c>
      <c r="H749" s="20" t="s">
        <v>25</v>
      </c>
      <c r="I749" s="20" t="s">
        <v>26</v>
      </c>
      <c r="J749" s="20" t="s">
        <v>120</v>
      </c>
      <c r="K749" s="20">
        <v>0</v>
      </c>
    </row>
    <row r="750" spans="1:11" x14ac:dyDescent="0.25">
      <c r="A750" s="20" t="str">
        <f>E750&amp;D750&amp;":"&amp;COUNTIFS($E$2:E750,E750,$D$2:D750,D750)</f>
        <v>New_YorkFAR ROCKAWAY:1</v>
      </c>
      <c r="B750" s="20" t="s">
        <v>2088</v>
      </c>
      <c r="C750" s="20" t="s">
        <v>2089</v>
      </c>
      <c r="D750" s="20" t="s">
        <v>3929</v>
      </c>
      <c r="E750" s="20" t="s">
        <v>9838</v>
      </c>
      <c r="F750" s="20">
        <v>67037</v>
      </c>
      <c r="G750" s="20" t="s">
        <v>2091</v>
      </c>
      <c r="H750" s="20" t="s">
        <v>25</v>
      </c>
      <c r="I750" s="20" t="s">
        <v>26</v>
      </c>
      <c r="J750" s="20" t="s">
        <v>27</v>
      </c>
      <c r="K750" s="20">
        <v>0</v>
      </c>
    </row>
    <row r="751" spans="1:11" x14ac:dyDescent="0.25">
      <c r="A751" s="20" t="str">
        <f>E751&amp;D751&amp;":"&amp;COUNTIFS($E$2:E751,E751,$D$2:D751,D751)</f>
        <v>North_DakotaFARGO:1</v>
      </c>
      <c r="B751" s="20" t="s">
        <v>2093</v>
      </c>
      <c r="C751" s="20" t="s">
        <v>2094</v>
      </c>
      <c r="D751" s="20" t="s">
        <v>4257</v>
      </c>
      <c r="E751" s="20" t="s">
        <v>9840</v>
      </c>
      <c r="F751" s="20">
        <v>67572</v>
      </c>
      <c r="G751" s="20" t="s">
        <v>2096</v>
      </c>
      <c r="H751" s="20" t="s">
        <v>96</v>
      </c>
      <c r="I751" s="20" t="s">
        <v>42</v>
      </c>
      <c r="J751" s="20" t="s">
        <v>27</v>
      </c>
      <c r="K751" s="20">
        <v>0</v>
      </c>
    </row>
    <row r="752" spans="1:11" x14ac:dyDescent="0.25">
      <c r="A752" s="20" t="str">
        <f>E752&amp;D752&amp;":"&amp;COUNTIFS($E$2:E752,E752,$D$2:D752,D752)</f>
        <v>LouisianaFARMERVILLE:1</v>
      </c>
      <c r="B752" s="20" t="s">
        <v>2098</v>
      </c>
      <c r="C752" s="20" t="s">
        <v>2099</v>
      </c>
      <c r="D752" s="20" t="s">
        <v>7077</v>
      </c>
      <c r="E752" s="20" t="s">
        <v>9781</v>
      </c>
      <c r="F752" s="20">
        <v>67356</v>
      </c>
      <c r="G752" s="20" t="s">
        <v>2101</v>
      </c>
      <c r="H752" s="20" t="s">
        <v>96</v>
      </c>
      <c r="I752" s="20" t="s">
        <v>26</v>
      </c>
      <c r="J752" s="20" t="s">
        <v>27</v>
      </c>
      <c r="K752" s="20">
        <v>0</v>
      </c>
    </row>
    <row r="753" spans="1:11" x14ac:dyDescent="0.25">
      <c r="A753" s="20" t="str">
        <f>E753&amp;D753&amp;":"&amp;COUNTIFS($E$2:E753,E753,$D$2:D753,D753)</f>
        <v>ConnecticutFARMINGTON:1</v>
      </c>
      <c r="B753" s="20" t="s">
        <v>2103</v>
      </c>
      <c r="C753" s="20" t="s">
        <v>2104</v>
      </c>
      <c r="D753" s="20" t="s">
        <v>2643</v>
      </c>
      <c r="E753" s="20" t="s">
        <v>9811</v>
      </c>
      <c r="F753" s="20">
        <v>66956</v>
      </c>
      <c r="G753" s="20" t="s">
        <v>2106</v>
      </c>
      <c r="H753" s="20" t="s">
        <v>96</v>
      </c>
      <c r="I753" s="20" t="s">
        <v>36</v>
      </c>
      <c r="J753" s="20" t="s">
        <v>27</v>
      </c>
      <c r="K753" s="20">
        <v>0</v>
      </c>
    </row>
    <row r="754" spans="1:11" x14ac:dyDescent="0.25">
      <c r="A754" s="20" t="str">
        <f>E754&amp;D754&amp;":"&amp;COUNTIFS($E$2:E754,E754,$D$2:D754,D754)</f>
        <v>MaineFARMINGTON:1</v>
      </c>
      <c r="B754" s="20" t="s">
        <v>2108</v>
      </c>
      <c r="C754" s="20" t="s">
        <v>2109</v>
      </c>
      <c r="D754" s="20" t="s">
        <v>2643</v>
      </c>
      <c r="E754" s="20" t="s">
        <v>9782</v>
      </c>
      <c r="F754" s="20">
        <v>67663</v>
      </c>
      <c r="G754" s="20" t="s">
        <v>2111</v>
      </c>
      <c r="H754" s="20" t="s">
        <v>96</v>
      </c>
      <c r="I754" s="20" t="s">
        <v>42</v>
      </c>
      <c r="J754" s="20" t="s">
        <v>27</v>
      </c>
      <c r="K754" s="20">
        <v>0</v>
      </c>
    </row>
    <row r="755" spans="1:11" x14ac:dyDescent="0.25">
      <c r="A755" s="20" t="str">
        <f>E755&amp;D755&amp;":"&amp;COUNTIFS($E$2:E755,E755,$D$2:D755,D755)</f>
        <v>MaineFARMINGTON:2</v>
      </c>
      <c r="B755" s="20" t="s">
        <v>2113</v>
      </c>
      <c r="C755" s="20" t="s">
        <v>2114</v>
      </c>
      <c r="D755" s="20" t="s">
        <v>2643</v>
      </c>
      <c r="E755" s="20" t="s">
        <v>9782</v>
      </c>
      <c r="F755" s="20">
        <v>67547</v>
      </c>
      <c r="G755" s="20" t="s">
        <v>2116</v>
      </c>
      <c r="H755" s="20" t="s">
        <v>96</v>
      </c>
      <c r="I755" s="20" t="s">
        <v>36</v>
      </c>
      <c r="J755" s="20" t="s">
        <v>27</v>
      </c>
      <c r="K755" s="20">
        <v>0</v>
      </c>
    </row>
    <row r="756" spans="1:11" x14ac:dyDescent="0.25">
      <c r="A756" s="20" t="str">
        <f>E756&amp;D756&amp;":"&amp;COUNTIFS($E$2:E756,E756,$D$2:D756,D756)</f>
        <v>MissouriFARMINGTON:1</v>
      </c>
      <c r="B756" s="20" t="s">
        <v>2118</v>
      </c>
      <c r="C756" s="20" t="s">
        <v>2119</v>
      </c>
      <c r="D756" s="20" t="s">
        <v>2643</v>
      </c>
      <c r="E756" s="20" t="s">
        <v>9804</v>
      </c>
      <c r="F756" s="20">
        <v>67864</v>
      </c>
      <c r="G756" s="20" t="s">
        <v>2121</v>
      </c>
      <c r="H756" s="20" t="s">
        <v>96</v>
      </c>
      <c r="I756" s="20" t="s">
        <v>42</v>
      </c>
      <c r="J756" s="20" t="s">
        <v>27</v>
      </c>
      <c r="K756" s="20">
        <v>4</v>
      </c>
    </row>
    <row r="757" spans="1:11" x14ac:dyDescent="0.25">
      <c r="A757" s="20" t="str">
        <f>E757&amp;D757&amp;":"&amp;COUNTIFS($E$2:E757,E757,$D$2:D757,D757)</f>
        <v>ArkansasFAYETTEVILLE:1</v>
      </c>
      <c r="B757" s="20" t="s">
        <v>2123</v>
      </c>
      <c r="C757" s="20" t="s">
        <v>2124</v>
      </c>
      <c r="D757" s="20" t="s">
        <v>444</v>
      </c>
      <c r="E757" s="20" t="s">
        <v>9792</v>
      </c>
      <c r="F757" s="20">
        <v>67878</v>
      </c>
      <c r="G757" s="20" t="s">
        <v>2126</v>
      </c>
      <c r="H757" s="20" t="s">
        <v>96</v>
      </c>
      <c r="I757" s="20" t="s">
        <v>36</v>
      </c>
      <c r="J757" s="20" t="s">
        <v>27</v>
      </c>
      <c r="K757" s="20">
        <v>0</v>
      </c>
    </row>
    <row r="758" spans="1:11" x14ac:dyDescent="0.25">
      <c r="A758" s="20" t="str">
        <f>E758&amp;D758&amp;":"&amp;COUNTIFS($E$2:E758,E758,$D$2:D758,D758)</f>
        <v>ArkansasFAYETTEVILLE:2</v>
      </c>
      <c r="B758" s="20" t="s">
        <v>2128</v>
      </c>
      <c r="C758" s="20" t="s">
        <v>2129</v>
      </c>
      <c r="D758" s="20" t="s">
        <v>444</v>
      </c>
      <c r="E758" s="20" t="s">
        <v>9792</v>
      </c>
      <c r="F758" s="20">
        <v>67578</v>
      </c>
      <c r="G758" s="20" t="s">
        <v>2131</v>
      </c>
      <c r="H758" s="20" t="s">
        <v>96</v>
      </c>
      <c r="I758" s="20" t="s">
        <v>36</v>
      </c>
      <c r="J758" s="20" t="s">
        <v>27</v>
      </c>
      <c r="K758" s="20">
        <v>0</v>
      </c>
    </row>
    <row r="759" spans="1:11" x14ac:dyDescent="0.25">
      <c r="A759" s="20" t="str">
        <f>E759&amp;D759&amp;":"&amp;COUNTIFS($E$2:E759,E759,$D$2:D759,D759)</f>
        <v>MinnesotaFERGUS FALLS:1</v>
      </c>
      <c r="B759" s="20" t="s">
        <v>2133</v>
      </c>
      <c r="C759" s="20" t="s">
        <v>2134</v>
      </c>
      <c r="D759" s="20" t="s">
        <v>3073</v>
      </c>
      <c r="E759" s="20" t="s">
        <v>9794</v>
      </c>
      <c r="F759" s="20">
        <v>67748</v>
      </c>
      <c r="G759" s="20" t="s">
        <v>2136</v>
      </c>
      <c r="H759" s="20" t="s">
        <v>96</v>
      </c>
      <c r="I759" s="20" t="s">
        <v>36</v>
      </c>
      <c r="J759" s="20" t="s">
        <v>27</v>
      </c>
      <c r="K759" s="20">
        <v>0</v>
      </c>
    </row>
    <row r="760" spans="1:11" x14ac:dyDescent="0.25">
      <c r="A760" s="20" t="str">
        <f>E760&amp;D760&amp;":"&amp;COUNTIFS($E$2:E760,E760,$D$2:D760,D760)</f>
        <v>Puerto_RicoFERNANDEZ JUNCOS:1</v>
      </c>
      <c r="B760" s="20" t="s">
        <v>2138</v>
      </c>
      <c r="C760" s="20" t="s">
        <v>2139</v>
      </c>
      <c r="D760" s="20" t="s">
        <v>8505</v>
      </c>
      <c r="E760" s="20" t="s">
        <v>9842</v>
      </c>
      <c r="F760" s="20">
        <v>67022</v>
      </c>
      <c r="G760" s="20" t="s">
        <v>2141</v>
      </c>
      <c r="H760" s="20" t="s">
        <v>96</v>
      </c>
      <c r="I760" s="20" t="s">
        <v>42</v>
      </c>
      <c r="J760" s="20" t="s">
        <v>27</v>
      </c>
      <c r="K760" s="20">
        <v>0</v>
      </c>
    </row>
    <row r="761" spans="1:11" x14ac:dyDescent="0.25">
      <c r="A761" s="20" t="str">
        <f>E761&amp;D761&amp;":"&amp;COUNTIFS($E$2:E761,E761,$D$2:D761,D761)</f>
        <v>MichiganFERNDALE:1</v>
      </c>
      <c r="B761" s="20" t="s">
        <v>2143</v>
      </c>
      <c r="C761" s="20" t="s">
        <v>2144</v>
      </c>
      <c r="D761" s="20" t="s">
        <v>2919</v>
      </c>
      <c r="E761" s="20" t="s">
        <v>9803</v>
      </c>
      <c r="F761" s="20">
        <v>67951</v>
      </c>
      <c r="G761" s="20" t="s">
        <v>2146</v>
      </c>
      <c r="H761" s="20" t="s">
        <v>96</v>
      </c>
      <c r="I761" s="20" t="s">
        <v>36</v>
      </c>
      <c r="J761" s="20" t="s">
        <v>27</v>
      </c>
      <c r="K761" s="20">
        <v>0</v>
      </c>
    </row>
    <row r="762" spans="1:11" x14ac:dyDescent="0.25">
      <c r="A762" s="20" t="str">
        <f>E762&amp;D762&amp;":"&amp;COUNTIFS($E$2:E762,E762,$D$2:D762,D762)</f>
        <v>LouisianaFERRIDAY:1</v>
      </c>
      <c r="B762" s="20" t="s">
        <v>2148</v>
      </c>
      <c r="C762" s="20" t="s">
        <v>2149</v>
      </c>
      <c r="D762" s="20" t="s">
        <v>7092</v>
      </c>
      <c r="E762" s="20" t="s">
        <v>9781</v>
      </c>
      <c r="F762" s="20">
        <v>67449</v>
      </c>
      <c r="G762" s="20" t="s">
        <v>2151</v>
      </c>
      <c r="H762" s="20" t="s">
        <v>96</v>
      </c>
      <c r="I762" s="20" t="s">
        <v>75</v>
      </c>
      <c r="J762" s="20" t="s">
        <v>27</v>
      </c>
      <c r="K762" s="20">
        <v>4</v>
      </c>
    </row>
    <row r="763" spans="1:11" x14ac:dyDescent="0.25">
      <c r="A763" s="20" t="str">
        <f>E763&amp;D763&amp;":"&amp;COUNTIFS($E$2:E763,E763,$D$2:D763,D763)</f>
        <v>VirginiaFISHERSVILLE:1</v>
      </c>
      <c r="B763" s="20" t="s">
        <v>2153</v>
      </c>
      <c r="C763" s="20" t="s">
        <v>2154</v>
      </c>
      <c r="D763" s="20" t="s">
        <v>8163</v>
      </c>
      <c r="E763" s="20" t="s">
        <v>9816</v>
      </c>
      <c r="F763" s="20">
        <v>67548</v>
      </c>
      <c r="G763" s="20" t="s">
        <v>2156</v>
      </c>
      <c r="H763" s="20" t="s">
        <v>96</v>
      </c>
      <c r="I763" s="20" t="s">
        <v>36</v>
      </c>
      <c r="J763" s="20" t="s">
        <v>120</v>
      </c>
      <c r="K763" s="20">
        <v>0</v>
      </c>
    </row>
    <row r="764" spans="1:11" x14ac:dyDescent="0.25">
      <c r="A764" s="20" t="str">
        <f>E764&amp;D764&amp;":"&amp;COUNTIFS($E$2:E764,E764,$D$2:D764,D764)</f>
        <v>GeorgiaFITZGERALD:1</v>
      </c>
      <c r="B764" s="20" t="s">
        <v>2158</v>
      </c>
      <c r="C764" s="20" t="s">
        <v>2159</v>
      </c>
      <c r="D764" s="20" t="s">
        <v>1398</v>
      </c>
      <c r="E764" s="20" t="s">
        <v>9775</v>
      </c>
      <c r="F764" s="20">
        <v>67855</v>
      </c>
      <c r="G764" s="20" t="s">
        <v>2161</v>
      </c>
      <c r="H764" s="20" t="s">
        <v>96</v>
      </c>
      <c r="I764" s="20" t="s">
        <v>36</v>
      </c>
      <c r="J764" s="20" t="s">
        <v>27</v>
      </c>
      <c r="K764" s="20">
        <v>0</v>
      </c>
    </row>
    <row r="765" spans="1:11" x14ac:dyDescent="0.25">
      <c r="A765" s="20" t="str">
        <f>E765&amp;D765&amp;":"&amp;COUNTIFS($E$2:E765,E765,$D$2:D765,D765)</f>
        <v>ArizonaFLAGSTAFF:1</v>
      </c>
      <c r="B765" s="20" t="s">
        <v>2163</v>
      </c>
      <c r="C765" s="20" t="s">
        <v>2164</v>
      </c>
      <c r="D765" s="20" t="s">
        <v>328</v>
      </c>
      <c r="E765" s="20" t="s">
        <v>9801</v>
      </c>
      <c r="F765" s="20">
        <v>66968</v>
      </c>
      <c r="G765" s="20" t="s">
        <v>2165</v>
      </c>
      <c r="H765" s="20" t="s">
        <v>96</v>
      </c>
      <c r="I765" s="20" t="s">
        <v>36</v>
      </c>
      <c r="J765" s="20" t="s">
        <v>27</v>
      </c>
      <c r="K765" s="20">
        <v>0</v>
      </c>
    </row>
    <row r="766" spans="1:11" x14ac:dyDescent="0.25">
      <c r="A766" s="20" t="str">
        <f>E766&amp;D766&amp;":"&amp;COUNTIFS($E$2:E766,E766,$D$2:D766,D766)</f>
        <v>New_JerseyFLEMINGTON:1</v>
      </c>
      <c r="B766" s="20" t="s">
        <v>2167</v>
      </c>
      <c r="C766" s="20" t="s">
        <v>2168</v>
      </c>
      <c r="D766" s="20" t="s">
        <v>7509</v>
      </c>
      <c r="E766" s="20" t="s">
        <v>9836</v>
      </c>
      <c r="F766" s="20">
        <v>67063</v>
      </c>
      <c r="G766" s="20" t="s">
        <v>2170</v>
      </c>
      <c r="H766" s="20" t="s">
        <v>96</v>
      </c>
      <c r="I766" s="20" t="s">
        <v>26</v>
      </c>
      <c r="J766" s="20" t="s">
        <v>120</v>
      </c>
      <c r="K766" s="20">
        <v>0</v>
      </c>
    </row>
    <row r="767" spans="1:11" x14ac:dyDescent="0.25">
      <c r="A767" s="20" t="str">
        <f>E767&amp;D767&amp;":"&amp;COUNTIFS($E$2:E767,E767,$D$2:D767,D767)</f>
        <v>MichiganFLINT:1</v>
      </c>
      <c r="B767" s="20" t="s">
        <v>2172</v>
      </c>
      <c r="C767" s="20" t="s">
        <v>2173</v>
      </c>
      <c r="D767" s="20" t="s">
        <v>7185</v>
      </c>
      <c r="E767" s="20" t="s">
        <v>9803</v>
      </c>
      <c r="F767" s="20">
        <v>67735</v>
      </c>
      <c r="G767" s="20" t="s">
        <v>2175</v>
      </c>
      <c r="H767" s="20" t="s">
        <v>96</v>
      </c>
      <c r="I767" s="20" t="s">
        <v>36</v>
      </c>
      <c r="J767" s="20" t="s">
        <v>27</v>
      </c>
      <c r="K767" s="20">
        <v>3</v>
      </c>
    </row>
    <row r="768" spans="1:11" x14ac:dyDescent="0.25">
      <c r="A768" s="20" t="str">
        <f>E768&amp;D768&amp;":"&amp;COUNTIFS($E$2:E768,E768,$D$2:D768,D768)</f>
        <v>MississippiFLOWOOD:1</v>
      </c>
      <c r="B768" s="20" t="s">
        <v>2177</v>
      </c>
      <c r="C768" s="20" t="s">
        <v>2178</v>
      </c>
      <c r="D768" s="20" t="s">
        <v>3212</v>
      </c>
      <c r="E768" s="20" t="s">
        <v>9812</v>
      </c>
      <c r="F768" s="20">
        <v>67068</v>
      </c>
      <c r="G768" s="20" t="s">
        <v>2180</v>
      </c>
      <c r="H768" s="20" t="s">
        <v>96</v>
      </c>
      <c r="I768" s="20" t="s">
        <v>108</v>
      </c>
      <c r="J768" s="20" t="s">
        <v>27</v>
      </c>
      <c r="K768" s="20">
        <v>4</v>
      </c>
    </row>
    <row r="769" spans="1:11" x14ac:dyDescent="0.25">
      <c r="A769" s="20" t="str">
        <f>E769&amp;D769&amp;":"&amp;COUNTIFS($E$2:E769,E769,$D$2:D769,D769)</f>
        <v>WisconsinFOND DU LAC:1</v>
      </c>
      <c r="B769" s="20" t="s">
        <v>2182</v>
      </c>
      <c r="C769" s="20" t="s">
        <v>2183</v>
      </c>
      <c r="D769" s="20" t="s">
        <v>6302</v>
      </c>
      <c r="E769" s="20" t="s">
        <v>9790</v>
      </c>
      <c r="F769" s="20">
        <v>66211</v>
      </c>
      <c r="G769" s="20" t="s">
        <v>2184</v>
      </c>
      <c r="H769" s="20" t="s">
        <v>107</v>
      </c>
      <c r="I769" s="20" t="s">
        <v>108</v>
      </c>
      <c r="J769" s="20" t="s">
        <v>120</v>
      </c>
      <c r="K769" s="20">
        <v>0</v>
      </c>
    </row>
    <row r="770" spans="1:11" x14ac:dyDescent="0.25">
      <c r="A770" s="20" t="str">
        <f>E770&amp;D770&amp;":"&amp;COUNTIFS($E$2:E770,E770,$D$2:D770,D770)</f>
        <v>ArkansasFORDYCE:1</v>
      </c>
      <c r="B770" s="20" t="s">
        <v>2186</v>
      </c>
      <c r="C770" s="20" t="s">
        <v>2187</v>
      </c>
      <c r="D770" s="20" t="s">
        <v>419</v>
      </c>
      <c r="E770" s="20" t="s">
        <v>9792</v>
      </c>
      <c r="F770" s="20">
        <v>67550</v>
      </c>
      <c r="G770" s="20" t="s">
        <v>2189</v>
      </c>
      <c r="H770" s="20" t="s">
        <v>119</v>
      </c>
      <c r="I770" s="20" t="s">
        <v>114</v>
      </c>
      <c r="J770" s="20" t="s">
        <v>120</v>
      </c>
      <c r="K770" s="20">
        <v>0</v>
      </c>
    </row>
    <row r="771" spans="1:11" x14ac:dyDescent="0.25">
      <c r="A771" s="20" t="str">
        <f>E771&amp;D771&amp;":"&amp;COUNTIFS($E$2:E771,E771,$D$2:D771,D771)</f>
        <v>MississippiFOREST:1</v>
      </c>
      <c r="B771" s="20" t="s">
        <v>2191</v>
      </c>
      <c r="C771" s="20" t="s">
        <v>2192</v>
      </c>
      <c r="D771" s="20" t="s">
        <v>3161</v>
      </c>
      <c r="E771" s="20" t="s">
        <v>9812</v>
      </c>
      <c r="F771" s="20">
        <v>67114</v>
      </c>
      <c r="G771" s="20" t="s">
        <v>2194</v>
      </c>
      <c r="H771" s="20" t="s">
        <v>119</v>
      </c>
      <c r="I771" s="20" t="s">
        <v>513</v>
      </c>
      <c r="J771" s="20" t="s">
        <v>120</v>
      </c>
      <c r="K771" s="20">
        <v>0</v>
      </c>
    </row>
    <row r="772" spans="1:11" x14ac:dyDescent="0.25">
      <c r="A772" s="20" t="str">
        <f>E772&amp;D772&amp;":"&amp;COUNTIFS($E$2:E772,E772,$D$2:D772,D772)</f>
        <v>MississippiFOREST:2</v>
      </c>
      <c r="B772" s="20" t="s">
        <v>2196</v>
      </c>
      <c r="C772" s="20" t="s">
        <v>2197</v>
      </c>
      <c r="D772" s="20" t="s">
        <v>3161</v>
      </c>
      <c r="E772" s="20" t="s">
        <v>9812</v>
      </c>
      <c r="F772" s="20">
        <v>66062</v>
      </c>
      <c r="G772" s="20" t="s">
        <v>2199</v>
      </c>
      <c r="H772" s="20" t="s">
        <v>119</v>
      </c>
      <c r="I772" s="20" t="s">
        <v>26</v>
      </c>
      <c r="J772" s="20" t="s">
        <v>120</v>
      </c>
      <c r="K772" s="20">
        <v>0</v>
      </c>
    </row>
    <row r="773" spans="1:11" x14ac:dyDescent="0.25">
      <c r="A773" s="20" t="str">
        <f>E773&amp;D773&amp;":"&amp;COUNTIFS($E$2:E773,E773,$D$2:D773,D773)</f>
        <v>IllinoisFOREST PARK:1</v>
      </c>
      <c r="B773" s="20" t="s">
        <v>2201</v>
      </c>
      <c r="C773" s="20" t="s">
        <v>2202</v>
      </c>
      <c r="D773" s="20" t="s">
        <v>1715</v>
      </c>
      <c r="E773" s="20" t="s">
        <v>9777</v>
      </c>
      <c r="F773" s="20">
        <v>66604</v>
      </c>
      <c r="G773" s="20" t="s">
        <v>2204</v>
      </c>
      <c r="H773" s="20" t="s">
        <v>119</v>
      </c>
      <c r="I773" s="20" t="s">
        <v>26</v>
      </c>
      <c r="J773" s="20" t="s">
        <v>120</v>
      </c>
      <c r="K773" s="20">
        <v>0</v>
      </c>
    </row>
    <row r="774" spans="1:11" x14ac:dyDescent="0.25">
      <c r="A774" s="20" t="str">
        <f>E774&amp;D774&amp;":"&amp;COUNTIFS($E$2:E774,E774,$D$2:D774,D774)</f>
        <v>WashingtonFORKS:1</v>
      </c>
      <c r="B774" s="20" t="s">
        <v>2206</v>
      </c>
      <c r="C774" s="20" t="s">
        <v>2207</v>
      </c>
      <c r="D774" s="20" t="s">
        <v>6072</v>
      </c>
      <c r="E774" s="20" t="s">
        <v>9789</v>
      </c>
      <c r="F774" s="20">
        <v>66064</v>
      </c>
      <c r="G774" s="20" t="s">
        <v>2209</v>
      </c>
      <c r="H774" s="20" t="s">
        <v>119</v>
      </c>
      <c r="I774" s="20" t="s">
        <v>114</v>
      </c>
      <c r="J774" s="20" t="s">
        <v>120</v>
      </c>
      <c r="K774" s="20">
        <v>0</v>
      </c>
    </row>
    <row r="775" spans="1:11" x14ac:dyDescent="0.25">
      <c r="A775" s="20" t="str">
        <f>E775&amp;D775&amp;":"&amp;COUNTIFS($E$2:E775,E775,$D$2:D775,D775)</f>
        <v>WashingtonFORKS:2</v>
      </c>
      <c r="B775" s="20" t="s">
        <v>6949</v>
      </c>
      <c r="C775" s="20" t="s">
        <v>6950</v>
      </c>
      <c r="D775" s="20" t="s">
        <v>6072</v>
      </c>
      <c r="E775" s="20" t="s">
        <v>9789</v>
      </c>
      <c r="F775" s="20">
        <v>67124</v>
      </c>
      <c r="G775" s="20" t="s">
        <v>6952</v>
      </c>
      <c r="H775" s="20" t="s">
        <v>25</v>
      </c>
      <c r="I775" s="20" t="s">
        <v>26</v>
      </c>
      <c r="J775" s="20" t="s">
        <v>27</v>
      </c>
      <c r="K775" s="20">
        <v>4</v>
      </c>
    </row>
    <row r="776" spans="1:11" x14ac:dyDescent="0.25">
      <c r="A776" s="20" t="str">
        <f>E776&amp;D776&amp;":"&amp;COUNTIFS($E$2:E776,E776,$D$2:D776,D776)</f>
        <v>WashingtonFORKS:3</v>
      </c>
      <c r="B776" s="20" t="s">
        <v>2043</v>
      </c>
      <c r="C776" s="20" t="s">
        <v>2044</v>
      </c>
      <c r="D776" s="20" t="s">
        <v>6072</v>
      </c>
      <c r="E776" s="20" t="s">
        <v>9789</v>
      </c>
      <c r="F776" s="20">
        <v>67152</v>
      </c>
      <c r="G776" s="20" t="s">
        <v>2046</v>
      </c>
      <c r="H776" s="20" t="s">
        <v>25</v>
      </c>
      <c r="I776" s="20" t="s">
        <v>36</v>
      </c>
      <c r="J776" s="20" t="s">
        <v>27</v>
      </c>
      <c r="K776" s="20">
        <v>3</v>
      </c>
    </row>
    <row r="777" spans="1:11" x14ac:dyDescent="0.25">
      <c r="A777" s="20" t="str">
        <f>E777&amp;D777&amp;":"&amp;COUNTIFS($E$2:E777,E777,$D$2:D777,D777)</f>
        <v>GeorgiaFORSYTH:1</v>
      </c>
      <c r="B777" s="20" t="s">
        <v>6953</v>
      </c>
      <c r="C777" s="20" t="s">
        <v>2059</v>
      </c>
      <c r="D777" s="20" t="s">
        <v>6820</v>
      </c>
      <c r="E777" s="20" t="s">
        <v>9775</v>
      </c>
      <c r="F777" s="20">
        <v>67460</v>
      </c>
      <c r="G777" s="20" t="s">
        <v>2061</v>
      </c>
      <c r="H777" s="20" t="s">
        <v>25</v>
      </c>
      <c r="I777" s="20" t="s">
        <v>108</v>
      </c>
      <c r="J777" s="20" t="s">
        <v>27</v>
      </c>
      <c r="K777" s="20">
        <v>3</v>
      </c>
    </row>
    <row r="778" spans="1:11" x14ac:dyDescent="0.25">
      <c r="A778" s="20" t="str">
        <f>E778&amp;D778&amp;":"&amp;COUNTIFS($E$2:E778,E778,$D$2:D778,D778)</f>
        <v>MontanaFORSYTH:1</v>
      </c>
      <c r="B778" s="20" t="s">
        <v>2063</v>
      </c>
      <c r="C778" s="20" t="s">
        <v>2064</v>
      </c>
      <c r="D778" s="20" t="s">
        <v>6820</v>
      </c>
      <c r="E778" s="20" t="s">
        <v>9805</v>
      </c>
      <c r="F778" s="20">
        <v>67950</v>
      </c>
      <c r="G778" s="20" t="s">
        <v>2066</v>
      </c>
      <c r="H778" s="20" t="s">
        <v>25</v>
      </c>
      <c r="I778" s="20" t="s">
        <v>36</v>
      </c>
      <c r="J778" s="20" t="s">
        <v>27</v>
      </c>
      <c r="K778" s="20">
        <v>3</v>
      </c>
    </row>
    <row r="779" spans="1:11" x14ac:dyDescent="0.25">
      <c r="A779" s="20" t="str">
        <f>E779&amp;D779&amp;":"&amp;COUNTIFS($E$2:E779,E779,$D$2:D779,D779)</f>
        <v>VirginiaFort Belvoir:1</v>
      </c>
      <c r="B779" s="20" t="s">
        <v>6955</v>
      </c>
      <c r="C779" s="20" t="s">
        <v>6956</v>
      </c>
      <c r="D779" s="20" t="s">
        <v>5911</v>
      </c>
      <c r="E779" s="20" t="s">
        <v>9816</v>
      </c>
      <c r="F779" s="20">
        <v>67226</v>
      </c>
      <c r="G779" s="20" t="s">
        <v>6958</v>
      </c>
      <c r="H779" s="20" t="s">
        <v>25</v>
      </c>
      <c r="I779" s="20" t="s">
        <v>648</v>
      </c>
      <c r="J779" s="20" t="s">
        <v>120</v>
      </c>
      <c r="K779" s="20">
        <v>0</v>
      </c>
    </row>
    <row r="780" spans="1:11" x14ac:dyDescent="0.25">
      <c r="A780" s="20" t="str">
        <f>E780&amp;D780&amp;":"&amp;COUNTIFS($E$2:E780,E780,$D$2:D780,D780)</f>
        <v>GeorgiaFort Benning:1</v>
      </c>
      <c r="B780" s="20" t="s">
        <v>2068</v>
      </c>
      <c r="C780" s="20" t="s">
        <v>2069</v>
      </c>
      <c r="D780" s="20" t="s">
        <v>1428</v>
      </c>
      <c r="E780" s="20" t="s">
        <v>9775</v>
      </c>
      <c r="F780" s="20">
        <v>67530</v>
      </c>
      <c r="G780" s="20" t="s">
        <v>2071</v>
      </c>
      <c r="H780" s="20" t="s">
        <v>25</v>
      </c>
      <c r="I780" s="20" t="s">
        <v>26</v>
      </c>
      <c r="J780" s="20" t="s">
        <v>27</v>
      </c>
      <c r="K780" s="20">
        <v>3</v>
      </c>
    </row>
    <row r="781" spans="1:11" x14ac:dyDescent="0.25">
      <c r="A781" s="20" t="str">
        <f>E781&amp;D781&amp;":"&amp;COUNTIFS($E$2:E781,E781,$D$2:D781,D781)</f>
        <v>MontanaFORT BENTON:1</v>
      </c>
      <c r="B781" s="20" t="s">
        <v>2073</v>
      </c>
      <c r="C781" s="20" t="s">
        <v>2074</v>
      </c>
      <c r="D781" s="20" t="s">
        <v>7387</v>
      </c>
      <c r="E781" s="20" t="s">
        <v>9805</v>
      </c>
      <c r="F781" s="20">
        <v>67002</v>
      </c>
      <c r="G781" s="20" t="s">
        <v>2076</v>
      </c>
      <c r="H781" s="20" t="s">
        <v>25</v>
      </c>
      <c r="I781" s="20" t="s">
        <v>26</v>
      </c>
      <c r="J781" s="20" t="s">
        <v>27</v>
      </c>
      <c r="K781" s="20">
        <v>4</v>
      </c>
    </row>
    <row r="782" spans="1:11" x14ac:dyDescent="0.25">
      <c r="A782" s="20" t="str">
        <f>E782&amp;D782&amp;":"&amp;COUNTIFS($E$2:E782,E782,$D$2:D782,D782)</f>
        <v>MontanaFORT BENTON:2</v>
      </c>
      <c r="B782" s="20" t="s">
        <v>6960</v>
      </c>
      <c r="C782" s="20" t="s">
        <v>6961</v>
      </c>
      <c r="D782" s="20" t="s">
        <v>7387</v>
      </c>
      <c r="E782" s="20" t="s">
        <v>9805</v>
      </c>
      <c r="F782" s="20">
        <v>67502</v>
      </c>
      <c r="G782" s="20" t="s">
        <v>6963</v>
      </c>
      <c r="H782" s="20" t="s">
        <v>25</v>
      </c>
      <c r="I782" s="20" t="s">
        <v>648</v>
      </c>
      <c r="J782" s="20" t="s">
        <v>120</v>
      </c>
      <c r="K782" s="20">
        <v>0</v>
      </c>
    </row>
    <row r="783" spans="1:11" x14ac:dyDescent="0.25">
      <c r="A783" s="20" t="str">
        <f>E783&amp;D783&amp;":"&amp;COUNTIFS($E$2:E783,E783,$D$2:D783,D783)</f>
        <v>CaliforniaFORT BRAGG:1</v>
      </c>
      <c r="B783" s="20" t="s">
        <v>6965</v>
      </c>
      <c r="C783" s="20" t="s">
        <v>6966</v>
      </c>
      <c r="D783" s="20" t="s">
        <v>729</v>
      </c>
      <c r="E783" s="20" t="s">
        <v>9773</v>
      </c>
      <c r="F783" s="20">
        <v>67831</v>
      </c>
      <c r="G783" s="20" t="s">
        <v>6968</v>
      </c>
      <c r="H783" s="20" t="s">
        <v>96</v>
      </c>
      <c r="I783" s="20" t="s">
        <v>75</v>
      </c>
      <c r="J783" s="20" t="s">
        <v>27</v>
      </c>
      <c r="K783" s="20">
        <v>0</v>
      </c>
    </row>
    <row r="784" spans="1:11" x14ac:dyDescent="0.25">
      <c r="A784" s="20" t="str">
        <f>E784&amp;D784&amp;":"&amp;COUNTIFS($E$2:E784,E784,$D$2:D784,D784)</f>
        <v>CaliforniaFORT BRAGG:2</v>
      </c>
      <c r="B784" s="20" t="s">
        <v>2118</v>
      </c>
      <c r="C784" s="20" t="s">
        <v>2119</v>
      </c>
      <c r="D784" s="20" t="s">
        <v>729</v>
      </c>
      <c r="E784" s="20" t="s">
        <v>9773</v>
      </c>
      <c r="F784" s="20">
        <v>67864</v>
      </c>
      <c r="G784" s="20" t="s">
        <v>2121</v>
      </c>
      <c r="H784" s="20" t="s">
        <v>96</v>
      </c>
      <c r="I784" s="20" t="s">
        <v>42</v>
      </c>
      <c r="J784" s="20" t="s">
        <v>27</v>
      </c>
      <c r="K784" s="20">
        <v>3</v>
      </c>
    </row>
    <row r="785" spans="1:11" x14ac:dyDescent="0.25">
      <c r="A785" s="20" t="str">
        <f>E785&amp;D785&amp;":"&amp;COUNTIFS($E$2:E785,E785,$D$2:D785,D785)</f>
        <v>North_CarolinaFort Bragg:1</v>
      </c>
      <c r="B785" s="20" t="s">
        <v>2148</v>
      </c>
      <c r="C785" s="20" t="s">
        <v>2149</v>
      </c>
      <c r="D785" s="20" t="s">
        <v>4102</v>
      </c>
      <c r="E785" s="20" t="s">
        <v>9839</v>
      </c>
      <c r="F785" s="20">
        <v>67449</v>
      </c>
      <c r="G785" s="20" t="s">
        <v>2151</v>
      </c>
      <c r="H785" s="20" t="s">
        <v>96</v>
      </c>
      <c r="I785" s="20" t="s">
        <v>75</v>
      </c>
      <c r="J785" s="20" t="s">
        <v>27</v>
      </c>
      <c r="K785" s="20">
        <v>0</v>
      </c>
    </row>
    <row r="786" spans="1:11" x14ac:dyDescent="0.25">
      <c r="A786" s="20" t="str">
        <f>E786&amp;D786&amp;":"&amp;COUNTIFS($E$2:E786,E786,$D$2:D786,D786)</f>
        <v>KentuckyFort Campbell:1</v>
      </c>
      <c r="B786" s="20" t="s">
        <v>2385</v>
      </c>
      <c r="C786" s="20" t="s">
        <v>6970</v>
      </c>
      <c r="D786" s="20" t="s">
        <v>2243</v>
      </c>
      <c r="E786" s="20" t="s">
        <v>9780</v>
      </c>
      <c r="F786" s="20">
        <v>67701</v>
      </c>
      <c r="G786" s="20" t="s">
        <v>6972</v>
      </c>
      <c r="H786" s="20" t="s">
        <v>96</v>
      </c>
      <c r="I786" s="20" t="s">
        <v>108</v>
      </c>
      <c r="J786" s="20" t="s">
        <v>27</v>
      </c>
      <c r="K786" s="20">
        <v>3</v>
      </c>
    </row>
    <row r="787" spans="1:11" x14ac:dyDescent="0.25">
      <c r="A787" s="20" t="str">
        <f>E787&amp;D787&amp;":"&amp;COUNTIFS($E$2:E787,E787,$D$2:D787,D787)</f>
        <v>ColoradoFort Carson:1</v>
      </c>
      <c r="B787" s="20" t="s">
        <v>2177</v>
      </c>
      <c r="C787" s="20" t="s">
        <v>2178</v>
      </c>
      <c r="D787" s="20" t="s">
        <v>985</v>
      </c>
      <c r="E787" s="20" t="s">
        <v>9774</v>
      </c>
      <c r="F787" s="20">
        <v>67068</v>
      </c>
      <c r="G787" s="20" t="s">
        <v>2180</v>
      </c>
      <c r="H787" s="20" t="s">
        <v>96</v>
      </c>
      <c r="I787" s="20" t="s">
        <v>108</v>
      </c>
      <c r="J787" s="20" t="s">
        <v>27</v>
      </c>
      <c r="K787" s="20">
        <v>3</v>
      </c>
    </row>
    <row r="788" spans="1:11" x14ac:dyDescent="0.25">
      <c r="A788" s="20" t="str">
        <f>E788&amp;D788&amp;":"&amp;COUNTIFS($E$2:E788,E788,$D$2:D788,D788)</f>
        <v>ColoradoFORT COLLINS:1</v>
      </c>
      <c r="B788" s="20" t="s">
        <v>6973</v>
      </c>
      <c r="C788" s="20" t="s">
        <v>2183</v>
      </c>
      <c r="D788" s="20" t="s">
        <v>8849</v>
      </c>
      <c r="E788" s="20" t="s">
        <v>9774</v>
      </c>
      <c r="F788" s="20">
        <v>66211</v>
      </c>
      <c r="G788" s="20" t="s">
        <v>2184</v>
      </c>
      <c r="H788" s="20" t="s">
        <v>107</v>
      </c>
      <c r="I788" s="20" t="s">
        <v>108</v>
      </c>
      <c r="J788" s="20" t="s">
        <v>120</v>
      </c>
      <c r="K788" s="20">
        <v>0</v>
      </c>
    </row>
    <row r="789" spans="1:11" x14ac:dyDescent="0.25">
      <c r="A789" s="20" t="str">
        <f>E789&amp;D789&amp;":"&amp;COUNTIFS($E$2:E789,E789,$D$2:D789,D789)</f>
        <v>ArizonaFORT DEFIANCE:1</v>
      </c>
      <c r="B789" s="20" t="s">
        <v>8382</v>
      </c>
      <c r="C789" s="20" t="s">
        <v>2084</v>
      </c>
      <c r="D789" s="20" t="s">
        <v>218</v>
      </c>
      <c r="E789" s="20" t="s">
        <v>9801</v>
      </c>
      <c r="F789" s="20">
        <v>66213</v>
      </c>
      <c r="G789" s="20" t="s">
        <v>8383</v>
      </c>
      <c r="H789" s="20" t="s">
        <v>25</v>
      </c>
      <c r="I789" s="20" t="s">
        <v>26</v>
      </c>
      <c r="J789" s="20" t="s">
        <v>120</v>
      </c>
      <c r="K789" s="20">
        <v>0</v>
      </c>
    </row>
    <row r="790" spans="1:11" x14ac:dyDescent="0.25">
      <c r="A790" s="20" t="str">
        <f>E790&amp;D790&amp;":"&amp;COUNTIFS($E$2:E790,E790,$D$2:D790,D790)</f>
        <v>ArizonaFORT DEFIANCE:2</v>
      </c>
      <c r="B790" s="20" t="s">
        <v>2098</v>
      </c>
      <c r="C790" s="20" t="s">
        <v>2099</v>
      </c>
      <c r="D790" s="20" t="s">
        <v>218</v>
      </c>
      <c r="E790" s="20" t="s">
        <v>9801</v>
      </c>
      <c r="F790" s="20">
        <v>67356</v>
      </c>
      <c r="G790" s="20" t="s">
        <v>8384</v>
      </c>
      <c r="H790" s="20" t="s">
        <v>96</v>
      </c>
      <c r="I790" s="20" t="s">
        <v>26</v>
      </c>
      <c r="J790" s="20" t="s">
        <v>27</v>
      </c>
      <c r="K790" s="20">
        <v>0</v>
      </c>
    </row>
    <row r="791" spans="1:11" x14ac:dyDescent="0.25">
      <c r="A791" s="20" t="str">
        <f>E791&amp;D791&amp;":"&amp;COUNTIFS($E$2:E791,E791,$D$2:D791,D791)</f>
        <v>GeorgiaFort Gordon:1</v>
      </c>
      <c r="B791" s="20" t="s">
        <v>8386</v>
      </c>
      <c r="C791" s="20" t="s">
        <v>8387</v>
      </c>
      <c r="D791" s="20" t="s">
        <v>1433</v>
      </c>
      <c r="E791" s="20" t="s">
        <v>9775</v>
      </c>
      <c r="F791" s="20">
        <v>66439</v>
      </c>
      <c r="G791" s="20" t="s">
        <v>8389</v>
      </c>
      <c r="H791" s="20" t="s">
        <v>96</v>
      </c>
      <c r="I791" s="20" t="s">
        <v>26</v>
      </c>
      <c r="J791" s="20" t="s">
        <v>27</v>
      </c>
      <c r="K791" s="20">
        <v>0</v>
      </c>
    </row>
    <row r="792" spans="1:11" x14ac:dyDescent="0.25">
      <c r="A792" s="20" t="str">
        <f>E792&amp;D792&amp;":"&amp;COUNTIFS($E$2:E792,E792,$D$2:D792,D792)</f>
        <v>TexasFort Hood:1</v>
      </c>
      <c r="B792" s="20" t="s">
        <v>2148</v>
      </c>
      <c r="C792" s="20" t="s">
        <v>2149</v>
      </c>
      <c r="D792" s="20" t="s">
        <v>5312</v>
      </c>
      <c r="E792" s="20" t="s">
        <v>9788</v>
      </c>
      <c r="F792" s="20">
        <v>67449</v>
      </c>
      <c r="G792" s="20" t="s">
        <v>8390</v>
      </c>
      <c r="H792" s="20" t="s">
        <v>96</v>
      </c>
      <c r="I792" s="20" t="s">
        <v>36</v>
      </c>
      <c r="J792" s="20" t="s">
        <v>27</v>
      </c>
      <c r="K792" s="20">
        <v>0</v>
      </c>
    </row>
    <row r="793" spans="1:11" x14ac:dyDescent="0.25">
      <c r="A793" s="20" t="str">
        <f>E793&amp;D793&amp;":"&amp;COUNTIFS($E$2:E793,E793,$D$2:D793,D793)</f>
        <v>CaliforniaFort Irwin:1</v>
      </c>
      <c r="B793" s="20" t="s">
        <v>2167</v>
      </c>
      <c r="C793" s="20" t="s">
        <v>2168</v>
      </c>
      <c r="D793" s="20" t="s">
        <v>597</v>
      </c>
      <c r="E793" s="20" t="s">
        <v>9773</v>
      </c>
      <c r="F793" s="20">
        <v>67063</v>
      </c>
      <c r="G793" s="20" t="s">
        <v>8391</v>
      </c>
      <c r="H793" s="20" t="s">
        <v>96</v>
      </c>
      <c r="I793" s="20" t="s">
        <v>26</v>
      </c>
      <c r="J793" s="20" t="s">
        <v>120</v>
      </c>
      <c r="K793" s="20">
        <v>0</v>
      </c>
    </row>
    <row r="794" spans="1:11" x14ac:dyDescent="0.25">
      <c r="A794" s="20" t="str">
        <f>E794&amp;D794&amp;":"&amp;COUNTIFS($E$2:E794,E794,$D$2:D794,D794)</f>
        <v>MissouriFort Leonard Wood:1</v>
      </c>
      <c r="B794" s="20" t="s">
        <v>8393</v>
      </c>
      <c r="C794" s="20" t="s">
        <v>8394</v>
      </c>
      <c r="D794" s="20" t="s">
        <v>3236</v>
      </c>
      <c r="E794" s="20" t="s">
        <v>9804</v>
      </c>
      <c r="F794" s="20">
        <v>66945</v>
      </c>
      <c r="G794" s="20" t="s">
        <v>8396</v>
      </c>
      <c r="H794" s="20" t="s">
        <v>96</v>
      </c>
      <c r="I794" s="20" t="s">
        <v>42</v>
      </c>
      <c r="J794" s="20" t="s">
        <v>27</v>
      </c>
      <c r="K794" s="20">
        <v>0</v>
      </c>
    </row>
    <row r="795" spans="1:11" x14ac:dyDescent="0.25">
      <c r="A795" s="20" t="str">
        <f>E795&amp;D795&amp;":"&amp;COUNTIFS($E$2:E795,E795,$D$2:D795,D795)</f>
        <v>FloridaFORT MYERS:1</v>
      </c>
      <c r="B795" s="20" t="s">
        <v>2167</v>
      </c>
      <c r="C795" s="20" t="s">
        <v>2168</v>
      </c>
      <c r="D795" s="20" t="s">
        <v>1355</v>
      </c>
      <c r="E795" s="20" t="s">
        <v>9793</v>
      </c>
      <c r="F795" s="20">
        <v>67063</v>
      </c>
      <c r="G795" s="20" t="s">
        <v>8391</v>
      </c>
      <c r="H795" s="20" t="s">
        <v>96</v>
      </c>
      <c r="I795" s="20" t="s">
        <v>26</v>
      </c>
      <c r="J795" s="20" t="s">
        <v>27</v>
      </c>
      <c r="K795" s="20">
        <v>0</v>
      </c>
    </row>
    <row r="796" spans="1:11" x14ac:dyDescent="0.25">
      <c r="A796" s="20" t="str">
        <f>E796&amp;D796&amp;":"&amp;COUNTIFS($E$2:E796,E796,$D$2:D796,D796)</f>
        <v>GeorgiaFORT OGLETHORP:1</v>
      </c>
      <c r="B796" s="20" t="s">
        <v>8998</v>
      </c>
      <c r="C796" s="20" t="s">
        <v>8999</v>
      </c>
      <c r="D796" s="20" t="s">
        <v>8633</v>
      </c>
      <c r="E796" s="20" t="s">
        <v>9775</v>
      </c>
      <c r="F796" s="20">
        <v>67846</v>
      </c>
      <c r="G796" s="20" t="s">
        <v>9001</v>
      </c>
      <c r="H796" s="20" t="s">
        <v>25</v>
      </c>
      <c r="I796" s="20" t="s">
        <v>108</v>
      </c>
      <c r="J796" s="20" t="s">
        <v>27</v>
      </c>
      <c r="K796" s="20">
        <v>3</v>
      </c>
    </row>
    <row r="797" spans="1:11" x14ac:dyDescent="0.25">
      <c r="A797" s="20" t="str">
        <f>E797&amp;D797&amp;":"&amp;COUNTIFS($E$2:E797,E797,$D$2:D797,D797)</f>
        <v>GeorgiaFORT OGLETHORPE:1</v>
      </c>
      <c r="B797" s="20" t="s">
        <v>2093</v>
      </c>
      <c r="C797" s="20" t="s">
        <v>2094</v>
      </c>
      <c r="D797" s="20" t="s">
        <v>1423</v>
      </c>
      <c r="E797" s="20" t="s">
        <v>9775</v>
      </c>
      <c r="F797" s="20">
        <v>67572</v>
      </c>
      <c r="G797" s="20" t="s">
        <v>9002</v>
      </c>
      <c r="H797" s="20" t="s">
        <v>96</v>
      </c>
      <c r="I797" s="20" t="s">
        <v>42</v>
      </c>
      <c r="J797" s="20" t="s">
        <v>27</v>
      </c>
      <c r="K797" s="20">
        <v>0</v>
      </c>
    </row>
    <row r="798" spans="1:11" x14ac:dyDescent="0.25">
      <c r="A798" s="20" t="str">
        <f>E798&amp;D798&amp;":"&amp;COUNTIFS($E$2:E798,E798,$D$2:D798,D798)</f>
        <v>GeorgiaFORT OGLETHORPE:2</v>
      </c>
      <c r="B798" s="20" t="s">
        <v>9004</v>
      </c>
      <c r="C798" s="20" t="s">
        <v>9005</v>
      </c>
      <c r="D798" s="20" t="s">
        <v>1423</v>
      </c>
      <c r="E798" s="20" t="s">
        <v>9775</v>
      </c>
      <c r="F798" s="20">
        <v>67526</v>
      </c>
      <c r="G798" s="20" t="s">
        <v>9007</v>
      </c>
      <c r="H798" s="20" t="s">
        <v>96</v>
      </c>
      <c r="I798" s="20" t="s">
        <v>42</v>
      </c>
      <c r="J798" s="20" t="s">
        <v>27</v>
      </c>
      <c r="K798" s="20">
        <v>0</v>
      </c>
    </row>
    <row r="799" spans="1:11" x14ac:dyDescent="0.25">
      <c r="A799" s="20" t="str">
        <f>E799&amp;D799&amp;":"&amp;COUNTIFS($E$2:E799,E799,$D$2:D799,D799)</f>
        <v>LouisianaFort Polk:1</v>
      </c>
      <c r="B799" s="20" t="s">
        <v>9009</v>
      </c>
      <c r="C799" s="20" t="s">
        <v>9010</v>
      </c>
      <c r="D799" s="20" t="s">
        <v>2425</v>
      </c>
      <c r="E799" s="20" t="s">
        <v>9781</v>
      </c>
      <c r="F799" s="20">
        <v>67839</v>
      </c>
      <c r="G799" s="20" t="s">
        <v>9012</v>
      </c>
      <c r="H799" s="20" t="s">
        <v>96</v>
      </c>
      <c r="I799" s="20" t="s">
        <v>75</v>
      </c>
      <c r="J799" s="20" t="s">
        <v>27</v>
      </c>
      <c r="K799" s="20">
        <v>0</v>
      </c>
    </row>
    <row r="800" spans="1:11" x14ac:dyDescent="0.25">
      <c r="A800" s="20" t="str">
        <f>E800&amp;D800&amp;":"&amp;COUNTIFS($E$2:E800,E800,$D$2:D800,D800)</f>
        <v>KansasFort Riley:1</v>
      </c>
      <c r="B800" s="20" t="s">
        <v>9014</v>
      </c>
      <c r="C800" s="20" t="s">
        <v>9015</v>
      </c>
      <c r="D800" s="20" t="s">
        <v>2040</v>
      </c>
      <c r="E800" s="20" t="s">
        <v>9802</v>
      </c>
      <c r="F800" s="20">
        <v>67861</v>
      </c>
      <c r="G800" s="20" t="s">
        <v>9017</v>
      </c>
      <c r="H800" s="20" t="s">
        <v>96</v>
      </c>
      <c r="I800" s="20" t="s">
        <v>36</v>
      </c>
      <c r="J800" s="20" t="s">
        <v>120</v>
      </c>
      <c r="K800" s="20">
        <v>0</v>
      </c>
    </row>
    <row r="801" spans="1:11" x14ac:dyDescent="0.25">
      <c r="A801" s="20" t="str">
        <f>E801&amp;D801&amp;":"&amp;COUNTIFS($E$2:E801,E801,$D$2:D801,D801)</f>
        <v>TexasFort Sam Houston:1</v>
      </c>
      <c r="B801" s="20" t="s">
        <v>9019</v>
      </c>
      <c r="C801" s="20" t="s">
        <v>9020</v>
      </c>
      <c r="D801" s="20" t="s">
        <v>5307</v>
      </c>
      <c r="E801" s="20" t="s">
        <v>9788</v>
      </c>
      <c r="F801" s="20">
        <v>67730</v>
      </c>
      <c r="G801" s="20" t="s">
        <v>9022</v>
      </c>
      <c r="H801" s="20" t="s">
        <v>96</v>
      </c>
      <c r="I801" s="20" t="s">
        <v>75</v>
      </c>
      <c r="J801" s="20" t="s">
        <v>27</v>
      </c>
      <c r="K801" s="20">
        <v>0</v>
      </c>
    </row>
    <row r="802" spans="1:11" x14ac:dyDescent="0.25">
      <c r="A802" s="20" t="str">
        <f>E802&amp;D802&amp;":"&amp;COUNTIFS($E$2:E802,E802,$D$2:D802,D802)</f>
        <v>GeorgiaFort Stewart:1</v>
      </c>
      <c r="B802" s="20" t="s">
        <v>2103</v>
      </c>
      <c r="C802" s="20" t="s">
        <v>2104</v>
      </c>
      <c r="D802" s="20" t="s">
        <v>1438</v>
      </c>
      <c r="E802" s="20" t="s">
        <v>9775</v>
      </c>
      <c r="F802" s="20">
        <v>66956</v>
      </c>
      <c r="G802" s="20" t="s">
        <v>9023</v>
      </c>
      <c r="H802" s="20" t="s">
        <v>96</v>
      </c>
      <c r="I802" s="20" t="s">
        <v>36</v>
      </c>
      <c r="J802" s="20" t="s">
        <v>27</v>
      </c>
      <c r="K802" s="20">
        <v>0</v>
      </c>
    </row>
    <row r="803" spans="1:11" x14ac:dyDescent="0.25">
      <c r="A803" s="20" t="str">
        <f>E803&amp;D803&amp;":"&amp;COUNTIFS($E$2:E803,E803,$D$2:D803,D803)</f>
        <v>TexasFORT STOCKTON:1</v>
      </c>
      <c r="B803" s="20" t="s">
        <v>9025</v>
      </c>
      <c r="C803" s="20" t="s">
        <v>9026</v>
      </c>
      <c r="D803" s="20" t="s">
        <v>5517</v>
      </c>
      <c r="E803" s="20" t="s">
        <v>9788</v>
      </c>
      <c r="F803" s="20">
        <v>67756</v>
      </c>
      <c r="G803" s="20" t="s">
        <v>9028</v>
      </c>
      <c r="H803" s="20" t="s">
        <v>96</v>
      </c>
      <c r="I803" s="20" t="s">
        <v>36</v>
      </c>
      <c r="J803" s="20" t="s">
        <v>27</v>
      </c>
      <c r="K803" s="20">
        <v>0</v>
      </c>
    </row>
    <row r="804" spans="1:11" x14ac:dyDescent="0.25">
      <c r="A804" s="20" t="str">
        <f>E804&amp;D804&amp;":"&amp;COUNTIFS($E$2:E804,E804,$D$2:D804,D804)</f>
        <v>TexasFORT STOCKTON:2</v>
      </c>
      <c r="B804" s="20" t="s">
        <v>2128</v>
      </c>
      <c r="C804" s="20" t="s">
        <v>2129</v>
      </c>
      <c r="D804" s="20" t="s">
        <v>5517</v>
      </c>
      <c r="E804" s="20" t="s">
        <v>9788</v>
      </c>
      <c r="F804" s="20">
        <v>67578</v>
      </c>
      <c r="G804" s="20" t="s">
        <v>9029</v>
      </c>
      <c r="H804" s="20" t="s">
        <v>96</v>
      </c>
      <c r="I804" s="20" t="s">
        <v>75</v>
      </c>
      <c r="J804" s="20" t="s">
        <v>27</v>
      </c>
      <c r="K804" s="20">
        <v>0</v>
      </c>
    </row>
    <row r="805" spans="1:11" x14ac:dyDescent="0.25">
      <c r="A805" s="20" t="str">
        <f>E805&amp;D805&amp;":"&amp;COUNTIFS($E$2:E805,E805,$D$2:D805,D805)</f>
        <v>OklahomaFORT SUPPLY:1</v>
      </c>
      <c r="B805" s="20" t="s">
        <v>9031</v>
      </c>
      <c r="C805" s="20" t="s">
        <v>9032</v>
      </c>
      <c r="D805" s="20" t="s">
        <v>4631</v>
      </c>
      <c r="E805" s="20" t="s">
        <v>9787</v>
      </c>
      <c r="F805" s="20">
        <v>67870</v>
      </c>
      <c r="G805" s="20" t="s">
        <v>9034</v>
      </c>
      <c r="H805" s="20" t="s">
        <v>96</v>
      </c>
      <c r="I805" s="20" t="s">
        <v>42</v>
      </c>
      <c r="J805" s="20" t="s">
        <v>27</v>
      </c>
      <c r="K805" s="20">
        <v>0</v>
      </c>
    </row>
    <row r="806" spans="1:11" x14ac:dyDescent="0.25">
      <c r="A806" s="20" t="str">
        <f>E806&amp;D806&amp;":"&amp;COUNTIFS($E$2:E806,E806,$D$2:D806,D806)</f>
        <v>AlaskaFort Wainwright:1</v>
      </c>
      <c r="B806" s="20" t="s">
        <v>2133</v>
      </c>
      <c r="C806" s="20" t="s">
        <v>2134</v>
      </c>
      <c r="D806" s="20" t="s">
        <v>173</v>
      </c>
      <c r="E806" s="20" t="s">
        <v>9800</v>
      </c>
      <c r="F806" s="20">
        <v>67748</v>
      </c>
      <c r="G806" s="20" t="s">
        <v>9035</v>
      </c>
      <c r="H806" s="20" t="s">
        <v>96</v>
      </c>
      <c r="I806" s="20" t="s">
        <v>36</v>
      </c>
      <c r="J806" s="20" t="s">
        <v>27</v>
      </c>
      <c r="K806" s="20">
        <v>0</v>
      </c>
    </row>
    <row r="807" spans="1:11" x14ac:dyDescent="0.25">
      <c r="A807" s="20" t="str">
        <f>E807&amp;D807&amp;":"&amp;COUNTIFS($E$2:E807,E807,$D$2:D807,D807)</f>
        <v>PennsylvaniaFORT WASHINGTON:1</v>
      </c>
      <c r="B807" s="20" t="s">
        <v>9037</v>
      </c>
      <c r="C807" s="20" t="s">
        <v>9038</v>
      </c>
      <c r="D807" s="20" t="s">
        <v>4851</v>
      </c>
      <c r="E807" s="20" t="s">
        <v>9809</v>
      </c>
      <c r="F807" s="20">
        <v>67467</v>
      </c>
      <c r="G807" s="20" t="s">
        <v>9039</v>
      </c>
      <c r="H807" s="20" t="s">
        <v>96</v>
      </c>
      <c r="I807" s="20" t="s">
        <v>75</v>
      </c>
      <c r="J807" s="20" t="s">
        <v>27</v>
      </c>
      <c r="K807" s="20">
        <v>0</v>
      </c>
    </row>
    <row r="808" spans="1:11" x14ac:dyDescent="0.25">
      <c r="A808" s="20" t="str">
        <f>E808&amp;D808&amp;":"&amp;COUNTIFS($E$2:E808,E808,$D$2:D808,D808)</f>
        <v>IndianaFORT WAYNE:1</v>
      </c>
      <c r="B808" s="20" t="s">
        <v>9041</v>
      </c>
      <c r="C808" s="20" t="s">
        <v>9042</v>
      </c>
      <c r="D808" s="20" t="s">
        <v>1940</v>
      </c>
      <c r="E808" s="20" t="s">
        <v>9778</v>
      </c>
      <c r="F808" s="20">
        <v>67054</v>
      </c>
      <c r="G808" s="20" t="s">
        <v>9043</v>
      </c>
      <c r="H808" s="20" t="s">
        <v>96</v>
      </c>
      <c r="I808" s="20" t="s">
        <v>36</v>
      </c>
      <c r="J808" s="20" t="s">
        <v>120</v>
      </c>
      <c r="K808" s="20">
        <v>0</v>
      </c>
    </row>
    <row r="809" spans="1:11" x14ac:dyDescent="0.25">
      <c r="A809" s="20" t="str">
        <f>E809&amp;D809&amp;":"&amp;COUNTIFS($E$2:E809,E809,$D$2:D809,D809)</f>
        <v>TexasFORT WORTH:1</v>
      </c>
      <c r="B809" s="20" t="s">
        <v>9045</v>
      </c>
      <c r="C809" s="20" t="s">
        <v>9046</v>
      </c>
      <c r="D809" s="20" t="s">
        <v>5536</v>
      </c>
      <c r="E809" s="20" t="s">
        <v>9788</v>
      </c>
      <c r="F809" s="20">
        <v>67544</v>
      </c>
      <c r="G809" s="20" t="s">
        <v>9048</v>
      </c>
      <c r="H809" s="20" t="s">
        <v>96</v>
      </c>
      <c r="I809" s="20" t="s">
        <v>108</v>
      </c>
      <c r="J809" s="20" t="s">
        <v>27</v>
      </c>
      <c r="K809" s="20">
        <v>4</v>
      </c>
    </row>
    <row r="810" spans="1:11" x14ac:dyDescent="0.25">
      <c r="A810" s="20" t="str">
        <f>E810&amp;D810&amp;":"&amp;COUNTIFS($E$2:E810,E810,$D$2:D810,D810)</f>
        <v>TexasFORT WORTH:2</v>
      </c>
      <c r="B810" s="20" t="s">
        <v>9050</v>
      </c>
      <c r="C810" s="20" t="s">
        <v>9051</v>
      </c>
      <c r="D810" s="20" t="s">
        <v>5536</v>
      </c>
      <c r="E810" s="20" t="s">
        <v>9788</v>
      </c>
      <c r="F810" s="20">
        <v>67104</v>
      </c>
      <c r="G810" s="20" t="s">
        <v>9053</v>
      </c>
      <c r="H810" s="20" t="s">
        <v>96</v>
      </c>
      <c r="I810" s="20" t="s">
        <v>42</v>
      </c>
      <c r="J810" s="20" t="s">
        <v>27</v>
      </c>
      <c r="K810" s="20">
        <v>0</v>
      </c>
    </row>
    <row r="811" spans="1:11" x14ac:dyDescent="0.25">
      <c r="A811" s="20" t="str">
        <f>E811&amp;D811&amp;":"&amp;COUNTIFS($E$2:E811,E811,$D$2:D811,D811)</f>
        <v>TexasFORT WORTH:3</v>
      </c>
      <c r="B811" s="20" t="s">
        <v>9055</v>
      </c>
      <c r="C811" s="20" t="s">
        <v>9056</v>
      </c>
      <c r="D811" s="20" t="s">
        <v>5536</v>
      </c>
      <c r="E811" s="20" t="s">
        <v>9788</v>
      </c>
      <c r="F811" s="20">
        <v>66534</v>
      </c>
      <c r="G811" s="20" t="s">
        <v>9058</v>
      </c>
      <c r="H811" s="20" t="s">
        <v>96</v>
      </c>
      <c r="I811" s="20" t="s">
        <v>108</v>
      </c>
      <c r="J811" s="20" t="s">
        <v>27</v>
      </c>
      <c r="K811" s="20">
        <v>0</v>
      </c>
    </row>
    <row r="812" spans="1:11" x14ac:dyDescent="0.25">
      <c r="A812" s="20" t="str">
        <f>E812&amp;D812&amp;":"&amp;COUNTIFS($E$2:E812,E812,$D$2:D812,D812)</f>
        <v>TexasFORT WORTH:4</v>
      </c>
      <c r="B812" s="20" t="s">
        <v>2153</v>
      </c>
      <c r="C812" s="20" t="s">
        <v>2154</v>
      </c>
      <c r="D812" s="20" t="s">
        <v>5536</v>
      </c>
      <c r="E812" s="20" t="s">
        <v>9788</v>
      </c>
      <c r="F812" s="20">
        <v>67548</v>
      </c>
      <c r="G812" s="20" t="s">
        <v>9059</v>
      </c>
      <c r="H812" s="20" t="s">
        <v>96</v>
      </c>
      <c r="I812" s="20" t="s">
        <v>36</v>
      </c>
      <c r="J812" s="20" t="s">
        <v>27</v>
      </c>
      <c r="K812" s="20">
        <v>0</v>
      </c>
    </row>
    <row r="813" spans="1:11" x14ac:dyDescent="0.25">
      <c r="A813" s="20" t="str">
        <f>E813&amp;D813&amp;":"&amp;COUNTIFS($E$2:E813,E813,$D$2:D813,D813)</f>
        <v>TexasFORT WORTH:5</v>
      </c>
      <c r="B813" s="20" t="s">
        <v>9061</v>
      </c>
      <c r="C813" s="20" t="s">
        <v>9062</v>
      </c>
      <c r="D813" s="20" t="s">
        <v>5536</v>
      </c>
      <c r="E813" s="20" t="s">
        <v>9788</v>
      </c>
      <c r="F813" s="20">
        <v>67661</v>
      </c>
      <c r="G813" s="20" t="s">
        <v>9064</v>
      </c>
      <c r="H813" s="20" t="s">
        <v>96</v>
      </c>
      <c r="I813" s="20" t="s">
        <v>36</v>
      </c>
      <c r="J813" s="20" t="s">
        <v>27</v>
      </c>
      <c r="K813" s="20">
        <v>0</v>
      </c>
    </row>
    <row r="814" spans="1:11" x14ac:dyDescent="0.25">
      <c r="A814" s="20" t="str">
        <f>E814&amp;D814&amp;":"&amp;COUNTIFS($E$2:E814,E814,$D$2:D814,D814)</f>
        <v>TexasFORT WORTH:6</v>
      </c>
      <c r="B814" s="20" t="s">
        <v>9066</v>
      </c>
      <c r="C814" s="20" t="s">
        <v>9067</v>
      </c>
      <c r="D814" s="20" t="s">
        <v>5536</v>
      </c>
      <c r="E814" s="20" t="s">
        <v>9788</v>
      </c>
      <c r="F814" s="20">
        <v>67672</v>
      </c>
      <c r="G814" s="20" t="s">
        <v>9069</v>
      </c>
      <c r="H814" s="20" t="s">
        <v>96</v>
      </c>
      <c r="I814" s="20" t="s">
        <v>36</v>
      </c>
      <c r="J814" s="20" t="s">
        <v>27</v>
      </c>
      <c r="K814" s="20">
        <v>0</v>
      </c>
    </row>
    <row r="815" spans="1:11" x14ac:dyDescent="0.25">
      <c r="A815" s="20" t="str">
        <f>E815&amp;D815&amp;":"&amp;COUNTIFS($E$2:E815,E815,$D$2:D815,D815)</f>
        <v>TexasFORT WORTH:7</v>
      </c>
      <c r="B815" s="20" t="s">
        <v>2167</v>
      </c>
      <c r="C815" s="20" t="s">
        <v>9070</v>
      </c>
      <c r="D815" s="20" t="s">
        <v>5536</v>
      </c>
      <c r="E815" s="20" t="s">
        <v>9788</v>
      </c>
      <c r="F815" s="20">
        <v>67063</v>
      </c>
      <c r="G815" s="20" t="s">
        <v>8391</v>
      </c>
      <c r="H815" s="20" t="s">
        <v>96</v>
      </c>
      <c r="I815" s="20" t="s">
        <v>26</v>
      </c>
      <c r="J815" s="20" t="s">
        <v>27</v>
      </c>
      <c r="K815" s="20">
        <v>0</v>
      </c>
    </row>
    <row r="816" spans="1:11" x14ac:dyDescent="0.25">
      <c r="A816" s="20" t="str">
        <f>E816&amp;D816&amp;":"&amp;COUNTIFS($E$2:E816,E816,$D$2:D816,D816)</f>
        <v>TexasFORT WORTH:8</v>
      </c>
      <c r="B816" s="20" t="s">
        <v>9072</v>
      </c>
      <c r="C816" s="20" t="s">
        <v>9073</v>
      </c>
      <c r="D816" s="20" t="s">
        <v>5536</v>
      </c>
      <c r="E816" s="20" t="s">
        <v>9788</v>
      </c>
      <c r="F816" s="20">
        <v>66935</v>
      </c>
      <c r="G816" s="20" t="s">
        <v>9074</v>
      </c>
      <c r="H816" s="20" t="s">
        <v>96</v>
      </c>
      <c r="I816" s="20" t="s">
        <v>108</v>
      </c>
      <c r="J816" s="20" t="s">
        <v>27</v>
      </c>
      <c r="K816" s="20">
        <v>3</v>
      </c>
    </row>
    <row r="817" spans="1:11" x14ac:dyDescent="0.25">
      <c r="A817" s="20" t="str">
        <f>E817&amp;D817&amp;":"&amp;COUNTIFS($E$2:E817,E817,$D$2:D817,D817)</f>
        <v>TexasFORT WORTH:9</v>
      </c>
      <c r="B817" s="20" t="s">
        <v>9076</v>
      </c>
      <c r="C817" s="20" t="s">
        <v>9077</v>
      </c>
      <c r="D817" s="20" t="s">
        <v>5536</v>
      </c>
      <c r="E817" s="20" t="s">
        <v>9788</v>
      </c>
      <c r="F817" s="20">
        <v>67473</v>
      </c>
      <c r="G817" s="20" t="s">
        <v>9079</v>
      </c>
      <c r="H817" s="20" t="s">
        <v>96</v>
      </c>
      <c r="I817" s="20" t="s">
        <v>36</v>
      </c>
      <c r="J817" s="20" t="s">
        <v>27</v>
      </c>
      <c r="K817" s="20">
        <v>0</v>
      </c>
    </row>
    <row r="818" spans="1:11" x14ac:dyDescent="0.25">
      <c r="A818" s="20" t="str">
        <f>E818&amp;D818&amp;":"&amp;COUNTIFS($E$2:E818,E818,$D$2:D818,D818)</f>
        <v>North_DakotaFORT YATES:1</v>
      </c>
      <c r="B818" s="20" t="s">
        <v>9081</v>
      </c>
      <c r="C818" s="20" t="s">
        <v>9082</v>
      </c>
      <c r="D818" s="20" t="s">
        <v>4208</v>
      </c>
      <c r="E818" s="20" t="s">
        <v>9840</v>
      </c>
      <c r="F818" s="20">
        <v>67865</v>
      </c>
      <c r="G818" s="20" t="s">
        <v>9084</v>
      </c>
      <c r="H818" s="20" t="s">
        <v>96</v>
      </c>
      <c r="I818" s="20" t="s">
        <v>42</v>
      </c>
      <c r="J818" s="20" t="s">
        <v>27</v>
      </c>
      <c r="K818" s="20">
        <v>0</v>
      </c>
    </row>
    <row r="819" spans="1:11" x14ac:dyDescent="0.25">
      <c r="A819" s="20" t="str">
        <f>E819&amp;D819&amp;":"&amp;COUNTIFS($E$2:E819,E819,$D$2:D819,D819)</f>
        <v>OhioFOSTORIA:1</v>
      </c>
      <c r="B819" s="20" t="s">
        <v>9086</v>
      </c>
      <c r="C819" s="20" t="s">
        <v>9087</v>
      </c>
      <c r="D819" s="20" t="s">
        <v>9482</v>
      </c>
      <c r="E819" s="20" t="s">
        <v>9799</v>
      </c>
      <c r="F819" s="20">
        <v>66749</v>
      </c>
      <c r="G819" s="20" t="s">
        <v>9089</v>
      </c>
      <c r="H819" s="20" t="s">
        <v>96</v>
      </c>
      <c r="I819" s="20" t="s">
        <v>26</v>
      </c>
      <c r="J819" s="20" t="s">
        <v>27</v>
      </c>
      <c r="K819" s="20">
        <v>2</v>
      </c>
    </row>
    <row r="820" spans="1:11" x14ac:dyDescent="0.25">
      <c r="A820" s="20" t="str">
        <f>E820&amp;D820&amp;":"&amp;COUNTIFS($E$2:E820,E820,$D$2:D820,D820)</f>
        <v>IndianaFRANKFORT:1</v>
      </c>
      <c r="B820" s="20" t="s">
        <v>9091</v>
      </c>
      <c r="C820" s="20" t="s">
        <v>9092</v>
      </c>
      <c r="D820" s="20" t="s">
        <v>2864</v>
      </c>
      <c r="E820" s="20" t="s">
        <v>9778</v>
      </c>
      <c r="F820" s="20">
        <v>66736</v>
      </c>
      <c r="G820" s="20" t="s">
        <v>9094</v>
      </c>
      <c r="H820" s="20" t="s">
        <v>96</v>
      </c>
      <c r="I820" s="20" t="s">
        <v>36</v>
      </c>
      <c r="J820" s="20" t="s">
        <v>27</v>
      </c>
      <c r="K820" s="20">
        <v>3</v>
      </c>
    </row>
    <row r="821" spans="1:11" x14ac:dyDescent="0.25">
      <c r="A821" s="20" t="str">
        <f>E821&amp;D821&amp;":"&amp;COUNTIFS($E$2:E821,E821,$D$2:D821,D821)</f>
        <v>MichiganFRANKFORT:1</v>
      </c>
      <c r="B821" s="20" t="s">
        <v>9096</v>
      </c>
      <c r="C821" s="20" t="s">
        <v>9097</v>
      </c>
      <c r="D821" s="20" t="s">
        <v>2864</v>
      </c>
      <c r="E821" s="20" t="s">
        <v>9803</v>
      </c>
      <c r="F821" s="20">
        <v>66743</v>
      </c>
      <c r="G821" s="20" t="s">
        <v>9099</v>
      </c>
      <c r="H821" s="20" t="s">
        <v>96</v>
      </c>
      <c r="I821" s="20" t="s">
        <v>42</v>
      </c>
      <c r="J821" s="20" t="s">
        <v>27</v>
      </c>
      <c r="K821" s="20">
        <v>3</v>
      </c>
    </row>
    <row r="822" spans="1:11" x14ac:dyDescent="0.25">
      <c r="A822" s="20" t="str">
        <f>E822&amp;D822&amp;":"&amp;COUNTIFS($E$2:E822,E822,$D$2:D822,D822)</f>
        <v>NebraskaFRANKLIN:1</v>
      </c>
      <c r="B822" s="20" t="s">
        <v>9101</v>
      </c>
      <c r="C822" s="20" t="s">
        <v>9102</v>
      </c>
      <c r="D822" s="20" t="s">
        <v>3511</v>
      </c>
      <c r="E822" s="20" t="s">
        <v>9785</v>
      </c>
      <c r="F822" s="20">
        <v>66967</v>
      </c>
      <c r="G822" s="20" t="s">
        <v>9104</v>
      </c>
      <c r="H822" s="20" t="s">
        <v>96</v>
      </c>
      <c r="I822" s="20" t="s">
        <v>36</v>
      </c>
      <c r="J822" s="20" t="s">
        <v>120</v>
      </c>
      <c r="K822" s="20">
        <v>4</v>
      </c>
    </row>
    <row r="823" spans="1:11" x14ac:dyDescent="0.25">
      <c r="A823" s="20" t="str">
        <f>E823&amp;D823&amp;":"&amp;COUNTIFS($E$2:E823,E823,$D$2:D823,D823)</f>
        <v>New_HampshireFRANKLIN:1</v>
      </c>
      <c r="B823" s="20" t="s">
        <v>9106</v>
      </c>
      <c r="C823" s="20" t="s">
        <v>9107</v>
      </c>
      <c r="D823" s="20" t="s">
        <v>3511</v>
      </c>
      <c r="E823" s="20" t="s">
        <v>9835</v>
      </c>
      <c r="F823" s="20">
        <v>66002</v>
      </c>
      <c r="G823" s="20" t="s">
        <v>9109</v>
      </c>
      <c r="H823" s="20" t="s">
        <v>96</v>
      </c>
      <c r="I823" s="20" t="s">
        <v>108</v>
      </c>
      <c r="J823" s="20" t="s">
        <v>27</v>
      </c>
      <c r="K823" s="20">
        <v>3</v>
      </c>
    </row>
    <row r="824" spans="1:11" x14ac:dyDescent="0.25">
      <c r="A824" s="20" t="str">
        <f>E824&amp;D824&amp;":"&amp;COUNTIFS($E$2:E824,E824,$D$2:D824,D824)</f>
        <v>TennesseeFRANKLIN:1</v>
      </c>
      <c r="B824" s="20" t="s">
        <v>2211</v>
      </c>
      <c r="C824" s="20" t="s">
        <v>2212</v>
      </c>
      <c r="D824" s="20" t="s">
        <v>3511</v>
      </c>
      <c r="E824" s="20" t="s">
        <v>9810</v>
      </c>
      <c r="F824" s="20">
        <v>41858</v>
      </c>
      <c r="G824" s="20" t="s">
        <v>2214</v>
      </c>
      <c r="H824" s="20" t="s">
        <v>25</v>
      </c>
      <c r="I824" s="20" t="s">
        <v>75</v>
      </c>
      <c r="J824" s="20" t="s">
        <v>27</v>
      </c>
      <c r="K824" s="20">
        <v>3</v>
      </c>
    </row>
    <row r="825" spans="1:11" x14ac:dyDescent="0.25">
      <c r="A825" s="20" t="str">
        <f>E825&amp;D825&amp;":"&amp;COUNTIFS($E$2:E825,E825,$D$2:D825,D825)</f>
        <v>LouisianaFRANKLINTON:1</v>
      </c>
      <c r="B825" s="20" t="s">
        <v>2216</v>
      </c>
      <c r="C825" s="20" t="s">
        <v>2217</v>
      </c>
      <c r="D825" s="20" t="s">
        <v>7082</v>
      </c>
      <c r="E825" s="20" t="s">
        <v>9781</v>
      </c>
      <c r="F825" s="20">
        <v>40741</v>
      </c>
      <c r="G825" s="20" t="s">
        <v>2219</v>
      </c>
      <c r="H825" s="20" t="s">
        <v>25</v>
      </c>
      <c r="I825" s="20" t="s">
        <v>108</v>
      </c>
      <c r="J825" s="20" t="s">
        <v>27</v>
      </c>
      <c r="K825" s="20">
        <v>4</v>
      </c>
    </row>
    <row r="826" spans="1:11" x14ac:dyDescent="0.25">
      <c r="A826" s="20" t="str">
        <f>E826&amp;D826&amp;":"&amp;COUNTIFS($E$2:E826,E826,$D$2:D826,D826)</f>
        <v>VirginiaFREDERICKSBURG:1</v>
      </c>
      <c r="B826" s="20" t="s">
        <v>2221</v>
      </c>
      <c r="C826" s="20" t="s">
        <v>2222</v>
      </c>
      <c r="D826" s="20" t="s">
        <v>8168</v>
      </c>
      <c r="E826" s="20" t="s">
        <v>9816</v>
      </c>
      <c r="F826" s="20">
        <v>40965</v>
      </c>
      <c r="G826" s="20" t="s">
        <v>2224</v>
      </c>
      <c r="H826" s="20" t="s">
        <v>25</v>
      </c>
      <c r="I826" s="20" t="s">
        <v>108</v>
      </c>
      <c r="J826" s="20" t="s">
        <v>27</v>
      </c>
      <c r="K826" s="20">
        <v>4</v>
      </c>
    </row>
    <row r="827" spans="1:11" x14ac:dyDescent="0.25">
      <c r="A827" s="20" t="str">
        <f>E827&amp;D827&amp;":"&amp;COUNTIFS($E$2:E827,E827,$D$2:D827,D827)</f>
        <v>KansasFREDONIA:1</v>
      </c>
      <c r="B827" s="20" t="s">
        <v>2226</v>
      </c>
      <c r="C827" s="20" t="s">
        <v>2227</v>
      </c>
      <c r="D827" s="20" t="s">
        <v>9093</v>
      </c>
      <c r="E827" s="20" t="s">
        <v>9802</v>
      </c>
      <c r="F827" s="20">
        <v>40977</v>
      </c>
      <c r="G827" s="20" t="s">
        <v>2229</v>
      </c>
      <c r="H827" s="20" t="s">
        <v>25</v>
      </c>
      <c r="I827" s="20" t="s">
        <v>108</v>
      </c>
      <c r="J827" s="20" t="s">
        <v>27</v>
      </c>
      <c r="K827" s="20">
        <v>3</v>
      </c>
    </row>
    <row r="828" spans="1:11" x14ac:dyDescent="0.25">
      <c r="A828" s="20" t="str">
        <f>E828&amp;D828&amp;":"&amp;COUNTIFS($E$2:E828,E828,$D$2:D828,D828)</f>
        <v>South_DakotaFREEMAN:1</v>
      </c>
      <c r="B828" s="20" t="s">
        <v>2231</v>
      </c>
      <c r="C828" s="20" t="s">
        <v>2232</v>
      </c>
      <c r="D828" s="20" t="s">
        <v>5061</v>
      </c>
      <c r="E828" s="20" t="s">
        <v>9845</v>
      </c>
      <c r="F828" s="20">
        <v>40004</v>
      </c>
      <c r="G828" s="20" t="s">
        <v>2234</v>
      </c>
      <c r="H828" s="20" t="s">
        <v>25</v>
      </c>
      <c r="I828" s="20" t="s">
        <v>108</v>
      </c>
      <c r="J828" s="20" t="s">
        <v>27</v>
      </c>
      <c r="K828" s="20">
        <v>3</v>
      </c>
    </row>
    <row r="829" spans="1:11" x14ac:dyDescent="0.25">
      <c r="A829" s="20" t="str">
        <f>E829&amp;D829&amp;":"&amp;COUNTIFS($E$2:E829,E829,$D$2:D829,D829)</f>
        <v>South_DakotaFREEMAN:2</v>
      </c>
      <c r="B829" s="20" t="s">
        <v>2236</v>
      </c>
      <c r="C829" s="20" t="s">
        <v>2237</v>
      </c>
      <c r="D829" s="20" t="s">
        <v>5061</v>
      </c>
      <c r="E829" s="20" t="s">
        <v>9845</v>
      </c>
      <c r="F829" s="20">
        <v>41701</v>
      </c>
      <c r="G829" s="20" t="s">
        <v>2239</v>
      </c>
      <c r="H829" s="20" t="s">
        <v>25</v>
      </c>
      <c r="I829" s="20" t="s">
        <v>108</v>
      </c>
      <c r="J829" s="20" t="s">
        <v>27</v>
      </c>
      <c r="K829" s="20">
        <v>1</v>
      </c>
    </row>
    <row r="830" spans="1:11" x14ac:dyDescent="0.25">
      <c r="A830" s="20" t="str">
        <f>E830&amp;D830&amp;":"&amp;COUNTIFS($E$2:E830,E830,$D$2:D830,D830)</f>
        <v>IllinoisFREEPORT:1</v>
      </c>
      <c r="B830" s="20" t="s">
        <v>2241</v>
      </c>
      <c r="C830" s="20" t="s">
        <v>2242</v>
      </c>
      <c r="D830" s="20" t="s">
        <v>6866</v>
      </c>
      <c r="E830" s="20" t="s">
        <v>9777</v>
      </c>
      <c r="F830" s="20">
        <v>42223</v>
      </c>
      <c r="G830" s="20" t="s">
        <v>2244</v>
      </c>
      <c r="H830" s="20" t="s">
        <v>168</v>
      </c>
      <c r="I830" s="20" t="s">
        <v>169</v>
      </c>
      <c r="J830" s="20" t="s">
        <v>27</v>
      </c>
      <c r="K830" s="20">
        <v>0</v>
      </c>
    </row>
    <row r="831" spans="1:11" x14ac:dyDescent="0.25">
      <c r="A831" s="20" t="str">
        <f>E831&amp;D831&amp;":"&amp;COUNTIFS($E$2:E831,E831,$D$2:D831,D831)</f>
        <v>CaliforniaFREMONT:1</v>
      </c>
      <c r="B831" s="20" t="s">
        <v>2246</v>
      </c>
      <c r="C831" s="20" t="s">
        <v>2247</v>
      </c>
      <c r="D831" s="20" t="s">
        <v>880</v>
      </c>
      <c r="E831" s="20" t="s">
        <v>9773</v>
      </c>
      <c r="F831" s="20">
        <v>40202</v>
      </c>
      <c r="G831" s="20" t="s">
        <v>2248</v>
      </c>
      <c r="H831" s="20" t="s">
        <v>25</v>
      </c>
      <c r="I831" s="20" t="s">
        <v>108</v>
      </c>
      <c r="J831" s="20" t="s">
        <v>27</v>
      </c>
      <c r="K831" s="20">
        <v>2</v>
      </c>
    </row>
    <row r="832" spans="1:11" x14ac:dyDescent="0.25">
      <c r="A832" s="20" t="str">
        <f>E832&amp;D832&amp;":"&amp;COUNTIFS($E$2:E832,E832,$D$2:D832,D832)</f>
        <v>MichiganFREMONT:1</v>
      </c>
      <c r="B832" s="20" t="s">
        <v>2250</v>
      </c>
      <c r="C832" s="20" t="s">
        <v>2251</v>
      </c>
      <c r="D832" s="20" t="s">
        <v>880</v>
      </c>
      <c r="E832" s="20" t="s">
        <v>9803</v>
      </c>
      <c r="F832" s="20">
        <v>40831</v>
      </c>
      <c r="G832" s="20" t="s">
        <v>2253</v>
      </c>
      <c r="H832" s="20" t="s">
        <v>25</v>
      </c>
      <c r="I832" s="20" t="s">
        <v>75</v>
      </c>
      <c r="J832" s="20" t="s">
        <v>27</v>
      </c>
      <c r="K832" s="20">
        <v>2</v>
      </c>
    </row>
    <row r="833" spans="1:11" x14ac:dyDescent="0.25">
      <c r="A833" s="20" t="str">
        <f>E833&amp;D833&amp;":"&amp;COUNTIFS($E$2:E833,E833,$D$2:D833,D833)</f>
        <v>TexasFRIONA:1</v>
      </c>
      <c r="B833" s="20" t="s">
        <v>2255</v>
      </c>
      <c r="C833" s="20" t="s">
        <v>2256</v>
      </c>
      <c r="D833" s="20" t="s">
        <v>5345</v>
      </c>
      <c r="E833" s="20" t="s">
        <v>9788</v>
      </c>
      <c r="F833" s="20">
        <v>40353</v>
      </c>
      <c r="G833" s="20" t="s">
        <v>2258</v>
      </c>
      <c r="H833" s="20" t="s">
        <v>25</v>
      </c>
      <c r="I833" s="20" t="s">
        <v>108</v>
      </c>
      <c r="J833" s="20" t="s">
        <v>27</v>
      </c>
      <c r="K833" s="20">
        <v>3</v>
      </c>
    </row>
    <row r="834" spans="1:11" x14ac:dyDescent="0.25">
      <c r="A834" s="20" t="str">
        <f>E834&amp;D834&amp;":"&amp;COUNTIFS($E$2:E834,E834,$D$2:D834,D834)</f>
        <v>TexasFRISCO:1</v>
      </c>
      <c r="B834" s="20" t="s">
        <v>2260</v>
      </c>
      <c r="C834" s="20" t="s">
        <v>2261</v>
      </c>
      <c r="D834" s="20" t="s">
        <v>5807</v>
      </c>
      <c r="E834" s="20" t="s">
        <v>9788</v>
      </c>
      <c r="F834" s="20">
        <v>41503</v>
      </c>
      <c r="G834" s="20" t="s">
        <v>2263</v>
      </c>
      <c r="H834" s="20" t="s">
        <v>25</v>
      </c>
      <c r="I834" s="20" t="s">
        <v>26</v>
      </c>
      <c r="J834" s="20" t="s">
        <v>27</v>
      </c>
      <c r="K834" s="20">
        <v>2</v>
      </c>
    </row>
    <row r="835" spans="1:11" x14ac:dyDescent="0.25">
      <c r="A835" s="20" t="str">
        <f>E835&amp;D835&amp;":"&amp;COUNTIFS($E$2:E835,E835,$D$2:D835,D835)</f>
        <v>TexasFRISCO:2</v>
      </c>
      <c r="B835" s="20" t="s">
        <v>2265</v>
      </c>
      <c r="C835" s="20" t="s">
        <v>2266</v>
      </c>
      <c r="D835" s="20" t="s">
        <v>5807</v>
      </c>
      <c r="E835" s="20" t="s">
        <v>9788</v>
      </c>
      <c r="F835" s="20">
        <v>40330</v>
      </c>
      <c r="G835" s="20" t="s">
        <v>2268</v>
      </c>
      <c r="H835" s="20" t="s">
        <v>96</v>
      </c>
      <c r="I835" s="20" t="s">
        <v>75</v>
      </c>
      <c r="J835" s="20" t="s">
        <v>27</v>
      </c>
      <c r="K835" s="20">
        <v>4</v>
      </c>
    </row>
    <row r="836" spans="1:11" x14ac:dyDescent="0.25">
      <c r="A836" s="20" t="str">
        <f>E836&amp;D836&amp;":"&amp;COUNTIFS($E$2:E836,E836,$D$2:D836,D836)</f>
        <v>MissouriFULTON:1</v>
      </c>
      <c r="B836" s="20" t="s">
        <v>2270</v>
      </c>
      <c r="C836" s="20" t="s">
        <v>2271</v>
      </c>
      <c r="D836" s="20" t="s">
        <v>3246</v>
      </c>
      <c r="E836" s="20" t="s">
        <v>9804</v>
      </c>
      <c r="F836" s="20">
        <v>42211</v>
      </c>
      <c r="G836" s="20" t="s">
        <v>2273</v>
      </c>
      <c r="H836" s="20" t="s">
        <v>96</v>
      </c>
      <c r="I836" s="20" t="s">
        <v>108</v>
      </c>
      <c r="J836" s="20" t="s">
        <v>27</v>
      </c>
      <c r="K836" s="20">
        <v>0</v>
      </c>
    </row>
    <row r="837" spans="1:11" x14ac:dyDescent="0.25">
      <c r="A837" s="20" t="str">
        <f>E837&amp;D837&amp;":"&amp;COUNTIFS($E$2:E837,E837,$D$2:D837,D837)</f>
        <v>MissouriFULTON:2</v>
      </c>
      <c r="B837" s="20" t="s">
        <v>2275</v>
      </c>
      <c r="C837" s="20" t="s">
        <v>2276</v>
      </c>
      <c r="D837" s="20" t="s">
        <v>3246</v>
      </c>
      <c r="E837" s="20" t="s">
        <v>9804</v>
      </c>
      <c r="F837" s="20">
        <v>41649</v>
      </c>
      <c r="G837" s="20" t="s">
        <v>2278</v>
      </c>
      <c r="H837" s="20" t="s">
        <v>96</v>
      </c>
      <c r="I837" s="20" t="s">
        <v>108</v>
      </c>
      <c r="J837" s="20" t="s">
        <v>27</v>
      </c>
      <c r="K837" s="20">
        <v>0</v>
      </c>
    </row>
    <row r="838" spans="1:11" x14ac:dyDescent="0.25">
      <c r="A838" s="20" t="str">
        <f>E838&amp;D838&amp;":"&amp;COUNTIFS($E$2:E838,E838,$D$2:D838,D838)</f>
        <v>AlabamaGADSDEN:1</v>
      </c>
      <c r="B838" s="20" t="s">
        <v>2280</v>
      </c>
      <c r="C838" s="20" t="s">
        <v>2281</v>
      </c>
      <c r="D838" s="20" t="s">
        <v>124</v>
      </c>
      <c r="E838" s="20" t="s">
        <v>9791</v>
      </c>
      <c r="F838" s="20">
        <v>42437</v>
      </c>
      <c r="G838" s="20" t="s">
        <v>2283</v>
      </c>
      <c r="H838" s="20" t="s">
        <v>96</v>
      </c>
      <c r="I838" s="20" t="s">
        <v>513</v>
      </c>
      <c r="J838" s="20" t="s">
        <v>27</v>
      </c>
      <c r="K838" s="20">
        <v>4</v>
      </c>
    </row>
    <row r="839" spans="1:11" x14ac:dyDescent="0.25">
      <c r="A839" s="20" t="str">
        <f>E839&amp;D839&amp;":"&amp;COUNTIFS($E$2:E839,E839,$D$2:D839,D839)</f>
        <v>South_CarolinaGAFFNEY:1</v>
      </c>
      <c r="B839" s="20" t="s">
        <v>2285</v>
      </c>
      <c r="C839" s="20" t="s">
        <v>2286</v>
      </c>
      <c r="D839" s="20" t="s">
        <v>9539</v>
      </c>
      <c r="E839" s="20" t="s">
        <v>9844</v>
      </c>
      <c r="F839" s="20">
        <v>41472</v>
      </c>
      <c r="G839" s="20" t="s">
        <v>2288</v>
      </c>
      <c r="H839" s="20" t="s">
        <v>96</v>
      </c>
      <c r="I839" s="20" t="s">
        <v>108</v>
      </c>
      <c r="J839" s="20" t="s">
        <v>27</v>
      </c>
      <c r="K839" s="20">
        <v>0</v>
      </c>
    </row>
    <row r="840" spans="1:11" x14ac:dyDescent="0.25">
      <c r="A840" s="20" t="str">
        <f>E840&amp;D840&amp;":"&amp;COUNTIFS($E$2:E840,E840,$D$2:D840,D840)</f>
        <v>New_MexicoGALLUP:1</v>
      </c>
      <c r="B840" s="20" t="s">
        <v>2290</v>
      </c>
      <c r="C840" s="20" t="s">
        <v>2291</v>
      </c>
      <c r="D840" s="20" t="s">
        <v>3814</v>
      </c>
      <c r="E840" s="20" t="s">
        <v>9837</v>
      </c>
      <c r="F840" s="20">
        <v>40484</v>
      </c>
      <c r="G840" s="20" t="s">
        <v>2293</v>
      </c>
      <c r="H840" s="20" t="s">
        <v>96</v>
      </c>
      <c r="I840" s="20" t="s">
        <v>108</v>
      </c>
      <c r="J840" s="20" t="s">
        <v>27</v>
      </c>
      <c r="K840" s="20">
        <v>3</v>
      </c>
    </row>
    <row r="841" spans="1:11" x14ac:dyDescent="0.25">
      <c r="A841" s="20" t="str">
        <f>E841&amp;D841&amp;":"&amp;COUNTIFS($E$2:E841,E841,$D$2:D841,D841)</f>
        <v>New_MexicoGALLUP:2</v>
      </c>
      <c r="B841" s="20" t="s">
        <v>2295</v>
      </c>
      <c r="C841" s="20" t="s">
        <v>2296</v>
      </c>
      <c r="D841" s="20" t="s">
        <v>3814</v>
      </c>
      <c r="E841" s="20" t="s">
        <v>9837</v>
      </c>
      <c r="F841" s="20">
        <v>41749</v>
      </c>
      <c r="G841" s="20" t="s">
        <v>2298</v>
      </c>
      <c r="H841" s="20" t="s">
        <v>96</v>
      </c>
      <c r="I841" s="20" t="s">
        <v>108</v>
      </c>
      <c r="J841" s="20" t="s">
        <v>27</v>
      </c>
      <c r="K841" s="20">
        <v>0</v>
      </c>
    </row>
    <row r="842" spans="1:11" x14ac:dyDescent="0.25">
      <c r="A842" s="20" t="str">
        <f>E842&amp;D842&amp;":"&amp;COUNTIFS($E$2:E842,E842,$D$2:D842,D842)</f>
        <v>New_MexicoGALLUP:3</v>
      </c>
      <c r="B842" s="20" t="s">
        <v>2300</v>
      </c>
      <c r="C842" s="20" t="s">
        <v>2301</v>
      </c>
      <c r="D842" s="20" t="s">
        <v>3814</v>
      </c>
      <c r="E842" s="20" t="s">
        <v>9837</v>
      </c>
      <c r="F842" s="20">
        <v>42717</v>
      </c>
      <c r="G842" s="20" t="s">
        <v>2303</v>
      </c>
      <c r="H842" s="20" t="s">
        <v>96</v>
      </c>
      <c r="I842" s="20" t="s">
        <v>36</v>
      </c>
      <c r="J842" s="20" t="s">
        <v>27</v>
      </c>
      <c r="K842" s="20">
        <v>3</v>
      </c>
    </row>
    <row r="843" spans="1:11" x14ac:dyDescent="0.25">
      <c r="A843" s="20" t="str">
        <f>E843&amp;D843&amp;":"&amp;COUNTIFS($E$2:E843,E843,$D$2:D843,D843)</f>
        <v>TexasGALVESTON:1</v>
      </c>
      <c r="B843" s="20" t="s">
        <v>2305</v>
      </c>
      <c r="C843" s="20" t="s">
        <v>2306</v>
      </c>
      <c r="D843" s="20" t="s">
        <v>5572</v>
      </c>
      <c r="E843" s="20" t="s">
        <v>9788</v>
      </c>
      <c r="F843" s="20">
        <v>40143</v>
      </c>
      <c r="G843" s="20" t="s">
        <v>2308</v>
      </c>
      <c r="H843" s="20" t="s">
        <v>96</v>
      </c>
      <c r="I843" s="20" t="s">
        <v>36</v>
      </c>
      <c r="J843" s="20" t="s">
        <v>27</v>
      </c>
      <c r="K843" s="20">
        <v>3</v>
      </c>
    </row>
    <row r="844" spans="1:11" x14ac:dyDescent="0.25">
      <c r="A844" s="20" t="str">
        <f>E844&amp;D844&amp;":"&amp;COUNTIFS($E$2:E844,E844,$D$2:D844,D844)</f>
        <v>TexasGALVESTON:2</v>
      </c>
      <c r="B844" s="20" t="s">
        <v>2310</v>
      </c>
      <c r="C844" s="20" t="s">
        <v>2311</v>
      </c>
      <c r="D844" s="20" t="s">
        <v>5572</v>
      </c>
      <c r="E844" s="20" t="s">
        <v>9788</v>
      </c>
      <c r="F844" s="20">
        <v>40906</v>
      </c>
      <c r="G844" s="20" t="s">
        <v>2313</v>
      </c>
      <c r="H844" s="20" t="s">
        <v>96</v>
      </c>
      <c r="I844" s="20" t="s">
        <v>36</v>
      </c>
      <c r="J844" s="20" t="s">
        <v>27</v>
      </c>
      <c r="K844" s="20">
        <v>4</v>
      </c>
    </row>
    <row r="845" spans="1:11" x14ac:dyDescent="0.25">
      <c r="A845" s="20" t="str">
        <f>E845&amp;D845&amp;":"&amp;COUNTIFS($E$2:E845,E845,$D$2:D845,D845)</f>
        <v>ArizonaGANADO:1</v>
      </c>
      <c r="B845" s="20" t="s">
        <v>2315</v>
      </c>
      <c r="C845" s="20" t="s">
        <v>2316</v>
      </c>
      <c r="D845" s="20" t="s">
        <v>288</v>
      </c>
      <c r="E845" s="20" t="s">
        <v>9801</v>
      </c>
      <c r="F845" s="20">
        <v>40403</v>
      </c>
      <c r="G845" s="20" t="s">
        <v>2318</v>
      </c>
      <c r="H845" s="20" t="s">
        <v>96</v>
      </c>
      <c r="I845" s="20" t="s">
        <v>108</v>
      </c>
      <c r="J845" s="20" t="s">
        <v>27</v>
      </c>
      <c r="K845" s="20">
        <v>5</v>
      </c>
    </row>
    <row r="846" spans="1:11" x14ac:dyDescent="0.25">
      <c r="A846" s="20" t="str">
        <f>E846&amp;D846&amp;":"&amp;COUNTIFS($E$2:E846,E846,$D$2:D846,D846)</f>
        <v>ArizonaGANADO:2</v>
      </c>
      <c r="B846" s="20" t="s">
        <v>2320</v>
      </c>
      <c r="C846" s="20" t="s">
        <v>2321</v>
      </c>
      <c r="D846" s="20" t="s">
        <v>288</v>
      </c>
      <c r="E846" s="20" t="s">
        <v>9801</v>
      </c>
      <c r="F846" s="20">
        <v>41647</v>
      </c>
      <c r="G846" s="20" t="s">
        <v>2323</v>
      </c>
      <c r="H846" s="20" t="s">
        <v>96</v>
      </c>
      <c r="I846" s="20" t="s">
        <v>108</v>
      </c>
      <c r="J846" s="20" t="s">
        <v>27</v>
      </c>
      <c r="K846" s="20">
        <v>0</v>
      </c>
    </row>
    <row r="847" spans="1:11" x14ac:dyDescent="0.25">
      <c r="A847" s="20" t="str">
        <f>E847&amp;D847&amp;":"&amp;COUNTIFS($E$2:E847,E847,$D$2:D847,D847)</f>
        <v>Northern_Mariana_IslandsGARAPAN:1</v>
      </c>
      <c r="B847" s="20" t="s">
        <v>2325</v>
      </c>
      <c r="C847" s="20" t="s">
        <v>2326</v>
      </c>
      <c r="D847" s="20" t="s">
        <v>6391</v>
      </c>
      <c r="E847" s="20" t="s">
        <v>9841</v>
      </c>
      <c r="F847" s="20">
        <v>42240</v>
      </c>
      <c r="G847" s="20" t="s">
        <v>2328</v>
      </c>
      <c r="H847" s="20" t="s">
        <v>119</v>
      </c>
      <c r="I847" s="20" t="s">
        <v>36</v>
      </c>
      <c r="J847" s="20" t="s">
        <v>120</v>
      </c>
      <c r="K847" s="20">
        <v>0</v>
      </c>
    </row>
    <row r="848" spans="1:11" x14ac:dyDescent="0.25">
      <c r="A848" s="20" t="str">
        <f>E848&amp;D848&amp;":"&amp;COUNTIFS($E$2:E848,E848,$D$2:D848,D848)</f>
        <v>CaliforniaGARBERVILLE:1</v>
      </c>
      <c r="B848" s="20" t="s">
        <v>2330</v>
      </c>
      <c r="C848" s="20" t="s">
        <v>2331</v>
      </c>
      <c r="D848" s="20" t="s">
        <v>714</v>
      </c>
      <c r="E848" s="20" t="s">
        <v>9773</v>
      </c>
      <c r="F848" s="20">
        <v>40511</v>
      </c>
      <c r="G848" s="20" t="s">
        <v>2333</v>
      </c>
      <c r="H848" s="20" t="s">
        <v>119</v>
      </c>
      <c r="I848" s="20" t="s">
        <v>108</v>
      </c>
      <c r="J848" s="20" t="s">
        <v>120</v>
      </c>
      <c r="K848" s="20">
        <v>0</v>
      </c>
    </row>
    <row r="849" spans="1:11" x14ac:dyDescent="0.25">
      <c r="A849" s="20" t="str">
        <f>E849&amp;D849&amp;":"&amp;COUNTIFS($E$2:E849,E849,$D$2:D849,D849)</f>
        <v>CaliforniaGARBERVILLE:2</v>
      </c>
      <c r="B849" s="20" t="s">
        <v>2335</v>
      </c>
      <c r="C849" s="20" t="s">
        <v>2336</v>
      </c>
      <c r="D849" s="20" t="s">
        <v>714</v>
      </c>
      <c r="E849" s="20" t="s">
        <v>9773</v>
      </c>
      <c r="F849" s="20">
        <v>41018</v>
      </c>
      <c r="G849" s="20" t="s">
        <v>2338</v>
      </c>
      <c r="H849" s="20" t="s">
        <v>119</v>
      </c>
      <c r="I849" s="20" t="s">
        <v>108</v>
      </c>
      <c r="J849" s="20" t="s">
        <v>120</v>
      </c>
      <c r="K849" s="20">
        <v>0</v>
      </c>
    </row>
    <row r="850" spans="1:11" x14ac:dyDescent="0.25">
      <c r="A850" s="20" t="str">
        <f>E850&amp;D850&amp;":"&amp;COUNTIFS($E$2:E850,E850,$D$2:D850,D850)</f>
        <v>KansasGARDEN CITY:1</v>
      </c>
      <c r="B850" s="20" t="s">
        <v>2340</v>
      </c>
      <c r="C850" s="20" t="s">
        <v>2341</v>
      </c>
      <c r="D850" s="20" t="s">
        <v>9000</v>
      </c>
      <c r="E850" s="20" t="s">
        <v>9802</v>
      </c>
      <c r="F850" s="20">
        <v>40207</v>
      </c>
      <c r="G850" s="20" t="s">
        <v>2342</v>
      </c>
      <c r="H850" s="20" t="s">
        <v>119</v>
      </c>
      <c r="I850" s="20" t="s">
        <v>108</v>
      </c>
      <c r="J850" s="20" t="s">
        <v>120</v>
      </c>
      <c r="K850" s="20">
        <v>0</v>
      </c>
    </row>
    <row r="851" spans="1:11" x14ac:dyDescent="0.25">
      <c r="A851" s="20" t="str">
        <f>E851&amp;D851&amp;":"&amp;COUNTIFS($E$2:E851,E851,$D$2:D851,D851)</f>
        <v>NevadaGARDNERVILLE:1</v>
      </c>
      <c r="B851" s="20" t="s">
        <v>2344</v>
      </c>
      <c r="C851" s="20" t="s">
        <v>2345</v>
      </c>
      <c r="D851" s="20" t="s">
        <v>3632</v>
      </c>
      <c r="E851" s="20" t="s">
        <v>9818</v>
      </c>
      <c r="F851" s="20">
        <v>40242</v>
      </c>
      <c r="G851" s="20" t="s">
        <v>2346</v>
      </c>
      <c r="H851" s="20" t="s">
        <v>119</v>
      </c>
      <c r="I851" s="20" t="s">
        <v>64</v>
      </c>
      <c r="J851" s="20" t="s">
        <v>27</v>
      </c>
      <c r="K851" s="20">
        <v>0</v>
      </c>
    </row>
    <row r="852" spans="1:11" x14ac:dyDescent="0.25">
      <c r="A852" s="20" t="str">
        <f>E852&amp;D852&amp;":"&amp;COUNTIFS($E$2:E852,E852,$D$2:D852,D852)</f>
        <v>TexasGARLAND:1</v>
      </c>
      <c r="B852" s="20" t="s">
        <v>2348</v>
      </c>
      <c r="C852" s="20" t="s">
        <v>2349</v>
      </c>
      <c r="D852" s="20" t="s">
        <v>5826</v>
      </c>
      <c r="E852" s="20" t="s">
        <v>9788</v>
      </c>
      <c r="F852" s="20">
        <v>40509</v>
      </c>
      <c r="G852" s="20" t="s">
        <v>2350</v>
      </c>
      <c r="H852" s="20" t="s">
        <v>119</v>
      </c>
      <c r="I852" s="20" t="s">
        <v>26</v>
      </c>
      <c r="J852" s="20" t="s">
        <v>120</v>
      </c>
      <c r="K852" s="20">
        <v>0</v>
      </c>
    </row>
    <row r="853" spans="1:11" x14ac:dyDescent="0.25">
      <c r="A853" s="20" t="str">
        <f>E853&amp;D853&amp;":"&amp;COUNTIFS($E$2:E853,E853,$D$2:D853,D853)</f>
        <v>North_CarolinaGARNER:1</v>
      </c>
      <c r="B853" s="20" t="s">
        <v>2352</v>
      </c>
      <c r="C853" s="20" t="s">
        <v>2353</v>
      </c>
      <c r="D853" s="20" t="s">
        <v>4189</v>
      </c>
      <c r="E853" s="20" t="s">
        <v>9839</v>
      </c>
      <c r="F853" s="20">
        <v>40160</v>
      </c>
      <c r="G853" s="20" t="s">
        <v>2355</v>
      </c>
      <c r="H853" s="20" t="s">
        <v>119</v>
      </c>
      <c r="I853" s="20" t="s">
        <v>26</v>
      </c>
      <c r="J853" s="20" t="s">
        <v>120</v>
      </c>
      <c r="K853" s="20">
        <v>0</v>
      </c>
    </row>
    <row r="854" spans="1:11" x14ac:dyDescent="0.25">
      <c r="A854" s="20" t="str">
        <f>E854&amp;D854&amp;":"&amp;COUNTIFS($E$2:E854,E854,$D$2:D854,D854)</f>
        <v>North_DakotaGARRISON:1</v>
      </c>
      <c r="B854" s="20" t="s">
        <v>2357</v>
      </c>
      <c r="C854" s="20" t="s">
        <v>2358</v>
      </c>
      <c r="D854" s="20" t="s">
        <v>9435</v>
      </c>
      <c r="E854" s="20" t="s">
        <v>9840</v>
      </c>
      <c r="F854" s="20">
        <v>42240</v>
      </c>
      <c r="G854" s="20" t="s">
        <v>2359</v>
      </c>
      <c r="H854" s="20" t="s">
        <v>119</v>
      </c>
      <c r="I854" s="20" t="s">
        <v>26</v>
      </c>
      <c r="J854" s="20" t="s">
        <v>120</v>
      </c>
      <c r="K854" s="20">
        <v>0</v>
      </c>
    </row>
    <row r="855" spans="1:11" x14ac:dyDescent="0.25">
      <c r="A855" s="20" t="str">
        <f>E855&amp;D855&amp;":"&amp;COUNTIFS($E$2:E855,E855,$D$2:D855,D855)</f>
        <v>West_VirginiaGASSAWAY:1</v>
      </c>
      <c r="B855" s="20" t="s">
        <v>2361</v>
      </c>
      <c r="C855" s="20" t="s">
        <v>2362</v>
      </c>
      <c r="D855" s="20" t="s">
        <v>6144</v>
      </c>
      <c r="E855" s="20" t="s">
        <v>9832</v>
      </c>
      <c r="F855" s="20">
        <v>40223</v>
      </c>
      <c r="G855" s="20" t="s">
        <v>2363</v>
      </c>
      <c r="H855" s="20" t="s">
        <v>119</v>
      </c>
      <c r="I855" s="20" t="s">
        <v>114</v>
      </c>
      <c r="J855" s="20" t="s">
        <v>120</v>
      </c>
      <c r="K855" s="20">
        <v>0</v>
      </c>
    </row>
    <row r="856" spans="1:11" x14ac:dyDescent="0.25">
      <c r="A856" s="20" t="str">
        <f>E856&amp;D856&amp;":"&amp;COUNTIFS($E$2:E856,E856,$D$2:D856,D856)</f>
        <v>West_VirginiaGASSAWAY:2</v>
      </c>
      <c r="B856" s="20" t="s">
        <v>2365</v>
      </c>
      <c r="C856" s="20" t="s">
        <v>2366</v>
      </c>
      <c r="D856" s="20" t="s">
        <v>6144</v>
      </c>
      <c r="E856" s="20" t="s">
        <v>9832</v>
      </c>
      <c r="F856" s="20">
        <v>42103</v>
      </c>
      <c r="G856" s="20" t="s">
        <v>2368</v>
      </c>
      <c r="H856" s="20" t="s">
        <v>119</v>
      </c>
      <c r="I856" s="20" t="s">
        <v>64</v>
      </c>
      <c r="J856" s="20" t="s">
        <v>120</v>
      </c>
      <c r="K856" s="20">
        <v>0</v>
      </c>
    </row>
    <row r="857" spans="1:11" x14ac:dyDescent="0.25">
      <c r="A857" s="20" t="str">
        <f>E857&amp;D857&amp;":"&amp;COUNTIFS($E$2:E857,E857,$D$2:D857,D857)</f>
        <v>TexasGATESVILLE:1</v>
      </c>
      <c r="B857" s="20" t="s">
        <v>6974</v>
      </c>
      <c r="C857" s="20" t="s">
        <v>2222</v>
      </c>
      <c r="D857" s="20" t="s">
        <v>8123</v>
      </c>
      <c r="E857" s="20" t="s">
        <v>9788</v>
      </c>
      <c r="F857" s="20">
        <v>40965</v>
      </c>
      <c r="G857" s="20" t="s">
        <v>2224</v>
      </c>
      <c r="H857" s="20" t="s">
        <v>25</v>
      </c>
      <c r="I857" s="20" t="s">
        <v>108</v>
      </c>
      <c r="J857" s="20" t="s">
        <v>27</v>
      </c>
      <c r="K857" s="20">
        <v>3</v>
      </c>
    </row>
    <row r="858" spans="1:11" x14ac:dyDescent="0.25">
      <c r="A858" s="20" t="str">
        <f>E858&amp;D858&amp;":"&amp;COUNTIFS($E$2:E858,E858,$D$2:D858,D858)</f>
        <v>AlabamaGENEVA:1</v>
      </c>
      <c r="B858" s="20" t="s">
        <v>6975</v>
      </c>
      <c r="C858" s="20" t="s">
        <v>2227</v>
      </c>
      <c r="D858" s="20" t="s">
        <v>40</v>
      </c>
      <c r="E858" s="20" t="s">
        <v>9791</v>
      </c>
      <c r="F858" s="20">
        <v>40977</v>
      </c>
      <c r="G858" s="20" t="s">
        <v>2229</v>
      </c>
      <c r="H858" s="20" t="s">
        <v>25</v>
      </c>
      <c r="I858" s="20" t="s">
        <v>108</v>
      </c>
      <c r="J858" s="20" t="s">
        <v>27</v>
      </c>
      <c r="K858" s="20">
        <v>4</v>
      </c>
    </row>
    <row r="859" spans="1:11" x14ac:dyDescent="0.25">
      <c r="A859" s="20" t="str">
        <f>E859&amp;D859&amp;":"&amp;COUNTIFS($E$2:E859,E859,$D$2:D859,D859)</f>
        <v>AlabamaGENEVA:2</v>
      </c>
      <c r="B859" s="20" t="s">
        <v>2236</v>
      </c>
      <c r="C859" s="20" t="s">
        <v>2237</v>
      </c>
      <c r="D859" s="20" t="s">
        <v>40</v>
      </c>
      <c r="E859" s="20" t="s">
        <v>9791</v>
      </c>
      <c r="F859" s="20">
        <v>41701</v>
      </c>
      <c r="G859" s="20" t="s">
        <v>2239</v>
      </c>
      <c r="H859" s="20" t="s">
        <v>25</v>
      </c>
      <c r="I859" s="20" t="s">
        <v>108</v>
      </c>
      <c r="J859" s="20" t="s">
        <v>27</v>
      </c>
      <c r="K859" s="20">
        <v>2</v>
      </c>
    </row>
    <row r="860" spans="1:11" x14ac:dyDescent="0.25">
      <c r="A860" s="20" t="str">
        <f>E860&amp;D860&amp;":"&amp;COUNTIFS($E$2:E860,E860,$D$2:D860,D860)</f>
        <v>OhioGENEVA:1</v>
      </c>
      <c r="B860" s="20" t="s">
        <v>6977</v>
      </c>
      <c r="C860" s="20" t="s">
        <v>6978</v>
      </c>
      <c r="D860" s="20" t="s">
        <v>40</v>
      </c>
      <c r="E860" s="20" t="s">
        <v>9799</v>
      </c>
      <c r="F860" s="20">
        <v>40475</v>
      </c>
      <c r="G860" s="20" t="s">
        <v>6979</v>
      </c>
      <c r="H860" s="20" t="s">
        <v>25</v>
      </c>
      <c r="I860" s="20" t="s">
        <v>108</v>
      </c>
      <c r="J860" s="20" t="s">
        <v>27</v>
      </c>
      <c r="K860" s="20">
        <v>4</v>
      </c>
    </row>
    <row r="861" spans="1:11" x14ac:dyDescent="0.25">
      <c r="A861" s="20" t="str">
        <f>E861&amp;D861&amp;":"&amp;COUNTIFS($E$2:E861,E861,$D$2:D861,D861)</f>
        <v>DelawareGEORGETOWN:1</v>
      </c>
      <c r="B861" s="20" t="s">
        <v>6981</v>
      </c>
      <c r="C861" s="20" t="s">
        <v>6982</v>
      </c>
      <c r="D861" s="20" t="s">
        <v>1168</v>
      </c>
      <c r="E861" s="20" t="s">
        <v>9817</v>
      </c>
      <c r="F861" s="20">
        <v>42420</v>
      </c>
      <c r="G861" s="20" t="s">
        <v>6983</v>
      </c>
      <c r="H861" s="20" t="s">
        <v>25</v>
      </c>
      <c r="I861" s="20" t="s">
        <v>513</v>
      </c>
      <c r="J861" s="20" t="s">
        <v>27</v>
      </c>
      <c r="K861" s="20">
        <v>2</v>
      </c>
    </row>
    <row r="862" spans="1:11" x14ac:dyDescent="0.25">
      <c r="A862" s="20" t="str">
        <f>E862&amp;D862&amp;":"&amp;COUNTIFS($E$2:E862,E862,$D$2:D862,D862)</f>
        <v>South_CarolinaGEORGETOWN:1</v>
      </c>
      <c r="B862" s="20" t="s">
        <v>6985</v>
      </c>
      <c r="C862" s="20" t="s">
        <v>6986</v>
      </c>
      <c r="D862" s="20" t="s">
        <v>1168</v>
      </c>
      <c r="E862" s="20" t="s">
        <v>9844</v>
      </c>
      <c r="F862" s="20">
        <v>42754</v>
      </c>
      <c r="G862" s="20" t="s">
        <v>6988</v>
      </c>
      <c r="H862" s="20" t="s">
        <v>25</v>
      </c>
      <c r="I862" s="20" t="s">
        <v>75</v>
      </c>
      <c r="J862" s="20" t="s">
        <v>27</v>
      </c>
      <c r="K862" s="20">
        <v>4</v>
      </c>
    </row>
    <row r="863" spans="1:11" x14ac:dyDescent="0.25">
      <c r="A863" s="20" t="str">
        <f>E863&amp;D863&amp;":"&amp;COUNTIFS($E$2:E863,E863,$D$2:D863,D863)</f>
        <v>TexasGEORGETOWN:1</v>
      </c>
      <c r="B863" s="20" t="s">
        <v>6990</v>
      </c>
      <c r="C863" s="20" t="s">
        <v>6991</v>
      </c>
      <c r="D863" s="20" t="s">
        <v>1168</v>
      </c>
      <c r="E863" s="20" t="s">
        <v>9788</v>
      </c>
      <c r="F863" s="20">
        <v>40701</v>
      </c>
      <c r="G863" s="20" t="s">
        <v>6993</v>
      </c>
      <c r="H863" s="20" t="s">
        <v>25</v>
      </c>
      <c r="I863" s="20" t="s">
        <v>108</v>
      </c>
      <c r="J863" s="20" t="s">
        <v>27</v>
      </c>
      <c r="K863" s="20">
        <v>2</v>
      </c>
    </row>
    <row r="864" spans="1:11" x14ac:dyDescent="0.25">
      <c r="A864" s="20" t="str">
        <f>E864&amp;D864&amp;":"&amp;COUNTIFS($E$2:E864,E864,$D$2:D864,D864)</f>
        <v>TexasGEORGETOWN:2</v>
      </c>
      <c r="B864" s="20" t="s">
        <v>6995</v>
      </c>
      <c r="C864" s="20" t="s">
        <v>6996</v>
      </c>
      <c r="D864" s="20" t="s">
        <v>1168</v>
      </c>
      <c r="E864" s="20" t="s">
        <v>9788</v>
      </c>
      <c r="F864" s="20">
        <v>42718</v>
      </c>
      <c r="G864" s="20" t="s">
        <v>6998</v>
      </c>
      <c r="H864" s="20" t="s">
        <v>25</v>
      </c>
      <c r="I864" s="20" t="s">
        <v>42</v>
      </c>
      <c r="J864" s="20" t="s">
        <v>27</v>
      </c>
      <c r="K864" s="20">
        <v>4</v>
      </c>
    </row>
    <row r="865" spans="1:11" x14ac:dyDescent="0.25">
      <c r="A865" s="20" t="str">
        <f>E865&amp;D865&amp;":"&amp;COUNTIFS($E$2:E865,E865,$D$2:D865,D865)</f>
        <v>MarylandGERMANTOWN:1</v>
      </c>
      <c r="B865" s="20" t="s">
        <v>7000</v>
      </c>
      <c r="C865" s="20" t="s">
        <v>7001</v>
      </c>
      <c r="D865" s="20" t="s">
        <v>9163</v>
      </c>
      <c r="E865" s="20" t="s">
        <v>9783</v>
      </c>
      <c r="F865" s="20">
        <v>42431</v>
      </c>
      <c r="G865" s="20" t="s">
        <v>7003</v>
      </c>
      <c r="H865" s="20" t="s">
        <v>25</v>
      </c>
      <c r="I865" s="20" t="s">
        <v>108</v>
      </c>
      <c r="J865" s="20" t="s">
        <v>27</v>
      </c>
      <c r="K865" s="20">
        <v>2</v>
      </c>
    </row>
    <row r="866" spans="1:11" x14ac:dyDescent="0.25">
      <c r="A866" s="20" t="str">
        <f>E866&amp;D866&amp;":"&amp;COUNTIFS($E$2:E866,E866,$D$2:D866,D866)</f>
        <v>IllinoisGIBSON CITY:1</v>
      </c>
      <c r="B866" s="20" t="s">
        <v>7005</v>
      </c>
      <c r="C866" s="20" t="s">
        <v>7006</v>
      </c>
      <c r="D866" s="20" t="s">
        <v>6880</v>
      </c>
      <c r="E866" s="20" t="s">
        <v>9777</v>
      </c>
      <c r="F866" s="20">
        <v>42064</v>
      </c>
      <c r="G866" s="20" t="s">
        <v>7007</v>
      </c>
      <c r="H866" s="20" t="s">
        <v>25</v>
      </c>
      <c r="I866" s="20" t="s">
        <v>36</v>
      </c>
      <c r="J866" s="20" t="s">
        <v>27</v>
      </c>
      <c r="K866" s="20">
        <v>3</v>
      </c>
    </row>
    <row r="867" spans="1:11" x14ac:dyDescent="0.25">
      <c r="A867" s="20" t="str">
        <f>E867&amp;D867&amp;":"&amp;COUNTIFS($E$2:E867,E867,$D$2:D867,D867)</f>
        <v>CaliforniaGILROY:1</v>
      </c>
      <c r="B867" s="20" t="s">
        <v>7009</v>
      </c>
      <c r="C867" s="20" t="s">
        <v>7010</v>
      </c>
      <c r="D867" s="20" t="s">
        <v>6615</v>
      </c>
      <c r="E867" s="20" t="s">
        <v>9773</v>
      </c>
      <c r="F867" s="20">
        <v>40503</v>
      </c>
      <c r="G867" s="20" t="s">
        <v>7011</v>
      </c>
      <c r="H867" s="20" t="s">
        <v>25</v>
      </c>
      <c r="I867" s="20" t="s">
        <v>75</v>
      </c>
      <c r="J867" s="20" t="s">
        <v>27</v>
      </c>
      <c r="K867" s="20">
        <v>4</v>
      </c>
    </row>
    <row r="868" spans="1:11" x14ac:dyDescent="0.25">
      <c r="A868" s="20" t="str">
        <f>E868&amp;D868&amp;":"&amp;COUNTIFS($E$2:E868,E868,$D$2:D868,D868)</f>
        <v>KansasGIRARD:1</v>
      </c>
      <c r="B868" s="20" t="s">
        <v>7013</v>
      </c>
      <c r="C868" s="20" t="s">
        <v>7014</v>
      </c>
      <c r="D868" s="20" t="s">
        <v>9098</v>
      </c>
      <c r="E868" s="20" t="s">
        <v>9802</v>
      </c>
      <c r="F868" s="20">
        <v>42003</v>
      </c>
      <c r="G868" s="20" t="s">
        <v>7016</v>
      </c>
      <c r="H868" s="20" t="s">
        <v>25</v>
      </c>
      <c r="I868" s="20" t="s">
        <v>513</v>
      </c>
      <c r="J868" s="20" t="s">
        <v>27</v>
      </c>
      <c r="K868" s="20">
        <v>3</v>
      </c>
    </row>
    <row r="869" spans="1:11" x14ac:dyDescent="0.25">
      <c r="A869" s="20" t="str">
        <f>E869&amp;D869&amp;":"&amp;COUNTIFS($E$2:E869,E869,$D$2:D869,D869)</f>
        <v>MontanaGLASGOW:1</v>
      </c>
      <c r="B869" s="20" t="s">
        <v>7018</v>
      </c>
      <c r="C869" s="20" t="s">
        <v>7019</v>
      </c>
      <c r="D869" s="20" t="s">
        <v>3422</v>
      </c>
      <c r="E869" s="20" t="s">
        <v>9805</v>
      </c>
      <c r="F869" s="20">
        <v>42167</v>
      </c>
      <c r="G869" s="20" t="s">
        <v>7021</v>
      </c>
      <c r="H869" s="20" t="s">
        <v>25</v>
      </c>
      <c r="I869" s="20" t="s">
        <v>75</v>
      </c>
      <c r="J869" s="20" t="s">
        <v>27</v>
      </c>
      <c r="K869" s="20">
        <v>3</v>
      </c>
    </row>
    <row r="870" spans="1:11" x14ac:dyDescent="0.25">
      <c r="A870" s="20" t="str">
        <f>E870&amp;D870&amp;":"&amp;COUNTIFS($E$2:E870,E870,$D$2:D870,D870)</f>
        <v>New_YorkGLEN COVE:1</v>
      </c>
      <c r="B870" s="20" t="s">
        <v>7023</v>
      </c>
      <c r="C870" s="20" t="s">
        <v>7024</v>
      </c>
      <c r="D870" s="20" t="s">
        <v>8443</v>
      </c>
      <c r="E870" s="20" t="s">
        <v>9838</v>
      </c>
      <c r="F870" s="20">
        <v>40456</v>
      </c>
      <c r="G870" s="20" t="s">
        <v>7026</v>
      </c>
      <c r="H870" s="20" t="s">
        <v>25</v>
      </c>
      <c r="I870" s="20" t="s">
        <v>108</v>
      </c>
      <c r="J870" s="20" t="s">
        <v>27</v>
      </c>
      <c r="K870" s="20">
        <v>4</v>
      </c>
    </row>
    <row r="871" spans="1:11" x14ac:dyDescent="0.25">
      <c r="A871" s="20" t="str">
        <f>E871&amp;D871&amp;":"&amp;COUNTIFS($E$2:E871,E871,$D$2:D871,D871)</f>
        <v>MinnesotaGLENCOE:1</v>
      </c>
      <c r="B871" s="20" t="s">
        <v>7028</v>
      </c>
      <c r="C871" s="20" t="s">
        <v>7029</v>
      </c>
      <c r="D871" s="20" t="s">
        <v>7268</v>
      </c>
      <c r="E871" s="20" t="s">
        <v>9794</v>
      </c>
      <c r="F871" s="20">
        <v>40207</v>
      </c>
      <c r="G871" s="20" t="s">
        <v>7030</v>
      </c>
      <c r="H871" s="20" t="s">
        <v>25</v>
      </c>
      <c r="I871" s="20" t="s">
        <v>108</v>
      </c>
      <c r="J871" s="20" t="s">
        <v>27</v>
      </c>
      <c r="K871" s="20">
        <v>2</v>
      </c>
    </row>
    <row r="872" spans="1:11" x14ac:dyDescent="0.25">
      <c r="A872" s="20" t="str">
        <f>E872&amp;D872&amp;":"&amp;COUNTIFS($E$2:E872,E872,$D$2:D872,D872)</f>
        <v>ArizonaGLENDALE:1</v>
      </c>
      <c r="B872" s="20" t="s">
        <v>7032</v>
      </c>
      <c r="C872" s="20" t="s">
        <v>7033</v>
      </c>
      <c r="D872" s="20" t="s">
        <v>333</v>
      </c>
      <c r="E872" s="20" t="s">
        <v>9801</v>
      </c>
      <c r="F872" s="20">
        <v>40031</v>
      </c>
      <c r="G872" s="20" t="s">
        <v>7035</v>
      </c>
      <c r="H872" s="20" t="s">
        <v>25</v>
      </c>
      <c r="I872" s="20" t="s">
        <v>108</v>
      </c>
      <c r="J872" s="20" t="s">
        <v>27</v>
      </c>
      <c r="K872" s="20">
        <v>3</v>
      </c>
    </row>
    <row r="873" spans="1:11" x14ac:dyDescent="0.25">
      <c r="A873" s="20" t="str">
        <f>E873&amp;D873&amp;":"&amp;COUNTIFS($E$2:E873,E873,$D$2:D873,D873)</f>
        <v>WisconsinGLENDALE:1</v>
      </c>
      <c r="B873" s="20" t="s">
        <v>7036</v>
      </c>
      <c r="C873" s="20" t="s">
        <v>2266</v>
      </c>
      <c r="D873" s="20" t="s">
        <v>333</v>
      </c>
      <c r="E873" s="20" t="s">
        <v>9790</v>
      </c>
      <c r="F873" s="20">
        <v>40330</v>
      </c>
      <c r="G873" s="20" t="s">
        <v>2268</v>
      </c>
      <c r="H873" s="20" t="s">
        <v>96</v>
      </c>
      <c r="I873" s="20" t="s">
        <v>75</v>
      </c>
      <c r="J873" s="20" t="s">
        <v>27</v>
      </c>
      <c r="K873" s="20">
        <v>4</v>
      </c>
    </row>
    <row r="874" spans="1:11" x14ac:dyDescent="0.25">
      <c r="A874" s="20" t="str">
        <f>E874&amp;D874&amp;":"&amp;COUNTIFS($E$2:E874,E874,$D$2:D874,D874)</f>
        <v>WisconsinGLENDALE:2</v>
      </c>
      <c r="B874" s="20" t="s">
        <v>2275</v>
      </c>
      <c r="C874" s="20" t="s">
        <v>2276</v>
      </c>
      <c r="D874" s="20" t="s">
        <v>333</v>
      </c>
      <c r="E874" s="20" t="s">
        <v>9790</v>
      </c>
      <c r="F874" s="20">
        <v>41649</v>
      </c>
      <c r="G874" s="20" t="s">
        <v>2278</v>
      </c>
      <c r="H874" s="20" t="s">
        <v>96</v>
      </c>
      <c r="I874" s="20" t="s">
        <v>108</v>
      </c>
      <c r="J874" s="20" t="s">
        <v>27</v>
      </c>
      <c r="K874" s="20">
        <v>5</v>
      </c>
    </row>
    <row r="875" spans="1:11" x14ac:dyDescent="0.25">
      <c r="A875" s="20" t="str">
        <f>E875&amp;D875&amp;":"&amp;COUNTIFS($E$2:E875,E875,$D$2:D875,D875)</f>
        <v>WisconsinGLENDALE:3</v>
      </c>
      <c r="B875" s="20" t="s">
        <v>2280</v>
      </c>
      <c r="C875" s="20" t="s">
        <v>2281</v>
      </c>
      <c r="D875" s="20" t="s">
        <v>333</v>
      </c>
      <c r="E875" s="20" t="s">
        <v>9790</v>
      </c>
      <c r="F875" s="20">
        <v>42437</v>
      </c>
      <c r="G875" s="20" t="s">
        <v>2283</v>
      </c>
      <c r="H875" s="20" t="s">
        <v>96</v>
      </c>
      <c r="I875" s="20" t="s">
        <v>513</v>
      </c>
      <c r="J875" s="20" t="s">
        <v>27</v>
      </c>
      <c r="K875" s="20">
        <v>3</v>
      </c>
    </row>
    <row r="876" spans="1:11" x14ac:dyDescent="0.25">
      <c r="A876" s="20" t="str">
        <f>E876&amp;D876&amp;":"&amp;COUNTIFS($E$2:E876,E876,$D$2:D876,D876)</f>
        <v>MontanaGLENDIVE:1</v>
      </c>
      <c r="B876" s="20" t="s">
        <v>2290</v>
      </c>
      <c r="C876" s="20" t="s">
        <v>2291</v>
      </c>
      <c r="D876" s="20" t="s">
        <v>9285</v>
      </c>
      <c r="E876" s="20" t="s">
        <v>9805</v>
      </c>
      <c r="F876" s="20">
        <v>40484</v>
      </c>
      <c r="G876" s="20" t="s">
        <v>2293</v>
      </c>
      <c r="H876" s="20" t="s">
        <v>96</v>
      </c>
      <c r="I876" s="20" t="s">
        <v>108</v>
      </c>
      <c r="J876" s="20" t="s">
        <v>27</v>
      </c>
      <c r="K876" s="20">
        <v>0</v>
      </c>
    </row>
    <row r="877" spans="1:11" x14ac:dyDescent="0.25">
      <c r="A877" s="20" t="str">
        <f>E877&amp;D877&amp;":"&amp;COUNTIFS($E$2:E877,E877,$D$2:D877,D877)</f>
        <v>CaliforniaGLENDORA:1</v>
      </c>
      <c r="B877" s="20" t="s">
        <v>2300</v>
      </c>
      <c r="C877" s="20" t="s">
        <v>2301</v>
      </c>
      <c r="D877" s="20" t="s">
        <v>632</v>
      </c>
      <c r="E877" s="20" t="s">
        <v>9773</v>
      </c>
      <c r="F877" s="20">
        <v>42717</v>
      </c>
      <c r="G877" s="20" t="s">
        <v>2303</v>
      </c>
      <c r="H877" s="20" t="s">
        <v>96</v>
      </c>
      <c r="I877" s="20" t="s">
        <v>36</v>
      </c>
      <c r="J877" s="20" t="s">
        <v>27</v>
      </c>
      <c r="K877" s="20">
        <v>4</v>
      </c>
    </row>
    <row r="878" spans="1:11" x14ac:dyDescent="0.25">
      <c r="A878" s="20" t="str">
        <f>E878&amp;D878&amp;":"&amp;COUNTIFS($E$2:E878,E878,$D$2:D878,D878)</f>
        <v>CaliforniaGLENDORA:2</v>
      </c>
      <c r="B878" s="20" t="s">
        <v>7037</v>
      </c>
      <c r="C878" s="20" t="s">
        <v>2311</v>
      </c>
      <c r="D878" s="20" t="s">
        <v>632</v>
      </c>
      <c r="E878" s="20" t="s">
        <v>9773</v>
      </c>
      <c r="F878" s="20">
        <v>40906</v>
      </c>
      <c r="G878" s="20" t="s">
        <v>2313</v>
      </c>
      <c r="H878" s="20" t="s">
        <v>96</v>
      </c>
      <c r="I878" s="20" t="s">
        <v>36</v>
      </c>
      <c r="J878" s="20" t="s">
        <v>27</v>
      </c>
      <c r="K878" s="20">
        <v>3</v>
      </c>
    </row>
    <row r="879" spans="1:11" x14ac:dyDescent="0.25">
      <c r="A879" s="20" t="str">
        <f>E879&amp;D879&amp;":"&amp;COUNTIFS($E$2:E879,E879,$D$2:D879,D879)</f>
        <v>MinnesotaGLENWOOD:1</v>
      </c>
      <c r="B879" s="20" t="s">
        <v>2315</v>
      </c>
      <c r="C879" s="20" t="s">
        <v>2316</v>
      </c>
      <c r="D879" s="20" t="s">
        <v>7274</v>
      </c>
      <c r="E879" s="20" t="s">
        <v>9794</v>
      </c>
      <c r="F879" s="20">
        <v>40403</v>
      </c>
      <c r="G879" s="20" t="s">
        <v>2318</v>
      </c>
      <c r="H879" s="20" t="s">
        <v>96</v>
      </c>
      <c r="I879" s="20" t="s">
        <v>108</v>
      </c>
      <c r="J879" s="20" t="s">
        <v>27</v>
      </c>
      <c r="K879" s="20">
        <v>4</v>
      </c>
    </row>
    <row r="880" spans="1:11" x14ac:dyDescent="0.25">
      <c r="A880" s="20" t="str">
        <f>E880&amp;D880&amp;":"&amp;COUNTIFS($E$2:E880,E880,$D$2:D880,D880)</f>
        <v>North_CarolinaGOLDSBORO:1</v>
      </c>
      <c r="B880" s="20" t="s">
        <v>7039</v>
      </c>
      <c r="C880" s="20" t="s">
        <v>7040</v>
      </c>
      <c r="D880" s="20" t="s">
        <v>4180</v>
      </c>
      <c r="E880" s="20" t="s">
        <v>9839</v>
      </c>
      <c r="F880" s="20">
        <v>42302</v>
      </c>
      <c r="G880" s="20" t="s">
        <v>7042</v>
      </c>
      <c r="H880" s="20" t="s">
        <v>119</v>
      </c>
      <c r="I880" s="20" t="s">
        <v>108</v>
      </c>
      <c r="J880" s="20" t="s">
        <v>120</v>
      </c>
      <c r="K880" s="20">
        <v>0</v>
      </c>
    </row>
    <row r="881" spans="1:11" x14ac:dyDescent="0.25">
      <c r="A881" s="20" t="str">
        <f>E881&amp;D881&amp;":"&amp;COUNTIFS($E$2:E881,E881,$D$2:D881,D881)</f>
        <v>LouisianaGONZALES:1</v>
      </c>
      <c r="B881" s="20" t="s">
        <v>2255</v>
      </c>
      <c r="C881" s="20" t="s">
        <v>2256</v>
      </c>
      <c r="D881" s="20" t="s">
        <v>2564</v>
      </c>
      <c r="E881" s="20" t="s">
        <v>9781</v>
      </c>
      <c r="F881" s="20">
        <v>40353</v>
      </c>
      <c r="G881" s="20" t="s">
        <v>8397</v>
      </c>
      <c r="H881" s="20" t="s">
        <v>25</v>
      </c>
      <c r="I881" s="20" t="s">
        <v>108</v>
      </c>
      <c r="J881" s="20" t="s">
        <v>27</v>
      </c>
      <c r="K881" s="20">
        <v>3</v>
      </c>
    </row>
    <row r="882" spans="1:11" x14ac:dyDescent="0.25">
      <c r="A882" s="20" t="str">
        <f>E882&amp;D882&amp;":"&amp;COUNTIFS($E$2:E882,E882,$D$2:D882,D882)</f>
        <v>LouisianaGONZALES:2</v>
      </c>
      <c r="B882" s="20" t="s">
        <v>8641</v>
      </c>
      <c r="C882" s="20" t="s">
        <v>8642</v>
      </c>
      <c r="D882" s="20" t="s">
        <v>2564</v>
      </c>
      <c r="E882" s="20" t="s">
        <v>9781</v>
      </c>
      <c r="F882" s="20">
        <v>42003</v>
      </c>
      <c r="G882" s="20" t="s">
        <v>8643</v>
      </c>
      <c r="H882" s="20" t="s">
        <v>25</v>
      </c>
      <c r="I882" s="20" t="s">
        <v>75</v>
      </c>
      <c r="J882" s="20" t="s">
        <v>27</v>
      </c>
      <c r="K882" s="20">
        <v>0</v>
      </c>
    </row>
    <row r="883" spans="1:11" x14ac:dyDescent="0.25">
      <c r="A883" s="20" t="str">
        <f>E883&amp;D883&amp;":"&amp;COUNTIFS($E$2:E883,E883,$D$2:D883,D883)</f>
        <v>TexasGONZALES:1</v>
      </c>
      <c r="B883" s="20" t="s">
        <v>2216</v>
      </c>
      <c r="C883" s="20" t="s">
        <v>2217</v>
      </c>
      <c r="D883" s="20" t="s">
        <v>2564</v>
      </c>
      <c r="E883" s="20" t="s">
        <v>9788</v>
      </c>
      <c r="F883" s="20">
        <v>40741</v>
      </c>
      <c r="G883" s="20" t="s">
        <v>9110</v>
      </c>
      <c r="H883" s="20" t="s">
        <v>25</v>
      </c>
      <c r="I883" s="20" t="s">
        <v>108</v>
      </c>
      <c r="J883" s="20" t="s">
        <v>27</v>
      </c>
      <c r="K883" s="20">
        <v>3</v>
      </c>
    </row>
    <row r="884" spans="1:11" x14ac:dyDescent="0.25">
      <c r="A884" s="20" t="str">
        <f>E884&amp;D884&amp;":"&amp;COUNTIFS($E$2:E884,E884,$D$2:D884,D884)</f>
        <v>KansasGOODLAND:1</v>
      </c>
      <c r="B884" s="20" t="s">
        <v>9112</v>
      </c>
      <c r="C884" s="20" t="s">
        <v>9113</v>
      </c>
      <c r="D884" s="20" t="s">
        <v>2174</v>
      </c>
      <c r="E884" s="20" t="s">
        <v>9802</v>
      </c>
      <c r="F884" s="20">
        <v>40065</v>
      </c>
      <c r="G884" s="20" t="s">
        <v>9115</v>
      </c>
      <c r="H884" s="20" t="s">
        <v>25</v>
      </c>
      <c r="I884" s="20" t="s">
        <v>108</v>
      </c>
      <c r="J884" s="20" t="s">
        <v>27</v>
      </c>
      <c r="K884" s="20">
        <v>3</v>
      </c>
    </row>
    <row r="885" spans="1:11" x14ac:dyDescent="0.25">
      <c r="A885" s="20" t="str">
        <f>E885&amp;D885&amp;":"&amp;COUNTIFS($E$2:E885,E885,$D$2:D885,D885)</f>
        <v>IndianaGOSHEN:1</v>
      </c>
      <c r="B885" s="20" t="s">
        <v>2231</v>
      </c>
      <c r="C885" s="20" t="s">
        <v>2232</v>
      </c>
      <c r="D885" s="20" t="s">
        <v>1874</v>
      </c>
      <c r="E885" s="20" t="s">
        <v>9778</v>
      </c>
      <c r="F885" s="20">
        <v>40004</v>
      </c>
      <c r="G885" s="20" t="s">
        <v>9116</v>
      </c>
      <c r="H885" s="20" t="s">
        <v>25</v>
      </c>
      <c r="I885" s="20" t="s">
        <v>108</v>
      </c>
      <c r="J885" s="20" t="s">
        <v>27</v>
      </c>
      <c r="K885" s="20">
        <v>4</v>
      </c>
    </row>
    <row r="886" spans="1:11" x14ac:dyDescent="0.25">
      <c r="A886" s="20" t="str">
        <f>E886&amp;D886&amp;":"&amp;COUNTIFS($E$2:E886,E886,$D$2:D886,D886)</f>
        <v>NebraskaGOTHENBURG:1</v>
      </c>
      <c r="B886" s="20" t="s">
        <v>2246</v>
      </c>
      <c r="C886" s="20" t="s">
        <v>2247</v>
      </c>
      <c r="D886" s="20" t="s">
        <v>9299</v>
      </c>
      <c r="E886" s="20" t="s">
        <v>9785</v>
      </c>
      <c r="F886" s="20">
        <v>40202</v>
      </c>
      <c r="G886" s="20" t="s">
        <v>9117</v>
      </c>
      <c r="H886" s="20" t="s">
        <v>25</v>
      </c>
      <c r="I886" s="20" t="s">
        <v>108</v>
      </c>
      <c r="J886" s="20" t="s">
        <v>27</v>
      </c>
      <c r="K886" s="20">
        <v>2</v>
      </c>
    </row>
    <row r="887" spans="1:11" x14ac:dyDescent="0.25">
      <c r="A887" s="20" t="str">
        <f>E887&amp;D887&amp;":"&amp;COUNTIFS($E$2:E887,E887,$D$2:D887,D887)</f>
        <v>MississippiGPT:1</v>
      </c>
      <c r="B887" s="20" t="s">
        <v>8641</v>
      </c>
      <c r="C887" s="20" t="s">
        <v>8642</v>
      </c>
      <c r="D887" s="20" t="s">
        <v>3231</v>
      </c>
      <c r="E887" s="20" t="s">
        <v>9812</v>
      </c>
      <c r="F887" s="20">
        <v>42003</v>
      </c>
      <c r="G887" s="20" t="s">
        <v>8643</v>
      </c>
      <c r="H887" s="20" t="s">
        <v>25</v>
      </c>
      <c r="I887" s="20" t="s">
        <v>108</v>
      </c>
      <c r="J887" s="20" t="s">
        <v>120</v>
      </c>
      <c r="K887" s="20">
        <v>0</v>
      </c>
    </row>
    <row r="888" spans="1:11" x14ac:dyDescent="0.25">
      <c r="A888" s="20" t="str">
        <f>E888&amp;D888&amp;":"&amp;COUNTIFS($E$2:E888,E888,$D$2:D888,D888)</f>
        <v>MinnesotaGRACEVILLE:1</v>
      </c>
      <c r="B888" s="20" t="s">
        <v>9119</v>
      </c>
      <c r="C888" s="20" t="s">
        <v>9120</v>
      </c>
      <c r="D888" s="20" t="s">
        <v>9190</v>
      </c>
      <c r="E888" s="20" t="s">
        <v>9794</v>
      </c>
      <c r="F888" s="20">
        <v>40336</v>
      </c>
      <c r="G888" s="20" t="s">
        <v>9122</v>
      </c>
      <c r="H888" s="20" t="s">
        <v>96</v>
      </c>
      <c r="I888" s="20" t="s">
        <v>108</v>
      </c>
      <c r="J888" s="20" t="s">
        <v>27</v>
      </c>
      <c r="K888" s="20">
        <v>4</v>
      </c>
    </row>
    <row r="889" spans="1:11" x14ac:dyDescent="0.25">
      <c r="A889" s="20" t="str">
        <f>E889&amp;D889&amp;":"&amp;COUNTIFS($E$2:E889,E889,$D$2:D889,D889)</f>
        <v>North_DakotaGRAFTON:1</v>
      </c>
      <c r="B889" s="20" t="s">
        <v>9123</v>
      </c>
      <c r="C889" s="20" t="s">
        <v>2276</v>
      </c>
      <c r="D889" s="20" t="s">
        <v>7706</v>
      </c>
      <c r="E889" s="20" t="s">
        <v>9840</v>
      </c>
      <c r="F889" s="20">
        <v>41649</v>
      </c>
      <c r="G889" s="20" t="s">
        <v>9124</v>
      </c>
      <c r="H889" s="20" t="s">
        <v>96</v>
      </c>
      <c r="I889" s="20" t="s">
        <v>108</v>
      </c>
      <c r="J889" s="20" t="s">
        <v>27</v>
      </c>
      <c r="K889" s="20">
        <v>4</v>
      </c>
    </row>
    <row r="890" spans="1:11" x14ac:dyDescent="0.25">
      <c r="A890" s="20" t="str">
        <f>E890&amp;D890&amp;":"&amp;COUNTIFS($E$2:E890,E890,$D$2:D890,D890)</f>
        <v>North_DakotaGRAND FORKS:1</v>
      </c>
      <c r="B890" s="20" t="s">
        <v>2315</v>
      </c>
      <c r="C890" s="20" t="s">
        <v>2316</v>
      </c>
      <c r="D890" s="20" t="s">
        <v>4262</v>
      </c>
      <c r="E890" s="20" t="s">
        <v>9840</v>
      </c>
      <c r="F890" s="20">
        <v>40403</v>
      </c>
      <c r="G890" s="20" t="s">
        <v>9125</v>
      </c>
      <c r="H890" s="20" t="s">
        <v>96</v>
      </c>
      <c r="I890" s="20" t="s">
        <v>108</v>
      </c>
      <c r="J890" s="20" t="s">
        <v>27</v>
      </c>
      <c r="K890" s="20">
        <v>3</v>
      </c>
    </row>
    <row r="891" spans="1:11" x14ac:dyDescent="0.25">
      <c r="A891" s="20" t="str">
        <f>E891&amp;D891&amp;":"&amp;COUNTIFS($E$2:E891,E891,$D$2:D891,D891)</f>
        <v>MichiganGRAND HAVEN:1</v>
      </c>
      <c r="B891" s="20" t="s">
        <v>2370</v>
      </c>
      <c r="C891" s="20" t="s">
        <v>2371</v>
      </c>
      <c r="D891" s="20" t="s">
        <v>7190</v>
      </c>
      <c r="E891" s="20" t="s">
        <v>9803</v>
      </c>
      <c r="F891" s="20">
        <v>70562</v>
      </c>
      <c r="G891" s="20" t="s">
        <v>2373</v>
      </c>
      <c r="H891" s="20" t="s">
        <v>25</v>
      </c>
      <c r="I891" s="20" t="s">
        <v>42</v>
      </c>
      <c r="J891" s="20" t="s">
        <v>27</v>
      </c>
      <c r="K891" s="20">
        <v>3</v>
      </c>
    </row>
    <row r="892" spans="1:11" x14ac:dyDescent="0.25">
      <c r="A892" s="20" t="str">
        <f>E892&amp;D892&amp;":"&amp;COUNTIFS($E$2:E892,E892,$D$2:D892,D892)</f>
        <v>NebraskaGRAND ISLAND:1</v>
      </c>
      <c r="B892" s="20" t="s">
        <v>2375</v>
      </c>
      <c r="C892" s="20" t="s">
        <v>2376</v>
      </c>
      <c r="D892" s="20" t="s">
        <v>3484</v>
      </c>
      <c r="E892" s="20" t="s">
        <v>9785</v>
      </c>
      <c r="F892" s="20">
        <v>71075</v>
      </c>
      <c r="G892" s="20" t="s">
        <v>2378</v>
      </c>
      <c r="H892" s="20" t="s">
        <v>25</v>
      </c>
      <c r="I892" s="20" t="s">
        <v>108</v>
      </c>
      <c r="J892" s="20" t="s">
        <v>27</v>
      </c>
      <c r="K892" s="20">
        <v>4</v>
      </c>
    </row>
    <row r="893" spans="1:11" x14ac:dyDescent="0.25">
      <c r="A893" s="20" t="str">
        <f>E893&amp;D893&amp;":"&amp;COUNTIFS($E$2:E893,E893,$D$2:D893,D893)</f>
        <v>NebraskaGRAND ISLAND:2</v>
      </c>
      <c r="B893" s="20" t="s">
        <v>2380</v>
      </c>
      <c r="C893" s="20" t="s">
        <v>2381</v>
      </c>
      <c r="D893" s="20" t="s">
        <v>3484</v>
      </c>
      <c r="E893" s="20" t="s">
        <v>9785</v>
      </c>
      <c r="F893" s="20">
        <v>70817</v>
      </c>
      <c r="G893" s="20" t="s">
        <v>2383</v>
      </c>
      <c r="H893" s="20" t="s">
        <v>25</v>
      </c>
      <c r="I893" s="20" t="s">
        <v>108</v>
      </c>
      <c r="J893" s="20" t="s">
        <v>27</v>
      </c>
      <c r="K893" s="20">
        <v>4</v>
      </c>
    </row>
    <row r="894" spans="1:11" x14ac:dyDescent="0.25">
      <c r="A894" s="20" t="str">
        <f>E894&amp;D894&amp;":"&amp;COUNTIFS($E$2:E894,E894,$D$2:D894,D894)</f>
        <v>NebraskaGRAND ISLAND:3</v>
      </c>
      <c r="B894" s="20" t="s">
        <v>2385</v>
      </c>
      <c r="C894" s="20" t="s">
        <v>2386</v>
      </c>
      <c r="D894" s="20" t="s">
        <v>3484</v>
      </c>
      <c r="E894" s="20" t="s">
        <v>9785</v>
      </c>
      <c r="F894" s="20">
        <v>71418</v>
      </c>
      <c r="G894" s="20" t="s">
        <v>2388</v>
      </c>
      <c r="H894" s="20" t="s">
        <v>25</v>
      </c>
      <c r="I894" s="20" t="s">
        <v>42</v>
      </c>
      <c r="J894" s="20" t="s">
        <v>27</v>
      </c>
      <c r="K894" s="20">
        <v>2</v>
      </c>
    </row>
    <row r="895" spans="1:11" x14ac:dyDescent="0.25">
      <c r="A895" s="20" t="str">
        <f>E895&amp;D895&amp;":"&amp;COUNTIFS($E$2:E895,E895,$D$2:D895,D895)</f>
        <v>ColoradoGRAND JUNCTION:1</v>
      </c>
      <c r="B895" s="20" t="s">
        <v>2390</v>
      </c>
      <c r="C895" s="20" t="s">
        <v>2391</v>
      </c>
      <c r="D895" s="20" t="s">
        <v>990</v>
      </c>
      <c r="E895" s="20" t="s">
        <v>9774</v>
      </c>
      <c r="F895" s="20">
        <v>70360</v>
      </c>
      <c r="G895" s="20" t="s">
        <v>2393</v>
      </c>
      <c r="H895" s="20" t="s">
        <v>25</v>
      </c>
      <c r="I895" s="20" t="s">
        <v>648</v>
      </c>
      <c r="J895" s="20" t="s">
        <v>120</v>
      </c>
      <c r="K895" s="20">
        <v>0</v>
      </c>
    </row>
    <row r="896" spans="1:11" x14ac:dyDescent="0.25">
      <c r="A896" s="20" t="str">
        <f>E896&amp;D896&amp;":"&amp;COUNTIFS($E$2:E896,E896,$D$2:D896,D896)</f>
        <v>ColoradoGRAND JUNCTION:2</v>
      </c>
      <c r="B896" s="20" t="s">
        <v>2395</v>
      </c>
      <c r="C896" s="20" t="s">
        <v>2396</v>
      </c>
      <c r="D896" s="20" t="s">
        <v>990</v>
      </c>
      <c r="E896" s="20" t="s">
        <v>9774</v>
      </c>
      <c r="F896" s="20">
        <v>70810</v>
      </c>
      <c r="G896" s="20" t="s">
        <v>2397</v>
      </c>
      <c r="H896" s="20" t="s">
        <v>25</v>
      </c>
      <c r="I896" s="20" t="s">
        <v>648</v>
      </c>
      <c r="J896" s="20" t="s">
        <v>120</v>
      </c>
      <c r="K896" s="20">
        <v>0</v>
      </c>
    </row>
    <row r="897" spans="1:11" x14ac:dyDescent="0.25">
      <c r="A897" s="20" t="str">
        <f>E897&amp;D897&amp;":"&amp;COUNTIFS($E$2:E897,E897,$D$2:D897,D897)</f>
        <v>ColoradoGRAND JUNCTION:3</v>
      </c>
      <c r="B897" s="20" t="s">
        <v>2399</v>
      </c>
      <c r="C897" s="20" t="s">
        <v>2400</v>
      </c>
      <c r="D897" s="20" t="s">
        <v>990</v>
      </c>
      <c r="E897" s="20" t="s">
        <v>9774</v>
      </c>
      <c r="F897" s="20">
        <v>70508</v>
      </c>
      <c r="G897" s="20" t="s">
        <v>2401</v>
      </c>
      <c r="H897" s="20" t="s">
        <v>25</v>
      </c>
      <c r="I897" s="20" t="s">
        <v>648</v>
      </c>
      <c r="J897" s="20" t="s">
        <v>120</v>
      </c>
      <c r="K897" s="20">
        <v>5</v>
      </c>
    </row>
    <row r="898" spans="1:11" x14ac:dyDescent="0.25">
      <c r="A898" s="20" t="str">
        <f>E898&amp;D898&amp;":"&amp;COUNTIFS($E$2:E898,E898,$D$2:D898,D898)</f>
        <v>ColoradoGRAND JUNCTION:4</v>
      </c>
      <c r="B898" s="20" t="s">
        <v>2403</v>
      </c>
      <c r="C898" s="20" t="s">
        <v>2404</v>
      </c>
      <c r="D898" s="20" t="s">
        <v>990</v>
      </c>
      <c r="E898" s="20" t="s">
        <v>9774</v>
      </c>
      <c r="F898" s="20">
        <v>70130</v>
      </c>
      <c r="G898" s="20" t="s">
        <v>2406</v>
      </c>
      <c r="H898" s="20" t="s">
        <v>25</v>
      </c>
      <c r="I898" s="20" t="s">
        <v>648</v>
      </c>
      <c r="J898" s="20" t="s">
        <v>120</v>
      </c>
      <c r="K898" s="20">
        <v>0</v>
      </c>
    </row>
    <row r="899" spans="1:11" x14ac:dyDescent="0.25">
      <c r="A899" s="20" t="str">
        <f>E899&amp;D899&amp;":"&amp;COUNTIFS($E$2:E899,E899,$D$2:D899,D899)</f>
        <v>MichiganGRAND RAPIDS:1</v>
      </c>
      <c r="B899" s="20" t="s">
        <v>2408</v>
      </c>
      <c r="C899" s="20" t="s">
        <v>2409</v>
      </c>
      <c r="D899" s="20" t="s">
        <v>2914</v>
      </c>
      <c r="E899" s="20" t="s">
        <v>9803</v>
      </c>
      <c r="F899" s="20">
        <v>70002</v>
      </c>
      <c r="G899" s="20" t="s">
        <v>2411</v>
      </c>
      <c r="H899" s="20" t="s">
        <v>25</v>
      </c>
      <c r="I899" s="20" t="s">
        <v>26</v>
      </c>
      <c r="J899" s="20" t="s">
        <v>120</v>
      </c>
      <c r="K899" s="20">
        <v>0</v>
      </c>
    </row>
    <row r="900" spans="1:11" x14ac:dyDescent="0.25">
      <c r="A900" s="20" t="str">
        <f>E900&amp;D900&amp;":"&amp;COUNTIFS($E$2:E900,E900,$D$2:D900,D900)</f>
        <v>MichiganGRAND RAPIDS:2</v>
      </c>
      <c r="B900" s="20" t="s">
        <v>2413</v>
      </c>
      <c r="C900" s="20" t="s">
        <v>2414</v>
      </c>
      <c r="D900" s="20" t="s">
        <v>2914</v>
      </c>
      <c r="E900" s="20" t="s">
        <v>9803</v>
      </c>
      <c r="F900" s="20">
        <v>70631</v>
      </c>
      <c r="G900" s="20" t="s">
        <v>2416</v>
      </c>
      <c r="H900" s="20" t="s">
        <v>25</v>
      </c>
      <c r="I900" s="20" t="s">
        <v>26</v>
      </c>
      <c r="J900" s="20" t="s">
        <v>27</v>
      </c>
      <c r="K900" s="20">
        <v>0</v>
      </c>
    </row>
    <row r="901" spans="1:11" x14ac:dyDescent="0.25">
      <c r="A901" s="20" t="str">
        <f>E901&amp;D901&amp;":"&amp;COUNTIFS($E$2:E901,E901,$D$2:D901,D901)</f>
        <v>MinnesotaGRAND RAPIDS:1</v>
      </c>
      <c r="B901" s="20" t="s">
        <v>2418</v>
      </c>
      <c r="C901" s="20" t="s">
        <v>2419</v>
      </c>
      <c r="D901" s="20" t="s">
        <v>2914</v>
      </c>
      <c r="E901" s="20" t="s">
        <v>9794</v>
      </c>
      <c r="F901" s="20">
        <v>70444</v>
      </c>
      <c r="G901" s="20" t="s">
        <v>2421</v>
      </c>
      <c r="H901" s="20" t="s">
        <v>25</v>
      </c>
      <c r="I901" s="20" t="s">
        <v>108</v>
      </c>
      <c r="J901" s="20" t="s">
        <v>120</v>
      </c>
      <c r="K901" s="20">
        <v>0</v>
      </c>
    </row>
    <row r="902" spans="1:11" x14ac:dyDescent="0.25">
      <c r="A902" s="20" t="str">
        <f>E902&amp;D902&amp;":"&amp;COUNTIFS($E$2:E902,E902,$D$2:D902,D902)</f>
        <v>TexasGRAND SALINE:1</v>
      </c>
      <c r="B902" s="20" t="s">
        <v>2423</v>
      </c>
      <c r="C902" s="20" t="s">
        <v>2424</v>
      </c>
      <c r="D902" s="20" t="s">
        <v>6470</v>
      </c>
      <c r="E902" s="20" t="s">
        <v>9788</v>
      </c>
      <c r="F902" s="20">
        <v>71459</v>
      </c>
      <c r="G902" s="20" t="s">
        <v>2426</v>
      </c>
      <c r="H902" s="20" t="s">
        <v>168</v>
      </c>
      <c r="I902" s="20" t="s">
        <v>169</v>
      </c>
      <c r="J902" s="20" t="s">
        <v>27</v>
      </c>
      <c r="K902" s="20">
        <v>0</v>
      </c>
    </row>
    <row r="903" spans="1:11" x14ac:dyDescent="0.25">
      <c r="A903" s="20" t="str">
        <f>E903&amp;D903&amp;":"&amp;COUNTIFS($E$2:E903,E903,$D$2:D903,D903)</f>
        <v>TexasGRAND SALINE:2</v>
      </c>
      <c r="B903" s="20" t="s">
        <v>2428</v>
      </c>
      <c r="C903" s="20" t="s">
        <v>2429</v>
      </c>
      <c r="D903" s="20" t="s">
        <v>6470</v>
      </c>
      <c r="E903" s="20" t="s">
        <v>9788</v>
      </c>
      <c r="F903" s="20">
        <v>70633</v>
      </c>
      <c r="G903" s="20" t="s">
        <v>2431</v>
      </c>
      <c r="H903" s="20" t="s">
        <v>96</v>
      </c>
      <c r="I903" s="20" t="s">
        <v>26</v>
      </c>
      <c r="J903" s="20" t="s">
        <v>27</v>
      </c>
      <c r="K903" s="20">
        <v>0</v>
      </c>
    </row>
    <row r="904" spans="1:11" x14ac:dyDescent="0.25">
      <c r="A904" s="20" t="str">
        <f>E904&amp;D904&amp;":"&amp;COUNTIFS($E$2:E904,E904,$D$2:D904,D904)</f>
        <v>WisconsinGRANTSBURG:1</v>
      </c>
      <c r="B904" s="20" t="s">
        <v>2433</v>
      </c>
      <c r="C904" s="20" t="s">
        <v>2434</v>
      </c>
      <c r="D904" s="20" t="s">
        <v>6230</v>
      </c>
      <c r="E904" s="20" t="s">
        <v>9790</v>
      </c>
      <c r="F904" s="20">
        <v>70422</v>
      </c>
      <c r="G904" s="20" t="s">
        <v>2436</v>
      </c>
      <c r="H904" s="20" t="s">
        <v>96</v>
      </c>
      <c r="I904" s="20" t="s">
        <v>42</v>
      </c>
      <c r="J904" s="20" t="s">
        <v>27</v>
      </c>
      <c r="K904" s="20">
        <v>0</v>
      </c>
    </row>
    <row r="905" spans="1:11" x14ac:dyDescent="0.25">
      <c r="A905" s="20" t="str">
        <f>E905&amp;D905&amp;":"&amp;COUNTIFS($E$2:E905,E905,$D$2:D905,D905)</f>
        <v>WisconsinGRANTSBURG:2</v>
      </c>
      <c r="B905" s="20" t="s">
        <v>2438</v>
      </c>
      <c r="C905" s="20" t="s">
        <v>2439</v>
      </c>
      <c r="D905" s="20" t="s">
        <v>6230</v>
      </c>
      <c r="E905" s="20" t="s">
        <v>9790</v>
      </c>
      <c r="F905" s="20">
        <v>71322</v>
      </c>
      <c r="G905" s="20" t="s">
        <v>2441</v>
      </c>
      <c r="H905" s="20" t="s">
        <v>96</v>
      </c>
      <c r="I905" s="20" t="s">
        <v>42</v>
      </c>
      <c r="J905" s="20" t="s">
        <v>27</v>
      </c>
      <c r="K905" s="20">
        <v>0</v>
      </c>
    </row>
    <row r="906" spans="1:11" x14ac:dyDescent="0.25">
      <c r="A906" s="20" t="str">
        <f>E906&amp;D906&amp;":"&amp;COUNTIFS($E$2:E906,E906,$D$2:D906,D906)</f>
        <v>MassachusettsGREAT BARRINGTON:1</v>
      </c>
      <c r="B906" s="20" t="s">
        <v>2443</v>
      </c>
      <c r="C906" s="20" t="s">
        <v>2444</v>
      </c>
      <c r="D906" s="20" t="s">
        <v>2754</v>
      </c>
      <c r="E906" s="20" t="s">
        <v>9784</v>
      </c>
      <c r="F906" s="20">
        <v>71282</v>
      </c>
      <c r="G906" s="20" t="s">
        <v>2446</v>
      </c>
      <c r="H906" s="20" t="s">
        <v>96</v>
      </c>
      <c r="I906" s="20" t="s">
        <v>42</v>
      </c>
      <c r="J906" s="20" t="s">
        <v>27</v>
      </c>
      <c r="K906" s="20">
        <v>0</v>
      </c>
    </row>
    <row r="907" spans="1:11" x14ac:dyDescent="0.25">
      <c r="A907" s="20" t="str">
        <f>E907&amp;D907&amp;":"&amp;COUNTIFS($E$2:E907,E907,$D$2:D907,D907)</f>
        <v>KansasGREAT BEND:1</v>
      </c>
      <c r="B907" s="20" t="s">
        <v>2448</v>
      </c>
      <c r="C907" s="20" t="s">
        <v>2449</v>
      </c>
      <c r="D907" s="20" t="s">
        <v>2070</v>
      </c>
      <c r="E907" s="20" t="s">
        <v>9802</v>
      </c>
      <c r="F907" s="20">
        <v>70760</v>
      </c>
      <c r="G907" s="20" t="s">
        <v>2451</v>
      </c>
      <c r="H907" s="20" t="s">
        <v>96</v>
      </c>
      <c r="I907" s="20" t="s">
        <v>42</v>
      </c>
      <c r="J907" s="20" t="s">
        <v>27</v>
      </c>
      <c r="K907" s="20">
        <v>0</v>
      </c>
    </row>
    <row r="908" spans="1:11" x14ac:dyDescent="0.25">
      <c r="A908" s="20" t="str">
        <f>E908&amp;D908&amp;":"&amp;COUNTIFS($E$2:E908,E908,$D$2:D908,D908)</f>
        <v>KansasGREAT BEND:2</v>
      </c>
      <c r="B908" s="20" t="s">
        <v>2453</v>
      </c>
      <c r="C908" s="20" t="s">
        <v>2454</v>
      </c>
      <c r="D908" s="20" t="s">
        <v>2070</v>
      </c>
      <c r="E908" s="20" t="s">
        <v>9802</v>
      </c>
      <c r="F908" s="20">
        <v>71001</v>
      </c>
      <c r="G908" s="20" t="s">
        <v>2456</v>
      </c>
      <c r="H908" s="20" t="s">
        <v>96</v>
      </c>
      <c r="I908" s="20" t="s">
        <v>26</v>
      </c>
      <c r="J908" s="20" t="s">
        <v>27</v>
      </c>
      <c r="K908" s="20">
        <v>0</v>
      </c>
    </row>
    <row r="909" spans="1:11" x14ac:dyDescent="0.25">
      <c r="A909" s="20" t="str">
        <f>E909&amp;D909&amp;":"&amp;COUNTIFS($E$2:E909,E909,$D$2:D909,D909)</f>
        <v>ColoradoGREELEY:1</v>
      </c>
      <c r="B909" s="20" t="s">
        <v>2458</v>
      </c>
      <c r="C909" s="20" t="s">
        <v>2459</v>
      </c>
      <c r="D909" s="20" t="s">
        <v>1005</v>
      </c>
      <c r="E909" s="20" t="s">
        <v>9774</v>
      </c>
      <c r="F909" s="20">
        <v>70345</v>
      </c>
      <c r="G909" s="20" t="s">
        <v>2461</v>
      </c>
      <c r="H909" s="20" t="s">
        <v>96</v>
      </c>
      <c r="I909" s="20" t="s">
        <v>42</v>
      </c>
      <c r="J909" s="20" t="s">
        <v>27</v>
      </c>
      <c r="K909" s="20">
        <v>3</v>
      </c>
    </row>
    <row r="910" spans="1:11" x14ac:dyDescent="0.25">
      <c r="A910" s="20" t="str">
        <f>E910&amp;D910&amp;":"&amp;COUNTIFS($E$2:E910,E910,$D$2:D910,D910)</f>
        <v>WisconsinGREEN BAY:1</v>
      </c>
      <c r="B910" s="20" t="s">
        <v>2463</v>
      </c>
      <c r="C910" s="20" t="s">
        <v>2464</v>
      </c>
      <c r="D910" s="20" t="s">
        <v>6282</v>
      </c>
      <c r="E910" s="20" t="s">
        <v>9790</v>
      </c>
      <c r="F910" s="20">
        <v>70118</v>
      </c>
      <c r="G910" s="20" t="s">
        <v>2465</v>
      </c>
      <c r="H910" s="20" t="s">
        <v>107</v>
      </c>
      <c r="I910" s="20" t="s">
        <v>108</v>
      </c>
      <c r="J910" s="20" t="s">
        <v>27</v>
      </c>
      <c r="K910" s="20">
        <v>0</v>
      </c>
    </row>
    <row r="911" spans="1:11" x14ac:dyDescent="0.25">
      <c r="A911" s="20" t="str">
        <f>E911&amp;D911&amp;":"&amp;COUNTIFS($E$2:E911,E911,$D$2:D911,D911)</f>
        <v>WisconsinGREEN BAY:2</v>
      </c>
      <c r="B911" s="20" t="s">
        <v>798</v>
      </c>
      <c r="C911" s="20" t="s">
        <v>2467</v>
      </c>
      <c r="D911" s="20" t="s">
        <v>6282</v>
      </c>
      <c r="E911" s="20" t="s">
        <v>9790</v>
      </c>
      <c r="F911" s="20">
        <v>71103</v>
      </c>
      <c r="G911" s="20" t="s">
        <v>2469</v>
      </c>
      <c r="H911" s="20" t="s">
        <v>107</v>
      </c>
      <c r="I911" s="20" t="s">
        <v>108</v>
      </c>
      <c r="J911" s="20" t="s">
        <v>120</v>
      </c>
      <c r="K911" s="20">
        <v>0</v>
      </c>
    </row>
    <row r="912" spans="1:11" x14ac:dyDescent="0.25">
      <c r="A912" s="20" t="str">
        <f>E912&amp;D912&amp;":"&amp;COUNTIFS($E$2:E912,E912,$D$2:D912,D912)</f>
        <v>WisconsinGREEN BAY:3</v>
      </c>
      <c r="B912" s="20" t="s">
        <v>2471</v>
      </c>
      <c r="C912" s="20" t="s">
        <v>2472</v>
      </c>
      <c r="D912" s="20" t="s">
        <v>6282</v>
      </c>
      <c r="E912" s="20" t="s">
        <v>9790</v>
      </c>
      <c r="F912" s="20">
        <v>70448</v>
      </c>
      <c r="G912" s="20" t="s">
        <v>2474</v>
      </c>
      <c r="H912" s="20" t="s">
        <v>119</v>
      </c>
      <c r="I912" s="20" t="s">
        <v>108</v>
      </c>
      <c r="J912" s="20" t="s">
        <v>120</v>
      </c>
      <c r="K912" s="20">
        <v>0</v>
      </c>
    </row>
    <row r="913" spans="1:11" x14ac:dyDescent="0.25">
      <c r="A913" s="20" t="str">
        <f>E913&amp;D913&amp;":"&amp;COUNTIFS($E$2:E913,E913,$D$2:D913,D913)</f>
        <v>ArizonaGREEN VALLEY:1</v>
      </c>
      <c r="B913" s="20" t="s">
        <v>2476</v>
      </c>
      <c r="C913" s="20" t="s">
        <v>2477</v>
      </c>
      <c r="D913" s="20" t="s">
        <v>253</v>
      </c>
      <c r="E913" s="20" t="s">
        <v>9801</v>
      </c>
      <c r="F913" s="20">
        <v>70748</v>
      </c>
      <c r="G913" s="20" t="s">
        <v>2478</v>
      </c>
      <c r="H913" s="20" t="s">
        <v>119</v>
      </c>
      <c r="I913" s="20" t="s">
        <v>114</v>
      </c>
      <c r="J913" s="20" t="s">
        <v>120</v>
      </c>
      <c r="K913" s="20">
        <v>0</v>
      </c>
    </row>
    <row r="914" spans="1:11" x14ac:dyDescent="0.25">
      <c r="A914" s="20" t="str">
        <f>E914&amp;D914&amp;":"&amp;COUNTIFS($E$2:E914,E914,$D$2:D914,D914)</f>
        <v>ArizonaGREEN VALLEY:2</v>
      </c>
      <c r="B914" s="20" t="s">
        <v>2480</v>
      </c>
      <c r="C914" s="20" t="s">
        <v>2481</v>
      </c>
      <c r="D914" s="20" t="s">
        <v>253</v>
      </c>
      <c r="E914" s="20" t="s">
        <v>9801</v>
      </c>
      <c r="F914" s="20">
        <v>71106</v>
      </c>
      <c r="G914" s="20" t="s">
        <v>2482</v>
      </c>
      <c r="H914" s="20" t="s">
        <v>119</v>
      </c>
      <c r="I914" s="20" t="s">
        <v>26</v>
      </c>
      <c r="J914" s="20" t="s">
        <v>27</v>
      </c>
      <c r="K914" s="20">
        <v>0</v>
      </c>
    </row>
    <row r="915" spans="1:11" x14ac:dyDescent="0.25">
      <c r="A915" s="20" t="str">
        <f>E915&amp;D915&amp;":"&amp;COUNTIFS($E$2:E915,E915,$D$2:D915,D915)</f>
        <v>ArizonaGREEN VALLEY:3</v>
      </c>
      <c r="B915" s="20" t="s">
        <v>2484</v>
      </c>
      <c r="C915" s="20" t="s">
        <v>2485</v>
      </c>
      <c r="D915" s="20" t="s">
        <v>253</v>
      </c>
      <c r="E915" s="20" t="s">
        <v>9801</v>
      </c>
      <c r="F915" s="20">
        <v>71303</v>
      </c>
      <c r="G915" s="20" t="s">
        <v>2487</v>
      </c>
      <c r="H915" s="20" t="s">
        <v>119</v>
      </c>
      <c r="I915" s="20" t="s">
        <v>26</v>
      </c>
      <c r="J915" s="20" t="s">
        <v>120</v>
      </c>
      <c r="K915" s="20">
        <v>0</v>
      </c>
    </row>
    <row r="916" spans="1:11" x14ac:dyDescent="0.25">
      <c r="A916" s="20" t="str">
        <f>E916&amp;D916&amp;":"&amp;COUNTIFS($E$2:E916,E916,$D$2:D916,D916)</f>
        <v>ArizonaGREEN VALLEY:4</v>
      </c>
      <c r="B916" s="20" t="s">
        <v>2489</v>
      </c>
      <c r="C916" s="20" t="s">
        <v>2490</v>
      </c>
      <c r="D916" s="20" t="s">
        <v>253</v>
      </c>
      <c r="E916" s="20" t="s">
        <v>9801</v>
      </c>
      <c r="F916" s="20">
        <v>71361</v>
      </c>
      <c r="G916" s="20" t="s">
        <v>2491</v>
      </c>
      <c r="H916" s="20" t="s">
        <v>119</v>
      </c>
      <c r="I916" s="20" t="s">
        <v>114</v>
      </c>
      <c r="J916" s="20" t="s">
        <v>120</v>
      </c>
      <c r="K916" s="20">
        <v>0</v>
      </c>
    </row>
    <row r="917" spans="1:11" x14ac:dyDescent="0.25">
      <c r="A917" s="20" t="str">
        <f>E917&amp;D917&amp;":"&amp;COUNTIFS($E$2:E917,E917,$D$2:D917,D917)</f>
        <v>New_YorkGREENPORT:1</v>
      </c>
      <c r="B917" s="20" t="s">
        <v>2493</v>
      </c>
      <c r="C917" s="20" t="s">
        <v>2494</v>
      </c>
      <c r="D917" s="20" t="s">
        <v>3892</v>
      </c>
      <c r="E917" s="20" t="s">
        <v>9838</v>
      </c>
      <c r="F917" s="20">
        <v>70123</v>
      </c>
      <c r="G917" s="20" t="s">
        <v>2496</v>
      </c>
      <c r="H917" s="20" t="s">
        <v>119</v>
      </c>
      <c r="I917" s="20" t="s">
        <v>26</v>
      </c>
      <c r="J917" s="20" t="s">
        <v>120</v>
      </c>
      <c r="K917" s="20">
        <v>0</v>
      </c>
    </row>
    <row r="918" spans="1:11" x14ac:dyDescent="0.25">
      <c r="A918" s="20" t="str">
        <f>E918&amp;D918&amp;":"&amp;COUNTIFS($E$2:E918,E918,$D$2:D918,D918)</f>
        <v>New_YorkGREENPORT:2</v>
      </c>
      <c r="B918" s="20" t="s">
        <v>2498</v>
      </c>
      <c r="C918" s="20" t="s">
        <v>2499</v>
      </c>
      <c r="D918" s="20" t="s">
        <v>3892</v>
      </c>
      <c r="E918" s="20" t="s">
        <v>9838</v>
      </c>
      <c r="F918" s="20">
        <v>70507</v>
      </c>
      <c r="G918" s="20" t="s">
        <v>2500</v>
      </c>
      <c r="H918" s="20" t="s">
        <v>119</v>
      </c>
      <c r="I918" s="20" t="s">
        <v>26</v>
      </c>
      <c r="J918" s="20" t="s">
        <v>120</v>
      </c>
      <c r="K918" s="20">
        <v>0</v>
      </c>
    </row>
    <row r="919" spans="1:11" x14ac:dyDescent="0.25">
      <c r="A919" s="20" t="str">
        <f>E919&amp;D919&amp;":"&amp;COUNTIFS($E$2:E919,E919,$D$2:D919,D919)</f>
        <v>GeorgiaGREENSBORO:1</v>
      </c>
      <c r="B919" s="20" t="s">
        <v>2502</v>
      </c>
      <c r="C919" s="20" t="s">
        <v>2503</v>
      </c>
      <c r="D919" s="20" t="s">
        <v>8907</v>
      </c>
      <c r="E919" s="20" t="s">
        <v>9775</v>
      </c>
      <c r="F919" s="20">
        <v>70115</v>
      </c>
      <c r="G919" s="20" t="s">
        <v>2504</v>
      </c>
      <c r="H919" s="20" t="s">
        <v>119</v>
      </c>
      <c r="I919" s="20" t="s">
        <v>26</v>
      </c>
      <c r="J919" s="20" t="s">
        <v>120</v>
      </c>
      <c r="K919" s="20">
        <v>0</v>
      </c>
    </row>
    <row r="920" spans="1:11" x14ac:dyDescent="0.25">
      <c r="A920" s="20" t="str">
        <f>E920&amp;D920&amp;":"&amp;COUNTIFS($E$2:E920,E920,$D$2:D920,D920)</f>
        <v>IndianaGREENSBURG:1</v>
      </c>
      <c r="B920" s="20" t="s">
        <v>2506</v>
      </c>
      <c r="C920" s="20" t="s">
        <v>2507</v>
      </c>
      <c r="D920" s="20" t="s">
        <v>1820</v>
      </c>
      <c r="E920" s="20" t="s">
        <v>9778</v>
      </c>
      <c r="F920" s="20">
        <v>70433</v>
      </c>
      <c r="G920" s="20" t="s">
        <v>2509</v>
      </c>
      <c r="H920" s="20" t="s">
        <v>119</v>
      </c>
      <c r="I920" s="20" t="s">
        <v>26</v>
      </c>
      <c r="J920" s="20" t="s">
        <v>120</v>
      </c>
      <c r="K920" s="20">
        <v>0</v>
      </c>
    </row>
    <row r="921" spans="1:11" x14ac:dyDescent="0.25">
      <c r="A921" s="20" t="str">
        <f>E921&amp;D921&amp;":"&amp;COUNTIFS($E$2:E921,E921,$D$2:D921,D921)</f>
        <v>KansasGREENSBURG:1</v>
      </c>
      <c r="B921" s="20" t="s">
        <v>2511</v>
      </c>
      <c r="C921" s="20" t="s">
        <v>2512</v>
      </c>
      <c r="D921" s="20" t="s">
        <v>1820</v>
      </c>
      <c r="E921" s="20" t="s">
        <v>9802</v>
      </c>
      <c r="F921" s="20">
        <v>70518</v>
      </c>
      <c r="G921" s="20" t="s">
        <v>2514</v>
      </c>
      <c r="H921" s="20" t="s">
        <v>119</v>
      </c>
      <c r="I921" s="20" t="s">
        <v>26</v>
      </c>
      <c r="J921" s="20" t="s">
        <v>120</v>
      </c>
      <c r="K921" s="20">
        <v>0</v>
      </c>
    </row>
    <row r="922" spans="1:11" x14ac:dyDescent="0.25">
      <c r="A922" s="20" t="str">
        <f>E922&amp;D922&amp;":"&amp;COUNTIFS($E$2:E922,E922,$D$2:D922,D922)</f>
        <v>LouisianaGREENSBURG:1</v>
      </c>
      <c r="B922" s="20" t="s">
        <v>2516</v>
      </c>
      <c r="C922" s="20" t="s">
        <v>2517</v>
      </c>
      <c r="D922" s="20" t="s">
        <v>1820</v>
      </c>
      <c r="E922" s="20" t="s">
        <v>9781</v>
      </c>
      <c r="F922" s="20">
        <v>71270</v>
      </c>
      <c r="G922" s="20" t="s">
        <v>2519</v>
      </c>
      <c r="H922" s="20" t="s">
        <v>119</v>
      </c>
      <c r="I922" s="20" t="s">
        <v>26</v>
      </c>
      <c r="J922" s="20" t="s">
        <v>120</v>
      </c>
      <c r="K922" s="20">
        <v>0</v>
      </c>
    </row>
    <row r="923" spans="1:11" x14ac:dyDescent="0.25">
      <c r="A923" s="20" t="str">
        <f>E923&amp;D923&amp;":"&amp;COUNTIFS($E$2:E923,E923,$D$2:D923,D923)</f>
        <v>AlabamaGREENVILLE:1</v>
      </c>
      <c r="B923" s="20" t="s">
        <v>2521</v>
      </c>
      <c r="C923" s="20" t="s">
        <v>2522</v>
      </c>
      <c r="D923" s="20" t="s">
        <v>84</v>
      </c>
      <c r="E923" s="20" t="s">
        <v>9791</v>
      </c>
      <c r="F923" s="20">
        <v>71111</v>
      </c>
      <c r="G923" s="20" t="s">
        <v>2524</v>
      </c>
      <c r="H923" s="20" t="s">
        <v>119</v>
      </c>
      <c r="I923" s="20" t="s">
        <v>26</v>
      </c>
      <c r="J923" s="20" t="s">
        <v>120</v>
      </c>
      <c r="K923" s="20">
        <v>0</v>
      </c>
    </row>
    <row r="924" spans="1:11" x14ac:dyDescent="0.25">
      <c r="A924" s="20" t="str">
        <f>E924&amp;D924&amp;":"&amp;COUNTIFS($E$2:E924,E924,$D$2:D924,D924)</f>
        <v>AlabamaGREENVILLE:2</v>
      </c>
      <c r="B924" s="20" t="s">
        <v>2526</v>
      </c>
      <c r="C924" s="20" t="s">
        <v>2527</v>
      </c>
      <c r="D924" s="20" t="s">
        <v>84</v>
      </c>
      <c r="E924" s="20" t="s">
        <v>9791</v>
      </c>
      <c r="F924" s="20">
        <v>70445</v>
      </c>
      <c r="G924" s="20" t="s">
        <v>2529</v>
      </c>
      <c r="H924" s="20" t="s">
        <v>119</v>
      </c>
      <c r="I924" s="20" t="s">
        <v>108</v>
      </c>
      <c r="J924" s="20" t="s">
        <v>120</v>
      </c>
      <c r="K924" s="20">
        <v>0</v>
      </c>
    </row>
    <row r="925" spans="1:11" x14ac:dyDescent="0.25">
      <c r="A925" s="20" t="str">
        <f>E925&amp;D925&amp;":"&amp;COUNTIFS($E$2:E925,E925,$D$2:D925,D925)</f>
        <v>South_CarolinaGREENVILLE:1</v>
      </c>
      <c r="B925" s="20" t="s">
        <v>2531</v>
      </c>
      <c r="C925" s="20" t="s">
        <v>2532</v>
      </c>
      <c r="D925" s="20" t="s">
        <v>84</v>
      </c>
      <c r="E925" s="20" t="s">
        <v>9844</v>
      </c>
      <c r="F925" s="20">
        <v>70634</v>
      </c>
      <c r="G925" s="20" t="s">
        <v>2534</v>
      </c>
      <c r="H925" s="20" t="s">
        <v>119</v>
      </c>
      <c r="I925" s="20" t="s">
        <v>26</v>
      </c>
      <c r="J925" s="20" t="s">
        <v>120</v>
      </c>
      <c r="K925" s="20">
        <v>0</v>
      </c>
    </row>
    <row r="926" spans="1:11" x14ac:dyDescent="0.25">
      <c r="A926" s="20" t="str">
        <f>E926&amp;D926&amp;":"&amp;COUNTIFS($E$2:E926,E926,$D$2:D926,D926)</f>
        <v>TexasGREENVILLE:1</v>
      </c>
      <c r="B926" s="20" t="s">
        <v>2536</v>
      </c>
      <c r="C926" s="20" t="s">
        <v>2537</v>
      </c>
      <c r="D926" s="20" t="s">
        <v>84</v>
      </c>
      <c r="E926" s="20" t="s">
        <v>9788</v>
      </c>
      <c r="F926" s="20">
        <v>70546</v>
      </c>
      <c r="G926" s="20" t="s">
        <v>2539</v>
      </c>
      <c r="H926" s="20" t="s">
        <v>119</v>
      </c>
      <c r="I926" s="20" t="s">
        <v>26</v>
      </c>
      <c r="J926" s="20" t="s">
        <v>27</v>
      </c>
      <c r="K926" s="20">
        <v>0</v>
      </c>
    </row>
    <row r="927" spans="1:11" x14ac:dyDescent="0.25">
      <c r="A927" s="20" t="str">
        <f>E927&amp;D927&amp;":"&amp;COUNTIFS($E$2:E927,E927,$D$2:D927,D927)</f>
        <v>IndianaGREENWOOD:1</v>
      </c>
      <c r="B927" s="20" t="s">
        <v>2541</v>
      </c>
      <c r="C927" s="20" t="s">
        <v>2542</v>
      </c>
      <c r="D927" s="20" t="s">
        <v>1869</v>
      </c>
      <c r="E927" s="20" t="s">
        <v>9778</v>
      </c>
      <c r="F927" s="20">
        <v>71220</v>
      </c>
      <c r="G927" s="20" t="s">
        <v>2544</v>
      </c>
      <c r="H927" s="20" t="s">
        <v>119</v>
      </c>
      <c r="I927" s="20" t="s">
        <v>26</v>
      </c>
      <c r="J927" s="20" t="s">
        <v>120</v>
      </c>
      <c r="K927" s="20">
        <v>0</v>
      </c>
    </row>
    <row r="928" spans="1:11" x14ac:dyDescent="0.25">
      <c r="A928" s="20" t="str">
        <f>E928&amp;D928&amp;":"&amp;COUNTIFS($E$2:E928,E928,$D$2:D928,D928)</f>
        <v>South_CarolinaGREER:1</v>
      </c>
      <c r="B928" s="20" t="s">
        <v>2546</v>
      </c>
      <c r="C928" s="20" t="s">
        <v>2547</v>
      </c>
      <c r="D928" s="20" t="s">
        <v>5038</v>
      </c>
      <c r="E928" s="20" t="s">
        <v>9844</v>
      </c>
      <c r="F928" s="20">
        <v>70128</v>
      </c>
      <c r="G928" s="20" t="s">
        <v>2548</v>
      </c>
      <c r="H928" s="20" t="s">
        <v>119</v>
      </c>
      <c r="I928" s="20" t="s">
        <v>26</v>
      </c>
      <c r="J928" s="20" t="s">
        <v>120</v>
      </c>
      <c r="K928" s="20">
        <v>0</v>
      </c>
    </row>
    <row r="929" spans="1:11" x14ac:dyDescent="0.25">
      <c r="A929" s="20" t="str">
        <f>E929&amp;D929&amp;":"&amp;COUNTIFS($E$2:E929,E929,$D$2:D929,D929)</f>
        <v>MississippiGRENADA:1</v>
      </c>
      <c r="B929" s="20" t="s">
        <v>2550</v>
      </c>
      <c r="C929" s="20" t="s">
        <v>2551</v>
      </c>
      <c r="D929" s="20" t="s">
        <v>9238</v>
      </c>
      <c r="E929" s="20" t="s">
        <v>9812</v>
      </c>
      <c r="F929" s="20">
        <v>70508</v>
      </c>
      <c r="G929" s="20" t="s">
        <v>2552</v>
      </c>
      <c r="H929" s="20" t="s">
        <v>119</v>
      </c>
      <c r="I929" s="20" t="s">
        <v>26</v>
      </c>
      <c r="J929" s="20" t="s">
        <v>120</v>
      </c>
      <c r="K929" s="20">
        <v>0</v>
      </c>
    </row>
    <row r="930" spans="1:11" x14ac:dyDescent="0.25">
      <c r="A930" s="20" t="str">
        <f>E930&amp;D930&amp;":"&amp;COUNTIFS($E$2:E930,E930,$D$2:D930,D930)</f>
        <v>New_JerseyGREYSTONE PARK:1</v>
      </c>
      <c r="B930" s="20" t="s">
        <v>2554</v>
      </c>
      <c r="C930" s="20" t="s">
        <v>2555</v>
      </c>
      <c r="D930" s="20" t="s">
        <v>3759</v>
      </c>
      <c r="E930" s="20" t="s">
        <v>9836</v>
      </c>
      <c r="F930" s="20">
        <v>70815</v>
      </c>
      <c r="G930" s="20" t="s">
        <v>2556</v>
      </c>
      <c r="H930" s="20" t="s">
        <v>119</v>
      </c>
      <c r="I930" s="20" t="s">
        <v>26</v>
      </c>
      <c r="J930" s="20" t="s">
        <v>120</v>
      </c>
      <c r="K930" s="20">
        <v>0</v>
      </c>
    </row>
    <row r="931" spans="1:11" x14ac:dyDescent="0.25">
      <c r="A931" s="20" t="str">
        <f>E931&amp;D931&amp;":"&amp;COUNTIFS($E$2:E931,E931,$D$2:D931,D931)</f>
        <v>IowaGRINNELL:1</v>
      </c>
      <c r="B931" s="20" t="s">
        <v>2558</v>
      </c>
      <c r="C931" s="20" t="s">
        <v>2559</v>
      </c>
      <c r="D931" s="20" t="s">
        <v>1967</v>
      </c>
      <c r="E931" s="20" t="s">
        <v>9779</v>
      </c>
      <c r="F931" s="20">
        <v>71203</v>
      </c>
      <c r="G931" s="20" t="s">
        <v>2560</v>
      </c>
      <c r="H931" s="20" t="s">
        <v>119</v>
      </c>
      <c r="I931" s="20" t="s">
        <v>26</v>
      </c>
      <c r="J931" s="20" t="s">
        <v>120</v>
      </c>
      <c r="K931" s="20">
        <v>0</v>
      </c>
    </row>
    <row r="932" spans="1:11" x14ac:dyDescent="0.25">
      <c r="A932" s="20" t="str">
        <f>E932&amp;D932&amp;":"&amp;COUNTIFS($E$2:E932,E932,$D$2:D932,D932)</f>
        <v>PennsylvaniaGROVE CITY:1</v>
      </c>
      <c r="B932" s="20" t="s">
        <v>2562</v>
      </c>
      <c r="C932" s="20" t="s">
        <v>2563</v>
      </c>
      <c r="D932" s="20" t="s">
        <v>4733</v>
      </c>
      <c r="E932" s="20" t="s">
        <v>9809</v>
      </c>
      <c r="F932" s="20">
        <v>70737</v>
      </c>
      <c r="G932" s="20" t="s">
        <v>2565</v>
      </c>
      <c r="H932" s="20" t="s">
        <v>119</v>
      </c>
      <c r="I932" s="20" t="s">
        <v>26</v>
      </c>
      <c r="J932" s="20" t="s">
        <v>120</v>
      </c>
      <c r="K932" s="20">
        <v>0</v>
      </c>
    </row>
    <row r="933" spans="1:11" x14ac:dyDescent="0.25">
      <c r="A933" s="20" t="str">
        <f>E933&amp;D933&amp;":"&amp;COUNTIFS($E$2:E933,E933,$D$2:D933,D933)</f>
        <v>IowaGRUNDY CENTER:1</v>
      </c>
      <c r="B933" s="20" t="s">
        <v>2567</v>
      </c>
      <c r="C933" s="20" t="s">
        <v>2568</v>
      </c>
      <c r="D933" s="20" t="s">
        <v>6920</v>
      </c>
      <c r="E933" s="20" t="s">
        <v>9779</v>
      </c>
      <c r="F933" s="20">
        <v>70517</v>
      </c>
      <c r="G933" s="20" t="s">
        <v>2570</v>
      </c>
      <c r="H933" s="20" t="s">
        <v>119</v>
      </c>
      <c r="I933" s="20" t="s">
        <v>26</v>
      </c>
      <c r="J933" s="20" t="s">
        <v>120</v>
      </c>
      <c r="K933" s="20">
        <v>0</v>
      </c>
    </row>
    <row r="934" spans="1:11" x14ac:dyDescent="0.25">
      <c r="A934" s="20" t="str">
        <f>E934&amp;D934&amp;":"&amp;COUNTIFS($E$2:E934,E934,$D$2:D934,D934)</f>
        <v>ColoradoGUNNISON:1</v>
      </c>
      <c r="B934" s="20" t="s">
        <v>2572</v>
      </c>
      <c r="C934" s="20" t="s">
        <v>2573</v>
      </c>
      <c r="D934" s="20" t="s">
        <v>6691</v>
      </c>
      <c r="E934" s="20" t="s">
        <v>9774</v>
      </c>
      <c r="F934" s="20">
        <v>70607</v>
      </c>
      <c r="G934" s="20" t="s">
        <v>2575</v>
      </c>
      <c r="H934" s="20" t="s">
        <v>119</v>
      </c>
      <c r="I934" s="20" t="s">
        <v>26</v>
      </c>
      <c r="J934" s="20" t="s">
        <v>120</v>
      </c>
      <c r="K934" s="20">
        <v>0</v>
      </c>
    </row>
    <row r="935" spans="1:11" x14ac:dyDescent="0.25">
      <c r="A935" s="20" t="str">
        <f>E935&amp;D935&amp;":"&amp;COUNTIFS($E$2:E935,E935,$D$2:D935,D935)</f>
        <v>UtahGUNNISON:1</v>
      </c>
      <c r="B935" s="20" t="s">
        <v>2577</v>
      </c>
      <c r="C935" s="20" t="s">
        <v>2578</v>
      </c>
      <c r="D935" s="20" t="s">
        <v>6691</v>
      </c>
      <c r="E935" s="20" t="s">
        <v>9822</v>
      </c>
      <c r="F935" s="20">
        <v>70444</v>
      </c>
      <c r="G935" s="20" t="s">
        <v>2579</v>
      </c>
      <c r="H935" s="20" t="s">
        <v>119</v>
      </c>
      <c r="I935" s="20" t="s">
        <v>26</v>
      </c>
      <c r="J935" s="20" t="s">
        <v>120</v>
      </c>
      <c r="K935" s="20">
        <v>0</v>
      </c>
    </row>
    <row r="936" spans="1:11" x14ac:dyDescent="0.25">
      <c r="A936" s="20" t="str">
        <f>E936&amp;D936&amp;":"&amp;COUNTIFS($E$2:E936,E936,$D$2:D936,D936)</f>
        <v>OklahomaGUYMON:1</v>
      </c>
      <c r="B936" s="20" t="s">
        <v>2581</v>
      </c>
      <c r="C936" s="20" t="s">
        <v>2582</v>
      </c>
      <c r="D936" s="20" t="s">
        <v>8486</v>
      </c>
      <c r="E936" s="20" t="s">
        <v>9787</v>
      </c>
      <c r="F936" s="20">
        <v>71103</v>
      </c>
      <c r="G936" s="20" t="s">
        <v>2583</v>
      </c>
      <c r="H936" s="20" t="s">
        <v>119</v>
      </c>
      <c r="I936" s="20" t="s">
        <v>26</v>
      </c>
      <c r="J936" s="20" t="s">
        <v>120</v>
      </c>
      <c r="K936" s="20">
        <v>0</v>
      </c>
    </row>
    <row r="937" spans="1:11" x14ac:dyDescent="0.25">
      <c r="A937" s="20" t="str">
        <f>E937&amp;D937&amp;":"&amp;COUNTIFS($E$2:E937,E937,$D$2:D937,D937)</f>
        <v>MarylandHAGERSTOWN:1</v>
      </c>
      <c r="B937" s="20" t="s">
        <v>2585</v>
      </c>
      <c r="C937" s="20" t="s">
        <v>2586</v>
      </c>
      <c r="D937" s="20" t="s">
        <v>2719</v>
      </c>
      <c r="E937" s="20" t="s">
        <v>9783</v>
      </c>
      <c r="F937" s="20">
        <v>70570</v>
      </c>
      <c r="G937" s="20" t="s">
        <v>2588</v>
      </c>
      <c r="H937" s="20" t="s">
        <v>119</v>
      </c>
      <c r="I937" s="20" t="s">
        <v>26</v>
      </c>
      <c r="J937" s="20" t="s">
        <v>120</v>
      </c>
      <c r="K937" s="20">
        <v>0</v>
      </c>
    </row>
    <row r="938" spans="1:11" x14ac:dyDescent="0.25">
      <c r="A938" s="20" t="str">
        <f>E938&amp;D938&amp;":"&amp;COUNTIFS($E$2:E938,E938,$D$2:D938,D938)</f>
        <v>IowaHAMBURG:1</v>
      </c>
      <c r="B938" s="20" t="s">
        <v>2590</v>
      </c>
      <c r="C938" s="20" t="s">
        <v>2591</v>
      </c>
      <c r="D938" s="20" t="s">
        <v>1977</v>
      </c>
      <c r="E938" s="20" t="s">
        <v>9779</v>
      </c>
      <c r="F938" s="20">
        <v>71303</v>
      </c>
      <c r="G938" s="20" t="s">
        <v>2592</v>
      </c>
      <c r="H938" s="20" t="s">
        <v>119</v>
      </c>
      <c r="I938" s="20" t="s">
        <v>26</v>
      </c>
      <c r="J938" s="20" t="s">
        <v>120</v>
      </c>
      <c r="K938" s="20">
        <v>0</v>
      </c>
    </row>
    <row r="939" spans="1:11" x14ac:dyDescent="0.25">
      <c r="A939" s="20" t="str">
        <f>E939&amp;D939&amp;":"&amp;COUNTIFS($E$2:E939,E939,$D$2:D939,D939)</f>
        <v>TexasHAMILTON:1</v>
      </c>
      <c r="B939" s="20" t="s">
        <v>2594</v>
      </c>
      <c r="C939" s="20" t="s">
        <v>2595</v>
      </c>
      <c r="D939" s="20" t="s">
        <v>5522</v>
      </c>
      <c r="E939" s="20" t="s">
        <v>9788</v>
      </c>
      <c r="F939" s="20">
        <v>70065</v>
      </c>
      <c r="G939" s="20" t="s">
        <v>2597</v>
      </c>
      <c r="H939" s="20" t="s">
        <v>119</v>
      </c>
      <c r="I939" s="20" t="s">
        <v>26</v>
      </c>
      <c r="J939" s="20" t="s">
        <v>120</v>
      </c>
      <c r="K939" s="20">
        <v>0</v>
      </c>
    </row>
    <row r="940" spans="1:11" x14ac:dyDescent="0.25">
      <c r="A940" s="20" t="str">
        <f>E940&amp;D940&amp;":"&amp;COUNTIFS($E$2:E940,E940,$D$2:D940,D940)</f>
        <v>TexasHAMILTON:2</v>
      </c>
      <c r="B940" s="20" t="s">
        <v>2599</v>
      </c>
      <c r="C940" s="20" t="s">
        <v>2600</v>
      </c>
      <c r="D940" s="20" t="s">
        <v>5522</v>
      </c>
      <c r="E940" s="20" t="s">
        <v>9788</v>
      </c>
      <c r="F940" s="20">
        <v>70131</v>
      </c>
      <c r="G940" s="20" t="s">
        <v>2601</v>
      </c>
      <c r="H940" s="20" t="s">
        <v>119</v>
      </c>
      <c r="I940" s="20" t="s">
        <v>26</v>
      </c>
      <c r="J940" s="20" t="s">
        <v>120</v>
      </c>
      <c r="K940" s="20">
        <v>0</v>
      </c>
    </row>
    <row r="941" spans="1:11" x14ac:dyDescent="0.25">
      <c r="A941" s="20" t="str">
        <f>E941&amp;D941&amp;":"&amp;COUNTIFS($E$2:E941,E941,$D$2:D941,D941)</f>
        <v>LouisianaHAMMOND:1</v>
      </c>
      <c r="B941" s="20" t="s">
        <v>2603</v>
      </c>
      <c r="C941" s="20" t="s">
        <v>2604</v>
      </c>
      <c r="D941" s="20" t="s">
        <v>7065</v>
      </c>
      <c r="E941" s="20" t="s">
        <v>9781</v>
      </c>
      <c r="F941" s="20">
        <v>70071</v>
      </c>
      <c r="G941" s="20" t="s">
        <v>2606</v>
      </c>
      <c r="H941" s="20" t="s">
        <v>119</v>
      </c>
      <c r="I941" s="20" t="s">
        <v>26</v>
      </c>
      <c r="J941" s="20" t="s">
        <v>120</v>
      </c>
      <c r="K941" s="20">
        <v>0</v>
      </c>
    </row>
    <row r="942" spans="1:11" x14ac:dyDescent="0.25">
      <c r="A942" s="20" t="str">
        <f>E942&amp;D942&amp;":"&amp;COUNTIFS($E$2:E942,E942,$D$2:D942,D942)</f>
        <v>New_JerseyHAMMONTON:1</v>
      </c>
      <c r="B942" s="20" t="s">
        <v>2608</v>
      </c>
      <c r="C942" s="20" t="s">
        <v>2609</v>
      </c>
      <c r="D942" s="20" t="s">
        <v>3739</v>
      </c>
      <c r="E942" s="20" t="s">
        <v>9836</v>
      </c>
      <c r="F942" s="20">
        <v>70806</v>
      </c>
      <c r="G942" s="20" t="s">
        <v>2610</v>
      </c>
      <c r="H942" s="20" t="s">
        <v>119</v>
      </c>
      <c r="I942" s="20" t="s">
        <v>26</v>
      </c>
      <c r="J942" s="20" t="s">
        <v>120</v>
      </c>
      <c r="K942" s="20">
        <v>0</v>
      </c>
    </row>
    <row r="943" spans="1:11" x14ac:dyDescent="0.25">
      <c r="A943" s="20" t="str">
        <f>E943&amp;D943&amp;":"&amp;COUNTIFS($E$2:E943,E943,$D$2:D943,D943)</f>
        <v>New_HampshireHAMPSTEAD:1</v>
      </c>
      <c r="B943" s="20" t="s">
        <v>2612</v>
      </c>
      <c r="C943" s="20" t="s">
        <v>2613</v>
      </c>
      <c r="D943" s="20" t="s">
        <v>3700</v>
      </c>
      <c r="E943" s="20" t="s">
        <v>9835</v>
      </c>
      <c r="F943" s="20">
        <v>70809</v>
      </c>
      <c r="G943" s="20" t="s">
        <v>2614</v>
      </c>
      <c r="H943" s="20" t="s">
        <v>119</v>
      </c>
      <c r="I943" s="20" t="s">
        <v>26</v>
      </c>
      <c r="J943" s="20" t="s">
        <v>120</v>
      </c>
      <c r="K943" s="20">
        <v>0</v>
      </c>
    </row>
    <row r="944" spans="1:11" x14ac:dyDescent="0.25">
      <c r="A944" s="20" t="str">
        <f>E944&amp;D944&amp;":"&amp;COUNTIFS($E$2:E944,E944,$D$2:D944,D944)</f>
        <v>MissouriHANNIBAL:1</v>
      </c>
      <c r="B944" s="20" t="s">
        <v>2616</v>
      </c>
      <c r="C944" s="20" t="s">
        <v>2617</v>
      </c>
      <c r="D944" s="20" t="s">
        <v>7321</v>
      </c>
      <c r="E944" s="20" t="s">
        <v>9804</v>
      </c>
      <c r="F944" s="20">
        <v>71301</v>
      </c>
      <c r="G944" s="20" t="s">
        <v>2618</v>
      </c>
      <c r="H944" s="20" t="s">
        <v>119</v>
      </c>
      <c r="I944" s="20" t="s">
        <v>26</v>
      </c>
      <c r="J944" s="20" t="s">
        <v>120</v>
      </c>
      <c r="K944" s="20">
        <v>0</v>
      </c>
    </row>
    <row r="945" spans="1:11" x14ac:dyDescent="0.25">
      <c r="A945" s="20" t="str">
        <f>E945&amp;D945&amp;":"&amp;COUNTIFS($E$2:E945,E945,$D$2:D945,D945)</f>
        <v>KansasHANOVER:1</v>
      </c>
      <c r="B945" s="20" t="s">
        <v>2620</v>
      </c>
      <c r="C945" s="20" t="s">
        <v>2621</v>
      </c>
      <c r="D945" s="20" t="s">
        <v>8395</v>
      </c>
      <c r="E945" s="20" t="s">
        <v>9802</v>
      </c>
      <c r="F945" s="20">
        <v>70806</v>
      </c>
      <c r="G945" s="20" t="s">
        <v>2622</v>
      </c>
      <c r="H945" s="20" t="s">
        <v>119</v>
      </c>
      <c r="I945" s="20" t="s">
        <v>26</v>
      </c>
      <c r="J945" s="20" t="s">
        <v>120</v>
      </c>
      <c r="K945" s="20">
        <v>0</v>
      </c>
    </row>
    <row r="946" spans="1:11" x14ac:dyDescent="0.25">
      <c r="A946" s="20" t="str">
        <f>E946&amp;D946&amp;":"&amp;COUNTIFS($E$2:E946,E946,$D$2:D946,D946)</f>
        <v>LouisianaHARAHAN:1</v>
      </c>
      <c r="B946" s="20" t="s">
        <v>2624</v>
      </c>
      <c r="C946" s="20" t="s">
        <v>2625</v>
      </c>
      <c r="D946" s="20" t="s">
        <v>2495</v>
      </c>
      <c r="E946" s="20" t="s">
        <v>9781</v>
      </c>
      <c r="F946" s="20">
        <v>70364</v>
      </c>
      <c r="G946" s="20" t="s">
        <v>2626</v>
      </c>
      <c r="H946" s="20" t="s">
        <v>119</v>
      </c>
      <c r="I946" s="20" t="s">
        <v>26</v>
      </c>
      <c r="J946" s="20" t="s">
        <v>120</v>
      </c>
      <c r="K946" s="20">
        <v>0</v>
      </c>
    </row>
    <row r="947" spans="1:11" x14ac:dyDescent="0.25">
      <c r="A947" s="20" t="str">
        <f>E947&amp;D947&amp;":"&amp;COUNTIFS($E$2:E947,E947,$D$2:D947,D947)</f>
        <v>KentuckyHARDINSBURG:1</v>
      </c>
      <c r="B947" s="20" t="s">
        <v>2628</v>
      </c>
      <c r="C947" s="20" t="s">
        <v>2629</v>
      </c>
      <c r="D947" s="20" t="s">
        <v>2307</v>
      </c>
      <c r="E947" s="20" t="s">
        <v>9780</v>
      </c>
      <c r="F947" s="20">
        <v>71322</v>
      </c>
      <c r="G947" s="20" t="s">
        <v>2630</v>
      </c>
      <c r="H947" s="20" t="s">
        <v>119</v>
      </c>
      <c r="I947" s="20" t="s">
        <v>26</v>
      </c>
      <c r="J947" s="20" t="s">
        <v>120</v>
      </c>
      <c r="K947" s="20">
        <v>0</v>
      </c>
    </row>
    <row r="948" spans="1:11" x14ac:dyDescent="0.25">
      <c r="A948" s="20" t="str">
        <f>E948&amp;D948&amp;":"&amp;COUNTIFS($E$2:E948,E948,$D$2:D948,D948)</f>
        <v>TexasHARKER HEIGHTS:1</v>
      </c>
      <c r="B948" s="20" t="s">
        <v>2632</v>
      </c>
      <c r="C948" s="20" t="s">
        <v>2633</v>
      </c>
      <c r="D948" s="20" t="s">
        <v>9719</v>
      </c>
      <c r="E948" s="20" t="s">
        <v>9788</v>
      </c>
      <c r="F948" s="20">
        <v>70065</v>
      </c>
      <c r="G948" s="20" t="s">
        <v>2634</v>
      </c>
      <c r="H948" s="20" t="s">
        <v>119</v>
      </c>
      <c r="I948" s="20" t="s">
        <v>26</v>
      </c>
      <c r="J948" s="20" t="s">
        <v>120</v>
      </c>
      <c r="K948" s="20">
        <v>0</v>
      </c>
    </row>
    <row r="949" spans="1:11" x14ac:dyDescent="0.25">
      <c r="A949" s="20" t="str">
        <f>E949&amp;D949&amp;":"&amp;COUNTIFS($E$2:E949,E949,$D$2:D949,D949)</f>
        <v>KentuckyHARLAN:1</v>
      </c>
      <c r="B949" s="20" t="s">
        <v>2636</v>
      </c>
      <c r="C949" s="20" t="s">
        <v>2637</v>
      </c>
      <c r="D949" s="20" t="s">
        <v>2252</v>
      </c>
      <c r="E949" s="20" t="s">
        <v>9780</v>
      </c>
      <c r="F949" s="20">
        <v>70068</v>
      </c>
      <c r="G949" s="20" t="s">
        <v>2639</v>
      </c>
      <c r="H949" s="20" t="s">
        <v>119</v>
      </c>
      <c r="I949" s="20" t="s">
        <v>26</v>
      </c>
      <c r="J949" s="20" t="s">
        <v>120</v>
      </c>
      <c r="K949" s="20">
        <v>0</v>
      </c>
    </row>
    <row r="950" spans="1:11" x14ac:dyDescent="0.25">
      <c r="A950" s="20" t="str">
        <f>E950&amp;D950&amp;":"&amp;COUNTIFS($E$2:E950,E950,$D$2:D950,D950)</f>
        <v>MontanaHARLEM:1</v>
      </c>
      <c r="B950" s="20" t="s">
        <v>7044</v>
      </c>
      <c r="C950" s="20" t="s">
        <v>7045</v>
      </c>
      <c r="D950" s="20" t="s">
        <v>7394</v>
      </c>
      <c r="E950" s="20" t="s">
        <v>9805</v>
      </c>
      <c r="F950" s="20">
        <v>70791</v>
      </c>
      <c r="G950" s="20" t="s">
        <v>7047</v>
      </c>
      <c r="H950" s="20" t="s">
        <v>25</v>
      </c>
      <c r="I950" s="20" t="s">
        <v>42</v>
      </c>
      <c r="J950" s="20" t="s">
        <v>27</v>
      </c>
      <c r="K950" s="20">
        <v>3</v>
      </c>
    </row>
    <row r="951" spans="1:11" x14ac:dyDescent="0.25">
      <c r="A951" s="20" t="str">
        <f>E951&amp;D951&amp;":"&amp;COUNTIFS($E$2:E951,E951,$D$2:D951,D951)</f>
        <v>TexasHARLINGEN:1</v>
      </c>
      <c r="B951" s="20" t="s">
        <v>2370</v>
      </c>
      <c r="C951" s="20" t="s">
        <v>2371</v>
      </c>
      <c r="D951" s="20" t="s">
        <v>5679</v>
      </c>
      <c r="E951" s="20" t="s">
        <v>9788</v>
      </c>
      <c r="F951" s="20">
        <v>70562</v>
      </c>
      <c r="G951" s="20" t="s">
        <v>2373</v>
      </c>
      <c r="H951" s="20" t="s">
        <v>25</v>
      </c>
      <c r="I951" s="20" t="s">
        <v>42</v>
      </c>
      <c r="J951" s="20" t="s">
        <v>27</v>
      </c>
      <c r="K951" s="20">
        <v>2</v>
      </c>
    </row>
    <row r="952" spans="1:11" x14ac:dyDescent="0.25">
      <c r="A952" s="20" t="str">
        <f>E952&amp;D952&amp;":"&amp;COUNTIFS($E$2:E952,E952,$D$2:D952,D952)</f>
        <v>TexasHARLINGEN:2</v>
      </c>
      <c r="B952" s="20" t="s">
        <v>2380</v>
      </c>
      <c r="C952" s="20" t="s">
        <v>2381</v>
      </c>
      <c r="D952" s="20" t="s">
        <v>5679</v>
      </c>
      <c r="E952" s="20" t="s">
        <v>9788</v>
      </c>
      <c r="F952" s="20">
        <v>70817</v>
      </c>
      <c r="G952" s="20" t="s">
        <v>2383</v>
      </c>
      <c r="H952" s="20" t="s">
        <v>25</v>
      </c>
      <c r="I952" s="20" t="s">
        <v>108</v>
      </c>
      <c r="J952" s="20" t="s">
        <v>27</v>
      </c>
      <c r="K952" s="20">
        <v>3</v>
      </c>
    </row>
    <row r="953" spans="1:11" x14ac:dyDescent="0.25">
      <c r="A953" s="20" t="str">
        <f>E953&amp;D953&amp;":"&amp;COUNTIFS($E$2:E953,E953,$D$2:D953,D953)</f>
        <v>TexasHARLINGEN:3</v>
      </c>
      <c r="B953" s="20" t="s">
        <v>2385</v>
      </c>
      <c r="C953" s="20" t="s">
        <v>2386</v>
      </c>
      <c r="D953" s="20" t="s">
        <v>5679</v>
      </c>
      <c r="E953" s="20" t="s">
        <v>9788</v>
      </c>
      <c r="F953" s="20">
        <v>71418</v>
      </c>
      <c r="G953" s="20" t="s">
        <v>2388</v>
      </c>
      <c r="H953" s="20" t="s">
        <v>25</v>
      </c>
      <c r="I953" s="20" t="s">
        <v>42</v>
      </c>
      <c r="J953" s="20" t="s">
        <v>27</v>
      </c>
      <c r="K953" s="20">
        <v>4</v>
      </c>
    </row>
    <row r="954" spans="1:11" x14ac:dyDescent="0.25">
      <c r="A954" s="20" t="str">
        <f>E954&amp;D954&amp;":"&amp;COUNTIFS($E$2:E954,E954,$D$2:D954,D954)</f>
        <v>MontanaHARLOWTON:1</v>
      </c>
      <c r="B954" s="20" t="s">
        <v>7049</v>
      </c>
      <c r="C954" s="20" t="s">
        <v>7050</v>
      </c>
      <c r="D954" s="20" t="s">
        <v>3432</v>
      </c>
      <c r="E954" s="20" t="s">
        <v>9805</v>
      </c>
      <c r="F954" s="20">
        <v>71254</v>
      </c>
      <c r="G954" s="20" t="s">
        <v>7052</v>
      </c>
      <c r="H954" s="20" t="s">
        <v>25</v>
      </c>
      <c r="I954" s="20" t="s">
        <v>42</v>
      </c>
      <c r="J954" s="20" t="s">
        <v>27</v>
      </c>
      <c r="K954" s="20">
        <v>4</v>
      </c>
    </row>
    <row r="955" spans="1:11" x14ac:dyDescent="0.25">
      <c r="A955" s="20" t="str">
        <f>E955&amp;D955&amp;":"&amp;COUNTIFS($E$2:E955,E955,$D$2:D955,D955)</f>
        <v>PennsylvaniaHARRISBURG:1</v>
      </c>
      <c r="B955" s="20" t="s">
        <v>2399</v>
      </c>
      <c r="C955" s="20" t="s">
        <v>2400</v>
      </c>
      <c r="D955" s="20" t="s">
        <v>4861</v>
      </c>
      <c r="E955" s="20" t="s">
        <v>9809</v>
      </c>
      <c r="F955" s="20">
        <v>70508</v>
      </c>
      <c r="G955" s="20" t="s">
        <v>2401</v>
      </c>
      <c r="H955" s="20" t="s">
        <v>25</v>
      </c>
      <c r="I955" s="20" t="s">
        <v>26</v>
      </c>
      <c r="J955" s="20" t="s">
        <v>120</v>
      </c>
      <c r="K955" s="20">
        <v>5</v>
      </c>
    </row>
    <row r="956" spans="1:11" x14ac:dyDescent="0.25">
      <c r="A956" s="20" t="str">
        <f>E956&amp;D956&amp;":"&amp;COUNTIFS($E$2:E956,E956,$D$2:D956,D956)</f>
        <v>ArkansasHARRISON:1</v>
      </c>
      <c r="B956" s="20" t="s">
        <v>7054</v>
      </c>
      <c r="C956" s="20" t="s">
        <v>7055</v>
      </c>
      <c r="D956" s="20" t="s">
        <v>6584</v>
      </c>
      <c r="E956" s="20" t="s">
        <v>9792</v>
      </c>
      <c r="F956" s="20">
        <v>70810</v>
      </c>
      <c r="G956" s="20" t="s">
        <v>7056</v>
      </c>
      <c r="H956" s="20" t="s">
        <v>25</v>
      </c>
      <c r="I956" s="20" t="s">
        <v>108</v>
      </c>
      <c r="J956" s="20" t="s">
        <v>120</v>
      </c>
      <c r="K956" s="20">
        <v>0</v>
      </c>
    </row>
    <row r="957" spans="1:11" x14ac:dyDescent="0.25">
      <c r="A957" s="20" t="str">
        <f>E957&amp;D957&amp;":"&amp;COUNTIFS($E$2:E957,E957,$D$2:D957,D957)</f>
        <v>VirginiaHARRISONBURG:1</v>
      </c>
      <c r="B957" s="20" t="s">
        <v>7058</v>
      </c>
      <c r="C957" s="20" t="s">
        <v>7059</v>
      </c>
      <c r="D957" s="20" t="s">
        <v>8158</v>
      </c>
      <c r="E957" s="20" t="s">
        <v>9816</v>
      </c>
      <c r="F957" s="20">
        <v>71446</v>
      </c>
      <c r="G957" s="20" t="s">
        <v>7061</v>
      </c>
      <c r="H957" s="20" t="s">
        <v>25</v>
      </c>
      <c r="I957" s="20" t="s">
        <v>26</v>
      </c>
      <c r="J957" s="20" t="s">
        <v>120</v>
      </c>
      <c r="K957" s="20">
        <v>0</v>
      </c>
    </row>
    <row r="958" spans="1:11" x14ac:dyDescent="0.25">
      <c r="A958" s="20" t="str">
        <f>E958&amp;D958&amp;":"&amp;COUNTIFS($E$2:E958,E958,$D$2:D958,D958)</f>
        <v>KentuckyHARRODSBURG:1</v>
      </c>
      <c r="B958" s="20" t="s">
        <v>7063</v>
      </c>
      <c r="C958" s="20" t="s">
        <v>7064</v>
      </c>
      <c r="D958" s="20" t="s">
        <v>2267</v>
      </c>
      <c r="E958" s="20" t="s">
        <v>9780</v>
      </c>
      <c r="F958" s="20">
        <v>70403</v>
      </c>
      <c r="G958" s="20" t="s">
        <v>7066</v>
      </c>
      <c r="H958" s="20" t="s">
        <v>25</v>
      </c>
      <c r="I958" s="20" t="s">
        <v>648</v>
      </c>
      <c r="J958" s="20" t="s">
        <v>120</v>
      </c>
      <c r="K958" s="20">
        <v>4</v>
      </c>
    </row>
    <row r="959" spans="1:11" x14ac:dyDescent="0.25">
      <c r="A959" s="20" t="str">
        <f>E959&amp;D959&amp;":"&amp;COUNTIFS($E$2:E959,E959,$D$2:D959,D959)</f>
        <v>KentuckyHARRODSBURG:2</v>
      </c>
      <c r="B959" s="20" t="s">
        <v>7068</v>
      </c>
      <c r="C959" s="20" t="s">
        <v>7069</v>
      </c>
      <c r="D959" s="20" t="s">
        <v>2267</v>
      </c>
      <c r="E959" s="20" t="s">
        <v>9780</v>
      </c>
      <c r="F959" s="20">
        <v>70127</v>
      </c>
      <c r="G959" s="20" t="s">
        <v>7070</v>
      </c>
      <c r="H959" s="20" t="s">
        <v>25</v>
      </c>
      <c r="I959" s="20" t="s">
        <v>42</v>
      </c>
      <c r="J959" s="20" t="s">
        <v>27</v>
      </c>
      <c r="K959" s="20">
        <v>0</v>
      </c>
    </row>
    <row r="960" spans="1:11" x14ac:dyDescent="0.25">
      <c r="A960" s="20" t="str">
        <f>E960&amp;D960&amp;":"&amp;COUNTIFS($E$2:E960,E960,$D$2:D960,D960)</f>
        <v>ConnecticutHARTFORD:1</v>
      </c>
      <c r="B960" s="20" t="s">
        <v>7072</v>
      </c>
      <c r="C960" s="20" t="s">
        <v>7073</v>
      </c>
      <c r="D960" s="20" t="s">
        <v>1110</v>
      </c>
      <c r="E960" s="20" t="s">
        <v>9811</v>
      </c>
      <c r="F960" s="20">
        <v>70441</v>
      </c>
      <c r="G960" s="20" t="s">
        <v>7074</v>
      </c>
      <c r="H960" s="20" t="s">
        <v>96</v>
      </c>
      <c r="I960" s="20" t="s">
        <v>42</v>
      </c>
      <c r="J960" s="20" t="s">
        <v>27</v>
      </c>
      <c r="K960" s="20">
        <v>0</v>
      </c>
    </row>
    <row r="961" spans="1:11" x14ac:dyDescent="0.25">
      <c r="A961" s="20" t="str">
        <f>E961&amp;D961&amp;":"&amp;COUNTIFS($E$2:E961,E961,$D$2:D961,D961)</f>
        <v>North_DakotaHARVEY:1</v>
      </c>
      <c r="B961" s="20" t="s">
        <v>1391</v>
      </c>
      <c r="C961" s="20" t="s">
        <v>7076</v>
      </c>
      <c r="D961" s="20" t="s">
        <v>7731</v>
      </c>
      <c r="E961" s="20" t="s">
        <v>9840</v>
      </c>
      <c r="F961" s="20">
        <v>71241</v>
      </c>
      <c r="G961" s="20" t="s">
        <v>7078</v>
      </c>
      <c r="H961" s="20" t="s">
        <v>96</v>
      </c>
      <c r="I961" s="20" t="s">
        <v>108</v>
      </c>
      <c r="J961" s="20" t="s">
        <v>27</v>
      </c>
      <c r="K961" s="20">
        <v>3</v>
      </c>
    </row>
    <row r="962" spans="1:11" x14ac:dyDescent="0.25">
      <c r="A962" s="20" t="str">
        <f>E962&amp;D962&amp;":"&amp;COUNTIFS($E$2:E962,E962,$D$2:D962,D962)</f>
        <v>MichiganHASTINGS:1</v>
      </c>
      <c r="B962" s="20" t="s">
        <v>7080</v>
      </c>
      <c r="C962" s="20" t="s">
        <v>7081</v>
      </c>
      <c r="D962" s="20" t="s">
        <v>2904</v>
      </c>
      <c r="E962" s="20" t="s">
        <v>9803</v>
      </c>
      <c r="F962" s="20">
        <v>70438</v>
      </c>
      <c r="G962" s="20" t="s">
        <v>7083</v>
      </c>
      <c r="H962" s="20" t="s">
        <v>96</v>
      </c>
      <c r="I962" s="20" t="s">
        <v>42</v>
      </c>
      <c r="J962" s="20" t="s">
        <v>27</v>
      </c>
      <c r="K962" s="20">
        <v>0</v>
      </c>
    </row>
    <row r="963" spans="1:11" x14ac:dyDescent="0.25">
      <c r="A963" s="20" t="str">
        <f>E963&amp;D963&amp;":"&amp;COUNTIFS($E$2:E963,E963,$D$2:D963,D963)</f>
        <v>MassachusettsHAVERHILL:1</v>
      </c>
      <c r="B963" s="20" t="s">
        <v>2448</v>
      </c>
      <c r="C963" s="20" t="s">
        <v>2449</v>
      </c>
      <c r="D963" s="20" t="s">
        <v>2835</v>
      </c>
      <c r="E963" s="20" t="s">
        <v>9784</v>
      </c>
      <c r="F963" s="20">
        <v>70760</v>
      </c>
      <c r="G963" s="20" t="s">
        <v>2451</v>
      </c>
      <c r="H963" s="20" t="s">
        <v>96</v>
      </c>
      <c r="I963" s="20" t="s">
        <v>42</v>
      </c>
      <c r="J963" s="20" t="s">
        <v>27</v>
      </c>
      <c r="K963" s="20">
        <v>3</v>
      </c>
    </row>
    <row r="964" spans="1:11" x14ac:dyDescent="0.25">
      <c r="A964" s="20" t="str">
        <f>E964&amp;D964&amp;":"&amp;COUNTIFS($E$2:E964,E964,$D$2:D964,D964)</f>
        <v>NevadaHAWTHORNE:1</v>
      </c>
      <c r="B964" s="20" t="s">
        <v>7085</v>
      </c>
      <c r="C964" s="20" t="s">
        <v>7086</v>
      </c>
      <c r="D964" s="20" t="s">
        <v>9314</v>
      </c>
      <c r="E964" s="20" t="s">
        <v>9818</v>
      </c>
      <c r="F964" s="20">
        <v>71251</v>
      </c>
      <c r="G964" s="20" t="s">
        <v>7088</v>
      </c>
      <c r="H964" s="20" t="s">
        <v>96</v>
      </c>
      <c r="I964" s="20" t="s">
        <v>42</v>
      </c>
      <c r="J964" s="20" t="s">
        <v>27</v>
      </c>
      <c r="K964" s="20">
        <v>2</v>
      </c>
    </row>
    <row r="965" spans="1:11" x14ac:dyDescent="0.25">
      <c r="A965" s="20" t="str">
        <f>E965&amp;D965&amp;":"&amp;COUNTIFS($E$2:E965,E965,$D$2:D965,D965)</f>
        <v>VirginiaHAYMARKET:1</v>
      </c>
      <c r="B965" s="20" t="s">
        <v>7090</v>
      </c>
      <c r="C965" s="20" t="s">
        <v>7091</v>
      </c>
      <c r="D965" s="20" t="s">
        <v>9641</v>
      </c>
      <c r="E965" s="20" t="s">
        <v>9816</v>
      </c>
      <c r="F965" s="20">
        <v>71334</v>
      </c>
      <c r="G965" s="20" t="s">
        <v>7093</v>
      </c>
      <c r="H965" s="20" t="s">
        <v>96</v>
      </c>
      <c r="I965" s="20" t="s">
        <v>42</v>
      </c>
      <c r="J965" s="20" t="s">
        <v>27</v>
      </c>
      <c r="K965" s="20">
        <v>0</v>
      </c>
    </row>
    <row r="966" spans="1:11" x14ac:dyDescent="0.25">
      <c r="A966" s="20" t="str">
        <f>E966&amp;D966&amp;":"&amp;COUNTIFS($E$2:E966,E966,$D$2:D966,D966)</f>
        <v>MissouriHAYTI:1</v>
      </c>
      <c r="B966" s="20" t="s">
        <v>2458</v>
      </c>
      <c r="C966" s="20" t="s">
        <v>2459</v>
      </c>
      <c r="D966" s="20" t="s">
        <v>3241</v>
      </c>
      <c r="E966" s="20" t="s">
        <v>9804</v>
      </c>
      <c r="F966" s="20">
        <v>70345</v>
      </c>
      <c r="G966" s="20" t="s">
        <v>2461</v>
      </c>
      <c r="H966" s="20" t="s">
        <v>96</v>
      </c>
      <c r="I966" s="20" t="s">
        <v>42</v>
      </c>
      <c r="J966" s="20" t="s">
        <v>27</v>
      </c>
      <c r="K966" s="20">
        <v>2</v>
      </c>
    </row>
    <row r="967" spans="1:11" x14ac:dyDescent="0.25">
      <c r="A967" s="20" t="str">
        <f>E967&amp;D967&amp;":"&amp;COUNTIFS($E$2:E967,E967,$D$2:D967,D967)</f>
        <v>MissouriHAYTI:2</v>
      </c>
      <c r="B967" s="20" t="s">
        <v>2480</v>
      </c>
      <c r="C967" s="20" t="s">
        <v>2481</v>
      </c>
      <c r="D967" s="20" t="s">
        <v>3241</v>
      </c>
      <c r="E967" s="20" t="s">
        <v>9804</v>
      </c>
      <c r="F967" s="20">
        <v>71106</v>
      </c>
      <c r="G967" s="20" t="s">
        <v>2482</v>
      </c>
      <c r="H967" s="20" t="s">
        <v>119</v>
      </c>
      <c r="I967" s="20" t="s">
        <v>26</v>
      </c>
      <c r="J967" s="20" t="s">
        <v>120</v>
      </c>
      <c r="K967" s="20">
        <v>0</v>
      </c>
    </row>
    <row r="968" spans="1:11" x14ac:dyDescent="0.25">
      <c r="A968" s="20" t="str">
        <f>E968&amp;D968&amp;":"&amp;COUNTIFS($E$2:E968,E968,$D$2:D968,D968)</f>
        <v>KentuckyHAZARD:1</v>
      </c>
      <c r="B968" s="20" t="s">
        <v>2562</v>
      </c>
      <c r="C968" s="20" t="s">
        <v>2563</v>
      </c>
      <c r="D968" s="20" t="s">
        <v>2238</v>
      </c>
      <c r="E968" s="20" t="s">
        <v>9780</v>
      </c>
      <c r="F968" s="20">
        <v>70737</v>
      </c>
      <c r="G968" s="20" t="s">
        <v>2565</v>
      </c>
      <c r="H968" s="20" t="s">
        <v>119</v>
      </c>
      <c r="I968" s="20" t="s">
        <v>108</v>
      </c>
      <c r="J968" s="20" t="s">
        <v>27</v>
      </c>
      <c r="K968" s="20">
        <v>0</v>
      </c>
    </row>
    <row r="969" spans="1:11" x14ac:dyDescent="0.25">
      <c r="A969" s="20" t="str">
        <f>E969&amp;D969&amp;":"&amp;COUNTIFS($E$2:E969,E969,$D$2:D969,D969)</f>
        <v>KentuckyHAZARD:2</v>
      </c>
      <c r="B969" s="20" t="s">
        <v>2608</v>
      </c>
      <c r="C969" s="20" t="s">
        <v>2609</v>
      </c>
      <c r="D969" s="20" t="s">
        <v>2238</v>
      </c>
      <c r="E969" s="20" t="s">
        <v>9780</v>
      </c>
      <c r="F969" s="20">
        <v>70806</v>
      </c>
      <c r="G969" s="20" t="s">
        <v>2610</v>
      </c>
      <c r="H969" s="20" t="s">
        <v>119</v>
      </c>
      <c r="I969" s="20" t="s">
        <v>64</v>
      </c>
      <c r="J969" s="20" t="s">
        <v>120</v>
      </c>
      <c r="K969" s="20">
        <v>0</v>
      </c>
    </row>
    <row r="970" spans="1:11" x14ac:dyDescent="0.25">
      <c r="A970" s="20" t="str">
        <f>E970&amp;D970&amp;":"&amp;COUNTIFS($E$2:E970,E970,$D$2:D970,D970)</f>
        <v>North_DakotaHAZEN:1</v>
      </c>
      <c r="B970" s="20" t="s">
        <v>8399</v>
      </c>
      <c r="C970" s="20" t="s">
        <v>8400</v>
      </c>
      <c r="D970" s="20" t="s">
        <v>7691</v>
      </c>
      <c r="E970" s="20" t="s">
        <v>9840</v>
      </c>
      <c r="F970" s="20">
        <v>70748</v>
      </c>
      <c r="G970" s="20" t="s">
        <v>8401</v>
      </c>
      <c r="H970" s="20" t="s">
        <v>25</v>
      </c>
      <c r="I970" s="20" t="s">
        <v>114</v>
      </c>
      <c r="J970" s="20" t="s">
        <v>120</v>
      </c>
      <c r="K970" s="20">
        <v>0</v>
      </c>
    </row>
    <row r="971" spans="1:11" x14ac:dyDescent="0.25">
      <c r="A971" s="20" t="str">
        <f>E971&amp;D971&amp;":"&amp;COUNTIFS($E$2:E971,E971,$D$2:D971,D971)</f>
        <v>GeorgiaHAZLEHURST:1</v>
      </c>
      <c r="B971" s="20" t="s">
        <v>2390</v>
      </c>
      <c r="C971" s="20" t="s">
        <v>2391</v>
      </c>
      <c r="D971" s="20" t="s">
        <v>1468</v>
      </c>
      <c r="E971" s="20" t="s">
        <v>9775</v>
      </c>
      <c r="F971" s="20">
        <v>70360</v>
      </c>
      <c r="G971" s="20" t="s">
        <v>8402</v>
      </c>
      <c r="H971" s="20" t="s">
        <v>25</v>
      </c>
      <c r="I971" s="20" t="s">
        <v>26</v>
      </c>
      <c r="J971" s="20" t="s">
        <v>120</v>
      </c>
      <c r="K971" s="20">
        <v>0</v>
      </c>
    </row>
    <row r="972" spans="1:11" x14ac:dyDescent="0.25">
      <c r="A972" s="20" t="str">
        <f>E972&amp;D972&amp;":"&amp;COUNTIFS($E$2:E972,E972,$D$2:D972,D972)</f>
        <v>GeorgiaHAZLEHURST:2</v>
      </c>
      <c r="B972" s="20" t="s">
        <v>2399</v>
      </c>
      <c r="C972" s="20" t="s">
        <v>2400</v>
      </c>
      <c r="D972" s="20" t="s">
        <v>1468</v>
      </c>
      <c r="E972" s="20" t="s">
        <v>9775</v>
      </c>
      <c r="F972" s="20">
        <v>70508</v>
      </c>
      <c r="G972" s="20" t="s">
        <v>8403</v>
      </c>
      <c r="H972" s="20" t="s">
        <v>25</v>
      </c>
      <c r="I972" s="20" t="s">
        <v>26</v>
      </c>
      <c r="J972" s="20" t="s">
        <v>120</v>
      </c>
      <c r="K972" s="20">
        <v>5</v>
      </c>
    </row>
    <row r="973" spans="1:11" x14ac:dyDescent="0.25">
      <c r="A973" s="20" t="str">
        <f>E973&amp;D973&amp;":"&amp;COUNTIFS($E$2:E973,E973,$D$2:D973,D973)</f>
        <v>CaliforniaHEALDSBURG:1</v>
      </c>
      <c r="B973" s="20" t="s">
        <v>2403</v>
      </c>
      <c r="C973" s="20" t="s">
        <v>2404</v>
      </c>
      <c r="D973" s="20" t="s">
        <v>6645</v>
      </c>
      <c r="E973" s="20" t="s">
        <v>9773</v>
      </c>
      <c r="F973" s="20">
        <v>70130</v>
      </c>
      <c r="G973" s="20" t="s">
        <v>8404</v>
      </c>
      <c r="H973" s="20" t="s">
        <v>25</v>
      </c>
      <c r="I973" s="20" t="s">
        <v>648</v>
      </c>
      <c r="J973" s="20" t="s">
        <v>120</v>
      </c>
      <c r="K973" s="20">
        <v>0</v>
      </c>
    </row>
    <row r="974" spans="1:11" x14ac:dyDescent="0.25">
      <c r="A974" s="20" t="str">
        <f>E974&amp;D974&amp;":"&amp;COUNTIFS($E$2:E974,E974,$D$2:D974,D974)</f>
        <v>CaliforniaHEALDSBURG:2</v>
      </c>
      <c r="B974" s="20" t="s">
        <v>2408</v>
      </c>
      <c r="C974" s="20" t="s">
        <v>2409</v>
      </c>
      <c r="D974" s="20" t="s">
        <v>6645</v>
      </c>
      <c r="E974" s="20" t="s">
        <v>9773</v>
      </c>
      <c r="F974" s="20">
        <v>70002</v>
      </c>
      <c r="G974" s="20" t="s">
        <v>8405</v>
      </c>
      <c r="H974" s="20" t="s">
        <v>25</v>
      </c>
      <c r="I974" s="20" t="s">
        <v>26</v>
      </c>
      <c r="J974" s="20" t="s">
        <v>120</v>
      </c>
      <c r="K974" s="20">
        <v>0</v>
      </c>
    </row>
    <row r="975" spans="1:11" x14ac:dyDescent="0.25">
      <c r="A975" s="20" t="str">
        <f>E975&amp;D975&amp;":"&amp;COUNTIFS($E$2:E975,E975,$D$2:D975,D975)</f>
        <v>MontanaHELENA:1</v>
      </c>
      <c r="B975" s="20" t="s">
        <v>2413</v>
      </c>
      <c r="C975" s="20" t="s">
        <v>2414</v>
      </c>
      <c r="D975" s="20" t="s">
        <v>3464</v>
      </c>
      <c r="E975" s="20" t="s">
        <v>9805</v>
      </c>
      <c r="F975" s="20">
        <v>70631</v>
      </c>
      <c r="G975" s="20" t="s">
        <v>8406</v>
      </c>
      <c r="H975" s="20" t="s">
        <v>25</v>
      </c>
      <c r="I975" s="20" t="s">
        <v>26</v>
      </c>
      <c r="J975" s="20" t="s">
        <v>27</v>
      </c>
      <c r="K975" s="20">
        <v>0</v>
      </c>
    </row>
    <row r="976" spans="1:11" x14ac:dyDescent="0.25">
      <c r="A976" s="20" t="str">
        <f>E976&amp;D976&amp;":"&amp;COUNTIFS($E$2:E976,E976,$D$2:D976,D976)</f>
        <v>TexasHEMPHILL:1</v>
      </c>
      <c r="B976" s="20" t="s">
        <v>7068</v>
      </c>
      <c r="C976" s="20" t="s">
        <v>7069</v>
      </c>
      <c r="D976" s="20" t="s">
        <v>5484</v>
      </c>
      <c r="E976" s="20" t="s">
        <v>9788</v>
      </c>
      <c r="F976" s="20">
        <v>70127</v>
      </c>
      <c r="G976" s="20" t="s">
        <v>8407</v>
      </c>
      <c r="H976" s="20" t="s">
        <v>25</v>
      </c>
      <c r="I976" s="20" t="s">
        <v>42</v>
      </c>
      <c r="J976" s="20" t="s">
        <v>27</v>
      </c>
      <c r="K976" s="20">
        <v>0</v>
      </c>
    </row>
    <row r="977" spans="1:11" x14ac:dyDescent="0.25">
      <c r="A977" s="20" t="str">
        <f>E977&amp;D977&amp;":"&amp;COUNTIFS($E$2:E977,E977,$D$2:D977,D977)</f>
        <v>KentuckyHENDERSON:1</v>
      </c>
      <c r="B977" s="20" t="s">
        <v>8409</v>
      </c>
      <c r="C977" s="20" t="s">
        <v>8410</v>
      </c>
      <c r="D977" s="20" t="s">
        <v>3677</v>
      </c>
      <c r="E977" s="20" t="s">
        <v>9780</v>
      </c>
      <c r="F977" s="20">
        <v>70390</v>
      </c>
      <c r="G977" s="20" t="s">
        <v>8412</v>
      </c>
      <c r="H977" s="20" t="s">
        <v>96</v>
      </c>
      <c r="I977" s="20" t="s">
        <v>108</v>
      </c>
      <c r="J977" s="20" t="s">
        <v>27</v>
      </c>
      <c r="K977" s="20">
        <v>0</v>
      </c>
    </row>
    <row r="978" spans="1:11" x14ac:dyDescent="0.25">
      <c r="A978" s="20" t="str">
        <f>E978&amp;D978&amp;":"&amp;COUNTIFS($E$2:E978,E978,$D$2:D978,D978)</f>
        <v>NevadaHENDERSON:1</v>
      </c>
      <c r="B978" s="20" t="s">
        <v>2399</v>
      </c>
      <c r="C978" s="20" t="s">
        <v>2400</v>
      </c>
      <c r="D978" s="20" t="s">
        <v>3677</v>
      </c>
      <c r="E978" s="20" t="s">
        <v>9818</v>
      </c>
      <c r="F978" s="20">
        <v>70508</v>
      </c>
      <c r="G978" s="20" t="s">
        <v>8403</v>
      </c>
      <c r="H978" s="20" t="s">
        <v>25</v>
      </c>
      <c r="I978" s="20" t="s">
        <v>26</v>
      </c>
      <c r="J978" s="20" t="s">
        <v>120</v>
      </c>
      <c r="K978" s="20">
        <v>0</v>
      </c>
    </row>
    <row r="979" spans="1:11" x14ac:dyDescent="0.25">
      <c r="A979" s="20" t="str">
        <f>E979&amp;D979&amp;":"&amp;COUNTIFS($E$2:E979,E979,$D$2:D979,D979)</f>
        <v>NevadaHENDERSON:2</v>
      </c>
      <c r="B979" s="20" t="s">
        <v>9127</v>
      </c>
      <c r="C979" s="20" t="s">
        <v>9128</v>
      </c>
      <c r="D979" s="20" t="s">
        <v>3677</v>
      </c>
      <c r="E979" s="20" t="s">
        <v>9818</v>
      </c>
      <c r="F979" s="20">
        <v>70427</v>
      </c>
      <c r="G979" s="20" t="s">
        <v>9130</v>
      </c>
      <c r="H979" s="20" t="s">
        <v>25</v>
      </c>
      <c r="I979" s="20" t="s">
        <v>114</v>
      </c>
      <c r="J979" s="20" t="s">
        <v>27</v>
      </c>
      <c r="K979" s="20">
        <v>3</v>
      </c>
    </row>
    <row r="980" spans="1:11" x14ac:dyDescent="0.25">
      <c r="A980" s="20" t="str">
        <f>E980&amp;D980&amp;":"&amp;COUNTIFS($E$2:E980,E980,$D$2:D980,D980)</f>
        <v>TexasHENRIETTA:1</v>
      </c>
      <c r="B980" s="20" t="s">
        <v>2443</v>
      </c>
      <c r="C980" s="20" t="s">
        <v>2444</v>
      </c>
      <c r="D980" s="20" t="s">
        <v>8118</v>
      </c>
      <c r="E980" s="20" t="s">
        <v>9788</v>
      </c>
      <c r="F980" s="20">
        <v>71282</v>
      </c>
      <c r="G980" s="20" t="s">
        <v>9131</v>
      </c>
      <c r="H980" s="20" t="s">
        <v>96</v>
      </c>
      <c r="I980" s="20" t="s">
        <v>42</v>
      </c>
      <c r="J980" s="20" t="s">
        <v>27</v>
      </c>
      <c r="K980" s="20">
        <v>0</v>
      </c>
    </row>
    <row r="981" spans="1:11" x14ac:dyDescent="0.25">
      <c r="A981" s="20" t="str">
        <f>E981&amp;D981&amp;":"&amp;COUNTIFS($E$2:E981,E981,$D$2:D981,D981)</f>
        <v>KansasHERINGTON:1</v>
      </c>
      <c r="B981" s="20" t="s">
        <v>2641</v>
      </c>
      <c r="C981" s="20" t="s">
        <v>2642</v>
      </c>
      <c r="D981" s="20" t="s">
        <v>2150</v>
      </c>
      <c r="E981" s="20" t="s">
        <v>9802</v>
      </c>
      <c r="F981" s="20">
        <v>4938</v>
      </c>
      <c r="G981" s="20" t="s">
        <v>2644</v>
      </c>
      <c r="H981" s="20" t="s">
        <v>25</v>
      </c>
      <c r="I981" s="20" t="s">
        <v>108</v>
      </c>
      <c r="J981" s="20" t="s">
        <v>27</v>
      </c>
      <c r="K981" s="20">
        <v>4</v>
      </c>
    </row>
    <row r="982" spans="1:11" x14ac:dyDescent="0.25">
      <c r="A982" s="20" t="str">
        <f>E982&amp;D982&amp;":"&amp;COUNTIFS($E$2:E982,E982,$D$2:D982,D982)</f>
        <v>KansasHERINGTON:2</v>
      </c>
      <c r="B982" s="20" t="s">
        <v>2646</v>
      </c>
      <c r="C982" s="20" t="s">
        <v>2647</v>
      </c>
      <c r="D982" s="20" t="s">
        <v>2150</v>
      </c>
      <c r="E982" s="20" t="s">
        <v>9802</v>
      </c>
      <c r="F982" s="20">
        <v>4426</v>
      </c>
      <c r="G982" s="20" t="s">
        <v>2649</v>
      </c>
      <c r="H982" s="20" t="s">
        <v>96</v>
      </c>
      <c r="I982" s="20" t="s">
        <v>42</v>
      </c>
      <c r="J982" s="20" t="s">
        <v>27</v>
      </c>
      <c r="K982" s="20">
        <v>4</v>
      </c>
    </row>
    <row r="983" spans="1:11" x14ac:dyDescent="0.25">
      <c r="A983" s="20" t="str">
        <f>E983&amp;D983&amp;":"&amp;COUNTIFS($E$2:E983,E983,$D$2:D983,D983)</f>
        <v>KansasHERINGTON:3</v>
      </c>
      <c r="B983" s="20" t="s">
        <v>2651</v>
      </c>
      <c r="C983" s="20" t="s">
        <v>2652</v>
      </c>
      <c r="D983" s="20" t="s">
        <v>2150</v>
      </c>
      <c r="E983" s="20" t="s">
        <v>9802</v>
      </c>
      <c r="F983" s="20">
        <v>4654</v>
      </c>
      <c r="G983" s="20" t="s">
        <v>2654</v>
      </c>
      <c r="H983" s="20" t="s">
        <v>96</v>
      </c>
      <c r="I983" s="20" t="s">
        <v>108</v>
      </c>
      <c r="J983" s="20" t="s">
        <v>27</v>
      </c>
      <c r="K983" s="20">
        <v>4</v>
      </c>
    </row>
    <row r="984" spans="1:11" x14ac:dyDescent="0.25">
      <c r="A984" s="20" t="str">
        <f>E984&amp;D984&amp;":"&amp;COUNTIFS($E$2:E984,E984,$D$2:D984,D984)</f>
        <v>FloridaHIALEAH:1</v>
      </c>
      <c r="B984" s="20" t="s">
        <v>2656</v>
      </c>
      <c r="C984" s="20" t="s">
        <v>2657</v>
      </c>
      <c r="D984" s="20" t="s">
        <v>1309</v>
      </c>
      <c r="E984" s="20" t="s">
        <v>9793</v>
      </c>
      <c r="F984" s="20">
        <v>4976</v>
      </c>
      <c r="G984" s="20" t="s">
        <v>2659</v>
      </c>
      <c r="H984" s="20" t="s">
        <v>96</v>
      </c>
      <c r="I984" s="20" t="s">
        <v>26</v>
      </c>
      <c r="J984" s="20" t="s">
        <v>27</v>
      </c>
      <c r="K984" s="20">
        <v>5</v>
      </c>
    </row>
    <row r="985" spans="1:11" x14ac:dyDescent="0.25">
      <c r="A985" s="20" t="str">
        <f>E985&amp;D985&amp;":"&amp;COUNTIFS($E$2:E985,E985,$D$2:D985,D985)</f>
        <v>GeorgiaHIAWASSEE:1</v>
      </c>
      <c r="B985" s="20" t="s">
        <v>2661</v>
      </c>
      <c r="C985" s="20" t="s">
        <v>2662</v>
      </c>
      <c r="D985" s="20" t="s">
        <v>1458</v>
      </c>
      <c r="E985" s="20" t="s">
        <v>9775</v>
      </c>
      <c r="F985" s="20">
        <v>4401</v>
      </c>
      <c r="G985" s="20" t="s">
        <v>2664</v>
      </c>
      <c r="H985" s="20" t="s">
        <v>119</v>
      </c>
      <c r="I985" s="20" t="s">
        <v>36</v>
      </c>
      <c r="J985" s="20" t="s">
        <v>120</v>
      </c>
      <c r="K985" s="20">
        <v>0</v>
      </c>
    </row>
    <row r="986" spans="1:11" x14ac:dyDescent="0.25">
      <c r="A986" s="20" t="str">
        <f>E986&amp;D986&amp;":"&amp;COUNTIFS($E$2:E986,E986,$D$2:D986,D986)</f>
        <v>GeorgiaHIAWASSEE:2</v>
      </c>
      <c r="B986" s="20" t="s">
        <v>2666</v>
      </c>
      <c r="C986" s="20" t="s">
        <v>2667</v>
      </c>
      <c r="D986" s="20" t="s">
        <v>1458</v>
      </c>
      <c r="E986" s="20" t="s">
        <v>9775</v>
      </c>
      <c r="F986" s="20">
        <v>4092</v>
      </c>
      <c r="G986" s="20" t="s">
        <v>2669</v>
      </c>
      <c r="H986" s="20" t="s">
        <v>119</v>
      </c>
      <c r="I986" s="20" t="s">
        <v>64</v>
      </c>
      <c r="J986" s="20" t="s">
        <v>27</v>
      </c>
      <c r="K986" s="20">
        <v>0</v>
      </c>
    </row>
    <row r="987" spans="1:11" x14ac:dyDescent="0.25">
      <c r="A987" s="20" t="str">
        <f>E987&amp;D987&amp;":"&amp;COUNTIFS($E$2:E987,E987,$D$2:D987,D987)</f>
        <v>MinnesotaHIBBING:1</v>
      </c>
      <c r="B987" s="20" t="s">
        <v>2671</v>
      </c>
      <c r="C987" s="20" t="s">
        <v>2672</v>
      </c>
      <c r="D987" s="20" t="s">
        <v>7209</v>
      </c>
      <c r="E987" s="20" t="s">
        <v>9794</v>
      </c>
      <c r="F987" s="20">
        <v>4401</v>
      </c>
      <c r="G987" s="20" t="s">
        <v>2673</v>
      </c>
      <c r="H987" s="20" t="s">
        <v>119</v>
      </c>
      <c r="I987" s="20" t="s">
        <v>108</v>
      </c>
      <c r="J987" s="20" t="s">
        <v>120</v>
      </c>
      <c r="K987" s="20">
        <v>0</v>
      </c>
    </row>
    <row r="988" spans="1:11" x14ac:dyDescent="0.25">
      <c r="A988" s="20" t="str">
        <f>E988&amp;D988&amp;":"&amp;COUNTIFS($E$2:E988,E988,$D$2:D988,D988)</f>
        <v>OhioHICKSVILLE:1</v>
      </c>
      <c r="B988" s="20" t="s">
        <v>7095</v>
      </c>
      <c r="C988" s="20" t="s">
        <v>7096</v>
      </c>
      <c r="D988" s="20" t="s">
        <v>4295</v>
      </c>
      <c r="E988" s="20" t="s">
        <v>9799</v>
      </c>
      <c r="F988" s="20">
        <v>4102</v>
      </c>
      <c r="G988" s="20" t="s">
        <v>7097</v>
      </c>
      <c r="H988" s="20" t="s">
        <v>25</v>
      </c>
      <c r="I988" s="20" t="s">
        <v>108</v>
      </c>
      <c r="J988" s="20" t="s">
        <v>27</v>
      </c>
      <c r="K988" s="20">
        <v>5</v>
      </c>
    </row>
    <row r="989" spans="1:11" x14ac:dyDescent="0.25">
      <c r="A989" s="20" t="str">
        <f>E989&amp;D989&amp;":"&amp;COUNTIFS($E$2:E989,E989,$D$2:D989,D989)</f>
        <v>OhioHICKSVILLE:2</v>
      </c>
      <c r="B989" s="20" t="s">
        <v>7099</v>
      </c>
      <c r="C989" s="20" t="s">
        <v>7100</v>
      </c>
      <c r="D989" s="20" t="s">
        <v>4295</v>
      </c>
      <c r="E989" s="20" t="s">
        <v>9799</v>
      </c>
      <c r="F989" s="20">
        <v>4005</v>
      </c>
      <c r="G989" s="20" t="s">
        <v>7102</v>
      </c>
      <c r="H989" s="20" t="s">
        <v>25</v>
      </c>
      <c r="I989" s="20" t="s">
        <v>108</v>
      </c>
      <c r="J989" s="20" t="s">
        <v>27</v>
      </c>
      <c r="K989" s="20">
        <v>2</v>
      </c>
    </row>
    <row r="990" spans="1:11" x14ac:dyDescent="0.25">
      <c r="A990" s="20" t="str">
        <f>E990&amp;D990&amp;":"&amp;COUNTIFS($E$2:E990,E990,$D$2:D990,D990)</f>
        <v>North_CarolinaHIGH POINT:1</v>
      </c>
      <c r="B990" s="20" t="s">
        <v>2641</v>
      </c>
      <c r="C990" s="20" t="s">
        <v>2642</v>
      </c>
      <c r="D990" s="20" t="s">
        <v>7662</v>
      </c>
      <c r="E990" s="20" t="s">
        <v>9839</v>
      </c>
      <c r="F990" s="20">
        <v>4938</v>
      </c>
      <c r="G990" s="20" t="s">
        <v>2644</v>
      </c>
      <c r="H990" s="20" t="s">
        <v>25</v>
      </c>
      <c r="I990" s="20" t="s">
        <v>108</v>
      </c>
      <c r="J990" s="20" t="s">
        <v>27</v>
      </c>
      <c r="K990" s="20">
        <v>3</v>
      </c>
    </row>
    <row r="991" spans="1:11" x14ac:dyDescent="0.25">
      <c r="A991" s="20" t="str">
        <f>E991&amp;D991&amp;":"&amp;COUNTIFS($E$2:E991,E991,$D$2:D991,D991)</f>
        <v>ColoradoHIGHLANDS RANCH:1</v>
      </c>
      <c r="B991" s="20" t="s">
        <v>7104</v>
      </c>
      <c r="C991" s="20" t="s">
        <v>7105</v>
      </c>
      <c r="D991" s="20" t="s">
        <v>1010</v>
      </c>
      <c r="E991" s="20" t="s">
        <v>9774</v>
      </c>
      <c r="F991" s="20">
        <v>4330</v>
      </c>
      <c r="G991" s="20" t="s">
        <v>7106</v>
      </c>
      <c r="H991" s="20" t="s">
        <v>25</v>
      </c>
      <c r="I991" s="20" t="s">
        <v>75</v>
      </c>
      <c r="J991" s="20" t="s">
        <v>27</v>
      </c>
      <c r="K991" s="20">
        <v>4</v>
      </c>
    </row>
    <row r="992" spans="1:11" x14ac:dyDescent="0.25">
      <c r="A992" s="20" t="str">
        <f>E992&amp;D992&amp;":"&amp;COUNTIFS($E$2:E992,E992,$D$2:D992,D992)</f>
        <v>KansasHILLSBORO:1</v>
      </c>
      <c r="B992" s="20" t="s">
        <v>2646</v>
      </c>
      <c r="C992" s="20" t="s">
        <v>2647</v>
      </c>
      <c r="D992" s="20" t="s">
        <v>2169</v>
      </c>
      <c r="E992" s="20" t="s">
        <v>9802</v>
      </c>
      <c r="F992" s="20">
        <v>4426</v>
      </c>
      <c r="G992" s="20" t="s">
        <v>2649</v>
      </c>
      <c r="H992" s="20" t="s">
        <v>96</v>
      </c>
      <c r="I992" s="20" t="s">
        <v>42</v>
      </c>
      <c r="J992" s="20" t="s">
        <v>27</v>
      </c>
      <c r="K992" s="20">
        <v>3</v>
      </c>
    </row>
    <row r="993" spans="1:11" x14ac:dyDescent="0.25">
      <c r="A993" s="20" t="str">
        <f>E993&amp;D993&amp;":"&amp;COUNTIFS($E$2:E993,E993,$D$2:D993,D993)</f>
        <v>KansasHILLSBORO:2</v>
      </c>
      <c r="B993" s="20" t="s">
        <v>2656</v>
      </c>
      <c r="C993" s="20" t="s">
        <v>2657</v>
      </c>
      <c r="D993" s="20" t="s">
        <v>2169</v>
      </c>
      <c r="E993" s="20" t="s">
        <v>9802</v>
      </c>
      <c r="F993" s="20">
        <v>4976</v>
      </c>
      <c r="G993" s="20" t="s">
        <v>2659</v>
      </c>
      <c r="H993" s="20" t="s">
        <v>96</v>
      </c>
      <c r="I993" s="20" t="s">
        <v>26</v>
      </c>
      <c r="J993" s="20" t="s">
        <v>27</v>
      </c>
      <c r="K993" s="20">
        <v>4</v>
      </c>
    </row>
    <row r="994" spans="1:11" x14ac:dyDescent="0.25">
      <c r="A994" s="20" t="str">
        <f>E994&amp;D994&amp;":"&amp;COUNTIFS($E$2:E994,E994,$D$2:D994,D994)</f>
        <v>KansasHILLSBORO:3</v>
      </c>
      <c r="B994" s="20" t="s">
        <v>2656</v>
      </c>
      <c r="C994" s="20" t="s">
        <v>2657</v>
      </c>
      <c r="D994" s="20" t="s">
        <v>2169</v>
      </c>
      <c r="E994" s="20" t="s">
        <v>9802</v>
      </c>
      <c r="F994" s="20">
        <v>4976</v>
      </c>
      <c r="G994" s="20" t="s">
        <v>8413</v>
      </c>
      <c r="H994" s="20" t="s">
        <v>96</v>
      </c>
      <c r="I994" s="20" t="s">
        <v>26</v>
      </c>
      <c r="J994" s="20" t="s">
        <v>27</v>
      </c>
      <c r="K994" s="20">
        <v>5</v>
      </c>
    </row>
    <row r="995" spans="1:11" x14ac:dyDescent="0.25">
      <c r="A995" s="20" t="str">
        <f>E995&amp;D995&amp;":"&amp;COUNTIFS($E$2:E995,E995,$D$2:D995,D995)</f>
        <v>KansasHILLSBORO:4</v>
      </c>
      <c r="B995" s="20" t="s">
        <v>9133</v>
      </c>
      <c r="C995" s="20" t="s">
        <v>9134</v>
      </c>
      <c r="D995" s="20" t="s">
        <v>2169</v>
      </c>
      <c r="E995" s="20" t="s">
        <v>9802</v>
      </c>
      <c r="F995" s="20">
        <v>4543</v>
      </c>
      <c r="G995" s="20" t="s">
        <v>9136</v>
      </c>
      <c r="H995" s="20" t="s">
        <v>96</v>
      </c>
      <c r="I995" s="20" t="s">
        <v>108</v>
      </c>
      <c r="J995" s="20" t="s">
        <v>27</v>
      </c>
      <c r="K995" s="20">
        <v>4</v>
      </c>
    </row>
    <row r="996" spans="1:11" x14ac:dyDescent="0.25">
      <c r="A996" s="20" t="str">
        <f>E996&amp;D996&amp;":"&amp;COUNTIFS($E$2:E996,E996,$D$2:D996,D996)</f>
        <v>OhioHILLSBORO:1</v>
      </c>
      <c r="B996" s="20" t="s">
        <v>9138</v>
      </c>
      <c r="C996" s="20" t="s">
        <v>9139</v>
      </c>
      <c r="D996" s="20" t="s">
        <v>2169</v>
      </c>
      <c r="E996" s="20" t="s">
        <v>9799</v>
      </c>
      <c r="F996" s="20">
        <v>4915</v>
      </c>
      <c r="G996" s="20" t="s">
        <v>9141</v>
      </c>
      <c r="H996" s="20" t="s">
        <v>96</v>
      </c>
      <c r="I996" s="20" t="s">
        <v>108</v>
      </c>
      <c r="J996" s="20" t="s">
        <v>27</v>
      </c>
      <c r="K996" s="20">
        <v>3</v>
      </c>
    </row>
    <row r="997" spans="1:11" x14ac:dyDescent="0.25">
      <c r="A997" s="20" t="str">
        <f>E997&amp;D997&amp;":"&amp;COUNTIFS($E$2:E997,E997,$D$2:D997,D997)</f>
        <v>OregonHILLSBORO:1</v>
      </c>
      <c r="B997" s="20" t="s">
        <v>2656</v>
      </c>
      <c r="C997" s="20" t="s">
        <v>2657</v>
      </c>
      <c r="D997" s="20" t="s">
        <v>2169</v>
      </c>
      <c r="E997" s="20" t="s">
        <v>9814</v>
      </c>
      <c r="F997" s="20">
        <v>4976</v>
      </c>
      <c r="G997" s="20" t="s">
        <v>8413</v>
      </c>
      <c r="H997" s="20" t="s">
        <v>96</v>
      </c>
      <c r="I997" s="20" t="s">
        <v>75</v>
      </c>
      <c r="J997" s="20" t="s">
        <v>27</v>
      </c>
      <c r="K997" s="20">
        <v>4</v>
      </c>
    </row>
    <row r="998" spans="1:11" x14ac:dyDescent="0.25">
      <c r="A998" s="20" t="str">
        <f>E998&amp;D998&amp;":"&amp;COUNTIFS($E$2:E998,E998,$D$2:D998,D998)</f>
        <v>OregonHILLSBORO:2</v>
      </c>
      <c r="B998" s="20" t="s">
        <v>9143</v>
      </c>
      <c r="C998" s="20" t="s">
        <v>9144</v>
      </c>
      <c r="D998" s="20" t="s">
        <v>2169</v>
      </c>
      <c r="E998" s="20" t="s">
        <v>9814</v>
      </c>
      <c r="F998" s="20">
        <v>4268</v>
      </c>
      <c r="G998" s="20" t="s">
        <v>9146</v>
      </c>
      <c r="H998" s="20" t="s">
        <v>96</v>
      </c>
      <c r="I998" s="20" t="s">
        <v>108</v>
      </c>
      <c r="J998" s="20" t="s">
        <v>27</v>
      </c>
      <c r="K998" s="20">
        <v>3</v>
      </c>
    </row>
    <row r="999" spans="1:11" x14ac:dyDescent="0.25">
      <c r="A999" s="20" t="str">
        <f>E999&amp;D999&amp;":"&amp;COUNTIFS($E$2:E999,E999,$D$2:D999,D999)</f>
        <v>TexasHILLSBORO:1</v>
      </c>
      <c r="B999" s="20" t="s">
        <v>2675</v>
      </c>
      <c r="C999" s="20" t="s">
        <v>2676</v>
      </c>
      <c r="D999" s="20" t="s">
        <v>2169</v>
      </c>
      <c r="E999" s="20" t="s">
        <v>9788</v>
      </c>
      <c r="F999" s="20">
        <v>21550</v>
      </c>
      <c r="G999" s="20" t="s">
        <v>2677</v>
      </c>
      <c r="H999" s="20" t="s">
        <v>25</v>
      </c>
      <c r="I999" s="20" t="s">
        <v>108</v>
      </c>
      <c r="J999" s="20" t="s">
        <v>27</v>
      </c>
      <c r="K999" s="20">
        <v>5</v>
      </c>
    </row>
    <row r="1000" spans="1:11" x14ac:dyDescent="0.25">
      <c r="A1000" s="20" t="str">
        <f>E1000&amp;D1000&amp;":"&amp;COUNTIFS($E$2:E1000,E1000,$D$2:D1000,D1000)</f>
        <v>IllinoisHINES:1</v>
      </c>
      <c r="B1000" s="20" t="s">
        <v>2679</v>
      </c>
      <c r="C1000" s="20" t="s">
        <v>2680</v>
      </c>
      <c r="D1000" s="20" t="s">
        <v>1737</v>
      </c>
      <c r="E1000" s="20" t="s">
        <v>9777</v>
      </c>
      <c r="F1000" s="20">
        <v>20832</v>
      </c>
      <c r="G1000" s="20" t="s">
        <v>2682</v>
      </c>
      <c r="H1000" s="20" t="s">
        <v>25</v>
      </c>
      <c r="I1000" s="20" t="s">
        <v>108</v>
      </c>
      <c r="J1000" s="20" t="s">
        <v>27</v>
      </c>
      <c r="K1000" s="20">
        <v>3</v>
      </c>
    </row>
    <row r="1001" spans="1:11" x14ac:dyDescent="0.25">
      <c r="A1001" s="20" t="str">
        <f>E1001&amp;D1001&amp;":"&amp;COUNTIFS($E$2:E1001,E1001,$D$2:D1001,D1001)</f>
        <v>West_VirginiaHINTON:1</v>
      </c>
      <c r="B1001" s="20" t="s">
        <v>2684</v>
      </c>
      <c r="C1001" s="20" t="s">
        <v>2685</v>
      </c>
      <c r="D1001" s="20" t="s">
        <v>6149</v>
      </c>
      <c r="E1001" s="20" t="s">
        <v>9832</v>
      </c>
      <c r="F1001" s="20">
        <v>21157</v>
      </c>
      <c r="G1001" s="20" t="s">
        <v>2687</v>
      </c>
      <c r="H1001" s="20" t="s">
        <v>25</v>
      </c>
      <c r="I1001" s="20" t="s">
        <v>108</v>
      </c>
      <c r="J1001" s="20" t="s">
        <v>27</v>
      </c>
      <c r="K1001" s="20">
        <v>2</v>
      </c>
    </row>
    <row r="1002" spans="1:11" x14ac:dyDescent="0.25">
      <c r="A1002" s="20" t="str">
        <f>E1002&amp;D1002&amp;":"&amp;COUNTIFS($E$2:E1002,E1002,$D$2:D1002,D1002)</f>
        <v>OklahomaHOBART:1</v>
      </c>
      <c r="B1002" s="20" t="s">
        <v>2689</v>
      </c>
      <c r="C1002" s="20" t="s">
        <v>2690</v>
      </c>
      <c r="D1002" s="20" t="s">
        <v>7826</v>
      </c>
      <c r="E1002" s="20" t="s">
        <v>9787</v>
      </c>
      <c r="F1002" s="20">
        <v>20735</v>
      </c>
      <c r="G1002" s="20" t="s">
        <v>2692</v>
      </c>
      <c r="H1002" s="20" t="s">
        <v>25</v>
      </c>
      <c r="I1002" s="20" t="s">
        <v>108</v>
      </c>
      <c r="J1002" s="20" t="s">
        <v>27</v>
      </c>
      <c r="K1002" s="20">
        <v>2</v>
      </c>
    </row>
    <row r="1003" spans="1:11" x14ac:dyDescent="0.25">
      <c r="A1003" s="20" t="str">
        <f>E1003&amp;D1003&amp;":"&amp;COUNTIFS($E$2:E1003,E1003,$D$2:D1003,D1003)</f>
        <v>IllinoisHOFFMAN ESTATES:1</v>
      </c>
      <c r="B1003" s="20" t="s">
        <v>2694</v>
      </c>
      <c r="C1003" s="20" t="s">
        <v>2695</v>
      </c>
      <c r="D1003" s="20" t="s">
        <v>1747</v>
      </c>
      <c r="E1003" s="20" t="s">
        <v>9777</v>
      </c>
      <c r="F1003" s="20">
        <v>20889</v>
      </c>
      <c r="G1003" s="20" t="s">
        <v>2697</v>
      </c>
      <c r="H1003" s="20" t="s">
        <v>168</v>
      </c>
      <c r="I1003" s="20" t="s">
        <v>169</v>
      </c>
      <c r="J1003" s="20" t="s">
        <v>27</v>
      </c>
      <c r="K1003" s="20">
        <v>0</v>
      </c>
    </row>
    <row r="1004" spans="1:11" x14ac:dyDescent="0.25">
      <c r="A1004" s="20" t="str">
        <f>E1004&amp;D1004&amp;":"&amp;COUNTIFS($E$2:E1004,E1004,$D$2:D1004,D1004)</f>
        <v>KansasHOISINGTON:1</v>
      </c>
      <c r="B1004" s="20" t="s">
        <v>2699</v>
      </c>
      <c r="C1004" s="20" t="s">
        <v>2700</v>
      </c>
      <c r="D1004" s="20" t="s">
        <v>9047</v>
      </c>
      <c r="E1004" s="20" t="s">
        <v>9802</v>
      </c>
      <c r="F1004" s="20">
        <v>21209</v>
      </c>
      <c r="G1004" s="20" t="s">
        <v>2702</v>
      </c>
      <c r="H1004" s="20" t="s">
        <v>107</v>
      </c>
      <c r="I1004" s="20" t="s">
        <v>108</v>
      </c>
      <c r="J1004" s="20" t="s">
        <v>120</v>
      </c>
      <c r="K1004" s="20">
        <v>0</v>
      </c>
    </row>
    <row r="1005" spans="1:11" x14ac:dyDescent="0.25">
      <c r="A1005" s="20" t="str">
        <f>E1005&amp;D1005&amp;":"&amp;COUNTIFS($E$2:E1005,E1005,$D$2:D1005,D1005)</f>
        <v>OklahomaHOLLIS:1</v>
      </c>
      <c r="B1005" s="20" t="s">
        <v>2704</v>
      </c>
      <c r="C1005" s="20" t="s">
        <v>2705</v>
      </c>
      <c r="D1005" s="20" t="s">
        <v>4607</v>
      </c>
      <c r="E1005" s="20" t="s">
        <v>9787</v>
      </c>
      <c r="F1005" s="20">
        <v>21205</v>
      </c>
      <c r="G1005" s="20" t="s">
        <v>2706</v>
      </c>
      <c r="H1005" s="20" t="s">
        <v>107</v>
      </c>
      <c r="I1005" s="20" t="s">
        <v>108</v>
      </c>
      <c r="J1005" s="20" t="s">
        <v>27</v>
      </c>
      <c r="K1005" s="20">
        <v>0</v>
      </c>
    </row>
    <row r="1006" spans="1:11" x14ac:dyDescent="0.25">
      <c r="A1006" s="20" t="str">
        <f>E1006&amp;D1006&amp;":"&amp;COUNTIFS($E$2:E1006,E1006,$D$2:D1006,D1006)</f>
        <v>OklahomaHOLLIS:2</v>
      </c>
      <c r="B1006" s="20" t="s">
        <v>2708</v>
      </c>
      <c r="C1006" s="20" t="s">
        <v>2709</v>
      </c>
      <c r="D1006" s="20" t="s">
        <v>4607</v>
      </c>
      <c r="E1006" s="20" t="s">
        <v>9787</v>
      </c>
      <c r="F1006" s="20">
        <v>21204</v>
      </c>
      <c r="G1006" s="20" t="s">
        <v>2710</v>
      </c>
      <c r="H1006" s="20" t="s">
        <v>119</v>
      </c>
      <c r="I1006" s="20" t="s">
        <v>108</v>
      </c>
      <c r="J1006" s="20" t="s">
        <v>120</v>
      </c>
      <c r="K1006" s="20">
        <v>0</v>
      </c>
    </row>
    <row r="1007" spans="1:11" x14ac:dyDescent="0.25">
      <c r="A1007" s="20" t="str">
        <f>E1007&amp;D1007&amp;":"&amp;COUNTIFS($E$2:E1007,E1007,$D$2:D1007,D1007)</f>
        <v>MississippiHOLLY SPRINGS:1</v>
      </c>
      <c r="B1007" s="20" t="s">
        <v>2712</v>
      </c>
      <c r="C1007" s="20" t="s">
        <v>2713</v>
      </c>
      <c r="D1007" s="20" t="s">
        <v>3098</v>
      </c>
      <c r="E1007" s="20" t="s">
        <v>9812</v>
      </c>
      <c r="F1007" s="20">
        <v>21613</v>
      </c>
      <c r="G1007" s="20" t="s">
        <v>2715</v>
      </c>
      <c r="H1007" s="20" t="s">
        <v>119</v>
      </c>
      <c r="I1007" s="20" t="s">
        <v>114</v>
      </c>
      <c r="J1007" s="20" t="s">
        <v>120</v>
      </c>
      <c r="K1007" s="20">
        <v>0</v>
      </c>
    </row>
    <row r="1008" spans="1:11" x14ac:dyDescent="0.25">
      <c r="A1008" s="20" t="str">
        <f>E1008&amp;D1008&amp;":"&amp;COUNTIFS($E$2:E1008,E1008,$D$2:D1008,D1008)</f>
        <v>FloridaHOLLYWOOD:1</v>
      </c>
      <c r="B1008" s="20" t="s">
        <v>2717</v>
      </c>
      <c r="C1008" s="20" t="s">
        <v>2718</v>
      </c>
      <c r="D1008" s="20" t="s">
        <v>1373</v>
      </c>
      <c r="E1008" s="20" t="s">
        <v>9793</v>
      </c>
      <c r="F1008" s="20">
        <v>21742</v>
      </c>
      <c r="G1008" s="20" t="s">
        <v>2720</v>
      </c>
      <c r="H1008" s="20" t="s">
        <v>119</v>
      </c>
      <c r="I1008" s="20" t="s">
        <v>108</v>
      </c>
      <c r="J1008" s="20" t="s">
        <v>120</v>
      </c>
      <c r="K1008" s="20">
        <v>0</v>
      </c>
    </row>
    <row r="1009" spans="1:11" x14ac:dyDescent="0.25">
      <c r="A1009" s="20" t="str">
        <f>E1009&amp;D1009&amp;":"&amp;COUNTIFS($E$2:E1009,E1009,$D$2:D1009,D1009)</f>
        <v>HawaiiHONOKAA:1</v>
      </c>
      <c r="B1009" s="20" t="s">
        <v>2722</v>
      </c>
      <c r="C1009" s="20" t="s">
        <v>2723</v>
      </c>
      <c r="D1009" s="20" t="s">
        <v>1564</v>
      </c>
      <c r="E1009" s="20" t="s">
        <v>9820</v>
      </c>
      <c r="F1009" s="20">
        <v>21784</v>
      </c>
      <c r="G1009" s="20" t="s">
        <v>2725</v>
      </c>
      <c r="H1009" s="20" t="s">
        <v>119</v>
      </c>
      <c r="I1009" s="20" t="s">
        <v>114</v>
      </c>
      <c r="J1009" s="20" t="s">
        <v>120</v>
      </c>
      <c r="K1009" s="20">
        <v>0</v>
      </c>
    </row>
    <row r="1010" spans="1:11" x14ac:dyDescent="0.25">
      <c r="A1010" s="20" t="str">
        <f>E1010&amp;D1010&amp;":"&amp;COUNTIFS($E$2:E1010,E1010,$D$2:D1010,D1010)</f>
        <v>HawaiiHonolulu:1</v>
      </c>
      <c r="B1010" s="20" t="s">
        <v>2727</v>
      </c>
      <c r="C1010" s="20" t="s">
        <v>2728</v>
      </c>
      <c r="D1010" s="20" t="s">
        <v>1554</v>
      </c>
      <c r="E1010" s="20" t="s">
        <v>9820</v>
      </c>
      <c r="F1010" s="20">
        <v>21502</v>
      </c>
      <c r="G1010" s="20" t="s">
        <v>2730</v>
      </c>
      <c r="H1010" s="20" t="s">
        <v>119</v>
      </c>
      <c r="I1010" s="20" t="s">
        <v>36</v>
      </c>
      <c r="J1010" s="20" t="s">
        <v>120</v>
      </c>
      <c r="K1010" s="20">
        <v>0</v>
      </c>
    </row>
    <row r="1011" spans="1:11" x14ac:dyDescent="0.25">
      <c r="A1011" s="20" t="str">
        <f>E1011&amp;D1011&amp;":"&amp;COUNTIFS($E$2:E1011,E1011,$D$2:D1011,D1011)</f>
        <v>HawaiiHONOLULU:2</v>
      </c>
      <c r="B1011" s="20" t="s">
        <v>2732</v>
      </c>
      <c r="C1011" s="20" t="s">
        <v>2733</v>
      </c>
      <c r="D1011" s="20" t="s">
        <v>1574</v>
      </c>
      <c r="E1011" s="20" t="s">
        <v>9820</v>
      </c>
      <c r="F1011" s="20">
        <v>21228</v>
      </c>
      <c r="G1011" s="20" t="s">
        <v>2735</v>
      </c>
      <c r="H1011" s="20" t="s">
        <v>119</v>
      </c>
      <c r="I1011" s="20" t="s">
        <v>114</v>
      </c>
      <c r="J1011" s="20" t="s">
        <v>120</v>
      </c>
      <c r="K1011" s="20">
        <v>0</v>
      </c>
    </row>
    <row r="1012" spans="1:11" x14ac:dyDescent="0.25">
      <c r="A1012" s="20" t="str">
        <f>E1012&amp;D1012&amp;":"&amp;COUNTIFS($E$2:E1012,E1012,$D$2:D1012,D1012)</f>
        <v>HawaiiHONOLULU:3</v>
      </c>
      <c r="B1012" s="20" t="s">
        <v>2675</v>
      </c>
      <c r="C1012" s="20" t="s">
        <v>2676</v>
      </c>
      <c r="D1012" s="20" t="s">
        <v>1574</v>
      </c>
      <c r="E1012" s="20" t="s">
        <v>9820</v>
      </c>
      <c r="F1012" s="20">
        <v>21550</v>
      </c>
      <c r="G1012" s="20" t="s">
        <v>2677</v>
      </c>
      <c r="H1012" s="20" t="s">
        <v>25</v>
      </c>
      <c r="I1012" s="20" t="s">
        <v>108</v>
      </c>
      <c r="J1012" s="20" t="s">
        <v>27</v>
      </c>
      <c r="K1012" s="20">
        <v>4</v>
      </c>
    </row>
    <row r="1013" spans="1:11" x14ac:dyDescent="0.25">
      <c r="A1013" s="20" t="str">
        <f>E1013&amp;D1013&amp;":"&amp;COUNTIFS($E$2:E1013,E1013,$D$2:D1013,D1013)</f>
        <v>HawaiiHONOLULU:4</v>
      </c>
      <c r="B1013" s="20" t="s">
        <v>7108</v>
      </c>
      <c r="C1013" s="20" t="s">
        <v>7109</v>
      </c>
      <c r="D1013" s="20" t="s">
        <v>1574</v>
      </c>
      <c r="E1013" s="20" t="s">
        <v>9820</v>
      </c>
      <c r="F1013" s="20">
        <v>21225</v>
      </c>
      <c r="G1013" s="20" t="s">
        <v>7110</v>
      </c>
      <c r="H1013" s="20" t="s">
        <v>25</v>
      </c>
      <c r="I1013" s="20" t="s">
        <v>108</v>
      </c>
      <c r="J1013" s="20" t="s">
        <v>120</v>
      </c>
      <c r="K1013" s="20">
        <v>3</v>
      </c>
    </row>
    <row r="1014" spans="1:11" x14ac:dyDescent="0.25">
      <c r="A1014" s="20" t="str">
        <f>E1014&amp;D1014&amp;":"&amp;COUNTIFS($E$2:E1014,E1014,$D$2:D1014,D1014)</f>
        <v>IllinoisHOOPESTON:1</v>
      </c>
      <c r="B1014" s="20" t="s">
        <v>7112</v>
      </c>
      <c r="C1014" s="20" t="s">
        <v>7113</v>
      </c>
      <c r="D1014" s="20" t="s">
        <v>6875</v>
      </c>
      <c r="E1014" s="20" t="s">
        <v>9777</v>
      </c>
      <c r="F1014" s="20">
        <v>21204</v>
      </c>
      <c r="G1014" s="20" t="s">
        <v>7114</v>
      </c>
      <c r="H1014" s="20" t="s">
        <v>25</v>
      </c>
      <c r="I1014" s="20" t="s">
        <v>108</v>
      </c>
      <c r="J1014" s="20" t="s">
        <v>27</v>
      </c>
      <c r="K1014" s="20">
        <v>4</v>
      </c>
    </row>
    <row r="1015" spans="1:11" x14ac:dyDescent="0.25">
      <c r="A1015" s="20" t="str">
        <f>E1015&amp;D1015&amp;":"&amp;COUNTIFS($E$2:E1015,E1015,$D$2:D1015,D1015)</f>
        <v>IllinoisHOPEDALE:1</v>
      </c>
      <c r="B1015" s="20" t="s">
        <v>7116</v>
      </c>
      <c r="C1015" s="20" t="s">
        <v>7117</v>
      </c>
      <c r="D1015" s="20" t="s">
        <v>1684</v>
      </c>
      <c r="E1015" s="20" t="s">
        <v>9777</v>
      </c>
      <c r="F1015" s="20">
        <v>21811</v>
      </c>
      <c r="G1015" s="20" t="s">
        <v>7118</v>
      </c>
      <c r="H1015" s="20" t="s">
        <v>25</v>
      </c>
      <c r="I1015" s="20" t="s">
        <v>108</v>
      </c>
      <c r="J1015" s="20" t="s">
        <v>27</v>
      </c>
      <c r="K1015" s="20">
        <v>4</v>
      </c>
    </row>
    <row r="1016" spans="1:11" x14ac:dyDescent="0.25">
      <c r="A1016" s="20" t="str">
        <f>E1016&amp;D1016&amp;":"&amp;COUNTIFS($E$2:E1016,E1016,$D$2:D1016,D1016)</f>
        <v>IllinoisHOPEDALE:2</v>
      </c>
      <c r="B1016" s="20" t="s">
        <v>2689</v>
      </c>
      <c r="C1016" s="20" t="s">
        <v>2690</v>
      </c>
      <c r="D1016" s="20" t="s">
        <v>1684</v>
      </c>
      <c r="E1016" s="20" t="s">
        <v>9777</v>
      </c>
      <c r="F1016" s="20">
        <v>20735</v>
      </c>
      <c r="G1016" s="20" t="s">
        <v>2692</v>
      </c>
      <c r="H1016" s="20" t="s">
        <v>25</v>
      </c>
      <c r="I1016" s="20" t="s">
        <v>108</v>
      </c>
      <c r="J1016" s="20" t="s">
        <v>27</v>
      </c>
      <c r="K1016" s="20">
        <v>1</v>
      </c>
    </row>
    <row r="1017" spans="1:11" x14ac:dyDescent="0.25">
      <c r="A1017" s="20" t="str">
        <f>E1017&amp;D1017&amp;":"&amp;COUNTIFS($E$2:E1017,E1017,$D$2:D1017,D1017)</f>
        <v>IllinoisHOPEDALE:3</v>
      </c>
      <c r="B1017" s="20" t="s">
        <v>7120</v>
      </c>
      <c r="C1017" s="20" t="s">
        <v>7121</v>
      </c>
      <c r="D1017" s="20" t="s">
        <v>1684</v>
      </c>
      <c r="E1017" s="20" t="s">
        <v>9777</v>
      </c>
      <c r="F1017" s="20">
        <v>20850</v>
      </c>
      <c r="G1017" s="20" t="s">
        <v>7123</v>
      </c>
      <c r="H1017" s="20" t="s">
        <v>119</v>
      </c>
      <c r="I1017" s="20" t="s">
        <v>108</v>
      </c>
      <c r="J1017" s="20" t="s">
        <v>120</v>
      </c>
      <c r="K1017" s="20">
        <v>0</v>
      </c>
    </row>
    <row r="1018" spans="1:11" x14ac:dyDescent="0.25">
      <c r="A1018" s="20" t="str">
        <f>E1018&amp;D1018&amp;":"&amp;COUNTIFS($E$2:E1018,E1018,$D$2:D1018,D1018)</f>
        <v>KentuckyHOPKINSVILLE:1</v>
      </c>
      <c r="B1018" s="20" t="s">
        <v>2732</v>
      </c>
      <c r="C1018" s="20" t="s">
        <v>7124</v>
      </c>
      <c r="D1018" s="20" t="s">
        <v>2327</v>
      </c>
      <c r="E1018" s="20" t="s">
        <v>9780</v>
      </c>
      <c r="F1018" s="20">
        <v>21228</v>
      </c>
      <c r="G1018" s="20" t="s">
        <v>2735</v>
      </c>
      <c r="H1018" s="20" t="s">
        <v>119</v>
      </c>
      <c r="I1018" s="20" t="s">
        <v>114</v>
      </c>
      <c r="J1018" s="20" t="s">
        <v>120</v>
      </c>
      <c r="K1018" s="20">
        <v>0</v>
      </c>
    </row>
    <row r="1019" spans="1:11" x14ac:dyDescent="0.25">
      <c r="A1019" s="20" t="str">
        <f>E1019&amp;D1019&amp;":"&amp;COUNTIFS($E$2:E1019,E1019,$D$2:D1019,D1019)</f>
        <v>KentuckyHOPKINSVILLE:2</v>
      </c>
      <c r="B1019" s="20" t="s">
        <v>9148</v>
      </c>
      <c r="C1019" s="20" t="s">
        <v>9149</v>
      </c>
      <c r="D1019" s="20" t="s">
        <v>2327</v>
      </c>
      <c r="E1019" s="20" t="s">
        <v>9780</v>
      </c>
      <c r="F1019" s="20">
        <v>21201</v>
      </c>
      <c r="G1019" s="20" t="s">
        <v>9150</v>
      </c>
      <c r="H1019" s="20" t="s">
        <v>25</v>
      </c>
      <c r="I1019" s="20" t="s">
        <v>75</v>
      </c>
      <c r="J1019" s="20" t="s">
        <v>27</v>
      </c>
      <c r="K1019" s="20">
        <v>0</v>
      </c>
    </row>
    <row r="1020" spans="1:11" x14ac:dyDescent="0.25">
      <c r="A1020" s="20" t="str">
        <f>E1020&amp;D1020&amp;":"&amp;COUNTIFS($E$2:E1020,E1020,$D$2:D1020,D1020)</f>
        <v>TexasHORIZON CITY:1</v>
      </c>
      <c r="B1020" s="20" t="s">
        <v>9152</v>
      </c>
      <c r="C1020" s="20" t="s">
        <v>9153</v>
      </c>
      <c r="D1020" s="20" t="s">
        <v>6488</v>
      </c>
      <c r="E1020" s="20" t="s">
        <v>9788</v>
      </c>
      <c r="F1020" s="20">
        <v>21204</v>
      </c>
      <c r="G1020" s="20" t="s">
        <v>9155</v>
      </c>
      <c r="H1020" s="20" t="s">
        <v>25</v>
      </c>
      <c r="I1020" s="20" t="s">
        <v>108</v>
      </c>
      <c r="J1020" s="20" t="s">
        <v>27</v>
      </c>
      <c r="K1020" s="20">
        <v>0</v>
      </c>
    </row>
    <row r="1021" spans="1:11" x14ac:dyDescent="0.25">
      <c r="A1021" s="20" t="str">
        <f>E1021&amp;D1021&amp;":"&amp;COUNTIFS($E$2:E1021,E1021,$D$2:D1021,D1021)</f>
        <v>TexasHORIZON CITY:2</v>
      </c>
      <c r="B1021" s="20" t="s">
        <v>9157</v>
      </c>
      <c r="C1021" s="20" t="s">
        <v>9158</v>
      </c>
      <c r="D1021" s="20" t="s">
        <v>6488</v>
      </c>
      <c r="E1021" s="20" t="s">
        <v>9788</v>
      </c>
      <c r="F1021" s="20">
        <v>21215</v>
      </c>
      <c r="G1021" s="20" t="s">
        <v>9159</v>
      </c>
      <c r="H1021" s="20" t="s">
        <v>25</v>
      </c>
      <c r="I1021" s="20" t="s">
        <v>108</v>
      </c>
      <c r="J1021" s="20" t="s">
        <v>120</v>
      </c>
      <c r="K1021" s="20">
        <v>0</v>
      </c>
    </row>
    <row r="1022" spans="1:11" x14ac:dyDescent="0.25">
      <c r="A1022" s="20" t="str">
        <f>E1022&amp;D1022&amp;":"&amp;COUNTIFS($E$2:E1022,E1022,$D$2:D1022,D1022)</f>
        <v>New_YorkHORNELL:1</v>
      </c>
      <c r="B1022" s="20" t="s">
        <v>9161</v>
      </c>
      <c r="C1022" s="20" t="s">
        <v>9162</v>
      </c>
      <c r="D1022" s="20" t="s">
        <v>3902</v>
      </c>
      <c r="E1022" s="20" t="s">
        <v>9838</v>
      </c>
      <c r="F1022" s="20">
        <v>20876</v>
      </c>
      <c r="G1022" s="20" t="s">
        <v>9164</v>
      </c>
      <c r="H1022" s="20" t="s">
        <v>25</v>
      </c>
      <c r="I1022" s="20" t="s">
        <v>108</v>
      </c>
      <c r="J1022" s="20" t="s">
        <v>27</v>
      </c>
      <c r="K1022" s="20">
        <v>0</v>
      </c>
    </row>
    <row r="1023" spans="1:11" x14ac:dyDescent="0.25">
      <c r="A1023" s="20" t="str">
        <f>E1023&amp;D1023&amp;":"&amp;COUNTIFS($E$2:E1023,E1023,$D$2:D1023,D1023)</f>
        <v>New_YorkHORNELL:2</v>
      </c>
      <c r="B1023" s="20" t="s">
        <v>2737</v>
      </c>
      <c r="C1023" s="20" t="s">
        <v>2738</v>
      </c>
      <c r="D1023" s="20" t="s">
        <v>3902</v>
      </c>
      <c r="E1023" s="20" t="s">
        <v>9838</v>
      </c>
      <c r="F1023" s="20">
        <v>2703</v>
      </c>
      <c r="G1023" s="20" t="s">
        <v>2740</v>
      </c>
      <c r="H1023" s="20" t="s">
        <v>25</v>
      </c>
      <c r="I1023" s="20" t="s">
        <v>75</v>
      </c>
      <c r="J1023" s="20" t="s">
        <v>27</v>
      </c>
      <c r="K1023" s="20">
        <v>1</v>
      </c>
    </row>
    <row r="1024" spans="1:11" x14ac:dyDescent="0.25">
      <c r="A1024" s="20" t="str">
        <f>E1024&amp;D1024&amp;":"&amp;COUNTIFS($E$2:E1024,E1024,$D$2:D1024,D1024)</f>
        <v>New_YorkHORNELL:3</v>
      </c>
      <c r="B1024" s="20" t="s">
        <v>2742</v>
      </c>
      <c r="C1024" s="20" t="s">
        <v>2743</v>
      </c>
      <c r="D1024" s="20" t="s">
        <v>3902</v>
      </c>
      <c r="E1024" s="20" t="s">
        <v>9838</v>
      </c>
      <c r="F1024" s="20">
        <v>2494</v>
      </c>
      <c r="G1024" s="20" t="s">
        <v>2745</v>
      </c>
      <c r="H1024" s="20" t="s">
        <v>25</v>
      </c>
      <c r="I1024" s="20" t="s">
        <v>108</v>
      </c>
      <c r="J1024" s="20" t="s">
        <v>27</v>
      </c>
      <c r="K1024" s="20">
        <v>5</v>
      </c>
    </row>
    <row r="1025" spans="1:11" x14ac:dyDescent="0.25">
      <c r="A1025" s="20" t="str">
        <f>E1025&amp;D1025&amp;":"&amp;COUNTIFS($E$2:E1025,E1025,$D$2:D1025,D1025)</f>
        <v>New_YorkHORNELL:4</v>
      </c>
      <c r="B1025" s="20" t="s">
        <v>2747</v>
      </c>
      <c r="C1025" s="20" t="s">
        <v>2748</v>
      </c>
      <c r="D1025" s="20" t="s">
        <v>3902</v>
      </c>
      <c r="E1025" s="20" t="s">
        <v>9838</v>
      </c>
      <c r="F1025" s="20">
        <v>2215</v>
      </c>
      <c r="G1025" s="20" t="s">
        <v>2750</v>
      </c>
      <c r="H1025" s="20" t="s">
        <v>25</v>
      </c>
      <c r="I1025" s="20" t="s">
        <v>108</v>
      </c>
      <c r="J1025" s="20" t="s">
        <v>27</v>
      </c>
      <c r="K1025" s="20">
        <v>2</v>
      </c>
    </row>
    <row r="1026" spans="1:11" x14ac:dyDescent="0.25">
      <c r="A1026" s="20" t="str">
        <f>E1026&amp;D1026&amp;":"&amp;COUNTIFS($E$2:E1026,E1026,$D$2:D1026,D1026)</f>
        <v>KansasHORTON:1</v>
      </c>
      <c r="B1026" s="20" t="s">
        <v>2752</v>
      </c>
      <c r="C1026" s="20" t="s">
        <v>2753</v>
      </c>
      <c r="D1026" s="20" t="s">
        <v>8388</v>
      </c>
      <c r="E1026" s="20" t="s">
        <v>9802</v>
      </c>
      <c r="F1026" s="20">
        <v>1230</v>
      </c>
      <c r="G1026" s="20" t="s">
        <v>2755</v>
      </c>
      <c r="H1026" s="20" t="s">
        <v>96</v>
      </c>
      <c r="I1026" s="20" t="s">
        <v>108</v>
      </c>
      <c r="J1026" s="20" t="s">
        <v>27</v>
      </c>
      <c r="K1026" s="20">
        <v>5</v>
      </c>
    </row>
    <row r="1027" spans="1:11" x14ac:dyDescent="0.25">
      <c r="A1027" s="20" t="str">
        <f>E1027&amp;D1027&amp;":"&amp;COUNTIFS($E$2:E1027,E1027,$D$2:D1027,D1027)</f>
        <v>ArkansasHOT SPRINGS:1</v>
      </c>
      <c r="B1027" s="20" t="s">
        <v>2757</v>
      </c>
      <c r="C1027" s="20" t="s">
        <v>2758</v>
      </c>
      <c r="D1027" s="20" t="s">
        <v>389</v>
      </c>
      <c r="E1027" s="20" t="s">
        <v>9792</v>
      </c>
      <c r="F1027" s="20">
        <v>1331</v>
      </c>
      <c r="G1027" s="20" t="s">
        <v>2760</v>
      </c>
      <c r="H1027" s="20" t="s">
        <v>96</v>
      </c>
      <c r="I1027" s="20" t="s">
        <v>108</v>
      </c>
      <c r="J1027" s="20" t="s">
        <v>27</v>
      </c>
      <c r="K1027" s="20">
        <v>3</v>
      </c>
    </row>
    <row r="1028" spans="1:11" x14ac:dyDescent="0.25">
      <c r="A1028" s="20" t="str">
        <f>E1028&amp;D1028&amp;":"&amp;COUNTIFS($E$2:E1028,E1028,$D$2:D1028,D1028)</f>
        <v>ArkansasHOT SPRINGS:2</v>
      </c>
      <c r="B1028" s="20" t="s">
        <v>2762</v>
      </c>
      <c r="C1028" s="20" t="s">
        <v>2763</v>
      </c>
      <c r="D1028" s="20" t="s">
        <v>389</v>
      </c>
      <c r="E1028" s="20" t="s">
        <v>9792</v>
      </c>
      <c r="F1028" s="20">
        <v>2135</v>
      </c>
      <c r="G1028" s="20" t="s">
        <v>2765</v>
      </c>
      <c r="H1028" s="20" t="s">
        <v>107</v>
      </c>
      <c r="I1028" s="20" t="s">
        <v>108</v>
      </c>
      <c r="J1028" s="20" t="s">
        <v>120</v>
      </c>
      <c r="K1028" s="20">
        <v>0</v>
      </c>
    </row>
    <row r="1029" spans="1:11" x14ac:dyDescent="0.25">
      <c r="A1029" s="20" t="str">
        <f>E1029&amp;D1029&amp;":"&amp;COUNTIFS($E$2:E1029,E1029,$D$2:D1029,D1029)</f>
        <v>South_DakotaHOT SPRINGS:1</v>
      </c>
      <c r="B1029" s="20" t="s">
        <v>2767</v>
      </c>
      <c r="C1029" s="20" t="s">
        <v>2768</v>
      </c>
      <c r="D1029" s="20" t="s">
        <v>389</v>
      </c>
      <c r="E1029" s="20" t="s">
        <v>9845</v>
      </c>
      <c r="F1029" s="20">
        <v>2115</v>
      </c>
      <c r="G1029" s="20" t="s">
        <v>2769</v>
      </c>
      <c r="H1029" s="20" t="s">
        <v>107</v>
      </c>
      <c r="I1029" s="20" t="s">
        <v>108</v>
      </c>
      <c r="J1029" s="20" t="s">
        <v>27</v>
      </c>
      <c r="K1029" s="20">
        <v>0</v>
      </c>
    </row>
    <row r="1030" spans="1:11" x14ac:dyDescent="0.25">
      <c r="A1030" s="20" t="str">
        <f>E1030&amp;D1030&amp;":"&amp;COUNTIFS($E$2:E1030,E1030,$D$2:D1030,D1030)</f>
        <v>LouisianaHOUMA:1</v>
      </c>
      <c r="B1030" s="20" t="s">
        <v>2771</v>
      </c>
      <c r="C1030" s="20" t="s">
        <v>2772</v>
      </c>
      <c r="D1030" s="20" t="s">
        <v>2392</v>
      </c>
      <c r="E1030" s="20" t="s">
        <v>9781</v>
      </c>
      <c r="F1030" s="20">
        <v>1104</v>
      </c>
      <c r="G1030" s="20" t="s">
        <v>2773</v>
      </c>
      <c r="H1030" s="20" t="s">
        <v>107</v>
      </c>
      <c r="I1030" s="20" t="s">
        <v>108</v>
      </c>
      <c r="J1030" s="20" t="s">
        <v>120</v>
      </c>
      <c r="K1030" s="20">
        <v>0</v>
      </c>
    </row>
    <row r="1031" spans="1:11" x14ac:dyDescent="0.25">
      <c r="A1031" s="20" t="str">
        <f>E1031&amp;D1031&amp;":"&amp;COUNTIFS($E$2:E1031,E1031,$D$2:D1031,D1031)</f>
        <v>LouisianaHOUMA:2</v>
      </c>
      <c r="B1031" s="20" t="s">
        <v>2775</v>
      </c>
      <c r="C1031" s="20" t="s">
        <v>2776</v>
      </c>
      <c r="D1031" s="20" t="s">
        <v>2392</v>
      </c>
      <c r="E1031" s="20" t="s">
        <v>9781</v>
      </c>
      <c r="F1031" s="20">
        <v>2114</v>
      </c>
      <c r="G1031" s="20" t="s">
        <v>2777</v>
      </c>
      <c r="H1031" s="20" t="s">
        <v>107</v>
      </c>
      <c r="I1031" s="20" t="s">
        <v>26</v>
      </c>
      <c r="J1031" s="20" t="s">
        <v>120</v>
      </c>
      <c r="K1031" s="20">
        <v>0</v>
      </c>
    </row>
    <row r="1032" spans="1:11" x14ac:dyDescent="0.25">
      <c r="A1032" s="20" t="str">
        <f>E1032&amp;D1032&amp;":"&amp;COUNTIFS($E$2:E1032,E1032,$D$2:D1032,D1032)</f>
        <v>LouisianaHOUMA:3</v>
      </c>
      <c r="B1032" s="20" t="s">
        <v>2779</v>
      </c>
      <c r="C1032" s="20" t="s">
        <v>2780</v>
      </c>
      <c r="D1032" s="20" t="s">
        <v>2392</v>
      </c>
      <c r="E1032" s="20" t="s">
        <v>9781</v>
      </c>
      <c r="F1032" s="20">
        <v>2780</v>
      </c>
      <c r="G1032" s="20" t="s">
        <v>2782</v>
      </c>
      <c r="H1032" s="20" t="s">
        <v>119</v>
      </c>
      <c r="I1032" s="20" t="s">
        <v>114</v>
      </c>
      <c r="J1032" s="20" t="s">
        <v>120</v>
      </c>
      <c r="K1032" s="20">
        <v>0</v>
      </c>
    </row>
    <row r="1033" spans="1:11" x14ac:dyDescent="0.25">
      <c r="A1033" s="20" t="str">
        <f>E1033&amp;D1033&amp;":"&amp;COUNTIFS($E$2:E1033,E1033,$D$2:D1033,D1033)</f>
        <v>MississippiHOUSTON:1</v>
      </c>
      <c r="B1033" s="20" t="s">
        <v>2784</v>
      </c>
      <c r="C1033" s="20" t="s">
        <v>2785</v>
      </c>
      <c r="D1033" s="20" t="s">
        <v>3103</v>
      </c>
      <c r="E1033" s="20" t="s">
        <v>9812</v>
      </c>
      <c r="F1033" s="20">
        <v>2478</v>
      </c>
      <c r="G1033" s="20" t="s">
        <v>2787</v>
      </c>
      <c r="H1033" s="20" t="s">
        <v>119</v>
      </c>
      <c r="I1033" s="20" t="s">
        <v>108</v>
      </c>
      <c r="J1033" s="20" t="s">
        <v>120</v>
      </c>
      <c r="K1033" s="20">
        <v>0</v>
      </c>
    </row>
    <row r="1034" spans="1:11" x14ac:dyDescent="0.25">
      <c r="A1034" s="20" t="str">
        <f>E1034&amp;D1034&amp;":"&amp;COUNTIFS($E$2:E1034,E1034,$D$2:D1034,D1034)</f>
        <v>TexasHOUSTON:1</v>
      </c>
      <c r="B1034" s="20" t="s">
        <v>2789</v>
      </c>
      <c r="C1034" s="20" t="s">
        <v>2790</v>
      </c>
      <c r="D1034" s="20" t="s">
        <v>3103</v>
      </c>
      <c r="E1034" s="20" t="s">
        <v>9788</v>
      </c>
      <c r="F1034" s="20">
        <v>2130</v>
      </c>
      <c r="G1034" s="20" t="s">
        <v>2791</v>
      </c>
      <c r="H1034" s="20" t="s">
        <v>119</v>
      </c>
      <c r="I1034" s="20" t="s">
        <v>26</v>
      </c>
      <c r="J1034" s="20" t="s">
        <v>120</v>
      </c>
      <c r="K1034" s="20">
        <v>0</v>
      </c>
    </row>
    <row r="1035" spans="1:11" x14ac:dyDescent="0.25">
      <c r="A1035" s="20" t="str">
        <f>E1035&amp;D1035&amp;":"&amp;COUNTIFS($E$2:E1035,E1035,$D$2:D1035,D1035)</f>
        <v>TexasHOUSTON:2</v>
      </c>
      <c r="B1035" s="20" t="s">
        <v>2793</v>
      </c>
      <c r="C1035" s="20" t="s">
        <v>2794</v>
      </c>
      <c r="D1035" s="20" t="s">
        <v>3103</v>
      </c>
      <c r="E1035" s="20" t="s">
        <v>9788</v>
      </c>
      <c r="F1035" s="20">
        <v>2446</v>
      </c>
      <c r="G1035" s="20" t="s">
        <v>2796</v>
      </c>
      <c r="H1035" s="20" t="s">
        <v>119</v>
      </c>
      <c r="I1035" s="20" t="s">
        <v>26</v>
      </c>
      <c r="J1035" s="20" t="s">
        <v>120</v>
      </c>
      <c r="K1035" s="20">
        <v>0</v>
      </c>
    </row>
    <row r="1036" spans="1:11" x14ac:dyDescent="0.25">
      <c r="A1036" s="20" t="str">
        <f>E1036&amp;D1036&amp;":"&amp;COUNTIFS($E$2:E1036,E1036,$D$2:D1036,D1036)</f>
        <v>TexasHOUSTON:3</v>
      </c>
      <c r="B1036" s="20" t="s">
        <v>2798</v>
      </c>
      <c r="C1036" s="20" t="s">
        <v>2799</v>
      </c>
      <c r="D1036" s="20" t="s">
        <v>3103</v>
      </c>
      <c r="E1036" s="20" t="s">
        <v>9788</v>
      </c>
      <c r="F1036" s="20">
        <v>2703</v>
      </c>
      <c r="G1036" s="20" t="s">
        <v>2801</v>
      </c>
      <c r="H1036" s="20" t="s">
        <v>119</v>
      </c>
      <c r="I1036" s="20" t="s">
        <v>26</v>
      </c>
      <c r="J1036" s="20" t="s">
        <v>120</v>
      </c>
      <c r="K1036" s="20">
        <v>0</v>
      </c>
    </row>
    <row r="1037" spans="1:11" x14ac:dyDescent="0.25">
      <c r="A1037" s="20" t="str">
        <f>E1037&amp;D1037&amp;":"&amp;COUNTIFS($E$2:E1037,E1037,$D$2:D1037,D1037)</f>
        <v>TexasHOUSTON:4</v>
      </c>
      <c r="B1037" s="20" t="s">
        <v>2803</v>
      </c>
      <c r="C1037" s="20" t="s">
        <v>2804</v>
      </c>
      <c r="D1037" s="20" t="s">
        <v>3103</v>
      </c>
      <c r="E1037" s="20" t="s">
        <v>9788</v>
      </c>
      <c r="F1037" s="20">
        <v>2467</v>
      </c>
      <c r="G1037" s="20" t="s">
        <v>2806</v>
      </c>
      <c r="H1037" s="20" t="s">
        <v>119</v>
      </c>
      <c r="I1037" s="20" t="s">
        <v>26</v>
      </c>
      <c r="J1037" s="20" t="s">
        <v>120</v>
      </c>
      <c r="K1037" s="20">
        <v>0</v>
      </c>
    </row>
    <row r="1038" spans="1:11" x14ac:dyDescent="0.25">
      <c r="A1038" s="20" t="str">
        <f>E1038&amp;D1038&amp;":"&amp;COUNTIFS($E$2:E1038,E1038,$D$2:D1038,D1038)</f>
        <v>TexasHOUSTON:5</v>
      </c>
      <c r="B1038" s="20" t="s">
        <v>2808</v>
      </c>
      <c r="C1038" s="20" t="s">
        <v>2809</v>
      </c>
      <c r="D1038" s="20" t="s">
        <v>3103</v>
      </c>
      <c r="E1038" s="20" t="s">
        <v>9788</v>
      </c>
      <c r="F1038" s="20">
        <v>2090</v>
      </c>
      <c r="G1038" s="20" t="s">
        <v>2811</v>
      </c>
      <c r="H1038" s="20" t="s">
        <v>119</v>
      </c>
      <c r="I1038" s="20" t="s">
        <v>26</v>
      </c>
      <c r="J1038" s="20" t="s">
        <v>27</v>
      </c>
      <c r="K1038" s="20">
        <v>0</v>
      </c>
    </row>
    <row r="1039" spans="1:11" x14ac:dyDescent="0.25">
      <c r="A1039" s="20" t="str">
        <f>E1039&amp;D1039&amp;":"&amp;COUNTIFS($E$2:E1039,E1039,$D$2:D1039,D1039)</f>
        <v>TexasHOUSTON:6</v>
      </c>
      <c r="B1039" s="20" t="s">
        <v>2813</v>
      </c>
      <c r="C1039" s="20" t="s">
        <v>2814</v>
      </c>
      <c r="D1039" s="20" t="s">
        <v>3103</v>
      </c>
      <c r="E1039" s="20" t="s">
        <v>9788</v>
      </c>
      <c r="F1039" s="20">
        <v>2720</v>
      </c>
      <c r="G1039" s="20" t="s">
        <v>2816</v>
      </c>
      <c r="H1039" s="20" t="s">
        <v>119</v>
      </c>
      <c r="I1039" s="20" t="s">
        <v>114</v>
      </c>
      <c r="J1039" s="20" t="s">
        <v>120</v>
      </c>
      <c r="K1039" s="20">
        <v>0</v>
      </c>
    </row>
    <row r="1040" spans="1:11" x14ac:dyDescent="0.25">
      <c r="A1040" s="20" t="str">
        <f>E1040&amp;D1040&amp;":"&amp;COUNTIFS($E$2:E1040,E1040,$D$2:D1040,D1040)</f>
        <v>TexasHOUSTON:7</v>
      </c>
      <c r="B1040" s="20" t="s">
        <v>2818</v>
      </c>
      <c r="C1040" s="20" t="s">
        <v>2819</v>
      </c>
      <c r="D1040" s="20" t="s">
        <v>3103</v>
      </c>
      <c r="E1040" s="20" t="s">
        <v>9788</v>
      </c>
      <c r="F1040" s="20">
        <v>2559</v>
      </c>
      <c r="G1040" s="20" t="s">
        <v>2821</v>
      </c>
      <c r="H1040" s="20" t="s">
        <v>119</v>
      </c>
      <c r="I1040" s="20" t="s">
        <v>114</v>
      </c>
      <c r="J1040" s="20" t="s">
        <v>120</v>
      </c>
      <c r="K1040" s="20">
        <v>0</v>
      </c>
    </row>
    <row r="1041" spans="1:11" x14ac:dyDescent="0.25">
      <c r="A1041" s="20" t="str">
        <f>E1041&amp;D1041&amp;":"&amp;COUNTIFS($E$2:E1041,E1041,$D$2:D1041,D1041)</f>
        <v>TexasHOUSTON:8</v>
      </c>
      <c r="B1041" s="20" t="s">
        <v>2823</v>
      </c>
      <c r="C1041" s="20" t="s">
        <v>2824</v>
      </c>
      <c r="D1041" s="20" t="s">
        <v>3103</v>
      </c>
      <c r="E1041" s="20" t="s">
        <v>9788</v>
      </c>
      <c r="F1041" s="20">
        <v>1604</v>
      </c>
      <c r="G1041" s="20" t="s">
        <v>2826</v>
      </c>
      <c r="H1041" s="20" t="s">
        <v>119</v>
      </c>
      <c r="I1041" s="20" t="s">
        <v>114</v>
      </c>
      <c r="J1041" s="20" t="s">
        <v>120</v>
      </c>
      <c r="K1041" s="20">
        <v>0</v>
      </c>
    </row>
    <row r="1042" spans="1:11" x14ac:dyDescent="0.25">
      <c r="A1042" s="20" t="str">
        <f>E1042&amp;D1042&amp;":"&amp;COUNTIFS($E$2:E1042,E1042,$D$2:D1042,D1042)</f>
        <v>TexasHOUSTON:9</v>
      </c>
      <c r="B1042" s="20" t="s">
        <v>2828</v>
      </c>
      <c r="C1042" s="20" t="s">
        <v>2829</v>
      </c>
      <c r="D1042" s="20" t="s">
        <v>3103</v>
      </c>
      <c r="E1042" s="20" t="s">
        <v>9788</v>
      </c>
      <c r="F1042" s="20">
        <v>2453</v>
      </c>
      <c r="G1042" s="20" t="s">
        <v>2831</v>
      </c>
      <c r="H1042" s="20" t="s">
        <v>119</v>
      </c>
      <c r="I1042" s="20" t="s">
        <v>64</v>
      </c>
      <c r="J1042" s="20" t="s">
        <v>120</v>
      </c>
      <c r="K1042" s="20">
        <v>0</v>
      </c>
    </row>
    <row r="1043" spans="1:11" x14ac:dyDescent="0.25">
      <c r="A1043" s="20" t="str">
        <f>E1043&amp;D1043&amp;":"&amp;COUNTIFS($E$2:E1043,E1043,$D$2:D1043,D1043)</f>
        <v>TexasHOUSTON:10</v>
      </c>
      <c r="B1043" s="20" t="s">
        <v>2833</v>
      </c>
      <c r="C1043" s="20" t="s">
        <v>2834</v>
      </c>
      <c r="D1043" s="20" t="s">
        <v>3103</v>
      </c>
      <c r="E1043" s="20" t="s">
        <v>9788</v>
      </c>
      <c r="F1043" s="20">
        <v>1830</v>
      </c>
      <c r="G1043" s="20" t="s">
        <v>2836</v>
      </c>
      <c r="H1043" s="20" t="s">
        <v>119</v>
      </c>
      <c r="I1043" s="20" t="s">
        <v>26</v>
      </c>
      <c r="J1043" s="20" t="s">
        <v>120</v>
      </c>
      <c r="K1043" s="20">
        <v>0</v>
      </c>
    </row>
    <row r="1044" spans="1:11" x14ac:dyDescent="0.25">
      <c r="A1044" s="20" t="str">
        <f>E1044&amp;D1044&amp;":"&amp;COUNTIFS($E$2:E1044,E1044,$D$2:D1044,D1044)</f>
        <v>TexasHOUSTON:11</v>
      </c>
      <c r="B1044" s="20" t="s">
        <v>2838</v>
      </c>
      <c r="C1044" s="20" t="s">
        <v>2839</v>
      </c>
      <c r="D1044" s="20" t="s">
        <v>3103</v>
      </c>
      <c r="E1044" s="20" t="s">
        <v>9788</v>
      </c>
      <c r="F1044" s="20">
        <v>2118</v>
      </c>
      <c r="G1044" s="20" t="s">
        <v>2840</v>
      </c>
      <c r="H1044" s="20" t="s">
        <v>119</v>
      </c>
      <c r="I1044" s="20" t="s">
        <v>114</v>
      </c>
      <c r="J1044" s="20" t="s">
        <v>120</v>
      </c>
      <c r="K1044" s="20">
        <v>0</v>
      </c>
    </row>
    <row r="1045" spans="1:11" x14ac:dyDescent="0.25">
      <c r="A1045" s="20" t="str">
        <f>E1045&amp;D1045&amp;":"&amp;COUNTIFS($E$2:E1045,E1045,$D$2:D1045,D1045)</f>
        <v>TexasHOUSTON:12</v>
      </c>
      <c r="B1045" s="20" t="s">
        <v>2842</v>
      </c>
      <c r="C1045" s="20" t="s">
        <v>2843</v>
      </c>
      <c r="D1045" s="20" t="s">
        <v>3103</v>
      </c>
      <c r="E1045" s="20" t="s">
        <v>9788</v>
      </c>
      <c r="F1045" s="20">
        <v>2747</v>
      </c>
      <c r="G1045" s="20" t="s">
        <v>2845</v>
      </c>
      <c r="H1045" s="20" t="s">
        <v>119</v>
      </c>
      <c r="I1045" s="20" t="s">
        <v>26</v>
      </c>
      <c r="J1045" s="20" t="s">
        <v>120</v>
      </c>
      <c r="K1045" s="20">
        <v>0</v>
      </c>
    </row>
    <row r="1046" spans="1:11" x14ac:dyDescent="0.25">
      <c r="A1046" s="20" t="str">
        <f>E1046&amp;D1046&amp;":"&amp;COUNTIFS($E$2:E1046,E1046,$D$2:D1046,D1046)</f>
        <v>TexasHOUSTON:13</v>
      </c>
      <c r="B1046" s="20" t="s">
        <v>2847</v>
      </c>
      <c r="C1046" s="20" t="s">
        <v>2848</v>
      </c>
      <c r="D1046" s="20" t="s">
        <v>3103</v>
      </c>
      <c r="E1046" s="20" t="s">
        <v>9788</v>
      </c>
      <c r="F1046" s="20">
        <v>1434</v>
      </c>
      <c r="G1046" s="20" t="s">
        <v>2850</v>
      </c>
      <c r="H1046" s="20" t="s">
        <v>119</v>
      </c>
      <c r="I1046" s="20" t="s">
        <v>26</v>
      </c>
      <c r="J1046" s="20" t="s">
        <v>120</v>
      </c>
      <c r="K1046" s="20">
        <v>0</v>
      </c>
    </row>
    <row r="1047" spans="1:11" x14ac:dyDescent="0.25">
      <c r="A1047" s="20" t="str">
        <f>E1047&amp;D1047&amp;":"&amp;COUNTIFS($E$2:E1047,E1047,$D$2:D1047,D1047)</f>
        <v>TexasHOUSTON:14</v>
      </c>
      <c r="B1047" s="20" t="s">
        <v>7126</v>
      </c>
      <c r="C1047" s="20" t="s">
        <v>7127</v>
      </c>
      <c r="D1047" s="20" t="s">
        <v>3103</v>
      </c>
      <c r="E1047" s="20" t="s">
        <v>9788</v>
      </c>
      <c r="F1047" s="20">
        <v>1453</v>
      </c>
      <c r="G1047" s="20" t="s">
        <v>7129</v>
      </c>
      <c r="H1047" s="20" t="s">
        <v>25</v>
      </c>
      <c r="I1047" s="20" t="s">
        <v>75</v>
      </c>
      <c r="J1047" s="20" t="s">
        <v>27</v>
      </c>
      <c r="K1047" s="20">
        <v>4</v>
      </c>
    </row>
    <row r="1048" spans="1:11" x14ac:dyDescent="0.25">
      <c r="A1048" s="20" t="str">
        <f>E1048&amp;D1048&amp;":"&amp;COUNTIFS($E$2:E1048,E1048,$D$2:D1048,D1048)</f>
        <v>TexasHOUSTON:15</v>
      </c>
      <c r="B1048" s="20" t="s">
        <v>2737</v>
      </c>
      <c r="C1048" s="20" t="s">
        <v>2738</v>
      </c>
      <c r="D1048" s="20" t="s">
        <v>3103</v>
      </c>
      <c r="E1048" s="20" t="s">
        <v>9788</v>
      </c>
      <c r="F1048" s="20">
        <v>2703</v>
      </c>
      <c r="G1048" s="20" t="s">
        <v>2740</v>
      </c>
      <c r="H1048" s="20" t="s">
        <v>25</v>
      </c>
      <c r="I1048" s="20" t="s">
        <v>75</v>
      </c>
      <c r="J1048" s="20" t="s">
        <v>27</v>
      </c>
      <c r="K1048" s="20">
        <v>2</v>
      </c>
    </row>
    <row r="1049" spans="1:11" x14ac:dyDescent="0.25">
      <c r="A1049" s="20" t="str">
        <f>E1049&amp;D1049&amp;":"&amp;COUNTIFS($E$2:E1049,E1049,$D$2:D1049,D1049)</f>
        <v>TexasHOUSTON:16</v>
      </c>
      <c r="B1049" s="20" t="s">
        <v>7131</v>
      </c>
      <c r="C1049" s="20" t="s">
        <v>7132</v>
      </c>
      <c r="D1049" s="20" t="s">
        <v>3103</v>
      </c>
      <c r="E1049" s="20" t="s">
        <v>9788</v>
      </c>
      <c r="F1049" s="20">
        <v>1842</v>
      </c>
      <c r="G1049" s="20" t="s">
        <v>7134</v>
      </c>
      <c r="H1049" s="20" t="s">
        <v>25</v>
      </c>
      <c r="I1049" s="20" t="s">
        <v>108</v>
      </c>
      <c r="J1049" s="20" t="s">
        <v>27</v>
      </c>
      <c r="K1049" s="20">
        <v>2</v>
      </c>
    </row>
    <row r="1050" spans="1:11" x14ac:dyDescent="0.25">
      <c r="A1050" s="20" t="str">
        <f>E1050&amp;D1050&amp;":"&amp;COUNTIFS($E$2:E1050,E1050,$D$2:D1050,D1050)</f>
        <v>TexasHOUSTON:17</v>
      </c>
      <c r="B1050" s="20" t="s">
        <v>7136</v>
      </c>
      <c r="C1050" s="20" t="s">
        <v>7137</v>
      </c>
      <c r="D1050" s="20" t="s">
        <v>3103</v>
      </c>
      <c r="E1050" s="20" t="s">
        <v>9788</v>
      </c>
      <c r="F1050" s="20">
        <v>1060</v>
      </c>
      <c r="G1050" s="20" t="s">
        <v>7139</v>
      </c>
      <c r="H1050" s="20" t="s">
        <v>25</v>
      </c>
      <c r="I1050" s="20" t="s">
        <v>108</v>
      </c>
      <c r="J1050" s="20" t="s">
        <v>27</v>
      </c>
      <c r="K1050" s="20">
        <v>3</v>
      </c>
    </row>
    <row r="1051" spans="1:11" x14ac:dyDescent="0.25">
      <c r="A1051" s="20" t="str">
        <f>E1051&amp;D1051&amp;":"&amp;COUNTIFS($E$2:E1051,E1051,$D$2:D1051,D1051)</f>
        <v>TexasHOUSTON:18</v>
      </c>
      <c r="B1051" s="20" t="s">
        <v>7141</v>
      </c>
      <c r="C1051" s="20" t="s">
        <v>7142</v>
      </c>
      <c r="D1051" s="20" t="s">
        <v>3103</v>
      </c>
      <c r="E1051" s="20" t="s">
        <v>9788</v>
      </c>
      <c r="F1051" s="20">
        <v>1915</v>
      </c>
      <c r="G1051" s="20" t="s">
        <v>7144</v>
      </c>
      <c r="H1051" s="20" t="s">
        <v>25</v>
      </c>
      <c r="I1051" s="20" t="s">
        <v>108</v>
      </c>
      <c r="J1051" s="20" t="s">
        <v>27</v>
      </c>
      <c r="K1051" s="20">
        <v>3</v>
      </c>
    </row>
    <row r="1052" spans="1:11" x14ac:dyDescent="0.25">
      <c r="A1052" s="20" t="str">
        <f>E1052&amp;D1052&amp;":"&amp;COUNTIFS($E$2:E1052,E1052,$D$2:D1052,D1052)</f>
        <v>TexasHOUSTON:19</v>
      </c>
      <c r="B1052" s="20" t="s">
        <v>7146</v>
      </c>
      <c r="C1052" s="20" t="s">
        <v>7147</v>
      </c>
      <c r="D1052" s="20" t="s">
        <v>3103</v>
      </c>
      <c r="E1052" s="20" t="s">
        <v>9788</v>
      </c>
      <c r="F1052" s="20">
        <v>1752</v>
      </c>
      <c r="G1052" s="20" t="s">
        <v>7149</v>
      </c>
      <c r="H1052" s="20" t="s">
        <v>25</v>
      </c>
      <c r="I1052" s="20" t="s">
        <v>108</v>
      </c>
      <c r="J1052" s="20" t="s">
        <v>27</v>
      </c>
      <c r="K1052" s="20">
        <v>2</v>
      </c>
    </row>
    <row r="1053" spans="1:11" x14ac:dyDescent="0.25">
      <c r="A1053" s="20" t="str">
        <f>E1053&amp;D1053&amp;":"&amp;COUNTIFS($E$2:E1053,E1053,$D$2:D1053,D1053)</f>
        <v>TexasHOUSTON:20</v>
      </c>
      <c r="B1053" s="20" t="s">
        <v>7151</v>
      </c>
      <c r="C1053" s="20" t="s">
        <v>7152</v>
      </c>
      <c r="D1053" s="20" t="s">
        <v>3103</v>
      </c>
      <c r="E1053" s="20" t="s">
        <v>9788</v>
      </c>
      <c r="F1053" s="20">
        <v>1605</v>
      </c>
      <c r="G1053" s="20" t="s">
        <v>7153</v>
      </c>
      <c r="H1053" s="20" t="s">
        <v>25</v>
      </c>
      <c r="I1053" s="20" t="s">
        <v>26</v>
      </c>
      <c r="J1053" s="20" t="s">
        <v>120</v>
      </c>
      <c r="K1053" s="20">
        <v>0</v>
      </c>
    </row>
    <row r="1054" spans="1:11" x14ac:dyDescent="0.25">
      <c r="A1054" s="20" t="str">
        <f>E1054&amp;D1054&amp;":"&amp;COUNTIFS($E$2:E1054,E1054,$D$2:D1054,D1054)</f>
        <v>TexasHOUSTON:21</v>
      </c>
      <c r="B1054" s="20" t="s">
        <v>7155</v>
      </c>
      <c r="C1054" s="20" t="s">
        <v>7156</v>
      </c>
      <c r="D1054" s="20" t="s">
        <v>3103</v>
      </c>
      <c r="E1054" s="20" t="s">
        <v>9788</v>
      </c>
      <c r="F1054" s="20">
        <v>2720</v>
      </c>
      <c r="G1054" s="20" t="s">
        <v>7157</v>
      </c>
      <c r="H1054" s="20" t="s">
        <v>25</v>
      </c>
      <c r="I1054" s="20" t="s">
        <v>108</v>
      </c>
      <c r="J1054" s="20" t="s">
        <v>27</v>
      </c>
      <c r="K1054" s="20">
        <v>2</v>
      </c>
    </row>
    <row r="1055" spans="1:11" x14ac:dyDescent="0.25">
      <c r="A1055" s="20" t="str">
        <f>E1055&amp;D1055&amp;":"&amp;COUNTIFS($E$2:E1055,E1055,$D$2:D1055,D1055)</f>
        <v>TexasHOUSTON:22</v>
      </c>
      <c r="B1055" s="20" t="s">
        <v>2742</v>
      </c>
      <c r="C1055" s="20" t="s">
        <v>2743</v>
      </c>
      <c r="D1055" s="20" t="s">
        <v>3103</v>
      </c>
      <c r="E1055" s="20" t="s">
        <v>9788</v>
      </c>
      <c r="F1055" s="20">
        <v>2494</v>
      </c>
      <c r="G1055" s="20" t="s">
        <v>2745</v>
      </c>
      <c r="H1055" s="20" t="s">
        <v>25</v>
      </c>
      <c r="I1055" s="20" t="s">
        <v>108</v>
      </c>
      <c r="J1055" s="20" t="s">
        <v>27</v>
      </c>
      <c r="K1055" s="20">
        <v>4</v>
      </c>
    </row>
    <row r="1056" spans="1:11" x14ac:dyDescent="0.25">
      <c r="A1056" s="20" t="str">
        <f>E1056&amp;D1056&amp;":"&amp;COUNTIFS($E$2:E1056,E1056,$D$2:D1056,D1056)</f>
        <v>TexasHOUSTON:23</v>
      </c>
      <c r="B1056" s="20" t="s">
        <v>7159</v>
      </c>
      <c r="C1056" s="20" t="s">
        <v>7160</v>
      </c>
      <c r="D1056" s="20" t="s">
        <v>3103</v>
      </c>
      <c r="E1056" s="20" t="s">
        <v>9788</v>
      </c>
      <c r="F1056" s="20">
        <v>1742</v>
      </c>
      <c r="G1056" s="20" t="s">
        <v>7162</v>
      </c>
      <c r="H1056" s="20" t="s">
        <v>25</v>
      </c>
      <c r="I1056" s="20" t="s">
        <v>108</v>
      </c>
      <c r="J1056" s="20" t="s">
        <v>27</v>
      </c>
      <c r="K1056" s="20">
        <v>3</v>
      </c>
    </row>
    <row r="1057" spans="1:11" x14ac:dyDescent="0.25">
      <c r="A1057" s="20" t="str">
        <f>E1057&amp;D1057&amp;":"&amp;COUNTIFS($E$2:E1057,E1057,$D$2:D1057,D1057)</f>
        <v>TexasHOUSTON:24</v>
      </c>
      <c r="B1057" s="20" t="s">
        <v>7164</v>
      </c>
      <c r="C1057" s="20" t="s">
        <v>7165</v>
      </c>
      <c r="D1057" s="20" t="s">
        <v>3103</v>
      </c>
      <c r="E1057" s="20" t="s">
        <v>9788</v>
      </c>
      <c r="F1057" s="20">
        <v>1655</v>
      </c>
      <c r="G1057" s="20" t="s">
        <v>7166</v>
      </c>
      <c r="H1057" s="20" t="s">
        <v>25</v>
      </c>
      <c r="I1057" s="20" t="s">
        <v>108</v>
      </c>
      <c r="J1057" s="20" t="s">
        <v>27</v>
      </c>
      <c r="K1057" s="20">
        <v>1</v>
      </c>
    </row>
    <row r="1058" spans="1:11" x14ac:dyDescent="0.25">
      <c r="A1058" s="20" t="str">
        <f>E1058&amp;D1058&amp;":"&amp;COUNTIFS($E$2:E1058,E1058,$D$2:D1058,D1058)</f>
        <v>TexasHOUSTON:25</v>
      </c>
      <c r="B1058" s="20" t="s">
        <v>7168</v>
      </c>
      <c r="C1058" s="20" t="s">
        <v>7169</v>
      </c>
      <c r="D1058" s="20" t="s">
        <v>3103</v>
      </c>
      <c r="E1058" s="20" t="s">
        <v>9788</v>
      </c>
      <c r="F1058" s="20">
        <v>2554</v>
      </c>
      <c r="G1058" s="20" t="s">
        <v>7171</v>
      </c>
      <c r="H1058" s="20" t="s">
        <v>25</v>
      </c>
      <c r="I1058" s="20" t="s">
        <v>108</v>
      </c>
      <c r="J1058" s="20" t="s">
        <v>27</v>
      </c>
      <c r="K1058" s="20">
        <v>3</v>
      </c>
    </row>
    <row r="1059" spans="1:11" x14ac:dyDescent="0.25">
      <c r="A1059" s="20" t="str">
        <f>E1059&amp;D1059&amp;":"&amp;COUNTIFS($E$2:E1059,E1059,$D$2:D1059,D1059)</f>
        <v>OhioHUDSON:1</v>
      </c>
      <c r="B1059" s="20" t="s">
        <v>2803</v>
      </c>
      <c r="C1059" s="20" t="s">
        <v>2804</v>
      </c>
      <c r="D1059" s="20" t="s">
        <v>4457</v>
      </c>
      <c r="E1059" s="20" t="s">
        <v>9799</v>
      </c>
      <c r="F1059" s="20">
        <v>2467</v>
      </c>
      <c r="G1059" s="20" t="s">
        <v>2806</v>
      </c>
      <c r="H1059" s="20" t="s">
        <v>119</v>
      </c>
      <c r="I1059" s="20" t="s">
        <v>26</v>
      </c>
      <c r="J1059" s="20" t="s">
        <v>120</v>
      </c>
      <c r="K1059" s="20">
        <v>0</v>
      </c>
    </row>
    <row r="1060" spans="1:11" x14ac:dyDescent="0.25">
      <c r="A1060" s="20" t="str">
        <f>E1060&amp;D1060&amp;":"&amp;COUNTIFS($E$2:E1060,E1060,$D$2:D1060,D1060)</f>
        <v>ColoradoHUGO:1</v>
      </c>
      <c r="B1060" s="20" t="s">
        <v>7173</v>
      </c>
      <c r="C1060" s="20" t="s">
        <v>7174</v>
      </c>
      <c r="D1060" s="20" t="s">
        <v>1015</v>
      </c>
      <c r="E1060" s="20" t="s">
        <v>9774</v>
      </c>
      <c r="F1060" s="20">
        <v>2346</v>
      </c>
      <c r="G1060" s="20" t="s">
        <v>7176</v>
      </c>
      <c r="H1060" s="20" t="s">
        <v>119</v>
      </c>
      <c r="I1060" s="20" t="s">
        <v>108</v>
      </c>
      <c r="J1060" s="20" t="s">
        <v>120</v>
      </c>
      <c r="K1060" s="20">
        <v>0</v>
      </c>
    </row>
    <row r="1061" spans="1:11" x14ac:dyDescent="0.25">
      <c r="A1061" s="20" t="str">
        <f>E1061&amp;D1061&amp;":"&amp;COUNTIFS($E$2:E1061,E1061,$D$2:D1061,D1061)</f>
        <v>OklahomaHUGO:1</v>
      </c>
      <c r="B1061" s="20" t="s">
        <v>2771</v>
      </c>
      <c r="C1061" s="20" t="s">
        <v>2772</v>
      </c>
      <c r="D1061" s="20" t="s">
        <v>1015</v>
      </c>
      <c r="E1061" s="20" t="s">
        <v>9787</v>
      </c>
      <c r="F1061" s="20">
        <v>1104</v>
      </c>
      <c r="G1061" s="20" t="s">
        <v>8414</v>
      </c>
      <c r="H1061" s="20" t="s">
        <v>107</v>
      </c>
      <c r="I1061" s="20" t="s">
        <v>108</v>
      </c>
      <c r="J1061" s="20" t="s">
        <v>120</v>
      </c>
      <c r="K1061" s="20">
        <v>0</v>
      </c>
    </row>
    <row r="1062" spans="1:11" x14ac:dyDescent="0.25">
      <c r="A1062" s="20" t="str">
        <f>E1062&amp;D1062&amp;":"&amp;COUNTIFS($E$2:E1062,E1062,$D$2:D1062,D1062)</f>
        <v>KansasHUGOTON:1</v>
      </c>
      <c r="B1062" s="20" t="s">
        <v>2775</v>
      </c>
      <c r="C1062" s="20" t="s">
        <v>2776</v>
      </c>
      <c r="D1062" s="20" t="s">
        <v>2145</v>
      </c>
      <c r="E1062" s="20" t="s">
        <v>9802</v>
      </c>
      <c r="F1062" s="20">
        <v>2114</v>
      </c>
      <c r="G1062" s="20" t="s">
        <v>8415</v>
      </c>
      <c r="H1062" s="20" t="s">
        <v>107</v>
      </c>
      <c r="I1062" s="20" t="s">
        <v>26</v>
      </c>
      <c r="J1062" s="20" t="s">
        <v>120</v>
      </c>
      <c r="K1062" s="20">
        <v>0</v>
      </c>
    </row>
    <row r="1063" spans="1:11" x14ac:dyDescent="0.25">
      <c r="A1063" s="20" t="str">
        <f>E1063&amp;D1063&amp;":"&amp;COUNTIFS($E$2:E1063,E1063,$D$2:D1063,D1063)</f>
        <v>Puerto_RicoHUMACAO:1</v>
      </c>
      <c r="B1063" s="20" t="s">
        <v>9166</v>
      </c>
      <c r="C1063" s="20" t="s">
        <v>9167</v>
      </c>
      <c r="D1063" s="20" t="s">
        <v>4888</v>
      </c>
      <c r="E1063" s="20" t="s">
        <v>9842</v>
      </c>
      <c r="F1063" s="20">
        <v>1803</v>
      </c>
      <c r="G1063" s="20" t="s">
        <v>9169</v>
      </c>
      <c r="H1063" s="20" t="s">
        <v>25</v>
      </c>
      <c r="I1063" s="20" t="s">
        <v>108</v>
      </c>
      <c r="J1063" s="20" t="s">
        <v>27</v>
      </c>
      <c r="K1063" s="20">
        <v>3</v>
      </c>
    </row>
    <row r="1064" spans="1:11" x14ac:dyDescent="0.25">
      <c r="A1064" s="20" t="str">
        <f>E1064&amp;D1064&amp;":"&amp;COUNTIFS($E$2:E1064,E1064,$D$2:D1064,D1064)</f>
        <v>Puerto_RicoHUMACAO:2</v>
      </c>
      <c r="B1064" s="20" t="s">
        <v>2852</v>
      </c>
      <c r="C1064" s="20" t="s">
        <v>2853</v>
      </c>
      <c r="D1064" s="20" t="s">
        <v>4888</v>
      </c>
      <c r="E1064" s="20" t="s">
        <v>9842</v>
      </c>
      <c r="F1064" s="20">
        <v>48341</v>
      </c>
      <c r="G1064" s="20" t="s">
        <v>2855</v>
      </c>
      <c r="H1064" s="20" t="s">
        <v>25</v>
      </c>
      <c r="I1064" s="20" t="s">
        <v>26</v>
      </c>
      <c r="J1064" s="20" t="s">
        <v>120</v>
      </c>
      <c r="K1064" s="20">
        <v>0</v>
      </c>
    </row>
    <row r="1065" spans="1:11" x14ac:dyDescent="0.25">
      <c r="A1065" s="20" t="str">
        <f>E1065&amp;D1065&amp;":"&amp;COUNTIFS($E$2:E1065,E1065,$D$2:D1065,D1065)</f>
        <v>TexasHUMBLE:1</v>
      </c>
      <c r="B1065" s="20" t="s">
        <v>2857</v>
      </c>
      <c r="C1065" s="20" t="s">
        <v>2858</v>
      </c>
      <c r="D1065" s="20" t="s">
        <v>8279</v>
      </c>
      <c r="E1065" s="20" t="s">
        <v>9788</v>
      </c>
      <c r="F1065" s="20">
        <v>48198</v>
      </c>
      <c r="G1065" s="20" t="s">
        <v>2860</v>
      </c>
      <c r="H1065" s="20" t="s">
        <v>25</v>
      </c>
      <c r="I1065" s="20" t="s">
        <v>42</v>
      </c>
      <c r="J1065" s="20" t="s">
        <v>27</v>
      </c>
      <c r="K1065" s="20">
        <v>0</v>
      </c>
    </row>
    <row r="1066" spans="1:11" x14ac:dyDescent="0.25">
      <c r="A1066" s="20" t="str">
        <f>E1066&amp;D1066&amp;":"&amp;COUNTIFS($E$2:E1066,E1066,$D$2:D1066,D1066)</f>
        <v>TexasHUMBLE:2</v>
      </c>
      <c r="B1066" s="20" t="s">
        <v>2862</v>
      </c>
      <c r="C1066" s="20" t="s">
        <v>2863</v>
      </c>
      <c r="D1066" s="20" t="s">
        <v>8279</v>
      </c>
      <c r="E1066" s="20" t="s">
        <v>9788</v>
      </c>
      <c r="F1066" s="20">
        <v>49635</v>
      </c>
      <c r="G1066" s="20" t="s">
        <v>2865</v>
      </c>
      <c r="H1066" s="20" t="s">
        <v>96</v>
      </c>
      <c r="I1066" s="20" t="s">
        <v>36</v>
      </c>
      <c r="J1066" s="20" t="s">
        <v>27</v>
      </c>
      <c r="K1066" s="20">
        <v>0</v>
      </c>
    </row>
    <row r="1067" spans="1:11" x14ac:dyDescent="0.25">
      <c r="A1067" s="20" t="str">
        <f>E1067&amp;D1067&amp;":"&amp;COUNTIFS($E$2:E1067,E1067,$D$2:D1067,D1067)</f>
        <v>TennesseeHUNTINGDON:1</v>
      </c>
      <c r="B1067" s="20" t="s">
        <v>2867</v>
      </c>
      <c r="C1067" s="20" t="s">
        <v>2868</v>
      </c>
      <c r="D1067" s="20" t="s">
        <v>9566</v>
      </c>
      <c r="E1067" s="20" t="s">
        <v>9810</v>
      </c>
      <c r="F1067" s="20">
        <v>49646</v>
      </c>
      <c r="G1067" s="20" t="s">
        <v>2870</v>
      </c>
      <c r="H1067" s="20" t="s">
        <v>96</v>
      </c>
      <c r="I1067" s="20" t="s">
        <v>42</v>
      </c>
      <c r="J1067" s="20" t="s">
        <v>27</v>
      </c>
      <c r="K1067" s="20">
        <v>4</v>
      </c>
    </row>
    <row r="1068" spans="1:11" x14ac:dyDescent="0.25">
      <c r="A1068" s="20" t="str">
        <f>E1068&amp;D1068&amp;":"&amp;COUNTIFS($E$2:E1068,E1068,$D$2:D1068,D1068)</f>
        <v>West_VirginiaHUNTINGTON:1</v>
      </c>
      <c r="B1068" s="20" t="s">
        <v>2872</v>
      </c>
      <c r="C1068" s="20" t="s">
        <v>2873</v>
      </c>
      <c r="D1068" s="20" t="s">
        <v>6167</v>
      </c>
      <c r="E1068" s="20" t="s">
        <v>9832</v>
      </c>
      <c r="F1068" s="20">
        <v>49854</v>
      </c>
      <c r="G1068" s="20" t="s">
        <v>2875</v>
      </c>
      <c r="H1068" s="20" t="s">
        <v>96</v>
      </c>
      <c r="I1068" s="20" t="s">
        <v>36</v>
      </c>
      <c r="J1068" s="20" t="s">
        <v>27</v>
      </c>
      <c r="K1068" s="20">
        <v>4</v>
      </c>
    </row>
    <row r="1069" spans="1:11" x14ac:dyDescent="0.25">
      <c r="A1069" s="20" t="str">
        <f>E1069&amp;D1069&amp;":"&amp;COUNTIFS($E$2:E1069,E1069,$D$2:D1069,D1069)</f>
        <v>West_VirginiaHUNTINGTON:2</v>
      </c>
      <c r="B1069" s="20" t="s">
        <v>2877</v>
      </c>
      <c r="C1069" s="20" t="s">
        <v>2878</v>
      </c>
      <c r="D1069" s="20" t="s">
        <v>6167</v>
      </c>
      <c r="E1069" s="20" t="s">
        <v>9832</v>
      </c>
      <c r="F1069" s="20">
        <v>49868</v>
      </c>
      <c r="G1069" s="20" t="s">
        <v>2880</v>
      </c>
      <c r="H1069" s="20" t="s">
        <v>96</v>
      </c>
      <c r="I1069" s="20" t="s">
        <v>36</v>
      </c>
      <c r="J1069" s="20" t="s">
        <v>27</v>
      </c>
      <c r="K1069" s="20">
        <v>4</v>
      </c>
    </row>
    <row r="1070" spans="1:11" x14ac:dyDescent="0.25">
      <c r="A1070" s="20" t="str">
        <f>E1070&amp;D1070&amp;":"&amp;COUNTIFS($E$2:E1070,E1070,$D$2:D1070,D1070)</f>
        <v>AlabamaHUNTSVILLE:1</v>
      </c>
      <c r="B1070" s="20" t="s">
        <v>2882</v>
      </c>
      <c r="C1070" s="20" t="s">
        <v>2883</v>
      </c>
      <c r="D1070" s="20" t="s">
        <v>156</v>
      </c>
      <c r="E1070" s="20" t="s">
        <v>9791</v>
      </c>
      <c r="F1070" s="20">
        <v>49781</v>
      </c>
      <c r="G1070" s="20" t="s">
        <v>2885</v>
      </c>
      <c r="H1070" s="20" t="s">
        <v>96</v>
      </c>
      <c r="I1070" s="20" t="s">
        <v>108</v>
      </c>
      <c r="J1070" s="20" t="s">
        <v>27</v>
      </c>
      <c r="K1070" s="20">
        <v>0</v>
      </c>
    </row>
    <row r="1071" spans="1:11" x14ac:dyDescent="0.25">
      <c r="A1071" s="20" t="str">
        <f>E1071&amp;D1071&amp;":"&amp;COUNTIFS($E$2:E1071,E1071,$D$2:D1071,D1071)</f>
        <v>AlabamaHUNTSVILLE:2</v>
      </c>
      <c r="B1071" s="20" t="s">
        <v>2887</v>
      </c>
      <c r="C1071" s="20" t="s">
        <v>2888</v>
      </c>
      <c r="D1071" s="20" t="s">
        <v>156</v>
      </c>
      <c r="E1071" s="20" t="s">
        <v>9791</v>
      </c>
      <c r="F1071" s="20">
        <v>49862</v>
      </c>
      <c r="G1071" s="20" t="s">
        <v>2890</v>
      </c>
      <c r="H1071" s="20" t="s">
        <v>96</v>
      </c>
      <c r="I1071" s="20" t="s">
        <v>108</v>
      </c>
      <c r="J1071" s="20" t="s">
        <v>27</v>
      </c>
      <c r="K1071" s="20">
        <v>0</v>
      </c>
    </row>
    <row r="1072" spans="1:11" x14ac:dyDescent="0.25">
      <c r="A1072" s="20" t="str">
        <f>E1072&amp;D1072&amp;":"&amp;COUNTIFS($E$2:E1072,E1072,$D$2:D1072,D1072)</f>
        <v>TexasHURST:1</v>
      </c>
      <c r="B1072" s="20" t="s">
        <v>2892</v>
      </c>
      <c r="C1072" s="20" t="s">
        <v>2893</v>
      </c>
      <c r="D1072" s="20" t="s">
        <v>6483</v>
      </c>
      <c r="E1072" s="20" t="s">
        <v>9788</v>
      </c>
      <c r="F1072" s="20">
        <v>48879</v>
      </c>
      <c r="G1072" s="20" t="s">
        <v>2895</v>
      </c>
      <c r="H1072" s="20" t="s">
        <v>96</v>
      </c>
      <c r="I1072" s="20" t="s">
        <v>26</v>
      </c>
      <c r="J1072" s="20" t="s">
        <v>27</v>
      </c>
      <c r="K1072" s="20">
        <v>3</v>
      </c>
    </row>
    <row r="1073" spans="1:11" x14ac:dyDescent="0.25">
      <c r="A1073" s="20" t="str">
        <f>E1073&amp;D1073&amp;":"&amp;COUNTIFS($E$2:E1073,E1073,$D$2:D1073,D1073)</f>
        <v>TexasHURST:2</v>
      </c>
      <c r="B1073" s="20" t="s">
        <v>2897</v>
      </c>
      <c r="C1073" s="20" t="s">
        <v>2898</v>
      </c>
      <c r="D1073" s="20" t="s">
        <v>6483</v>
      </c>
      <c r="E1073" s="20" t="s">
        <v>9788</v>
      </c>
      <c r="F1073" s="20">
        <v>48846</v>
      </c>
      <c r="G1073" s="20" t="s">
        <v>2900</v>
      </c>
      <c r="H1073" s="20" t="s">
        <v>96</v>
      </c>
      <c r="I1073" s="20" t="s">
        <v>108</v>
      </c>
      <c r="J1073" s="20" t="s">
        <v>27</v>
      </c>
      <c r="K1073" s="20">
        <v>4</v>
      </c>
    </row>
    <row r="1074" spans="1:11" x14ac:dyDescent="0.25">
      <c r="A1074" s="20" t="str">
        <f>E1074&amp;D1074&amp;":"&amp;COUNTIFS($E$2:E1074,E1074,$D$2:D1074,D1074)</f>
        <v>TexasHURST:3</v>
      </c>
      <c r="B1074" s="20" t="s">
        <v>2902</v>
      </c>
      <c r="C1074" s="20" t="s">
        <v>2903</v>
      </c>
      <c r="D1074" s="20" t="s">
        <v>6483</v>
      </c>
      <c r="E1074" s="20" t="s">
        <v>9788</v>
      </c>
      <c r="F1074" s="20">
        <v>49058</v>
      </c>
      <c r="G1074" s="20" t="s">
        <v>2905</v>
      </c>
      <c r="H1074" s="20" t="s">
        <v>96</v>
      </c>
      <c r="I1074" s="20" t="s">
        <v>75</v>
      </c>
      <c r="J1074" s="20" t="s">
        <v>27</v>
      </c>
      <c r="K1074" s="20">
        <v>0</v>
      </c>
    </row>
    <row r="1075" spans="1:11" x14ac:dyDescent="0.25">
      <c r="A1075" s="20" t="str">
        <f>E1075&amp;D1075&amp;":"&amp;COUNTIFS($E$2:E1075,E1075,$D$2:D1075,D1075)</f>
        <v>TexasHURST:4</v>
      </c>
      <c r="B1075" s="20" t="s">
        <v>2907</v>
      </c>
      <c r="C1075" s="20" t="s">
        <v>2908</v>
      </c>
      <c r="D1075" s="20" t="s">
        <v>6483</v>
      </c>
      <c r="E1075" s="20" t="s">
        <v>9788</v>
      </c>
      <c r="F1075" s="20">
        <v>48201</v>
      </c>
      <c r="G1075" s="20" t="s">
        <v>2910</v>
      </c>
      <c r="H1075" s="20" t="s">
        <v>107</v>
      </c>
      <c r="I1075" s="20" t="s">
        <v>26</v>
      </c>
      <c r="J1075" s="20" t="s">
        <v>27</v>
      </c>
      <c r="K1075" s="20">
        <v>0</v>
      </c>
    </row>
    <row r="1076" spans="1:11" x14ac:dyDescent="0.25">
      <c r="A1076" s="20" t="str">
        <f>E1076&amp;D1076&amp;":"&amp;COUNTIFS($E$2:E1076,E1076,$D$2:D1076,D1076)</f>
        <v>TexasHURST:5</v>
      </c>
      <c r="B1076" s="20" t="s">
        <v>2912</v>
      </c>
      <c r="C1076" s="20" t="s">
        <v>2913</v>
      </c>
      <c r="D1076" s="20" t="s">
        <v>6483</v>
      </c>
      <c r="E1076" s="20" t="s">
        <v>9788</v>
      </c>
      <c r="F1076" s="20">
        <v>49548</v>
      </c>
      <c r="G1076" s="20" t="s">
        <v>2915</v>
      </c>
      <c r="H1076" s="20" t="s">
        <v>119</v>
      </c>
      <c r="I1076" s="20" t="s">
        <v>64</v>
      </c>
      <c r="J1076" s="20" t="s">
        <v>120</v>
      </c>
      <c r="K1076" s="20">
        <v>0</v>
      </c>
    </row>
    <row r="1077" spans="1:11" x14ac:dyDescent="0.25">
      <c r="A1077" s="20" t="str">
        <f>E1077&amp;D1077&amp;":"&amp;COUNTIFS($E$2:E1077,E1077,$D$2:D1077,D1077)</f>
        <v>KansasHUTCHINSON:1</v>
      </c>
      <c r="B1077" s="20" t="s">
        <v>2917</v>
      </c>
      <c r="C1077" s="20" t="s">
        <v>2918</v>
      </c>
      <c r="D1077" s="20" t="s">
        <v>6962</v>
      </c>
      <c r="E1077" s="20" t="s">
        <v>9802</v>
      </c>
      <c r="F1077" s="20">
        <v>48220</v>
      </c>
      <c r="G1077" s="20" t="s">
        <v>2920</v>
      </c>
      <c r="H1077" s="20" t="s">
        <v>119</v>
      </c>
      <c r="I1077" s="20" t="s">
        <v>108</v>
      </c>
      <c r="J1077" s="20" t="s">
        <v>120</v>
      </c>
      <c r="K1077" s="20">
        <v>0</v>
      </c>
    </row>
    <row r="1078" spans="1:11" x14ac:dyDescent="0.25">
      <c r="A1078" s="20" t="str">
        <f>E1078&amp;D1078&amp;":"&amp;COUNTIFS($E$2:E1078,E1078,$D$2:D1078,D1078)</f>
        <v>KentuckyHYDEN:1</v>
      </c>
      <c r="B1078" s="20" t="s">
        <v>2922</v>
      </c>
      <c r="C1078" s="20" t="s">
        <v>2923</v>
      </c>
      <c r="D1078" s="20" t="s">
        <v>2297</v>
      </c>
      <c r="E1078" s="20" t="s">
        <v>9780</v>
      </c>
      <c r="F1078" s="20">
        <v>48047</v>
      </c>
      <c r="G1078" s="20" t="s">
        <v>2925</v>
      </c>
      <c r="H1078" s="20" t="s">
        <v>119</v>
      </c>
      <c r="I1078" s="20" t="s">
        <v>26</v>
      </c>
      <c r="J1078" s="20" t="s">
        <v>120</v>
      </c>
      <c r="K1078" s="20">
        <v>0</v>
      </c>
    </row>
    <row r="1079" spans="1:11" x14ac:dyDescent="0.25">
      <c r="A1079" s="20" t="str">
        <f>E1079&amp;D1079&amp;":"&amp;COUNTIFS($E$2:E1079,E1079,$D$2:D1079,D1079)</f>
        <v>IowaIDA GROVE:1</v>
      </c>
      <c r="B1079" s="20" t="s">
        <v>2927</v>
      </c>
      <c r="C1079" s="20" t="s">
        <v>2928</v>
      </c>
      <c r="D1079" s="20" t="s">
        <v>2007</v>
      </c>
      <c r="E1079" s="20" t="s">
        <v>9779</v>
      </c>
      <c r="F1079" s="20">
        <v>48326</v>
      </c>
      <c r="G1079" s="20" t="s">
        <v>2930</v>
      </c>
      <c r="H1079" s="20" t="s">
        <v>119</v>
      </c>
      <c r="I1079" s="20" t="s">
        <v>26</v>
      </c>
      <c r="J1079" s="20" t="s">
        <v>120</v>
      </c>
      <c r="K1079" s="20">
        <v>0</v>
      </c>
    </row>
    <row r="1080" spans="1:11" x14ac:dyDescent="0.25">
      <c r="A1080" s="20" t="str">
        <f>E1080&amp;D1080&amp;":"&amp;COUNTIFS($E$2:E1080,E1080,$D$2:D1080,D1080)</f>
        <v>OklahomaIDABEL:1</v>
      </c>
      <c r="B1080" s="20" t="s">
        <v>2932</v>
      </c>
      <c r="C1080" s="20" t="s">
        <v>2933</v>
      </c>
      <c r="D1080" s="20" t="s">
        <v>4617</v>
      </c>
      <c r="E1080" s="20" t="s">
        <v>9787</v>
      </c>
      <c r="F1080" s="20">
        <v>48723</v>
      </c>
      <c r="G1080" s="20" t="s">
        <v>2935</v>
      </c>
      <c r="H1080" s="20" t="s">
        <v>119</v>
      </c>
      <c r="I1080" s="20" t="s">
        <v>114</v>
      </c>
      <c r="J1080" s="20" t="s">
        <v>27</v>
      </c>
      <c r="K1080" s="20">
        <v>0</v>
      </c>
    </row>
    <row r="1081" spans="1:11" x14ac:dyDescent="0.25">
      <c r="A1081" s="20" t="str">
        <f>E1081&amp;D1081&amp;":"&amp;COUNTIFS($E$2:E1081,E1081,$D$2:D1081,D1081)</f>
        <v>NebraskaIMPERIAL:1</v>
      </c>
      <c r="B1081" s="20" t="s">
        <v>2937</v>
      </c>
      <c r="C1081" s="20" t="s">
        <v>2938</v>
      </c>
      <c r="D1081" s="20" t="s">
        <v>7483</v>
      </c>
      <c r="E1081" s="20" t="s">
        <v>9785</v>
      </c>
      <c r="F1081" s="20">
        <v>49008</v>
      </c>
      <c r="G1081" s="20" t="s">
        <v>2940</v>
      </c>
      <c r="H1081" s="20" t="s">
        <v>119</v>
      </c>
      <c r="I1081" s="20" t="s">
        <v>114</v>
      </c>
      <c r="J1081" s="20" t="s">
        <v>27</v>
      </c>
      <c r="K1081" s="20">
        <v>0</v>
      </c>
    </row>
    <row r="1082" spans="1:11" x14ac:dyDescent="0.25">
      <c r="A1082" s="20" t="str">
        <f>E1082&amp;D1082&amp;":"&amp;COUNTIFS($E$2:E1082,E1082,$D$2:D1082,D1082)</f>
        <v>NevadaINCLINE VILLAGE:1</v>
      </c>
      <c r="B1082" s="20" t="s">
        <v>2942</v>
      </c>
      <c r="C1082" s="20" t="s">
        <v>2943</v>
      </c>
      <c r="D1082" s="20" t="s">
        <v>9319</v>
      </c>
      <c r="E1082" s="20" t="s">
        <v>9818</v>
      </c>
      <c r="F1082" s="20">
        <v>49546</v>
      </c>
      <c r="G1082" s="20" t="s">
        <v>2944</v>
      </c>
      <c r="H1082" s="20" t="s">
        <v>119</v>
      </c>
      <c r="I1082" s="20" t="s">
        <v>26</v>
      </c>
      <c r="J1082" s="20" t="s">
        <v>120</v>
      </c>
      <c r="K1082" s="20">
        <v>0</v>
      </c>
    </row>
    <row r="1083" spans="1:11" x14ac:dyDescent="0.25">
      <c r="A1083" s="20" t="str">
        <f>E1083&amp;D1083&amp;":"&amp;COUNTIFS($E$2:E1083,E1083,$D$2:D1083,D1083)</f>
        <v>IowaINDEPENDENCE:1</v>
      </c>
      <c r="B1083" s="20" t="s">
        <v>2946</v>
      </c>
      <c r="C1083" s="20" t="s">
        <v>2947</v>
      </c>
      <c r="D1083" s="20" t="s">
        <v>2035</v>
      </c>
      <c r="E1083" s="20" t="s">
        <v>9779</v>
      </c>
      <c r="F1083" s="20">
        <v>48185</v>
      </c>
      <c r="G1083" s="20" t="s">
        <v>2949</v>
      </c>
      <c r="H1083" s="20" t="s">
        <v>119</v>
      </c>
      <c r="I1083" s="20" t="s">
        <v>114</v>
      </c>
      <c r="J1083" s="20" t="s">
        <v>120</v>
      </c>
      <c r="K1083" s="20">
        <v>0</v>
      </c>
    </row>
    <row r="1084" spans="1:11" x14ac:dyDescent="0.25">
      <c r="A1084" s="20" t="str">
        <f>E1084&amp;D1084&amp;":"&amp;COUNTIFS($E$2:E1084,E1084,$D$2:D1084,D1084)</f>
        <v>PennsylvaniaINDIANA:1</v>
      </c>
      <c r="B1084" s="20" t="s">
        <v>2951</v>
      </c>
      <c r="C1084" s="20" t="s">
        <v>2952</v>
      </c>
      <c r="D1084" s="20" t="s">
        <v>4718</v>
      </c>
      <c r="E1084" s="20" t="s">
        <v>9809</v>
      </c>
      <c r="F1084" s="20">
        <v>48205</v>
      </c>
      <c r="G1084" s="20" t="s">
        <v>2953</v>
      </c>
      <c r="H1084" s="20" t="s">
        <v>119</v>
      </c>
      <c r="I1084" s="20" t="s">
        <v>26</v>
      </c>
      <c r="J1084" s="20" t="s">
        <v>120</v>
      </c>
      <c r="K1084" s="20">
        <v>0</v>
      </c>
    </row>
    <row r="1085" spans="1:11" x14ac:dyDescent="0.25">
      <c r="A1085" s="20" t="str">
        <f>E1085&amp;D1085&amp;":"&amp;COUNTIFS($E$2:E1085,E1085,$D$2:D1085,D1085)</f>
        <v>IndianaINDIANAPOLIS:1</v>
      </c>
      <c r="B1085" s="20" t="s">
        <v>2955</v>
      </c>
      <c r="C1085" s="20" t="s">
        <v>2956</v>
      </c>
      <c r="D1085" s="20" t="s">
        <v>1786</v>
      </c>
      <c r="E1085" s="20" t="s">
        <v>9778</v>
      </c>
      <c r="F1085" s="20">
        <v>48213</v>
      </c>
      <c r="G1085" s="20" t="s">
        <v>2957</v>
      </c>
      <c r="H1085" s="20" t="s">
        <v>119</v>
      </c>
      <c r="I1085" s="20" t="s">
        <v>108</v>
      </c>
      <c r="J1085" s="20" t="s">
        <v>120</v>
      </c>
      <c r="K1085" s="20">
        <v>0</v>
      </c>
    </row>
    <row r="1086" spans="1:11" x14ac:dyDescent="0.25">
      <c r="A1086" s="20" t="str">
        <f>E1086&amp;D1086&amp;":"&amp;COUNTIFS($E$2:E1086,E1086,$D$2:D1086,D1086)</f>
        <v>IndianaINDIANAPOLIS:2</v>
      </c>
      <c r="B1086" s="20" t="s">
        <v>2959</v>
      </c>
      <c r="C1086" s="20" t="s">
        <v>2960</v>
      </c>
      <c r="D1086" s="20" t="s">
        <v>1786</v>
      </c>
      <c r="E1086" s="20" t="s">
        <v>9778</v>
      </c>
      <c r="F1086" s="20">
        <v>48176</v>
      </c>
      <c r="G1086" s="20" t="s">
        <v>2962</v>
      </c>
      <c r="H1086" s="20" t="s">
        <v>119</v>
      </c>
      <c r="I1086" s="20" t="s">
        <v>114</v>
      </c>
      <c r="J1086" s="20" t="s">
        <v>120</v>
      </c>
      <c r="K1086" s="20">
        <v>0</v>
      </c>
    </row>
    <row r="1087" spans="1:11" x14ac:dyDescent="0.25">
      <c r="A1087" s="20" t="str">
        <f>E1087&amp;D1087&amp;":"&amp;COUNTIFS($E$2:E1087,E1087,$D$2:D1087,D1087)</f>
        <v>IndianaINDIANAPOLIS:3</v>
      </c>
      <c r="B1087" s="20" t="s">
        <v>2964</v>
      </c>
      <c r="C1087" s="20" t="s">
        <v>2965</v>
      </c>
      <c r="D1087" s="20" t="s">
        <v>1786</v>
      </c>
      <c r="E1087" s="20" t="s">
        <v>9778</v>
      </c>
      <c r="F1087" s="20">
        <v>48092</v>
      </c>
      <c r="G1087" s="20" t="s">
        <v>2967</v>
      </c>
      <c r="H1087" s="20" t="s">
        <v>119</v>
      </c>
      <c r="I1087" s="20" t="s">
        <v>26</v>
      </c>
      <c r="J1087" s="20" t="s">
        <v>120</v>
      </c>
      <c r="K1087" s="20">
        <v>0</v>
      </c>
    </row>
    <row r="1088" spans="1:11" x14ac:dyDescent="0.25">
      <c r="A1088" s="20" t="str">
        <f>E1088&amp;D1088&amp;":"&amp;COUNTIFS($E$2:E1088,E1088,$D$2:D1088,D1088)</f>
        <v>IndianaINDIANAPOLIS:4</v>
      </c>
      <c r="B1088" s="20" t="s">
        <v>2969</v>
      </c>
      <c r="C1088" s="20" t="s">
        <v>2970</v>
      </c>
      <c r="D1088" s="20" t="s">
        <v>1786</v>
      </c>
      <c r="E1088" s="20" t="s">
        <v>9778</v>
      </c>
      <c r="F1088" s="20">
        <v>48879</v>
      </c>
      <c r="G1088" s="20" t="s">
        <v>2971</v>
      </c>
      <c r="H1088" s="20" t="s">
        <v>119</v>
      </c>
      <c r="I1088" s="20" t="s">
        <v>26</v>
      </c>
      <c r="J1088" s="20" t="s">
        <v>120</v>
      </c>
      <c r="K1088" s="20">
        <v>0</v>
      </c>
    </row>
    <row r="1089" spans="1:11" x14ac:dyDescent="0.25">
      <c r="A1089" s="20" t="str">
        <f>E1089&amp;D1089&amp;":"&amp;COUNTIFS($E$2:E1089,E1089,$D$2:D1089,D1089)</f>
        <v>IndianaINDIANAPOLIS:5</v>
      </c>
      <c r="B1089" s="20" t="s">
        <v>7178</v>
      </c>
      <c r="C1089" s="20" t="s">
        <v>7179</v>
      </c>
      <c r="D1089" s="20" t="s">
        <v>1786</v>
      </c>
      <c r="E1089" s="20" t="s">
        <v>9778</v>
      </c>
      <c r="F1089" s="20">
        <v>49085</v>
      </c>
      <c r="G1089" s="20" t="s">
        <v>7181</v>
      </c>
      <c r="H1089" s="20" t="s">
        <v>25</v>
      </c>
      <c r="I1089" s="20" t="s">
        <v>108</v>
      </c>
      <c r="J1089" s="20" t="s">
        <v>27</v>
      </c>
      <c r="K1089" s="20">
        <v>4</v>
      </c>
    </row>
    <row r="1090" spans="1:11" x14ac:dyDescent="0.25">
      <c r="A1090" s="20" t="str">
        <f>E1090&amp;D1090&amp;":"&amp;COUNTIFS($E$2:E1090,E1090,$D$2:D1090,D1090)</f>
        <v>IndianaINDIANAPOLIS:6</v>
      </c>
      <c r="B1090" s="20" t="s">
        <v>7183</v>
      </c>
      <c r="C1090" s="20" t="s">
        <v>7184</v>
      </c>
      <c r="D1090" s="20" t="s">
        <v>1786</v>
      </c>
      <c r="E1090" s="20" t="s">
        <v>9778</v>
      </c>
      <c r="F1090" s="20">
        <v>48503</v>
      </c>
      <c r="G1090" s="20" t="s">
        <v>7186</v>
      </c>
      <c r="H1090" s="20" t="s">
        <v>25</v>
      </c>
      <c r="I1090" s="20" t="s">
        <v>75</v>
      </c>
      <c r="J1090" s="20" t="s">
        <v>27</v>
      </c>
      <c r="K1090" s="20">
        <v>1</v>
      </c>
    </row>
    <row r="1091" spans="1:11" x14ac:dyDescent="0.25">
      <c r="A1091" s="20" t="str">
        <f>E1091&amp;D1091&amp;":"&amp;COUNTIFS($E$2:E1091,E1091,$D$2:D1091,D1091)</f>
        <v>IndianaINDIANAPOLIS:7</v>
      </c>
      <c r="B1091" s="20" t="s">
        <v>7188</v>
      </c>
      <c r="C1091" s="20" t="s">
        <v>7189</v>
      </c>
      <c r="D1091" s="20" t="s">
        <v>1786</v>
      </c>
      <c r="E1091" s="20" t="s">
        <v>9778</v>
      </c>
      <c r="F1091" s="20">
        <v>49417</v>
      </c>
      <c r="G1091" s="20" t="s">
        <v>7191</v>
      </c>
      <c r="H1091" s="20" t="s">
        <v>25</v>
      </c>
      <c r="I1091" s="20" t="s">
        <v>42</v>
      </c>
      <c r="J1091" s="20" t="s">
        <v>27</v>
      </c>
      <c r="K1091" s="20">
        <v>4</v>
      </c>
    </row>
    <row r="1092" spans="1:11" x14ac:dyDescent="0.25">
      <c r="A1092" s="20" t="str">
        <f>E1092&amp;D1092&amp;":"&amp;COUNTIFS($E$2:E1092,E1092,$D$2:D1092,D1092)</f>
        <v>IndianaINDIANAPOLIS:8</v>
      </c>
      <c r="B1092" s="20" t="s">
        <v>7193</v>
      </c>
      <c r="C1092" s="20" t="s">
        <v>7194</v>
      </c>
      <c r="D1092" s="20" t="s">
        <v>1786</v>
      </c>
      <c r="E1092" s="20" t="s">
        <v>9778</v>
      </c>
      <c r="F1092" s="20">
        <v>48075</v>
      </c>
      <c r="G1092" s="20" t="s">
        <v>7196</v>
      </c>
      <c r="H1092" s="20" t="s">
        <v>25</v>
      </c>
      <c r="I1092" s="20" t="s">
        <v>26</v>
      </c>
      <c r="J1092" s="20" t="s">
        <v>120</v>
      </c>
      <c r="K1092" s="20">
        <v>0</v>
      </c>
    </row>
    <row r="1093" spans="1:11" x14ac:dyDescent="0.25">
      <c r="A1093" s="20" t="str">
        <f>E1093&amp;D1093&amp;":"&amp;COUNTIFS($E$2:E1093,E1093,$D$2:D1093,D1093)</f>
        <v>IndianaINDIANAPOLIS:9</v>
      </c>
      <c r="B1093" s="20" t="s">
        <v>2882</v>
      </c>
      <c r="C1093" s="20" t="s">
        <v>2883</v>
      </c>
      <c r="D1093" s="20" t="s">
        <v>1786</v>
      </c>
      <c r="E1093" s="20" t="s">
        <v>9778</v>
      </c>
      <c r="F1093" s="20">
        <v>49781</v>
      </c>
      <c r="G1093" s="20" t="s">
        <v>2885</v>
      </c>
      <c r="H1093" s="20" t="s">
        <v>96</v>
      </c>
      <c r="I1093" s="20" t="s">
        <v>108</v>
      </c>
      <c r="J1093" s="20" t="s">
        <v>27</v>
      </c>
      <c r="K1093" s="20">
        <v>4</v>
      </c>
    </row>
    <row r="1094" spans="1:11" x14ac:dyDescent="0.25">
      <c r="A1094" s="20" t="str">
        <f>E1094&amp;D1094&amp;":"&amp;COUNTIFS($E$2:E1094,E1094,$D$2:D1094,D1094)</f>
        <v>IndianaINDIANAPOLIS:10</v>
      </c>
      <c r="B1094" s="20" t="s">
        <v>7198</v>
      </c>
      <c r="C1094" s="20" t="s">
        <v>7199</v>
      </c>
      <c r="D1094" s="20" t="s">
        <v>1786</v>
      </c>
      <c r="E1094" s="20" t="s">
        <v>9778</v>
      </c>
      <c r="F1094" s="20">
        <v>48427</v>
      </c>
      <c r="G1094" s="20" t="s">
        <v>7201</v>
      </c>
      <c r="H1094" s="20" t="s">
        <v>96</v>
      </c>
      <c r="I1094" s="20" t="s">
        <v>108</v>
      </c>
      <c r="J1094" s="20" t="s">
        <v>27</v>
      </c>
      <c r="K1094" s="20">
        <v>0</v>
      </c>
    </row>
    <row r="1095" spans="1:11" x14ac:dyDescent="0.25">
      <c r="A1095" s="20" t="str">
        <f>E1095&amp;D1095&amp;":"&amp;COUNTIFS($E$2:E1095,E1095,$D$2:D1095,D1095)</f>
        <v>MinnesotaINTERNATIONAL FALLS:1</v>
      </c>
      <c r="B1095" s="20" t="s">
        <v>7203</v>
      </c>
      <c r="C1095" s="20" t="s">
        <v>7204</v>
      </c>
      <c r="D1095" s="20" t="s">
        <v>2990</v>
      </c>
      <c r="E1095" s="20" t="s">
        <v>9794</v>
      </c>
      <c r="F1095" s="20">
        <v>48813</v>
      </c>
      <c r="G1095" s="20" t="s">
        <v>7205</v>
      </c>
      <c r="H1095" s="20" t="s">
        <v>96</v>
      </c>
      <c r="I1095" s="20" t="s">
        <v>75</v>
      </c>
      <c r="J1095" s="20" t="s">
        <v>27</v>
      </c>
      <c r="K1095" s="20">
        <v>3</v>
      </c>
    </row>
    <row r="1096" spans="1:11" x14ac:dyDescent="0.25">
      <c r="A1096" s="20" t="str">
        <f>E1096&amp;D1096&amp;":"&amp;COUNTIFS($E$2:E1096,E1096,$D$2:D1096,D1096)</f>
        <v>KansasIOLA:1</v>
      </c>
      <c r="B1096" s="20" t="s">
        <v>2857</v>
      </c>
      <c r="C1096" s="20" t="s">
        <v>2858</v>
      </c>
      <c r="D1096" s="20" t="s">
        <v>9088</v>
      </c>
      <c r="E1096" s="20" t="s">
        <v>9802</v>
      </c>
      <c r="F1096" s="20">
        <v>48198</v>
      </c>
      <c r="G1096" s="20" t="s">
        <v>8416</v>
      </c>
      <c r="H1096" s="20" t="s">
        <v>25</v>
      </c>
      <c r="I1096" s="20" t="s">
        <v>42</v>
      </c>
      <c r="J1096" s="20" t="s">
        <v>27</v>
      </c>
      <c r="K1096" s="20">
        <v>0</v>
      </c>
    </row>
    <row r="1097" spans="1:11" x14ac:dyDescent="0.25">
      <c r="A1097" s="20" t="str">
        <f>E1097&amp;D1097&amp;":"&amp;COUNTIFS($E$2:E1097,E1097,$D$2:D1097,D1097)</f>
        <v>MichiganIONIA:1</v>
      </c>
      <c r="B1097" s="20" t="s">
        <v>2887</v>
      </c>
      <c r="C1097" s="20" t="s">
        <v>2888</v>
      </c>
      <c r="D1097" s="20" t="s">
        <v>2899</v>
      </c>
      <c r="E1097" s="20" t="s">
        <v>9803</v>
      </c>
      <c r="F1097" s="20">
        <v>49862</v>
      </c>
      <c r="G1097" s="20" t="s">
        <v>8417</v>
      </c>
      <c r="H1097" s="20" t="s">
        <v>96</v>
      </c>
      <c r="I1097" s="20" t="s">
        <v>108</v>
      </c>
      <c r="J1097" s="20" t="s">
        <v>27</v>
      </c>
      <c r="K1097" s="20">
        <v>0</v>
      </c>
    </row>
    <row r="1098" spans="1:11" x14ac:dyDescent="0.25">
      <c r="A1098" s="20" t="str">
        <f>E1098&amp;D1098&amp;":"&amp;COUNTIFS($E$2:E1098,E1098,$D$2:D1098,D1098)</f>
        <v>IowaIOWA CITY:1</v>
      </c>
      <c r="B1098" s="20" t="s">
        <v>9171</v>
      </c>
      <c r="C1098" s="20" t="s">
        <v>9172</v>
      </c>
      <c r="D1098" s="20" t="s">
        <v>1962</v>
      </c>
      <c r="E1098" s="20" t="s">
        <v>9779</v>
      </c>
      <c r="F1098" s="20">
        <v>48202</v>
      </c>
      <c r="G1098" s="20" t="s">
        <v>9173</v>
      </c>
      <c r="H1098" s="20" t="s">
        <v>25</v>
      </c>
      <c r="I1098" s="20" t="s">
        <v>108</v>
      </c>
      <c r="J1098" s="20" t="s">
        <v>27</v>
      </c>
      <c r="K1098" s="20">
        <v>1</v>
      </c>
    </row>
    <row r="1099" spans="1:11" x14ac:dyDescent="0.25">
      <c r="A1099" s="20" t="str">
        <f>E1099&amp;D1099&amp;":"&amp;COUNTIFS($E$2:E1099,E1099,$D$2:D1099,D1099)</f>
        <v>TexasIRAAN:1</v>
      </c>
      <c r="B1099" s="20" t="s">
        <v>9175</v>
      </c>
      <c r="C1099" s="20" t="s">
        <v>9176</v>
      </c>
      <c r="D1099" s="20" t="s">
        <v>5365</v>
      </c>
      <c r="E1099" s="20" t="s">
        <v>9788</v>
      </c>
      <c r="F1099" s="20">
        <v>49953</v>
      </c>
      <c r="G1099" s="20" t="s">
        <v>9178</v>
      </c>
      <c r="H1099" s="20" t="s">
        <v>96</v>
      </c>
      <c r="I1099" s="20" t="s">
        <v>36</v>
      </c>
      <c r="J1099" s="20" t="s">
        <v>27</v>
      </c>
      <c r="K1099" s="20">
        <v>0</v>
      </c>
    </row>
    <row r="1100" spans="1:11" x14ac:dyDescent="0.25">
      <c r="A1100" s="20" t="str">
        <f>E1100&amp;D1100&amp;":"&amp;COUNTIFS($E$2:E1100,E1100,$D$2:D1100,D1100)</f>
        <v>KentuckyIRVINE:1</v>
      </c>
      <c r="B1100" s="20" t="s">
        <v>8857</v>
      </c>
      <c r="C1100" s="20" t="s">
        <v>9180</v>
      </c>
      <c r="D1100" s="20" t="s">
        <v>9121</v>
      </c>
      <c r="E1100" s="20" t="s">
        <v>9780</v>
      </c>
      <c r="F1100" s="20">
        <v>49829</v>
      </c>
      <c r="G1100" s="20" t="s">
        <v>9182</v>
      </c>
      <c r="H1100" s="20" t="s">
        <v>96</v>
      </c>
      <c r="I1100" s="20" t="s">
        <v>513</v>
      </c>
      <c r="J1100" s="20" t="s">
        <v>27</v>
      </c>
      <c r="K1100" s="20">
        <v>4</v>
      </c>
    </row>
    <row r="1101" spans="1:11" x14ac:dyDescent="0.25">
      <c r="A1101" s="20" t="str">
        <f>E1101&amp;D1101&amp;":"&amp;COUNTIFS($E$2:E1101,E1101,$D$2:D1101,D1101)</f>
        <v>TexasJACKSBORO:1</v>
      </c>
      <c r="B1101" s="20" t="s">
        <v>9184</v>
      </c>
      <c r="C1101" s="20" t="s">
        <v>9185</v>
      </c>
      <c r="D1101" s="20" t="s">
        <v>5254</v>
      </c>
      <c r="E1101" s="20" t="s">
        <v>9788</v>
      </c>
      <c r="F1101" s="20">
        <v>49412</v>
      </c>
      <c r="G1101" s="20" t="s">
        <v>9186</v>
      </c>
      <c r="H1101" s="20" t="s">
        <v>96</v>
      </c>
      <c r="I1101" s="20" t="s">
        <v>108</v>
      </c>
      <c r="J1101" s="20" t="s">
        <v>27</v>
      </c>
      <c r="K1101" s="20">
        <v>4</v>
      </c>
    </row>
    <row r="1102" spans="1:11" x14ac:dyDescent="0.25">
      <c r="A1102" s="20" t="str">
        <f>E1102&amp;D1102&amp;":"&amp;COUNTIFS($E$2:E1102,E1102,$D$2:D1102,D1102)</f>
        <v>AlabamaJACKSON:1</v>
      </c>
      <c r="B1102" s="20" t="s">
        <v>2973</v>
      </c>
      <c r="C1102" s="20" t="s">
        <v>2974</v>
      </c>
      <c r="D1102" s="20" t="s">
        <v>68</v>
      </c>
      <c r="E1102" s="20" t="s">
        <v>9791</v>
      </c>
      <c r="F1102" s="20">
        <v>55805</v>
      </c>
      <c r="G1102" s="20" t="s">
        <v>2976</v>
      </c>
      <c r="H1102" s="20" t="s">
        <v>25</v>
      </c>
      <c r="I1102" s="20" t="s">
        <v>108</v>
      </c>
      <c r="J1102" s="20" t="s">
        <v>27</v>
      </c>
      <c r="K1102" s="20">
        <v>3</v>
      </c>
    </row>
    <row r="1103" spans="1:11" x14ac:dyDescent="0.25">
      <c r="A1103" s="20" t="str">
        <f>E1103&amp;D1103&amp;":"&amp;COUNTIFS($E$2:E1103,E1103,$D$2:D1103,D1103)</f>
        <v>AlabamaJACKSON:2</v>
      </c>
      <c r="B1103" s="20" t="s">
        <v>2978</v>
      </c>
      <c r="C1103" s="20" t="s">
        <v>2979</v>
      </c>
      <c r="D1103" s="20" t="s">
        <v>68</v>
      </c>
      <c r="E1103" s="20" t="s">
        <v>9791</v>
      </c>
      <c r="F1103" s="20">
        <v>56671</v>
      </c>
      <c r="G1103" s="20" t="s">
        <v>2981</v>
      </c>
      <c r="H1103" s="20" t="s">
        <v>25</v>
      </c>
      <c r="I1103" s="20" t="s">
        <v>64</v>
      </c>
      <c r="J1103" s="20" t="s">
        <v>120</v>
      </c>
      <c r="K1103" s="20">
        <v>0</v>
      </c>
    </row>
    <row r="1104" spans="1:11" x14ac:dyDescent="0.25">
      <c r="A1104" s="20" t="str">
        <f>E1104&amp;D1104&amp;":"&amp;COUNTIFS($E$2:E1104,E1104,$D$2:D1104,D1104)</f>
        <v>CaliforniaJACKSON:1</v>
      </c>
      <c r="B1104" s="20" t="s">
        <v>2983</v>
      </c>
      <c r="C1104" s="20" t="s">
        <v>2984</v>
      </c>
      <c r="D1104" s="20" t="s">
        <v>68</v>
      </c>
      <c r="E1104" s="20" t="s">
        <v>9773</v>
      </c>
      <c r="F1104" s="20">
        <v>55723</v>
      </c>
      <c r="G1104" s="20" t="s">
        <v>2986</v>
      </c>
      <c r="H1104" s="20" t="s">
        <v>96</v>
      </c>
      <c r="I1104" s="20" t="s">
        <v>42</v>
      </c>
      <c r="J1104" s="20" t="s">
        <v>27</v>
      </c>
      <c r="K1104" s="20">
        <v>0</v>
      </c>
    </row>
    <row r="1105" spans="1:11" x14ac:dyDescent="0.25">
      <c r="A1105" s="20" t="str">
        <f>E1105&amp;D1105&amp;":"&amp;COUNTIFS($E$2:E1105,E1105,$D$2:D1105,D1105)</f>
        <v>LouisianaJACKSON:1</v>
      </c>
      <c r="B1105" s="20" t="s">
        <v>2988</v>
      </c>
      <c r="C1105" s="20" t="s">
        <v>2989</v>
      </c>
      <c r="D1105" s="20" t="s">
        <v>68</v>
      </c>
      <c r="E1105" s="20" t="s">
        <v>9781</v>
      </c>
      <c r="F1105" s="20">
        <v>56649</v>
      </c>
      <c r="G1105" s="20" t="s">
        <v>2991</v>
      </c>
      <c r="H1105" s="20" t="s">
        <v>96</v>
      </c>
      <c r="I1105" s="20" t="s">
        <v>108</v>
      </c>
      <c r="J1105" s="20" t="s">
        <v>27</v>
      </c>
      <c r="K1105" s="20">
        <v>0</v>
      </c>
    </row>
    <row r="1106" spans="1:11" x14ac:dyDescent="0.25">
      <c r="A1106" s="20" t="str">
        <f>E1106&amp;D1106&amp;":"&amp;COUNTIFS($E$2:E1106,E1106,$D$2:D1106,D1106)</f>
        <v>LouisianaJACKSON:2</v>
      </c>
      <c r="B1106" s="20" t="s">
        <v>2993</v>
      </c>
      <c r="C1106" s="20" t="s">
        <v>2994</v>
      </c>
      <c r="D1106" s="20" t="s">
        <v>68</v>
      </c>
      <c r="E1106" s="20" t="s">
        <v>9781</v>
      </c>
      <c r="F1106" s="20">
        <v>56062</v>
      </c>
      <c r="G1106" s="20" t="s">
        <v>2996</v>
      </c>
      <c r="H1106" s="20" t="s">
        <v>96</v>
      </c>
      <c r="I1106" s="20" t="s">
        <v>75</v>
      </c>
      <c r="J1106" s="20" t="s">
        <v>27</v>
      </c>
      <c r="K1106" s="20">
        <v>0</v>
      </c>
    </row>
    <row r="1107" spans="1:11" x14ac:dyDescent="0.25">
      <c r="A1107" s="20" t="str">
        <f>E1107&amp;D1107&amp;":"&amp;COUNTIFS($E$2:E1107,E1107,$D$2:D1107,D1107)</f>
        <v>MississippiJACKSON:1</v>
      </c>
      <c r="B1107" s="20" t="s">
        <v>2998</v>
      </c>
      <c r="C1107" s="20" t="s">
        <v>2999</v>
      </c>
      <c r="D1107" s="20" t="s">
        <v>68</v>
      </c>
      <c r="E1107" s="20" t="s">
        <v>9812</v>
      </c>
      <c r="F1107" s="20">
        <v>56265</v>
      </c>
      <c r="G1107" s="20" t="s">
        <v>3001</v>
      </c>
      <c r="H1107" s="20" t="s">
        <v>96</v>
      </c>
      <c r="I1107" s="20" t="s">
        <v>36</v>
      </c>
      <c r="J1107" s="20" t="s">
        <v>27</v>
      </c>
      <c r="K1107" s="20">
        <v>2</v>
      </c>
    </row>
    <row r="1108" spans="1:11" x14ac:dyDescent="0.25">
      <c r="A1108" s="20" t="str">
        <f>E1108&amp;D1108&amp;":"&amp;COUNTIFS($E$2:E1108,E1108,$D$2:D1108,D1108)</f>
        <v>MississippiJACKSON:2</v>
      </c>
      <c r="B1108" s="20" t="s">
        <v>3003</v>
      </c>
      <c r="C1108" s="20" t="s">
        <v>3004</v>
      </c>
      <c r="D1108" s="20" t="s">
        <v>68</v>
      </c>
      <c r="E1108" s="20" t="s">
        <v>9812</v>
      </c>
      <c r="F1108" s="20">
        <v>56085</v>
      </c>
      <c r="G1108" s="20" t="s">
        <v>3006</v>
      </c>
      <c r="H1108" s="20" t="s">
        <v>96</v>
      </c>
      <c r="I1108" s="20" t="s">
        <v>36</v>
      </c>
      <c r="J1108" s="20" t="s">
        <v>27</v>
      </c>
      <c r="K1108" s="20">
        <v>0</v>
      </c>
    </row>
    <row r="1109" spans="1:11" x14ac:dyDescent="0.25">
      <c r="A1109" s="20" t="str">
        <f>E1109&amp;D1109&amp;":"&amp;COUNTIFS($E$2:E1109,E1109,$D$2:D1109,D1109)</f>
        <v>TennesseeJACKSON:1</v>
      </c>
      <c r="B1109" s="20" t="s">
        <v>3008</v>
      </c>
      <c r="C1109" s="20" t="s">
        <v>3009</v>
      </c>
      <c r="D1109" s="20" t="s">
        <v>68</v>
      </c>
      <c r="E1109" s="20" t="s">
        <v>9810</v>
      </c>
      <c r="F1109" s="20">
        <v>55981</v>
      </c>
      <c r="G1109" s="20" t="s">
        <v>3011</v>
      </c>
      <c r="H1109" s="20" t="s">
        <v>96</v>
      </c>
      <c r="I1109" s="20" t="s">
        <v>26</v>
      </c>
      <c r="J1109" s="20" t="s">
        <v>27</v>
      </c>
      <c r="K1109" s="20">
        <v>0</v>
      </c>
    </row>
    <row r="1110" spans="1:11" x14ac:dyDescent="0.25">
      <c r="A1110" s="20" t="str">
        <f>E1110&amp;D1110&amp;":"&amp;COUNTIFS($E$2:E1110,E1110,$D$2:D1110,D1110)</f>
        <v>TennesseeJACKSON:2</v>
      </c>
      <c r="B1110" s="20" t="s">
        <v>3013</v>
      </c>
      <c r="C1110" s="20" t="s">
        <v>3014</v>
      </c>
      <c r="D1110" s="20" t="s">
        <v>68</v>
      </c>
      <c r="E1110" s="20" t="s">
        <v>9810</v>
      </c>
      <c r="F1110" s="20">
        <v>56762</v>
      </c>
      <c r="G1110" s="20" t="s">
        <v>3015</v>
      </c>
      <c r="H1110" s="20" t="s">
        <v>96</v>
      </c>
      <c r="I1110" s="20" t="s">
        <v>108</v>
      </c>
      <c r="J1110" s="20" t="s">
        <v>27</v>
      </c>
      <c r="K1110" s="20">
        <v>0</v>
      </c>
    </row>
    <row r="1111" spans="1:11" x14ac:dyDescent="0.25">
      <c r="A1111" s="20" t="str">
        <f>E1111&amp;D1111&amp;":"&amp;COUNTIFS($E$2:E1111,E1111,$D$2:D1111,D1111)</f>
        <v>WyomingJACKSON:1</v>
      </c>
      <c r="B1111" s="20" t="s">
        <v>3017</v>
      </c>
      <c r="C1111" s="20" t="s">
        <v>3018</v>
      </c>
      <c r="D1111" s="20" t="s">
        <v>68</v>
      </c>
      <c r="E1111" s="20" t="s">
        <v>9798</v>
      </c>
      <c r="F1111" s="20">
        <v>56482</v>
      </c>
      <c r="G1111" s="20" t="s">
        <v>3020</v>
      </c>
      <c r="H1111" s="20" t="s">
        <v>96</v>
      </c>
      <c r="I1111" s="20" t="s">
        <v>75</v>
      </c>
      <c r="J1111" s="20" t="s">
        <v>27</v>
      </c>
      <c r="K1111" s="20">
        <v>4</v>
      </c>
    </row>
    <row r="1112" spans="1:11" x14ac:dyDescent="0.25">
      <c r="A1112" s="20" t="str">
        <f>E1112&amp;D1112&amp;":"&amp;COUNTIFS($E$2:E1112,E1112,$D$2:D1112,D1112)</f>
        <v>WyomingJACKSON:2</v>
      </c>
      <c r="B1112" s="20" t="s">
        <v>3022</v>
      </c>
      <c r="C1112" s="20" t="s">
        <v>3023</v>
      </c>
      <c r="D1112" s="20" t="s">
        <v>68</v>
      </c>
      <c r="E1112" s="20" t="s">
        <v>9798</v>
      </c>
      <c r="F1112" s="20">
        <v>56633</v>
      </c>
      <c r="G1112" s="20" t="s">
        <v>3025</v>
      </c>
      <c r="H1112" s="20" t="s">
        <v>96</v>
      </c>
      <c r="I1112" s="20" t="s">
        <v>64</v>
      </c>
      <c r="J1112" s="20" t="s">
        <v>27</v>
      </c>
      <c r="K1112" s="20">
        <v>0</v>
      </c>
    </row>
    <row r="1113" spans="1:11" x14ac:dyDescent="0.25">
      <c r="A1113" s="20" t="str">
        <f>E1113&amp;D1113&amp;":"&amp;COUNTIFS($E$2:E1113,E1113,$D$2:D1113,D1113)</f>
        <v>ArkansasJACKSONVILLE:1</v>
      </c>
      <c r="B1113" s="20" t="s">
        <v>3027</v>
      </c>
      <c r="C1113" s="20" t="s">
        <v>3028</v>
      </c>
      <c r="D1113" s="20" t="s">
        <v>384</v>
      </c>
      <c r="E1113" s="20" t="s">
        <v>9792</v>
      </c>
      <c r="F1113" s="20">
        <v>56267</v>
      </c>
      <c r="G1113" s="20" t="s">
        <v>3030</v>
      </c>
      <c r="H1113" s="20" t="s">
        <v>96</v>
      </c>
      <c r="I1113" s="20" t="s">
        <v>108</v>
      </c>
      <c r="J1113" s="20" t="s">
        <v>27</v>
      </c>
      <c r="K1113" s="20">
        <v>4</v>
      </c>
    </row>
    <row r="1114" spans="1:11" x14ac:dyDescent="0.25">
      <c r="A1114" s="20" t="str">
        <f>E1114&amp;D1114&amp;":"&amp;COUNTIFS($E$2:E1114,E1114,$D$2:D1114,D1114)</f>
        <v>ArkansasJACKSONVILLE:2</v>
      </c>
      <c r="B1114" s="20" t="s">
        <v>3032</v>
      </c>
      <c r="C1114" s="20" t="s">
        <v>3033</v>
      </c>
      <c r="D1114" s="20" t="s">
        <v>384</v>
      </c>
      <c r="E1114" s="20" t="s">
        <v>9792</v>
      </c>
      <c r="F1114" s="20">
        <v>55720</v>
      </c>
      <c r="G1114" s="20" t="s">
        <v>3035</v>
      </c>
      <c r="H1114" s="20" t="s">
        <v>96</v>
      </c>
      <c r="I1114" s="20" t="s">
        <v>108</v>
      </c>
      <c r="J1114" s="20" t="s">
        <v>27</v>
      </c>
      <c r="K1114" s="20">
        <v>4</v>
      </c>
    </row>
    <row r="1115" spans="1:11" x14ac:dyDescent="0.25">
      <c r="A1115" s="20" t="str">
        <f>E1115&amp;D1115&amp;":"&amp;COUNTIFS($E$2:E1115,E1115,$D$2:D1115,D1115)</f>
        <v>ArkansasJACKSONVILLE:3</v>
      </c>
      <c r="B1115" s="20" t="s">
        <v>3037</v>
      </c>
      <c r="C1115" s="20" t="s">
        <v>3038</v>
      </c>
      <c r="D1115" s="20" t="s">
        <v>384</v>
      </c>
      <c r="E1115" s="20" t="s">
        <v>9792</v>
      </c>
      <c r="F1115" s="20">
        <v>56215</v>
      </c>
      <c r="G1115" s="20" t="s">
        <v>3040</v>
      </c>
      <c r="H1115" s="20" t="s">
        <v>96</v>
      </c>
      <c r="I1115" s="20" t="s">
        <v>42</v>
      </c>
      <c r="J1115" s="20" t="s">
        <v>27</v>
      </c>
      <c r="K1115" s="20">
        <v>0</v>
      </c>
    </row>
    <row r="1116" spans="1:11" x14ac:dyDescent="0.25">
      <c r="A1116" s="20" t="str">
        <f>E1116&amp;D1116&amp;":"&amp;COUNTIFS($E$2:E1116,E1116,$D$2:D1116,D1116)</f>
        <v>ArkansasJACKSONVILLE:4</v>
      </c>
      <c r="B1116" s="20" t="s">
        <v>3042</v>
      </c>
      <c r="C1116" s="20" t="s">
        <v>3043</v>
      </c>
      <c r="D1116" s="20" t="s">
        <v>384</v>
      </c>
      <c r="E1116" s="20" t="s">
        <v>9792</v>
      </c>
      <c r="F1116" s="20">
        <v>55106</v>
      </c>
      <c r="G1116" s="20" t="s">
        <v>3045</v>
      </c>
      <c r="H1116" s="20" t="s">
        <v>107</v>
      </c>
      <c r="I1116" s="20" t="s">
        <v>42</v>
      </c>
      <c r="J1116" s="20" t="s">
        <v>120</v>
      </c>
      <c r="K1116" s="20">
        <v>0</v>
      </c>
    </row>
    <row r="1117" spans="1:11" x14ac:dyDescent="0.25">
      <c r="A1117" s="20" t="str">
        <f>E1117&amp;D1117&amp;":"&amp;COUNTIFS($E$2:E1117,E1117,$D$2:D1117,D1117)</f>
        <v>FloridaJacksonville:1</v>
      </c>
      <c r="B1117" s="20" t="s">
        <v>3047</v>
      </c>
      <c r="C1117" s="20" t="s">
        <v>3048</v>
      </c>
      <c r="D1117" s="20" t="s">
        <v>1206</v>
      </c>
      <c r="E1117" s="20" t="s">
        <v>9793</v>
      </c>
      <c r="F1117" s="20">
        <v>55404</v>
      </c>
      <c r="G1117" s="20" t="s">
        <v>3050</v>
      </c>
      <c r="H1117" s="20" t="s">
        <v>107</v>
      </c>
      <c r="I1117" s="20" t="s">
        <v>108</v>
      </c>
      <c r="J1117" s="20" t="s">
        <v>27</v>
      </c>
      <c r="K1117" s="20">
        <v>0</v>
      </c>
    </row>
    <row r="1118" spans="1:11" x14ac:dyDescent="0.25">
      <c r="A1118" s="20" t="str">
        <f>E1118&amp;D1118&amp;":"&amp;COUNTIFS($E$2:E1118,E1118,$D$2:D1118,D1118)</f>
        <v>FloridaJACKSONVILLE:2</v>
      </c>
      <c r="B1118" s="20" t="s">
        <v>3052</v>
      </c>
      <c r="C1118" s="20" t="s">
        <v>3053</v>
      </c>
      <c r="D1118" s="20" t="s">
        <v>384</v>
      </c>
      <c r="E1118" s="20" t="s">
        <v>9793</v>
      </c>
      <c r="F1118" s="20">
        <v>55303</v>
      </c>
      <c r="G1118" s="20" t="s">
        <v>3055</v>
      </c>
      <c r="H1118" s="20" t="s">
        <v>119</v>
      </c>
      <c r="I1118" s="20" t="s">
        <v>114</v>
      </c>
      <c r="J1118" s="20" t="s">
        <v>120</v>
      </c>
      <c r="K1118" s="20">
        <v>0</v>
      </c>
    </row>
    <row r="1119" spans="1:11" x14ac:dyDescent="0.25">
      <c r="A1119" s="20" t="str">
        <f>E1119&amp;D1119&amp;":"&amp;COUNTIFS($E$2:E1119,E1119,$D$2:D1119,D1119)</f>
        <v>FloridaJACKSONVILLE:3</v>
      </c>
      <c r="B1119" s="20" t="s">
        <v>3057</v>
      </c>
      <c r="C1119" s="20" t="s">
        <v>3058</v>
      </c>
      <c r="D1119" s="20" t="s">
        <v>384</v>
      </c>
      <c r="E1119" s="20" t="s">
        <v>9793</v>
      </c>
      <c r="F1119" s="20">
        <v>56201</v>
      </c>
      <c r="G1119" s="20" t="s">
        <v>3060</v>
      </c>
      <c r="H1119" s="20" t="s">
        <v>119</v>
      </c>
      <c r="I1119" s="20" t="s">
        <v>114</v>
      </c>
      <c r="J1119" s="20" t="s">
        <v>120</v>
      </c>
      <c r="K1119" s="20">
        <v>0</v>
      </c>
    </row>
    <row r="1120" spans="1:11" x14ac:dyDescent="0.25">
      <c r="A1120" s="20" t="str">
        <f>E1120&amp;D1120&amp;":"&amp;COUNTIFS($E$2:E1120,E1120,$D$2:D1120,D1120)</f>
        <v>North_CarolinaJACKSONVILLE:1</v>
      </c>
      <c r="B1120" s="20" t="s">
        <v>3062</v>
      </c>
      <c r="C1120" s="20" t="s">
        <v>3063</v>
      </c>
      <c r="D1120" s="20" t="s">
        <v>384</v>
      </c>
      <c r="E1120" s="20" t="s">
        <v>9839</v>
      </c>
      <c r="F1120" s="20">
        <v>55302</v>
      </c>
      <c r="G1120" s="20" t="s">
        <v>3065</v>
      </c>
      <c r="H1120" s="20" t="s">
        <v>119</v>
      </c>
      <c r="I1120" s="20" t="s">
        <v>114</v>
      </c>
      <c r="J1120" s="20" t="s">
        <v>120</v>
      </c>
      <c r="K1120" s="20">
        <v>0</v>
      </c>
    </row>
    <row r="1121" spans="1:11" x14ac:dyDescent="0.25">
      <c r="A1121" s="20" t="str">
        <f>E1121&amp;D1121&amp;":"&amp;COUNTIFS($E$2:E1121,E1121,$D$2:D1121,D1121)</f>
        <v>North_DakotaJAMESTOWN:1</v>
      </c>
      <c r="B1121" s="20" t="s">
        <v>3067</v>
      </c>
      <c r="C1121" s="20" t="s">
        <v>3068</v>
      </c>
      <c r="D1121" s="20" t="s">
        <v>4252</v>
      </c>
      <c r="E1121" s="20" t="s">
        <v>9840</v>
      </c>
      <c r="F1121" s="20">
        <v>56308</v>
      </c>
      <c r="G1121" s="20" t="s">
        <v>3069</v>
      </c>
      <c r="H1121" s="20" t="s">
        <v>119</v>
      </c>
      <c r="I1121" s="20" t="s">
        <v>114</v>
      </c>
      <c r="J1121" s="20" t="s">
        <v>120</v>
      </c>
      <c r="K1121" s="20">
        <v>0</v>
      </c>
    </row>
    <row r="1122" spans="1:11" x14ac:dyDescent="0.25">
      <c r="A1122" s="20" t="str">
        <f>E1122&amp;D1122&amp;":"&amp;COUNTIFS($E$2:E1122,E1122,$D$2:D1122,D1122)</f>
        <v>North_DakotaJAMESTOWN:2</v>
      </c>
      <c r="B1122" s="20" t="s">
        <v>3071</v>
      </c>
      <c r="C1122" s="20" t="s">
        <v>3072</v>
      </c>
      <c r="D1122" s="20" t="s">
        <v>4252</v>
      </c>
      <c r="E1122" s="20" t="s">
        <v>9840</v>
      </c>
      <c r="F1122" s="20">
        <v>56537</v>
      </c>
      <c r="G1122" s="20" t="s">
        <v>3074</v>
      </c>
      <c r="H1122" s="20" t="s">
        <v>119</v>
      </c>
      <c r="I1122" s="20" t="s">
        <v>114</v>
      </c>
      <c r="J1122" s="20" t="s">
        <v>120</v>
      </c>
      <c r="K1122" s="20">
        <v>0</v>
      </c>
    </row>
    <row r="1123" spans="1:11" x14ac:dyDescent="0.25">
      <c r="A1123" s="20" t="str">
        <f>E1123&amp;D1123&amp;":"&amp;COUNTIFS($E$2:E1123,E1123,$D$2:D1123,D1123)</f>
        <v>AlaskaJBER:1</v>
      </c>
      <c r="B1123" s="20" t="s">
        <v>3076</v>
      </c>
      <c r="C1123" s="20" t="s">
        <v>3077</v>
      </c>
      <c r="D1123" s="20" t="s">
        <v>166</v>
      </c>
      <c r="E1123" s="20" t="s">
        <v>9800</v>
      </c>
      <c r="F1123" s="20">
        <v>56601</v>
      </c>
      <c r="G1123" s="20" t="s">
        <v>3079</v>
      </c>
      <c r="H1123" s="20" t="s">
        <v>119</v>
      </c>
      <c r="I1123" s="20" t="s">
        <v>114</v>
      </c>
      <c r="J1123" s="20" t="s">
        <v>120</v>
      </c>
      <c r="K1123" s="20">
        <v>0</v>
      </c>
    </row>
    <row r="1124" spans="1:11" x14ac:dyDescent="0.25">
      <c r="A1124" s="20" t="str">
        <f>E1124&amp;D1124&amp;":"&amp;COUNTIFS($E$2:E1124,E1124,$D$2:D1124,D1124)</f>
        <v>IowaJEFFERSON:1</v>
      </c>
      <c r="B1124" s="20" t="s">
        <v>3081</v>
      </c>
      <c r="C1124" s="20" t="s">
        <v>3082</v>
      </c>
      <c r="D1124" s="20" t="s">
        <v>1982</v>
      </c>
      <c r="E1124" s="20" t="s">
        <v>9779</v>
      </c>
      <c r="F1124" s="20">
        <v>56425</v>
      </c>
      <c r="G1124" s="20" t="s">
        <v>3084</v>
      </c>
      <c r="H1124" s="20" t="s">
        <v>119</v>
      </c>
      <c r="I1124" s="20" t="s">
        <v>114</v>
      </c>
      <c r="J1124" s="20" t="s">
        <v>120</v>
      </c>
      <c r="K1124" s="20">
        <v>0</v>
      </c>
    </row>
    <row r="1125" spans="1:11" x14ac:dyDescent="0.25">
      <c r="A1125" s="20" t="str">
        <f>E1125&amp;D1125&amp;":"&amp;COUNTIFS($E$2:E1125,E1125,$D$2:D1125,D1125)</f>
        <v>IowaJEFFERSON:2</v>
      </c>
      <c r="B1125" s="20" t="s">
        <v>3086</v>
      </c>
      <c r="C1125" s="20" t="s">
        <v>3087</v>
      </c>
      <c r="D1125" s="20" t="s">
        <v>1982</v>
      </c>
      <c r="E1125" s="20" t="s">
        <v>9779</v>
      </c>
      <c r="F1125" s="20">
        <v>55904</v>
      </c>
      <c r="G1125" s="20" t="s">
        <v>3089</v>
      </c>
      <c r="H1125" s="20" t="s">
        <v>119</v>
      </c>
      <c r="I1125" s="20" t="s">
        <v>114</v>
      </c>
      <c r="J1125" s="20" t="s">
        <v>120</v>
      </c>
      <c r="K1125" s="20">
        <v>0</v>
      </c>
    </row>
    <row r="1126" spans="1:11" x14ac:dyDescent="0.25">
      <c r="A1126" s="20" t="str">
        <f>E1126&amp;D1126&amp;":"&amp;COUNTIFS($E$2:E1126,E1126,$D$2:D1126,D1126)</f>
        <v>IndianaJEFFERSONVILLE:1</v>
      </c>
      <c r="B1126" s="20" t="s">
        <v>3091</v>
      </c>
      <c r="C1126" s="20" t="s">
        <v>3092</v>
      </c>
      <c r="D1126" s="20" t="s">
        <v>1899</v>
      </c>
      <c r="E1126" s="20" t="s">
        <v>9778</v>
      </c>
      <c r="F1126" s="20">
        <v>56701</v>
      </c>
      <c r="G1126" s="20" t="s">
        <v>3094</v>
      </c>
      <c r="H1126" s="20" t="s">
        <v>119</v>
      </c>
      <c r="I1126" s="20" t="s">
        <v>108</v>
      </c>
      <c r="J1126" s="20" t="s">
        <v>120</v>
      </c>
      <c r="K1126" s="20">
        <v>0</v>
      </c>
    </row>
    <row r="1127" spans="1:11" x14ac:dyDescent="0.25">
      <c r="A1127" s="20" t="str">
        <f>E1127&amp;D1127&amp;":"&amp;COUNTIFS($E$2:E1127,E1127,$D$2:D1127,D1127)</f>
        <v>LouisianaJENNINGS:1</v>
      </c>
      <c r="B1127" s="20" t="s">
        <v>7207</v>
      </c>
      <c r="C1127" s="20" t="s">
        <v>7208</v>
      </c>
      <c r="D1127" s="20" t="s">
        <v>2538</v>
      </c>
      <c r="E1127" s="20" t="s">
        <v>9781</v>
      </c>
      <c r="F1127" s="20">
        <v>55746</v>
      </c>
      <c r="G1127" s="20" t="s">
        <v>7210</v>
      </c>
      <c r="H1127" s="20" t="s">
        <v>25</v>
      </c>
      <c r="I1127" s="20" t="s">
        <v>75</v>
      </c>
      <c r="J1127" s="20" t="s">
        <v>27</v>
      </c>
      <c r="K1127" s="20">
        <v>4</v>
      </c>
    </row>
    <row r="1128" spans="1:11" x14ac:dyDescent="0.25">
      <c r="A1128" s="20" t="str">
        <f>E1128&amp;D1128&amp;":"&amp;COUNTIFS($E$2:E1128,E1128,$D$2:D1128,D1128)</f>
        <v>IdahoJEROME:1</v>
      </c>
      <c r="B1128" s="20" t="s">
        <v>7212</v>
      </c>
      <c r="C1128" s="20" t="s">
        <v>7213</v>
      </c>
      <c r="D1128" s="20" t="s">
        <v>8939</v>
      </c>
      <c r="E1128" s="20" t="s">
        <v>9776</v>
      </c>
      <c r="F1128" s="20">
        <v>55092</v>
      </c>
      <c r="G1128" s="20" t="s">
        <v>7215</v>
      </c>
      <c r="H1128" s="20" t="s">
        <v>25</v>
      </c>
      <c r="I1128" s="20" t="s">
        <v>108</v>
      </c>
      <c r="J1128" s="20" t="s">
        <v>27</v>
      </c>
      <c r="K1128" s="20">
        <v>4</v>
      </c>
    </row>
    <row r="1129" spans="1:11" x14ac:dyDescent="0.25">
      <c r="A1129" s="20" t="str">
        <f>E1129&amp;D1129&amp;":"&amp;COUNTIFS($E$2:E1129,E1129,$D$2:D1129,D1129)</f>
        <v>New_JerseyJERSEY CITY:1</v>
      </c>
      <c r="B1129" s="20" t="s">
        <v>7217</v>
      </c>
      <c r="C1129" s="20" t="s">
        <v>7218</v>
      </c>
      <c r="D1129" s="20" t="s">
        <v>7538</v>
      </c>
      <c r="E1129" s="20" t="s">
        <v>9836</v>
      </c>
      <c r="F1129" s="20">
        <v>55102</v>
      </c>
      <c r="G1129" s="20" t="s">
        <v>7219</v>
      </c>
      <c r="H1129" s="20" t="s">
        <v>25</v>
      </c>
      <c r="I1129" s="20" t="s">
        <v>108</v>
      </c>
      <c r="J1129" s="20" t="s">
        <v>120</v>
      </c>
      <c r="K1129" s="20">
        <v>2</v>
      </c>
    </row>
    <row r="1130" spans="1:11" x14ac:dyDescent="0.25">
      <c r="A1130" s="20" t="str">
        <f>E1130&amp;D1130&amp;":"&amp;COUNTIFS($E$2:E1130,E1130,$D$2:D1130,D1130)</f>
        <v>New_JerseyJERSEY CITY:2</v>
      </c>
      <c r="B1130" s="20" t="s">
        <v>7221</v>
      </c>
      <c r="C1130" s="20" t="s">
        <v>7222</v>
      </c>
      <c r="D1130" s="20" t="s">
        <v>7538</v>
      </c>
      <c r="E1130" s="20" t="s">
        <v>9836</v>
      </c>
      <c r="F1130" s="20">
        <v>55744</v>
      </c>
      <c r="G1130" s="20" t="s">
        <v>7223</v>
      </c>
      <c r="H1130" s="20" t="s">
        <v>25</v>
      </c>
      <c r="I1130" s="20" t="s">
        <v>108</v>
      </c>
      <c r="J1130" s="20" t="s">
        <v>27</v>
      </c>
      <c r="K1130" s="20">
        <v>4</v>
      </c>
    </row>
    <row r="1131" spans="1:11" x14ac:dyDescent="0.25">
      <c r="A1131" s="20" t="str">
        <f>E1131&amp;D1131&amp;":"&amp;COUNTIFS($E$2:E1131,E1131,$D$2:D1131,D1131)</f>
        <v>IllinoisJERSEYVILLE:1</v>
      </c>
      <c r="B1131" s="20" t="s">
        <v>7225</v>
      </c>
      <c r="C1131" s="20" t="s">
        <v>7226</v>
      </c>
      <c r="D1131" s="20" t="s">
        <v>6861</v>
      </c>
      <c r="E1131" s="20" t="s">
        <v>9777</v>
      </c>
      <c r="F1131" s="20">
        <v>55435</v>
      </c>
      <c r="G1131" s="20" t="s">
        <v>7228</v>
      </c>
      <c r="H1131" s="20" t="s">
        <v>25</v>
      </c>
      <c r="I1131" s="20" t="s">
        <v>108</v>
      </c>
      <c r="J1131" s="20" t="s">
        <v>27</v>
      </c>
      <c r="K1131" s="20">
        <v>5</v>
      </c>
    </row>
    <row r="1132" spans="1:11" x14ac:dyDescent="0.25">
      <c r="A1132" s="20" t="str">
        <f>E1132&amp;D1132&amp;":"&amp;COUNTIFS($E$2:E1132,E1132,$D$2:D1132,D1132)</f>
        <v>KansasJOHNSON:1</v>
      </c>
      <c r="B1132" s="20" t="s">
        <v>7230</v>
      </c>
      <c r="C1132" s="20" t="s">
        <v>7231</v>
      </c>
      <c r="D1132" s="20" t="s">
        <v>2160</v>
      </c>
      <c r="E1132" s="20" t="s">
        <v>9802</v>
      </c>
      <c r="F1132" s="20">
        <v>55454</v>
      </c>
      <c r="G1132" s="20" t="s">
        <v>7232</v>
      </c>
      <c r="H1132" s="20" t="s">
        <v>25</v>
      </c>
      <c r="I1132" s="20" t="s">
        <v>108</v>
      </c>
      <c r="J1132" s="20" t="s">
        <v>27</v>
      </c>
      <c r="K1132" s="20">
        <v>3</v>
      </c>
    </row>
    <row r="1133" spans="1:11" x14ac:dyDescent="0.25">
      <c r="A1133" s="20" t="str">
        <f>E1133&amp;D1133&amp;":"&amp;COUNTIFS($E$2:E1133,E1133,$D$2:D1133,D1133)</f>
        <v>ColoradoJOHNSTOWN:1</v>
      </c>
      <c r="B1133" s="20" t="s">
        <v>7234</v>
      </c>
      <c r="C1133" s="20" t="s">
        <v>7235</v>
      </c>
      <c r="D1133" s="20" t="s">
        <v>1085</v>
      </c>
      <c r="E1133" s="20" t="s">
        <v>9774</v>
      </c>
      <c r="F1133" s="20">
        <v>55371</v>
      </c>
      <c r="G1133" s="20" t="s">
        <v>7215</v>
      </c>
      <c r="H1133" s="20" t="s">
        <v>25</v>
      </c>
      <c r="I1133" s="20" t="s">
        <v>75</v>
      </c>
      <c r="J1133" s="20" t="s">
        <v>27</v>
      </c>
      <c r="K1133" s="20">
        <v>4</v>
      </c>
    </row>
    <row r="1134" spans="1:11" x14ac:dyDescent="0.25">
      <c r="A1134" s="20" t="str">
        <f>E1134&amp;D1134&amp;":"&amp;COUNTIFS($E$2:E1134,E1134,$D$2:D1134,D1134)</f>
        <v>ArkansasJONESBORO:1</v>
      </c>
      <c r="B1134" s="20" t="s">
        <v>7237</v>
      </c>
      <c r="C1134" s="20" t="s">
        <v>7238</v>
      </c>
      <c r="D1134" s="20" t="s">
        <v>7087</v>
      </c>
      <c r="E1134" s="20" t="s">
        <v>9792</v>
      </c>
      <c r="F1134" s="20">
        <v>55404</v>
      </c>
      <c r="G1134" s="20" t="s">
        <v>7239</v>
      </c>
      <c r="H1134" s="20" t="s">
        <v>25</v>
      </c>
      <c r="I1134" s="20" t="s">
        <v>64</v>
      </c>
      <c r="J1134" s="20" t="s">
        <v>120</v>
      </c>
      <c r="K1134" s="20">
        <v>0</v>
      </c>
    </row>
    <row r="1135" spans="1:11" x14ac:dyDescent="0.25">
      <c r="A1135" s="20" t="str">
        <f>E1135&amp;D1135&amp;":"&amp;COUNTIFS($E$2:E1135,E1135,$D$2:D1135,D1135)</f>
        <v>LouisianaJONESBORO:1</v>
      </c>
      <c r="B1135" s="20" t="s">
        <v>7241</v>
      </c>
      <c r="C1135" s="20" t="s">
        <v>7242</v>
      </c>
      <c r="D1135" s="20" t="s">
        <v>7087</v>
      </c>
      <c r="E1135" s="20" t="s">
        <v>9781</v>
      </c>
      <c r="F1135" s="20">
        <v>55337</v>
      </c>
      <c r="G1135" s="20" t="s">
        <v>7244</v>
      </c>
      <c r="H1135" s="20" t="s">
        <v>25</v>
      </c>
      <c r="I1135" s="20" t="s">
        <v>513</v>
      </c>
      <c r="J1135" s="20" t="s">
        <v>27</v>
      </c>
      <c r="K1135" s="20">
        <v>5</v>
      </c>
    </row>
    <row r="1136" spans="1:11" x14ac:dyDescent="0.25">
      <c r="A1136" s="20" t="str">
        <f>E1136&amp;D1136&amp;":"&amp;COUNTIFS($E$2:E1136,E1136,$D$2:D1136,D1136)</f>
        <v>MissouriJOPLIN:1</v>
      </c>
      <c r="B1136" s="20" t="s">
        <v>7246</v>
      </c>
      <c r="C1136" s="20" t="s">
        <v>7247</v>
      </c>
      <c r="D1136" s="20" t="s">
        <v>7344</v>
      </c>
      <c r="E1136" s="20" t="s">
        <v>9804</v>
      </c>
      <c r="F1136" s="20">
        <v>55109</v>
      </c>
      <c r="G1136" s="20" t="s">
        <v>7249</v>
      </c>
      <c r="H1136" s="20" t="s">
        <v>25</v>
      </c>
      <c r="I1136" s="20" t="s">
        <v>108</v>
      </c>
      <c r="J1136" s="20" t="s">
        <v>27</v>
      </c>
      <c r="K1136" s="20">
        <v>2</v>
      </c>
    </row>
    <row r="1137" spans="1:11" x14ac:dyDescent="0.25">
      <c r="A1137" s="20" t="str">
        <f>E1137&amp;D1137&amp;":"&amp;COUNTIFS($E$2:E1137,E1137,$D$2:D1137,D1137)</f>
        <v>MontanaJORDAN:1</v>
      </c>
      <c r="B1137" s="20" t="s">
        <v>7251</v>
      </c>
      <c r="C1137" s="20" t="s">
        <v>7252</v>
      </c>
      <c r="D1137" s="20" t="s">
        <v>3402</v>
      </c>
      <c r="E1137" s="20" t="s">
        <v>9805</v>
      </c>
      <c r="F1137" s="20">
        <v>55125</v>
      </c>
      <c r="G1137" s="20" t="s">
        <v>7254</v>
      </c>
      <c r="H1137" s="20" t="s">
        <v>25</v>
      </c>
      <c r="I1137" s="20" t="s">
        <v>108</v>
      </c>
      <c r="J1137" s="20" t="s">
        <v>120</v>
      </c>
      <c r="K1137" s="20">
        <v>4</v>
      </c>
    </row>
    <row r="1138" spans="1:11" x14ac:dyDescent="0.25">
      <c r="A1138" s="20" t="str">
        <f>E1138&amp;D1138&amp;":"&amp;COUNTIFS($E$2:E1138,E1138,$D$2:D1138,D1138)</f>
        <v>CaliforniaJOSHUA TREE:1</v>
      </c>
      <c r="B1138" s="20" t="s">
        <v>7256</v>
      </c>
      <c r="C1138" s="20" t="s">
        <v>7257</v>
      </c>
      <c r="D1138" s="20" t="s">
        <v>562</v>
      </c>
      <c r="E1138" s="20" t="s">
        <v>9773</v>
      </c>
      <c r="F1138" s="20">
        <v>55731</v>
      </c>
      <c r="G1138" s="20" t="s">
        <v>7258</v>
      </c>
      <c r="H1138" s="20" t="s">
        <v>96</v>
      </c>
      <c r="I1138" s="20" t="s">
        <v>108</v>
      </c>
      <c r="J1138" s="20" t="s">
        <v>27</v>
      </c>
      <c r="K1138" s="20">
        <v>0</v>
      </c>
    </row>
    <row r="1139" spans="1:11" x14ac:dyDescent="0.25">
      <c r="A1139" s="20" t="str">
        <f>E1139&amp;D1139&amp;":"&amp;COUNTIFS($E$2:E1139,E1139,$D$2:D1139,D1139)</f>
        <v>CaliforniaJOSHUA TREE:2</v>
      </c>
      <c r="B1139" s="20" t="s">
        <v>3008</v>
      </c>
      <c r="C1139" s="20" t="s">
        <v>3009</v>
      </c>
      <c r="D1139" s="20" t="s">
        <v>562</v>
      </c>
      <c r="E1139" s="20" t="s">
        <v>9773</v>
      </c>
      <c r="F1139" s="20">
        <v>55981</v>
      </c>
      <c r="G1139" s="20" t="s">
        <v>3011</v>
      </c>
      <c r="H1139" s="20" t="s">
        <v>96</v>
      </c>
      <c r="I1139" s="20" t="s">
        <v>26</v>
      </c>
      <c r="J1139" s="20" t="s">
        <v>27</v>
      </c>
      <c r="K1139" s="20">
        <v>3</v>
      </c>
    </row>
    <row r="1140" spans="1:11" x14ac:dyDescent="0.25">
      <c r="A1140" s="20" t="str">
        <f>E1140&amp;D1140&amp;":"&amp;COUNTIFS($E$2:E1140,E1140,$D$2:D1140,D1140)</f>
        <v>TexasJUNCTION:1</v>
      </c>
      <c r="B1140" s="20" t="s">
        <v>7260</v>
      </c>
      <c r="C1140" s="20" t="s">
        <v>7261</v>
      </c>
      <c r="D1140" s="20" t="s">
        <v>5360</v>
      </c>
      <c r="E1140" s="20" t="s">
        <v>9788</v>
      </c>
      <c r="F1140" s="20">
        <v>56751</v>
      </c>
      <c r="G1140" s="20" t="s">
        <v>7263</v>
      </c>
      <c r="H1140" s="20" t="s">
        <v>96</v>
      </c>
      <c r="I1140" s="20" t="s">
        <v>108</v>
      </c>
      <c r="J1140" s="20" t="s">
        <v>27</v>
      </c>
      <c r="K1140" s="20">
        <v>0</v>
      </c>
    </row>
    <row r="1141" spans="1:11" x14ac:dyDescent="0.25">
      <c r="A1141" s="20" t="str">
        <f>E1141&amp;D1141&amp;":"&amp;COUNTIFS($E$2:E1141,E1141,$D$2:D1141,D1141)</f>
        <v>TexasJUNCTION:2</v>
      </c>
      <c r="B1141" s="20" t="s">
        <v>3017</v>
      </c>
      <c r="C1141" s="20" t="s">
        <v>3018</v>
      </c>
      <c r="D1141" s="20" t="s">
        <v>5360</v>
      </c>
      <c r="E1141" s="20" t="s">
        <v>9788</v>
      </c>
      <c r="F1141" s="20">
        <v>56482</v>
      </c>
      <c r="G1141" s="20" t="s">
        <v>7264</v>
      </c>
      <c r="H1141" s="20" t="s">
        <v>96</v>
      </c>
      <c r="I1141" s="20" t="s">
        <v>75</v>
      </c>
      <c r="J1141" s="20" t="s">
        <v>27</v>
      </c>
      <c r="K1141" s="20">
        <v>4</v>
      </c>
    </row>
    <row r="1142" spans="1:11" x14ac:dyDescent="0.25">
      <c r="A1142" s="20" t="str">
        <f>E1142&amp;D1142&amp;":"&amp;COUNTIFS($E$2:E1142,E1142,$D$2:D1142,D1142)</f>
        <v>TexasJUNCTION:3</v>
      </c>
      <c r="B1142" s="20" t="s">
        <v>7266</v>
      </c>
      <c r="C1142" s="20" t="s">
        <v>7267</v>
      </c>
      <c r="D1142" s="20" t="s">
        <v>5360</v>
      </c>
      <c r="E1142" s="20" t="s">
        <v>9788</v>
      </c>
      <c r="F1142" s="20">
        <v>55336</v>
      </c>
      <c r="G1142" s="20" t="s">
        <v>7269</v>
      </c>
      <c r="H1142" s="20" t="s">
        <v>96</v>
      </c>
      <c r="I1142" s="20" t="s">
        <v>75</v>
      </c>
      <c r="J1142" s="20" t="s">
        <v>27</v>
      </c>
      <c r="K1142" s="20">
        <v>4</v>
      </c>
    </row>
    <row r="1143" spans="1:11" x14ac:dyDescent="0.25">
      <c r="A1143" s="20" t="str">
        <f>E1143&amp;D1143&amp;":"&amp;COUNTIFS($E$2:E1143,E1143,$D$2:D1143,D1143)</f>
        <v>TexasJUNCTION:4</v>
      </c>
      <c r="B1143" s="20" t="s">
        <v>3022</v>
      </c>
      <c r="C1143" s="20" t="s">
        <v>3023</v>
      </c>
      <c r="D1143" s="20" t="s">
        <v>5360</v>
      </c>
      <c r="E1143" s="20" t="s">
        <v>9788</v>
      </c>
      <c r="F1143" s="20">
        <v>56633</v>
      </c>
      <c r="G1143" s="20" t="s">
        <v>7270</v>
      </c>
      <c r="H1143" s="20" t="s">
        <v>96</v>
      </c>
      <c r="I1143" s="20" t="s">
        <v>64</v>
      </c>
      <c r="J1143" s="20" t="s">
        <v>27</v>
      </c>
      <c r="K1143" s="20">
        <v>0</v>
      </c>
    </row>
    <row r="1144" spans="1:11" x14ac:dyDescent="0.25">
      <c r="A1144" s="20" t="str">
        <f>E1144&amp;D1144&amp;":"&amp;COUNTIFS($E$2:E1144,E1144,$D$2:D1144,D1144)</f>
        <v>KansasJUNCTION CITY:1</v>
      </c>
      <c r="B1144" s="20" t="s">
        <v>7272</v>
      </c>
      <c r="C1144" s="20" t="s">
        <v>7273</v>
      </c>
      <c r="D1144" s="20" t="s">
        <v>2050</v>
      </c>
      <c r="E1144" s="20" t="s">
        <v>9802</v>
      </c>
      <c r="F1144" s="20">
        <v>56334</v>
      </c>
      <c r="G1144" s="20" t="s">
        <v>7275</v>
      </c>
      <c r="H1144" s="20" t="s">
        <v>96</v>
      </c>
      <c r="I1144" s="20" t="s">
        <v>42</v>
      </c>
      <c r="J1144" s="20" t="s">
        <v>27</v>
      </c>
      <c r="K1144" s="20">
        <v>4</v>
      </c>
    </row>
    <row r="1145" spans="1:11" x14ac:dyDescent="0.25">
      <c r="A1145" s="20" t="str">
        <f>E1145&amp;D1145&amp;":"&amp;COUNTIFS($E$2:E1145,E1145,$D$2:D1145,D1145)</f>
        <v>AlaskaJUNEAU:1</v>
      </c>
      <c r="B1145" s="20" t="s">
        <v>7277</v>
      </c>
      <c r="C1145" s="20" t="s">
        <v>7278</v>
      </c>
      <c r="D1145" s="20" t="s">
        <v>161</v>
      </c>
      <c r="E1145" s="20" t="s">
        <v>9800</v>
      </c>
      <c r="F1145" s="20">
        <v>56531</v>
      </c>
      <c r="G1145" s="20" t="s">
        <v>7280</v>
      </c>
      <c r="H1145" s="20" t="s">
        <v>96</v>
      </c>
      <c r="I1145" s="20" t="s">
        <v>108</v>
      </c>
      <c r="J1145" s="20" t="s">
        <v>27</v>
      </c>
      <c r="K1145" s="20">
        <v>0</v>
      </c>
    </row>
    <row r="1146" spans="1:11" x14ac:dyDescent="0.25">
      <c r="A1146" s="20" t="str">
        <f>E1146&amp;D1146&amp;":"&amp;COUNTIFS($E$2:E1146,E1146,$D$2:D1146,D1146)</f>
        <v>FloridaJUPITER:1</v>
      </c>
      <c r="B1146" s="20" t="s">
        <v>7282</v>
      </c>
      <c r="C1146" s="20" t="s">
        <v>7283</v>
      </c>
      <c r="D1146" s="20" t="s">
        <v>1216</v>
      </c>
      <c r="E1146" s="20" t="s">
        <v>9793</v>
      </c>
      <c r="F1146" s="20">
        <v>55443</v>
      </c>
      <c r="G1146" s="20" t="s">
        <v>7285</v>
      </c>
      <c r="H1146" s="20" t="s">
        <v>119</v>
      </c>
      <c r="I1146" s="20" t="s">
        <v>26</v>
      </c>
      <c r="J1146" s="20" t="s">
        <v>120</v>
      </c>
      <c r="K1146" s="20">
        <v>0</v>
      </c>
    </row>
    <row r="1147" spans="1:11" x14ac:dyDescent="0.25">
      <c r="A1147" s="20" t="str">
        <f>E1147&amp;D1147&amp;":"&amp;COUNTIFS($E$2:E1147,E1147,$D$2:D1147,D1147)</f>
        <v>FloridaJUPITER:2</v>
      </c>
      <c r="B1147" s="20" t="s">
        <v>3008</v>
      </c>
      <c r="C1147" s="20" t="s">
        <v>3009</v>
      </c>
      <c r="D1147" s="20" t="s">
        <v>1216</v>
      </c>
      <c r="E1147" s="20" t="s">
        <v>9793</v>
      </c>
      <c r="F1147" s="20">
        <v>55981</v>
      </c>
      <c r="G1147" s="20" t="s">
        <v>8418</v>
      </c>
      <c r="H1147" s="20" t="s">
        <v>96</v>
      </c>
      <c r="I1147" s="20" t="s">
        <v>108</v>
      </c>
      <c r="J1147" s="20" t="s">
        <v>27</v>
      </c>
      <c r="K1147" s="20">
        <v>4</v>
      </c>
    </row>
    <row r="1148" spans="1:11" x14ac:dyDescent="0.25">
      <c r="A1148" s="20" t="str">
        <f>E1148&amp;D1148&amp;":"&amp;COUNTIFS($E$2:E1148,E1148,$D$2:D1148,D1148)</f>
        <v>MichiganKALAMAZOO:1</v>
      </c>
      <c r="B1148" s="20" t="s">
        <v>3027</v>
      </c>
      <c r="C1148" s="20" t="s">
        <v>8419</v>
      </c>
      <c r="D1148" s="20" t="s">
        <v>2939</v>
      </c>
      <c r="E1148" s="20" t="s">
        <v>9803</v>
      </c>
      <c r="F1148" s="20">
        <v>56267</v>
      </c>
      <c r="G1148" s="20" t="s">
        <v>8420</v>
      </c>
      <c r="H1148" s="20" t="s">
        <v>96</v>
      </c>
      <c r="I1148" s="20" t="s">
        <v>108</v>
      </c>
      <c r="J1148" s="20" t="s">
        <v>27</v>
      </c>
      <c r="K1148" s="20">
        <v>3</v>
      </c>
    </row>
    <row r="1149" spans="1:11" x14ac:dyDescent="0.25">
      <c r="A1149" s="20" t="str">
        <f>E1149&amp;D1149&amp;":"&amp;COUNTIFS($E$2:E1149,E1149,$D$2:D1149,D1149)</f>
        <v>MichiganKALKASKA:1</v>
      </c>
      <c r="B1149" s="20" t="s">
        <v>3008</v>
      </c>
      <c r="C1149" s="20" t="s">
        <v>3009</v>
      </c>
      <c r="D1149" s="20" t="s">
        <v>2869</v>
      </c>
      <c r="E1149" s="20" t="s">
        <v>9803</v>
      </c>
      <c r="F1149" s="20">
        <v>55981</v>
      </c>
      <c r="G1149" s="20" t="s">
        <v>8418</v>
      </c>
      <c r="H1149" s="20" t="s">
        <v>96</v>
      </c>
      <c r="I1149" s="20" t="s">
        <v>108</v>
      </c>
      <c r="J1149" s="20" t="s">
        <v>27</v>
      </c>
      <c r="K1149" s="20">
        <v>0</v>
      </c>
    </row>
    <row r="1150" spans="1:11" x14ac:dyDescent="0.25">
      <c r="A1150" s="20" t="str">
        <f>E1150&amp;D1150&amp;":"&amp;COUNTIFS($E$2:E1150,E1150,$D$2:D1150,D1150)</f>
        <v>MissouriKANSAS CITY:1</v>
      </c>
      <c r="B1150" s="20" t="s">
        <v>3027</v>
      </c>
      <c r="C1150" s="20" t="s">
        <v>8419</v>
      </c>
      <c r="D1150" s="20" t="s">
        <v>3305</v>
      </c>
      <c r="E1150" s="20" t="s">
        <v>9804</v>
      </c>
      <c r="F1150" s="20">
        <v>56267</v>
      </c>
      <c r="G1150" s="20" t="s">
        <v>8420</v>
      </c>
      <c r="H1150" s="20" t="s">
        <v>96</v>
      </c>
      <c r="I1150" s="20" t="s">
        <v>108</v>
      </c>
      <c r="J1150" s="20" t="s">
        <v>27</v>
      </c>
      <c r="K1150" s="20">
        <v>4</v>
      </c>
    </row>
    <row r="1151" spans="1:11" x14ac:dyDescent="0.25">
      <c r="A1151" s="20" t="str">
        <f>E1151&amp;D1151&amp;":"&amp;COUNTIFS($E$2:E1151,E1151,$D$2:D1151,D1151)</f>
        <v>MissouriKANSAS CITY:2</v>
      </c>
      <c r="B1151" s="20" t="s">
        <v>9188</v>
      </c>
      <c r="C1151" s="20" t="s">
        <v>9189</v>
      </c>
      <c r="D1151" s="20" t="s">
        <v>3305</v>
      </c>
      <c r="E1151" s="20" t="s">
        <v>9804</v>
      </c>
      <c r="F1151" s="20">
        <v>56240</v>
      </c>
      <c r="G1151" s="20" t="s">
        <v>9191</v>
      </c>
      <c r="H1151" s="20" t="s">
        <v>96</v>
      </c>
      <c r="I1151" s="20" t="s">
        <v>108</v>
      </c>
      <c r="J1151" s="20" t="s">
        <v>27</v>
      </c>
      <c r="K1151" s="20">
        <v>0</v>
      </c>
    </row>
    <row r="1152" spans="1:11" x14ac:dyDescent="0.25">
      <c r="A1152" s="20" t="str">
        <f>E1152&amp;D1152&amp;":"&amp;COUNTIFS($E$2:E1152,E1152,$D$2:D1152,D1152)</f>
        <v>MissouriKANSAS CITY:3</v>
      </c>
      <c r="B1152" s="20" t="s">
        <v>9193</v>
      </c>
      <c r="C1152" s="20" t="s">
        <v>9194</v>
      </c>
      <c r="D1152" s="20" t="s">
        <v>3305</v>
      </c>
      <c r="E1152" s="20" t="s">
        <v>9804</v>
      </c>
      <c r="F1152" s="20">
        <v>56621</v>
      </c>
      <c r="G1152" s="20" t="s">
        <v>9196</v>
      </c>
      <c r="H1152" s="20" t="s">
        <v>96</v>
      </c>
      <c r="I1152" s="20" t="s">
        <v>108</v>
      </c>
      <c r="J1152" s="20" t="s">
        <v>27</v>
      </c>
      <c r="K1152" s="20">
        <v>0</v>
      </c>
    </row>
    <row r="1153" spans="1:11" x14ac:dyDescent="0.25">
      <c r="A1153" s="20" t="str">
        <f>E1153&amp;D1153&amp;":"&amp;COUNTIFS($E$2:E1153,E1153,$D$2:D1153,D1153)</f>
        <v>MissouriKANSAS CITY:4</v>
      </c>
      <c r="B1153" s="20" t="s">
        <v>9198</v>
      </c>
      <c r="C1153" s="20" t="s">
        <v>9199</v>
      </c>
      <c r="D1153" s="20" t="s">
        <v>3305</v>
      </c>
      <c r="E1153" s="20" t="s">
        <v>9804</v>
      </c>
      <c r="F1153" s="20">
        <v>56082</v>
      </c>
      <c r="G1153" s="20" t="s">
        <v>9201</v>
      </c>
      <c r="H1153" s="20" t="s">
        <v>96</v>
      </c>
      <c r="I1153" s="20" t="s">
        <v>36</v>
      </c>
      <c r="J1153" s="20" t="s">
        <v>27</v>
      </c>
      <c r="K1153" s="20">
        <v>4</v>
      </c>
    </row>
    <row r="1154" spans="1:11" x14ac:dyDescent="0.25">
      <c r="A1154" s="20" t="str">
        <f>E1154&amp;D1154&amp;":"&amp;COUNTIFS($E$2:E1154,E1154,$D$2:D1154,D1154)</f>
        <v>HawaiiKAPAA:1</v>
      </c>
      <c r="B1154" s="20" t="s">
        <v>9203</v>
      </c>
      <c r="C1154" s="20" t="s">
        <v>9204</v>
      </c>
      <c r="D1154" s="20" t="s">
        <v>8923</v>
      </c>
      <c r="E1154" s="20" t="s">
        <v>9820</v>
      </c>
      <c r="F1154" s="20">
        <v>56636</v>
      </c>
      <c r="G1154" s="20" t="s">
        <v>9206</v>
      </c>
      <c r="H1154" s="20" t="s">
        <v>96</v>
      </c>
      <c r="I1154" s="20" t="s">
        <v>108</v>
      </c>
      <c r="J1154" s="20" t="s">
        <v>27</v>
      </c>
      <c r="K1154" s="20">
        <v>0</v>
      </c>
    </row>
    <row r="1155" spans="1:11" x14ac:dyDescent="0.25">
      <c r="A1155" s="20" t="str">
        <f>E1155&amp;D1155&amp;":"&amp;COUNTIFS($E$2:E1155,E1155,$D$2:D1155,D1155)</f>
        <v>New_YorkKATONAH:1</v>
      </c>
      <c r="B1155" s="20" t="s">
        <v>9208</v>
      </c>
      <c r="C1155" s="20" t="s">
        <v>9209</v>
      </c>
      <c r="D1155" s="20" t="s">
        <v>3967</v>
      </c>
      <c r="E1155" s="20" t="s">
        <v>9838</v>
      </c>
      <c r="F1155" s="20">
        <v>56345</v>
      </c>
      <c r="G1155" s="20" t="s">
        <v>9210</v>
      </c>
      <c r="H1155" s="20" t="s">
        <v>96</v>
      </c>
      <c r="I1155" s="20" t="s">
        <v>108</v>
      </c>
      <c r="J1155" s="20" t="s">
        <v>27</v>
      </c>
      <c r="K1155" s="20">
        <v>3</v>
      </c>
    </row>
    <row r="1156" spans="1:11" x14ac:dyDescent="0.25">
      <c r="A1156" s="20" t="str">
        <f>E1156&amp;D1156&amp;":"&amp;COUNTIFS($E$2:E1156,E1156,$D$2:D1156,D1156)</f>
        <v>TexasKATY:1</v>
      </c>
      <c r="B1156" s="20" t="s">
        <v>9212</v>
      </c>
      <c r="C1156" s="20" t="s">
        <v>9213</v>
      </c>
      <c r="D1156" s="20" t="s">
        <v>5816</v>
      </c>
      <c r="E1156" s="20" t="s">
        <v>9788</v>
      </c>
      <c r="F1156" s="20">
        <v>56058</v>
      </c>
      <c r="G1156" s="20" t="s">
        <v>9215</v>
      </c>
      <c r="H1156" s="20" t="s">
        <v>96</v>
      </c>
      <c r="I1156" s="20" t="s">
        <v>108</v>
      </c>
      <c r="J1156" s="20" t="s">
        <v>27</v>
      </c>
      <c r="K1156" s="20">
        <v>0</v>
      </c>
    </row>
    <row r="1157" spans="1:11" x14ac:dyDescent="0.25">
      <c r="A1157" s="20" t="str">
        <f>E1157&amp;D1157&amp;":"&amp;COUNTIFS($E$2:E1157,E1157,$D$2:D1157,D1157)</f>
        <v>HawaiiKAUNAKAKAI:1</v>
      </c>
      <c r="B1157" s="20" t="s">
        <v>9217</v>
      </c>
      <c r="C1157" s="20" t="s">
        <v>9218</v>
      </c>
      <c r="D1157" s="20" t="s">
        <v>8917</v>
      </c>
      <c r="E1157" s="20" t="s">
        <v>9820</v>
      </c>
      <c r="F1157" s="20">
        <v>56701</v>
      </c>
      <c r="G1157" s="20" t="s">
        <v>9219</v>
      </c>
      <c r="H1157" s="20" t="s">
        <v>96</v>
      </c>
      <c r="I1157" s="20" t="s">
        <v>108</v>
      </c>
      <c r="J1157" s="20" t="s">
        <v>27</v>
      </c>
      <c r="K1157" s="20">
        <v>3</v>
      </c>
    </row>
    <row r="1158" spans="1:11" x14ac:dyDescent="0.25">
      <c r="A1158" s="20" t="str">
        <f>E1158&amp;D1158&amp;":"&amp;COUNTIFS($E$2:E1158,E1158,$D$2:D1158,D1158)</f>
        <v>NebraskaKEARNEY:1</v>
      </c>
      <c r="B1158" s="20" t="s">
        <v>3096</v>
      </c>
      <c r="C1158" s="20" t="s">
        <v>3097</v>
      </c>
      <c r="D1158" s="20" t="s">
        <v>3474</v>
      </c>
      <c r="E1158" s="20" t="s">
        <v>9785</v>
      </c>
      <c r="F1158" s="20">
        <v>38635</v>
      </c>
      <c r="G1158" s="20" t="s">
        <v>3099</v>
      </c>
      <c r="H1158" s="20" t="s">
        <v>25</v>
      </c>
      <c r="I1158" s="20" t="s">
        <v>648</v>
      </c>
      <c r="J1158" s="20" t="s">
        <v>27</v>
      </c>
      <c r="K1158" s="20">
        <v>2</v>
      </c>
    </row>
    <row r="1159" spans="1:11" x14ac:dyDescent="0.25">
      <c r="A1159" s="20" t="str">
        <f>E1159&amp;D1159&amp;":"&amp;COUNTIFS($E$2:E1159,E1159,$D$2:D1159,D1159)</f>
        <v>NebraskaKEARNEY:2</v>
      </c>
      <c r="B1159" s="20" t="s">
        <v>3101</v>
      </c>
      <c r="C1159" s="20" t="s">
        <v>3102</v>
      </c>
      <c r="D1159" s="20" t="s">
        <v>3474</v>
      </c>
      <c r="E1159" s="20" t="s">
        <v>9785</v>
      </c>
      <c r="F1159" s="20">
        <v>38851</v>
      </c>
      <c r="G1159" s="20" t="s">
        <v>3104</v>
      </c>
      <c r="H1159" s="20" t="s">
        <v>25</v>
      </c>
      <c r="I1159" s="20" t="s">
        <v>26</v>
      </c>
      <c r="J1159" s="20" t="s">
        <v>120</v>
      </c>
      <c r="K1159" s="20">
        <v>0</v>
      </c>
    </row>
    <row r="1160" spans="1:11" x14ac:dyDescent="0.25">
      <c r="A1160" s="20" t="str">
        <f>E1160&amp;D1160&amp;":"&amp;COUNTIFS($E$2:E1160,E1160,$D$2:D1160,D1160)</f>
        <v>NebraskaKEARNEY:3</v>
      </c>
      <c r="B1160" s="20" t="s">
        <v>3106</v>
      </c>
      <c r="C1160" s="20" t="s">
        <v>3107</v>
      </c>
      <c r="D1160" s="20" t="s">
        <v>3474</v>
      </c>
      <c r="E1160" s="20" t="s">
        <v>9785</v>
      </c>
      <c r="F1160" s="20">
        <v>39422</v>
      </c>
      <c r="G1160" s="20" t="s">
        <v>3109</v>
      </c>
      <c r="H1160" s="20" t="s">
        <v>25</v>
      </c>
      <c r="I1160" s="20" t="s">
        <v>36</v>
      </c>
      <c r="J1160" s="20" t="s">
        <v>120</v>
      </c>
      <c r="K1160" s="20">
        <v>0</v>
      </c>
    </row>
    <row r="1161" spans="1:11" x14ac:dyDescent="0.25">
      <c r="A1161" s="20" t="str">
        <f>E1161&amp;D1161&amp;":"&amp;COUNTIFS($E$2:E1161,E1161,$D$2:D1161,D1161)</f>
        <v>NebraskaKEARNEY:4</v>
      </c>
      <c r="B1161" s="20" t="s">
        <v>3111</v>
      </c>
      <c r="C1161" s="20" t="s">
        <v>3112</v>
      </c>
      <c r="D1161" s="20" t="s">
        <v>3474</v>
      </c>
      <c r="E1161" s="20" t="s">
        <v>9785</v>
      </c>
      <c r="F1161" s="20">
        <v>39339</v>
      </c>
      <c r="G1161" s="20" t="s">
        <v>3113</v>
      </c>
      <c r="H1161" s="20" t="s">
        <v>25</v>
      </c>
      <c r="I1161" s="20" t="s">
        <v>26</v>
      </c>
      <c r="J1161" s="20" t="s">
        <v>27</v>
      </c>
      <c r="K1161" s="20">
        <v>0</v>
      </c>
    </row>
    <row r="1162" spans="1:11" x14ac:dyDescent="0.25">
      <c r="A1162" s="20" t="str">
        <f>E1162&amp;D1162&amp;":"&amp;COUNTIFS($E$2:E1162,E1162,$D$2:D1162,D1162)</f>
        <v>NebraskaKEARNEY:5</v>
      </c>
      <c r="B1162" s="20" t="s">
        <v>3115</v>
      </c>
      <c r="C1162" s="20" t="s">
        <v>3116</v>
      </c>
      <c r="D1162" s="20" t="s">
        <v>3474</v>
      </c>
      <c r="E1162" s="20" t="s">
        <v>9785</v>
      </c>
      <c r="F1162" s="20">
        <v>38614</v>
      </c>
      <c r="G1162" s="20" t="s">
        <v>3118</v>
      </c>
      <c r="H1162" s="20" t="s">
        <v>25</v>
      </c>
      <c r="I1162" s="20" t="s">
        <v>26</v>
      </c>
      <c r="J1162" s="20" t="s">
        <v>27</v>
      </c>
      <c r="K1162" s="20">
        <v>3</v>
      </c>
    </row>
    <row r="1163" spans="1:11" x14ac:dyDescent="0.25">
      <c r="A1163" s="20" t="str">
        <f>E1163&amp;D1163&amp;":"&amp;COUNTIFS($E$2:E1163,E1163,$D$2:D1163,D1163)</f>
        <v>New_HampshireKEENE:1</v>
      </c>
      <c r="B1163" s="20" t="s">
        <v>3120</v>
      </c>
      <c r="C1163" s="20" t="s">
        <v>3121</v>
      </c>
      <c r="D1163" s="20" t="s">
        <v>7495</v>
      </c>
      <c r="E1163" s="20" t="s">
        <v>9835</v>
      </c>
      <c r="F1163" s="20">
        <v>39159</v>
      </c>
      <c r="G1163" s="20" t="s">
        <v>3123</v>
      </c>
      <c r="H1163" s="20" t="s">
        <v>25</v>
      </c>
      <c r="I1163" s="20" t="s">
        <v>36</v>
      </c>
      <c r="J1163" s="20" t="s">
        <v>27</v>
      </c>
      <c r="K1163" s="20">
        <v>0</v>
      </c>
    </row>
    <row r="1164" spans="1:11" x14ac:dyDescent="0.25">
      <c r="A1164" s="20" t="str">
        <f>E1164&amp;D1164&amp;":"&amp;COUNTIFS($E$2:E1164,E1164,$D$2:D1164,D1164)</f>
        <v>WyomingKEMMERER:1</v>
      </c>
      <c r="B1164" s="20" t="s">
        <v>3125</v>
      </c>
      <c r="C1164" s="20" t="s">
        <v>3126</v>
      </c>
      <c r="D1164" s="20" t="s">
        <v>6357</v>
      </c>
      <c r="E1164" s="20" t="s">
        <v>9798</v>
      </c>
      <c r="F1164" s="20">
        <v>39301</v>
      </c>
      <c r="G1164" s="20" t="s">
        <v>3128</v>
      </c>
      <c r="H1164" s="20" t="s">
        <v>25</v>
      </c>
      <c r="I1164" s="20" t="s">
        <v>26</v>
      </c>
      <c r="J1164" s="20" t="s">
        <v>27</v>
      </c>
      <c r="K1164" s="20">
        <v>0</v>
      </c>
    </row>
    <row r="1165" spans="1:11" x14ac:dyDescent="0.25">
      <c r="A1165" s="20" t="str">
        <f>E1165&amp;D1165&amp;":"&amp;COUNTIFS($E$2:E1165,E1165,$D$2:D1165,D1165)</f>
        <v>TexasKENEDY:1</v>
      </c>
      <c r="B1165" s="20" t="s">
        <v>3130</v>
      </c>
      <c r="C1165" s="20" t="s">
        <v>3131</v>
      </c>
      <c r="D1165" s="20" t="s">
        <v>5489</v>
      </c>
      <c r="E1165" s="20" t="s">
        <v>9788</v>
      </c>
      <c r="F1165" s="20">
        <v>39111</v>
      </c>
      <c r="G1165" s="20" t="s">
        <v>3133</v>
      </c>
      <c r="H1165" s="20" t="s">
        <v>25</v>
      </c>
      <c r="I1165" s="20" t="s">
        <v>36</v>
      </c>
      <c r="J1165" s="20" t="s">
        <v>27</v>
      </c>
      <c r="K1165" s="20">
        <v>2</v>
      </c>
    </row>
    <row r="1166" spans="1:11" x14ac:dyDescent="0.25">
      <c r="A1166" s="20" t="str">
        <f>E1166&amp;D1166&amp;":"&amp;COUNTIFS($E$2:E1166,E1166,$D$2:D1166,D1166)</f>
        <v>TexasKENEDY:2</v>
      </c>
      <c r="B1166" s="20" t="s">
        <v>3135</v>
      </c>
      <c r="C1166" s="20" t="s">
        <v>3136</v>
      </c>
      <c r="D1166" s="20" t="s">
        <v>5489</v>
      </c>
      <c r="E1166" s="20" t="s">
        <v>9788</v>
      </c>
      <c r="F1166" s="20">
        <v>39350</v>
      </c>
      <c r="G1166" s="20" t="s">
        <v>3138</v>
      </c>
      <c r="H1166" s="20" t="s">
        <v>25</v>
      </c>
      <c r="I1166" s="20" t="s">
        <v>64</v>
      </c>
      <c r="J1166" s="20" t="s">
        <v>27</v>
      </c>
      <c r="K1166" s="20">
        <v>0</v>
      </c>
    </row>
    <row r="1167" spans="1:11" x14ac:dyDescent="0.25">
      <c r="A1167" s="20" t="str">
        <f>E1167&amp;D1167&amp;":"&amp;COUNTIFS($E$2:E1167,E1167,$D$2:D1167,D1167)</f>
        <v>North_DakotaKENMARE:1</v>
      </c>
      <c r="B1167" s="20" t="s">
        <v>3140</v>
      </c>
      <c r="C1167" s="20" t="s">
        <v>3141</v>
      </c>
      <c r="D1167" s="20" t="s">
        <v>4213</v>
      </c>
      <c r="E1167" s="20" t="s">
        <v>9840</v>
      </c>
      <c r="F1167" s="20">
        <v>39193</v>
      </c>
      <c r="G1167" s="20" t="s">
        <v>3143</v>
      </c>
      <c r="H1167" s="20" t="s">
        <v>25</v>
      </c>
      <c r="I1167" s="20" t="s">
        <v>114</v>
      </c>
      <c r="J1167" s="20" t="s">
        <v>120</v>
      </c>
      <c r="K1167" s="20">
        <v>0</v>
      </c>
    </row>
    <row r="1168" spans="1:11" x14ac:dyDescent="0.25">
      <c r="A1168" s="20" t="str">
        <f>E1168&amp;D1168&amp;":"&amp;COUNTIFS($E$2:E1168,E1168,$D$2:D1168,D1168)</f>
        <v>North_DakotaKENMARE:2</v>
      </c>
      <c r="B1168" s="20" t="s">
        <v>3145</v>
      </c>
      <c r="C1168" s="20" t="s">
        <v>3146</v>
      </c>
      <c r="D1168" s="20" t="s">
        <v>4213</v>
      </c>
      <c r="E1168" s="20" t="s">
        <v>9840</v>
      </c>
      <c r="F1168" s="20">
        <v>39216</v>
      </c>
      <c r="G1168" s="20" t="s">
        <v>3147</v>
      </c>
      <c r="H1168" s="20" t="s">
        <v>25</v>
      </c>
      <c r="I1168" s="20" t="s">
        <v>108</v>
      </c>
      <c r="J1168" s="20" t="s">
        <v>120</v>
      </c>
      <c r="K1168" s="20">
        <v>0</v>
      </c>
    </row>
    <row r="1169" spans="1:11" x14ac:dyDescent="0.25">
      <c r="A1169" s="20" t="str">
        <f>E1169&amp;D1169&amp;":"&amp;COUNTIFS($E$2:E1169,E1169,$D$2:D1169,D1169)</f>
        <v>North_DakotaKENMARE:3</v>
      </c>
      <c r="B1169" s="20" t="s">
        <v>3149</v>
      </c>
      <c r="C1169" s="20" t="s">
        <v>3150</v>
      </c>
      <c r="D1169" s="20" t="s">
        <v>4213</v>
      </c>
      <c r="E1169" s="20" t="s">
        <v>9840</v>
      </c>
      <c r="F1169" s="20">
        <v>39153</v>
      </c>
      <c r="G1169" s="20" t="s">
        <v>3152</v>
      </c>
      <c r="H1169" s="20" t="s">
        <v>25</v>
      </c>
      <c r="I1169" s="20" t="s">
        <v>26</v>
      </c>
      <c r="J1169" s="20" t="s">
        <v>120</v>
      </c>
      <c r="K1169" s="20">
        <v>0</v>
      </c>
    </row>
    <row r="1170" spans="1:11" x14ac:dyDescent="0.25">
      <c r="A1170" s="20" t="str">
        <f>E1170&amp;D1170&amp;":"&amp;COUNTIFS($E$2:E1170,E1170,$D$2:D1170,D1170)</f>
        <v>LouisianaKENNER:1</v>
      </c>
      <c r="B1170" s="20" t="s">
        <v>3154</v>
      </c>
      <c r="C1170" s="20" t="s">
        <v>3155</v>
      </c>
      <c r="D1170" s="20" t="s">
        <v>2596</v>
      </c>
      <c r="E1170" s="20" t="s">
        <v>9781</v>
      </c>
      <c r="F1170" s="20">
        <v>39530</v>
      </c>
      <c r="G1170" s="20" t="s">
        <v>3157</v>
      </c>
      <c r="H1170" s="20" t="s">
        <v>168</v>
      </c>
      <c r="I1170" s="20" t="s">
        <v>169</v>
      </c>
      <c r="J1170" s="20" t="s">
        <v>27</v>
      </c>
      <c r="K1170" s="20">
        <v>0</v>
      </c>
    </row>
    <row r="1171" spans="1:11" x14ac:dyDescent="0.25">
      <c r="A1171" s="20" t="str">
        <f>E1171&amp;D1171&amp;":"&amp;COUNTIFS($E$2:E1171,E1171,$D$2:D1171,D1171)</f>
        <v>LouisianaKENNER:2</v>
      </c>
      <c r="B1171" s="20" t="s">
        <v>3159</v>
      </c>
      <c r="C1171" s="20" t="s">
        <v>3160</v>
      </c>
      <c r="D1171" s="20" t="s">
        <v>2596</v>
      </c>
      <c r="E1171" s="20" t="s">
        <v>9781</v>
      </c>
      <c r="F1171" s="20">
        <v>39074</v>
      </c>
      <c r="G1171" s="20" t="s">
        <v>3162</v>
      </c>
      <c r="H1171" s="20" t="s">
        <v>96</v>
      </c>
      <c r="I1171" s="20" t="s">
        <v>108</v>
      </c>
      <c r="J1171" s="20" t="s">
        <v>27</v>
      </c>
      <c r="K1171" s="20">
        <v>3</v>
      </c>
    </row>
    <row r="1172" spans="1:11" x14ac:dyDescent="0.25">
      <c r="A1172" s="20" t="str">
        <f>E1172&amp;D1172&amp;":"&amp;COUNTIFS($E$2:E1172,E1172,$D$2:D1172,D1172)</f>
        <v>WashingtonKENNEWICK:1</v>
      </c>
      <c r="B1172" s="20" t="s">
        <v>3164</v>
      </c>
      <c r="C1172" s="20" t="s">
        <v>3165</v>
      </c>
      <c r="D1172" s="20" t="s">
        <v>5993</v>
      </c>
      <c r="E1172" s="20" t="s">
        <v>9789</v>
      </c>
      <c r="F1172" s="20">
        <v>39730</v>
      </c>
      <c r="G1172" s="20" t="s">
        <v>3167</v>
      </c>
      <c r="H1172" s="20" t="s">
        <v>96</v>
      </c>
      <c r="I1172" s="20" t="s">
        <v>108</v>
      </c>
      <c r="J1172" s="20" t="s">
        <v>27</v>
      </c>
      <c r="K1172" s="20">
        <v>0</v>
      </c>
    </row>
    <row r="1173" spans="1:11" x14ac:dyDescent="0.25">
      <c r="A1173" s="20" t="str">
        <f>E1173&amp;D1173&amp;":"&amp;COUNTIFS($E$2:E1173,E1173,$D$2:D1173,D1173)</f>
        <v>WashingtonKENNEWICK:2</v>
      </c>
      <c r="B1173" s="20" t="s">
        <v>3169</v>
      </c>
      <c r="C1173" s="20" t="s">
        <v>3170</v>
      </c>
      <c r="D1173" s="20" t="s">
        <v>5993</v>
      </c>
      <c r="E1173" s="20" t="s">
        <v>9789</v>
      </c>
      <c r="F1173" s="20">
        <v>38921</v>
      </c>
      <c r="G1173" s="20" t="s">
        <v>3172</v>
      </c>
      <c r="H1173" s="20" t="s">
        <v>96</v>
      </c>
      <c r="I1173" s="20" t="s">
        <v>36</v>
      </c>
      <c r="J1173" s="20" t="s">
        <v>27</v>
      </c>
      <c r="K1173" s="20">
        <v>0</v>
      </c>
    </row>
    <row r="1174" spans="1:11" x14ac:dyDescent="0.25">
      <c r="A1174" s="20" t="str">
        <f>E1174&amp;D1174&amp;":"&amp;COUNTIFS($E$2:E1174,E1174,$D$2:D1174,D1174)</f>
        <v>LouisianaKENTWOOD:1</v>
      </c>
      <c r="B1174" s="20" t="s">
        <v>3174</v>
      </c>
      <c r="C1174" s="20" t="s">
        <v>3175</v>
      </c>
      <c r="D1174" s="20" t="s">
        <v>2420</v>
      </c>
      <c r="E1174" s="20" t="s">
        <v>9781</v>
      </c>
      <c r="F1174" s="20">
        <v>39341</v>
      </c>
      <c r="G1174" s="20" t="s">
        <v>3177</v>
      </c>
      <c r="H1174" s="20" t="s">
        <v>96</v>
      </c>
      <c r="I1174" s="20" t="s">
        <v>36</v>
      </c>
      <c r="J1174" s="20" t="s">
        <v>27</v>
      </c>
      <c r="K1174" s="20">
        <v>0</v>
      </c>
    </row>
    <row r="1175" spans="1:11" x14ac:dyDescent="0.25">
      <c r="A1175" s="20" t="str">
        <f>E1175&amp;D1175&amp;":"&amp;COUNTIFS($E$2:E1175,E1175,$D$2:D1175,D1175)</f>
        <v>LouisianaKENTWOOD:2</v>
      </c>
      <c r="B1175" s="20" t="s">
        <v>3179</v>
      </c>
      <c r="C1175" s="20" t="s">
        <v>3180</v>
      </c>
      <c r="D1175" s="20" t="s">
        <v>2420</v>
      </c>
      <c r="E1175" s="20" t="s">
        <v>9781</v>
      </c>
      <c r="F1175" s="20">
        <v>38646</v>
      </c>
      <c r="G1175" s="20" t="s">
        <v>3182</v>
      </c>
      <c r="H1175" s="20" t="s">
        <v>96</v>
      </c>
      <c r="I1175" s="20" t="s">
        <v>26</v>
      </c>
      <c r="J1175" s="20" t="s">
        <v>27</v>
      </c>
      <c r="K1175" s="20">
        <v>0</v>
      </c>
    </row>
    <row r="1176" spans="1:11" x14ac:dyDescent="0.25">
      <c r="A1176" s="20" t="str">
        <f>E1176&amp;D1176&amp;":"&amp;COUNTIFS($E$2:E1176,E1176,$D$2:D1176,D1176)</f>
        <v>TexasKERMIT:1</v>
      </c>
      <c r="B1176" s="20" t="s">
        <v>3184</v>
      </c>
      <c r="C1176" s="20" t="s">
        <v>3185</v>
      </c>
      <c r="D1176" s="20" t="s">
        <v>5380</v>
      </c>
      <c r="E1176" s="20" t="s">
        <v>9788</v>
      </c>
      <c r="F1176" s="20">
        <v>39355</v>
      </c>
      <c r="G1176" s="20" t="s">
        <v>3187</v>
      </c>
      <c r="H1176" s="20" t="s">
        <v>96</v>
      </c>
      <c r="I1176" s="20" t="s">
        <v>75</v>
      </c>
      <c r="J1176" s="20" t="s">
        <v>27</v>
      </c>
      <c r="K1176" s="20">
        <v>0</v>
      </c>
    </row>
    <row r="1177" spans="1:11" x14ac:dyDescent="0.25">
      <c r="A1177" s="20" t="str">
        <f>E1177&amp;D1177&amp;":"&amp;COUNTIFS($E$2:E1177,E1177,$D$2:D1177,D1177)</f>
        <v>TexasKERMIT:2</v>
      </c>
      <c r="B1177" s="20" t="s">
        <v>3189</v>
      </c>
      <c r="C1177" s="20" t="s">
        <v>3190</v>
      </c>
      <c r="D1177" s="20" t="s">
        <v>5380</v>
      </c>
      <c r="E1177" s="20" t="s">
        <v>9788</v>
      </c>
      <c r="F1177" s="20">
        <v>39150</v>
      </c>
      <c r="G1177" s="20" t="s">
        <v>3192</v>
      </c>
      <c r="H1177" s="20" t="s">
        <v>96</v>
      </c>
      <c r="I1177" s="20" t="s">
        <v>36</v>
      </c>
      <c r="J1177" s="20" t="s">
        <v>120</v>
      </c>
      <c r="K1177" s="20">
        <v>0</v>
      </c>
    </row>
    <row r="1178" spans="1:11" x14ac:dyDescent="0.25">
      <c r="A1178" s="20" t="str">
        <f>E1178&amp;D1178&amp;":"&amp;COUNTIFS($E$2:E1178,E1178,$D$2:D1178,D1178)</f>
        <v>TexasKERRVILLE:1</v>
      </c>
      <c r="B1178" s="20" t="s">
        <v>3194</v>
      </c>
      <c r="C1178" s="20" t="s">
        <v>3195</v>
      </c>
      <c r="D1178" s="20" t="s">
        <v>5623</v>
      </c>
      <c r="E1178" s="20" t="s">
        <v>9788</v>
      </c>
      <c r="F1178" s="20">
        <v>39428</v>
      </c>
      <c r="G1178" s="20" t="s">
        <v>3197</v>
      </c>
      <c r="H1178" s="20" t="s">
        <v>96</v>
      </c>
      <c r="I1178" s="20" t="s">
        <v>36</v>
      </c>
      <c r="J1178" s="20" t="s">
        <v>27</v>
      </c>
      <c r="K1178" s="20">
        <v>2</v>
      </c>
    </row>
    <row r="1179" spans="1:11" x14ac:dyDescent="0.25">
      <c r="A1179" s="20" t="str">
        <f>E1179&amp;D1179&amp;":"&amp;COUNTIFS($E$2:E1179,E1179,$D$2:D1179,D1179)</f>
        <v>IdahoKETCHUM:1</v>
      </c>
      <c r="B1179" s="20" t="s">
        <v>3199</v>
      </c>
      <c r="C1179" s="20" t="s">
        <v>3200</v>
      </c>
      <c r="D1179" s="20" t="s">
        <v>8948</v>
      </c>
      <c r="E1179" s="20" t="s">
        <v>9776</v>
      </c>
      <c r="F1179" s="20">
        <v>39735</v>
      </c>
      <c r="G1179" s="20" t="s">
        <v>3202</v>
      </c>
      <c r="H1179" s="20" t="s">
        <v>96</v>
      </c>
      <c r="I1179" s="20" t="s">
        <v>36</v>
      </c>
      <c r="J1179" s="20" t="s">
        <v>27</v>
      </c>
      <c r="K1179" s="20">
        <v>0</v>
      </c>
    </row>
    <row r="1180" spans="1:11" x14ac:dyDescent="0.25">
      <c r="A1180" s="20" t="str">
        <f>E1180&amp;D1180&amp;":"&amp;COUNTIFS($E$2:E1180,E1180,$D$2:D1180,D1180)</f>
        <v>TexasKILGORE:1</v>
      </c>
      <c r="B1180" s="20" t="s">
        <v>3120</v>
      </c>
      <c r="C1180" s="20" t="s">
        <v>3121</v>
      </c>
      <c r="D1180" s="20" t="s">
        <v>8042</v>
      </c>
      <c r="E1180" s="20" t="s">
        <v>9788</v>
      </c>
      <c r="F1180" s="20">
        <v>39159</v>
      </c>
      <c r="G1180" s="20" t="s">
        <v>3123</v>
      </c>
      <c r="H1180" s="20" t="s">
        <v>96</v>
      </c>
      <c r="I1180" s="20" t="s">
        <v>36</v>
      </c>
      <c r="J1180" s="20" t="s">
        <v>27</v>
      </c>
      <c r="K1180" s="20">
        <v>0</v>
      </c>
    </row>
    <row r="1181" spans="1:11" x14ac:dyDescent="0.25">
      <c r="A1181" s="20" t="str">
        <f>E1181&amp;D1181&amp;":"&amp;COUNTIFS($E$2:E1181,E1181,$D$2:D1181,D1181)</f>
        <v>VirginiaKILMARNOCK:1</v>
      </c>
      <c r="B1181" s="20" t="s">
        <v>3205</v>
      </c>
      <c r="C1181" s="20" t="s">
        <v>3206</v>
      </c>
      <c r="D1181" s="20" t="s">
        <v>9655</v>
      </c>
      <c r="E1181" s="20" t="s">
        <v>9816</v>
      </c>
      <c r="F1181" s="20">
        <v>38654</v>
      </c>
      <c r="G1181" s="20" t="s">
        <v>3208</v>
      </c>
      <c r="H1181" s="20" t="s">
        <v>119</v>
      </c>
      <c r="I1181" s="20" t="s">
        <v>26</v>
      </c>
      <c r="J1181" s="20" t="s">
        <v>120</v>
      </c>
      <c r="K1181" s="20">
        <v>0</v>
      </c>
    </row>
    <row r="1182" spans="1:11" x14ac:dyDescent="0.25">
      <c r="A1182" s="20" t="str">
        <f>E1182&amp;D1182&amp;":"&amp;COUNTIFS($E$2:E1182,E1182,$D$2:D1182,D1182)</f>
        <v>CaliforniaKING CITY:1</v>
      </c>
      <c r="B1182" s="20" t="s">
        <v>3210</v>
      </c>
      <c r="C1182" s="20" t="s">
        <v>3211</v>
      </c>
      <c r="D1182" s="20" t="s">
        <v>532</v>
      </c>
      <c r="E1182" s="20" t="s">
        <v>9773</v>
      </c>
      <c r="F1182" s="20">
        <v>39232</v>
      </c>
      <c r="G1182" s="20" t="s">
        <v>3213</v>
      </c>
      <c r="H1182" s="20" t="s">
        <v>119</v>
      </c>
      <c r="I1182" s="20" t="s">
        <v>26</v>
      </c>
      <c r="J1182" s="20" t="s">
        <v>27</v>
      </c>
      <c r="K1182" s="20">
        <v>0</v>
      </c>
    </row>
    <row r="1183" spans="1:11" x14ac:dyDescent="0.25">
      <c r="A1183" s="20" t="str">
        <f>E1183&amp;D1183&amp;":"&amp;COUNTIFS($E$2:E1183,E1183,$D$2:D1183,D1183)</f>
        <v>CaliforniaKING CITY:2</v>
      </c>
      <c r="B1183" s="20" t="s">
        <v>3215</v>
      </c>
      <c r="C1183" s="20" t="s">
        <v>3216</v>
      </c>
      <c r="D1183" s="20" t="s">
        <v>532</v>
      </c>
      <c r="E1183" s="20" t="s">
        <v>9773</v>
      </c>
      <c r="F1183" s="20">
        <v>39475</v>
      </c>
      <c r="G1183" s="20" t="s">
        <v>3218</v>
      </c>
      <c r="H1183" s="20" t="s">
        <v>119</v>
      </c>
      <c r="I1183" s="20" t="s">
        <v>114</v>
      </c>
      <c r="J1183" s="20" t="s">
        <v>120</v>
      </c>
      <c r="K1183" s="20">
        <v>0</v>
      </c>
    </row>
    <row r="1184" spans="1:11" x14ac:dyDescent="0.25">
      <c r="A1184" s="20" t="str">
        <f>E1184&amp;D1184&amp;":"&amp;COUNTIFS($E$2:E1184,E1184,$D$2:D1184,D1184)</f>
        <v>KansasKINGMAN:1</v>
      </c>
      <c r="B1184" s="20" t="s">
        <v>3220</v>
      </c>
      <c r="C1184" s="20" t="s">
        <v>3221</v>
      </c>
      <c r="D1184" s="20" t="s">
        <v>2179</v>
      </c>
      <c r="E1184" s="20" t="s">
        <v>9802</v>
      </c>
      <c r="F1184" s="20">
        <v>38804</v>
      </c>
      <c r="G1184" s="20" t="s">
        <v>3223</v>
      </c>
      <c r="H1184" s="20" t="s">
        <v>119</v>
      </c>
      <c r="I1184" s="20" t="s">
        <v>114</v>
      </c>
      <c r="J1184" s="20" t="s">
        <v>120</v>
      </c>
      <c r="K1184" s="20">
        <v>0</v>
      </c>
    </row>
    <row r="1185" spans="1:11" x14ac:dyDescent="0.25">
      <c r="A1185" s="20" t="str">
        <f>E1185&amp;D1185&amp;":"&amp;COUNTIFS($E$2:E1185,E1185,$D$2:D1185,D1185)</f>
        <v>KansasKINGMAN:2</v>
      </c>
      <c r="B1185" s="20" t="s">
        <v>3225</v>
      </c>
      <c r="C1185" s="20" t="s">
        <v>3226</v>
      </c>
      <c r="D1185" s="20" t="s">
        <v>2179</v>
      </c>
      <c r="E1185" s="20" t="s">
        <v>9802</v>
      </c>
      <c r="F1185" s="20">
        <v>39193</v>
      </c>
      <c r="G1185" s="20" t="s">
        <v>3227</v>
      </c>
      <c r="H1185" s="20" t="s">
        <v>119</v>
      </c>
      <c r="I1185" s="20" t="s">
        <v>36</v>
      </c>
      <c r="J1185" s="20" t="s">
        <v>27</v>
      </c>
      <c r="K1185" s="20">
        <v>0</v>
      </c>
    </row>
    <row r="1186" spans="1:11" x14ac:dyDescent="0.25">
      <c r="A1186" s="20" t="str">
        <f>E1186&amp;D1186&amp;":"&amp;COUNTIFS($E$2:E1186,E1186,$D$2:D1186,D1186)</f>
        <v>PennsylvaniaKINGSTON:1</v>
      </c>
      <c r="B1186" s="20" t="s">
        <v>3229</v>
      </c>
      <c r="C1186" s="20" t="s">
        <v>3230</v>
      </c>
      <c r="D1186" s="20" t="s">
        <v>4836</v>
      </c>
      <c r="E1186" s="20" t="s">
        <v>9809</v>
      </c>
      <c r="F1186" s="20">
        <v>39503</v>
      </c>
      <c r="G1186" s="20" t="s">
        <v>3232</v>
      </c>
      <c r="H1186" s="20" t="s">
        <v>119</v>
      </c>
      <c r="I1186" s="20" t="s">
        <v>26</v>
      </c>
      <c r="J1186" s="20" t="s">
        <v>120</v>
      </c>
      <c r="K1186" s="20">
        <v>0</v>
      </c>
    </row>
    <row r="1187" spans="1:11" x14ac:dyDescent="0.25">
      <c r="A1187" s="20" t="str">
        <f>E1187&amp;D1187&amp;":"&amp;COUNTIFS($E$2:E1187,E1187,$D$2:D1187,D1187)</f>
        <v>TexasKINGWOOD:1</v>
      </c>
      <c r="B1187" s="20" t="s">
        <v>7286</v>
      </c>
      <c r="C1187" s="20" t="s">
        <v>3116</v>
      </c>
      <c r="D1187" s="20" t="s">
        <v>5701</v>
      </c>
      <c r="E1187" s="20" t="s">
        <v>9788</v>
      </c>
      <c r="F1187" s="20">
        <v>38614</v>
      </c>
      <c r="G1187" s="20" t="s">
        <v>7287</v>
      </c>
      <c r="H1187" s="20" t="s">
        <v>25</v>
      </c>
      <c r="I1187" s="20" t="s">
        <v>26</v>
      </c>
      <c r="J1187" s="20" t="s">
        <v>27</v>
      </c>
      <c r="K1187" s="20">
        <v>3</v>
      </c>
    </row>
    <row r="1188" spans="1:11" x14ac:dyDescent="0.25">
      <c r="A1188" s="20" t="str">
        <f>E1188&amp;D1188&amp;":"&amp;COUNTIFS($E$2:E1188,E1188,$D$2:D1188,D1188)</f>
        <v>KansasKINSLEY:1</v>
      </c>
      <c r="B1188" s="20" t="s">
        <v>7289</v>
      </c>
      <c r="C1188" s="20" t="s">
        <v>4352</v>
      </c>
      <c r="D1188" s="20" t="s">
        <v>2115</v>
      </c>
      <c r="E1188" s="20" t="s">
        <v>9802</v>
      </c>
      <c r="F1188" s="20">
        <v>38829</v>
      </c>
      <c r="G1188" s="20" t="s">
        <v>7291</v>
      </c>
      <c r="H1188" s="20" t="s">
        <v>25</v>
      </c>
      <c r="I1188" s="20" t="s">
        <v>513</v>
      </c>
      <c r="J1188" s="20" t="s">
        <v>27</v>
      </c>
      <c r="K1188" s="20">
        <v>3</v>
      </c>
    </row>
    <row r="1189" spans="1:11" x14ac:dyDescent="0.25">
      <c r="A1189" s="20" t="str">
        <f>E1189&amp;D1189&amp;":"&amp;COUNTIFS($E$2:E1189,E1189,$D$2:D1189,D1189)</f>
        <v>WashingtonKIRKLAND:1</v>
      </c>
      <c r="B1189" s="20" t="s">
        <v>7292</v>
      </c>
      <c r="C1189" s="20" t="s">
        <v>3126</v>
      </c>
      <c r="D1189" s="20" t="s">
        <v>6090</v>
      </c>
      <c r="E1189" s="20" t="s">
        <v>9789</v>
      </c>
      <c r="F1189" s="20">
        <v>39301</v>
      </c>
      <c r="G1189" s="20" t="s">
        <v>3128</v>
      </c>
      <c r="H1189" s="20" t="s">
        <v>25</v>
      </c>
      <c r="I1189" s="20" t="s">
        <v>26</v>
      </c>
      <c r="J1189" s="20" t="s">
        <v>27</v>
      </c>
      <c r="K1189" s="20">
        <v>0</v>
      </c>
    </row>
    <row r="1190" spans="1:11" x14ac:dyDescent="0.25">
      <c r="A1190" s="20" t="str">
        <f>E1190&amp;D1190&amp;":"&amp;COUNTIFS($E$2:E1190,E1190,$D$2:D1190,D1190)</f>
        <v>WashingtonKIRKLAND:2</v>
      </c>
      <c r="B1190" s="20" t="s">
        <v>3130</v>
      </c>
      <c r="C1190" s="20" t="s">
        <v>3131</v>
      </c>
      <c r="D1190" s="20" t="s">
        <v>6090</v>
      </c>
      <c r="E1190" s="20" t="s">
        <v>9789</v>
      </c>
      <c r="F1190" s="20">
        <v>39111</v>
      </c>
      <c r="G1190" s="20" t="s">
        <v>3133</v>
      </c>
      <c r="H1190" s="20" t="s">
        <v>25</v>
      </c>
      <c r="I1190" s="20" t="s">
        <v>36</v>
      </c>
      <c r="J1190" s="20" t="s">
        <v>27</v>
      </c>
      <c r="K1190" s="20">
        <v>3</v>
      </c>
    </row>
    <row r="1191" spans="1:11" x14ac:dyDescent="0.25">
      <c r="A1191" s="20" t="str">
        <f>E1191&amp;D1191&amp;":"&amp;COUNTIFS($E$2:E1191,E1191,$D$2:D1191,D1191)</f>
        <v>TennesseeKNOXVILLE:1</v>
      </c>
      <c r="B1191" s="20" t="s">
        <v>7294</v>
      </c>
      <c r="C1191" s="20" t="s">
        <v>7295</v>
      </c>
      <c r="D1191" s="20" t="s">
        <v>5156</v>
      </c>
      <c r="E1191" s="20" t="s">
        <v>9810</v>
      </c>
      <c r="F1191" s="20">
        <v>38668</v>
      </c>
      <c r="G1191" s="20" t="s">
        <v>7297</v>
      </c>
      <c r="H1191" s="20" t="s">
        <v>25</v>
      </c>
      <c r="I1191" s="20" t="s">
        <v>26</v>
      </c>
      <c r="J1191" s="20" t="s">
        <v>27</v>
      </c>
      <c r="K1191" s="20">
        <v>3</v>
      </c>
    </row>
    <row r="1192" spans="1:11" x14ac:dyDescent="0.25">
      <c r="A1192" s="20" t="str">
        <f>E1192&amp;D1192&amp;":"&amp;COUNTIFS($E$2:E1192,E1192,$D$2:D1192,D1192)</f>
        <v>AlaskaKOTZEBUE:1</v>
      </c>
      <c r="B1192" s="20" t="s">
        <v>7299</v>
      </c>
      <c r="C1192" s="20" t="s">
        <v>7300</v>
      </c>
      <c r="D1192" s="20" t="s">
        <v>193</v>
      </c>
      <c r="E1192" s="20" t="s">
        <v>9800</v>
      </c>
      <c r="F1192" s="20">
        <v>38671</v>
      </c>
      <c r="G1192" s="20" t="s">
        <v>7302</v>
      </c>
      <c r="H1192" s="20" t="s">
        <v>25</v>
      </c>
      <c r="I1192" s="20" t="s">
        <v>108</v>
      </c>
      <c r="J1192" s="20" t="s">
        <v>120</v>
      </c>
      <c r="K1192" s="20">
        <v>1</v>
      </c>
    </row>
    <row r="1193" spans="1:11" x14ac:dyDescent="0.25">
      <c r="A1193" s="20" t="str">
        <f>E1193&amp;D1193&amp;":"&amp;COUNTIFS($E$2:E1193,E1193,$D$2:D1193,D1193)</f>
        <v>HawaiiKULA:1</v>
      </c>
      <c r="B1193" s="20" t="s">
        <v>7304</v>
      </c>
      <c r="C1193" s="20" t="s">
        <v>7305</v>
      </c>
      <c r="D1193" s="20" t="s">
        <v>1569</v>
      </c>
      <c r="E1193" s="20" t="s">
        <v>9820</v>
      </c>
      <c r="F1193" s="20">
        <v>38863</v>
      </c>
      <c r="G1193" s="20" t="s">
        <v>7307</v>
      </c>
      <c r="H1193" s="20" t="s">
        <v>96</v>
      </c>
      <c r="I1193" s="20" t="s">
        <v>108</v>
      </c>
      <c r="J1193" s="20" t="s">
        <v>27</v>
      </c>
      <c r="K1193" s="20">
        <v>4</v>
      </c>
    </row>
    <row r="1194" spans="1:11" x14ac:dyDescent="0.25">
      <c r="A1194" s="20" t="str">
        <f>E1194&amp;D1194&amp;":"&amp;COUNTIFS($E$2:E1194,E1194,$D$2:D1194,D1194)</f>
        <v>HawaiiKULA:2</v>
      </c>
      <c r="B1194" s="20" t="s">
        <v>3184</v>
      </c>
      <c r="C1194" s="20" t="s">
        <v>3185</v>
      </c>
      <c r="D1194" s="20" t="s">
        <v>1569</v>
      </c>
      <c r="E1194" s="20" t="s">
        <v>9820</v>
      </c>
      <c r="F1194" s="20">
        <v>39355</v>
      </c>
      <c r="G1194" s="20" t="s">
        <v>3187</v>
      </c>
      <c r="H1194" s="20" t="s">
        <v>96</v>
      </c>
      <c r="I1194" s="20" t="s">
        <v>75</v>
      </c>
      <c r="J1194" s="20" t="s">
        <v>27</v>
      </c>
      <c r="K1194" s="20">
        <v>3</v>
      </c>
    </row>
    <row r="1195" spans="1:11" x14ac:dyDescent="0.25">
      <c r="A1195" s="20" t="str">
        <f>E1195&amp;D1195&amp;":"&amp;COUNTIFS($E$2:E1195,E1195,$D$2:D1195,D1195)</f>
        <v>KansasLA CROSSE:1</v>
      </c>
      <c r="B1195" s="20" t="s">
        <v>7309</v>
      </c>
      <c r="C1195" s="20" t="s">
        <v>7310</v>
      </c>
      <c r="D1195" s="20" t="s">
        <v>2155</v>
      </c>
      <c r="E1195" s="20" t="s">
        <v>9802</v>
      </c>
      <c r="F1195" s="20">
        <v>39114</v>
      </c>
      <c r="G1195" s="20" t="s">
        <v>7312</v>
      </c>
      <c r="H1195" s="20" t="s">
        <v>96</v>
      </c>
      <c r="I1195" s="20" t="s">
        <v>108</v>
      </c>
      <c r="J1195" s="20" t="s">
        <v>27</v>
      </c>
      <c r="K1195" s="20">
        <v>0</v>
      </c>
    </row>
    <row r="1196" spans="1:11" x14ac:dyDescent="0.25">
      <c r="A1196" s="20" t="str">
        <f>E1196&amp;D1196&amp;":"&amp;COUNTIFS($E$2:E1196,E1196,$D$2:D1196,D1196)</f>
        <v>KansasLA CROSSE:2</v>
      </c>
      <c r="B1196" s="20" t="s">
        <v>7314</v>
      </c>
      <c r="C1196" s="20" t="s">
        <v>7315</v>
      </c>
      <c r="D1196" s="20" t="s">
        <v>2155</v>
      </c>
      <c r="E1196" s="20" t="s">
        <v>9802</v>
      </c>
      <c r="F1196" s="20">
        <v>38916</v>
      </c>
      <c r="G1196" s="20" t="s">
        <v>7317</v>
      </c>
      <c r="H1196" s="20" t="s">
        <v>96</v>
      </c>
      <c r="I1196" s="20" t="s">
        <v>108</v>
      </c>
      <c r="J1196" s="20" t="s">
        <v>27</v>
      </c>
      <c r="K1196" s="20">
        <v>3</v>
      </c>
    </row>
    <row r="1197" spans="1:11" x14ac:dyDescent="0.25">
      <c r="A1197" s="20" t="str">
        <f>E1197&amp;D1197&amp;":"&amp;COUNTIFS($E$2:E1197,E1197,$D$2:D1197,D1197)</f>
        <v>KentuckyLA GRANGE:1</v>
      </c>
      <c r="B1197" s="20" t="s">
        <v>3145</v>
      </c>
      <c r="C1197" s="20" t="s">
        <v>3146</v>
      </c>
      <c r="D1197" s="20" t="s">
        <v>7034</v>
      </c>
      <c r="E1197" s="20" t="s">
        <v>9780</v>
      </c>
      <c r="F1197" s="20">
        <v>39216</v>
      </c>
      <c r="G1197" s="20" t="s">
        <v>8421</v>
      </c>
      <c r="H1197" s="20" t="s">
        <v>25</v>
      </c>
      <c r="I1197" s="20" t="s">
        <v>108</v>
      </c>
      <c r="J1197" s="20" t="s">
        <v>120</v>
      </c>
      <c r="K1197" s="20">
        <v>0</v>
      </c>
    </row>
    <row r="1198" spans="1:11" x14ac:dyDescent="0.25">
      <c r="A1198" s="20" t="str">
        <f>E1198&amp;D1198&amp;":"&amp;COUNTIFS($E$2:E1198,E1198,$D$2:D1198,D1198)</f>
        <v>ColoradoLA JUNTA:1</v>
      </c>
      <c r="B1198" s="20" t="s">
        <v>3149</v>
      </c>
      <c r="C1198" s="20" t="s">
        <v>3150</v>
      </c>
      <c r="D1198" s="20" t="s">
        <v>1040</v>
      </c>
      <c r="E1198" s="20" t="s">
        <v>9774</v>
      </c>
      <c r="F1198" s="20">
        <v>39153</v>
      </c>
      <c r="G1198" s="20" t="s">
        <v>8422</v>
      </c>
      <c r="H1198" s="20" t="s">
        <v>25</v>
      </c>
      <c r="I1198" s="20" t="s">
        <v>26</v>
      </c>
      <c r="J1198" s="20" t="s">
        <v>120</v>
      </c>
      <c r="K1198" s="20">
        <v>0</v>
      </c>
    </row>
    <row r="1199" spans="1:11" x14ac:dyDescent="0.25">
      <c r="A1199" s="20" t="str">
        <f>E1199&amp;D1199&amp;":"&amp;COUNTIFS($E$2:E1199,E1199,$D$2:D1199,D1199)</f>
        <v>ColoradoLA JUNTA:2</v>
      </c>
      <c r="B1199" s="20" t="s">
        <v>8645</v>
      </c>
      <c r="C1199" s="20" t="s">
        <v>8646</v>
      </c>
      <c r="D1199" s="20" t="s">
        <v>1040</v>
      </c>
      <c r="E1199" s="20" t="s">
        <v>9774</v>
      </c>
      <c r="F1199" s="20">
        <v>39301</v>
      </c>
      <c r="G1199" s="20" t="s">
        <v>8647</v>
      </c>
      <c r="H1199" s="20" t="s">
        <v>25</v>
      </c>
      <c r="I1199" s="20" t="s">
        <v>26</v>
      </c>
      <c r="J1199" s="20" t="s">
        <v>120</v>
      </c>
      <c r="K1199" s="20">
        <v>0</v>
      </c>
    </row>
    <row r="1200" spans="1:11" x14ac:dyDescent="0.25">
      <c r="A1200" s="20" t="str">
        <f>E1200&amp;D1200&amp;":"&amp;COUNTIFS($E$2:E1200,E1200,$D$2:D1200,D1200)</f>
        <v>ColoradoLA JUNTA:3</v>
      </c>
      <c r="B1200" s="20" t="s">
        <v>9221</v>
      </c>
      <c r="C1200" s="20" t="s">
        <v>9222</v>
      </c>
      <c r="D1200" s="20" t="s">
        <v>1040</v>
      </c>
      <c r="E1200" s="20" t="s">
        <v>9774</v>
      </c>
      <c r="F1200" s="20">
        <v>38652</v>
      </c>
      <c r="G1200" s="20" t="s">
        <v>9223</v>
      </c>
      <c r="H1200" s="20" t="s">
        <v>25</v>
      </c>
      <c r="I1200" s="20" t="s">
        <v>75</v>
      </c>
      <c r="J1200" s="20" t="s">
        <v>27</v>
      </c>
      <c r="K1200" s="20">
        <v>4</v>
      </c>
    </row>
    <row r="1201" spans="1:11" x14ac:dyDescent="0.25">
      <c r="A1201" s="20" t="str">
        <f>E1201&amp;D1201&amp;":"&amp;COUNTIFS($E$2:E1201,E1201,$D$2:D1201,D1201)</f>
        <v>CaliforniaLA MESA:1</v>
      </c>
      <c r="B1201" s="20" t="s">
        <v>9225</v>
      </c>
      <c r="C1201" s="20" t="s">
        <v>9226</v>
      </c>
      <c r="D1201" s="20" t="s">
        <v>841</v>
      </c>
      <c r="E1201" s="20" t="s">
        <v>9773</v>
      </c>
      <c r="F1201" s="20">
        <v>38655</v>
      </c>
      <c r="G1201" s="20" t="s">
        <v>9228</v>
      </c>
      <c r="H1201" s="20" t="s">
        <v>25</v>
      </c>
      <c r="I1201" s="20" t="s">
        <v>108</v>
      </c>
      <c r="J1201" s="20" t="s">
        <v>27</v>
      </c>
      <c r="K1201" s="20">
        <v>4</v>
      </c>
    </row>
    <row r="1202" spans="1:11" x14ac:dyDescent="0.25">
      <c r="A1202" s="20" t="str">
        <f>E1202&amp;D1202&amp;":"&amp;COUNTIFS($E$2:E1202,E1202,$D$2:D1202,D1202)</f>
        <v>LouisianaLA PLACE:1</v>
      </c>
      <c r="B1202" s="20" t="s">
        <v>7289</v>
      </c>
      <c r="C1202" s="20" t="s">
        <v>4352</v>
      </c>
      <c r="D1202" s="20" t="s">
        <v>2638</v>
      </c>
      <c r="E1202" s="20" t="s">
        <v>9781</v>
      </c>
      <c r="F1202" s="20">
        <v>38829</v>
      </c>
      <c r="G1202" s="20" t="s">
        <v>9229</v>
      </c>
      <c r="H1202" s="20" t="s">
        <v>25</v>
      </c>
      <c r="I1202" s="20" t="s">
        <v>513</v>
      </c>
      <c r="J1202" s="20" t="s">
        <v>27</v>
      </c>
      <c r="K1202" s="20">
        <v>4</v>
      </c>
    </row>
    <row r="1203" spans="1:11" x14ac:dyDescent="0.25">
      <c r="A1203" s="20" t="str">
        <f>E1203&amp;D1203&amp;":"&amp;COUNTIFS($E$2:E1203,E1203,$D$2:D1203,D1203)</f>
        <v>LouisianaLACOMBE:1</v>
      </c>
      <c r="B1203" s="20" t="s">
        <v>9231</v>
      </c>
      <c r="C1203" s="20" t="s">
        <v>9232</v>
      </c>
      <c r="D1203" s="20" t="s">
        <v>2528</v>
      </c>
      <c r="E1203" s="20" t="s">
        <v>9781</v>
      </c>
      <c r="F1203" s="20">
        <v>39701</v>
      </c>
      <c r="G1203" s="20" t="s">
        <v>9233</v>
      </c>
      <c r="H1203" s="20" t="s">
        <v>25</v>
      </c>
      <c r="I1203" s="20" t="s">
        <v>108</v>
      </c>
      <c r="J1203" s="20" t="s">
        <v>27</v>
      </c>
      <c r="K1203" s="20">
        <v>3</v>
      </c>
    </row>
    <row r="1204" spans="1:11" x14ac:dyDescent="0.25">
      <c r="A1204" s="20" t="str">
        <f>E1204&amp;D1204&amp;":"&amp;COUNTIFS($E$2:E1204,E1204,$D$2:D1204,D1204)</f>
        <v>New_HampshireLACONIA:1</v>
      </c>
      <c r="B1204" s="20" t="s">
        <v>7299</v>
      </c>
      <c r="C1204" s="20" t="s">
        <v>7300</v>
      </c>
      <c r="D1204" s="20" t="s">
        <v>8662</v>
      </c>
      <c r="E1204" s="20" t="s">
        <v>9835</v>
      </c>
      <c r="F1204" s="20">
        <v>38671</v>
      </c>
      <c r="G1204" s="20" t="s">
        <v>9234</v>
      </c>
      <c r="H1204" s="20" t="s">
        <v>25</v>
      </c>
      <c r="I1204" s="20" t="s">
        <v>108</v>
      </c>
      <c r="J1204" s="20" t="s">
        <v>27</v>
      </c>
      <c r="K1204" s="20">
        <v>2</v>
      </c>
    </row>
    <row r="1205" spans="1:11" x14ac:dyDescent="0.25">
      <c r="A1205" s="20" t="str">
        <f>E1205&amp;D1205&amp;":"&amp;COUNTIFS($E$2:E1205,E1205,$D$2:D1205,D1205)</f>
        <v>IndianaLAFAYETTE:1</v>
      </c>
      <c r="B1205" s="20" t="s">
        <v>9236</v>
      </c>
      <c r="C1205" s="20" t="s">
        <v>9237</v>
      </c>
      <c r="D1205" s="20" t="s">
        <v>1935</v>
      </c>
      <c r="E1205" s="20" t="s">
        <v>9778</v>
      </c>
      <c r="F1205" s="20">
        <v>38901</v>
      </c>
      <c r="G1205" s="20" t="s">
        <v>9239</v>
      </c>
      <c r="H1205" s="20" t="s">
        <v>25</v>
      </c>
      <c r="I1205" s="20" t="s">
        <v>114</v>
      </c>
      <c r="J1205" s="20" t="s">
        <v>27</v>
      </c>
      <c r="K1205" s="20">
        <v>2</v>
      </c>
    </row>
    <row r="1206" spans="1:11" x14ac:dyDescent="0.25">
      <c r="A1206" s="20" t="str">
        <f>E1206&amp;D1206&amp;":"&amp;COUNTIFS($E$2:E1206,E1206,$D$2:D1206,D1206)</f>
        <v>LouisianaLAFAYETTE:1</v>
      </c>
      <c r="B1206" s="20" t="s">
        <v>9240</v>
      </c>
      <c r="C1206" s="20" t="s">
        <v>3160</v>
      </c>
      <c r="D1206" s="20" t="s">
        <v>1935</v>
      </c>
      <c r="E1206" s="20" t="s">
        <v>9781</v>
      </c>
      <c r="F1206" s="20">
        <v>39074</v>
      </c>
      <c r="G1206" s="20" t="s">
        <v>9241</v>
      </c>
      <c r="H1206" s="20" t="s">
        <v>96</v>
      </c>
      <c r="I1206" s="20" t="s">
        <v>108</v>
      </c>
      <c r="J1206" s="20" t="s">
        <v>27</v>
      </c>
      <c r="K1206" s="20">
        <v>4</v>
      </c>
    </row>
    <row r="1207" spans="1:11" x14ac:dyDescent="0.25">
      <c r="A1207" s="20" t="str">
        <f>E1207&amp;D1207&amp;":"&amp;COUNTIFS($E$2:E1207,E1207,$D$2:D1207,D1207)</f>
        <v>LouisianaLAFAYETTE:2</v>
      </c>
      <c r="B1207" s="20" t="s">
        <v>9243</v>
      </c>
      <c r="C1207" s="20" t="s">
        <v>9244</v>
      </c>
      <c r="D1207" s="20" t="s">
        <v>1935</v>
      </c>
      <c r="E1207" s="20" t="s">
        <v>9781</v>
      </c>
      <c r="F1207" s="20">
        <v>39051</v>
      </c>
      <c r="G1207" s="20" t="s">
        <v>9246</v>
      </c>
      <c r="H1207" s="20" t="s">
        <v>96</v>
      </c>
      <c r="I1207" s="20" t="s">
        <v>108</v>
      </c>
      <c r="J1207" s="20" t="s">
        <v>27</v>
      </c>
      <c r="K1207" s="20">
        <v>0</v>
      </c>
    </row>
    <row r="1208" spans="1:11" x14ac:dyDescent="0.25">
      <c r="A1208" s="20" t="str">
        <f>E1208&amp;D1208&amp;":"&amp;COUNTIFS($E$2:E1208,E1208,$D$2:D1208,D1208)</f>
        <v>LouisianaLAFAYETTE:3</v>
      </c>
      <c r="B1208" s="20" t="s">
        <v>9248</v>
      </c>
      <c r="C1208" s="20" t="s">
        <v>9249</v>
      </c>
      <c r="D1208" s="20" t="s">
        <v>1935</v>
      </c>
      <c r="E1208" s="20" t="s">
        <v>9781</v>
      </c>
      <c r="F1208" s="20">
        <v>39345</v>
      </c>
      <c r="G1208" s="20" t="s">
        <v>9250</v>
      </c>
      <c r="H1208" s="20" t="s">
        <v>96</v>
      </c>
      <c r="I1208" s="20" t="s">
        <v>26</v>
      </c>
      <c r="J1208" s="20" t="s">
        <v>27</v>
      </c>
      <c r="K1208" s="20">
        <v>0</v>
      </c>
    </row>
    <row r="1209" spans="1:11" x14ac:dyDescent="0.25">
      <c r="A1209" s="20" t="str">
        <f>E1209&amp;D1209&amp;":"&amp;COUNTIFS($E$2:E1209,E1209,$D$2:D1209,D1209)</f>
        <v>LouisianaLAFAYETTE:4</v>
      </c>
      <c r="B1209" s="20" t="s">
        <v>3199</v>
      </c>
      <c r="C1209" s="20" t="s">
        <v>3200</v>
      </c>
      <c r="D1209" s="20" t="s">
        <v>1935</v>
      </c>
      <c r="E1209" s="20" t="s">
        <v>9781</v>
      </c>
      <c r="F1209" s="20">
        <v>39735</v>
      </c>
      <c r="G1209" s="20" t="s">
        <v>9251</v>
      </c>
      <c r="H1209" s="20" t="s">
        <v>96</v>
      </c>
      <c r="I1209" s="20" t="s">
        <v>36</v>
      </c>
      <c r="J1209" s="20" t="s">
        <v>27</v>
      </c>
      <c r="K1209" s="20">
        <v>0</v>
      </c>
    </row>
    <row r="1210" spans="1:11" x14ac:dyDescent="0.25">
      <c r="A1210" s="20" t="str">
        <f>E1210&amp;D1210&amp;":"&amp;COUNTIFS($E$2:E1210,E1210,$D$2:D1210,D1210)</f>
        <v>LouisianaLAFAYETTE:5</v>
      </c>
      <c r="B1210" s="20" t="s">
        <v>9253</v>
      </c>
      <c r="C1210" s="20" t="s">
        <v>9254</v>
      </c>
      <c r="D1210" s="20" t="s">
        <v>1935</v>
      </c>
      <c r="E1210" s="20" t="s">
        <v>9781</v>
      </c>
      <c r="F1210" s="20">
        <v>38663</v>
      </c>
      <c r="G1210" s="20" t="s">
        <v>9255</v>
      </c>
      <c r="H1210" s="20" t="s">
        <v>96</v>
      </c>
      <c r="I1210" s="20" t="s">
        <v>36</v>
      </c>
      <c r="J1210" s="20" t="s">
        <v>120</v>
      </c>
      <c r="K1210" s="20">
        <v>0</v>
      </c>
    </row>
    <row r="1211" spans="1:11" x14ac:dyDescent="0.25">
      <c r="A1211" s="20" t="str">
        <f>E1211&amp;D1211&amp;":"&amp;COUNTIFS($E$2:E1211,E1211,$D$2:D1211,D1211)</f>
        <v>LouisianaLAFAYETTE:6</v>
      </c>
      <c r="B1211" s="20" t="s">
        <v>3234</v>
      </c>
      <c r="C1211" s="20" t="s">
        <v>3235</v>
      </c>
      <c r="D1211" s="20" t="s">
        <v>1935</v>
      </c>
      <c r="E1211" s="20" t="s">
        <v>9781</v>
      </c>
      <c r="F1211" s="20">
        <v>65473</v>
      </c>
      <c r="G1211" s="20" t="s">
        <v>3237</v>
      </c>
      <c r="H1211" s="20" t="s">
        <v>168</v>
      </c>
      <c r="I1211" s="20" t="s">
        <v>169</v>
      </c>
      <c r="J1211" s="20" t="s">
        <v>27</v>
      </c>
      <c r="K1211" s="20">
        <v>0</v>
      </c>
    </row>
    <row r="1212" spans="1:11" x14ac:dyDescent="0.25">
      <c r="A1212" s="20" t="str">
        <f>E1212&amp;D1212&amp;":"&amp;COUNTIFS($E$2:E1212,E1212,$D$2:D1212,D1212)</f>
        <v>CaliforniaLAKE ARROWHEAD:1</v>
      </c>
      <c r="B1212" s="20" t="s">
        <v>3239</v>
      </c>
      <c r="C1212" s="20" t="s">
        <v>3240</v>
      </c>
      <c r="D1212" s="20" t="s">
        <v>6640</v>
      </c>
      <c r="E1212" s="20" t="s">
        <v>9773</v>
      </c>
      <c r="F1212" s="20">
        <v>63851</v>
      </c>
      <c r="G1212" s="20" t="s">
        <v>3242</v>
      </c>
      <c r="H1212" s="20" t="s">
        <v>25</v>
      </c>
      <c r="I1212" s="20" t="s">
        <v>36</v>
      </c>
      <c r="J1212" s="20" t="s">
        <v>27</v>
      </c>
      <c r="K1212" s="20">
        <v>2</v>
      </c>
    </row>
    <row r="1213" spans="1:11" x14ac:dyDescent="0.25">
      <c r="A1213" s="20" t="str">
        <f>E1213&amp;D1213&amp;":"&amp;COUNTIFS($E$2:E1213,E1213,$D$2:D1213,D1213)</f>
        <v>LouisianaLAKE CHARLES:1</v>
      </c>
      <c r="B1213" s="20" t="s">
        <v>3244</v>
      </c>
      <c r="C1213" s="20" t="s">
        <v>3245</v>
      </c>
      <c r="D1213" s="20" t="s">
        <v>2574</v>
      </c>
      <c r="E1213" s="20" t="s">
        <v>9781</v>
      </c>
      <c r="F1213" s="20">
        <v>65251</v>
      </c>
      <c r="G1213" s="20" t="s">
        <v>3247</v>
      </c>
      <c r="H1213" s="20" t="s">
        <v>25</v>
      </c>
      <c r="I1213" s="20" t="s">
        <v>108</v>
      </c>
      <c r="J1213" s="20" t="s">
        <v>27</v>
      </c>
      <c r="K1213" s="20">
        <v>0</v>
      </c>
    </row>
    <row r="1214" spans="1:11" x14ac:dyDescent="0.25">
      <c r="A1214" s="20" t="str">
        <f>E1214&amp;D1214&amp;":"&amp;COUNTIFS($E$2:E1214,E1214,$D$2:D1214,D1214)</f>
        <v>South_CarolinaLAKE CITY:1</v>
      </c>
      <c r="B1214" s="20" t="s">
        <v>3249</v>
      </c>
      <c r="C1214" s="20" t="s">
        <v>3250</v>
      </c>
      <c r="D1214" s="20" t="s">
        <v>4998</v>
      </c>
      <c r="E1214" s="20" t="s">
        <v>9844</v>
      </c>
      <c r="F1214" s="20">
        <v>63901</v>
      </c>
      <c r="G1214" s="20" t="s">
        <v>3252</v>
      </c>
      <c r="H1214" s="20" t="s">
        <v>25</v>
      </c>
      <c r="I1214" s="20" t="s">
        <v>108</v>
      </c>
      <c r="J1214" s="20" t="s">
        <v>27</v>
      </c>
      <c r="K1214" s="20">
        <v>0</v>
      </c>
    </row>
    <row r="1215" spans="1:11" x14ac:dyDescent="0.25">
      <c r="A1215" s="20" t="str">
        <f>E1215&amp;D1215&amp;":"&amp;COUNTIFS($E$2:E1215,E1215,$D$2:D1215,D1215)</f>
        <v>South_CarolinaLAKE CITY:2</v>
      </c>
      <c r="B1215" s="20" t="s">
        <v>3254</v>
      </c>
      <c r="C1215" s="20" t="s">
        <v>3255</v>
      </c>
      <c r="D1215" s="20" t="s">
        <v>4998</v>
      </c>
      <c r="E1215" s="20" t="s">
        <v>9844</v>
      </c>
      <c r="F1215" s="20">
        <v>64724</v>
      </c>
      <c r="G1215" s="20" t="s">
        <v>3257</v>
      </c>
      <c r="H1215" s="20" t="s">
        <v>96</v>
      </c>
      <c r="I1215" s="20" t="s">
        <v>42</v>
      </c>
      <c r="J1215" s="20" t="s">
        <v>27</v>
      </c>
      <c r="K1215" s="20">
        <v>0</v>
      </c>
    </row>
    <row r="1216" spans="1:11" x14ac:dyDescent="0.25">
      <c r="A1216" s="20" t="str">
        <f>E1216&amp;D1216&amp;":"&amp;COUNTIFS($E$2:E1216,E1216,$D$2:D1216,D1216)</f>
        <v>LouisianaLAKE PROVIDENCE:1</v>
      </c>
      <c r="B1216" s="20" t="s">
        <v>3259</v>
      </c>
      <c r="C1216" s="20" t="s">
        <v>3260</v>
      </c>
      <c r="D1216" s="20" t="s">
        <v>7051</v>
      </c>
      <c r="E1216" s="20" t="s">
        <v>9781</v>
      </c>
      <c r="F1216" s="20">
        <v>63565</v>
      </c>
      <c r="G1216" s="20" t="s">
        <v>3262</v>
      </c>
      <c r="H1216" s="20" t="s">
        <v>96</v>
      </c>
      <c r="I1216" s="20" t="s">
        <v>36</v>
      </c>
      <c r="J1216" s="20" t="s">
        <v>27</v>
      </c>
      <c r="K1216" s="20">
        <v>0</v>
      </c>
    </row>
    <row r="1217" spans="1:11" x14ac:dyDescent="0.25">
      <c r="A1217" s="20" t="str">
        <f>E1217&amp;D1217&amp;":"&amp;COUNTIFS($E$2:E1217,E1217,$D$2:D1217,D1217)</f>
        <v>GeorgiaLAKELAND:1</v>
      </c>
      <c r="B1217" s="20" t="s">
        <v>3264</v>
      </c>
      <c r="C1217" s="20" t="s">
        <v>3265</v>
      </c>
      <c r="D1217" s="20" t="s">
        <v>8370</v>
      </c>
      <c r="E1217" s="20" t="s">
        <v>9775</v>
      </c>
      <c r="F1217" s="20">
        <v>63556</v>
      </c>
      <c r="G1217" s="20" t="s">
        <v>3267</v>
      </c>
      <c r="H1217" s="20" t="s">
        <v>96</v>
      </c>
      <c r="I1217" s="20" t="s">
        <v>36</v>
      </c>
      <c r="J1217" s="20" t="s">
        <v>27</v>
      </c>
      <c r="K1217" s="20">
        <v>0</v>
      </c>
    </row>
    <row r="1218" spans="1:11" x14ac:dyDescent="0.25">
      <c r="A1218" s="20" t="str">
        <f>E1218&amp;D1218&amp;":"&amp;COUNTIFS($E$2:E1218,E1218,$D$2:D1218,D1218)</f>
        <v>ArizonaLAKESIDE:1</v>
      </c>
      <c r="B1218" s="20" t="s">
        <v>3269</v>
      </c>
      <c r="C1218" s="20" t="s">
        <v>3270</v>
      </c>
      <c r="D1218" s="20" t="s">
        <v>347</v>
      </c>
      <c r="E1218" s="20" t="s">
        <v>9801</v>
      </c>
      <c r="F1218" s="20">
        <v>64628</v>
      </c>
      <c r="G1218" s="20" t="s">
        <v>3272</v>
      </c>
      <c r="H1218" s="20" t="s">
        <v>96</v>
      </c>
      <c r="I1218" s="20" t="s">
        <v>108</v>
      </c>
      <c r="J1218" s="20" t="s">
        <v>27</v>
      </c>
      <c r="K1218" s="20">
        <v>4</v>
      </c>
    </row>
    <row r="1219" spans="1:11" x14ac:dyDescent="0.25">
      <c r="A1219" s="20" t="str">
        <f>E1219&amp;D1219&amp;":"&amp;COUNTIFS($E$2:E1219,E1219,$D$2:D1219,D1219)</f>
        <v>ColoradoLAKEWOOD:1</v>
      </c>
      <c r="B1219" s="20" t="s">
        <v>3274</v>
      </c>
      <c r="C1219" s="20" t="s">
        <v>3275</v>
      </c>
      <c r="D1219" s="20" t="s">
        <v>6674</v>
      </c>
      <c r="E1219" s="20" t="s">
        <v>9774</v>
      </c>
      <c r="F1219" s="20">
        <v>63628</v>
      </c>
      <c r="G1219" s="20" t="s">
        <v>3277</v>
      </c>
      <c r="H1219" s="20" t="s">
        <v>96</v>
      </c>
      <c r="I1219" s="20" t="s">
        <v>108</v>
      </c>
      <c r="J1219" s="20" t="s">
        <v>27</v>
      </c>
      <c r="K1219" s="20">
        <v>0</v>
      </c>
    </row>
    <row r="1220" spans="1:11" x14ac:dyDescent="0.25">
      <c r="A1220" s="20" t="str">
        <f>E1220&amp;D1220&amp;":"&amp;COUNTIFS($E$2:E1220,E1220,$D$2:D1220,D1220)</f>
        <v>New_JerseyLAKEWOOD:1</v>
      </c>
      <c r="B1220" s="20" t="s">
        <v>3279</v>
      </c>
      <c r="C1220" s="20" t="s">
        <v>3280</v>
      </c>
      <c r="D1220" s="20" t="s">
        <v>6674</v>
      </c>
      <c r="E1220" s="20" t="s">
        <v>9836</v>
      </c>
      <c r="F1220" s="20">
        <v>64067</v>
      </c>
      <c r="G1220" s="20" t="s">
        <v>3281</v>
      </c>
      <c r="H1220" s="20" t="s">
        <v>96</v>
      </c>
      <c r="I1220" s="20" t="s">
        <v>26</v>
      </c>
      <c r="J1220" s="20" t="s">
        <v>27</v>
      </c>
      <c r="K1220" s="20">
        <v>3</v>
      </c>
    </row>
    <row r="1221" spans="1:11" x14ac:dyDescent="0.25">
      <c r="A1221" s="20" t="str">
        <f>E1221&amp;D1221&amp;":"&amp;COUNTIFS($E$2:E1221,E1221,$D$2:D1221,D1221)</f>
        <v>MissouriLAMAR:1</v>
      </c>
      <c r="B1221" s="20" t="s">
        <v>3283</v>
      </c>
      <c r="C1221" s="20" t="s">
        <v>3284</v>
      </c>
      <c r="D1221" s="20" t="s">
        <v>3285</v>
      </c>
      <c r="E1221" s="20" t="s">
        <v>9804</v>
      </c>
      <c r="F1221" s="20">
        <v>64759</v>
      </c>
      <c r="G1221" s="20" t="s">
        <v>3286</v>
      </c>
      <c r="H1221" s="20" t="s">
        <v>96</v>
      </c>
      <c r="I1221" s="20" t="s">
        <v>36</v>
      </c>
      <c r="J1221" s="20" t="s">
        <v>27</v>
      </c>
      <c r="K1221" s="20">
        <v>4</v>
      </c>
    </row>
    <row r="1222" spans="1:11" x14ac:dyDescent="0.25">
      <c r="A1222" s="20" t="str">
        <f>E1222&amp;D1222&amp;":"&amp;COUNTIFS($E$2:E1222,E1222,$D$2:D1222,D1222)</f>
        <v>TexasLAMESA:1</v>
      </c>
      <c r="B1222" s="20" t="s">
        <v>3288</v>
      </c>
      <c r="C1222" s="20" t="s">
        <v>3289</v>
      </c>
      <c r="D1222" s="20" t="s">
        <v>5273</v>
      </c>
      <c r="E1222" s="20" t="s">
        <v>9788</v>
      </c>
      <c r="F1222" s="20">
        <v>63353</v>
      </c>
      <c r="G1222" s="20" t="s">
        <v>3291</v>
      </c>
      <c r="H1222" s="20" t="s">
        <v>96</v>
      </c>
      <c r="I1222" s="20" t="s">
        <v>36</v>
      </c>
      <c r="J1222" s="20" t="s">
        <v>27</v>
      </c>
      <c r="K1222" s="20">
        <v>3</v>
      </c>
    </row>
    <row r="1223" spans="1:11" x14ac:dyDescent="0.25">
      <c r="A1223" s="20" t="str">
        <f>E1223&amp;D1223&amp;":"&amp;COUNTIFS($E$2:E1223,E1223,$D$2:D1223,D1223)</f>
        <v>HawaiiLANAI CITY:1</v>
      </c>
      <c r="B1223" s="20" t="s">
        <v>3293</v>
      </c>
      <c r="C1223" s="20" t="s">
        <v>3294</v>
      </c>
      <c r="D1223" s="20" t="s">
        <v>1559</v>
      </c>
      <c r="E1223" s="20" t="s">
        <v>9820</v>
      </c>
      <c r="F1223" s="20">
        <v>65351</v>
      </c>
      <c r="G1223" s="20" t="s">
        <v>3296</v>
      </c>
      <c r="H1223" s="20" t="s">
        <v>96</v>
      </c>
      <c r="I1223" s="20" t="s">
        <v>26</v>
      </c>
      <c r="J1223" s="20" t="s">
        <v>27</v>
      </c>
      <c r="K1223" s="20">
        <v>0</v>
      </c>
    </row>
    <row r="1224" spans="1:11" x14ac:dyDescent="0.25">
      <c r="A1224" s="20" t="str">
        <f>E1224&amp;D1224&amp;":"&amp;COUNTIFS($E$2:E1224,E1224,$D$2:D1224,D1224)</f>
        <v>HawaiiLANAI CITY:2</v>
      </c>
      <c r="B1224" s="20" t="s">
        <v>3298</v>
      </c>
      <c r="C1224" s="20" t="s">
        <v>3299</v>
      </c>
      <c r="D1224" s="20" t="s">
        <v>1559</v>
      </c>
      <c r="E1224" s="20" t="s">
        <v>9820</v>
      </c>
      <c r="F1224" s="20">
        <v>63110</v>
      </c>
      <c r="G1224" s="20" t="s">
        <v>3301</v>
      </c>
      <c r="H1224" s="20" t="s">
        <v>107</v>
      </c>
      <c r="I1224" s="20" t="s">
        <v>75</v>
      </c>
      <c r="J1224" s="20" t="s">
        <v>27</v>
      </c>
      <c r="K1224" s="20">
        <v>0</v>
      </c>
    </row>
    <row r="1225" spans="1:11" x14ac:dyDescent="0.25">
      <c r="A1225" s="20" t="str">
        <f>E1225&amp;D1225&amp;":"&amp;COUNTIFS($E$2:E1225,E1225,$D$2:D1225,D1225)</f>
        <v>CaliforniaLANCASTER:1</v>
      </c>
      <c r="B1225" s="20" t="s">
        <v>3303</v>
      </c>
      <c r="C1225" s="20" t="s">
        <v>3304</v>
      </c>
      <c r="D1225" s="20" t="s">
        <v>496</v>
      </c>
      <c r="E1225" s="20" t="s">
        <v>9773</v>
      </c>
      <c r="F1225" s="20">
        <v>64108</v>
      </c>
      <c r="G1225" s="20" t="s">
        <v>3306</v>
      </c>
      <c r="H1225" s="20" t="s">
        <v>107</v>
      </c>
      <c r="I1225" s="20" t="s">
        <v>108</v>
      </c>
      <c r="J1225" s="20" t="s">
        <v>27</v>
      </c>
      <c r="K1225" s="20">
        <v>0</v>
      </c>
    </row>
    <row r="1226" spans="1:11" x14ac:dyDescent="0.25">
      <c r="A1226" s="20" t="str">
        <f>E1226&amp;D1226&amp;":"&amp;COUNTIFS($E$2:E1226,E1226,$D$2:D1226,D1226)</f>
        <v>PennsylvaniaLANCASTER:1</v>
      </c>
      <c r="B1226" s="20" t="s">
        <v>3308</v>
      </c>
      <c r="C1226" s="20" t="s">
        <v>3309</v>
      </c>
      <c r="D1226" s="20" t="s">
        <v>496</v>
      </c>
      <c r="E1226" s="20" t="s">
        <v>9809</v>
      </c>
      <c r="F1226" s="20">
        <v>63043</v>
      </c>
      <c r="G1226" s="20" t="s">
        <v>3311</v>
      </c>
      <c r="H1226" s="20" t="s">
        <v>107</v>
      </c>
      <c r="I1226" s="20" t="s">
        <v>108</v>
      </c>
      <c r="J1226" s="20" t="s">
        <v>120</v>
      </c>
      <c r="K1226" s="20">
        <v>0</v>
      </c>
    </row>
    <row r="1227" spans="1:11" x14ac:dyDescent="0.25">
      <c r="A1227" s="20" t="str">
        <f>E1227&amp;D1227&amp;":"&amp;COUNTIFS($E$2:E1227,E1227,$D$2:D1227,D1227)</f>
        <v>South_CarolinaLANCASTER:1</v>
      </c>
      <c r="B1227" s="20" t="s">
        <v>3313</v>
      </c>
      <c r="C1227" s="20" t="s">
        <v>3314</v>
      </c>
      <c r="D1227" s="20" t="s">
        <v>496</v>
      </c>
      <c r="E1227" s="20" t="s">
        <v>9844</v>
      </c>
      <c r="F1227" s="20">
        <v>63110</v>
      </c>
      <c r="G1227" s="20" t="s">
        <v>3315</v>
      </c>
      <c r="H1227" s="20" t="s">
        <v>107</v>
      </c>
      <c r="I1227" s="20" t="s">
        <v>108</v>
      </c>
      <c r="J1227" s="20" t="s">
        <v>120</v>
      </c>
      <c r="K1227" s="20">
        <v>0</v>
      </c>
    </row>
    <row r="1228" spans="1:11" x14ac:dyDescent="0.25">
      <c r="A1228" s="20" t="str">
        <f>E1228&amp;D1228&amp;":"&amp;COUNTIFS($E$2:E1228,E1228,$D$2:D1228,D1228)</f>
        <v>TexasLANCASTER:1</v>
      </c>
      <c r="B1228" s="20" t="s">
        <v>3317</v>
      </c>
      <c r="C1228" s="20" t="s">
        <v>3318</v>
      </c>
      <c r="D1228" s="20" t="s">
        <v>496</v>
      </c>
      <c r="E1228" s="20" t="s">
        <v>9788</v>
      </c>
      <c r="F1228" s="20">
        <v>65251</v>
      </c>
      <c r="G1228" s="20" t="s">
        <v>3319</v>
      </c>
      <c r="H1228" s="20" t="s">
        <v>119</v>
      </c>
      <c r="I1228" s="20" t="s">
        <v>114</v>
      </c>
      <c r="J1228" s="20" t="s">
        <v>120</v>
      </c>
      <c r="K1228" s="20">
        <v>0</v>
      </c>
    </row>
    <row r="1229" spans="1:11" x14ac:dyDescent="0.25">
      <c r="A1229" s="20" t="str">
        <f>E1229&amp;D1229&amp;":"&amp;COUNTIFS($E$2:E1229,E1229,$D$2:D1229,D1229)</f>
        <v>WisconsinLANCASTER:1</v>
      </c>
      <c r="B1229" s="20" t="s">
        <v>3321</v>
      </c>
      <c r="C1229" s="20" t="s">
        <v>3322</v>
      </c>
      <c r="D1229" s="20" t="s">
        <v>496</v>
      </c>
      <c r="E1229" s="20" t="s">
        <v>9790</v>
      </c>
      <c r="F1229" s="20">
        <v>63640</v>
      </c>
      <c r="G1229" s="20" t="s">
        <v>3323</v>
      </c>
      <c r="H1229" s="20" t="s">
        <v>119</v>
      </c>
      <c r="I1229" s="20" t="s">
        <v>114</v>
      </c>
      <c r="J1229" s="20" t="s">
        <v>120</v>
      </c>
      <c r="K1229" s="20">
        <v>0</v>
      </c>
    </row>
    <row r="1230" spans="1:11" x14ac:dyDescent="0.25">
      <c r="A1230" s="20" t="str">
        <f>E1230&amp;D1230&amp;":"&amp;COUNTIFS($E$2:E1230,E1230,$D$2:D1230,D1230)</f>
        <v>North_DakotaLANGDON:1</v>
      </c>
      <c r="B1230" s="20" t="s">
        <v>3325</v>
      </c>
      <c r="C1230" s="20" t="s">
        <v>3326</v>
      </c>
      <c r="D1230" s="20" t="s">
        <v>7721</v>
      </c>
      <c r="E1230" s="20" t="s">
        <v>9840</v>
      </c>
      <c r="F1230" s="20">
        <v>64502</v>
      </c>
      <c r="G1230" s="20" t="s">
        <v>3328</v>
      </c>
      <c r="H1230" s="20" t="s">
        <v>119</v>
      </c>
      <c r="I1230" s="20" t="s">
        <v>114</v>
      </c>
      <c r="J1230" s="20" t="s">
        <v>120</v>
      </c>
      <c r="K1230" s="20">
        <v>0</v>
      </c>
    </row>
    <row r="1231" spans="1:11" x14ac:dyDescent="0.25">
      <c r="A1231" s="20" t="str">
        <f>E1231&amp;D1231&amp;":"&amp;COUNTIFS($E$2:E1231,E1231,$D$2:D1231,D1231)</f>
        <v>PennsylvaniaLANGHORNE:1</v>
      </c>
      <c r="B1231" s="20" t="s">
        <v>3330</v>
      </c>
      <c r="C1231" s="20" t="s">
        <v>3331</v>
      </c>
      <c r="D1231" s="20" t="s">
        <v>7900</v>
      </c>
      <c r="E1231" s="20" t="s">
        <v>9809</v>
      </c>
      <c r="F1231" s="20">
        <v>64108</v>
      </c>
      <c r="G1231" s="20" t="s">
        <v>3332</v>
      </c>
      <c r="H1231" s="20" t="s">
        <v>119</v>
      </c>
      <c r="I1231" s="20" t="s">
        <v>114</v>
      </c>
      <c r="J1231" s="20" t="s">
        <v>120</v>
      </c>
      <c r="K1231" s="20">
        <v>0</v>
      </c>
    </row>
    <row r="1232" spans="1:11" x14ac:dyDescent="0.25">
      <c r="A1232" s="20" t="str">
        <f>E1232&amp;D1232&amp;":"&amp;COUNTIFS($E$2:E1232,E1232,$D$2:D1232,D1232)</f>
        <v>PennsylvaniaLANGHORNE:2</v>
      </c>
      <c r="B1232" s="20" t="s">
        <v>3334</v>
      </c>
      <c r="C1232" s="20" t="s">
        <v>3335</v>
      </c>
      <c r="D1232" s="20" t="s">
        <v>7900</v>
      </c>
      <c r="E1232" s="20" t="s">
        <v>9809</v>
      </c>
      <c r="F1232" s="20">
        <v>63139</v>
      </c>
      <c r="G1232" s="20" t="s">
        <v>3336</v>
      </c>
      <c r="H1232" s="20" t="s">
        <v>119</v>
      </c>
      <c r="I1232" s="20" t="s">
        <v>114</v>
      </c>
      <c r="J1232" s="20" t="s">
        <v>120</v>
      </c>
      <c r="K1232" s="20">
        <v>0</v>
      </c>
    </row>
    <row r="1233" spans="1:11" x14ac:dyDescent="0.25">
      <c r="A1233" s="20" t="str">
        <f>E1233&amp;D1233&amp;":"&amp;COUNTIFS($E$2:E1233,E1233,$D$2:D1233,D1233)</f>
        <v>VirginiaLangley:1</v>
      </c>
      <c r="B1233" s="20" t="s">
        <v>3338</v>
      </c>
      <c r="C1233" s="20" t="s">
        <v>3339</v>
      </c>
      <c r="D1233" s="20" t="s">
        <v>5916</v>
      </c>
      <c r="E1233" s="20" t="s">
        <v>9816</v>
      </c>
      <c r="F1233" s="20">
        <v>63304</v>
      </c>
      <c r="G1233" s="20" t="s">
        <v>3341</v>
      </c>
      <c r="H1233" s="20" t="s">
        <v>119</v>
      </c>
      <c r="I1233" s="20" t="s">
        <v>26</v>
      </c>
      <c r="J1233" s="20" t="s">
        <v>120</v>
      </c>
      <c r="K1233" s="20">
        <v>0</v>
      </c>
    </row>
    <row r="1234" spans="1:11" x14ac:dyDescent="0.25">
      <c r="A1234" s="20" t="str">
        <f>E1234&amp;D1234&amp;":"&amp;COUNTIFS($E$2:E1234,E1234,$D$2:D1234,D1234)</f>
        <v>KansasLARNED:1</v>
      </c>
      <c r="B1234" s="20" t="s">
        <v>3343</v>
      </c>
      <c r="C1234" s="20" t="s">
        <v>3344</v>
      </c>
      <c r="D1234" s="20" t="s">
        <v>2188</v>
      </c>
      <c r="E1234" s="20" t="s">
        <v>9802</v>
      </c>
      <c r="F1234" s="20">
        <v>65360</v>
      </c>
      <c r="G1234" s="20" t="s">
        <v>3346</v>
      </c>
      <c r="H1234" s="20" t="s">
        <v>119</v>
      </c>
      <c r="I1234" s="20" t="s">
        <v>108</v>
      </c>
      <c r="J1234" s="20" t="s">
        <v>120</v>
      </c>
      <c r="K1234" s="20">
        <v>0</v>
      </c>
    </row>
    <row r="1235" spans="1:11" x14ac:dyDescent="0.25">
      <c r="A1235" s="20" t="str">
        <f>E1235&amp;D1235&amp;":"&amp;COUNTIFS($E$2:E1235,E1235,$D$2:D1235,D1235)</f>
        <v>New_MexicoLAS CRUCES:1</v>
      </c>
      <c r="B1235" s="20" t="s">
        <v>3348</v>
      </c>
      <c r="C1235" s="20" t="s">
        <v>3349</v>
      </c>
      <c r="D1235" s="20" t="s">
        <v>3863</v>
      </c>
      <c r="E1235" s="20" t="s">
        <v>9837</v>
      </c>
      <c r="F1235" s="20">
        <v>65806</v>
      </c>
      <c r="G1235" s="20" t="s">
        <v>3350</v>
      </c>
      <c r="H1235" s="20" t="s">
        <v>119</v>
      </c>
      <c r="I1235" s="20" t="s">
        <v>26</v>
      </c>
      <c r="J1235" s="20" t="s">
        <v>27</v>
      </c>
      <c r="K1235" s="20">
        <v>0</v>
      </c>
    </row>
    <row r="1236" spans="1:11" x14ac:dyDescent="0.25">
      <c r="A1236" s="20" t="str">
        <f>E1236&amp;D1236&amp;":"&amp;COUNTIFS($E$2:E1236,E1236,$D$2:D1236,D1236)</f>
        <v>NevadaLAS VEGAS:1</v>
      </c>
      <c r="B1236" s="20" t="s">
        <v>3352</v>
      </c>
      <c r="C1236" s="20" t="s">
        <v>3353</v>
      </c>
      <c r="D1236" s="20" t="s">
        <v>3607</v>
      </c>
      <c r="E1236" s="20" t="s">
        <v>9818</v>
      </c>
      <c r="F1236" s="20">
        <v>63112</v>
      </c>
      <c r="G1236" s="20" t="s">
        <v>3354</v>
      </c>
      <c r="H1236" s="20" t="s">
        <v>119</v>
      </c>
      <c r="I1236" s="20" t="s">
        <v>114</v>
      </c>
      <c r="J1236" s="20" t="s">
        <v>120</v>
      </c>
      <c r="K1236" s="20">
        <v>0</v>
      </c>
    </row>
    <row r="1237" spans="1:11" x14ac:dyDescent="0.25">
      <c r="A1237" s="20" t="str">
        <f>E1237&amp;D1237&amp;":"&amp;COUNTIFS($E$2:E1237,E1237,$D$2:D1237,D1237)</f>
        <v>NevadaLAS VEGAS:2</v>
      </c>
      <c r="B1237" s="20" t="s">
        <v>3356</v>
      </c>
      <c r="C1237" s="20" t="s">
        <v>3357</v>
      </c>
      <c r="D1237" s="20" t="s">
        <v>3607</v>
      </c>
      <c r="E1237" s="20" t="s">
        <v>9818</v>
      </c>
      <c r="F1237" s="20">
        <v>64116</v>
      </c>
      <c r="G1237" s="20" t="s">
        <v>3359</v>
      </c>
      <c r="H1237" s="20" t="s">
        <v>119</v>
      </c>
      <c r="I1237" s="20" t="s">
        <v>26</v>
      </c>
      <c r="J1237" s="20" t="s">
        <v>120</v>
      </c>
      <c r="K1237" s="20">
        <v>0</v>
      </c>
    </row>
    <row r="1238" spans="1:11" x14ac:dyDescent="0.25">
      <c r="A1238" s="20" t="str">
        <f>E1238&amp;D1238&amp;":"&amp;COUNTIFS($E$2:E1238,E1238,$D$2:D1238,D1238)</f>
        <v>NevadaLAS VEGAS:3</v>
      </c>
      <c r="B1238" s="20" t="s">
        <v>3361</v>
      </c>
      <c r="C1238" s="20" t="s">
        <v>3362</v>
      </c>
      <c r="D1238" s="20" t="s">
        <v>3607</v>
      </c>
      <c r="E1238" s="20" t="s">
        <v>9818</v>
      </c>
      <c r="F1238" s="20">
        <v>65065</v>
      </c>
      <c r="G1238" s="20" t="s">
        <v>3364</v>
      </c>
      <c r="H1238" s="20" t="s">
        <v>119</v>
      </c>
      <c r="I1238" s="20" t="s">
        <v>26</v>
      </c>
      <c r="J1238" s="20" t="s">
        <v>120</v>
      </c>
      <c r="K1238" s="20">
        <v>0</v>
      </c>
    </row>
    <row r="1239" spans="1:11" x14ac:dyDescent="0.25">
      <c r="A1239" s="20" t="str">
        <f>E1239&amp;D1239&amp;":"&amp;COUNTIFS($E$2:E1239,E1239,$D$2:D1239,D1239)</f>
        <v>NevadaLAS VEGAS:4</v>
      </c>
      <c r="B1239" s="20" t="s">
        <v>3366</v>
      </c>
      <c r="C1239" s="20" t="s">
        <v>3367</v>
      </c>
      <c r="D1239" s="20" t="s">
        <v>3607</v>
      </c>
      <c r="E1239" s="20" t="s">
        <v>9818</v>
      </c>
      <c r="F1239" s="20">
        <v>65803</v>
      </c>
      <c r="G1239" s="20" t="s">
        <v>3368</v>
      </c>
      <c r="H1239" s="20" t="s">
        <v>119</v>
      </c>
      <c r="I1239" s="20" t="s">
        <v>26</v>
      </c>
      <c r="J1239" s="20" t="s">
        <v>120</v>
      </c>
      <c r="K1239" s="20">
        <v>0</v>
      </c>
    </row>
    <row r="1240" spans="1:11" x14ac:dyDescent="0.25">
      <c r="A1240" s="20" t="str">
        <f>E1240&amp;D1240&amp;":"&amp;COUNTIFS($E$2:E1240,E1240,$D$2:D1240,D1240)</f>
        <v>NevadaLAS VEGAS:5</v>
      </c>
      <c r="B1240" s="20" t="s">
        <v>7319</v>
      </c>
      <c r="C1240" s="20" t="s">
        <v>7320</v>
      </c>
      <c r="D1240" s="20" t="s">
        <v>3607</v>
      </c>
      <c r="E1240" s="20" t="s">
        <v>9818</v>
      </c>
      <c r="F1240" s="20">
        <v>63401</v>
      </c>
      <c r="G1240" s="20" t="s">
        <v>7322</v>
      </c>
      <c r="H1240" s="20" t="s">
        <v>25</v>
      </c>
      <c r="I1240" s="20" t="s">
        <v>108</v>
      </c>
      <c r="J1240" s="20" t="s">
        <v>27</v>
      </c>
      <c r="K1240" s="20">
        <v>3</v>
      </c>
    </row>
    <row r="1241" spans="1:11" x14ac:dyDescent="0.25">
      <c r="A1241" s="20" t="str">
        <f>E1241&amp;D1241&amp;":"&amp;COUNTIFS($E$2:E1241,E1241,$D$2:D1241,D1241)</f>
        <v>NevadaLAS VEGAS:6</v>
      </c>
      <c r="B1241" s="20" t="s">
        <v>7324</v>
      </c>
      <c r="C1241" s="20" t="s">
        <v>7325</v>
      </c>
      <c r="D1241" s="20" t="s">
        <v>3607</v>
      </c>
      <c r="E1241" s="20" t="s">
        <v>9818</v>
      </c>
      <c r="F1241" s="20">
        <v>65807</v>
      </c>
      <c r="G1241" s="20" t="s">
        <v>7326</v>
      </c>
      <c r="H1241" s="20" t="s">
        <v>25</v>
      </c>
      <c r="I1241" s="20" t="s">
        <v>108</v>
      </c>
      <c r="J1241" s="20" t="s">
        <v>27</v>
      </c>
      <c r="K1241" s="20">
        <v>3</v>
      </c>
    </row>
    <row r="1242" spans="1:11" x14ac:dyDescent="0.25">
      <c r="A1242" s="20" t="str">
        <f>E1242&amp;D1242&amp;":"&amp;COUNTIFS($E$2:E1242,E1242,$D$2:D1242,D1242)</f>
        <v>NevadaLAS VEGAS:7</v>
      </c>
      <c r="B1242" s="20" t="s">
        <v>3239</v>
      </c>
      <c r="C1242" s="20" t="s">
        <v>3240</v>
      </c>
      <c r="D1242" s="20" t="s">
        <v>3607</v>
      </c>
      <c r="E1242" s="20" t="s">
        <v>9818</v>
      </c>
      <c r="F1242" s="20">
        <v>63851</v>
      </c>
      <c r="G1242" s="20" t="s">
        <v>3242</v>
      </c>
      <c r="H1242" s="20" t="s">
        <v>25</v>
      </c>
      <c r="I1242" s="20" t="s">
        <v>36</v>
      </c>
      <c r="J1242" s="20" t="s">
        <v>27</v>
      </c>
      <c r="K1242" s="20">
        <v>3</v>
      </c>
    </row>
    <row r="1243" spans="1:11" x14ac:dyDescent="0.25">
      <c r="A1243" s="20" t="str">
        <f>E1243&amp;D1243&amp;":"&amp;COUNTIFS($E$2:E1243,E1243,$D$2:D1243,D1243)</f>
        <v>NevadaLAS VEGAS:8</v>
      </c>
      <c r="B1243" s="20" t="s">
        <v>7328</v>
      </c>
      <c r="C1243" s="20" t="s">
        <v>7329</v>
      </c>
      <c r="D1243" s="20" t="s">
        <v>3607</v>
      </c>
      <c r="E1243" s="20" t="s">
        <v>9818</v>
      </c>
      <c r="F1243" s="20">
        <v>63935</v>
      </c>
      <c r="G1243" s="20" t="s">
        <v>7331</v>
      </c>
      <c r="H1243" s="20" t="s">
        <v>25</v>
      </c>
      <c r="I1243" s="20" t="s">
        <v>108</v>
      </c>
      <c r="J1243" s="20" t="s">
        <v>27</v>
      </c>
      <c r="K1243" s="20">
        <v>3</v>
      </c>
    </row>
    <row r="1244" spans="1:11" x14ac:dyDescent="0.25">
      <c r="A1244" s="20" t="str">
        <f>E1244&amp;D1244&amp;":"&amp;COUNTIFS($E$2:E1244,E1244,$D$2:D1244,D1244)</f>
        <v>NevadaLAS VEGAS:9</v>
      </c>
      <c r="B1244" s="20" t="s">
        <v>7333</v>
      </c>
      <c r="C1244" s="20" t="s">
        <v>7334</v>
      </c>
      <c r="D1244" s="20" t="s">
        <v>3607</v>
      </c>
      <c r="E1244" s="20" t="s">
        <v>9818</v>
      </c>
      <c r="F1244" s="20">
        <v>65615</v>
      </c>
      <c r="G1244" s="20" t="s">
        <v>7336</v>
      </c>
      <c r="H1244" s="20" t="s">
        <v>25</v>
      </c>
      <c r="I1244" s="20" t="s">
        <v>108</v>
      </c>
      <c r="J1244" s="20" t="s">
        <v>27</v>
      </c>
      <c r="K1244" s="20">
        <v>3</v>
      </c>
    </row>
    <row r="1245" spans="1:11" x14ac:dyDescent="0.25">
      <c r="A1245" s="20" t="str">
        <f>E1245&amp;D1245&amp;":"&amp;COUNTIFS($E$2:E1245,E1245,$D$2:D1245,D1245)</f>
        <v>NevadaLAS VEGAS:10</v>
      </c>
      <c r="B1245" s="20" t="s">
        <v>7338</v>
      </c>
      <c r="C1245" s="20" t="s">
        <v>7339</v>
      </c>
      <c r="D1245" s="20" t="s">
        <v>3607</v>
      </c>
      <c r="E1245" s="20" t="s">
        <v>9818</v>
      </c>
      <c r="F1245" s="20">
        <v>64116</v>
      </c>
      <c r="G1245" s="20" t="s">
        <v>7340</v>
      </c>
      <c r="H1245" s="20" t="s">
        <v>25</v>
      </c>
      <c r="I1245" s="20" t="s">
        <v>36</v>
      </c>
      <c r="J1245" s="20" t="s">
        <v>27</v>
      </c>
      <c r="K1245" s="20">
        <v>3</v>
      </c>
    </row>
    <row r="1246" spans="1:11" x14ac:dyDescent="0.25">
      <c r="A1246" s="20" t="str">
        <f>E1246&amp;D1246&amp;":"&amp;COUNTIFS($E$2:E1246,E1246,$D$2:D1246,D1246)</f>
        <v>North_CarolinaLAURINBURG:1</v>
      </c>
      <c r="B1246" s="20" t="s">
        <v>7342</v>
      </c>
      <c r="C1246" s="20" t="s">
        <v>7343</v>
      </c>
      <c r="D1246" s="20" t="s">
        <v>4087</v>
      </c>
      <c r="E1246" s="20" t="s">
        <v>9839</v>
      </c>
      <c r="F1246" s="20">
        <v>64804</v>
      </c>
      <c r="G1246" s="20" t="s">
        <v>7345</v>
      </c>
      <c r="H1246" s="20" t="s">
        <v>25</v>
      </c>
      <c r="I1246" s="20" t="s">
        <v>108</v>
      </c>
      <c r="J1246" s="20" t="s">
        <v>27</v>
      </c>
      <c r="K1246" s="20">
        <v>2</v>
      </c>
    </row>
    <row r="1247" spans="1:11" x14ac:dyDescent="0.25">
      <c r="A1247" s="20" t="str">
        <f>E1247&amp;D1247&amp;":"&amp;COUNTIFS($E$2:E1247,E1247,$D$2:D1247,D1247)</f>
        <v>ArizonaLAVEEN:1</v>
      </c>
      <c r="B1247" s="20" t="s">
        <v>7347</v>
      </c>
      <c r="C1247" s="20" t="s">
        <v>7348</v>
      </c>
      <c r="D1247" s="20" t="s">
        <v>248</v>
      </c>
      <c r="E1247" s="20" t="s">
        <v>9801</v>
      </c>
      <c r="F1247" s="20">
        <v>65613</v>
      </c>
      <c r="G1247" s="20" t="s">
        <v>7349</v>
      </c>
      <c r="H1247" s="20" t="s">
        <v>25</v>
      </c>
      <c r="I1247" s="20" t="s">
        <v>42</v>
      </c>
      <c r="J1247" s="20" t="s">
        <v>120</v>
      </c>
      <c r="K1247" s="20">
        <v>2</v>
      </c>
    </row>
    <row r="1248" spans="1:11" x14ac:dyDescent="0.25">
      <c r="A1248" s="20" t="str">
        <f>E1248&amp;D1248&amp;":"&amp;COUNTIFS($E$2:E1248,E1248,$D$2:D1248,D1248)</f>
        <v>ArizonaLAVEEN:2</v>
      </c>
      <c r="B1248" s="20" t="s">
        <v>3249</v>
      </c>
      <c r="C1248" s="20" t="s">
        <v>3250</v>
      </c>
      <c r="D1248" s="20" t="s">
        <v>248</v>
      </c>
      <c r="E1248" s="20" t="s">
        <v>9801</v>
      </c>
      <c r="F1248" s="20">
        <v>63901</v>
      </c>
      <c r="G1248" s="20" t="s">
        <v>3252</v>
      </c>
      <c r="H1248" s="20" t="s">
        <v>25</v>
      </c>
      <c r="I1248" s="20" t="s">
        <v>108</v>
      </c>
      <c r="J1248" s="20" t="s">
        <v>27</v>
      </c>
      <c r="K1248" s="20">
        <v>3</v>
      </c>
    </row>
    <row r="1249" spans="1:11" x14ac:dyDescent="0.25">
      <c r="A1249" s="20" t="str">
        <f>E1249&amp;D1249&amp;":"&amp;COUNTIFS($E$2:E1249,E1249,$D$2:D1249,D1249)</f>
        <v>ArizonaLAVEEN:3</v>
      </c>
      <c r="B1249" s="20" t="s">
        <v>3269</v>
      </c>
      <c r="C1249" s="20" t="s">
        <v>3270</v>
      </c>
      <c r="D1249" s="20" t="s">
        <v>248</v>
      </c>
      <c r="E1249" s="20" t="s">
        <v>9801</v>
      </c>
      <c r="F1249" s="20">
        <v>64628</v>
      </c>
      <c r="G1249" s="20" t="s">
        <v>3272</v>
      </c>
      <c r="H1249" s="20" t="s">
        <v>96</v>
      </c>
      <c r="I1249" s="20" t="s">
        <v>108</v>
      </c>
      <c r="J1249" s="20" t="s">
        <v>27</v>
      </c>
      <c r="K1249" s="20">
        <v>0</v>
      </c>
    </row>
    <row r="1250" spans="1:11" x14ac:dyDescent="0.25">
      <c r="A1250" s="20" t="str">
        <f>E1250&amp;D1250&amp;":"&amp;COUNTIFS($E$2:E1250,E1250,$D$2:D1250,D1250)</f>
        <v>MassachusettsLAWRENCE:1</v>
      </c>
      <c r="B1250" s="20" t="s">
        <v>7351</v>
      </c>
      <c r="C1250" s="20" t="s">
        <v>7352</v>
      </c>
      <c r="D1250" s="20" t="s">
        <v>7133</v>
      </c>
      <c r="E1250" s="20" t="s">
        <v>9784</v>
      </c>
      <c r="F1250" s="20">
        <v>63664</v>
      </c>
      <c r="G1250" s="20" t="s">
        <v>7354</v>
      </c>
      <c r="H1250" s="20" t="s">
        <v>96</v>
      </c>
      <c r="I1250" s="20" t="s">
        <v>36</v>
      </c>
      <c r="J1250" s="20" t="s">
        <v>27</v>
      </c>
      <c r="K1250" s="20">
        <v>2</v>
      </c>
    </row>
    <row r="1251" spans="1:11" x14ac:dyDescent="0.25">
      <c r="A1251" s="20" t="str">
        <f>E1251&amp;D1251&amp;":"&amp;COUNTIFS($E$2:E1251,E1251,$D$2:D1251,D1251)</f>
        <v>IndianaLAWRENCEBURG:1</v>
      </c>
      <c r="B1251" s="20" t="s">
        <v>7356</v>
      </c>
      <c r="C1251" s="20" t="s">
        <v>7357</v>
      </c>
      <c r="D1251" s="20" t="s">
        <v>1839</v>
      </c>
      <c r="E1251" s="20" t="s">
        <v>9778</v>
      </c>
      <c r="F1251" s="20">
        <v>64085</v>
      </c>
      <c r="G1251" s="20" t="s">
        <v>7358</v>
      </c>
      <c r="H1251" s="20" t="s">
        <v>96</v>
      </c>
      <c r="I1251" s="20" t="s">
        <v>36</v>
      </c>
      <c r="J1251" s="20" t="s">
        <v>27</v>
      </c>
      <c r="K1251" s="20">
        <v>4</v>
      </c>
    </row>
    <row r="1252" spans="1:11" x14ac:dyDescent="0.25">
      <c r="A1252" s="20" t="str">
        <f>E1252&amp;D1252&amp;":"&amp;COUNTIFS($E$2:E1252,E1252,$D$2:D1252,D1252)</f>
        <v>GeorgiaLAWRENCEVILLE:1</v>
      </c>
      <c r="B1252" s="20" t="s">
        <v>7360</v>
      </c>
      <c r="C1252" s="20" t="s">
        <v>7361</v>
      </c>
      <c r="D1252" s="20" t="s">
        <v>1408</v>
      </c>
      <c r="E1252" s="20" t="s">
        <v>9775</v>
      </c>
      <c r="F1252" s="20">
        <v>65708</v>
      </c>
      <c r="G1252" s="20" t="s">
        <v>7363</v>
      </c>
      <c r="H1252" s="20" t="s">
        <v>96</v>
      </c>
      <c r="I1252" s="20" t="s">
        <v>108</v>
      </c>
      <c r="J1252" s="20" t="s">
        <v>27</v>
      </c>
      <c r="K1252" s="20">
        <v>4</v>
      </c>
    </row>
    <row r="1253" spans="1:11" x14ac:dyDescent="0.25">
      <c r="A1253" s="20" t="str">
        <f>E1253&amp;D1253&amp;":"&amp;COUNTIFS($E$2:E1253,E1253,$D$2:D1253,D1253)</f>
        <v>GeorgiaLAWRENCEVILLE:2</v>
      </c>
      <c r="B1253" s="20" t="s">
        <v>7365</v>
      </c>
      <c r="C1253" s="20" t="s">
        <v>7366</v>
      </c>
      <c r="D1253" s="20" t="s">
        <v>1408</v>
      </c>
      <c r="E1253" s="20" t="s">
        <v>9775</v>
      </c>
      <c r="F1253" s="20">
        <v>64850</v>
      </c>
      <c r="G1253" s="20" t="s">
        <v>7368</v>
      </c>
      <c r="H1253" s="20" t="s">
        <v>96</v>
      </c>
      <c r="I1253" s="20" t="s">
        <v>108</v>
      </c>
      <c r="J1253" s="20" t="s">
        <v>27</v>
      </c>
      <c r="K1253" s="20">
        <v>3</v>
      </c>
    </row>
    <row r="1254" spans="1:11" x14ac:dyDescent="0.25">
      <c r="A1254" s="20" t="str">
        <f>E1254&amp;D1254&amp;":"&amp;COUNTIFS($E$2:E1254,E1254,$D$2:D1254,D1254)</f>
        <v>GeorgiaLAWRENCEVILLE:3</v>
      </c>
      <c r="B1254" s="20" t="s">
        <v>7370</v>
      </c>
      <c r="C1254" s="20" t="s">
        <v>7371</v>
      </c>
      <c r="D1254" s="20" t="s">
        <v>1408</v>
      </c>
      <c r="E1254" s="20" t="s">
        <v>9775</v>
      </c>
      <c r="F1254" s="20">
        <v>64633</v>
      </c>
      <c r="G1254" s="20" t="s">
        <v>7372</v>
      </c>
      <c r="H1254" s="20" t="s">
        <v>96</v>
      </c>
      <c r="I1254" s="20" t="s">
        <v>108</v>
      </c>
      <c r="J1254" s="20" t="s">
        <v>27</v>
      </c>
      <c r="K1254" s="20">
        <v>0</v>
      </c>
    </row>
    <row r="1255" spans="1:11" x14ac:dyDescent="0.25">
      <c r="A1255" s="20" t="str">
        <f>E1255&amp;D1255&amp;":"&amp;COUNTIFS($E$2:E1255,E1255,$D$2:D1255,D1255)</f>
        <v>OklahomaLAWTON:1</v>
      </c>
      <c r="B1255" s="20" t="s">
        <v>7373</v>
      </c>
      <c r="C1255" s="20" t="s">
        <v>3304</v>
      </c>
      <c r="D1255" s="20" t="s">
        <v>4471</v>
      </c>
      <c r="E1255" s="20" t="s">
        <v>9787</v>
      </c>
      <c r="F1255" s="20">
        <v>64108</v>
      </c>
      <c r="G1255" s="20" t="s">
        <v>3306</v>
      </c>
      <c r="H1255" s="20" t="s">
        <v>107</v>
      </c>
      <c r="I1255" s="20" t="s">
        <v>108</v>
      </c>
      <c r="J1255" s="20" t="s">
        <v>27</v>
      </c>
      <c r="K1255" s="20">
        <v>0</v>
      </c>
    </row>
    <row r="1256" spans="1:11" x14ac:dyDescent="0.25">
      <c r="A1256" s="20" t="str">
        <f>E1256&amp;D1256&amp;":"&amp;COUNTIFS($E$2:E1256,E1256,$D$2:D1256,D1256)</f>
        <v>OklahomaLAWTON:2</v>
      </c>
      <c r="B1256" s="20" t="s">
        <v>798</v>
      </c>
      <c r="C1256" s="20" t="s">
        <v>3314</v>
      </c>
      <c r="D1256" s="20" t="s">
        <v>4471</v>
      </c>
      <c r="E1256" s="20" t="s">
        <v>9787</v>
      </c>
      <c r="F1256" s="20">
        <v>63110</v>
      </c>
      <c r="G1256" s="20" t="s">
        <v>3315</v>
      </c>
      <c r="H1256" s="20" t="s">
        <v>107</v>
      </c>
      <c r="I1256" s="20" t="s">
        <v>108</v>
      </c>
      <c r="J1256" s="20" t="s">
        <v>120</v>
      </c>
      <c r="K1256" s="20">
        <v>0</v>
      </c>
    </row>
    <row r="1257" spans="1:11" x14ac:dyDescent="0.25">
      <c r="A1257" s="20" t="str">
        <f>E1257&amp;D1257&amp;":"&amp;COUNTIFS($E$2:E1257,E1257,$D$2:D1257,D1257)</f>
        <v>UtahLAYTON:1</v>
      </c>
      <c r="B1257" s="20" t="s">
        <v>7375</v>
      </c>
      <c r="C1257" s="20" t="s">
        <v>7376</v>
      </c>
      <c r="D1257" s="20" t="s">
        <v>5844</v>
      </c>
      <c r="E1257" s="20" t="s">
        <v>9822</v>
      </c>
      <c r="F1257" s="20">
        <v>64133</v>
      </c>
      <c r="G1257" s="20" t="s">
        <v>7377</v>
      </c>
      <c r="H1257" s="20" t="s">
        <v>119</v>
      </c>
      <c r="I1257" s="20" t="s">
        <v>26</v>
      </c>
      <c r="J1257" s="20" t="s">
        <v>27</v>
      </c>
      <c r="K1257" s="20">
        <v>0</v>
      </c>
    </row>
    <row r="1258" spans="1:11" x14ac:dyDescent="0.25">
      <c r="A1258" s="20" t="str">
        <f>E1258&amp;D1258&amp;":"&amp;COUNTIFS($E$2:E1258,E1258,$D$2:D1258,D1258)</f>
        <v>MinnesotaLE SUEUR:1</v>
      </c>
      <c r="B1258" s="20" t="s">
        <v>3274</v>
      </c>
      <c r="C1258" s="20" t="s">
        <v>3275</v>
      </c>
      <c r="D1258" s="20" t="s">
        <v>9214</v>
      </c>
      <c r="E1258" s="20" t="s">
        <v>9794</v>
      </c>
      <c r="F1258" s="20">
        <v>63628</v>
      </c>
      <c r="G1258" s="20" t="s">
        <v>8423</v>
      </c>
      <c r="H1258" s="20" t="s">
        <v>96</v>
      </c>
      <c r="I1258" s="20" t="s">
        <v>108</v>
      </c>
      <c r="J1258" s="20" t="s">
        <v>27</v>
      </c>
      <c r="K1258" s="20">
        <v>0</v>
      </c>
    </row>
    <row r="1259" spans="1:11" x14ac:dyDescent="0.25">
      <c r="A1259" s="20" t="str">
        <f>E1259&amp;D1259&amp;":"&amp;COUNTIFS($E$2:E1259,E1259,$D$2:D1259,D1259)</f>
        <v>TexasLEAGUE CITY:1</v>
      </c>
      <c r="B1259" s="20" t="s">
        <v>3249</v>
      </c>
      <c r="C1259" s="20" t="s">
        <v>3250</v>
      </c>
      <c r="D1259" s="20" t="s">
        <v>5674</v>
      </c>
      <c r="E1259" s="20" t="s">
        <v>9788</v>
      </c>
      <c r="F1259" s="20">
        <v>63901</v>
      </c>
      <c r="G1259" s="20" t="s">
        <v>9256</v>
      </c>
      <c r="H1259" s="20" t="s">
        <v>25</v>
      </c>
      <c r="I1259" s="20" t="s">
        <v>108</v>
      </c>
      <c r="J1259" s="20" t="s">
        <v>27</v>
      </c>
      <c r="K1259" s="20">
        <v>3</v>
      </c>
    </row>
    <row r="1260" spans="1:11" x14ac:dyDescent="0.25">
      <c r="A1260" s="20" t="str">
        <f>E1260&amp;D1260&amp;":"&amp;COUNTIFS($E$2:E1260,E1260,$D$2:D1260,D1260)</f>
        <v>WashingtonLEAVENWORTH:1</v>
      </c>
      <c r="B1260" s="20" t="s">
        <v>3259</v>
      </c>
      <c r="C1260" s="20" t="s">
        <v>3260</v>
      </c>
      <c r="D1260" s="20" t="s">
        <v>6052</v>
      </c>
      <c r="E1260" s="20" t="s">
        <v>9789</v>
      </c>
      <c r="F1260" s="20">
        <v>63565</v>
      </c>
      <c r="G1260" s="20" t="s">
        <v>9257</v>
      </c>
      <c r="H1260" s="20" t="s">
        <v>96</v>
      </c>
      <c r="I1260" s="20" t="s">
        <v>75</v>
      </c>
      <c r="J1260" s="20" t="s">
        <v>27</v>
      </c>
      <c r="K1260" s="20">
        <v>0</v>
      </c>
    </row>
    <row r="1261" spans="1:11" x14ac:dyDescent="0.25">
      <c r="A1261" s="20" t="str">
        <f>E1261&amp;D1261&amp;":"&amp;COUNTIFS($E$2:E1261,E1261,$D$2:D1261,D1261)</f>
        <v>New_HampshireLEBANON:1</v>
      </c>
      <c r="B1261" s="20" t="s">
        <v>9259</v>
      </c>
      <c r="C1261" s="20" t="s">
        <v>9260</v>
      </c>
      <c r="D1261" s="20" t="s">
        <v>3686</v>
      </c>
      <c r="E1261" s="20" t="s">
        <v>9835</v>
      </c>
      <c r="F1261" s="20">
        <v>63663</v>
      </c>
      <c r="G1261" s="20" t="s">
        <v>9262</v>
      </c>
      <c r="H1261" s="20" t="s">
        <v>96</v>
      </c>
      <c r="I1261" s="20" t="s">
        <v>42</v>
      </c>
      <c r="J1261" s="20" t="s">
        <v>27</v>
      </c>
      <c r="K1261" s="20">
        <v>0</v>
      </c>
    </row>
    <row r="1262" spans="1:11" x14ac:dyDescent="0.25">
      <c r="A1262" s="20" t="str">
        <f>E1262&amp;D1262&amp;":"&amp;COUNTIFS($E$2:E1262,E1262,$D$2:D1262,D1262)</f>
        <v>New_HampshireLEBANON:2</v>
      </c>
      <c r="B1262" s="20" t="s">
        <v>9264</v>
      </c>
      <c r="C1262" s="20" t="s">
        <v>9265</v>
      </c>
      <c r="D1262" s="20" t="s">
        <v>3686</v>
      </c>
      <c r="E1262" s="20" t="s">
        <v>9835</v>
      </c>
      <c r="F1262" s="20">
        <v>64836</v>
      </c>
      <c r="G1262" s="20" t="s">
        <v>9266</v>
      </c>
      <c r="H1262" s="20" t="s">
        <v>96</v>
      </c>
      <c r="I1262" s="20" t="s">
        <v>36</v>
      </c>
      <c r="J1262" s="20" t="s">
        <v>27</v>
      </c>
      <c r="K1262" s="20">
        <v>4</v>
      </c>
    </row>
    <row r="1263" spans="1:11" x14ac:dyDescent="0.25">
      <c r="A1263" s="20" t="str">
        <f>E1263&amp;D1263&amp;":"&amp;COUNTIFS($E$2:E1263,E1263,$D$2:D1263,D1263)</f>
        <v>New_HampshireLEBANON:3</v>
      </c>
      <c r="B1263" s="20" t="s">
        <v>9268</v>
      </c>
      <c r="C1263" s="20" t="s">
        <v>9269</v>
      </c>
      <c r="D1263" s="20" t="s">
        <v>3686</v>
      </c>
      <c r="E1263" s="20" t="s">
        <v>9835</v>
      </c>
      <c r="F1263" s="20">
        <v>63638</v>
      </c>
      <c r="G1263" s="20" t="s">
        <v>9271</v>
      </c>
      <c r="H1263" s="20" t="s">
        <v>96</v>
      </c>
      <c r="I1263" s="20" t="s">
        <v>108</v>
      </c>
      <c r="J1263" s="20" t="s">
        <v>27</v>
      </c>
      <c r="K1263" s="20">
        <v>0</v>
      </c>
    </row>
    <row r="1264" spans="1:11" x14ac:dyDescent="0.25">
      <c r="A1264" s="20" t="str">
        <f>E1264&amp;D1264&amp;":"&amp;COUNTIFS($E$2:E1264,E1264,$D$2:D1264,D1264)</f>
        <v>FloridaLEESBURG:1</v>
      </c>
      <c r="B1264" s="20" t="s">
        <v>3370</v>
      </c>
      <c r="C1264" s="20" t="s">
        <v>3371</v>
      </c>
      <c r="D1264" s="20" t="s">
        <v>1284</v>
      </c>
      <c r="E1264" s="20" t="s">
        <v>9793</v>
      </c>
      <c r="F1264" s="20">
        <v>59255</v>
      </c>
      <c r="G1264" s="20" t="s">
        <v>3373</v>
      </c>
      <c r="H1264" s="20" t="s">
        <v>96</v>
      </c>
      <c r="I1264" s="20" t="s">
        <v>108</v>
      </c>
      <c r="J1264" s="20" t="s">
        <v>27</v>
      </c>
      <c r="K1264" s="20">
        <v>0</v>
      </c>
    </row>
    <row r="1265" spans="1:11" x14ac:dyDescent="0.25">
      <c r="A1265" s="20" t="str">
        <f>E1265&amp;D1265&amp;":"&amp;COUNTIFS($E$2:E1265,E1265,$D$2:D1265,D1265)</f>
        <v>LouisianaLEESVILLE:1</v>
      </c>
      <c r="B1265" s="20" t="s">
        <v>3375</v>
      </c>
      <c r="C1265" s="20" t="s">
        <v>3376</v>
      </c>
      <c r="D1265" s="20" t="s">
        <v>7060</v>
      </c>
      <c r="E1265" s="20" t="s">
        <v>9781</v>
      </c>
      <c r="F1265" s="20">
        <v>59324</v>
      </c>
      <c r="G1265" s="20" t="s">
        <v>3378</v>
      </c>
      <c r="H1265" s="20" t="s">
        <v>96</v>
      </c>
      <c r="I1265" s="20" t="s">
        <v>108</v>
      </c>
      <c r="J1265" s="20" t="s">
        <v>27</v>
      </c>
      <c r="K1265" s="20">
        <v>0</v>
      </c>
    </row>
    <row r="1266" spans="1:11" x14ac:dyDescent="0.25">
      <c r="A1266" s="20" t="str">
        <f>E1266&amp;D1266&amp;":"&amp;COUNTIFS($E$2:E1266,E1266,$D$2:D1266,D1266)</f>
        <v>KentuckyLEITCHFIELD:1</v>
      </c>
      <c r="B1266" s="20" t="s">
        <v>3380</v>
      </c>
      <c r="C1266" s="20" t="s">
        <v>3381</v>
      </c>
      <c r="D1266" s="20" t="s">
        <v>6987</v>
      </c>
      <c r="E1266" s="20" t="s">
        <v>9780</v>
      </c>
      <c r="F1266" s="20">
        <v>59858</v>
      </c>
      <c r="G1266" s="20" t="s">
        <v>3383</v>
      </c>
      <c r="H1266" s="20" t="s">
        <v>96</v>
      </c>
      <c r="I1266" s="20" t="s">
        <v>42</v>
      </c>
      <c r="J1266" s="20" t="s">
        <v>27</v>
      </c>
      <c r="K1266" s="20">
        <v>0</v>
      </c>
    </row>
    <row r="1267" spans="1:11" x14ac:dyDescent="0.25">
      <c r="A1267" s="20" t="str">
        <f>E1267&amp;D1267&amp;":"&amp;COUNTIFS($E$2:E1267,E1267,$D$2:D1267,D1267)</f>
        <v>North_CarolinaLELAND:1</v>
      </c>
      <c r="B1267" s="20" t="s">
        <v>3385</v>
      </c>
      <c r="C1267" s="20" t="s">
        <v>3386</v>
      </c>
      <c r="D1267" s="20" t="s">
        <v>4199</v>
      </c>
      <c r="E1267" s="20" t="s">
        <v>9839</v>
      </c>
      <c r="F1267" s="20">
        <v>59215</v>
      </c>
      <c r="G1267" s="20" t="s">
        <v>3388</v>
      </c>
      <c r="H1267" s="20" t="s">
        <v>96</v>
      </c>
      <c r="I1267" s="20" t="s">
        <v>108</v>
      </c>
      <c r="J1267" s="20" t="s">
        <v>27</v>
      </c>
      <c r="K1267" s="20">
        <v>0</v>
      </c>
    </row>
    <row r="1268" spans="1:11" x14ac:dyDescent="0.25">
      <c r="A1268" s="20" t="str">
        <f>E1268&amp;D1268&amp;":"&amp;COUNTIFS($E$2:E1268,E1268,$D$2:D1268,D1268)</f>
        <v>KansasLENEXA:1</v>
      </c>
      <c r="B1268" s="20" t="s">
        <v>3390</v>
      </c>
      <c r="C1268" s="20" t="s">
        <v>3391</v>
      </c>
      <c r="D1268" s="20" t="s">
        <v>2080</v>
      </c>
      <c r="E1268" s="20" t="s">
        <v>9802</v>
      </c>
      <c r="F1268" s="20">
        <v>59422</v>
      </c>
      <c r="G1268" s="20" t="s">
        <v>3393</v>
      </c>
      <c r="H1268" s="20" t="s">
        <v>96</v>
      </c>
      <c r="I1268" s="20" t="s">
        <v>108</v>
      </c>
      <c r="J1268" s="20" t="s">
        <v>27</v>
      </c>
      <c r="K1268" s="20">
        <v>0</v>
      </c>
    </row>
    <row r="1269" spans="1:11" x14ac:dyDescent="0.25">
      <c r="A1269" s="20" t="str">
        <f>E1269&amp;D1269&amp;":"&amp;COUNTIFS($E$2:E1269,E1269,$D$2:D1269,D1269)</f>
        <v>MassachusettsLEOMINSTER:1</v>
      </c>
      <c r="B1269" s="20" t="s">
        <v>3395</v>
      </c>
      <c r="C1269" s="20" t="s">
        <v>3396</v>
      </c>
      <c r="D1269" s="20" t="s">
        <v>7128</v>
      </c>
      <c r="E1269" s="20" t="s">
        <v>9784</v>
      </c>
      <c r="F1269" s="20">
        <v>59218</v>
      </c>
      <c r="G1269" s="20" t="s">
        <v>3398</v>
      </c>
      <c r="H1269" s="20" t="s">
        <v>96</v>
      </c>
      <c r="I1269" s="20" t="s">
        <v>108</v>
      </c>
      <c r="J1269" s="20" t="s">
        <v>27</v>
      </c>
      <c r="K1269" s="20">
        <v>0</v>
      </c>
    </row>
    <row r="1270" spans="1:11" x14ac:dyDescent="0.25">
      <c r="A1270" s="20" t="str">
        <f>E1270&amp;D1270&amp;":"&amp;COUNTIFS($E$2:E1270,E1270,$D$2:D1270,D1270)</f>
        <v>KansasLEOTI:1</v>
      </c>
      <c r="B1270" s="20" t="s">
        <v>3400</v>
      </c>
      <c r="C1270" s="20" t="s">
        <v>3401</v>
      </c>
      <c r="D1270" s="20" t="s">
        <v>9016</v>
      </c>
      <c r="E1270" s="20" t="s">
        <v>9802</v>
      </c>
      <c r="F1270" s="20">
        <v>59337</v>
      </c>
      <c r="G1270" s="20" t="s">
        <v>3403</v>
      </c>
      <c r="H1270" s="20" t="s">
        <v>96</v>
      </c>
      <c r="I1270" s="20" t="s">
        <v>36</v>
      </c>
      <c r="J1270" s="20" t="s">
        <v>27</v>
      </c>
      <c r="K1270" s="20">
        <v>0</v>
      </c>
    </row>
    <row r="1271" spans="1:11" x14ac:dyDescent="0.25">
      <c r="A1271" s="20" t="str">
        <f>E1271&amp;D1271&amp;":"&amp;COUNTIFS($E$2:E1271,E1271,$D$2:D1271,D1271)</f>
        <v>TennesseeLEWISBURG:1</v>
      </c>
      <c r="B1271" s="20" t="s">
        <v>3405</v>
      </c>
      <c r="C1271" s="20" t="s">
        <v>3406</v>
      </c>
      <c r="D1271" s="20" t="s">
        <v>5132</v>
      </c>
      <c r="E1271" s="20" t="s">
        <v>9810</v>
      </c>
      <c r="F1271" s="20">
        <v>59520</v>
      </c>
      <c r="G1271" s="20" t="s">
        <v>3408</v>
      </c>
      <c r="H1271" s="20" t="s">
        <v>96</v>
      </c>
      <c r="I1271" s="20" t="s">
        <v>108</v>
      </c>
      <c r="J1271" s="20" t="s">
        <v>27</v>
      </c>
      <c r="K1271" s="20">
        <v>0</v>
      </c>
    </row>
    <row r="1272" spans="1:11" x14ac:dyDescent="0.25">
      <c r="A1272" s="20" t="str">
        <f>E1272&amp;D1272&amp;":"&amp;COUNTIFS($E$2:E1272,E1272,$D$2:D1272,D1272)</f>
        <v>TennesseeLEWISBURG:2</v>
      </c>
      <c r="B1272" s="20" t="s">
        <v>3410</v>
      </c>
      <c r="C1272" s="20" t="s">
        <v>3411</v>
      </c>
      <c r="D1272" s="20" t="s">
        <v>5132</v>
      </c>
      <c r="E1272" s="20" t="s">
        <v>9810</v>
      </c>
      <c r="F1272" s="20">
        <v>59538</v>
      </c>
      <c r="G1272" s="20" t="s">
        <v>3413</v>
      </c>
      <c r="H1272" s="20" t="s">
        <v>96</v>
      </c>
      <c r="I1272" s="20" t="s">
        <v>108</v>
      </c>
      <c r="J1272" s="20" t="s">
        <v>27</v>
      </c>
      <c r="K1272" s="20">
        <v>0</v>
      </c>
    </row>
    <row r="1273" spans="1:11" x14ac:dyDescent="0.25">
      <c r="A1273" s="20" t="str">
        <f>E1273&amp;D1273&amp;":"&amp;COUNTIFS($E$2:E1273,E1273,$D$2:D1273,D1273)</f>
        <v>KentuckyLEXINGTON:1</v>
      </c>
      <c r="B1273" s="20" t="s">
        <v>3415</v>
      </c>
      <c r="C1273" s="20" t="s">
        <v>3416</v>
      </c>
      <c r="D1273" s="20" t="s">
        <v>2332</v>
      </c>
      <c r="E1273" s="20" t="s">
        <v>9780</v>
      </c>
      <c r="F1273" s="20">
        <v>59722</v>
      </c>
      <c r="G1273" s="20" t="s">
        <v>3418</v>
      </c>
      <c r="H1273" s="20" t="s">
        <v>96</v>
      </c>
      <c r="I1273" s="20" t="s">
        <v>108</v>
      </c>
      <c r="J1273" s="20" t="s">
        <v>27</v>
      </c>
      <c r="K1273" s="20">
        <v>0</v>
      </c>
    </row>
    <row r="1274" spans="1:11" x14ac:dyDescent="0.25">
      <c r="A1274" s="20" t="str">
        <f>E1274&amp;D1274&amp;":"&amp;COUNTIFS($E$2:E1274,E1274,$D$2:D1274,D1274)</f>
        <v>KentuckyLEXINGTON:2</v>
      </c>
      <c r="B1274" s="20" t="s">
        <v>3420</v>
      </c>
      <c r="C1274" s="20" t="s">
        <v>3421</v>
      </c>
      <c r="D1274" s="20" t="s">
        <v>2332</v>
      </c>
      <c r="E1274" s="20" t="s">
        <v>9780</v>
      </c>
      <c r="F1274" s="20">
        <v>59230</v>
      </c>
      <c r="G1274" s="20" t="s">
        <v>3423</v>
      </c>
      <c r="H1274" s="20" t="s">
        <v>96</v>
      </c>
      <c r="I1274" s="20" t="s">
        <v>108</v>
      </c>
      <c r="J1274" s="20" t="s">
        <v>27</v>
      </c>
      <c r="K1274" s="20">
        <v>4</v>
      </c>
    </row>
    <row r="1275" spans="1:11" x14ac:dyDescent="0.25">
      <c r="A1275" s="20" t="str">
        <f>E1275&amp;D1275&amp;":"&amp;COUNTIFS($E$2:E1275,E1275,$D$2:D1275,D1275)</f>
        <v>KentuckyLEXINGTON:3</v>
      </c>
      <c r="B1275" s="20" t="s">
        <v>3425</v>
      </c>
      <c r="C1275" s="20" t="s">
        <v>3426</v>
      </c>
      <c r="D1275" s="20" t="s">
        <v>2332</v>
      </c>
      <c r="E1275" s="20" t="s">
        <v>9780</v>
      </c>
      <c r="F1275" s="20">
        <v>59749</v>
      </c>
      <c r="G1275" s="20" t="s">
        <v>3428</v>
      </c>
      <c r="H1275" s="20" t="s">
        <v>96</v>
      </c>
      <c r="I1275" s="20" t="s">
        <v>108</v>
      </c>
      <c r="J1275" s="20" t="s">
        <v>27</v>
      </c>
      <c r="K1275" s="20">
        <v>0</v>
      </c>
    </row>
    <row r="1276" spans="1:11" x14ac:dyDescent="0.25">
      <c r="A1276" s="20" t="str">
        <f>E1276&amp;D1276&amp;":"&amp;COUNTIFS($E$2:E1276,E1276,$D$2:D1276,D1276)</f>
        <v>MissouriLEXINGTON:1</v>
      </c>
      <c r="B1276" s="20" t="s">
        <v>3430</v>
      </c>
      <c r="C1276" s="20" t="s">
        <v>3431</v>
      </c>
      <c r="D1276" s="20" t="s">
        <v>2332</v>
      </c>
      <c r="E1276" s="20" t="s">
        <v>9804</v>
      </c>
      <c r="F1276" s="20">
        <v>59036</v>
      </c>
      <c r="G1276" s="20" t="s">
        <v>3433</v>
      </c>
      <c r="H1276" s="20" t="s">
        <v>96</v>
      </c>
      <c r="I1276" s="20" t="s">
        <v>36</v>
      </c>
      <c r="J1276" s="20" t="s">
        <v>27</v>
      </c>
      <c r="K1276" s="20">
        <v>0</v>
      </c>
    </row>
    <row r="1277" spans="1:11" x14ac:dyDescent="0.25">
      <c r="A1277" s="20" t="str">
        <f>E1277&amp;D1277&amp;":"&amp;COUNTIFS($E$2:E1277,E1277,$D$2:D1277,D1277)</f>
        <v>IllinoisLINCOLN:1</v>
      </c>
      <c r="B1277" s="20" t="s">
        <v>3435</v>
      </c>
      <c r="C1277" s="20" t="s">
        <v>3436</v>
      </c>
      <c r="D1277" s="20" t="s">
        <v>3479</v>
      </c>
      <c r="E1277" s="20" t="s">
        <v>9777</v>
      </c>
      <c r="F1277" s="20">
        <v>59729</v>
      </c>
      <c r="G1277" s="20" t="s">
        <v>3438</v>
      </c>
      <c r="H1277" s="20" t="s">
        <v>96</v>
      </c>
      <c r="I1277" s="20" t="s">
        <v>42</v>
      </c>
      <c r="J1277" s="20" t="s">
        <v>27</v>
      </c>
      <c r="K1277" s="20">
        <v>0</v>
      </c>
    </row>
    <row r="1278" spans="1:11" x14ac:dyDescent="0.25">
      <c r="A1278" s="20" t="str">
        <f>E1278&amp;D1278&amp;":"&amp;COUNTIFS($E$2:E1278,E1278,$D$2:D1278,D1278)</f>
        <v>NebraskaLINCOLN:1</v>
      </c>
      <c r="B1278" s="20" t="s">
        <v>3440</v>
      </c>
      <c r="C1278" s="20" t="s">
        <v>3441</v>
      </c>
      <c r="D1278" s="20" t="s">
        <v>3479</v>
      </c>
      <c r="E1278" s="20" t="s">
        <v>9785</v>
      </c>
      <c r="F1278" s="20">
        <v>59019</v>
      </c>
      <c r="G1278" s="20" t="s">
        <v>3442</v>
      </c>
      <c r="H1278" s="20" t="s">
        <v>96</v>
      </c>
      <c r="I1278" s="20" t="s">
        <v>108</v>
      </c>
      <c r="J1278" s="20" t="s">
        <v>27</v>
      </c>
      <c r="K1278" s="20">
        <v>0</v>
      </c>
    </row>
    <row r="1279" spans="1:11" x14ac:dyDescent="0.25">
      <c r="A1279" s="20" t="str">
        <f>E1279&amp;D1279&amp;":"&amp;COUNTIFS($E$2:E1279,E1279,$D$2:D1279,D1279)</f>
        <v>NebraskaLINCOLN:2</v>
      </c>
      <c r="B1279" s="20" t="s">
        <v>3444</v>
      </c>
      <c r="C1279" s="20" t="s">
        <v>3445</v>
      </c>
      <c r="D1279" s="20" t="s">
        <v>3479</v>
      </c>
      <c r="E1279" s="20" t="s">
        <v>9785</v>
      </c>
      <c r="F1279" s="20">
        <v>59522</v>
      </c>
      <c r="G1279" s="20" t="s">
        <v>3446</v>
      </c>
      <c r="H1279" s="20" t="s">
        <v>96</v>
      </c>
      <c r="I1279" s="20" t="s">
        <v>108</v>
      </c>
      <c r="J1279" s="20" t="s">
        <v>27</v>
      </c>
      <c r="K1279" s="20">
        <v>0</v>
      </c>
    </row>
    <row r="1280" spans="1:11" x14ac:dyDescent="0.25">
      <c r="A1280" s="20" t="str">
        <f>E1280&amp;D1280&amp;":"&amp;COUNTIFS($E$2:E1280,E1280,$D$2:D1280,D1280)</f>
        <v>NebraskaLINCOLN:3</v>
      </c>
      <c r="B1280" s="20" t="s">
        <v>3448</v>
      </c>
      <c r="C1280" s="20" t="s">
        <v>3449</v>
      </c>
      <c r="D1280" s="20" t="s">
        <v>3479</v>
      </c>
      <c r="E1280" s="20" t="s">
        <v>9785</v>
      </c>
      <c r="F1280" s="20">
        <v>59711</v>
      </c>
      <c r="G1280" s="20" t="s">
        <v>3451</v>
      </c>
      <c r="H1280" s="20" t="s">
        <v>96</v>
      </c>
      <c r="I1280" s="20" t="s">
        <v>108</v>
      </c>
      <c r="J1280" s="20" t="s">
        <v>27</v>
      </c>
      <c r="K1280" s="20">
        <v>4</v>
      </c>
    </row>
    <row r="1281" spans="1:11" x14ac:dyDescent="0.25">
      <c r="A1281" s="20" t="str">
        <f>E1281&amp;D1281&amp;":"&amp;COUNTIFS($E$2:E1281,E1281,$D$2:D1281,D1281)</f>
        <v>NebraskaLINCOLN:4</v>
      </c>
      <c r="B1281" s="20" t="s">
        <v>717</v>
      </c>
      <c r="C1281" s="20" t="s">
        <v>3453</v>
      </c>
      <c r="D1281" s="20" t="s">
        <v>3479</v>
      </c>
      <c r="E1281" s="20" t="s">
        <v>9785</v>
      </c>
      <c r="F1281" s="20">
        <v>59201</v>
      </c>
      <c r="G1281" s="20" t="s">
        <v>3455</v>
      </c>
      <c r="H1281" s="20" t="s">
        <v>96</v>
      </c>
      <c r="I1281" s="20" t="s">
        <v>108</v>
      </c>
      <c r="J1281" s="20" t="s">
        <v>27</v>
      </c>
      <c r="K1281" s="20">
        <v>0</v>
      </c>
    </row>
    <row r="1282" spans="1:11" x14ac:dyDescent="0.25">
      <c r="A1282" s="20" t="str">
        <f>E1282&amp;D1282&amp;":"&amp;COUNTIFS($E$2:E1282,E1282,$D$2:D1282,D1282)</f>
        <v>NebraskaLINCOLN:5</v>
      </c>
      <c r="B1282" s="20" t="s">
        <v>3457</v>
      </c>
      <c r="C1282" s="20" t="s">
        <v>3458</v>
      </c>
      <c r="D1282" s="20" t="s">
        <v>3479</v>
      </c>
      <c r="E1282" s="20" t="s">
        <v>9785</v>
      </c>
      <c r="F1282" s="20">
        <v>59716</v>
      </c>
      <c r="G1282" s="20" t="s">
        <v>3460</v>
      </c>
      <c r="H1282" s="20" t="s">
        <v>96</v>
      </c>
      <c r="I1282" s="20" t="s">
        <v>108</v>
      </c>
      <c r="J1282" s="20" t="s">
        <v>27</v>
      </c>
      <c r="K1282" s="20">
        <v>0</v>
      </c>
    </row>
    <row r="1283" spans="1:11" x14ac:dyDescent="0.25">
      <c r="A1283" s="20" t="str">
        <f>E1283&amp;D1283&amp;":"&amp;COUNTIFS($E$2:E1283,E1283,$D$2:D1283,D1283)</f>
        <v>NebraskaLINCOLN:6</v>
      </c>
      <c r="B1283" s="20" t="s">
        <v>3462</v>
      </c>
      <c r="C1283" s="20" t="s">
        <v>3463</v>
      </c>
      <c r="D1283" s="20" t="s">
        <v>3479</v>
      </c>
      <c r="E1283" s="20" t="s">
        <v>9785</v>
      </c>
      <c r="F1283" s="20">
        <v>59601</v>
      </c>
      <c r="G1283" s="20" t="s">
        <v>3465</v>
      </c>
      <c r="H1283" s="20" t="s">
        <v>119</v>
      </c>
      <c r="I1283" s="20" t="s">
        <v>108</v>
      </c>
      <c r="J1283" s="20" t="s">
        <v>120</v>
      </c>
      <c r="K1283" s="20">
        <v>0</v>
      </c>
    </row>
    <row r="1284" spans="1:11" x14ac:dyDescent="0.25">
      <c r="A1284" s="20" t="str">
        <f>E1284&amp;D1284&amp;":"&amp;COUNTIFS($E$2:E1284,E1284,$D$2:D1284,D1284)</f>
        <v>NebraskaLINCOLN:7</v>
      </c>
      <c r="B1284" s="20" t="s">
        <v>3467</v>
      </c>
      <c r="C1284" s="20" t="s">
        <v>3468</v>
      </c>
      <c r="D1284" s="20" t="s">
        <v>3479</v>
      </c>
      <c r="E1284" s="20" t="s">
        <v>9785</v>
      </c>
      <c r="F1284" s="20">
        <v>59756</v>
      </c>
      <c r="G1284" s="20" t="s">
        <v>3470</v>
      </c>
      <c r="H1284" s="20" t="s">
        <v>119</v>
      </c>
      <c r="I1284" s="20" t="s">
        <v>114</v>
      </c>
      <c r="J1284" s="20" t="s">
        <v>120</v>
      </c>
      <c r="K1284" s="20">
        <v>0</v>
      </c>
    </row>
    <row r="1285" spans="1:11" x14ac:dyDescent="0.25">
      <c r="A1285" s="20" t="str">
        <f>E1285&amp;D1285&amp;":"&amp;COUNTIFS($E$2:E1285,E1285,$D$2:D1285,D1285)</f>
        <v>OklahomaLINDSAY:1</v>
      </c>
      <c r="B1285" s="20" t="s">
        <v>7379</v>
      </c>
      <c r="C1285" s="20" t="s">
        <v>7380</v>
      </c>
      <c r="D1285" s="20" t="s">
        <v>8680</v>
      </c>
      <c r="E1285" s="20" t="s">
        <v>9787</v>
      </c>
      <c r="F1285" s="20">
        <v>59417</v>
      </c>
      <c r="G1285" s="20" t="s">
        <v>7382</v>
      </c>
      <c r="H1285" s="20" t="s">
        <v>25</v>
      </c>
      <c r="I1285" s="20" t="s">
        <v>64</v>
      </c>
      <c r="J1285" s="20" t="s">
        <v>27</v>
      </c>
      <c r="K1285" s="20">
        <v>0</v>
      </c>
    </row>
    <row r="1286" spans="1:11" x14ac:dyDescent="0.25">
      <c r="A1286" s="20" t="str">
        <f>E1286&amp;D1286&amp;":"&amp;COUNTIFS($E$2:E1286,E1286,$D$2:D1286,D1286)</f>
        <v>North_DakotaLINTON:1</v>
      </c>
      <c r="B1286" s="20" t="s">
        <v>7383</v>
      </c>
      <c r="C1286" s="20" t="s">
        <v>3376</v>
      </c>
      <c r="D1286" s="20" t="s">
        <v>4247</v>
      </c>
      <c r="E1286" s="20" t="s">
        <v>9840</v>
      </c>
      <c r="F1286" s="20">
        <v>59324</v>
      </c>
      <c r="G1286" s="20" t="s">
        <v>3378</v>
      </c>
      <c r="H1286" s="20" t="s">
        <v>96</v>
      </c>
      <c r="I1286" s="20" t="s">
        <v>108</v>
      </c>
      <c r="J1286" s="20" t="s">
        <v>27</v>
      </c>
      <c r="K1286" s="20">
        <v>0</v>
      </c>
    </row>
    <row r="1287" spans="1:11" x14ac:dyDescent="0.25">
      <c r="A1287" s="20" t="str">
        <f>E1287&amp;D1287&amp;":"&amp;COUNTIFS($E$2:E1287,E1287,$D$2:D1287,D1287)</f>
        <v>MinnesotaLITTLE FALLS:1</v>
      </c>
      <c r="B1287" s="20" t="s">
        <v>7385</v>
      </c>
      <c r="C1287" s="20" t="s">
        <v>7386</v>
      </c>
      <c r="D1287" s="20" t="s">
        <v>7652</v>
      </c>
      <c r="E1287" s="20" t="s">
        <v>9794</v>
      </c>
      <c r="F1287" s="20">
        <v>59442</v>
      </c>
      <c r="G1287" s="20" t="s">
        <v>7388</v>
      </c>
      <c r="H1287" s="20" t="s">
        <v>96</v>
      </c>
      <c r="I1287" s="20" t="s">
        <v>42</v>
      </c>
      <c r="J1287" s="20" t="s">
        <v>27</v>
      </c>
      <c r="K1287" s="20">
        <v>0</v>
      </c>
    </row>
    <row r="1288" spans="1:11" x14ac:dyDescent="0.25">
      <c r="A1288" s="20" t="str">
        <f>E1288&amp;D1288&amp;":"&amp;COUNTIFS($E$2:E1288,E1288,$D$2:D1288,D1288)</f>
        <v>New_YorkLITTLE FALLS:1</v>
      </c>
      <c r="B1288" s="20" t="s">
        <v>7389</v>
      </c>
      <c r="C1288" s="20" t="s">
        <v>3411</v>
      </c>
      <c r="D1288" s="20" t="s">
        <v>7652</v>
      </c>
      <c r="E1288" s="20" t="s">
        <v>9838</v>
      </c>
      <c r="F1288" s="20">
        <v>59538</v>
      </c>
      <c r="G1288" s="20" t="s">
        <v>3413</v>
      </c>
      <c r="H1288" s="20" t="s">
        <v>96</v>
      </c>
      <c r="I1288" s="20" t="s">
        <v>108</v>
      </c>
      <c r="J1288" s="20" t="s">
        <v>27</v>
      </c>
      <c r="K1288" s="20">
        <v>0</v>
      </c>
    </row>
    <row r="1289" spans="1:11" x14ac:dyDescent="0.25">
      <c r="A1289" s="20" t="str">
        <f>E1289&amp;D1289&amp;":"&amp;COUNTIFS($E$2:E1289,E1289,$D$2:D1289,D1289)</f>
        <v>ArkansasLITTLE ROCK:1</v>
      </c>
      <c r="B1289" s="20" t="s">
        <v>7390</v>
      </c>
      <c r="C1289" s="20" t="s">
        <v>3416</v>
      </c>
      <c r="D1289" s="20" t="s">
        <v>434</v>
      </c>
      <c r="E1289" s="20" t="s">
        <v>9792</v>
      </c>
      <c r="F1289" s="20">
        <v>59722</v>
      </c>
      <c r="G1289" s="20" t="s">
        <v>3418</v>
      </c>
      <c r="H1289" s="20" t="s">
        <v>96</v>
      </c>
      <c r="I1289" s="20" t="s">
        <v>108</v>
      </c>
      <c r="J1289" s="20" t="s">
        <v>27</v>
      </c>
      <c r="K1289" s="20">
        <v>0</v>
      </c>
    </row>
    <row r="1290" spans="1:11" x14ac:dyDescent="0.25">
      <c r="A1290" s="20" t="str">
        <f>E1290&amp;D1290&amp;":"&amp;COUNTIFS($E$2:E1290,E1290,$D$2:D1290,D1290)</f>
        <v>ArkansasLITTLE ROCK:2</v>
      </c>
      <c r="B1290" s="20" t="s">
        <v>7392</v>
      </c>
      <c r="C1290" s="20" t="s">
        <v>7393</v>
      </c>
      <c r="D1290" s="20" t="s">
        <v>434</v>
      </c>
      <c r="E1290" s="20" t="s">
        <v>9792</v>
      </c>
      <c r="F1290" s="20">
        <v>59526</v>
      </c>
      <c r="G1290" s="20" t="s">
        <v>7395</v>
      </c>
      <c r="H1290" s="20" t="s">
        <v>96</v>
      </c>
      <c r="I1290" s="20" t="s">
        <v>64</v>
      </c>
      <c r="J1290" s="20" t="s">
        <v>27</v>
      </c>
      <c r="K1290" s="20">
        <v>0</v>
      </c>
    </row>
    <row r="1291" spans="1:11" x14ac:dyDescent="0.25">
      <c r="A1291" s="20" t="str">
        <f>E1291&amp;D1291&amp;":"&amp;COUNTIFS($E$2:E1291,E1291,$D$2:D1291,D1291)</f>
        <v>ArkansasLITTLE ROCK:3</v>
      </c>
      <c r="B1291" s="20" t="s">
        <v>7397</v>
      </c>
      <c r="C1291" s="20" t="s">
        <v>7398</v>
      </c>
      <c r="D1291" s="20" t="s">
        <v>434</v>
      </c>
      <c r="E1291" s="20" t="s">
        <v>9792</v>
      </c>
      <c r="F1291" s="20">
        <v>59327</v>
      </c>
      <c r="G1291" s="20" t="s">
        <v>7399</v>
      </c>
      <c r="H1291" s="20" t="s">
        <v>96</v>
      </c>
      <c r="I1291" s="20" t="s">
        <v>108</v>
      </c>
      <c r="J1291" s="20" t="s">
        <v>27</v>
      </c>
      <c r="K1291" s="20">
        <v>0</v>
      </c>
    </row>
    <row r="1292" spans="1:11" x14ac:dyDescent="0.25">
      <c r="A1292" s="20" t="str">
        <f>E1292&amp;D1292&amp;":"&amp;COUNTIFS($E$2:E1292,E1292,$D$2:D1292,D1292)</f>
        <v>TexasLITTLEFIELD:1</v>
      </c>
      <c r="B1292" s="20" t="s">
        <v>7401</v>
      </c>
      <c r="C1292" s="20" t="s">
        <v>7402</v>
      </c>
      <c r="D1292" s="20" t="s">
        <v>5302</v>
      </c>
      <c r="E1292" s="20" t="s">
        <v>9788</v>
      </c>
      <c r="F1292" s="20">
        <v>59644</v>
      </c>
      <c r="G1292" s="20" t="s">
        <v>7404</v>
      </c>
      <c r="H1292" s="20" t="s">
        <v>96</v>
      </c>
      <c r="I1292" s="20" t="s">
        <v>108</v>
      </c>
      <c r="J1292" s="20" t="s">
        <v>27</v>
      </c>
      <c r="K1292" s="20">
        <v>0</v>
      </c>
    </row>
    <row r="1293" spans="1:11" x14ac:dyDescent="0.25">
      <c r="A1293" s="20" t="str">
        <f>E1293&amp;D1293&amp;":"&amp;COUNTIFS($E$2:E1293,E1293,$D$2:D1293,D1293)</f>
        <v>ColoradoLITTLETON:1</v>
      </c>
      <c r="B1293" s="20" t="s">
        <v>7406</v>
      </c>
      <c r="C1293" s="20" t="s">
        <v>7407</v>
      </c>
      <c r="D1293" s="20" t="s">
        <v>1076</v>
      </c>
      <c r="E1293" s="20" t="s">
        <v>9774</v>
      </c>
      <c r="F1293" s="20">
        <v>59022</v>
      </c>
      <c r="G1293" s="20" t="s">
        <v>7409</v>
      </c>
      <c r="H1293" s="20" t="s">
        <v>96</v>
      </c>
      <c r="I1293" s="20" t="s">
        <v>64</v>
      </c>
      <c r="J1293" s="20" t="s">
        <v>27</v>
      </c>
      <c r="K1293" s="20">
        <v>0</v>
      </c>
    </row>
    <row r="1294" spans="1:11" x14ac:dyDescent="0.25">
      <c r="A1294" s="20" t="str">
        <f>E1294&amp;D1294&amp;":"&amp;COUNTIFS($E$2:E1294,E1294,$D$2:D1294,D1294)</f>
        <v>ColoradoLITTLETON:2</v>
      </c>
      <c r="B1294" s="20" t="s">
        <v>7411</v>
      </c>
      <c r="C1294" s="20" t="s">
        <v>7412</v>
      </c>
      <c r="D1294" s="20" t="s">
        <v>1076</v>
      </c>
      <c r="E1294" s="20" t="s">
        <v>9774</v>
      </c>
      <c r="F1294" s="20">
        <v>59263</v>
      </c>
      <c r="G1294" s="20" t="s">
        <v>7414</v>
      </c>
      <c r="H1294" s="20" t="s">
        <v>96</v>
      </c>
      <c r="I1294" s="20" t="s">
        <v>42</v>
      </c>
      <c r="J1294" s="20" t="s">
        <v>27</v>
      </c>
      <c r="K1294" s="20">
        <v>0</v>
      </c>
    </row>
    <row r="1295" spans="1:11" x14ac:dyDescent="0.25">
      <c r="A1295" s="20" t="str">
        <f>E1295&amp;D1295&amp;":"&amp;COUNTIFS($E$2:E1295,E1295,$D$2:D1295,D1295)</f>
        <v>New_JerseyLIVINGSTON:1</v>
      </c>
      <c r="B1295" s="20" t="s">
        <v>7416</v>
      </c>
      <c r="C1295" s="20" t="s">
        <v>7417</v>
      </c>
      <c r="D1295" s="20" t="s">
        <v>7548</v>
      </c>
      <c r="E1295" s="20" t="s">
        <v>9836</v>
      </c>
      <c r="F1295" s="20">
        <v>59072</v>
      </c>
      <c r="G1295" s="20" t="s">
        <v>7419</v>
      </c>
      <c r="H1295" s="20" t="s">
        <v>96</v>
      </c>
      <c r="I1295" s="20" t="s">
        <v>42</v>
      </c>
      <c r="J1295" s="20" t="s">
        <v>27</v>
      </c>
      <c r="K1295" s="20">
        <v>0</v>
      </c>
    </row>
    <row r="1296" spans="1:11" x14ac:dyDescent="0.25">
      <c r="A1296" s="20" t="str">
        <f>E1296&amp;D1296&amp;":"&amp;COUNTIFS($E$2:E1296,E1296,$D$2:D1296,D1296)</f>
        <v>TexasLOCKNEY:1</v>
      </c>
      <c r="B1296" s="20" t="s">
        <v>7421</v>
      </c>
      <c r="C1296" s="20" t="s">
        <v>7422</v>
      </c>
      <c r="D1296" s="20" t="s">
        <v>5410</v>
      </c>
      <c r="E1296" s="20" t="s">
        <v>9788</v>
      </c>
      <c r="F1296" s="20">
        <v>59301</v>
      </c>
      <c r="G1296" s="20" t="s">
        <v>7424</v>
      </c>
      <c r="H1296" s="20" t="s">
        <v>96</v>
      </c>
      <c r="I1296" s="20" t="s">
        <v>108</v>
      </c>
      <c r="J1296" s="20" t="s">
        <v>27</v>
      </c>
      <c r="K1296" s="20">
        <v>4</v>
      </c>
    </row>
    <row r="1297" spans="1:11" x14ac:dyDescent="0.25">
      <c r="A1297" s="20" t="str">
        <f>E1297&amp;D1297&amp;":"&amp;COUNTIFS($E$2:E1297,E1297,$D$2:D1297,D1297)</f>
        <v>IndianaLOGANSPORT:1</v>
      </c>
      <c r="B1297" s="20" t="s">
        <v>8425</v>
      </c>
      <c r="C1297" s="20" t="s">
        <v>8426</v>
      </c>
      <c r="D1297" s="20" t="s">
        <v>1879</v>
      </c>
      <c r="E1297" s="20" t="s">
        <v>9778</v>
      </c>
      <c r="F1297" s="20">
        <v>59349</v>
      </c>
      <c r="G1297" s="20" t="s">
        <v>8428</v>
      </c>
      <c r="H1297" s="20" t="s">
        <v>96</v>
      </c>
      <c r="I1297" s="20" t="s">
        <v>42</v>
      </c>
      <c r="J1297" s="20" t="s">
        <v>27</v>
      </c>
      <c r="K1297" s="20">
        <v>0</v>
      </c>
    </row>
    <row r="1298" spans="1:11" x14ac:dyDescent="0.25">
      <c r="A1298" s="20" t="str">
        <f>E1298&amp;D1298&amp;":"&amp;COUNTIFS($E$2:E1298,E1298,$D$2:D1298,D1298)</f>
        <v>CaliforniaLOMA LINDA:1</v>
      </c>
      <c r="B1298" s="20" t="s">
        <v>8429</v>
      </c>
      <c r="C1298" s="20" t="s">
        <v>8430</v>
      </c>
      <c r="D1298" s="20" t="s">
        <v>8619</v>
      </c>
      <c r="E1298" s="20" t="s">
        <v>9773</v>
      </c>
      <c r="F1298" s="20">
        <v>59749</v>
      </c>
      <c r="G1298" s="20" t="s">
        <v>8431</v>
      </c>
      <c r="H1298" s="20" t="s">
        <v>96</v>
      </c>
      <c r="I1298" s="20" t="s">
        <v>42</v>
      </c>
      <c r="J1298" s="20" t="s">
        <v>27</v>
      </c>
      <c r="K1298" s="20">
        <v>0</v>
      </c>
    </row>
    <row r="1299" spans="1:11" x14ac:dyDescent="0.25">
      <c r="A1299" s="20" t="str">
        <f>E1299&amp;D1299&amp;":"&amp;COUNTIFS($E$2:E1299,E1299,$D$2:D1299,D1299)</f>
        <v>CaliforniaLOMA LINDA:2</v>
      </c>
      <c r="B1299" s="20" t="s">
        <v>3457</v>
      </c>
      <c r="C1299" s="20" t="s">
        <v>3458</v>
      </c>
      <c r="D1299" s="20" t="s">
        <v>8619</v>
      </c>
      <c r="E1299" s="20" t="s">
        <v>9773</v>
      </c>
      <c r="F1299" s="20">
        <v>59716</v>
      </c>
      <c r="G1299" s="20" t="s">
        <v>8649</v>
      </c>
      <c r="H1299" s="20" t="s">
        <v>25</v>
      </c>
      <c r="I1299" s="20" t="s">
        <v>108</v>
      </c>
      <c r="J1299" s="20" t="s">
        <v>27</v>
      </c>
      <c r="K1299" s="20">
        <v>0</v>
      </c>
    </row>
    <row r="1300" spans="1:11" x14ac:dyDescent="0.25">
      <c r="A1300" s="20" t="str">
        <f>E1300&amp;D1300&amp;":"&amp;COUNTIFS($E$2:E1300,E1300,$D$2:D1300,D1300)</f>
        <v>KentuckyLONDON:1</v>
      </c>
      <c r="B1300" s="20" t="s">
        <v>3380</v>
      </c>
      <c r="C1300" s="20" t="s">
        <v>3381</v>
      </c>
      <c r="D1300" s="20" t="s">
        <v>2218</v>
      </c>
      <c r="E1300" s="20" t="s">
        <v>9780</v>
      </c>
      <c r="F1300" s="20">
        <v>59858</v>
      </c>
      <c r="G1300" s="20" t="s">
        <v>8650</v>
      </c>
      <c r="H1300" s="20" t="s">
        <v>96</v>
      </c>
      <c r="I1300" s="20" t="s">
        <v>42</v>
      </c>
      <c r="J1300" s="20" t="s">
        <v>27</v>
      </c>
      <c r="K1300" s="20">
        <v>0</v>
      </c>
    </row>
    <row r="1301" spans="1:11" x14ac:dyDescent="0.25">
      <c r="A1301" s="20" t="str">
        <f>E1301&amp;D1301&amp;":"&amp;COUNTIFS($E$2:E1301,E1301,$D$2:D1301,D1301)</f>
        <v>KentuckyLONDON:2</v>
      </c>
      <c r="B1301" s="20" t="s">
        <v>7385</v>
      </c>
      <c r="C1301" s="20" t="s">
        <v>7386</v>
      </c>
      <c r="D1301" s="20" t="s">
        <v>2218</v>
      </c>
      <c r="E1301" s="20" t="s">
        <v>9780</v>
      </c>
      <c r="F1301" s="20">
        <v>59442</v>
      </c>
      <c r="G1301" s="20" t="s">
        <v>9272</v>
      </c>
      <c r="H1301" s="20" t="s">
        <v>96</v>
      </c>
      <c r="I1301" s="20" t="s">
        <v>42</v>
      </c>
      <c r="J1301" s="20" t="s">
        <v>27</v>
      </c>
      <c r="K1301" s="20">
        <v>0</v>
      </c>
    </row>
    <row r="1302" spans="1:11" x14ac:dyDescent="0.25">
      <c r="A1302" s="20" t="str">
        <f>E1302&amp;D1302&amp;":"&amp;COUNTIFS($E$2:E1302,E1302,$D$2:D1302,D1302)</f>
        <v>CaliforniaLONE PINE:1</v>
      </c>
      <c r="B1302" s="20" t="s">
        <v>9274</v>
      </c>
      <c r="C1302" s="20" t="s">
        <v>9275</v>
      </c>
      <c r="D1302" s="20" t="s">
        <v>694</v>
      </c>
      <c r="E1302" s="20" t="s">
        <v>9773</v>
      </c>
      <c r="F1302" s="20">
        <v>59645</v>
      </c>
      <c r="G1302" s="20" t="s">
        <v>9277</v>
      </c>
      <c r="H1302" s="20" t="s">
        <v>96</v>
      </c>
      <c r="I1302" s="20" t="s">
        <v>108</v>
      </c>
      <c r="J1302" s="20" t="s">
        <v>27</v>
      </c>
      <c r="K1302" s="20">
        <v>0</v>
      </c>
    </row>
    <row r="1303" spans="1:11" x14ac:dyDescent="0.25">
      <c r="A1303" s="20" t="str">
        <f>E1303&amp;D1303&amp;":"&amp;COUNTIFS($E$2:E1303,E1303,$D$2:D1303,D1303)</f>
        <v>CaliforniaLONG BEACH:1</v>
      </c>
      <c r="B1303" s="20" t="s">
        <v>9279</v>
      </c>
      <c r="C1303" s="20" t="s">
        <v>9280</v>
      </c>
      <c r="D1303" s="20" t="s">
        <v>795</v>
      </c>
      <c r="E1303" s="20" t="s">
        <v>9773</v>
      </c>
      <c r="F1303" s="20">
        <v>59872</v>
      </c>
      <c r="G1303" s="20" t="s">
        <v>9281</v>
      </c>
      <c r="H1303" s="20" t="s">
        <v>96</v>
      </c>
      <c r="I1303" s="20" t="s">
        <v>108</v>
      </c>
      <c r="J1303" s="20" t="s">
        <v>27</v>
      </c>
      <c r="K1303" s="20">
        <v>0</v>
      </c>
    </row>
    <row r="1304" spans="1:11" x14ac:dyDescent="0.25">
      <c r="A1304" s="20" t="str">
        <f>E1304&amp;D1304&amp;":"&amp;COUNTIFS($E$2:E1304,E1304,$D$2:D1304,D1304)</f>
        <v>CaliforniaLONG BEACH:2</v>
      </c>
      <c r="B1304" s="20" t="s">
        <v>9283</v>
      </c>
      <c r="C1304" s="20" t="s">
        <v>9284</v>
      </c>
      <c r="D1304" s="20" t="s">
        <v>795</v>
      </c>
      <c r="E1304" s="20" t="s">
        <v>9773</v>
      </c>
      <c r="F1304" s="20">
        <v>59330</v>
      </c>
      <c r="G1304" s="20" t="s">
        <v>9286</v>
      </c>
      <c r="H1304" s="20" t="s">
        <v>96</v>
      </c>
      <c r="I1304" s="20" t="s">
        <v>75</v>
      </c>
      <c r="J1304" s="20" t="s">
        <v>27</v>
      </c>
      <c r="K1304" s="20">
        <v>0</v>
      </c>
    </row>
    <row r="1305" spans="1:11" x14ac:dyDescent="0.25">
      <c r="A1305" s="20" t="str">
        <f>E1305&amp;D1305&amp;":"&amp;COUNTIFS($E$2:E1305,E1305,$D$2:D1305,D1305)</f>
        <v>CaliforniaLONG BEACH:3</v>
      </c>
      <c r="B1305" s="20" t="s">
        <v>3472</v>
      </c>
      <c r="C1305" s="20" t="s">
        <v>3473</v>
      </c>
      <c r="D1305" s="20" t="s">
        <v>795</v>
      </c>
      <c r="E1305" s="20" t="s">
        <v>9773</v>
      </c>
      <c r="F1305" s="20">
        <v>68848</v>
      </c>
      <c r="G1305" s="20" t="s">
        <v>3475</v>
      </c>
      <c r="H1305" s="20" t="s">
        <v>25</v>
      </c>
      <c r="I1305" s="20" t="s">
        <v>513</v>
      </c>
      <c r="J1305" s="20" t="s">
        <v>27</v>
      </c>
      <c r="K1305" s="20">
        <v>3</v>
      </c>
    </row>
    <row r="1306" spans="1:11" x14ac:dyDescent="0.25">
      <c r="A1306" s="20" t="str">
        <f>E1306&amp;D1306&amp;":"&amp;COUNTIFS($E$2:E1306,E1306,$D$2:D1306,D1306)</f>
        <v>CaliforniaLONG BEACH:4</v>
      </c>
      <c r="B1306" s="20" t="s">
        <v>3477</v>
      </c>
      <c r="C1306" s="20" t="s">
        <v>3478</v>
      </c>
      <c r="D1306" s="20" t="s">
        <v>795</v>
      </c>
      <c r="E1306" s="20" t="s">
        <v>9773</v>
      </c>
      <c r="F1306" s="20">
        <v>68510</v>
      </c>
      <c r="G1306" s="20" t="s">
        <v>3480</v>
      </c>
      <c r="H1306" s="20" t="s">
        <v>25</v>
      </c>
      <c r="I1306" s="20" t="s">
        <v>108</v>
      </c>
      <c r="J1306" s="20" t="s">
        <v>27</v>
      </c>
      <c r="K1306" s="20">
        <v>3</v>
      </c>
    </row>
    <row r="1307" spans="1:11" x14ac:dyDescent="0.25">
      <c r="A1307" s="20" t="str">
        <f>E1307&amp;D1307&amp;":"&amp;COUNTIFS($E$2:E1307,E1307,$D$2:D1307,D1307)</f>
        <v>CaliforniaLONG BEACH:5</v>
      </c>
      <c r="B1307" s="20" t="s">
        <v>3482</v>
      </c>
      <c r="C1307" s="20" t="s">
        <v>3483</v>
      </c>
      <c r="D1307" s="20" t="s">
        <v>795</v>
      </c>
      <c r="E1307" s="20" t="s">
        <v>9773</v>
      </c>
      <c r="F1307" s="20">
        <v>68803</v>
      </c>
      <c r="G1307" s="20" t="s">
        <v>3485</v>
      </c>
      <c r="H1307" s="20" t="s">
        <v>25</v>
      </c>
      <c r="I1307" s="20" t="s">
        <v>513</v>
      </c>
      <c r="J1307" s="20" t="s">
        <v>27</v>
      </c>
      <c r="K1307" s="20">
        <v>2</v>
      </c>
    </row>
    <row r="1308" spans="1:11" x14ac:dyDescent="0.25">
      <c r="A1308" s="20" t="str">
        <f>E1308&amp;D1308&amp;":"&amp;COUNTIFS($E$2:E1308,E1308,$D$2:D1308,D1308)</f>
        <v>CaliforniaLONG BEACH:6</v>
      </c>
      <c r="B1308" s="20" t="s">
        <v>3487</v>
      </c>
      <c r="C1308" s="20" t="s">
        <v>3488</v>
      </c>
      <c r="D1308" s="20" t="s">
        <v>795</v>
      </c>
      <c r="E1308" s="20" t="s">
        <v>9773</v>
      </c>
      <c r="F1308" s="20">
        <v>68526</v>
      </c>
      <c r="G1308" s="20" t="s">
        <v>3489</v>
      </c>
      <c r="H1308" s="20" t="s">
        <v>25</v>
      </c>
      <c r="I1308" s="20" t="s">
        <v>108</v>
      </c>
      <c r="J1308" s="20" t="s">
        <v>120</v>
      </c>
      <c r="K1308" s="20">
        <v>5</v>
      </c>
    </row>
    <row r="1309" spans="1:11" x14ac:dyDescent="0.25">
      <c r="A1309" s="20" t="str">
        <f>E1309&amp;D1309&amp;":"&amp;COUNTIFS($E$2:E1309,E1309,$D$2:D1309,D1309)</f>
        <v>New_JerseyLONG BRANCH:1</v>
      </c>
      <c r="B1309" s="20" t="s">
        <v>3491</v>
      </c>
      <c r="C1309" s="20" t="s">
        <v>3492</v>
      </c>
      <c r="D1309" s="20" t="s">
        <v>7543</v>
      </c>
      <c r="E1309" s="20" t="s">
        <v>9836</v>
      </c>
      <c r="F1309" s="20">
        <v>68845</v>
      </c>
      <c r="G1309" s="20" t="s">
        <v>3493</v>
      </c>
      <c r="H1309" s="20" t="s">
        <v>25</v>
      </c>
      <c r="I1309" s="20" t="s">
        <v>26</v>
      </c>
      <c r="J1309" s="20" t="s">
        <v>27</v>
      </c>
      <c r="K1309" s="20">
        <v>3</v>
      </c>
    </row>
    <row r="1310" spans="1:11" x14ac:dyDescent="0.25">
      <c r="A1310" s="20" t="str">
        <f>E1310&amp;D1310&amp;":"&amp;COUNTIFS($E$2:E1310,E1310,$D$2:D1310,D1310)</f>
        <v>ColoradoLONGMONT:1</v>
      </c>
      <c r="B1310" s="20" t="s">
        <v>3495</v>
      </c>
      <c r="C1310" s="20" t="s">
        <v>3496</v>
      </c>
      <c r="D1310" s="20" t="s">
        <v>8335</v>
      </c>
      <c r="E1310" s="20" t="s">
        <v>9774</v>
      </c>
      <c r="F1310" s="20">
        <v>68920</v>
      </c>
      <c r="G1310" s="20" t="s">
        <v>3497</v>
      </c>
      <c r="H1310" s="20" t="s">
        <v>96</v>
      </c>
      <c r="I1310" s="20" t="s">
        <v>36</v>
      </c>
      <c r="J1310" s="20" t="s">
        <v>27</v>
      </c>
      <c r="K1310" s="20">
        <v>0</v>
      </c>
    </row>
    <row r="1311" spans="1:11" x14ac:dyDescent="0.25">
      <c r="A1311" s="20" t="str">
        <f>E1311&amp;D1311&amp;":"&amp;COUNTIFS($E$2:E1311,E1311,$D$2:D1311,D1311)</f>
        <v>TexasLONGVIEW:1</v>
      </c>
      <c r="B1311" s="20" t="s">
        <v>3499</v>
      </c>
      <c r="C1311" s="20" t="s">
        <v>3500</v>
      </c>
      <c r="D1311" s="20" t="s">
        <v>5737</v>
      </c>
      <c r="E1311" s="20" t="s">
        <v>9788</v>
      </c>
      <c r="F1311" s="20">
        <v>68746</v>
      </c>
      <c r="G1311" s="20" t="s">
        <v>3502</v>
      </c>
      <c r="H1311" s="20" t="s">
        <v>96</v>
      </c>
      <c r="I1311" s="20" t="s">
        <v>108</v>
      </c>
      <c r="J1311" s="20" t="s">
        <v>27</v>
      </c>
      <c r="K1311" s="20">
        <v>0</v>
      </c>
    </row>
    <row r="1312" spans="1:11" x14ac:dyDescent="0.25">
      <c r="A1312" s="20" t="str">
        <f>E1312&amp;D1312&amp;":"&amp;COUNTIFS($E$2:E1312,E1312,$D$2:D1312,D1312)</f>
        <v>OhioLORAIN:1</v>
      </c>
      <c r="B1312" s="20" t="s">
        <v>3504</v>
      </c>
      <c r="C1312" s="20" t="s">
        <v>3505</v>
      </c>
      <c r="D1312" s="20" t="s">
        <v>4426</v>
      </c>
      <c r="E1312" s="20" t="s">
        <v>9799</v>
      </c>
      <c r="F1312" s="20">
        <v>69154</v>
      </c>
      <c r="G1312" s="20" t="s">
        <v>3507</v>
      </c>
      <c r="H1312" s="20" t="s">
        <v>96</v>
      </c>
      <c r="I1312" s="20" t="s">
        <v>108</v>
      </c>
      <c r="J1312" s="20" t="s">
        <v>27</v>
      </c>
      <c r="K1312" s="20">
        <v>0</v>
      </c>
    </row>
    <row r="1313" spans="1:11" x14ac:dyDescent="0.25">
      <c r="A1313" s="20" t="str">
        <f>E1313&amp;D1313&amp;":"&amp;COUNTIFS($E$2:E1313,E1313,$D$2:D1313,D1313)</f>
        <v>OhioLORAIN:2</v>
      </c>
      <c r="B1313" s="20" t="s">
        <v>3509</v>
      </c>
      <c r="C1313" s="20" t="s">
        <v>3510</v>
      </c>
      <c r="D1313" s="20" t="s">
        <v>4426</v>
      </c>
      <c r="E1313" s="20" t="s">
        <v>9799</v>
      </c>
      <c r="F1313" s="20">
        <v>68939</v>
      </c>
      <c r="G1313" s="20" t="s">
        <v>3512</v>
      </c>
      <c r="H1313" s="20" t="s">
        <v>96</v>
      </c>
      <c r="I1313" s="20" t="s">
        <v>36</v>
      </c>
      <c r="J1313" s="20" t="s">
        <v>27</v>
      </c>
      <c r="K1313" s="20">
        <v>0</v>
      </c>
    </row>
    <row r="1314" spans="1:11" x14ac:dyDescent="0.25">
      <c r="A1314" s="20" t="str">
        <f>E1314&amp;D1314&amp;":"&amp;COUNTIFS($E$2:E1314,E1314,$D$2:D1314,D1314)</f>
        <v>CaliforniaLOS ANGELES:1</v>
      </c>
      <c r="B1314" s="20" t="s">
        <v>3514</v>
      </c>
      <c r="C1314" s="20" t="s">
        <v>3515</v>
      </c>
      <c r="D1314" s="20" t="s">
        <v>607</v>
      </c>
      <c r="E1314" s="20" t="s">
        <v>9773</v>
      </c>
      <c r="F1314" s="20">
        <v>68651</v>
      </c>
      <c r="G1314" s="20" t="s">
        <v>3517</v>
      </c>
      <c r="H1314" s="20" t="s">
        <v>96</v>
      </c>
      <c r="I1314" s="20" t="s">
        <v>36</v>
      </c>
      <c r="J1314" s="20" t="s">
        <v>27</v>
      </c>
      <c r="K1314" s="20">
        <v>0</v>
      </c>
    </row>
    <row r="1315" spans="1:11" x14ac:dyDescent="0.25">
      <c r="A1315" s="20" t="str">
        <f>E1315&amp;D1315&amp;":"&amp;COUNTIFS($E$2:E1315,E1315,$D$2:D1315,D1315)</f>
        <v>CaliforniaLOS ANGELES:2</v>
      </c>
      <c r="B1315" s="20" t="s">
        <v>3519</v>
      </c>
      <c r="C1315" s="20" t="s">
        <v>3520</v>
      </c>
      <c r="D1315" s="20" t="s">
        <v>607</v>
      </c>
      <c r="E1315" s="20" t="s">
        <v>9773</v>
      </c>
      <c r="F1315" s="20">
        <v>68970</v>
      </c>
      <c r="G1315" s="20" t="s">
        <v>3522</v>
      </c>
      <c r="H1315" s="20" t="s">
        <v>96</v>
      </c>
      <c r="I1315" s="20" t="s">
        <v>36</v>
      </c>
      <c r="J1315" s="20" t="s">
        <v>27</v>
      </c>
      <c r="K1315" s="20">
        <v>0</v>
      </c>
    </row>
    <row r="1316" spans="1:11" x14ac:dyDescent="0.25">
      <c r="A1316" s="20" t="str">
        <f>E1316&amp;D1316&amp;":"&amp;COUNTIFS($E$2:E1316,E1316,$D$2:D1316,D1316)</f>
        <v>CaliforniaLOS ANGELES:3</v>
      </c>
      <c r="B1316" s="20" t="s">
        <v>3524</v>
      </c>
      <c r="C1316" s="20" t="s">
        <v>3525</v>
      </c>
      <c r="D1316" s="20" t="s">
        <v>607</v>
      </c>
      <c r="E1316" s="20" t="s">
        <v>9773</v>
      </c>
      <c r="F1316" s="20">
        <v>69130</v>
      </c>
      <c r="G1316" s="20" t="s">
        <v>3527</v>
      </c>
      <c r="H1316" s="20" t="s">
        <v>96</v>
      </c>
      <c r="I1316" s="20" t="s">
        <v>42</v>
      </c>
      <c r="J1316" s="20" t="s">
        <v>27</v>
      </c>
      <c r="K1316" s="20">
        <v>0</v>
      </c>
    </row>
    <row r="1317" spans="1:11" x14ac:dyDescent="0.25">
      <c r="A1317" s="20" t="str">
        <f>E1317&amp;D1317&amp;":"&amp;COUNTIFS($E$2:E1317,E1317,$D$2:D1317,D1317)</f>
        <v>CaliforniaLOS ANGELES:4</v>
      </c>
      <c r="B1317" s="20" t="s">
        <v>3529</v>
      </c>
      <c r="C1317" s="20" t="s">
        <v>3530</v>
      </c>
      <c r="D1317" s="20" t="s">
        <v>607</v>
      </c>
      <c r="E1317" s="20" t="s">
        <v>9773</v>
      </c>
      <c r="F1317" s="20">
        <v>68826</v>
      </c>
      <c r="G1317" s="20" t="s">
        <v>3532</v>
      </c>
      <c r="H1317" s="20" t="s">
        <v>96</v>
      </c>
      <c r="I1317" s="20" t="s">
        <v>108</v>
      </c>
      <c r="J1317" s="20" t="s">
        <v>27</v>
      </c>
      <c r="K1317" s="20">
        <v>0</v>
      </c>
    </row>
    <row r="1318" spans="1:11" x14ac:dyDescent="0.25">
      <c r="A1318" s="20" t="str">
        <f>E1318&amp;D1318&amp;":"&amp;COUNTIFS($E$2:E1318,E1318,$D$2:D1318,D1318)</f>
        <v>CaliforniaLOS ANGELES:5</v>
      </c>
      <c r="B1318" s="20" t="s">
        <v>3534</v>
      </c>
      <c r="C1318" s="20" t="s">
        <v>3535</v>
      </c>
      <c r="D1318" s="20" t="s">
        <v>607</v>
      </c>
      <c r="E1318" s="20" t="s">
        <v>9773</v>
      </c>
      <c r="F1318" s="20">
        <v>68714</v>
      </c>
      <c r="G1318" s="20" t="s">
        <v>3537</v>
      </c>
      <c r="H1318" s="20" t="s">
        <v>96</v>
      </c>
      <c r="I1318" s="20" t="s">
        <v>36</v>
      </c>
      <c r="J1318" s="20" t="s">
        <v>27</v>
      </c>
      <c r="K1318" s="20">
        <v>0</v>
      </c>
    </row>
    <row r="1319" spans="1:11" x14ac:dyDescent="0.25">
      <c r="A1319" s="20" t="str">
        <f>E1319&amp;D1319&amp;":"&amp;COUNTIFS($E$2:E1319,E1319,$D$2:D1319,D1319)</f>
        <v>CaliforniaLOS ANGELES:6</v>
      </c>
      <c r="B1319" s="20" t="s">
        <v>3539</v>
      </c>
      <c r="C1319" s="20" t="s">
        <v>3540</v>
      </c>
      <c r="D1319" s="20" t="s">
        <v>607</v>
      </c>
      <c r="E1319" s="20" t="s">
        <v>9773</v>
      </c>
      <c r="F1319" s="20">
        <v>68825</v>
      </c>
      <c r="G1319" s="20" t="s">
        <v>3542</v>
      </c>
      <c r="H1319" s="20" t="s">
        <v>96</v>
      </c>
      <c r="I1319" s="20" t="s">
        <v>42</v>
      </c>
      <c r="J1319" s="20" t="s">
        <v>27</v>
      </c>
      <c r="K1319" s="20">
        <v>0</v>
      </c>
    </row>
    <row r="1320" spans="1:11" x14ac:dyDescent="0.25">
      <c r="A1320" s="20" t="str">
        <f>E1320&amp;D1320&amp;":"&amp;COUNTIFS($E$2:E1320,E1320,$D$2:D1320,D1320)</f>
        <v>CaliforniaLOS ANGELES:7</v>
      </c>
      <c r="B1320" s="20" t="s">
        <v>3544</v>
      </c>
      <c r="C1320" s="20" t="s">
        <v>3545</v>
      </c>
      <c r="D1320" s="20" t="s">
        <v>607</v>
      </c>
      <c r="E1320" s="20" t="s">
        <v>9773</v>
      </c>
      <c r="F1320" s="20">
        <v>68410</v>
      </c>
      <c r="G1320" s="20" t="s">
        <v>3547</v>
      </c>
      <c r="H1320" s="20" t="s">
        <v>96</v>
      </c>
      <c r="I1320" s="20" t="s">
        <v>513</v>
      </c>
      <c r="J1320" s="20" t="s">
        <v>27</v>
      </c>
      <c r="K1320" s="20">
        <v>3</v>
      </c>
    </row>
    <row r="1321" spans="1:11" x14ac:dyDescent="0.25">
      <c r="A1321" s="20" t="str">
        <f>E1321&amp;D1321&amp;":"&amp;COUNTIFS($E$2:E1321,E1321,$D$2:D1321,D1321)</f>
        <v>CaliforniaLOS ANGELES:8</v>
      </c>
      <c r="B1321" s="20" t="s">
        <v>3549</v>
      </c>
      <c r="C1321" s="20" t="s">
        <v>3550</v>
      </c>
      <c r="D1321" s="20" t="s">
        <v>607</v>
      </c>
      <c r="E1321" s="20" t="s">
        <v>9773</v>
      </c>
      <c r="F1321" s="20">
        <v>69201</v>
      </c>
      <c r="G1321" s="20" t="s">
        <v>3552</v>
      </c>
      <c r="H1321" s="20" t="s">
        <v>96</v>
      </c>
      <c r="I1321" s="20" t="s">
        <v>36</v>
      </c>
      <c r="J1321" s="20" t="s">
        <v>27</v>
      </c>
      <c r="K1321" s="20">
        <v>3</v>
      </c>
    </row>
    <row r="1322" spans="1:11" x14ac:dyDescent="0.25">
      <c r="A1322" s="20" t="str">
        <f>E1322&amp;D1322&amp;":"&amp;COUNTIFS($E$2:E1322,E1322,$D$2:D1322,D1322)</f>
        <v>CaliforniaLOS ANGELES:9</v>
      </c>
      <c r="B1322" s="20" t="s">
        <v>3554</v>
      </c>
      <c r="C1322" s="20" t="s">
        <v>3555</v>
      </c>
      <c r="D1322" s="20" t="s">
        <v>607</v>
      </c>
      <c r="E1322" s="20" t="s">
        <v>9773</v>
      </c>
      <c r="F1322" s="20">
        <v>69022</v>
      </c>
      <c r="G1322" s="20" t="s">
        <v>3556</v>
      </c>
      <c r="H1322" s="20" t="s">
        <v>96</v>
      </c>
      <c r="I1322" s="20" t="s">
        <v>108</v>
      </c>
      <c r="J1322" s="20" t="s">
        <v>27</v>
      </c>
      <c r="K1322" s="20">
        <v>0</v>
      </c>
    </row>
    <row r="1323" spans="1:11" x14ac:dyDescent="0.25">
      <c r="A1323" s="20" t="str">
        <f>E1323&amp;D1323&amp;":"&amp;COUNTIFS($E$2:E1323,E1323,$D$2:D1323,D1323)</f>
        <v>CaliforniaLOS ANGELES:10</v>
      </c>
      <c r="B1323" s="20" t="s">
        <v>3558</v>
      </c>
      <c r="C1323" s="20" t="s">
        <v>3559</v>
      </c>
      <c r="D1323" s="20" t="s">
        <v>607</v>
      </c>
      <c r="E1323" s="20" t="s">
        <v>9773</v>
      </c>
      <c r="F1323" s="20">
        <v>68355</v>
      </c>
      <c r="G1323" s="20" t="s">
        <v>3561</v>
      </c>
      <c r="H1323" s="20" t="s">
        <v>96</v>
      </c>
      <c r="I1323" s="20" t="s">
        <v>108</v>
      </c>
      <c r="J1323" s="20" t="s">
        <v>27</v>
      </c>
      <c r="K1323" s="20">
        <v>4</v>
      </c>
    </row>
    <row r="1324" spans="1:11" x14ac:dyDescent="0.25">
      <c r="A1324" s="20" t="str">
        <f>E1324&amp;D1324&amp;":"&amp;COUNTIFS($E$2:E1324,E1324,$D$2:D1324,D1324)</f>
        <v>CaliforniaLOS ANGELES:11</v>
      </c>
      <c r="B1324" s="20" t="s">
        <v>3563</v>
      </c>
      <c r="C1324" s="20" t="s">
        <v>3564</v>
      </c>
      <c r="D1324" s="20" t="s">
        <v>607</v>
      </c>
      <c r="E1324" s="20" t="s">
        <v>9773</v>
      </c>
      <c r="F1324" s="20">
        <v>68862</v>
      </c>
      <c r="G1324" s="20" t="s">
        <v>3566</v>
      </c>
      <c r="H1324" s="20" t="s">
        <v>96</v>
      </c>
      <c r="I1324" s="20" t="s">
        <v>36</v>
      </c>
      <c r="J1324" s="20" t="s">
        <v>27</v>
      </c>
      <c r="K1324" s="20">
        <v>3</v>
      </c>
    </row>
    <row r="1325" spans="1:11" x14ac:dyDescent="0.25">
      <c r="A1325" s="20" t="str">
        <f>E1325&amp;D1325&amp;":"&amp;COUNTIFS($E$2:E1325,E1325,$D$2:D1325,D1325)</f>
        <v>CaliforniaLOS ANGELES:12</v>
      </c>
      <c r="B1325" s="20" t="s">
        <v>3568</v>
      </c>
      <c r="C1325" s="20" t="s">
        <v>3569</v>
      </c>
      <c r="D1325" s="20" t="s">
        <v>607</v>
      </c>
      <c r="E1325" s="20" t="s">
        <v>9773</v>
      </c>
      <c r="F1325" s="20">
        <v>69162</v>
      </c>
      <c r="G1325" s="20" t="s">
        <v>3571</v>
      </c>
      <c r="H1325" s="20" t="s">
        <v>96</v>
      </c>
      <c r="I1325" s="20" t="s">
        <v>108</v>
      </c>
      <c r="J1325" s="20" t="s">
        <v>27</v>
      </c>
      <c r="K1325" s="20">
        <v>3</v>
      </c>
    </row>
    <row r="1326" spans="1:11" x14ac:dyDescent="0.25">
      <c r="A1326" s="20" t="str">
        <f>E1326&amp;D1326&amp;":"&amp;COUNTIFS($E$2:E1326,E1326,$D$2:D1326,D1326)</f>
        <v>CaliforniaLOS ANGELES:13</v>
      </c>
      <c r="B1326" s="20" t="s">
        <v>3573</v>
      </c>
      <c r="C1326" s="20" t="s">
        <v>3574</v>
      </c>
      <c r="D1326" s="20" t="s">
        <v>607</v>
      </c>
      <c r="E1326" s="20" t="s">
        <v>9773</v>
      </c>
      <c r="F1326" s="20">
        <v>69301</v>
      </c>
      <c r="G1326" s="20" t="s">
        <v>3576</v>
      </c>
      <c r="H1326" s="20" t="s">
        <v>96</v>
      </c>
      <c r="I1326" s="20" t="s">
        <v>36</v>
      </c>
      <c r="J1326" s="20" t="s">
        <v>27</v>
      </c>
      <c r="K1326" s="20">
        <v>4</v>
      </c>
    </row>
    <row r="1327" spans="1:11" x14ac:dyDescent="0.25">
      <c r="A1327" s="20" t="str">
        <f>E1327&amp;D1327&amp;":"&amp;COUNTIFS($E$2:E1327,E1327,$D$2:D1327,D1327)</f>
        <v>CaliforniaLOS ANGELES:14</v>
      </c>
      <c r="B1327" s="20" t="s">
        <v>3578</v>
      </c>
      <c r="C1327" s="20" t="s">
        <v>3579</v>
      </c>
      <c r="D1327" s="20" t="s">
        <v>607</v>
      </c>
      <c r="E1327" s="20" t="s">
        <v>9773</v>
      </c>
      <c r="F1327" s="20">
        <v>68822</v>
      </c>
      <c r="G1327" s="20" t="s">
        <v>3581</v>
      </c>
      <c r="H1327" s="20" t="s">
        <v>96</v>
      </c>
      <c r="I1327" s="20" t="s">
        <v>108</v>
      </c>
      <c r="J1327" s="20" t="s">
        <v>27</v>
      </c>
      <c r="K1327" s="20">
        <v>3</v>
      </c>
    </row>
    <row r="1328" spans="1:11" x14ac:dyDescent="0.25">
      <c r="A1328" s="20" t="str">
        <f>E1328&amp;D1328&amp;":"&amp;COUNTIFS($E$2:E1328,E1328,$D$2:D1328,D1328)</f>
        <v>CaliforniaLOS ANGELES:15</v>
      </c>
      <c r="B1328" s="20" t="s">
        <v>3583</v>
      </c>
      <c r="C1328" s="20" t="s">
        <v>3584</v>
      </c>
      <c r="D1328" s="20" t="s">
        <v>607</v>
      </c>
      <c r="E1328" s="20" t="s">
        <v>9773</v>
      </c>
      <c r="F1328" s="20">
        <v>68131</v>
      </c>
      <c r="G1328" s="20" t="s">
        <v>3586</v>
      </c>
      <c r="H1328" s="20" t="s">
        <v>107</v>
      </c>
      <c r="I1328" s="20" t="s">
        <v>108</v>
      </c>
      <c r="J1328" s="20" t="s">
        <v>120</v>
      </c>
      <c r="K1328" s="20">
        <v>0</v>
      </c>
    </row>
    <row r="1329" spans="1:11" x14ac:dyDescent="0.25">
      <c r="A1329" s="20" t="str">
        <f>E1329&amp;D1329&amp;":"&amp;COUNTIFS($E$2:E1329,E1329,$D$2:D1329,D1329)</f>
        <v>CaliforniaLOS ANGELES:16</v>
      </c>
      <c r="B1329" s="20" t="s">
        <v>3588</v>
      </c>
      <c r="C1329" s="20" t="s">
        <v>3589</v>
      </c>
      <c r="D1329" s="20" t="s">
        <v>607</v>
      </c>
      <c r="E1329" s="20" t="s">
        <v>9773</v>
      </c>
      <c r="F1329" s="20">
        <v>68114</v>
      </c>
      <c r="G1329" s="20" t="s">
        <v>3590</v>
      </c>
      <c r="H1329" s="20" t="s">
        <v>107</v>
      </c>
      <c r="I1329" s="20" t="s">
        <v>108</v>
      </c>
      <c r="J1329" s="20" t="s">
        <v>27</v>
      </c>
      <c r="K1329" s="20">
        <v>0</v>
      </c>
    </row>
    <row r="1330" spans="1:11" x14ac:dyDescent="0.25">
      <c r="A1330" s="20" t="str">
        <f>E1330&amp;D1330&amp;":"&amp;COUNTIFS($E$2:E1330,E1330,$D$2:D1330,D1330)</f>
        <v>CaliforniaLOS ANGELES:17</v>
      </c>
      <c r="B1330" s="20" t="s">
        <v>3592</v>
      </c>
      <c r="C1330" s="20" t="s">
        <v>3593</v>
      </c>
      <c r="D1330" s="20" t="s">
        <v>607</v>
      </c>
      <c r="E1330" s="20" t="s">
        <v>9773</v>
      </c>
      <c r="F1330" s="20">
        <v>68509</v>
      </c>
      <c r="G1330" s="20" t="s">
        <v>3594</v>
      </c>
      <c r="H1330" s="20" t="s">
        <v>119</v>
      </c>
      <c r="I1330" s="20" t="s">
        <v>114</v>
      </c>
      <c r="J1330" s="20" t="s">
        <v>120</v>
      </c>
      <c r="K1330" s="20">
        <v>0</v>
      </c>
    </row>
    <row r="1331" spans="1:11" x14ac:dyDescent="0.25">
      <c r="A1331" s="20" t="str">
        <f>E1331&amp;D1331&amp;":"&amp;COUNTIFS($E$2:E1331,E1331,$D$2:D1331,D1331)</f>
        <v>MissouriLOUISIANA:1</v>
      </c>
      <c r="B1331" s="20" t="s">
        <v>3596</v>
      </c>
      <c r="C1331" s="20" t="s">
        <v>3597</v>
      </c>
      <c r="D1331" s="20" t="s">
        <v>3290</v>
      </c>
      <c r="E1331" s="20" t="s">
        <v>9804</v>
      </c>
      <c r="F1331" s="20">
        <v>68105</v>
      </c>
      <c r="G1331" s="20" t="s">
        <v>3598</v>
      </c>
      <c r="H1331" s="20" t="s">
        <v>119</v>
      </c>
      <c r="I1331" s="20" t="s">
        <v>36</v>
      </c>
      <c r="J1331" s="20" t="s">
        <v>120</v>
      </c>
      <c r="K1331" s="20">
        <v>0</v>
      </c>
    </row>
    <row r="1332" spans="1:11" x14ac:dyDescent="0.25">
      <c r="A1332" s="20" t="str">
        <f>E1332&amp;D1332&amp;":"&amp;COUNTIFS($E$2:E1332,E1332,$D$2:D1332,D1332)</f>
        <v>ColoradoLOUISVILLE:1</v>
      </c>
      <c r="B1332" s="20" t="s">
        <v>3472</v>
      </c>
      <c r="C1332" s="20" t="s">
        <v>3473</v>
      </c>
      <c r="D1332" s="20" t="s">
        <v>1063</v>
      </c>
      <c r="E1332" s="20" t="s">
        <v>9774</v>
      </c>
      <c r="F1332" s="20">
        <v>68848</v>
      </c>
      <c r="G1332" s="20" t="s">
        <v>3475</v>
      </c>
      <c r="H1332" s="20" t="s">
        <v>25</v>
      </c>
      <c r="I1332" s="20" t="s">
        <v>513</v>
      </c>
      <c r="J1332" s="20" t="s">
        <v>27</v>
      </c>
      <c r="K1332" s="20">
        <v>2</v>
      </c>
    </row>
    <row r="1333" spans="1:11" x14ac:dyDescent="0.25">
      <c r="A1333" s="20" t="str">
        <f>E1333&amp;D1333&amp;":"&amp;COUNTIFS($E$2:E1333,E1333,$D$2:D1333,D1333)</f>
        <v>KentuckyLOUISVILLE:1</v>
      </c>
      <c r="B1333" s="20" t="s">
        <v>7426</v>
      </c>
      <c r="C1333" s="20" t="s">
        <v>7427</v>
      </c>
      <c r="D1333" s="20" t="s">
        <v>1063</v>
      </c>
      <c r="E1333" s="20" t="s">
        <v>9780</v>
      </c>
      <c r="F1333" s="20">
        <v>68198</v>
      </c>
      <c r="G1333" s="20" t="s">
        <v>7428</v>
      </c>
      <c r="H1333" s="20" t="s">
        <v>25</v>
      </c>
      <c r="I1333" s="20" t="s">
        <v>108</v>
      </c>
      <c r="J1333" s="20" t="s">
        <v>27</v>
      </c>
      <c r="K1333" s="20">
        <v>3</v>
      </c>
    </row>
    <row r="1334" spans="1:11" x14ac:dyDescent="0.25">
      <c r="A1334" s="20" t="str">
        <f>E1334&amp;D1334&amp;":"&amp;COUNTIFS($E$2:E1334,E1334,$D$2:D1334,D1334)</f>
        <v>KentuckyLOUISVILLE:2</v>
      </c>
      <c r="B1334" s="20" t="s">
        <v>7429</v>
      </c>
      <c r="C1334" s="20" t="s">
        <v>3478</v>
      </c>
      <c r="D1334" s="20" t="s">
        <v>1063</v>
      </c>
      <c r="E1334" s="20" t="s">
        <v>9780</v>
      </c>
      <c r="F1334" s="20">
        <v>68510</v>
      </c>
      <c r="G1334" s="20" t="s">
        <v>3480</v>
      </c>
      <c r="H1334" s="20" t="s">
        <v>25</v>
      </c>
      <c r="I1334" s="20" t="s">
        <v>108</v>
      </c>
      <c r="J1334" s="20" t="s">
        <v>27</v>
      </c>
      <c r="K1334" s="20">
        <v>3</v>
      </c>
    </row>
    <row r="1335" spans="1:11" x14ac:dyDescent="0.25">
      <c r="A1335" s="20" t="str">
        <f>E1335&amp;D1335&amp;":"&amp;COUNTIFS($E$2:E1335,E1335,$D$2:D1335,D1335)</f>
        <v>KentuckyLOUISVILLE:3</v>
      </c>
      <c r="B1335" s="20" t="s">
        <v>7430</v>
      </c>
      <c r="C1335" s="20" t="s">
        <v>3483</v>
      </c>
      <c r="D1335" s="20" t="s">
        <v>1063</v>
      </c>
      <c r="E1335" s="20" t="s">
        <v>9780</v>
      </c>
      <c r="F1335" s="20">
        <v>68803</v>
      </c>
      <c r="G1335" s="20" t="s">
        <v>3485</v>
      </c>
      <c r="H1335" s="20" t="s">
        <v>25</v>
      </c>
      <c r="I1335" s="20" t="s">
        <v>513</v>
      </c>
      <c r="J1335" s="20" t="s">
        <v>27</v>
      </c>
      <c r="K1335" s="20">
        <v>3</v>
      </c>
    </row>
    <row r="1336" spans="1:11" x14ac:dyDescent="0.25">
      <c r="A1336" s="20" t="str">
        <f>E1336&amp;D1336&amp;":"&amp;COUNTIFS($E$2:E1336,E1336,$D$2:D1336,D1336)</f>
        <v>KentuckyLOUISVILLE:4</v>
      </c>
      <c r="B1336" s="20" t="s">
        <v>7432</v>
      </c>
      <c r="C1336" s="20" t="s">
        <v>7433</v>
      </c>
      <c r="D1336" s="20" t="s">
        <v>1063</v>
      </c>
      <c r="E1336" s="20" t="s">
        <v>9780</v>
      </c>
      <c r="F1336" s="20">
        <v>69101</v>
      </c>
      <c r="G1336" s="20" t="s">
        <v>7435</v>
      </c>
      <c r="H1336" s="20" t="s">
        <v>25</v>
      </c>
      <c r="I1336" s="20" t="s">
        <v>108</v>
      </c>
      <c r="J1336" s="20" t="s">
        <v>27</v>
      </c>
      <c r="K1336" s="20">
        <v>3</v>
      </c>
    </row>
    <row r="1337" spans="1:11" x14ac:dyDescent="0.25">
      <c r="A1337" s="20" t="str">
        <f>E1337&amp;D1337&amp;":"&amp;COUNTIFS($E$2:E1337,E1337,$D$2:D1337,D1337)</f>
        <v>KentuckyLOUISVILLE:5</v>
      </c>
      <c r="B1337" s="20" t="s">
        <v>7437</v>
      </c>
      <c r="C1337" s="20" t="s">
        <v>7438</v>
      </c>
      <c r="D1337" s="20" t="s">
        <v>1063</v>
      </c>
      <c r="E1337" s="20" t="s">
        <v>9780</v>
      </c>
      <c r="F1337" s="20">
        <v>68506</v>
      </c>
      <c r="G1337" s="20" t="s">
        <v>7439</v>
      </c>
      <c r="H1337" s="20" t="s">
        <v>25</v>
      </c>
      <c r="I1337" s="20" t="s">
        <v>26</v>
      </c>
      <c r="J1337" s="20" t="s">
        <v>120</v>
      </c>
      <c r="K1337" s="20">
        <v>0</v>
      </c>
    </row>
    <row r="1338" spans="1:11" x14ac:dyDescent="0.25">
      <c r="A1338" s="20" t="str">
        <f>E1338&amp;D1338&amp;":"&amp;COUNTIFS($E$2:E1338,E1338,$D$2:D1338,D1338)</f>
        <v>KentuckyLOUISVILLE:6</v>
      </c>
      <c r="B1338" s="20" t="s">
        <v>7441</v>
      </c>
      <c r="C1338" s="20" t="s">
        <v>7442</v>
      </c>
      <c r="D1338" s="20" t="s">
        <v>1063</v>
      </c>
      <c r="E1338" s="20" t="s">
        <v>9780</v>
      </c>
      <c r="F1338" s="20">
        <v>68123</v>
      </c>
      <c r="G1338" s="20" t="s">
        <v>7444</v>
      </c>
      <c r="H1338" s="20" t="s">
        <v>25</v>
      </c>
      <c r="I1338" s="20" t="s">
        <v>26</v>
      </c>
      <c r="J1338" s="20" t="s">
        <v>27</v>
      </c>
      <c r="K1338" s="20">
        <v>2</v>
      </c>
    </row>
    <row r="1339" spans="1:11" x14ac:dyDescent="0.25">
      <c r="A1339" s="20" t="str">
        <f>E1339&amp;D1339&amp;":"&amp;COUNTIFS($E$2:E1339,E1339,$D$2:D1339,D1339)</f>
        <v>MississippiLOUISVILLE:1</v>
      </c>
      <c r="B1339" s="20" t="s">
        <v>7446</v>
      </c>
      <c r="C1339" s="20" t="s">
        <v>7447</v>
      </c>
      <c r="D1339" s="20" t="s">
        <v>1063</v>
      </c>
      <c r="E1339" s="20" t="s">
        <v>9812</v>
      </c>
      <c r="F1339" s="20">
        <v>68122</v>
      </c>
      <c r="G1339" s="20" t="s">
        <v>7448</v>
      </c>
      <c r="H1339" s="20" t="s">
        <v>25</v>
      </c>
      <c r="I1339" s="20" t="s">
        <v>26</v>
      </c>
      <c r="J1339" s="20" t="s">
        <v>120</v>
      </c>
      <c r="K1339" s="20">
        <v>0</v>
      </c>
    </row>
    <row r="1340" spans="1:11" x14ac:dyDescent="0.25">
      <c r="A1340" s="20" t="str">
        <f>E1340&amp;D1340&amp;":"&amp;COUNTIFS($E$2:E1340,E1340,$D$2:D1340,D1340)</f>
        <v>NevadaLOVELOCK:1</v>
      </c>
      <c r="B1340" s="20" t="s">
        <v>3491</v>
      </c>
      <c r="C1340" s="20" t="s">
        <v>3492</v>
      </c>
      <c r="D1340" s="20" t="s">
        <v>3627</v>
      </c>
      <c r="E1340" s="20" t="s">
        <v>9818</v>
      </c>
      <c r="F1340" s="20">
        <v>68845</v>
      </c>
      <c r="G1340" s="20" t="s">
        <v>3493</v>
      </c>
      <c r="H1340" s="20" t="s">
        <v>25</v>
      </c>
      <c r="I1340" s="20" t="s">
        <v>26</v>
      </c>
      <c r="J1340" s="20" t="s">
        <v>27</v>
      </c>
      <c r="K1340" s="20">
        <v>4</v>
      </c>
    </row>
    <row r="1341" spans="1:11" x14ac:dyDescent="0.25">
      <c r="A1341" s="20" t="str">
        <f>E1341&amp;D1341&amp;":"&amp;COUNTIFS($E$2:E1341,E1341,$D$2:D1341,D1341)</f>
        <v>New_MexicoLOVINGTON:1</v>
      </c>
      <c r="B1341" s="20" t="s">
        <v>7450</v>
      </c>
      <c r="C1341" s="20" t="s">
        <v>7451</v>
      </c>
      <c r="D1341" s="20" t="s">
        <v>3853</v>
      </c>
      <c r="E1341" s="20" t="s">
        <v>9837</v>
      </c>
      <c r="F1341" s="20">
        <v>68959</v>
      </c>
      <c r="G1341" s="20" t="s">
        <v>7453</v>
      </c>
      <c r="H1341" s="20" t="s">
        <v>96</v>
      </c>
      <c r="I1341" s="20" t="s">
        <v>36</v>
      </c>
      <c r="J1341" s="20" t="s">
        <v>27</v>
      </c>
      <c r="K1341" s="20">
        <v>0</v>
      </c>
    </row>
    <row r="1342" spans="1:11" x14ac:dyDescent="0.25">
      <c r="A1342" s="20" t="str">
        <f>E1342&amp;D1342&amp;":"&amp;COUNTIFS($E$2:E1342,E1342,$D$2:D1342,D1342)</f>
        <v>New_MexicoLOVINGTON:2</v>
      </c>
      <c r="B1342" s="20" t="s">
        <v>7455</v>
      </c>
      <c r="C1342" s="20" t="s">
        <v>7456</v>
      </c>
      <c r="D1342" s="20" t="s">
        <v>3853</v>
      </c>
      <c r="E1342" s="20" t="s">
        <v>9837</v>
      </c>
      <c r="F1342" s="20">
        <v>68066</v>
      </c>
      <c r="G1342" s="20" t="s">
        <v>7458</v>
      </c>
      <c r="H1342" s="20" t="s">
        <v>96</v>
      </c>
      <c r="I1342" s="20" t="s">
        <v>36</v>
      </c>
      <c r="J1342" s="20" t="s">
        <v>27</v>
      </c>
      <c r="K1342" s="20">
        <v>3</v>
      </c>
    </row>
    <row r="1343" spans="1:11" x14ac:dyDescent="0.25">
      <c r="A1343" s="20" t="str">
        <f>E1343&amp;D1343&amp;":"&amp;COUNTIFS($E$2:E1343,E1343,$D$2:D1343,D1343)</f>
        <v>New_YorkLOWVILLE:1</v>
      </c>
      <c r="B1343" s="20" t="s">
        <v>3514</v>
      </c>
      <c r="C1343" s="20" t="s">
        <v>3515</v>
      </c>
      <c r="D1343" s="20" t="s">
        <v>3953</v>
      </c>
      <c r="E1343" s="20" t="s">
        <v>9838</v>
      </c>
      <c r="F1343" s="20">
        <v>68651</v>
      </c>
      <c r="G1343" s="20" t="s">
        <v>3517</v>
      </c>
      <c r="H1343" s="20" t="s">
        <v>96</v>
      </c>
      <c r="I1343" s="20" t="s">
        <v>36</v>
      </c>
      <c r="J1343" s="20" t="s">
        <v>27</v>
      </c>
      <c r="K1343" s="20">
        <v>4</v>
      </c>
    </row>
    <row r="1344" spans="1:11" x14ac:dyDescent="0.25">
      <c r="A1344" s="20" t="str">
        <f>E1344&amp;D1344&amp;":"&amp;COUNTIFS($E$2:E1344,E1344,$D$2:D1344,D1344)</f>
        <v>New_YorkLOWVILLE:2</v>
      </c>
      <c r="B1344" s="20" t="s">
        <v>7460</v>
      </c>
      <c r="C1344" s="20" t="s">
        <v>7461</v>
      </c>
      <c r="D1344" s="20" t="s">
        <v>3953</v>
      </c>
      <c r="E1344" s="20" t="s">
        <v>9838</v>
      </c>
      <c r="F1344" s="20">
        <v>68978</v>
      </c>
      <c r="G1344" s="20" t="s">
        <v>7463</v>
      </c>
      <c r="H1344" s="20" t="s">
        <v>96</v>
      </c>
      <c r="I1344" s="20" t="s">
        <v>108</v>
      </c>
      <c r="J1344" s="20" t="s">
        <v>27</v>
      </c>
      <c r="K1344" s="20">
        <v>4</v>
      </c>
    </row>
    <row r="1345" spans="1:11" x14ac:dyDescent="0.25">
      <c r="A1345" s="20" t="str">
        <f>E1345&amp;D1345&amp;":"&amp;COUNTIFS($E$2:E1345,E1345,$D$2:D1345,D1345)</f>
        <v>New_YorkLOWVILLE:3</v>
      </c>
      <c r="B1345" s="20" t="s">
        <v>7465</v>
      </c>
      <c r="C1345" s="20" t="s">
        <v>7466</v>
      </c>
      <c r="D1345" s="20" t="s">
        <v>3953</v>
      </c>
      <c r="E1345" s="20" t="s">
        <v>9838</v>
      </c>
      <c r="F1345" s="20">
        <v>69210</v>
      </c>
      <c r="G1345" s="20" t="s">
        <v>7468</v>
      </c>
      <c r="H1345" s="20" t="s">
        <v>96</v>
      </c>
      <c r="I1345" s="20" t="s">
        <v>36</v>
      </c>
      <c r="J1345" s="20" t="s">
        <v>27</v>
      </c>
      <c r="K1345" s="20">
        <v>0</v>
      </c>
    </row>
    <row r="1346" spans="1:11" x14ac:dyDescent="0.25">
      <c r="A1346" s="20" t="str">
        <f>E1346&amp;D1346&amp;":"&amp;COUNTIFS($E$2:E1346,E1346,$D$2:D1346,D1346)</f>
        <v>TexasLUBBOCK:1</v>
      </c>
      <c r="B1346" s="20" t="s">
        <v>3529</v>
      </c>
      <c r="C1346" s="20" t="s">
        <v>3530</v>
      </c>
      <c r="D1346" s="20" t="s">
        <v>5554</v>
      </c>
      <c r="E1346" s="20" t="s">
        <v>9788</v>
      </c>
      <c r="F1346" s="20">
        <v>68826</v>
      </c>
      <c r="G1346" s="20" t="s">
        <v>3532</v>
      </c>
      <c r="H1346" s="20" t="s">
        <v>96</v>
      </c>
      <c r="I1346" s="20" t="s">
        <v>36</v>
      </c>
      <c r="J1346" s="20" t="s">
        <v>27</v>
      </c>
      <c r="K1346" s="20">
        <v>4</v>
      </c>
    </row>
    <row r="1347" spans="1:11" x14ac:dyDescent="0.25">
      <c r="A1347" s="20" t="str">
        <f>E1347&amp;D1347&amp;":"&amp;COUNTIFS($E$2:E1347,E1347,$D$2:D1347,D1347)</f>
        <v>TexasLUBBOCK:2</v>
      </c>
      <c r="B1347" s="20" t="s">
        <v>7470</v>
      </c>
      <c r="C1347" s="20" t="s">
        <v>7471</v>
      </c>
      <c r="D1347" s="20" t="s">
        <v>5554</v>
      </c>
      <c r="E1347" s="20" t="s">
        <v>9788</v>
      </c>
      <c r="F1347" s="20">
        <v>69337</v>
      </c>
      <c r="G1347" s="20" t="s">
        <v>7473</v>
      </c>
      <c r="H1347" s="20" t="s">
        <v>96</v>
      </c>
      <c r="I1347" s="20" t="s">
        <v>108</v>
      </c>
      <c r="J1347" s="20" t="s">
        <v>27</v>
      </c>
      <c r="K1347" s="20">
        <v>4</v>
      </c>
    </row>
    <row r="1348" spans="1:11" x14ac:dyDescent="0.25">
      <c r="A1348" s="20" t="str">
        <f>E1348&amp;D1348&amp;":"&amp;COUNTIFS($E$2:E1348,E1348,$D$2:D1348,D1348)</f>
        <v>TexasLUBBOCK:3</v>
      </c>
      <c r="B1348" s="20" t="s">
        <v>7474</v>
      </c>
      <c r="C1348" s="20" t="s">
        <v>3545</v>
      </c>
      <c r="D1348" s="20" t="s">
        <v>5554</v>
      </c>
      <c r="E1348" s="20" t="s">
        <v>9788</v>
      </c>
      <c r="F1348" s="20">
        <v>68410</v>
      </c>
      <c r="G1348" s="20" t="s">
        <v>3547</v>
      </c>
      <c r="H1348" s="20" t="s">
        <v>96</v>
      </c>
      <c r="I1348" s="20" t="s">
        <v>513</v>
      </c>
      <c r="J1348" s="20" t="s">
        <v>27</v>
      </c>
      <c r="K1348" s="20">
        <v>3</v>
      </c>
    </row>
    <row r="1349" spans="1:11" x14ac:dyDescent="0.25">
      <c r="A1349" s="20" t="str">
        <f>E1349&amp;D1349&amp;":"&amp;COUNTIFS($E$2:E1349,E1349,$D$2:D1349,D1349)</f>
        <v>TexasLUBBOCK:4</v>
      </c>
      <c r="B1349" s="20" t="s">
        <v>7476</v>
      </c>
      <c r="C1349" s="20" t="s">
        <v>7477</v>
      </c>
      <c r="D1349" s="20" t="s">
        <v>5554</v>
      </c>
      <c r="E1349" s="20" t="s">
        <v>9788</v>
      </c>
      <c r="F1349" s="20">
        <v>68765</v>
      </c>
      <c r="G1349" s="20" t="s">
        <v>7479</v>
      </c>
      <c r="H1349" s="20" t="s">
        <v>96</v>
      </c>
      <c r="I1349" s="20" t="s">
        <v>108</v>
      </c>
      <c r="J1349" s="20" t="s">
        <v>27</v>
      </c>
      <c r="K1349" s="20">
        <v>0</v>
      </c>
    </row>
    <row r="1350" spans="1:11" x14ac:dyDescent="0.25">
      <c r="A1350" s="20" t="str">
        <f>E1350&amp;D1350&amp;":"&amp;COUNTIFS($E$2:E1350,E1350,$D$2:D1350,D1350)</f>
        <v>TexasLUFKIN:1</v>
      </c>
      <c r="B1350" s="20" t="s">
        <v>3554</v>
      </c>
      <c r="C1350" s="20" t="s">
        <v>3555</v>
      </c>
      <c r="D1350" s="20" t="s">
        <v>5760</v>
      </c>
      <c r="E1350" s="20" t="s">
        <v>9788</v>
      </c>
      <c r="F1350" s="20">
        <v>69022</v>
      </c>
      <c r="G1350" s="20" t="s">
        <v>3556</v>
      </c>
      <c r="H1350" s="20" t="s">
        <v>96</v>
      </c>
      <c r="I1350" s="20" t="s">
        <v>108</v>
      </c>
      <c r="J1350" s="20" t="s">
        <v>27</v>
      </c>
      <c r="K1350" s="20">
        <v>4</v>
      </c>
    </row>
    <row r="1351" spans="1:11" x14ac:dyDescent="0.25">
      <c r="A1351" s="20" t="str">
        <f>E1351&amp;D1351&amp;":"&amp;COUNTIFS($E$2:E1351,E1351,$D$2:D1351,D1351)</f>
        <v>WyomingLUSK:1</v>
      </c>
      <c r="B1351" s="20" t="s">
        <v>7481</v>
      </c>
      <c r="C1351" s="20" t="s">
        <v>7482</v>
      </c>
      <c r="D1351" s="20" t="s">
        <v>6352</v>
      </c>
      <c r="E1351" s="20" t="s">
        <v>9798</v>
      </c>
      <c r="F1351" s="20">
        <v>69033</v>
      </c>
      <c r="G1351" s="20" t="s">
        <v>7484</v>
      </c>
      <c r="H1351" s="20" t="s">
        <v>96</v>
      </c>
      <c r="I1351" s="20" t="s">
        <v>36</v>
      </c>
      <c r="J1351" s="20" t="s">
        <v>27</v>
      </c>
      <c r="K1351" s="20">
        <v>0</v>
      </c>
    </row>
    <row r="1352" spans="1:11" x14ac:dyDescent="0.25">
      <c r="A1352" s="20" t="str">
        <f>E1352&amp;D1352&amp;":"&amp;COUNTIFS($E$2:E1352,E1352,$D$2:D1352,D1352)</f>
        <v>WyomingLUSK:2</v>
      </c>
      <c r="B1352" s="20" t="s">
        <v>7485</v>
      </c>
      <c r="C1352" s="20" t="s">
        <v>3559</v>
      </c>
      <c r="D1352" s="20" t="s">
        <v>6352</v>
      </c>
      <c r="E1352" s="20" t="s">
        <v>9798</v>
      </c>
      <c r="F1352" s="20">
        <v>68355</v>
      </c>
      <c r="G1352" s="20" t="s">
        <v>3561</v>
      </c>
      <c r="H1352" s="20" t="s">
        <v>96</v>
      </c>
      <c r="I1352" s="20" t="s">
        <v>108</v>
      </c>
      <c r="J1352" s="20" t="s">
        <v>27</v>
      </c>
      <c r="K1352" s="20">
        <v>4</v>
      </c>
    </row>
    <row r="1353" spans="1:11" x14ac:dyDescent="0.25">
      <c r="A1353" s="20" t="str">
        <f>E1353&amp;D1353&amp;":"&amp;COUNTIFS($E$2:E1353,E1353,$D$2:D1353,D1353)</f>
        <v>LouisianaLUTCHER:1</v>
      </c>
      <c r="B1353" s="20" t="s">
        <v>3568</v>
      </c>
      <c r="C1353" s="20" t="s">
        <v>3569</v>
      </c>
      <c r="D1353" s="20" t="s">
        <v>2605</v>
      </c>
      <c r="E1353" s="20" t="s">
        <v>9781</v>
      </c>
      <c r="F1353" s="20">
        <v>69162</v>
      </c>
      <c r="G1353" s="20" t="s">
        <v>3571</v>
      </c>
      <c r="H1353" s="20" t="s">
        <v>96</v>
      </c>
      <c r="I1353" s="20" t="s">
        <v>108</v>
      </c>
      <c r="J1353" s="20" t="s">
        <v>27</v>
      </c>
      <c r="K1353" s="20">
        <v>2</v>
      </c>
    </row>
    <row r="1354" spans="1:11" x14ac:dyDescent="0.25">
      <c r="A1354" s="20" t="str">
        <f>E1354&amp;D1354&amp;":"&amp;COUNTIFS($E$2:E1354,E1354,$D$2:D1354,D1354)</f>
        <v>AlabamaLUVERNE:1</v>
      </c>
      <c r="B1354" s="20" t="s">
        <v>3583</v>
      </c>
      <c r="C1354" s="20" t="s">
        <v>3584</v>
      </c>
      <c r="D1354" s="20" t="s">
        <v>23</v>
      </c>
      <c r="E1354" s="20" t="s">
        <v>9791</v>
      </c>
      <c r="F1354" s="20">
        <v>68131</v>
      </c>
      <c r="G1354" s="20" t="s">
        <v>7486</v>
      </c>
      <c r="H1354" s="20" t="s">
        <v>107</v>
      </c>
      <c r="I1354" s="20" t="s">
        <v>108</v>
      </c>
      <c r="J1354" s="20" t="s">
        <v>120</v>
      </c>
      <c r="K1354" s="20">
        <v>0</v>
      </c>
    </row>
    <row r="1355" spans="1:11" x14ac:dyDescent="0.25">
      <c r="A1355" s="20" t="str">
        <f>E1355&amp;D1355&amp;":"&amp;COUNTIFS($E$2:E1355,E1355,$D$2:D1355,D1355)</f>
        <v>AlabamaLUVERNE:2</v>
      </c>
      <c r="B1355" s="20" t="s">
        <v>3592</v>
      </c>
      <c r="C1355" s="20" t="s">
        <v>3593</v>
      </c>
      <c r="D1355" s="20" t="s">
        <v>23</v>
      </c>
      <c r="E1355" s="20" t="s">
        <v>9791</v>
      </c>
      <c r="F1355" s="20">
        <v>68509</v>
      </c>
      <c r="G1355" s="20" t="s">
        <v>7487</v>
      </c>
      <c r="H1355" s="20" t="s">
        <v>119</v>
      </c>
      <c r="I1355" s="20" t="s">
        <v>114</v>
      </c>
      <c r="J1355" s="20" t="s">
        <v>120</v>
      </c>
      <c r="K1355" s="20">
        <v>0</v>
      </c>
    </row>
    <row r="1356" spans="1:11" x14ac:dyDescent="0.25">
      <c r="A1356" s="20" t="str">
        <f>E1356&amp;D1356&amp;":"&amp;COUNTIFS($E$2:E1356,E1356,$D$2:D1356,D1356)</f>
        <v>NebraskaLYNCH:1</v>
      </c>
      <c r="B1356" s="20" t="s">
        <v>8652</v>
      </c>
      <c r="C1356" s="20" t="s">
        <v>8653</v>
      </c>
      <c r="D1356" s="20" t="s">
        <v>3501</v>
      </c>
      <c r="E1356" s="20" t="s">
        <v>9785</v>
      </c>
      <c r="F1356" s="20">
        <v>68071</v>
      </c>
      <c r="G1356" s="20" t="s">
        <v>8654</v>
      </c>
      <c r="H1356" s="20" t="s">
        <v>25</v>
      </c>
      <c r="I1356" s="20" t="s">
        <v>64</v>
      </c>
      <c r="J1356" s="20" t="s">
        <v>27</v>
      </c>
      <c r="K1356" s="20">
        <v>0</v>
      </c>
    </row>
    <row r="1357" spans="1:11" x14ac:dyDescent="0.25">
      <c r="A1357" s="20" t="str">
        <f>E1357&amp;D1357&amp;":"&amp;COUNTIFS($E$2:E1357,E1357,$D$2:D1357,D1357)</f>
        <v>NebraskaLYNCH:2</v>
      </c>
      <c r="B1357" s="20" t="s">
        <v>3472</v>
      </c>
      <c r="C1357" s="20" t="s">
        <v>3473</v>
      </c>
      <c r="D1357" s="20" t="s">
        <v>3501</v>
      </c>
      <c r="E1357" s="20" t="s">
        <v>9785</v>
      </c>
      <c r="F1357" s="20">
        <v>68848</v>
      </c>
      <c r="G1357" s="20" t="s">
        <v>9287</v>
      </c>
      <c r="H1357" s="20" t="s">
        <v>25</v>
      </c>
      <c r="I1357" s="20" t="s">
        <v>513</v>
      </c>
      <c r="J1357" s="20" t="s">
        <v>27</v>
      </c>
      <c r="K1357" s="20">
        <v>3</v>
      </c>
    </row>
    <row r="1358" spans="1:11" x14ac:dyDescent="0.25">
      <c r="A1358" s="20" t="str">
        <f>E1358&amp;D1358&amp;":"&amp;COUNTIFS($E$2:E1358,E1358,$D$2:D1358,D1358)</f>
        <v>CaliforniaLYNWOOD:1</v>
      </c>
      <c r="B1358" s="20" t="s">
        <v>7429</v>
      </c>
      <c r="C1358" s="20" t="s">
        <v>3478</v>
      </c>
      <c r="D1358" s="20" t="s">
        <v>511</v>
      </c>
      <c r="E1358" s="20" t="s">
        <v>9773</v>
      </c>
      <c r="F1358" s="20">
        <v>68510</v>
      </c>
      <c r="G1358" s="20" t="s">
        <v>9288</v>
      </c>
      <c r="H1358" s="20" t="s">
        <v>25</v>
      </c>
      <c r="I1358" s="20" t="s">
        <v>108</v>
      </c>
      <c r="J1358" s="20" t="s">
        <v>27</v>
      </c>
      <c r="K1358" s="20">
        <v>3</v>
      </c>
    </row>
    <row r="1359" spans="1:11" x14ac:dyDescent="0.25">
      <c r="A1359" s="20" t="str">
        <f>E1359&amp;D1359&amp;":"&amp;COUNTIFS($E$2:E1359,E1359,$D$2:D1359,D1359)</f>
        <v>FloridaMACCLENNY:1</v>
      </c>
      <c r="B1359" s="20" t="s">
        <v>7430</v>
      </c>
      <c r="C1359" s="20" t="s">
        <v>3483</v>
      </c>
      <c r="D1359" s="20" t="s">
        <v>6759</v>
      </c>
      <c r="E1359" s="20" t="s">
        <v>9793</v>
      </c>
      <c r="F1359" s="20">
        <v>68803</v>
      </c>
      <c r="G1359" s="20" t="s">
        <v>9289</v>
      </c>
      <c r="H1359" s="20" t="s">
        <v>25</v>
      </c>
      <c r="I1359" s="20" t="s">
        <v>513</v>
      </c>
      <c r="J1359" s="20" t="s">
        <v>27</v>
      </c>
      <c r="K1359" s="20">
        <v>3</v>
      </c>
    </row>
    <row r="1360" spans="1:11" x14ac:dyDescent="0.25">
      <c r="A1360" s="20" t="str">
        <f>E1360&amp;D1360&amp;":"&amp;COUNTIFS($E$2:E1360,E1360,$D$2:D1360,D1360)</f>
        <v>FloridaMACCLENNY:2</v>
      </c>
      <c r="B1360" s="20" t="s">
        <v>9291</v>
      </c>
      <c r="C1360" s="20" t="s">
        <v>9292</v>
      </c>
      <c r="D1360" s="20" t="s">
        <v>6759</v>
      </c>
      <c r="E1360" s="20" t="s">
        <v>9793</v>
      </c>
      <c r="F1360" s="20">
        <v>68131</v>
      </c>
      <c r="G1360" s="20" t="s">
        <v>9293</v>
      </c>
      <c r="H1360" s="20" t="s">
        <v>25</v>
      </c>
      <c r="I1360" s="20" t="s">
        <v>75</v>
      </c>
      <c r="J1360" s="20" t="s">
        <v>27</v>
      </c>
      <c r="K1360" s="20">
        <v>3</v>
      </c>
    </row>
    <row r="1361" spans="1:11" x14ac:dyDescent="0.25">
      <c r="A1361" s="20" t="str">
        <f>E1361&amp;D1361&amp;":"&amp;COUNTIFS($E$2:E1361,E1361,$D$2:D1361,D1361)</f>
        <v>MaineMACHIAS:1</v>
      </c>
      <c r="B1361" s="20" t="s">
        <v>3495</v>
      </c>
      <c r="C1361" s="20" t="s">
        <v>3496</v>
      </c>
      <c r="D1361" s="20" t="s">
        <v>2653</v>
      </c>
      <c r="E1361" s="20" t="s">
        <v>9782</v>
      </c>
      <c r="F1361" s="20">
        <v>68920</v>
      </c>
      <c r="G1361" s="20" t="s">
        <v>9294</v>
      </c>
      <c r="H1361" s="20" t="s">
        <v>96</v>
      </c>
      <c r="I1361" s="20" t="s">
        <v>75</v>
      </c>
      <c r="J1361" s="20" t="s">
        <v>27</v>
      </c>
      <c r="K1361" s="20">
        <v>0</v>
      </c>
    </row>
    <row r="1362" spans="1:11" x14ac:dyDescent="0.25">
      <c r="A1362" s="20" t="str">
        <f>E1362&amp;D1362&amp;":"&amp;COUNTIFS($E$2:E1362,E1362,$D$2:D1362,D1362)</f>
        <v>MississippiMACON:1</v>
      </c>
      <c r="B1362" s="20" t="s">
        <v>3499</v>
      </c>
      <c r="C1362" s="20" t="s">
        <v>3500</v>
      </c>
      <c r="D1362" s="20" t="s">
        <v>3176</v>
      </c>
      <c r="E1362" s="20" t="s">
        <v>9812</v>
      </c>
      <c r="F1362" s="20">
        <v>68746</v>
      </c>
      <c r="G1362" s="20" t="s">
        <v>9295</v>
      </c>
      <c r="H1362" s="20" t="s">
        <v>96</v>
      </c>
      <c r="I1362" s="20" t="s">
        <v>108</v>
      </c>
      <c r="J1362" s="20" t="s">
        <v>27</v>
      </c>
      <c r="K1362" s="20">
        <v>0</v>
      </c>
    </row>
    <row r="1363" spans="1:11" x14ac:dyDescent="0.25">
      <c r="A1363" s="20" t="str">
        <f>E1363&amp;D1363&amp;":"&amp;COUNTIFS($E$2:E1363,E1363,$D$2:D1363,D1363)</f>
        <v>MinnesotaMADELIA:1</v>
      </c>
      <c r="B1363" s="20" t="s">
        <v>9297</v>
      </c>
      <c r="C1363" s="20" t="s">
        <v>9298</v>
      </c>
      <c r="D1363" s="20" t="s">
        <v>2995</v>
      </c>
      <c r="E1363" s="20" t="s">
        <v>9794</v>
      </c>
      <c r="F1363" s="20">
        <v>69138</v>
      </c>
      <c r="G1363" s="20" t="s">
        <v>9300</v>
      </c>
      <c r="H1363" s="20" t="s">
        <v>96</v>
      </c>
      <c r="I1363" s="20" t="s">
        <v>42</v>
      </c>
      <c r="J1363" s="20" t="s">
        <v>27</v>
      </c>
      <c r="K1363" s="20">
        <v>0</v>
      </c>
    </row>
    <row r="1364" spans="1:11" x14ac:dyDescent="0.25">
      <c r="A1364" s="20" t="str">
        <f>E1364&amp;D1364&amp;":"&amp;COUNTIFS($E$2:E1364,E1364,$D$2:D1364,D1364)</f>
        <v>CaliforniaMADERA:1</v>
      </c>
      <c r="B1364" s="20" t="s">
        <v>7474</v>
      </c>
      <c r="C1364" s="20" t="s">
        <v>3545</v>
      </c>
      <c r="D1364" s="20" t="s">
        <v>627</v>
      </c>
      <c r="E1364" s="20" t="s">
        <v>9773</v>
      </c>
      <c r="F1364" s="20">
        <v>68410</v>
      </c>
      <c r="G1364" s="20" t="s">
        <v>9301</v>
      </c>
      <c r="H1364" s="20" t="s">
        <v>96</v>
      </c>
      <c r="I1364" s="20" t="s">
        <v>513</v>
      </c>
      <c r="J1364" s="20" t="s">
        <v>27</v>
      </c>
      <c r="K1364" s="20">
        <v>3</v>
      </c>
    </row>
    <row r="1365" spans="1:11" x14ac:dyDescent="0.25">
      <c r="A1365" s="20" t="str">
        <f>E1365&amp;D1365&amp;":"&amp;COUNTIFS($E$2:E1365,E1365,$D$2:D1365,D1365)</f>
        <v>CaliforniaMADERA:2</v>
      </c>
      <c r="B1365" s="20" t="s">
        <v>9303</v>
      </c>
      <c r="C1365" s="20" t="s">
        <v>9304</v>
      </c>
      <c r="D1365" s="20" t="s">
        <v>627</v>
      </c>
      <c r="E1365" s="20" t="s">
        <v>9773</v>
      </c>
      <c r="F1365" s="20">
        <v>68769</v>
      </c>
      <c r="G1365" s="20" t="s">
        <v>9305</v>
      </c>
      <c r="H1365" s="20" t="s">
        <v>96</v>
      </c>
      <c r="I1365" s="20" t="s">
        <v>513</v>
      </c>
      <c r="J1365" s="20" t="s">
        <v>27</v>
      </c>
      <c r="K1365" s="20">
        <v>0</v>
      </c>
    </row>
    <row r="1366" spans="1:11" x14ac:dyDescent="0.25">
      <c r="A1366" s="20" t="str">
        <f>E1366&amp;D1366&amp;":"&amp;COUNTIFS($E$2:E1366,E1366,$D$2:D1366,D1366)</f>
        <v>FloridaMADISON:1</v>
      </c>
      <c r="B1366" s="20" t="s">
        <v>7476</v>
      </c>
      <c r="C1366" s="20" t="s">
        <v>7477</v>
      </c>
      <c r="D1366" s="20" t="s">
        <v>1854</v>
      </c>
      <c r="E1366" s="20" t="s">
        <v>9793</v>
      </c>
      <c r="F1366" s="20">
        <v>68765</v>
      </c>
      <c r="G1366" s="20" t="s">
        <v>9306</v>
      </c>
      <c r="H1366" s="20" t="s">
        <v>96</v>
      </c>
      <c r="I1366" s="20" t="s">
        <v>108</v>
      </c>
      <c r="J1366" s="20" t="s">
        <v>27</v>
      </c>
      <c r="K1366" s="20">
        <v>0</v>
      </c>
    </row>
    <row r="1367" spans="1:11" x14ac:dyDescent="0.25">
      <c r="A1367" s="20" t="str">
        <f>E1367&amp;D1367&amp;":"&amp;COUNTIFS($E$2:E1367,E1367,$D$2:D1367,D1367)</f>
        <v>GeorgiaMADISON:1</v>
      </c>
      <c r="B1367" s="20" t="s">
        <v>3600</v>
      </c>
      <c r="C1367" s="20" t="s">
        <v>3601</v>
      </c>
      <c r="D1367" s="20" t="s">
        <v>1854</v>
      </c>
      <c r="E1367" s="20" t="s">
        <v>9775</v>
      </c>
      <c r="F1367" s="20">
        <v>89191</v>
      </c>
      <c r="G1367" s="20" t="s">
        <v>3603</v>
      </c>
      <c r="H1367" s="20" t="s">
        <v>168</v>
      </c>
      <c r="I1367" s="20" t="s">
        <v>169</v>
      </c>
      <c r="J1367" s="20" t="s">
        <v>27</v>
      </c>
      <c r="K1367" s="20">
        <v>0</v>
      </c>
    </row>
    <row r="1368" spans="1:11" x14ac:dyDescent="0.25">
      <c r="A1368" s="20" t="str">
        <f>E1368&amp;D1368&amp;":"&amp;COUNTIFS($E$2:E1368,E1368,$D$2:D1368,D1368)</f>
        <v>IndianaMADISON:1</v>
      </c>
      <c r="B1368" s="20" t="s">
        <v>3605</v>
      </c>
      <c r="C1368" s="20" t="s">
        <v>3606</v>
      </c>
      <c r="D1368" s="20" t="s">
        <v>1854</v>
      </c>
      <c r="E1368" s="20" t="s">
        <v>9778</v>
      </c>
      <c r="F1368" s="20">
        <v>89119</v>
      </c>
      <c r="G1368" s="20" t="s">
        <v>3608</v>
      </c>
      <c r="H1368" s="20" t="s">
        <v>25</v>
      </c>
      <c r="I1368" s="20" t="s">
        <v>108</v>
      </c>
      <c r="J1368" s="20" t="s">
        <v>120</v>
      </c>
      <c r="K1368" s="20">
        <v>0</v>
      </c>
    </row>
    <row r="1369" spans="1:11" x14ac:dyDescent="0.25">
      <c r="A1369" s="20" t="str">
        <f>E1369&amp;D1369&amp;":"&amp;COUNTIFS($E$2:E1369,E1369,$D$2:D1369,D1369)</f>
        <v>West_VirginiaMADISON:1</v>
      </c>
      <c r="B1369" s="20" t="s">
        <v>3610</v>
      </c>
      <c r="C1369" s="20" t="s">
        <v>3611</v>
      </c>
      <c r="D1369" s="20" t="s">
        <v>1854</v>
      </c>
      <c r="E1369" s="20" t="s">
        <v>9832</v>
      </c>
      <c r="F1369" s="20">
        <v>89031</v>
      </c>
      <c r="G1369" s="20" t="s">
        <v>3613</v>
      </c>
      <c r="H1369" s="20" t="s">
        <v>25</v>
      </c>
      <c r="I1369" s="20" t="s">
        <v>26</v>
      </c>
      <c r="J1369" s="20" t="s">
        <v>27</v>
      </c>
      <c r="K1369" s="20">
        <v>0</v>
      </c>
    </row>
    <row r="1370" spans="1:11" x14ac:dyDescent="0.25">
      <c r="A1370" s="20" t="str">
        <f>E1370&amp;D1370&amp;":"&amp;COUNTIFS($E$2:E1370,E1370,$D$2:D1370,D1370)</f>
        <v>West_VirginiaMADISON:2</v>
      </c>
      <c r="B1370" s="20" t="s">
        <v>3615</v>
      </c>
      <c r="C1370" s="20" t="s">
        <v>3616</v>
      </c>
      <c r="D1370" s="20" t="s">
        <v>1854</v>
      </c>
      <c r="E1370" s="20" t="s">
        <v>9832</v>
      </c>
      <c r="F1370" s="20">
        <v>89301</v>
      </c>
      <c r="G1370" s="20" t="s">
        <v>3618</v>
      </c>
      <c r="H1370" s="20" t="s">
        <v>96</v>
      </c>
      <c r="I1370" s="20" t="s">
        <v>42</v>
      </c>
      <c r="J1370" s="20" t="s">
        <v>27</v>
      </c>
      <c r="K1370" s="20">
        <v>0</v>
      </c>
    </row>
    <row r="1371" spans="1:11" x14ac:dyDescent="0.25">
      <c r="A1371" s="20" t="str">
        <f>E1371&amp;D1371&amp;":"&amp;COUNTIFS($E$2:E1371,E1371,$D$2:D1371,D1371)</f>
        <v>WisconsinMADISON:1</v>
      </c>
      <c r="B1371" s="20" t="s">
        <v>3620</v>
      </c>
      <c r="C1371" s="20" t="s">
        <v>3621</v>
      </c>
      <c r="D1371" s="20" t="s">
        <v>1854</v>
      </c>
      <c r="E1371" s="20" t="s">
        <v>9790</v>
      </c>
      <c r="F1371" s="20">
        <v>89820</v>
      </c>
      <c r="G1371" s="20" t="s">
        <v>3623</v>
      </c>
      <c r="H1371" s="20" t="s">
        <v>96</v>
      </c>
      <c r="I1371" s="20" t="s">
        <v>42</v>
      </c>
      <c r="J1371" s="20" t="s">
        <v>27</v>
      </c>
      <c r="K1371" s="20">
        <v>0</v>
      </c>
    </row>
    <row r="1372" spans="1:11" x14ac:dyDescent="0.25">
      <c r="A1372" s="20" t="str">
        <f>E1372&amp;D1372&amp;":"&amp;COUNTIFS($E$2:E1372,E1372,$D$2:D1372,D1372)</f>
        <v>KentuckyMADISONVILLE:1</v>
      </c>
      <c r="B1372" s="20" t="s">
        <v>3625</v>
      </c>
      <c r="C1372" s="20" t="s">
        <v>3626</v>
      </c>
      <c r="D1372" s="20" t="s">
        <v>7002</v>
      </c>
      <c r="E1372" s="20" t="s">
        <v>9780</v>
      </c>
      <c r="F1372" s="20">
        <v>89419</v>
      </c>
      <c r="G1372" s="20" t="s">
        <v>3628</v>
      </c>
      <c r="H1372" s="20" t="s">
        <v>96</v>
      </c>
      <c r="I1372" s="20" t="s">
        <v>42</v>
      </c>
      <c r="J1372" s="20" t="s">
        <v>27</v>
      </c>
      <c r="K1372" s="20">
        <v>0</v>
      </c>
    </row>
    <row r="1373" spans="1:11" x14ac:dyDescent="0.25">
      <c r="A1373" s="20" t="str">
        <f>E1373&amp;D1373&amp;":"&amp;COUNTIFS($E$2:E1373,E1373,$D$2:D1373,D1373)</f>
        <v>MississippiMAGEE:1</v>
      </c>
      <c r="B1373" s="20" t="s">
        <v>3630</v>
      </c>
      <c r="C1373" s="20" t="s">
        <v>3631</v>
      </c>
      <c r="D1373" s="20" t="s">
        <v>3132</v>
      </c>
      <c r="E1373" s="20" t="s">
        <v>9812</v>
      </c>
      <c r="F1373" s="20">
        <v>89410</v>
      </c>
      <c r="G1373" s="20" t="s">
        <v>3633</v>
      </c>
      <c r="H1373" s="20" t="s">
        <v>96</v>
      </c>
      <c r="I1373" s="20" t="s">
        <v>108</v>
      </c>
      <c r="J1373" s="20" t="s">
        <v>27</v>
      </c>
      <c r="K1373" s="20">
        <v>3</v>
      </c>
    </row>
    <row r="1374" spans="1:11" x14ac:dyDescent="0.25">
      <c r="A1374" s="20" t="str">
        <f>E1374&amp;D1374&amp;":"&amp;COUNTIFS($E$2:E1374,E1374,$D$2:D1374,D1374)</f>
        <v>MississippiMAGEE:2</v>
      </c>
      <c r="B1374" s="20" t="s">
        <v>3635</v>
      </c>
      <c r="C1374" s="20" t="s">
        <v>3636</v>
      </c>
      <c r="D1374" s="20" t="s">
        <v>3132</v>
      </c>
      <c r="E1374" s="20" t="s">
        <v>9812</v>
      </c>
      <c r="F1374" s="20">
        <v>89445</v>
      </c>
      <c r="G1374" s="20" t="s">
        <v>3638</v>
      </c>
      <c r="H1374" s="20" t="s">
        <v>96</v>
      </c>
      <c r="I1374" s="20" t="s">
        <v>42</v>
      </c>
      <c r="J1374" s="20" t="s">
        <v>27</v>
      </c>
      <c r="K1374" s="20">
        <v>3</v>
      </c>
    </row>
    <row r="1375" spans="1:11" x14ac:dyDescent="0.25">
      <c r="A1375" s="20" t="str">
        <f>E1375&amp;D1375&amp;":"&amp;COUNTIFS($E$2:E1375,E1375,$D$2:D1375,D1375)</f>
        <v>MontanaMALTA:1</v>
      </c>
      <c r="B1375" s="20" t="s">
        <v>3640</v>
      </c>
      <c r="C1375" s="20" t="s">
        <v>3641</v>
      </c>
      <c r="D1375" s="20" t="s">
        <v>3412</v>
      </c>
      <c r="E1375" s="20" t="s">
        <v>9805</v>
      </c>
      <c r="F1375" s="20">
        <v>89005</v>
      </c>
      <c r="G1375" s="20" t="s">
        <v>3643</v>
      </c>
      <c r="H1375" s="20" t="s">
        <v>96</v>
      </c>
      <c r="I1375" s="20" t="s">
        <v>108</v>
      </c>
      <c r="J1375" s="20" t="s">
        <v>27</v>
      </c>
      <c r="K1375" s="20">
        <v>0</v>
      </c>
    </row>
    <row r="1376" spans="1:11" x14ac:dyDescent="0.25">
      <c r="A1376" s="20" t="str">
        <f>E1376&amp;D1376&amp;":"&amp;COUNTIFS($E$2:E1376,E1376,$D$2:D1376,D1376)</f>
        <v>MontanaMALTA:2</v>
      </c>
      <c r="B1376" s="20" t="s">
        <v>3645</v>
      </c>
      <c r="C1376" s="20" t="s">
        <v>3646</v>
      </c>
      <c r="D1376" s="20" t="s">
        <v>3412</v>
      </c>
      <c r="E1376" s="20" t="s">
        <v>9805</v>
      </c>
      <c r="F1376" s="20">
        <v>89008</v>
      </c>
      <c r="G1376" s="20" t="s">
        <v>3648</v>
      </c>
      <c r="H1376" s="20" t="s">
        <v>96</v>
      </c>
      <c r="I1376" s="20" t="s">
        <v>36</v>
      </c>
      <c r="J1376" s="20" t="s">
        <v>27</v>
      </c>
      <c r="K1376" s="20">
        <v>0</v>
      </c>
    </row>
    <row r="1377" spans="1:11" x14ac:dyDescent="0.25">
      <c r="A1377" s="20" t="str">
        <f>E1377&amp;D1377&amp;":"&amp;COUNTIFS($E$2:E1377,E1377,$D$2:D1377,D1377)</f>
        <v>CaliforniaMAMMOTH LAKES:1</v>
      </c>
      <c r="B1377" s="20" t="s">
        <v>3650</v>
      </c>
      <c r="C1377" s="20" t="s">
        <v>3651</v>
      </c>
      <c r="D1377" s="20" t="s">
        <v>6635</v>
      </c>
      <c r="E1377" s="20" t="s">
        <v>9773</v>
      </c>
      <c r="F1377" s="20">
        <v>89431</v>
      </c>
      <c r="G1377" s="20" t="s">
        <v>3653</v>
      </c>
      <c r="H1377" s="20" t="s">
        <v>119</v>
      </c>
      <c r="I1377" s="20" t="s">
        <v>114</v>
      </c>
      <c r="J1377" s="20" t="s">
        <v>120</v>
      </c>
      <c r="K1377" s="20">
        <v>0</v>
      </c>
    </row>
    <row r="1378" spans="1:11" x14ac:dyDescent="0.25">
      <c r="A1378" s="20" t="str">
        <f>E1378&amp;D1378&amp;":"&amp;COUNTIFS($E$2:E1378,E1378,$D$2:D1378,D1378)</f>
        <v>VirginiaMANASSAS:1</v>
      </c>
      <c r="B1378" s="20" t="s">
        <v>3655</v>
      </c>
      <c r="C1378" s="20" t="s">
        <v>3656</v>
      </c>
      <c r="D1378" s="20" t="s">
        <v>9636</v>
      </c>
      <c r="E1378" s="20" t="s">
        <v>9816</v>
      </c>
      <c r="F1378" s="20">
        <v>89146</v>
      </c>
      <c r="G1378" s="20" t="s">
        <v>3657</v>
      </c>
      <c r="H1378" s="20" t="s">
        <v>119</v>
      </c>
      <c r="I1378" s="20" t="s">
        <v>114</v>
      </c>
      <c r="J1378" s="20" t="s">
        <v>27</v>
      </c>
      <c r="K1378" s="20">
        <v>0</v>
      </c>
    </row>
    <row r="1379" spans="1:11" x14ac:dyDescent="0.25">
      <c r="A1379" s="20" t="str">
        <f>E1379&amp;D1379&amp;":"&amp;COUNTIFS($E$2:E1379,E1379,$D$2:D1379,D1379)</f>
        <v>New_HampshireMANCHESTER:1</v>
      </c>
      <c r="B1379" s="20" t="s">
        <v>3659</v>
      </c>
      <c r="C1379" s="20" t="s">
        <v>3660</v>
      </c>
      <c r="D1379" s="20" t="s">
        <v>7500</v>
      </c>
      <c r="E1379" s="20" t="s">
        <v>9835</v>
      </c>
      <c r="F1379" s="20">
        <v>89512</v>
      </c>
      <c r="G1379" s="20" t="s">
        <v>3662</v>
      </c>
      <c r="H1379" s="20" t="s">
        <v>119</v>
      </c>
      <c r="I1379" s="20" t="s">
        <v>26</v>
      </c>
      <c r="J1379" s="20" t="s">
        <v>120</v>
      </c>
      <c r="K1379" s="20">
        <v>0</v>
      </c>
    </row>
    <row r="1380" spans="1:11" x14ac:dyDescent="0.25">
      <c r="A1380" s="20" t="str">
        <f>E1380&amp;D1380&amp;":"&amp;COUNTIFS($E$2:E1380,E1380,$D$2:D1380,D1380)</f>
        <v>LouisianaMANDEVILLE:1</v>
      </c>
      <c r="B1380" s="20" t="s">
        <v>3664</v>
      </c>
      <c r="C1380" s="20" t="s">
        <v>3665</v>
      </c>
      <c r="D1380" s="20" t="s">
        <v>2473</v>
      </c>
      <c r="E1380" s="20" t="s">
        <v>9781</v>
      </c>
      <c r="F1380" s="20">
        <v>89103</v>
      </c>
      <c r="G1380" s="20" t="s">
        <v>3666</v>
      </c>
      <c r="H1380" s="20" t="s">
        <v>119</v>
      </c>
      <c r="I1380" s="20" t="s">
        <v>26</v>
      </c>
      <c r="J1380" s="20" t="s">
        <v>120</v>
      </c>
      <c r="K1380" s="20">
        <v>0</v>
      </c>
    </row>
    <row r="1381" spans="1:11" x14ac:dyDescent="0.25">
      <c r="A1381" s="20" t="str">
        <f>E1381&amp;D1381&amp;":"&amp;COUNTIFS($E$2:E1381,E1381,$D$2:D1381,D1381)</f>
        <v>OklahomaMANGUM:1</v>
      </c>
      <c r="B1381" s="20" t="s">
        <v>3668</v>
      </c>
      <c r="C1381" s="20" t="s">
        <v>3669</v>
      </c>
      <c r="D1381" s="20" t="s">
        <v>4577</v>
      </c>
      <c r="E1381" s="20" t="s">
        <v>9787</v>
      </c>
      <c r="F1381" s="20">
        <v>89146</v>
      </c>
      <c r="G1381" s="20" t="s">
        <v>3670</v>
      </c>
      <c r="H1381" s="20" t="s">
        <v>119</v>
      </c>
      <c r="I1381" s="20" t="s">
        <v>26</v>
      </c>
      <c r="J1381" s="20" t="s">
        <v>27</v>
      </c>
      <c r="K1381" s="20">
        <v>0</v>
      </c>
    </row>
    <row r="1382" spans="1:11" x14ac:dyDescent="0.25">
      <c r="A1382" s="20" t="str">
        <f>E1382&amp;D1382&amp;":"&amp;COUNTIFS($E$2:E1382,E1382,$D$2:D1382,D1382)</f>
        <v>MichiganMANISTIQUE:1</v>
      </c>
      <c r="B1382" s="20" t="s">
        <v>3672</v>
      </c>
      <c r="C1382" s="20" t="s">
        <v>3673</v>
      </c>
      <c r="D1382" s="20" t="s">
        <v>2874</v>
      </c>
      <c r="E1382" s="20" t="s">
        <v>9803</v>
      </c>
      <c r="F1382" s="20">
        <v>89117</v>
      </c>
      <c r="G1382" s="20" t="s">
        <v>3670</v>
      </c>
      <c r="H1382" s="20" t="s">
        <v>119</v>
      </c>
      <c r="I1382" s="20" t="s">
        <v>26</v>
      </c>
      <c r="J1382" s="20" t="s">
        <v>120</v>
      </c>
      <c r="K1382" s="20">
        <v>0</v>
      </c>
    </row>
    <row r="1383" spans="1:11" x14ac:dyDescent="0.25">
      <c r="A1383" s="20" t="str">
        <f>E1383&amp;D1383&amp;":"&amp;COUNTIFS($E$2:E1383,E1383,$D$2:D1383,D1383)</f>
        <v>WisconsinMANITOWOC:1</v>
      </c>
      <c r="B1383" s="20" t="s">
        <v>3675</v>
      </c>
      <c r="C1383" s="20" t="s">
        <v>3676</v>
      </c>
      <c r="D1383" s="20" t="s">
        <v>6196</v>
      </c>
      <c r="E1383" s="20" t="s">
        <v>9790</v>
      </c>
      <c r="F1383" s="20">
        <v>89052</v>
      </c>
      <c r="G1383" s="20" t="s">
        <v>3678</v>
      </c>
      <c r="H1383" s="20" t="s">
        <v>119</v>
      </c>
      <c r="I1383" s="20" t="s">
        <v>26</v>
      </c>
      <c r="J1383" s="20" t="s">
        <v>120</v>
      </c>
      <c r="K1383" s="20">
        <v>0</v>
      </c>
    </row>
    <row r="1384" spans="1:11" x14ac:dyDescent="0.25">
      <c r="A1384" s="20" t="str">
        <f>E1384&amp;D1384&amp;":"&amp;COUNTIFS($E$2:E1384,E1384,$D$2:D1384,D1384)</f>
        <v>WisconsinMANITOWOC:2</v>
      </c>
      <c r="B1384" s="20" t="s">
        <v>3680</v>
      </c>
      <c r="C1384" s="20" t="s">
        <v>3681</v>
      </c>
      <c r="D1384" s="20" t="s">
        <v>6196</v>
      </c>
      <c r="E1384" s="20" t="s">
        <v>9790</v>
      </c>
      <c r="F1384" s="20">
        <v>89109</v>
      </c>
      <c r="G1384" s="20" t="s">
        <v>3682</v>
      </c>
      <c r="H1384" s="20" t="s">
        <v>119</v>
      </c>
      <c r="I1384" s="20" t="s">
        <v>26</v>
      </c>
      <c r="J1384" s="20" t="s">
        <v>120</v>
      </c>
      <c r="K1384" s="20">
        <v>0</v>
      </c>
    </row>
    <row r="1385" spans="1:11" x14ac:dyDescent="0.25">
      <c r="A1385" s="20" t="str">
        <f>E1385&amp;D1385&amp;":"&amp;COUNTIFS($E$2:E1385,E1385,$D$2:D1385,D1385)</f>
        <v>KansasMANKATO:1</v>
      </c>
      <c r="B1385" s="20" t="s">
        <v>7489</v>
      </c>
      <c r="C1385" s="20" t="s">
        <v>7490</v>
      </c>
      <c r="D1385" s="20" t="s">
        <v>2105</v>
      </c>
      <c r="E1385" s="20" t="s">
        <v>9802</v>
      </c>
      <c r="F1385" s="20">
        <v>89148</v>
      </c>
      <c r="G1385" s="20" t="s">
        <v>7491</v>
      </c>
      <c r="H1385" s="20" t="s">
        <v>25</v>
      </c>
      <c r="I1385" s="20" t="s">
        <v>108</v>
      </c>
      <c r="J1385" s="20" t="s">
        <v>120</v>
      </c>
      <c r="K1385" s="20">
        <v>0</v>
      </c>
    </row>
    <row r="1386" spans="1:11" x14ac:dyDescent="0.25">
      <c r="A1386" s="20" t="str">
        <f>E1386&amp;D1386&amp;":"&amp;COUNTIFS($E$2:E1386,E1386,$D$2:D1386,D1386)</f>
        <v>KansasMANKATO:2</v>
      </c>
      <c r="B1386" s="20" t="s">
        <v>3635</v>
      </c>
      <c r="C1386" s="20" t="s">
        <v>3636</v>
      </c>
      <c r="D1386" s="20" t="s">
        <v>2105</v>
      </c>
      <c r="E1386" s="20" t="s">
        <v>9802</v>
      </c>
      <c r="F1386" s="20">
        <v>89445</v>
      </c>
      <c r="G1386" s="20" t="s">
        <v>3638</v>
      </c>
      <c r="H1386" s="20" t="s">
        <v>96</v>
      </c>
      <c r="I1386" s="20" t="s">
        <v>42</v>
      </c>
      <c r="J1386" s="20" t="s">
        <v>27</v>
      </c>
      <c r="K1386" s="20">
        <v>2</v>
      </c>
    </row>
    <row r="1387" spans="1:11" x14ac:dyDescent="0.25">
      <c r="A1387" s="20" t="str">
        <f>E1387&amp;D1387&amp;":"&amp;COUNTIFS($E$2:E1387,E1387,$D$2:D1387,D1387)</f>
        <v>IowaMANNING:1</v>
      </c>
      <c r="B1387" s="20" t="s">
        <v>3640</v>
      </c>
      <c r="C1387" s="20" t="s">
        <v>3641</v>
      </c>
      <c r="D1387" s="20" t="s">
        <v>1992</v>
      </c>
      <c r="E1387" s="20" t="s">
        <v>9779</v>
      </c>
      <c r="F1387" s="20">
        <v>89005</v>
      </c>
      <c r="G1387" s="20" t="s">
        <v>3643</v>
      </c>
      <c r="H1387" s="20" t="s">
        <v>96</v>
      </c>
      <c r="I1387" s="20" t="s">
        <v>108</v>
      </c>
      <c r="J1387" s="20" t="s">
        <v>27</v>
      </c>
      <c r="K1387" s="20">
        <v>2</v>
      </c>
    </row>
    <row r="1388" spans="1:11" x14ac:dyDescent="0.25">
      <c r="A1388" s="20" t="str">
        <f>E1388&amp;D1388&amp;":"&amp;COUNTIFS($E$2:E1388,E1388,$D$2:D1388,D1388)</f>
        <v>South_CarolinaMANNING:1</v>
      </c>
      <c r="B1388" s="20" t="s">
        <v>3645</v>
      </c>
      <c r="C1388" s="20" t="s">
        <v>3646</v>
      </c>
      <c r="D1388" s="20" t="s">
        <v>1992</v>
      </c>
      <c r="E1388" s="20" t="s">
        <v>9844</v>
      </c>
      <c r="F1388" s="20">
        <v>89008</v>
      </c>
      <c r="G1388" s="20" t="s">
        <v>3648</v>
      </c>
      <c r="H1388" s="20" t="s">
        <v>96</v>
      </c>
      <c r="I1388" s="20" t="s">
        <v>42</v>
      </c>
      <c r="J1388" s="20" t="s">
        <v>27</v>
      </c>
      <c r="K1388" s="20">
        <v>0</v>
      </c>
    </row>
    <row r="1389" spans="1:11" x14ac:dyDescent="0.25">
      <c r="A1389" s="20" t="str">
        <f>E1389&amp;D1389&amp;":"&amp;COUNTIFS($E$2:E1389,E1389,$D$2:D1389,D1389)</f>
        <v>OhioMANSFIELD:1</v>
      </c>
      <c r="B1389" s="20" t="s">
        <v>3659</v>
      </c>
      <c r="C1389" s="20" t="s">
        <v>3660</v>
      </c>
      <c r="D1389" s="20" t="s">
        <v>7753</v>
      </c>
      <c r="E1389" s="20" t="s">
        <v>9799</v>
      </c>
      <c r="F1389" s="20">
        <v>89512</v>
      </c>
      <c r="G1389" s="20" t="s">
        <v>3662</v>
      </c>
      <c r="H1389" s="20" t="s">
        <v>119</v>
      </c>
      <c r="I1389" s="20" t="s">
        <v>108</v>
      </c>
      <c r="J1389" s="20" t="s">
        <v>120</v>
      </c>
      <c r="K1389" s="20">
        <v>0</v>
      </c>
    </row>
    <row r="1390" spans="1:11" x14ac:dyDescent="0.25">
      <c r="A1390" s="20" t="str">
        <f>E1390&amp;D1390&amp;":"&amp;COUNTIFS($E$2:E1390,E1390,$D$2:D1390,D1390)</f>
        <v>ConnecticutMANSFIELD CENTER:1</v>
      </c>
      <c r="B1390" s="20" t="s">
        <v>3605</v>
      </c>
      <c r="C1390" s="20" t="s">
        <v>3606</v>
      </c>
      <c r="D1390" s="20" t="s">
        <v>1120</v>
      </c>
      <c r="E1390" s="20" t="s">
        <v>9811</v>
      </c>
      <c r="F1390" s="20">
        <v>89119</v>
      </c>
      <c r="G1390" s="20" t="s">
        <v>8432</v>
      </c>
      <c r="H1390" s="20" t="s">
        <v>25</v>
      </c>
      <c r="I1390" s="20" t="s">
        <v>108</v>
      </c>
      <c r="J1390" s="20" t="s">
        <v>120</v>
      </c>
      <c r="K1390" s="20">
        <v>0</v>
      </c>
    </row>
    <row r="1391" spans="1:11" x14ac:dyDescent="0.25">
      <c r="A1391" s="20" t="str">
        <f>E1391&amp;D1391&amp;":"&amp;COUNTIFS($E$2:E1391,E1391,$D$2:D1391,D1391)</f>
        <v>MinnesotaMAPLEWOOD:1</v>
      </c>
      <c r="B1391" s="20" t="s">
        <v>8656</v>
      </c>
      <c r="C1391" s="20" t="s">
        <v>8657</v>
      </c>
      <c r="D1391" s="20" t="s">
        <v>7248</v>
      </c>
      <c r="E1391" s="20" t="s">
        <v>9794</v>
      </c>
      <c r="F1391" s="20">
        <v>89011</v>
      </c>
      <c r="G1391" s="20" t="s">
        <v>8658</v>
      </c>
      <c r="H1391" s="20" t="s">
        <v>25</v>
      </c>
      <c r="I1391" s="20" t="s">
        <v>26</v>
      </c>
      <c r="J1391" s="20" t="s">
        <v>27</v>
      </c>
      <c r="K1391" s="20">
        <v>0</v>
      </c>
    </row>
    <row r="1392" spans="1:11" x14ac:dyDescent="0.25">
      <c r="A1392" s="20" t="str">
        <f>E1392&amp;D1392&amp;":"&amp;COUNTIFS($E$2:E1392,E1392,$D$2:D1392,D1392)</f>
        <v>FloridaMARATHON:1</v>
      </c>
      <c r="B1392" s="20" t="s">
        <v>8050</v>
      </c>
      <c r="C1392" s="20" t="s">
        <v>9308</v>
      </c>
      <c r="D1392" s="20" t="s">
        <v>1246</v>
      </c>
      <c r="E1392" s="20" t="s">
        <v>9793</v>
      </c>
      <c r="F1392" s="20">
        <v>89102</v>
      </c>
      <c r="G1392" s="20" t="s">
        <v>9309</v>
      </c>
      <c r="H1392" s="20" t="s">
        <v>25</v>
      </c>
      <c r="I1392" s="20" t="s">
        <v>36</v>
      </c>
      <c r="J1392" s="20" t="s">
        <v>27</v>
      </c>
      <c r="K1392" s="20">
        <v>1</v>
      </c>
    </row>
    <row r="1393" spans="1:11" x14ac:dyDescent="0.25">
      <c r="A1393" s="20" t="str">
        <f>E1393&amp;D1393&amp;":"&amp;COUNTIFS($E$2:E1393,E1393,$D$2:D1393,D1393)</f>
        <v>FloridaMARATHON:2</v>
      </c>
      <c r="B1393" s="20" t="s">
        <v>7489</v>
      </c>
      <c r="C1393" s="20" t="s">
        <v>7490</v>
      </c>
      <c r="D1393" s="20" t="s">
        <v>1246</v>
      </c>
      <c r="E1393" s="20" t="s">
        <v>9793</v>
      </c>
      <c r="F1393" s="20">
        <v>89148</v>
      </c>
      <c r="G1393" s="20" t="s">
        <v>9310</v>
      </c>
      <c r="H1393" s="20" t="s">
        <v>25</v>
      </c>
      <c r="I1393" s="20" t="s">
        <v>108</v>
      </c>
      <c r="J1393" s="20" t="s">
        <v>120</v>
      </c>
      <c r="K1393" s="20">
        <v>0</v>
      </c>
    </row>
    <row r="1394" spans="1:11" x14ac:dyDescent="0.25">
      <c r="A1394" s="20" t="str">
        <f>E1394&amp;D1394&amp;":"&amp;COUNTIFS($E$2:E1394,E1394,$D$2:D1394,D1394)</f>
        <v>TexasMARBLE FALLS:1</v>
      </c>
      <c r="B1394" s="20" t="s">
        <v>9312</v>
      </c>
      <c r="C1394" s="20" t="s">
        <v>9313</v>
      </c>
      <c r="D1394" s="20" t="s">
        <v>9764</v>
      </c>
      <c r="E1394" s="20" t="s">
        <v>9788</v>
      </c>
      <c r="F1394" s="20">
        <v>89415</v>
      </c>
      <c r="G1394" s="20" t="s">
        <v>9315</v>
      </c>
      <c r="H1394" s="20" t="s">
        <v>96</v>
      </c>
      <c r="I1394" s="20" t="s">
        <v>42</v>
      </c>
      <c r="J1394" s="20" t="s">
        <v>27</v>
      </c>
      <c r="K1394" s="20">
        <v>3</v>
      </c>
    </row>
    <row r="1395" spans="1:11" x14ac:dyDescent="0.25">
      <c r="A1395" s="20" t="str">
        <f>E1395&amp;D1395&amp;":"&amp;COUNTIFS($E$2:E1395,E1395,$D$2:D1395,D1395)</f>
        <v>GeorgiaMARIETTA:1</v>
      </c>
      <c r="B1395" s="20" t="s">
        <v>9317</v>
      </c>
      <c r="C1395" s="20" t="s">
        <v>9318</v>
      </c>
      <c r="D1395" s="20" t="s">
        <v>8887</v>
      </c>
      <c r="E1395" s="20" t="s">
        <v>9775</v>
      </c>
      <c r="F1395" s="20">
        <v>89451</v>
      </c>
      <c r="G1395" s="20" t="s">
        <v>9320</v>
      </c>
      <c r="H1395" s="20" t="s">
        <v>96</v>
      </c>
      <c r="I1395" s="20" t="s">
        <v>42</v>
      </c>
      <c r="J1395" s="20" t="s">
        <v>27</v>
      </c>
      <c r="K1395" s="20">
        <v>0</v>
      </c>
    </row>
    <row r="1396" spans="1:11" x14ac:dyDescent="0.25">
      <c r="A1396" s="20" t="str">
        <f>E1396&amp;D1396&amp;":"&amp;COUNTIFS($E$2:E1396,E1396,$D$2:D1396,D1396)</f>
        <v>CaliforniaMARINA DEL REY:1</v>
      </c>
      <c r="B1396" s="20" t="s">
        <v>3640</v>
      </c>
      <c r="C1396" s="20" t="s">
        <v>3641</v>
      </c>
      <c r="D1396" s="20" t="s">
        <v>6624</v>
      </c>
      <c r="E1396" s="20" t="s">
        <v>9773</v>
      </c>
      <c r="F1396" s="20">
        <v>89005</v>
      </c>
      <c r="G1396" s="20" t="s">
        <v>9321</v>
      </c>
      <c r="H1396" s="20" t="s">
        <v>96</v>
      </c>
      <c r="I1396" s="20" t="s">
        <v>108</v>
      </c>
      <c r="J1396" s="20" t="s">
        <v>27</v>
      </c>
      <c r="K1396" s="20">
        <v>3</v>
      </c>
    </row>
    <row r="1397" spans="1:11" x14ac:dyDescent="0.25">
      <c r="A1397" s="20" t="str">
        <f>E1397&amp;D1397&amp;":"&amp;COUNTIFS($E$2:E1397,E1397,$D$2:D1397,D1397)</f>
        <v>WisconsinMARINETTE:1</v>
      </c>
      <c r="B1397" s="20" t="s">
        <v>3684</v>
      </c>
      <c r="C1397" s="20" t="s">
        <v>3685</v>
      </c>
      <c r="D1397" s="20" t="s">
        <v>9701</v>
      </c>
      <c r="E1397" s="20" t="s">
        <v>9790</v>
      </c>
      <c r="F1397" s="20">
        <v>3766</v>
      </c>
      <c r="G1397" s="20" t="s">
        <v>3687</v>
      </c>
      <c r="H1397" s="20" t="s">
        <v>96</v>
      </c>
      <c r="I1397" s="20" t="s">
        <v>108</v>
      </c>
      <c r="J1397" s="20" t="s">
        <v>27</v>
      </c>
      <c r="K1397" s="20">
        <v>4</v>
      </c>
    </row>
    <row r="1398" spans="1:11" x14ac:dyDescent="0.25">
      <c r="A1398" s="20" t="str">
        <f>E1398&amp;D1398&amp;":"&amp;COUNTIFS($E$2:E1398,E1398,$D$2:D1398,D1398)</f>
        <v>IndianaMARION:1</v>
      </c>
      <c r="B1398" s="20" t="s">
        <v>3689</v>
      </c>
      <c r="C1398" s="20" t="s">
        <v>3690</v>
      </c>
      <c r="D1398" s="20" t="s">
        <v>1864</v>
      </c>
      <c r="E1398" s="20" t="s">
        <v>9778</v>
      </c>
      <c r="F1398" s="20">
        <v>3458</v>
      </c>
      <c r="G1398" s="20" t="s">
        <v>3692</v>
      </c>
      <c r="H1398" s="20" t="s">
        <v>96</v>
      </c>
      <c r="I1398" s="20" t="s">
        <v>26</v>
      </c>
      <c r="J1398" s="20" t="s">
        <v>27</v>
      </c>
      <c r="K1398" s="20">
        <v>3</v>
      </c>
    </row>
    <row r="1399" spans="1:11" x14ac:dyDescent="0.25">
      <c r="A1399" s="20" t="str">
        <f>E1399&amp;D1399&amp;":"&amp;COUNTIFS($E$2:E1399,E1399,$D$2:D1399,D1399)</f>
        <v>KentuckyMARION:1</v>
      </c>
      <c r="B1399" s="20" t="s">
        <v>3694</v>
      </c>
      <c r="C1399" s="20" t="s">
        <v>3695</v>
      </c>
      <c r="D1399" s="20" t="s">
        <v>1864</v>
      </c>
      <c r="E1399" s="20" t="s">
        <v>9780</v>
      </c>
      <c r="F1399" s="20">
        <v>3301</v>
      </c>
      <c r="G1399" s="20" t="s">
        <v>3696</v>
      </c>
      <c r="H1399" s="20" t="s">
        <v>119</v>
      </c>
      <c r="I1399" s="20" t="s">
        <v>114</v>
      </c>
      <c r="J1399" s="20" t="s">
        <v>27</v>
      </c>
      <c r="K1399" s="20">
        <v>0</v>
      </c>
    </row>
    <row r="1400" spans="1:11" x14ac:dyDescent="0.25">
      <c r="A1400" s="20" t="str">
        <f>E1400&amp;D1400&amp;":"&amp;COUNTIFS($E$2:E1400,E1400,$D$2:D1400,D1400)</f>
        <v>OhioMARION:1</v>
      </c>
      <c r="B1400" s="20" t="s">
        <v>3698</v>
      </c>
      <c r="C1400" s="20" t="s">
        <v>3699</v>
      </c>
      <c r="D1400" s="20" t="s">
        <v>1864</v>
      </c>
      <c r="E1400" s="20" t="s">
        <v>9799</v>
      </c>
      <c r="F1400" s="20">
        <v>3841</v>
      </c>
      <c r="G1400" s="20" t="s">
        <v>3701</v>
      </c>
      <c r="H1400" s="20" t="s">
        <v>119</v>
      </c>
      <c r="I1400" s="20" t="s">
        <v>26</v>
      </c>
      <c r="J1400" s="20" t="s">
        <v>120</v>
      </c>
      <c r="K1400" s="20">
        <v>0</v>
      </c>
    </row>
    <row r="1401" spans="1:11" x14ac:dyDescent="0.25">
      <c r="A1401" s="20" t="str">
        <f>E1401&amp;D1401&amp;":"&amp;COUNTIFS($E$2:E1401,E1401,$D$2:D1401,D1401)</f>
        <v>VirginiaMARION:1</v>
      </c>
      <c r="B1401" s="20" t="s">
        <v>7493</v>
      </c>
      <c r="C1401" s="20" t="s">
        <v>7494</v>
      </c>
      <c r="D1401" s="20" t="s">
        <v>1864</v>
      </c>
      <c r="E1401" s="20" t="s">
        <v>9816</v>
      </c>
      <c r="F1401" s="20">
        <v>3431</v>
      </c>
      <c r="G1401" s="20" t="s">
        <v>7496</v>
      </c>
      <c r="H1401" s="20" t="s">
        <v>25</v>
      </c>
      <c r="I1401" s="20" t="s">
        <v>108</v>
      </c>
      <c r="J1401" s="20" t="s">
        <v>27</v>
      </c>
      <c r="K1401" s="20">
        <v>3</v>
      </c>
    </row>
    <row r="1402" spans="1:11" x14ac:dyDescent="0.25">
      <c r="A1402" s="20" t="str">
        <f>E1402&amp;D1402&amp;":"&amp;COUNTIFS($E$2:E1402,E1402,$D$2:D1402,D1402)</f>
        <v>MississippiMARKS:1</v>
      </c>
      <c r="B1402" s="20" t="s">
        <v>7498</v>
      </c>
      <c r="C1402" s="20" t="s">
        <v>7499</v>
      </c>
      <c r="D1402" s="20" t="s">
        <v>3181</v>
      </c>
      <c r="E1402" s="20" t="s">
        <v>9812</v>
      </c>
      <c r="F1402" s="20">
        <v>3102</v>
      </c>
      <c r="G1402" s="20" t="s">
        <v>7501</v>
      </c>
      <c r="H1402" s="20" t="s">
        <v>25</v>
      </c>
      <c r="I1402" s="20" t="s">
        <v>108</v>
      </c>
      <c r="J1402" s="20" t="s">
        <v>27</v>
      </c>
      <c r="K1402" s="20">
        <v>3</v>
      </c>
    </row>
    <row r="1403" spans="1:11" x14ac:dyDescent="0.25">
      <c r="A1403" s="20" t="str">
        <f>E1403&amp;D1403&amp;":"&amp;COUNTIFS($E$2:E1403,E1403,$D$2:D1403,D1403)</f>
        <v>MassachusettsMARLBOROUGH:1</v>
      </c>
      <c r="B1403" s="20" t="s">
        <v>3689</v>
      </c>
      <c r="C1403" s="20" t="s">
        <v>3690</v>
      </c>
      <c r="D1403" s="20" t="s">
        <v>7148</v>
      </c>
      <c r="E1403" s="20" t="s">
        <v>9784</v>
      </c>
      <c r="F1403" s="20">
        <v>3458</v>
      </c>
      <c r="G1403" s="20" t="s">
        <v>3692</v>
      </c>
      <c r="H1403" s="20" t="s">
        <v>96</v>
      </c>
      <c r="I1403" s="20" t="s">
        <v>108</v>
      </c>
      <c r="J1403" s="20" t="s">
        <v>27</v>
      </c>
      <c r="K1403" s="20">
        <v>4</v>
      </c>
    </row>
    <row r="1404" spans="1:11" x14ac:dyDescent="0.25">
      <c r="A1404" s="20" t="str">
        <f>E1404&amp;D1404&amp;":"&amp;COUNTIFS($E$2:E1404,E1404,$D$2:D1404,D1404)</f>
        <v>New_JerseyMARLTON:1</v>
      </c>
      <c r="B1404" s="20" t="s">
        <v>3684</v>
      </c>
      <c r="C1404" s="20" t="s">
        <v>3685</v>
      </c>
      <c r="D1404" s="20" t="s">
        <v>3729</v>
      </c>
      <c r="E1404" s="20" t="s">
        <v>9836</v>
      </c>
      <c r="F1404" s="20">
        <v>3766</v>
      </c>
      <c r="G1404" s="20" t="s">
        <v>8433</v>
      </c>
      <c r="H1404" s="20" t="s">
        <v>96</v>
      </c>
      <c r="I1404" s="20" t="s">
        <v>108</v>
      </c>
      <c r="J1404" s="20" t="s">
        <v>27</v>
      </c>
      <c r="K1404" s="20">
        <v>0</v>
      </c>
    </row>
    <row r="1405" spans="1:11" x14ac:dyDescent="0.25">
      <c r="A1405" s="20" t="str">
        <f>E1405&amp;D1405&amp;":"&amp;COUNTIFS($E$2:E1405,E1405,$D$2:D1405,D1405)</f>
        <v>WisconsinMARSHFIELD:1</v>
      </c>
      <c r="B1405" s="20" t="s">
        <v>8660</v>
      </c>
      <c r="C1405" s="20" t="s">
        <v>8661</v>
      </c>
      <c r="D1405" s="20" t="s">
        <v>6297</v>
      </c>
      <c r="E1405" s="20" t="s">
        <v>9790</v>
      </c>
      <c r="F1405" s="20">
        <v>3246</v>
      </c>
      <c r="G1405" s="20" t="s">
        <v>8663</v>
      </c>
      <c r="H1405" s="20" t="s">
        <v>25</v>
      </c>
      <c r="I1405" s="20" t="s">
        <v>108</v>
      </c>
      <c r="J1405" s="20" t="s">
        <v>27</v>
      </c>
      <c r="K1405" s="20">
        <v>3</v>
      </c>
    </row>
    <row r="1406" spans="1:11" x14ac:dyDescent="0.25">
      <c r="A1406" s="20" t="str">
        <f>E1406&amp;D1406&amp;":"&amp;COUNTIFS($E$2:E1406,E1406,$D$2:D1406,D1406)</f>
        <v>KentuckyMARTIN:1</v>
      </c>
      <c r="B1406" s="20" t="s">
        <v>3684</v>
      </c>
      <c r="C1406" s="20" t="s">
        <v>3685</v>
      </c>
      <c r="D1406" s="20" t="s">
        <v>2277</v>
      </c>
      <c r="E1406" s="20" t="s">
        <v>9780</v>
      </c>
      <c r="F1406" s="20">
        <v>3766</v>
      </c>
      <c r="G1406" s="20" t="s">
        <v>8433</v>
      </c>
      <c r="H1406" s="20" t="s">
        <v>96</v>
      </c>
      <c r="I1406" s="20" t="s">
        <v>108</v>
      </c>
      <c r="J1406" s="20" t="s">
        <v>27</v>
      </c>
      <c r="K1406" s="20">
        <v>3</v>
      </c>
    </row>
    <row r="1407" spans="1:11" x14ac:dyDescent="0.25">
      <c r="A1407" s="20" t="str">
        <f>E1407&amp;D1407&amp;":"&amp;COUNTIFS($E$2:E1407,E1407,$D$2:D1407,D1407)</f>
        <v>KentuckyMARTIN:2</v>
      </c>
      <c r="B1407" s="20" t="s">
        <v>8665</v>
      </c>
      <c r="C1407" s="20" t="s">
        <v>8666</v>
      </c>
      <c r="D1407" s="20" t="s">
        <v>2277</v>
      </c>
      <c r="E1407" s="20" t="s">
        <v>9780</v>
      </c>
      <c r="F1407" s="20">
        <v>3235</v>
      </c>
      <c r="G1407" s="20" t="s">
        <v>8667</v>
      </c>
      <c r="H1407" s="20" t="s">
        <v>96</v>
      </c>
      <c r="I1407" s="20" t="s">
        <v>108</v>
      </c>
      <c r="J1407" s="20" t="s">
        <v>27</v>
      </c>
      <c r="K1407" s="20">
        <v>3</v>
      </c>
    </row>
    <row r="1408" spans="1:11" x14ac:dyDescent="0.25">
      <c r="A1408" s="20" t="str">
        <f>E1408&amp;D1408&amp;":"&amp;COUNTIFS($E$2:E1408,E1408,$D$2:D1408,D1408)</f>
        <v>KentuckyMARTIN:3</v>
      </c>
      <c r="B1408" s="20" t="s">
        <v>3703</v>
      </c>
      <c r="C1408" s="20" t="s">
        <v>3704</v>
      </c>
      <c r="D1408" s="20" t="s">
        <v>2277</v>
      </c>
      <c r="E1408" s="20" t="s">
        <v>9780</v>
      </c>
      <c r="F1408" s="20">
        <v>7666</v>
      </c>
      <c r="G1408" s="20" t="s">
        <v>3706</v>
      </c>
      <c r="H1408" s="20" t="s">
        <v>25</v>
      </c>
      <c r="I1408" s="20" t="s">
        <v>108</v>
      </c>
      <c r="J1408" s="20" t="s">
        <v>27</v>
      </c>
      <c r="K1408" s="20">
        <v>2</v>
      </c>
    </row>
    <row r="1409" spans="1:11" x14ac:dyDescent="0.25">
      <c r="A1409" s="20" t="str">
        <f>E1409&amp;D1409&amp;":"&amp;COUNTIFS($E$2:E1409,E1409,$D$2:D1409,D1409)</f>
        <v>South_DakotaMARTIN:1</v>
      </c>
      <c r="B1409" s="20" t="s">
        <v>3708</v>
      </c>
      <c r="C1409" s="20" t="s">
        <v>3709</v>
      </c>
      <c r="D1409" s="20" t="s">
        <v>2277</v>
      </c>
      <c r="E1409" s="20" t="s">
        <v>9845</v>
      </c>
      <c r="F1409" s="20">
        <v>7018</v>
      </c>
      <c r="G1409" s="20" t="s">
        <v>3711</v>
      </c>
      <c r="H1409" s="20" t="s">
        <v>25</v>
      </c>
      <c r="I1409" s="20" t="s">
        <v>108</v>
      </c>
      <c r="J1409" s="20" t="s">
        <v>27</v>
      </c>
      <c r="K1409" s="20">
        <v>1</v>
      </c>
    </row>
    <row r="1410" spans="1:11" x14ac:dyDescent="0.25">
      <c r="A1410" s="20" t="str">
        <f>E1410&amp;D1410&amp;":"&amp;COUNTIFS($E$2:E1410,E1410,$D$2:D1410,D1410)</f>
        <v>TennesseeMARTIN:1</v>
      </c>
      <c r="B1410" s="20" t="s">
        <v>3713</v>
      </c>
      <c r="C1410" s="20" t="s">
        <v>3714</v>
      </c>
      <c r="D1410" s="20" t="s">
        <v>2277</v>
      </c>
      <c r="E1410" s="20" t="s">
        <v>9810</v>
      </c>
      <c r="F1410" s="20">
        <v>8818</v>
      </c>
      <c r="G1410" s="20" t="s">
        <v>3716</v>
      </c>
      <c r="H1410" s="20" t="s">
        <v>25</v>
      </c>
      <c r="I1410" s="20" t="s">
        <v>108</v>
      </c>
      <c r="J1410" s="20" t="s">
        <v>27</v>
      </c>
      <c r="K1410" s="20">
        <v>1</v>
      </c>
    </row>
    <row r="1411" spans="1:11" x14ac:dyDescent="0.25">
      <c r="A1411" s="20" t="str">
        <f>E1411&amp;D1411&amp;":"&amp;COUNTIFS($E$2:E1411,E1411,$D$2:D1411,D1411)</f>
        <v>TennesseeMARTIN:2</v>
      </c>
      <c r="B1411" s="20" t="s">
        <v>3718</v>
      </c>
      <c r="C1411" s="20" t="s">
        <v>3719</v>
      </c>
      <c r="D1411" s="20" t="s">
        <v>2277</v>
      </c>
      <c r="E1411" s="20" t="s">
        <v>9810</v>
      </c>
      <c r="F1411" s="20">
        <v>7675</v>
      </c>
      <c r="G1411" s="20" t="s">
        <v>3720</v>
      </c>
      <c r="H1411" s="20" t="s">
        <v>25</v>
      </c>
      <c r="I1411" s="20" t="s">
        <v>26</v>
      </c>
      <c r="J1411" s="20" t="s">
        <v>27</v>
      </c>
      <c r="K1411" s="20">
        <v>3</v>
      </c>
    </row>
    <row r="1412" spans="1:11" x14ac:dyDescent="0.25">
      <c r="A1412" s="20" t="str">
        <f>E1412&amp;D1412&amp;":"&amp;COUNTIFS($E$2:E1412,E1412,$D$2:D1412,D1412)</f>
        <v>MissouriMARYLAND HEIGHTS:1</v>
      </c>
      <c r="B1412" s="20" t="s">
        <v>3722</v>
      </c>
      <c r="C1412" s="20" t="s">
        <v>3723</v>
      </c>
      <c r="D1412" s="20" t="s">
        <v>3310</v>
      </c>
      <c r="E1412" s="20" t="s">
        <v>9804</v>
      </c>
      <c r="F1412" s="20">
        <v>8901</v>
      </c>
      <c r="G1412" s="20" t="s">
        <v>3725</v>
      </c>
      <c r="H1412" s="20" t="s">
        <v>107</v>
      </c>
      <c r="I1412" s="20" t="s">
        <v>108</v>
      </c>
      <c r="J1412" s="20" t="s">
        <v>120</v>
      </c>
      <c r="K1412" s="20">
        <v>0</v>
      </c>
    </row>
    <row r="1413" spans="1:11" x14ac:dyDescent="0.25">
      <c r="A1413" s="20" t="str">
        <f>E1413&amp;D1413&amp;":"&amp;COUNTIFS($E$2:E1413,E1413,$D$2:D1413,D1413)</f>
        <v>CaliforniaMARYSVILLE:1</v>
      </c>
      <c r="B1413" s="20" t="s">
        <v>3727</v>
      </c>
      <c r="C1413" s="20" t="s">
        <v>3728</v>
      </c>
      <c r="D1413" s="20" t="s">
        <v>522</v>
      </c>
      <c r="E1413" s="20" t="s">
        <v>9773</v>
      </c>
      <c r="F1413" s="20">
        <v>8053</v>
      </c>
      <c r="G1413" s="20" t="s">
        <v>3730</v>
      </c>
      <c r="H1413" s="20" t="s">
        <v>107</v>
      </c>
      <c r="I1413" s="20" t="s">
        <v>26</v>
      </c>
      <c r="J1413" s="20" t="s">
        <v>27</v>
      </c>
      <c r="K1413" s="20">
        <v>0</v>
      </c>
    </row>
    <row r="1414" spans="1:11" x14ac:dyDescent="0.25">
      <c r="A1414" s="20" t="str">
        <f>E1414&amp;D1414&amp;":"&amp;COUNTIFS($E$2:E1414,E1414,$D$2:D1414,D1414)</f>
        <v>WashingtonMARYSVILLE:1</v>
      </c>
      <c r="B1414" s="20" t="s">
        <v>3732</v>
      </c>
      <c r="C1414" s="20" t="s">
        <v>3733</v>
      </c>
      <c r="D1414" s="20" t="s">
        <v>522</v>
      </c>
      <c r="E1414" s="20" t="s">
        <v>9789</v>
      </c>
      <c r="F1414" s="20">
        <v>7901</v>
      </c>
      <c r="G1414" s="20" t="s">
        <v>3735</v>
      </c>
      <c r="H1414" s="20" t="s">
        <v>119</v>
      </c>
      <c r="I1414" s="20" t="s">
        <v>26</v>
      </c>
      <c r="J1414" s="20" t="s">
        <v>120</v>
      </c>
      <c r="K1414" s="20">
        <v>0</v>
      </c>
    </row>
    <row r="1415" spans="1:11" x14ac:dyDescent="0.25">
      <c r="A1415" s="20" t="str">
        <f>E1415&amp;D1415&amp;":"&amp;COUNTIFS($E$2:E1415,E1415,$D$2:D1415,D1415)</f>
        <v>TennesseeMARYVILLE:1</v>
      </c>
      <c r="B1415" s="20" t="s">
        <v>3737</v>
      </c>
      <c r="C1415" s="20" t="s">
        <v>3738</v>
      </c>
      <c r="D1415" s="20" t="s">
        <v>5094</v>
      </c>
      <c r="E1415" s="20" t="s">
        <v>9810</v>
      </c>
      <c r="F1415" s="20">
        <v>8037</v>
      </c>
      <c r="G1415" s="20" t="s">
        <v>3740</v>
      </c>
      <c r="H1415" s="20" t="s">
        <v>119</v>
      </c>
      <c r="I1415" s="20" t="s">
        <v>114</v>
      </c>
      <c r="J1415" s="20" t="s">
        <v>120</v>
      </c>
      <c r="K1415" s="20">
        <v>0</v>
      </c>
    </row>
    <row r="1416" spans="1:11" x14ac:dyDescent="0.25">
      <c r="A1416" s="20" t="str">
        <f>E1416&amp;D1416&amp;":"&amp;COUNTIFS($E$2:E1416,E1416,$D$2:D1416,D1416)</f>
        <v>OhioMASON:1</v>
      </c>
      <c r="B1416" s="20" t="s">
        <v>3742</v>
      </c>
      <c r="C1416" s="20" t="s">
        <v>3743</v>
      </c>
      <c r="D1416" s="20" t="s">
        <v>4394</v>
      </c>
      <c r="E1416" s="20" t="s">
        <v>9799</v>
      </c>
      <c r="F1416" s="20">
        <v>8854</v>
      </c>
      <c r="G1416" s="20" t="s">
        <v>3745</v>
      </c>
      <c r="H1416" s="20" t="s">
        <v>119</v>
      </c>
      <c r="I1416" s="20" t="s">
        <v>114</v>
      </c>
      <c r="J1416" s="20" t="s">
        <v>120</v>
      </c>
      <c r="K1416" s="20">
        <v>0</v>
      </c>
    </row>
    <row r="1417" spans="1:11" x14ac:dyDescent="0.25">
      <c r="A1417" s="20" t="str">
        <f>E1417&amp;D1417&amp;":"&amp;COUNTIFS($E$2:E1417,E1417,$D$2:D1417,D1417)</f>
        <v>OhioMASSILLON:1</v>
      </c>
      <c r="B1417" s="20" t="s">
        <v>3747</v>
      </c>
      <c r="C1417" s="20" t="s">
        <v>3748</v>
      </c>
      <c r="D1417" s="20" t="s">
        <v>4367</v>
      </c>
      <c r="E1417" s="20" t="s">
        <v>9799</v>
      </c>
      <c r="F1417" s="20">
        <v>8502</v>
      </c>
      <c r="G1417" s="20" t="s">
        <v>3750</v>
      </c>
      <c r="H1417" s="20" t="s">
        <v>119</v>
      </c>
      <c r="I1417" s="20" t="s">
        <v>108</v>
      </c>
      <c r="J1417" s="20" t="s">
        <v>120</v>
      </c>
      <c r="K1417" s="20">
        <v>0</v>
      </c>
    </row>
    <row r="1418" spans="1:11" x14ac:dyDescent="0.25">
      <c r="A1418" s="20" t="str">
        <f>E1418&amp;D1418&amp;":"&amp;COUNTIFS($E$2:E1418,E1418,$D$2:D1418,D1418)</f>
        <v>OhioMAUMEE:1</v>
      </c>
      <c r="B1418" s="20" t="s">
        <v>3752</v>
      </c>
      <c r="C1418" s="20" t="s">
        <v>3753</v>
      </c>
      <c r="D1418" s="20" t="s">
        <v>4376</v>
      </c>
      <c r="E1418" s="20" t="s">
        <v>9799</v>
      </c>
      <c r="F1418" s="20">
        <v>8625</v>
      </c>
      <c r="G1418" s="20" t="s">
        <v>3755</v>
      </c>
      <c r="H1418" s="20" t="s">
        <v>119</v>
      </c>
      <c r="I1418" s="20" t="s">
        <v>114</v>
      </c>
      <c r="J1418" s="20" t="s">
        <v>27</v>
      </c>
      <c r="K1418" s="20">
        <v>0</v>
      </c>
    </row>
    <row r="1419" spans="1:11" x14ac:dyDescent="0.25">
      <c r="A1419" s="20" t="str">
        <f>E1419&amp;D1419&amp;":"&amp;COUNTIFS($E$2:E1419,E1419,$D$2:D1419,D1419)</f>
        <v>ArkansasMAUMELLE:1</v>
      </c>
      <c r="B1419" s="20" t="s">
        <v>3757</v>
      </c>
      <c r="C1419" s="20" t="s">
        <v>3758</v>
      </c>
      <c r="D1419" s="20" t="s">
        <v>468</v>
      </c>
      <c r="E1419" s="20" t="s">
        <v>9792</v>
      </c>
      <c r="F1419" s="20">
        <v>7950</v>
      </c>
      <c r="G1419" s="20" t="s">
        <v>3760</v>
      </c>
      <c r="H1419" s="20" t="s">
        <v>119</v>
      </c>
      <c r="I1419" s="20" t="s">
        <v>114</v>
      </c>
      <c r="J1419" s="20" t="s">
        <v>27</v>
      </c>
      <c r="K1419" s="20">
        <v>0</v>
      </c>
    </row>
    <row r="1420" spans="1:11" x14ac:dyDescent="0.25">
      <c r="A1420" s="20" t="str">
        <f>E1420&amp;D1420&amp;":"&amp;COUNTIFS($E$2:E1420,E1420,$D$2:D1420,D1420)</f>
        <v>North_DakotaMAYVILLE:1</v>
      </c>
      <c r="B1420" s="20" t="s">
        <v>3762</v>
      </c>
      <c r="C1420" s="20" t="s">
        <v>3763</v>
      </c>
      <c r="D1420" s="20" t="s">
        <v>4223</v>
      </c>
      <c r="E1420" s="20" t="s">
        <v>9840</v>
      </c>
      <c r="F1420" s="20">
        <v>8012</v>
      </c>
      <c r="G1420" s="20" t="s">
        <v>3765</v>
      </c>
      <c r="H1420" s="20" t="s">
        <v>119</v>
      </c>
      <c r="I1420" s="20" t="s">
        <v>26</v>
      </c>
      <c r="J1420" s="20" t="s">
        <v>120</v>
      </c>
      <c r="K1420" s="20">
        <v>0</v>
      </c>
    </row>
    <row r="1421" spans="1:11" x14ac:dyDescent="0.25">
      <c r="A1421" s="20" t="str">
        <f>E1421&amp;D1421&amp;":"&amp;COUNTIFS($E$2:E1421,E1421,$D$2:D1421,D1421)</f>
        <v>North_DakotaMAYVILLE:2</v>
      </c>
      <c r="B1421" s="20" t="s">
        <v>3767</v>
      </c>
      <c r="C1421" s="20" t="s">
        <v>3768</v>
      </c>
      <c r="D1421" s="20" t="s">
        <v>4223</v>
      </c>
      <c r="E1421" s="20" t="s">
        <v>9840</v>
      </c>
      <c r="F1421" s="20">
        <v>7481</v>
      </c>
      <c r="G1421" s="20" t="s">
        <v>3770</v>
      </c>
      <c r="H1421" s="20" t="s">
        <v>119</v>
      </c>
      <c r="I1421" s="20" t="s">
        <v>108</v>
      </c>
      <c r="J1421" s="20" t="s">
        <v>120</v>
      </c>
      <c r="K1421" s="20">
        <v>0</v>
      </c>
    </row>
    <row r="1422" spans="1:11" x14ac:dyDescent="0.25">
      <c r="A1422" s="20" t="str">
        <f>E1422&amp;D1422&amp;":"&amp;COUNTIFS($E$2:E1422,E1422,$D$2:D1422,D1422)</f>
        <v>IdahoMC CALL:1</v>
      </c>
      <c r="B1422" s="20" t="s">
        <v>3772</v>
      </c>
      <c r="C1422" s="20" t="s">
        <v>3773</v>
      </c>
      <c r="D1422" s="20" t="s">
        <v>8944</v>
      </c>
      <c r="E1422" s="20" t="s">
        <v>9776</v>
      </c>
      <c r="F1422" s="20">
        <v>7009</v>
      </c>
      <c r="G1422" s="20" t="s">
        <v>3775</v>
      </c>
      <c r="H1422" s="20" t="s">
        <v>119</v>
      </c>
      <c r="I1422" s="20" t="s">
        <v>36</v>
      </c>
      <c r="J1422" s="20" t="s">
        <v>27</v>
      </c>
      <c r="K1422" s="20">
        <v>0</v>
      </c>
    </row>
    <row r="1423" spans="1:11" x14ac:dyDescent="0.25">
      <c r="A1423" s="20" t="str">
        <f>E1423&amp;D1423&amp;":"&amp;COUNTIFS($E$2:E1423,E1423,$D$2:D1423,D1423)</f>
        <v>KentuckyMC DOWELL:1</v>
      </c>
      <c r="B1423" s="20" t="s">
        <v>3777</v>
      </c>
      <c r="C1423" s="20" t="s">
        <v>3778</v>
      </c>
      <c r="D1423" s="20" t="s">
        <v>2322</v>
      </c>
      <c r="E1423" s="20" t="s">
        <v>9780</v>
      </c>
      <c r="F1423" s="20">
        <v>8060</v>
      </c>
      <c r="G1423" s="20" t="s">
        <v>3780</v>
      </c>
      <c r="H1423" s="20" t="s">
        <v>119</v>
      </c>
      <c r="I1423" s="20" t="s">
        <v>26</v>
      </c>
      <c r="J1423" s="20" t="s">
        <v>120</v>
      </c>
      <c r="K1423" s="20">
        <v>0</v>
      </c>
    </row>
    <row r="1424" spans="1:11" x14ac:dyDescent="0.25">
      <c r="A1424" s="20" t="str">
        <f>E1424&amp;D1424&amp;":"&amp;COUNTIFS($E$2:E1424,E1424,$D$2:D1424,D1424)</f>
        <v>OklahomaMCALESTER:1</v>
      </c>
      <c r="B1424" s="20" t="s">
        <v>3782</v>
      </c>
      <c r="C1424" s="20" t="s">
        <v>3783</v>
      </c>
      <c r="D1424" s="20" t="s">
        <v>4636</v>
      </c>
      <c r="E1424" s="20" t="s">
        <v>9787</v>
      </c>
      <c r="F1424" s="20">
        <v>8755</v>
      </c>
      <c r="G1424" s="20" t="s">
        <v>3785</v>
      </c>
      <c r="H1424" s="20" t="s">
        <v>119</v>
      </c>
      <c r="I1424" s="20" t="s">
        <v>108</v>
      </c>
      <c r="J1424" s="20" t="s">
        <v>120</v>
      </c>
      <c r="K1424" s="20">
        <v>0</v>
      </c>
    </row>
    <row r="1425" spans="1:11" x14ac:dyDescent="0.25">
      <c r="A1425" s="20" t="str">
        <f>E1425&amp;D1425&amp;":"&amp;COUNTIFS($E$2:E1425,E1425,$D$2:D1425,D1425)</f>
        <v>TexasMCCAMEY:1</v>
      </c>
      <c r="B1425" s="20" t="s">
        <v>3787</v>
      </c>
      <c r="C1425" s="20" t="s">
        <v>3788</v>
      </c>
      <c r="D1425" s="20" t="s">
        <v>5375</v>
      </c>
      <c r="E1425" s="20" t="s">
        <v>9788</v>
      </c>
      <c r="F1425" s="20">
        <v>8068</v>
      </c>
      <c r="G1425" s="20" t="s">
        <v>3790</v>
      </c>
      <c r="H1425" s="20" t="s">
        <v>119</v>
      </c>
      <c r="I1425" s="20" t="s">
        <v>26</v>
      </c>
      <c r="J1425" s="20" t="s">
        <v>120</v>
      </c>
      <c r="K1425" s="20">
        <v>0</v>
      </c>
    </row>
    <row r="1426" spans="1:11" x14ac:dyDescent="0.25">
      <c r="A1426" s="20" t="str">
        <f>E1426&amp;D1426&amp;":"&amp;COUNTIFS($E$2:E1426,E1426,$D$2:D1426,D1426)</f>
        <v>ArkansasMCGEHEE:1</v>
      </c>
      <c r="B1426" s="20" t="s">
        <v>3792</v>
      </c>
      <c r="C1426" s="20" t="s">
        <v>3793</v>
      </c>
      <c r="D1426" s="20" t="s">
        <v>409</v>
      </c>
      <c r="E1426" s="20" t="s">
        <v>9792</v>
      </c>
      <c r="F1426" s="20">
        <v>7094</v>
      </c>
      <c r="G1426" s="20" t="s">
        <v>3795</v>
      </c>
      <c r="H1426" s="20" t="s">
        <v>119</v>
      </c>
      <c r="I1426" s="20" t="s">
        <v>36</v>
      </c>
      <c r="J1426" s="20" t="s">
        <v>120</v>
      </c>
      <c r="K1426" s="20">
        <v>0</v>
      </c>
    </row>
    <row r="1427" spans="1:11" x14ac:dyDescent="0.25">
      <c r="A1427" s="20" t="str">
        <f>E1427&amp;D1427&amp;":"&amp;COUNTIFS($E$2:E1427,E1427,$D$2:D1427,D1427)</f>
        <v>TexasMCKINNEY:1</v>
      </c>
      <c r="B1427" s="20" t="s">
        <v>3797</v>
      </c>
      <c r="C1427" s="20" t="s">
        <v>3798</v>
      </c>
      <c r="D1427" s="20" t="s">
        <v>6413</v>
      </c>
      <c r="E1427" s="20" t="s">
        <v>9788</v>
      </c>
      <c r="F1427" s="20">
        <v>7922</v>
      </c>
      <c r="G1427" s="20" t="s">
        <v>3800</v>
      </c>
      <c r="H1427" s="20" t="s">
        <v>119</v>
      </c>
      <c r="I1427" s="20" t="s">
        <v>75</v>
      </c>
      <c r="J1427" s="20" t="s">
        <v>120</v>
      </c>
      <c r="K1427" s="20">
        <v>0</v>
      </c>
    </row>
    <row r="1428" spans="1:11" x14ac:dyDescent="0.25">
      <c r="A1428" s="20" t="str">
        <f>E1428&amp;D1428&amp;":"&amp;COUNTIFS($E$2:E1428,E1428,$D$2:D1428,D1428)</f>
        <v>TexasMCKINNEY:2</v>
      </c>
      <c r="B1428" s="20" t="s">
        <v>7503</v>
      </c>
      <c r="C1428" s="20" t="s">
        <v>7504</v>
      </c>
      <c r="D1428" s="20" t="s">
        <v>6413</v>
      </c>
      <c r="E1428" s="20" t="s">
        <v>9788</v>
      </c>
      <c r="F1428" s="20">
        <v>7112</v>
      </c>
      <c r="G1428" s="20" t="s">
        <v>7505</v>
      </c>
      <c r="H1428" s="20" t="s">
        <v>25</v>
      </c>
      <c r="I1428" s="20" t="s">
        <v>108</v>
      </c>
      <c r="J1428" s="20" t="s">
        <v>27</v>
      </c>
      <c r="K1428" s="20">
        <v>1</v>
      </c>
    </row>
    <row r="1429" spans="1:11" x14ac:dyDescent="0.25">
      <c r="A1429" s="20" t="str">
        <f>E1429&amp;D1429&amp;":"&amp;COUNTIFS($E$2:E1429,E1429,$D$2:D1429,D1429)</f>
        <v>TexasMCKINNEY:3</v>
      </c>
      <c r="B1429" s="20" t="s">
        <v>7507</v>
      </c>
      <c r="C1429" s="20" t="s">
        <v>7508</v>
      </c>
      <c r="D1429" s="20" t="s">
        <v>6413</v>
      </c>
      <c r="E1429" s="20" t="s">
        <v>9788</v>
      </c>
      <c r="F1429" s="20">
        <v>8822</v>
      </c>
      <c r="G1429" s="20" t="s">
        <v>7510</v>
      </c>
      <c r="H1429" s="20" t="s">
        <v>25</v>
      </c>
      <c r="I1429" s="20" t="s">
        <v>108</v>
      </c>
      <c r="J1429" s="20" t="s">
        <v>27</v>
      </c>
      <c r="K1429" s="20">
        <v>2</v>
      </c>
    </row>
    <row r="1430" spans="1:11" x14ac:dyDescent="0.25">
      <c r="A1430" s="20" t="str">
        <f>E1430&amp;D1430&amp;":"&amp;COUNTIFS($E$2:E1430,E1430,$D$2:D1430,D1430)</f>
        <v>IllinoisMCLEANSBORO:1</v>
      </c>
      <c r="B1430" s="20" t="s">
        <v>3703</v>
      </c>
      <c r="C1430" s="20" t="s">
        <v>3704</v>
      </c>
      <c r="D1430" s="20" t="s">
        <v>1674</v>
      </c>
      <c r="E1430" s="20" t="s">
        <v>9777</v>
      </c>
      <c r="F1430" s="20">
        <v>7666</v>
      </c>
      <c r="G1430" s="20" t="s">
        <v>3706</v>
      </c>
      <c r="H1430" s="20" t="s">
        <v>25</v>
      </c>
      <c r="I1430" s="20" t="s">
        <v>108</v>
      </c>
      <c r="J1430" s="20" t="s">
        <v>27</v>
      </c>
      <c r="K1430" s="20">
        <v>3</v>
      </c>
    </row>
    <row r="1431" spans="1:11" x14ac:dyDescent="0.25">
      <c r="A1431" s="20" t="str">
        <f>E1431&amp;D1431&amp;":"&amp;COUNTIFS($E$2:E1431,E1431,$D$2:D1431,D1431)</f>
        <v>IllinoisMCLEANSBORO:2</v>
      </c>
      <c r="B1431" s="20" t="s">
        <v>7512</v>
      </c>
      <c r="C1431" s="20" t="s">
        <v>7513</v>
      </c>
      <c r="D1431" s="20" t="s">
        <v>1674</v>
      </c>
      <c r="E1431" s="20" t="s">
        <v>9777</v>
      </c>
      <c r="F1431" s="20">
        <v>7109</v>
      </c>
      <c r="G1431" s="20" t="s">
        <v>7515</v>
      </c>
      <c r="H1431" s="20" t="s">
        <v>25</v>
      </c>
      <c r="I1431" s="20" t="s">
        <v>108</v>
      </c>
      <c r="J1431" s="20" t="s">
        <v>27</v>
      </c>
      <c r="K1431" s="20">
        <v>4</v>
      </c>
    </row>
    <row r="1432" spans="1:11" x14ac:dyDescent="0.25">
      <c r="A1432" s="20" t="str">
        <f>E1432&amp;D1432&amp;":"&amp;COUNTIFS($E$2:E1432,E1432,$D$2:D1432,D1432)</f>
        <v>KansasMCPHERSON:1</v>
      </c>
      <c r="B1432" s="20" t="s">
        <v>7517</v>
      </c>
      <c r="C1432" s="20" t="s">
        <v>7518</v>
      </c>
      <c r="D1432" s="20" t="s">
        <v>2060</v>
      </c>
      <c r="E1432" s="20" t="s">
        <v>9802</v>
      </c>
      <c r="F1432" s="20">
        <v>8015</v>
      </c>
      <c r="G1432" s="20" t="s">
        <v>7520</v>
      </c>
      <c r="H1432" s="20" t="s">
        <v>25</v>
      </c>
      <c r="I1432" s="20" t="s">
        <v>108</v>
      </c>
      <c r="J1432" s="20" t="s">
        <v>120</v>
      </c>
      <c r="K1432" s="20">
        <v>5</v>
      </c>
    </row>
    <row r="1433" spans="1:11" x14ac:dyDescent="0.25">
      <c r="A1433" s="20" t="str">
        <f>E1433&amp;D1433&amp;":"&amp;COUNTIFS($E$2:E1433,E1433,$D$2:D1433,D1433)</f>
        <v>KansasMCPHERSON:2</v>
      </c>
      <c r="B1433" s="20" t="s">
        <v>7522</v>
      </c>
      <c r="C1433" s="20" t="s">
        <v>7523</v>
      </c>
      <c r="D1433" s="20" t="s">
        <v>2060</v>
      </c>
      <c r="E1433" s="20" t="s">
        <v>9802</v>
      </c>
      <c r="F1433" s="20">
        <v>8755</v>
      </c>
      <c r="G1433" s="20" t="s">
        <v>7524</v>
      </c>
      <c r="H1433" s="20" t="s">
        <v>25</v>
      </c>
      <c r="I1433" s="20" t="s">
        <v>108</v>
      </c>
      <c r="J1433" s="20" t="s">
        <v>27</v>
      </c>
      <c r="K1433" s="20">
        <v>2</v>
      </c>
    </row>
    <row r="1434" spans="1:11" x14ac:dyDescent="0.25">
      <c r="A1434" s="20" t="str">
        <f>E1434&amp;D1434&amp;":"&amp;COUNTIFS($E$2:E1434,E1434,$D$2:D1434,D1434)</f>
        <v>North_DakotaMCVILLE:1</v>
      </c>
      <c r="B1434" s="20" t="s">
        <v>7526</v>
      </c>
      <c r="C1434" s="20" t="s">
        <v>7527</v>
      </c>
      <c r="D1434" s="20" t="s">
        <v>9444</v>
      </c>
      <c r="E1434" s="20" t="s">
        <v>9840</v>
      </c>
      <c r="F1434" s="20">
        <v>7042</v>
      </c>
      <c r="G1434" s="20" t="s">
        <v>7529</v>
      </c>
      <c r="H1434" s="20" t="s">
        <v>25</v>
      </c>
      <c r="I1434" s="20" t="s">
        <v>108</v>
      </c>
      <c r="J1434" s="20" t="s">
        <v>27</v>
      </c>
      <c r="K1434" s="20">
        <v>2</v>
      </c>
    </row>
    <row r="1435" spans="1:11" x14ac:dyDescent="0.25">
      <c r="A1435" s="20" t="str">
        <f>E1435&amp;D1435&amp;":"&amp;COUNTIFS($E$2:E1435,E1435,$D$2:D1435,D1435)</f>
        <v>KansasMEADE:1</v>
      </c>
      <c r="B1435" s="20" t="s">
        <v>7531</v>
      </c>
      <c r="C1435" s="20" t="s">
        <v>7532</v>
      </c>
      <c r="D1435" s="20" t="s">
        <v>2120</v>
      </c>
      <c r="E1435" s="20" t="s">
        <v>9802</v>
      </c>
      <c r="F1435" s="20">
        <v>7754</v>
      </c>
      <c r="G1435" s="20" t="s">
        <v>7534</v>
      </c>
      <c r="H1435" s="20" t="s">
        <v>25</v>
      </c>
      <c r="I1435" s="20" t="s">
        <v>108</v>
      </c>
      <c r="J1435" s="20" t="s">
        <v>27</v>
      </c>
      <c r="K1435" s="20">
        <v>4</v>
      </c>
    </row>
    <row r="1436" spans="1:11" x14ac:dyDescent="0.25">
      <c r="A1436" s="20" t="str">
        <f>E1436&amp;D1436&amp;":"&amp;COUNTIFS($E$2:E1436,E1436,$D$2:D1436,D1436)</f>
        <v>KansasMEADE:2</v>
      </c>
      <c r="B1436" s="20" t="s">
        <v>7536</v>
      </c>
      <c r="C1436" s="20" t="s">
        <v>7537</v>
      </c>
      <c r="D1436" s="20" t="s">
        <v>2120</v>
      </c>
      <c r="E1436" s="20" t="s">
        <v>9802</v>
      </c>
      <c r="F1436" s="20">
        <v>7302</v>
      </c>
      <c r="G1436" s="20" t="s">
        <v>7539</v>
      </c>
      <c r="H1436" s="20" t="s">
        <v>25</v>
      </c>
      <c r="I1436" s="20" t="s">
        <v>108</v>
      </c>
      <c r="J1436" s="20" t="s">
        <v>27</v>
      </c>
      <c r="K1436" s="20">
        <v>1</v>
      </c>
    </row>
    <row r="1437" spans="1:11" x14ac:dyDescent="0.25">
      <c r="A1437" s="20" t="str">
        <f>E1437&amp;D1437&amp;":"&amp;COUNTIFS($E$2:E1437,E1437,$D$2:D1437,D1437)</f>
        <v>WashingtonMEDICAL LAKE:1</v>
      </c>
      <c r="B1437" s="20" t="s">
        <v>7541</v>
      </c>
      <c r="C1437" s="20" t="s">
        <v>7542</v>
      </c>
      <c r="D1437" s="20" t="s">
        <v>6094</v>
      </c>
      <c r="E1437" s="20" t="s">
        <v>9789</v>
      </c>
      <c r="F1437" s="20">
        <v>7740</v>
      </c>
      <c r="G1437" s="20" t="s">
        <v>7544</v>
      </c>
      <c r="H1437" s="20" t="s">
        <v>25</v>
      </c>
      <c r="I1437" s="20" t="s">
        <v>108</v>
      </c>
      <c r="J1437" s="20" t="s">
        <v>27</v>
      </c>
      <c r="K1437" s="20">
        <v>4</v>
      </c>
    </row>
    <row r="1438" spans="1:11" x14ac:dyDescent="0.25">
      <c r="A1438" s="20" t="str">
        <f>E1438&amp;D1438&amp;":"&amp;COUNTIFS($E$2:E1438,E1438,$D$2:D1438,D1438)</f>
        <v>KansasMEDICINE LODGE:1</v>
      </c>
      <c r="B1438" s="20" t="s">
        <v>7546</v>
      </c>
      <c r="C1438" s="20" t="s">
        <v>7547</v>
      </c>
      <c r="D1438" s="20" t="s">
        <v>9052</v>
      </c>
      <c r="E1438" s="20" t="s">
        <v>9802</v>
      </c>
      <c r="F1438" s="20">
        <v>7039</v>
      </c>
      <c r="G1438" s="20" t="s">
        <v>7549</v>
      </c>
      <c r="H1438" s="20" t="s">
        <v>25</v>
      </c>
      <c r="I1438" s="20" t="s">
        <v>75</v>
      </c>
      <c r="J1438" s="20" t="s">
        <v>27</v>
      </c>
      <c r="K1438" s="20">
        <v>4</v>
      </c>
    </row>
    <row r="1439" spans="1:11" x14ac:dyDescent="0.25">
      <c r="A1439" s="20" t="str">
        <f>E1439&amp;D1439&amp;":"&amp;COUNTIFS($E$2:E1439,E1439,$D$2:D1439,D1439)</f>
        <v>New_YorkMEDINA:1</v>
      </c>
      <c r="B1439" s="20" t="s">
        <v>7551</v>
      </c>
      <c r="C1439" s="20" t="s">
        <v>7552</v>
      </c>
      <c r="D1439" s="20" t="s">
        <v>9381</v>
      </c>
      <c r="E1439" s="20" t="s">
        <v>9838</v>
      </c>
      <c r="F1439" s="20">
        <v>8701</v>
      </c>
      <c r="G1439" s="20" t="s">
        <v>7553</v>
      </c>
      <c r="H1439" s="20" t="s">
        <v>25</v>
      </c>
      <c r="I1439" s="20" t="s">
        <v>108</v>
      </c>
      <c r="J1439" s="20" t="s">
        <v>27</v>
      </c>
      <c r="K1439" s="20">
        <v>3</v>
      </c>
    </row>
    <row r="1440" spans="1:11" x14ac:dyDescent="0.25">
      <c r="A1440" s="20" t="str">
        <f>E1440&amp;D1440&amp;":"&amp;COUNTIFS($E$2:E1440,E1440,$D$2:D1440,D1440)</f>
        <v>ColoradoMEEKER:1</v>
      </c>
      <c r="B1440" s="20" t="s">
        <v>7554</v>
      </c>
      <c r="C1440" s="20" t="s">
        <v>3714</v>
      </c>
      <c r="D1440" s="20" t="s">
        <v>1035</v>
      </c>
      <c r="E1440" s="20" t="s">
        <v>9774</v>
      </c>
      <c r="F1440" s="20">
        <v>8818</v>
      </c>
      <c r="G1440" s="20" t="s">
        <v>3716</v>
      </c>
      <c r="H1440" s="20" t="s">
        <v>25</v>
      </c>
      <c r="I1440" s="20" t="s">
        <v>108</v>
      </c>
      <c r="J1440" s="20" t="s">
        <v>27</v>
      </c>
      <c r="K1440" s="20">
        <v>2</v>
      </c>
    </row>
    <row r="1441" spans="1:11" x14ac:dyDescent="0.25">
      <c r="A1441" s="20" t="str">
        <f>E1441&amp;D1441&amp;":"&amp;COUNTIFS($E$2:E1441,E1441,$D$2:D1441,D1441)</f>
        <v>ColoradoMEEKER:2</v>
      </c>
      <c r="B1441" s="20" t="s">
        <v>3718</v>
      </c>
      <c r="C1441" s="20" t="s">
        <v>3719</v>
      </c>
      <c r="D1441" s="20" t="s">
        <v>1035</v>
      </c>
      <c r="E1441" s="20" t="s">
        <v>9774</v>
      </c>
      <c r="F1441" s="20">
        <v>7675</v>
      </c>
      <c r="G1441" s="20" t="s">
        <v>3720</v>
      </c>
      <c r="H1441" s="20" t="s">
        <v>25</v>
      </c>
      <c r="I1441" s="20" t="s">
        <v>26</v>
      </c>
      <c r="J1441" s="20" t="s">
        <v>27</v>
      </c>
      <c r="K1441" s="20">
        <v>2</v>
      </c>
    </row>
    <row r="1442" spans="1:11" x14ac:dyDescent="0.25">
      <c r="A1442" s="20" t="str">
        <f>E1442&amp;D1442&amp;":"&amp;COUNTIFS($E$2:E1442,E1442,$D$2:D1442,D1442)</f>
        <v>FloridaMELBOURNE:1</v>
      </c>
      <c r="B1442" s="20" t="s">
        <v>7556</v>
      </c>
      <c r="C1442" s="20" t="s">
        <v>7557</v>
      </c>
      <c r="D1442" s="20" t="s">
        <v>1289</v>
      </c>
      <c r="E1442" s="20" t="s">
        <v>9793</v>
      </c>
      <c r="F1442" s="20">
        <v>8502</v>
      </c>
      <c r="G1442" s="20" t="s">
        <v>7558</v>
      </c>
      <c r="H1442" s="20" t="s">
        <v>119</v>
      </c>
      <c r="I1442" s="20" t="s">
        <v>108</v>
      </c>
      <c r="J1442" s="20" t="s">
        <v>120</v>
      </c>
      <c r="K1442" s="20">
        <v>0</v>
      </c>
    </row>
    <row r="1443" spans="1:11" x14ac:dyDescent="0.25">
      <c r="A1443" s="20" t="str">
        <f>E1443&amp;D1443&amp;":"&amp;COUNTIFS($E$2:E1443,E1443,$D$2:D1443,D1443)</f>
        <v>TennesseeMEMPHIS:1</v>
      </c>
      <c r="B1443" s="20" t="s">
        <v>9323</v>
      </c>
      <c r="C1443" s="20" t="s">
        <v>9324</v>
      </c>
      <c r="D1443" s="20" t="s">
        <v>5117</v>
      </c>
      <c r="E1443" s="20" t="s">
        <v>9810</v>
      </c>
      <c r="F1443" s="20">
        <v>7055</v>
      </c>
      <c r="G1443" s="20" t="s">
        <v>9326</v>
      </c>
      <c r="H1443" s="20" t="s">
        <v>25</v>
      </c>
      <c r="I1443" s="20" t="s">
        <v>26</v>
      </c>
      <c r="J1443" s="20" t="s">
        <v>27</v>
      </c>
      <c r="K1443" s="20">
        <v>2</v>
      </c>
    </row>
    <row r="1444" spans="1:11" x14ac:dyDescent="0.25">
      <c r="A1444" s="20" t="str">
        <f>E1444&amp;D1444&amp;":"&amp;COUNTIFS($E$2:E1444,E1444,$D$2:D1444,D1444)</f>
        <v>TennesseeMEMPHIS:2</v>
      </c>
      <c r="B1444" s="20" t="s">
        <v>9328</v>
      </c>
      <c r="C1444" s="20" t="s">
        <v>9329</v>
      </c>
      <c r="D1444" s="20" t="s">
        <v>5117</v>
      </c>
      <c r="E1444" s="20" t="s">
        <v>9810</v>
      </c>
      <c r="F1444" s="20">
        <v>7306</v>
      </c>
      <c r="G1444" s="20" t="s">
        <v>9330</v>
      </c>
      <c r="H1444" s="20" t="s">
        <v>25</v>
      </c>
      <c r="I1444" s="20" t="s">
        <v>513</v>
      </c>
      <c r="J1444" s="20" t="s">
        <v>27</v>
      </c>
      <c r="K1444" s="20">
        <v>2</v>
      </c>
    </row>
    <row r="1445" spans="1:11" x14ac:dyDescent="0.25">
      <c r="A1445" s="20" t="str">
        <f>E1445&amp;D1445&amp;":"&amp;COUNTIFS($E$2:E1445,E1445,$D$2:D1445,D1445)</f>
        <v>TennesseeMEMPHIS:3</v>
      </c>
      <c r="B1445" s="20" t="s">
        <v>9332</v>
      </c>
      <c r="C1445" s="20" t="s">
        <v>9333</v>
      </c>
      <c r="D1445" s="20" t="s">
        <v>5117</v>
      </c>
      <c r="E1445" s="20" t="s">
        <v>9810</v>
      </c>
      <c r="F1445" s="20">
        <v>8865</v>
      </c>
      <c r="G1445" s="20" t="s">
        <v>9334</v>
      </c>
      <c r="H1445" s="20" t="s">
        <v>25</v>
      </c>
      <c r="I1445" s="20" t="s">
        <v>75</v>
      </c>
      <c r="J1445" s="20" t="s">
        <v>27</v>
      </c>
      <c r="K1445" s="20">
        <v>4</v>
      </c>
    </row>
    <row r="1446" spans="1:11" x14ac:dyDescent="0.25">
      <c r="A1446" s="20" t="str">
        <f>E1446&amp;D1446&amp;":"&amp;COUNTIFS($E$2:E1446,E1446,$D$2:D1446,D1446)</f>
        <v>TennesseeMEMPHIS:4</v>
      </c>
      <c r="B1446" s="20" t="s">
        <v>9335</v>
      </c>
      <c r="C1446" s="20" t="s">
        <v>3719</v>
      </c>
      <c r="D1446" s="20" t="s">
        <v>5117</v>
      </c>
      <c r="E1446" s="20" t="s">
        <v>9810</v>
      </c>
      <c r="F1446" s="20">
        <v>7675</v>
      </c>
      <c r="G1446" s="20" t="s">
        <v>9336</v>
      </c>
      <c r="H1446" s="20" t="s">
        <v>25</v>
      </c>
      <c r="I1446" s="20" t="s">
        <v>26</v>
      </c>
      <c r="J1446" s="20" t="s">
        <v>27</v>
      </c>
      <c r="K1446" s="20">
        <v>3</v>
      </c>
    </row>
    <row r="1447" spans="1:11" x14ac:dyDescent="0.25">
      <c r="A1447" s="20" t="str">
        <f>E1447&amp;D1447&amp;":"&amp;COUNTIFS($E$2:E1447,E1447,$D$2:D1447,D1447)</f>
        <v>TennesseeMEMPHIS:5</v>
      </c>
      <c r="B1447" s="20" t="s">
        <v>3802</v>
      </c>
      <c r="C1447" s="20" t="s">
        <v>3803</v>
      </c>
      <c r="D1447" s="20" t="s">
        <v>5117</v>
      </c>
      <c r="E1447" s="20" t="s">
        <v>9810</v>
      </c>
      <c r="F1447" s="20">
        <v>87532</v>
      </c>
      <c r="G1447" s="20" t="s">
        <v>3805</v>
      </c>
      <c r="H1447" s="20" t="s">
        <v>25</v>
      </c>
      <c r="I1447" s="20" t="s">
        <v>108</v>
      </c>
      <c r="J1447" s="20" t="s">
        <v>27</v>
      </c>
      <c r="K1447" s="20">
        <v>4</v>
      </c>
    </row>
    <row r="1448" spans="1:11" x14ac:dyDescent="0.25">
      <c r="A1448" s="20" t="str">
        <f>E1448&amp;D1448&amp;":"&amp;COUNTIFS($E$2:E1448,E1448,$D$2:D1448,D1448)</f>
        <v>TennesseeMEMPHIS:6</v>
      </c>
      <c r="B1448" s="20" t="s">
        <v>3807</v>
      </c>
      <c r="C1448" s="20" t="s">
        <v>3808</v>
      </c>
      <c r="D1448" s="20" t="s">
        <v>5117</v>
      </c>
      <c r="E1448" s="20" t="s">
        <v>9810</v>
      </c>
      <c r="F1448" s="20">
        <v>88061</v>
      </c>
      <c r="G1448" s="20" t="s">
        <v>3810</v>
      </c>
      <c r="H1448" s="20" t="s">
        <v>25</v>
      </c>
      <c r="I1448" s="20" t="s">
        <v>42</v>
      </c>
      <c r="J1448" s="20" t="s">
        <v>27</v>
      </c>
      <c r="K1448" s="20">
        <v>4</v>
      </c>
    </row>
    <row r="1449" spans="1:11" x14ac:dyDescent="0.25">
      <c r="A1449" s="20" t="str">
        <f>E1449&amp;D1449&amp;":"&amp;COUNTIFS($E$2:E1449,E1449,$D$2:D1449,D1449)</f>
        <v>TennesseeMEMPHIS:7</v>
      </c>
      <c r="B1449" s="20" t="s">
        <v>3812</v>
      </c>
      <c r="C1449" s="20" t="s">
        <v>3813</v>
      </c>
      <c r="D1449" s="20" t="s">
        <v>5117</v>
      </c>
      <c r="E1449" s="20" t="s">
        <v>9810</v>
      </c>
      <c r="F1449" s="20">
        <v>87301</v>
      </c>
      <c r="G1449" s="20" t="s">
        <v>3815</v>
      </c>
      <c r="H1449" s="20" t="s">
        <v>25</v>
      </c>
      <c r="I1449" s="20" t="s">
        <v>108</v>
      </c>
      <c r="J1449" s="20" t="s">
        <v>27</v>
      </c>
      <c r="K1449" s="20">
        <v>2</v>
      </c>
    </row>
    <row r="1450" spans="1:11" x14ac:dyDescent="0.25">
      <c r="A1450" s="20" t="str">
        <f>E1450&amp;D1450&amp;":"&amp;COUNTIFS($E$2:E1450,E1450,$D$2:D1450,D1450)</f>
        <v>TennesseeMEMPHIS:8</v>
      </c>
      <c r="B1450" s="20" t="s">
        <v>3817</v>
      </c>
      <c r="C1450" s="20" t="s">
        <v>3818</v>
      </c>
      <c r="D1450" s="20" t="s">
        <v>5117</v>
      </c>
      <c r="E1450" s="20" t="s">
        <v>9810</v>
      </c>
      <c r="F1450" s="20">
        <v>87501</v>
      </c>
      <c r="G1450" s="20" t="s">
        <v>3820</v>
      </c>
      <c r="H1450" s="20" t="s">
        <v>25</v>
      </c>
      <c r="I1450" s="20" t="s">
        <v>64</v>
      </c>
      <c r="J1450" s="20" t="s">
        <v>120</v>
      </c>
      <c r="K1450" s="20">
        <v>0</v>
      </c>
    </row>
    <row r="1451" spans="1:11" x14ac:dyDescent="0.25">
      <c r="A1451" s="20" t="str">
        <f>E1451&amp;D1451&amp;":"&amp;COUNTIFS($E$2:E1451,E1451,$D$2:D1451,D1451)</f>
        <v>MississippiMENDENHALL:1</v>
      </c>
      <c r="B1451" s="20" t="s">
        <v>3822</v>
      </c>
      <c r="C1451" s="20" t="s">
        <v>3823</v>
      </c>
      <c r="D1451" s="20" t="s">
        <v>7311</v>
      </c>
      <c r="E1451" s="20" t="s">
        <v>9812</v>
      </c>
      <c r="F1451" s="20">
        <v>88340</v>
      </c>
      <c r="G1451" s="20" t="s">
        <v>3825</v>
      </c>
      <c r="H1451" s="20" t="s">
        <v>25</v>
      </c>
      <c r="I1451" s="20" t="s">
        <v>64</v>
      </c>
      <c r="J1451" s="20" t="s">
        <v>120</v>
      </c>
      <c r="K1451" s="20">
        <v>0</v>
      </c>
    </row>
    <row r="1452" spans="1:11" x14ac:dyDescent="0.25">
      <c r="A1452" s="20" t="str">
        <f>E1452&amp;D1452&amp;":"&amp;COUNTIFS($E$2:E1452,E1452,$D$2:D1452,D1452)</f>
        <v>MississippiMERIDIAN:1</v>
      </c>
      <c r="B1452" s="20" t="s">
        <v>3827</v>
      </c>
      <c r="C1452" s="20" t="s">
        <v>3828</v>
      </c>
      <c r="D1452" s="20" t="s">
        <v>3127</v>
      </c>
      <c r="E1452" s="20" t="s">
        <v>9812</v>
      </c>
      <c r="F1452" s="20">
        <v>87420</v>
      </c>
      <c r="G1452" s="20" t="s">
        <v>3830</v>
      </c>
      <c r="H1452" s="20" t="s">
        <v>25</v>
      </c>
      <c r="I1452" s="20" t="s">
        <v>64</v>
      </c>
      <c r="J1452" s="20" t="s">
        <v>27</v>
      </c>
      <c r="K1452" s="20">
        <v>2</v>
      </c>
    </row>
    <row r="1453" spans="1:11" x14ac:dyDescent="0.25">
      <c r="A1453" s="20" t="str">
        <f>E1453&amp;D1453&amp;":"&amp;COUNTIFS($E$2:E1453,E1453,$D$2:D1453,D1453)</f>
        <v>MississippiMERIDIAN:2</v>
      </c>
      <c r="B1453" s="20" t="s">
        <v>3832</v>
      </c>
      <c r="C1453" s="20" t="s">
        <v>3833</v>
      </c>
      <c r="D1453" s="20" t="s">
        <v>3127</v>
      </c>
      <c r="E1453" s="20" t="s">
        <v>9812</v>
      </c>
      <c r="F1453" s="20">
        <v>87327</v>
      </c>
      <c r="G1453" s="20" t="s">
        <v>3835</v>
      </c>
      <c r="H1453" s="20" t="s">
        <v>25</v>
      </c>
      <c r="I1453" s="20" t="s">
        <v>64</v>
      </c>
      <c r="J1453" s="20" t="s">
        <v>27</v>
      </c>
      <c r="K1453" s="20">
        <v>0</v>
      </c>
    </row>
    <row r="1454" spans="1:11" x14ac:dyDescent="0.25">
      <c r="A1454" s="20" t="str">
        <f>E1454&amp;D1454&amp;":"&amp;COUNTIFS($E$2:E1454,E1454,$D$2:D1454,D1454)</f>
        <v>MississippiMERIDIAN:3</v>
      </c>
      <c r="B1454" s="20" t="s">
        <v>3837</v>
      </c>
      <c r="C1454" s="20" t="s">
        <v>3838</v>
      </c>
      <c r="D1454" s="20" t="s">
        <v>3127</v>
      </c>
      <c r="E1454" s="20" t="s">
        <v>9812</v>
      </c>
      <c r="F1454" s="20">
        <v>87313</v>
      </c>
      <c r="G1454" s="20" t="s">
        <v>3840</v>
      </c>
      <c r="H1454" s="20" t="s">
        <v>25</v>
      </c>
      <c r="I1454" s="20" t="s">
        <v>64</v>
      </c>
      <c r="J1454" s="20" t="s">
        <v>27</v>
      </c>
      <c r="K1454" s="20">
        <v>0</v>
      </c>
    </row>
    <row r="1455" spans="1:11" x14ac:dyDescent="0.25">
      <c r="A1455" s="20" t="str">
        <f>E1455&amp;D1455&amp;":"&amp;COUNTIFS($E$2:E1455,E1455,$D$2:D1455,D1455)</f>
        <v>WisconsinMERRILL:1</v>
      </c>
      <c r="B1455" s="20" t="s">
        <v>3842</v>
      </c>
      <c r="C1455" s="20" t="s">
        <v>3843</v>
      </c>
      <c r="D1455" s="20" t="s">
        <v>9706</v>
      </c>
      <c r="E1455" s="20" t="s">
        <v>9790</v>
      </c>
      <c r="F1455" s="20">
        <v>88130</v>
      </c>
      <c r="G1455" s="20" t="s">
        <v>3845</v>
      </c>
      <c r="H1455" s="20" t="s">
        <v>25</v>
      </c>
      <c r="I1455" s="20" t="s">
        <v>114</v>
      </c>
      <c r="J1455" s="20" t="s">
        <v>27</v>
      </c>
      <c r="K1455" s="20">
        <v>3</v>
      </c>
    </row>
    <row r="1456" spans="1:11" x14ac:dyDescent="0.25">
      <c r="A1456" s="20" t="str">
        <f>E1456&amp;D1456&amp;":"&amp;COUNTIFS($E$2:E1456,E1456,$D$2:D1456,D1456)</f>
        <v>IndianaMERRILLVILLE:1</v>
      </c>
      <c r="B1456" s="20" t="s">
        <v>3847</v>
      </c>
      <c r="C1456" s="20" t="s">
        <v>3848</v>
      </c>
      <c r="D1456" s="20" t="s">
        <v>1859</v>
      </c>
      <c r="E1456" s="20" t="s">
        <v>9778</v>
      </c>
      <c r="F1456" s="20">
        <v>87507</v>
      </c>
      <c r="G1456" s="20" t="s">
        <v>3849</v>
      </c>
      <c r="H1456" s="20" t="s">
        <v>25</v>
      </c>
      <c r="I1456" s="20" t="s">
        <v>108</v>
      </c>
      <c r="J1456" s="20" t="s">
        <v>120</v>
      </c>
      <c r="K1456" s="20">
        <v>0</v>
      </c>
    </row>
    <row r="1457" spans="1:11" x14ac:dyDescent="0.25">
      <c r="A1457" s="20" t="str">
        <f>E1457&amp;D1457&amp;":"&amp;COUNTIFS($E$2:E1457,E1457,$D$2:D1457,D1457)</f>
        <v>ArizonaMESA:1</v>
      </c>
      <c r="B1457" s="20" t="s">
        <v>3851</v>
      </c>
      <c r="C1457" s="20" t="s">
        <v>3852</v>
      </c>
      <c r="D1457" s="20" t="s">
        <v>258</v>
      </c>
      <c r="E1457" s="20" t="s">
        <v>9801</v>
      </c>
      <c r="F1457" s="20">
        <v>88260</v>
      </c>
      <c r="G1457" s="20" t="s">
        <v>3854</v>
      </c>
      <c r="H1457" s="20" t="s">
        <v>96</v>
      </c>
      <c r="I1457" s="20" t="s">
        <v>42</v>
      </c>
      <c r="J1457" s="20" t="s">
        <v>27</v>
      </c>
      <c r="K1457" s="20">
        <v>5</v>
      </c>
    </row>
    <row r="1458" spans="1:11" x14ac:dyDescent="0.25">
      <c r="A1458" s="20" t="str">
        <f>E1458&amp;D1458&amp;":"&amp;COUNTIFS($E$2:E1458,E1458,$D$2:D1458,D1458)</f>
        <v>ArizonaMESA:2</v>
      </c>
      <c r="B1458" s="20" t="s">
        <v>3856</v>
      </c>
      <c r="C1458" s="20" t="s">
        <v>3857</v>
      </c>
      <c r="D1458" s="20" t="s">
        <v>258</v>
      </c>
      <c r="E1458" s="20" t="s">
        <v>9801</v>
      </c>
      <c r="F1458" s="20">
        <v>87740</v>
      </c>
      <c r="G1458" s="20" t="s">
        <v>3859</v>
      </c>
      <c r="H1458" s="20" t="s">
        <v>96</v>
      </c>
      <c r="I1458" s="20" t="s">
        <v>114</v>
      </c>
      <c r="J1458" s="20" t="s">
        <v>27</v>
      </c>
      <c r="K1458" s="20">
        <v>3</v>
      </c>
    </row>
    <row r="1459" spans="1:11" x14ac:dyDescent="0.25">
      <c r="A1459" s="20" t="str">
        <f>E1459&amp;D1459&amp;":"&amp;COUNTIFS($E$2:E1459,E1459,$D$2:D1459,D1459)</f>
        <v>ArizonaMESA:3</v>
      </c>
      <c r="B1459" s="20" t="s">
        <v>3861</v>
      </c>
      <c r="C1459" s="20" t="s">
        <v>3862</v>
      </c>
      <c r="D1459" s="20" t="s">
        <v>258</v>
      </c>
      <c r="E1459" s="20" t="s">
        <v>9801</v>
      </c>
      <c r="F1459" s="20">
        <v>88012</v>
      </c>
      <c r="G1459" s="20" t="s">
        <v>3864</v>
      </c>
      <c r="H1459" s="20" t="s">
        <v>119</v>
      </c>
      <c r="I1459" s="20" t="s">
        <v>26</v>
      </c>
      <c r="J1459" s="20" t="s">
        <v>120</v>
      </c>
      <c r="K1459" s="20">
        <v>0</v>
      </c>
    </row>
    <row r="1460" spans="1:11" x14ac:dyDescent="0.25">
      <c r="A1460" s="20" t="str">
        <f>E1460&amp;D1460&amp;":"&amp;COUNTIFS($E$2:E1460,E1460,$D$2:D1460,D1460)</f>
        <v>New_MexicoMESCALERO:1</v>
      </c>
      <c r="B1460" s="20" t="s">
        <v>3866</v>
      </c>
      <c r="C1460" s="20" t="s">
        <v>3867</v>
      </c>
      <c r="D1460" s="20" t="s">
        <v>3824</v>
      </c>
      <c r="E1460" s="20" t="s">
        <v>9837</v>
      </c>
      <c r="F1460" s="20">
        <v>88008</v>
      </c>
      <c r="G1460" s="20" t="s">
        <v>3869</v>
      </c>
      <c r="H1460" s="20" t="s">
        <v>119</v>
      </c>
      <c r="I1460" s="20" t="s">
        <v>26</v>
      </c>
      <c r="J1460" s="20" t="s">
        <v>120</v>
      </c>
      <c r="K1460" s="20">
        <v>0</v>
      </c>
    </row>
    <row r="1461" spans="1:11" x14ac:dyDescent="0.25">
      <c r="A1461" s="20" t="str">
        <f>E1461&amp;D1461&amp;":"&amp;COUNTIFS($E$2:E1461,E1461,$D$2:D1461,D1461)</f>
        <v>LouisianaMETAIRIE:1</v>
      </c>
      <c r="B1461" s="20" t="s">
        <v>3871</v>
      </c>
      <c r="C1461" s="20" t="s">
        <v>3872</v>
      </c>
      <c r="D1461" s="20" t="s">
        <v>2410</v>
      </c>
      <c r="E1461" s="20" t="s">
        <v>9781</v>
      </c>
      <c r="F1461" s="20">
        <v>87108</v>
      </c>
      <c r="G1461" s="20" t="s">
        <v>3874</v>
      </c>
      <c r="H1461" s="20" t="s">
        <v>119</v>
      </c>
      <c r="I1461" s="20" t="s">
        <v>26</v>
      </c>
      <c r="J1461" s="20" t="s">
        <v>120</v>
      </c>
      <c r="K1461" s="20">
        <v>0</v>
      </c>
    </row>
    <row r="1462" spans="1:11" x14ac:dyDescent="0.25">
      <c r="A1462" s="20" t="str">
        <f>E1462&amp;D1462&amp;":"&amp;COUNTIFS($E$2:E1462,E1462,$D$2:D1462,D1462)</f>
        <v>LouisianaMETAIRIE:2</v>
      </c>
      <c r="B1462" s="20" t="s">
        <v>3876</v>
      </c>
      <c r="C1462" s="20" t="s">
        <v>3877</v>
      </c>
      <c r="D1462" s="20" t="s">
        <v>2410</v>
      </c>
      <c r="E1462" s="20" t="s">
        <v>9781</v>
      </c>
      <c r="F1462" s="20">
        <v>87102</v>
      </c>
      <c r="G1462" s="20" t="s">
        <v>3878</v>
      </c>
      <c r="H1462" s="20" t="s">
        <v>119</v>
      </c>
      <c r="I1462" s="20" t="s">
        <v>26</v>
      </c>
      <c r="J1462" s="20" t="s">
        <v>120</v>
      </c>
      <c r="K1462" s="20">
        <v>0</v>
      </c>
    </row>
    <row r="1463" spans="1:11" x14ac:dyDescent="0.25">
      <c r="A1463" s="20" t="str">
        <f>E1463&amp;D1463&amp;":"&amp;COUNTIFS($E$2:E1463,E1463,$D$2:D1463,D1463)</f>
        <v>GeorgiaMETTER:1</v>
      </c>
      <c r="B1463" s="20" t="s">
        <v>7560</v>
      </c>
      <c r="C1463" s="20" t="s">
        <v>7561</v>
      </c>
      <c r="D1463" s="20" t="s">
        <v>1473</v>
      </c>
      <c r="E1463" s="20" t="s">
        <v>9775</v>
      </c>
      <c r="F1463" s="20">
        <v>88310</v>
      </c>
      <c r="G1463" s="20" t="s">
        <v>7563</v>
      </c>
      <c r="H1463" s="20" t="s">
        <v>25</v>
      </c>
      <c r="I1463" s="20" t="s">
        <v>108</v>
      </c>
      <c r="J1463" s="20" t="s">
        <v>27</v>
      </c>
      <c r="K1463" s="20">
        <v>3</v>
      </c>
    </row>
    <row r="1464" spans="1:11" x14ac:dyDescent="0.25">
      <c r="A1464" s="20" t="str">
        <f>E1464&amp;D1464&amp;":"&amp;COUNTIFS($E$2:E1464,E1464,$D$2:D1464,D1464)</f>
        <v>GeorgiaMETTER:2</v>
      </c>
      <c r="B1464" s="20" t="s">
        <v>3807</v>
      </c>
      <c r="C1464" s="20" t="s">
        <v>3808</v>
      </c>
      <c r="D1464" s="20" t="s">
        <v>1473</v>
      </c>
      <c r="E1464" s="20" t="s">
        <v>9775</v>
      </c>
      <c r="F1464" s="20">
        <v>88061</v>
      </c>
      <c r="G1464" s="20" t="s">
        <v>3810</v>
      </c>
      <c r="H1464" s="20" t="s">
        <v>25</v>
      </c>
      <c r="I1464" s="20" t="s">
        <v>42</v>
      </c>
      <c r="J1464" s="20" t="s">
        <v>27</v>
      </c>
      <c r="K1464" s="20">
        <v>3</v>
      </c>
    </row>
    <row r="1465" spans="1:11" x14ac:dyDescent="0.25">
      <c r="A1465" s="20" t="str">
        <f>E1465&amp;D1465&amp;":"&amp;COUNTIFS($E$2:E1465,E1465,$D$2:D1465,D1465)</f>
        <v>FloridaMIAMI:1</v>
      </c>
      <c r="B1465" s="20" t="s">
        <v>7565</v>
      </c>
      <c r="C1465" s="20" t="s">
        <v>7566</v>
      </c>
      <c r="D1465" s="20" t="s">
        <v>1221</v>
      </c>
      <c r="E1465" s="20" t="s">
        <v>9793</v>
      </c>
      <c r="F1465" s="20">
        <v>87109</v>
      </c>
      <c r="G1465" s="20" t="s">
        <v>7567</v>
      </c>
      <c r="H1465" s="20" t="s">
        <v>25</v>
      </c>
      <c r="I1465" s="20" t="s">
        <v>114</v>
      </c>
      <c r="J1465" s="20" t="s">
        <v>27</v>
      </c>
      <c r="K1465" s="20">
        <v>2</v>
      </c>
    </row>
    <row r="1466" spans="1:11" x14ac:dyDescent="0.25">
      <c r="A1466" s="20" t="str">
        <f>E1466&amp;D1466&amp;":"&amp;COUNTIFS($E$2:E1466,E1466,$D$2:D1466,D1466)</f>
        <v>FloridaMIAMI:2</v>
      </c>
      <c r="B1466" s="20" t="s">
        <v>3827</v>
      </c>
      <c r="C1466" s="20" t="s">
        <v>3828</v>
      </c>
      <c r="D1466" s="20" t="s">
        <v>1221</v>
      </c>
      <c r="E1466" s="20" t="s">
        <v>9793</v>
      </c>
      <c r="F1466" s="20">
        <v>87420</v>
      </c>
      <c r="G1466" s="20" t="s">
        <v>3830</v>
      </c>
      <c r="H1466" s="20" t="s">
        <v>25</v>
      </c>
      <c r="I1466" s="20" t="s">
        <v>64</v>
      </c>
      <c r="J1466" s="20" t="s">
        <v>27</v>
      </c>
      <c r="K1466" s="20">
        <v>3</v>
      </c>
    </row>
    <row r="1467" spans="1:11" x14ac:dyDescent="0.25">
      <c r="A1467" s="20" t="str">
        <f>E1467&amp;D1467&amp;":"&amp;COUNTIFS($E$2:E1467,E1467,$D$2:D1467,D1467)</f>
        <v>FloridaMIAMI:3</v>
      </c>
      <c r="B1467" s="20" t="s">
        <v>7569</v>
      </c>
      <c r="C1467" s="20" t="s">
        <v>7570</v>
      </c>
      <c r="D1467" s="20" t="s">
        <v>1221</v>
      </c>
      <c r="E1467" s="20" t="s">
        <v>9793</v>
      </c>
      <c r="F1467" s="20">
        <v>87301</v>
      </c>
      <c r="G1467" s="20" t="s">
        <v>7571</v>
      </c>
      <c r="H1467" s="20" t="s">
        <v>25</v>
      </c>
      <c r="I1467" s="20" t="s">
        <v>64</v>
      </c>
      <c r="J1467" s="20" t="s">
        <v>27</v>
      </c>
      <c r="K1467" s="20">
        <v>1</v>
      </c>
    </row>
    <row r="1468" spans="1:11" x14ac:dyDescent="0.25">
      <c r="A1468" s="20" t="str">
        <f>E1468&amp;D1468&amp;":"&amp;COUNTIFS($E$2:E1468,E1468,$D$2:D1468,D1468)</f>
        <v>FloridaMIAMI:4</v>
      </c>
      <c r="B1468" s="20" t="s">
        <v>7572</v>
      </c>
      <c r="C1468" s="20" t="s">
        <v>3838</v>
      </c>
      <c r="D1468" s="20" t="s">
        <v>1221</v>
      </c>
      <c r="E1468" s="20" t="s">
        <v>9793</v>
      </c>
      <c r="F1468" s="20">
        <v>87313</v>
      </c>
      <c r="G1468" s="20" t="s">
        <v>3840</v>
      </c>
      <c r="H1468" s="20" t="s">
        <v>25</v>
      </c>
      <c r="I1468" s="20" t="s">
        <v>64</v>
      </c>
      <c r="J1468" s="20" t="s">
        <v>27</v>
      </c>
      <c r="K1468" s="20">
        <v>0</v>
      </c>
    </row>
    <row r="1469" spans="1:11" x14ac:dyDescent="0.25">
      <c r="A1469" s="20" t="str">
        <f>E1469&amp;D1469&amp;":"&amp;COUNTIFS($E$2:E1469,E1469,$D$2:D1469,D1469)</f>
        <v>FloridaMIAMI:5</v>
      </c>
      <c r="B1469" s="20" t="s">
        <v>7574</v>
      </c>
      <c r="C1469" s="20" t="s">
        <v>7575</v>
      </c>
      <c r="D1469" s="20" t="s">
        <v>1221</v>
      </c>
      <c r="E1469" s="20" t="s">
        <v>9793</v>
      </c>
      <c r="F1469" s="20">
        <v>87114</v>
      </c>
      <c r="G1469" s="20" t="s">
        <v>7576</v>
      </c>
      <c r="H1469" s="20" t="s">
        <v>25</v>
      </c>
      <c r="I1469" s="20" t="s">
        <v>26</v>
      </c>
      <c r="J1469" s="20" t="s">
        <v>27</v>
      </c>
      <c r="K1469" s="20">
        <v>4</v>
      </c>
    </row>
    <row r="1470" spans="1:11" x14ac:dyDescent="0.25">
      <c r="A1470" s="20" t="str">
        <f>E1470&amp;D1470&amp;":"&amp;COUNTIFS($E$2:E1470,E1470,$D$2:D1470,D1470)</f>
        <v>FloridaMIAMI:6</v>
      </c>
      <c r="B1470" s="20" t="s">
        <v>3847</v>
      </c>
      <c r="C1470" s="20" t="s">
        <v>3848</v>
      </c>
      <c r="D1470" s="20" t="s">
        <v>1221</v>
      </c>
      <c r="E1470" s="20" t="s">
        <v>9793</v>
      </c>
      <c r="F1470" s="20">
        <v>87507</v>
      </c>
      <c r="G1470" s="20" t="s">
        <v>7577</v>
      </c>
      <c r="H1470" s="20" t="s">
        <v>25</v>
      </c>
      <c r="I1470" s="20" t="s">
        <v>108</v>
      </c>
      <c r="J1470" s="20" t="s">
        <v>120</v>
      </c>
      <c r="K1470" s="20">
        <v>0</v>
      </c>
    </row>
    <row r="1471" spans="1:11" x14ac:dyDescent="0.25">
      <c r="A1471" s="20" t="str">
        <f>E1471&amp;D1471&amp;":"&amp;COUNTIFS($E$2:E1471,E1471,$D$2:D1471,D1471)</f>
        <v>OklahomaMIAMI:1</v>
      </c>
      <c r="B1471" s="20" t="s">
        <v>7579</v>
      </c>
      <c r="C1471" s="20" t="s">
        <v>7580</v>
      </c>
      <c r="D1471" s="20" t="s">
        <v>1221</v>
      </c>
      <c r="E1471" s="20" t="s">
        <v>9787</v>
      </c>
      <c r="F1471" s="20">
        <v>87901</v>
      </c>
      <c r="G1471" s="20" t="s">
        <v>7582</v>
      </c>
      <c r="H1471" s="20" t="s">
        <v>96</v>
      </c>
      <c r="I1471" s="20" t="s">
        <v>26</v>
      </c>
      <c r="J1471" s="20" t="s">
        <v>27</v>
      </c>
      <c r="K1471" s="20">
        <v>0</v>
      </c>
    </row>
    <row r="1472" spans="1:11" x14ac:dyDescent="0.25">
      <c r="A1472" s="20" t="str">
        <f>E1472&amp;D1472&amp;":"&amp;COUNTIFS($E$2:E1472,E1472,$D$2:D1472,D1472)</f>
        <v>OhioMIDDLE POINT:1</v>
      </c>
      <c r="B1472" s="20" t="s">
        <v>3851</v>
      </c>
      <c r="C1472" s="20" t="s">
        <v>3852</v>
      </c>
      <c r="D1472" s="20" t="s">
        <v>4403</v>
      </c>
      <c r="E1472" s="20" t="s">
        <v>9799</v>
      </c>
      <c r="F1472" s="20">
        <v>88260</v>
      </c>
      <c r="G1472" s="20" t="s">
        <v>3854</v>
      </c>
      <c r="H1472" s="20" t="s">
        <v>96</v>
      </c>
      <c r="I1472" s="20" t="s">
        <v>42</v>
      </c>
      <c r="J1472" s="20" t="s">
        <v>27</v>
      </c>
      <c r="K1472" s="20">
        <v>4</v>
      </c>
    </row>
    <row r="1473" spans="1:11" x14ac:dyDescent="0.25">
      <c r="A1473" s="20" t="str">
        <f>E1473&amp;D1473&amp;":"&amp;COUNTIFS($E$2:E1473,E1473,$D$2:D1473,D1473)</f>
        <v>MassachusettsMIDDLEBORO:1</v>
      </c>
      <c r="B1473" s="20" t="s">
        <v>3856</v>
      </c>
      <c r="C1473" s="20" t="s">
        <v>3857</v>
      </c>
      <c r="D1473" s="20" t="s">
        <v>7175</v>
      </c>
      <c r="E1473" s="20" t="s">
        <v>9784</v>
      </c>
      <c r="F1473" s="20">
        <v>87740</v>
      </c>
      <c r="G1473" s="20" t="s">
        <v>7583</v>
      </c>
      <c r="H1473" s="20" t="s">
        <v>96</v>
      </c>
      <c r="I1473" s="20" t="s">
        <v>114</v>
      </c>
      <c r="J1473" s="20" t="s">
        <v>27</v>
      </c>
      <c r="K1473" s="20">
        <v>3</v>
      </c>
    </row>
    <row r="1474" spans="1:11" x14ac:dyDescent="0.25">
      <c r="A1474" s="20" t="str">
        <f>E1474&amp;D1474&amp;":"&amp;COUNTIFS($E$2:E1474,E1474,$D$2:D1474,D1474)</f>
        <v>FloridaMIDDLEBURG:1</v>
      </c>
      <c r="B1474" s="20" t="s">
        <v>3876</v>
      </c>
      <c r="C1474" s="20" t="s">
        <v>7584</v>
      </c>
      <c r="D1474" s="20" t="s">
        <v>8871</v>
      </c>
      <c r="E1474" s="20" t="s">
        <v>9793</v>
      </c>
      <c r="F1474" s="20">
        <v>87107</v>
      </c>
      <c r="G1474" s="20" t="s">
        <v>3878</v>
      </c>
      <c r="H1474" s="20" t="s">
        <v>119</v>
      </c>
      <c r="I1474" s="20" t="s">
        <v>26</v>
      </c>
      <c r="J1474" s="20" t="s">
        <v>120</v>
      </c>
      <c r="K1474" s="20">
        <v>0</v>
      </c>
    </row>
    <row r="1475" spans="1:11" x14ac:dyDescent="0.25">
      <c r="A1475" s="20" t="str">
        <f>E1475&amp;D1475&amp;":"&amp;COUNTIFS($E$2:E1475,E1475,$D$2:D1475,D1475)</f>
        <v>KentuckyMIDDLESBORO:1</v>
      </c>
      <c r="B1475" s="20" t="s">
        <v>8435</v>
      </c>
      <c r="C1475" s="20" t="s">
        <v>8436</v>
      </c>
      <c r="D1475" s="20" t="s">
        <v>2223</v>
      </c>
      <c r="E1475" s="20" t="s">
        <v>9780</v>
      </c>
      <c r="F1475" s="20">
        <v>87571</v>
      </c>
      <c r="G1475" s="20" t="s">
        <v>8438</v>
      </c>
      <c r="H1475" s="20" t="s">
        <v>96</v>
      </c>
      <c r="I1475" s="20" t="s">
        <v>108</v>
      </c>
      <c r="J1475" s="20" t="s">
        <v>27</v>
      </c>
      <c r="K1475" s="20">
        <v>0</v>
      </c>
    </row>
    <row r="1476" spans="1:11" x14ac:dyDescent="0.25">
      <c r="A1476" s="20" t="str">
        <f>E1476&amp;D1476&amp;":"&amp;COUNTIFS($E$2:E1476,E1476,$D$2:D1476,D1476)</f>
        <v>KentuckyMIDDLESBORO:2</v>
      </c>
      <c r="B1476" s="20" t="s">
        <v>3812</v>
      </c>
      <c r="C1476" s="20" t="s">
        <v>3813</v>
      </c>
      <c r="D1476" s="20" t="s">
        <v>2223</v>
      </c>
      <c r="E1476" s="20" t="s">
        <v>9780</v>
      </c>
      <c r="F1476" s="20">
        <v>87301</v>
      </c>
      <c r="G1476" s="20" t="s">
        <v>9337</v>
      </c>
      <c r="H1476" s="20" t="s">
        <v>25</v>
      </c>
      <c r="I1476" s="20" t="s">
        <v>108</v>
      </c>
      <c r="J1476" s="20" t="s">
        <v>27</v>
      </c>
      <c r="K1476" s="20">
        <v>2</v>
      </c>
    </row>
    <row r="1477" spans="1:11" x14ac:dyDescent="0.25">
      <c r="A1477" s="20" t="str">
        <f>E1477&amp;D1477&amp;":"&amp;COUNTIFS($E$2:E1477,E1477,$D$2:D1477,D1477)</f>
        <v>ConnecticutMIDDLETOWN:1</v>
      </c>
      <c r="B1477" s="20" t="s">
        <v>9339</v>
      </c>
      <c r="C1477" s="20" t="s">
        <v>9340</v>
      </c>
      <c r="D1477" s="20" t="s">
        <v>1115</v>
      </c>
      <c r="E1477" s="20" t="s">
        <v>9811</v>
      </c>
      <c r="F1477" s="20">
        <v>88201</v>
      </c>
      <c r="G1477" s="20" t="s">
        <v>9342</v>
      </c>
      <c r="H1477" s="20" t="s">
        <v>25</v>
      </c>
      <c r="I1477" s="20" t="s">
        <v>26</v>
      </c>
      <c r="J1477" s="20" t="s">
        <v>27</v>
      </c>
      <c r="K1477" s="20">
        <v>3</v>
      </c>
    </row>
    <row r="1478" spans="1:11" x14ac:dyDescent="0.25">
      <c r="A1478" s="20" t="str">
        <f>E1478&amp;D1478&amp;":"&amp;COUNTIFS($E$2:E1478,E1478,$D$2:D1478,D1478)</f>
        <v>ConnecticutMIDDLETOWN:2</v>
      </c>
      <c r="B1478" s="20" t="s">
        <v>9344</v>
      </c>
      <c r="C1478" s="20" t="s">
        <v>9345</v>
      </c>
      <c r="D1478" s="20" t="s">
        <v>1115</v>
      </c>
      <c r="E1478" s="20" t="s">
        <v>9811</v>
      </c>
      <c r="F1478" s="20">
        <v>87144</v>
      </c>
      <c r="G1478" s="20" t="s">
        <v>9347</v>
      </c>
      <c r="H1478" s="20" t="s">
        <v>25</v>
      </c>
      <c r="I1478" s="20" t="s">
        <v>108</v>
      </c>
      <c r="J1478" s="20" t="s">
        <v>27</v>
      </c>
      <c r="K1478" s="20">
        <v>3</v>
      </c>
    </row>
    <row r="1479" spans="1:11" x14ac:dyDescent="0.25">
      <c r="A1479" s="20" t="str">
        <f>E1479&amp;D1479&amp;":"&amp;COUNTIFS($E$2:E1479,E1479,$D$2:D1479,D1479)</f>
        <v>TexasMIDLAND:1</v>
      </c>
      <c r="B1479" s="20" t="s">
        <v>3880</v>
      </c>
      <c r="C1479" s="20" t="s">
        <v>3881</v>
      </c>
      <c r="D1479" s="20" t="s">
        <v>5723</v>
      </c>
      <c r="E1479" s="20" t="s">
        <v>9788</v>
      </c>
      <c r="F1479" s="20">
        <v>10310</v>
      </c>
      <c r="G1479" s="20" t="s">
        <v>3883</v>
      </c>
      <c r="H1479" s="20" t="s">
        <v>25</v>
      </c>
      <c r="I1479" s="20" t="s">
        <v>108</v>
      </c>
      <c r="J1479" s="20" t="s">
        <v>27</v>
      </c>
      <c r="K1479" s="20">
        <v>1</v>
      </c>
    </row>
    <row r="1480" spans="1:11" x14ac:dyDescent="0.25">
      <c r="A1480" s="20" t="str">
        <f>E1480&amp;D1480&amp;":"&amp;COUNTIFS($E$2:E1480,E1480,$D$2:D1480,D1480)</f>
        <v>UtahMIDVALE:1</v>
      </c>
      <c r="B1480" s="20" t="s">
        <v>3885</v>
      </c>
      <c r="C1480" s="20" t="s">
        <v>3886</v>
      </c>
      <c r="D1480" s="20" t="s">
        <v>5881</v>
      </c>
      <c r="E1480" s="20" t="s">
        <v>9822</v>
      </c>
      <c r="F1480" s="20">
        <v>13503</v>
      </c>
      <c r="G1480" s="20" t="s">
        <v>3888</v>
      </c>
      <c r="H1480" s="20" t="s">
        <v>25</v>
      </c>
      <c r="I1480" s="20" t="s">
        <v>108</v>
      </c>
      <c r="J1480" s="20" t="s">
        <v>27</v>
      </c>
      <c r="K1480" s="20">
        <v>1</v>
      </c>
    </row>
    <row r="1481" spans="1:11" x14ac:dyDescent="0.25">
      <c r="A1481" s="20" t="str">
        <f>E1481&amp;D1481&amp;":"&amp;COUNTIFS($E$2:E1481,E1481,$D$2:D1481,D1481)</f>
        <v>UtahMIDVALE:2</v>
      </c>
      <c r="B1481" s="20" t="s">
        <v>3890</v>
      </c>
      <c r="C1481" s="20" t="s">
        <v>3891</v>
      </c>
      <c r="D1481" s="20" t="s">
        <v>5881</v>
      </c>
      <c r="E1481" s="20" t="s">
        <v>9822</v>
      </c>
      <c r="F1481" s="20">
        <v>11944</v>
      </c>
      <c r="G1481" s="20" t="s">
        <v>3893</v>
      </c>
      <c r="H1481" s="20" t="s">
        <v>25</v>
      </c>
      <c r="I1481" s="20" t="s">
        <v>108</v>
      </c>
      <c r="J1481" s="20" t="s">
        <v>27</v>
      </c>
      <c r="K1481" s="20">
        <v>3</v>
      </c>
    </row>
    <row r="1482" spans="1:11" x14ac:dyDescent="0.25">
      <c r="A1482" s="20" t="str">
        <f>E1482&amp;D1482&amp;":"&amp;COUNTIFS($E$2:E1482,E1482,$D$2:D1482,D1482)</f>
        <v>MissouriMILAN:1</v>
      </c>
      <c r="B1482" s="20" t="s">
        <v>3895</v>
      </c>
      <c r="C1482" s="20" t="s">
        <v>3896</v>
      </c>
      <c r="D1482" s="20" t="s">
        <v>3266</v>
      </c>
      <c r="E1482" s="20" t="s">
        <v>9804</v>
      </c>
      <c r="F1482" s="20">
        <v>14895</v>
      </c>
      <c r="G1482" s="20" t="s">
        <v>3898</v>
      </c>
      <c r="H1482" s="20" t="s">
        <v>25</v>
      </c>
      <c r="I1482" s="20" t="s">
        <v>108</v>
      </c>
      <c r="J1482" s="20" t="s">
        <v>27</v>
      </c>
      <c r="K1482" s="20">
        <v>1</v>
      </c>
    </row>
    <row r="1483" spans="1:11" x14ac:dyDescent="0.25">
      <c r="A1483" s="20" t="str">
        <f>E1483&amp;D1483&amp;":"&amp;COUNTIFS($E$2:E1483,E1483,$D$2:D1483,D1483)</f>
        <v>MontanaMILES CITY:1</v>
      </c>
      <c r="B1483" s="20" t="s">
        <v>3900</v>
      </c>
      <c r="C1483" s="20" t="s">
        <v>3901</v>
      </c>
      <c r="D1483" s="20" t="s">
        <v>7423</v>
      </c>
      <c r="E1483" s="20" t="s">
        <v>9805</v>
      </c>
      <c r="F1483" s="20">
        <v>14843</v>
      </c>
      <c r="G1483" s="20" t="s">
        <v>3903</v>
      </c>
      <c r="H1483" s="20" t="s">
        <v>25</v>
      </c>
      <c r="I1483" s="20" t="s">
        <v>513</v>
      </c>
      <c r="J1483" s="20" t="s">
        <v>27</v>
      </c>
      <c r="K1483" s="20">
        <v>4</v>
      </c>
    </row>
    <row r="1484" spans="1:11" x14ac:dyDescent="0.25">
      <c r="A1484" s="20" t="str">
        <f>E1484&amp;D1484&amp;":"&amp;COUNTIFS($E$2:E1484,E1484,$D$2:D1484,D1484)</f>
        <v>ConnecticutMILFORD:1</v>
      </c>
      <c r="B1484" s="20" t="s">
        <v>3905</v>
      </c>
      <c r="C1484" s="20" t="s">
        <v>3906</v>
      </c>
      <c r="D1484" s="20" t="s">
        <v>6708</v>
      </c>
      <c r="E1484" s="20" t="s">
        <v>9811</v>
      </c>
      <c r="F1484" s="20">
        <v>10003</v>
      </c>
      <c r="G1484" s="20" t="s">
        <v>3908</v>
      </c>
      <c r="H1484" s="20" t="s">
        <v>25</v>
      </c>
      <c r="I1484" s="20" t="s">
        <v>108</v>
      </c>
      <c r="J1484" s="20" t="s">
        <v>27</v>
      </c>
      <c r="K1484" s="20">
        <v>2</v>
      </c>
    </row>
    <row r="1485" spans="1:11" x14ac:dyDescent="0.25">
      <c r="A1485" s="20" t="str">
        <f>E1485&amp;D1485&amp;":"&amp;COUNTIFS($E$2:E1485,E1485,$D$2:D1485,D1485)</f>
        <v>GeorgiaMILLEDGEVILLE:1</v>
      </c>
      <c r="B1485" s="20" t="s">
        <v>3910</v>
      </c>
      <c r="C1485" s="20" t="s">
        <v>3911</v>
      </c>
      <c r="D1485" s="20" t="s">
        <v>6792</v>
      </c>
      <c r="E1485" s="20" t="s">
        <v>9775</v>
      </c>
      <c r="F1485" s="20">
        <v>14048</v>
      </c>
      <c r="G1485" s="20" t="s">
        <v>3913</v>
      </c>
      <c r="H1485" s="20" t="s">
        <v>25</v>
      </c>
      <c r="I1485" s="20" t="s">
        <v>108</v>
      </c>
      <c r="J1485" s="20" t="s">
        <v>27</v>
      </c>
      <c r="K1485" s="20">
        <v>3</v>
      </c>
    </row>
    <row r="1486" spans="1:11" x14ac:dyDescent="0.25">
      <c r="A1486" s="20" t="str">
        <f>E1486&amp;D1486&amp;":"&amp;COUNTIFS($E$2:E1486,E1486,$D$2:D1486,D1486)</f>
        <v>GeorgiaMILLEN:1</v>
      </c>
      <c r="B1486" s="20" t="s">
        <v>3008</v>
      </c>
      <c r="C1486" s="20" t="s">
        <v>3915</v>
      </c>
      <c r="D1486" s="20" t="s">
        <v>8897</v>
      </c>
      <c r="E1486" s="20" t="s">
        <v>9775</v>
      </c>
      <c r="F1486" s="20">
        <v>13501</v>
      </c>
      <c r="G1486" s="20" t="s">
        <v>3916</v>
      </c>
      <c r="H1486" s="20" t="s">
        <v>25</v>
      </c>
      <c r="I1486" s="20" t="s">
        <v>108</v>
      </c>
      <c r="J1486" s="20" t="s">
        <v>27</v>
      </c>
      <c r="K1486" s="20">
        <v>1</v>
      </c>
    </row>
    <row r="1487" spans="1:11" x14ac:dyDescent="0.25">
      <c r="A1487" s="20" t="str">
        <f>E1487&amp;D1487&amp;":"&amp;COUNTIFS($E$2:E1487,E1487,$D$2:D1487,D1487)</f>
        <v>OhioMILLERSBURG:1</v>
      </c>
      <c r="B1487" s="20" t="s">
        <v>3918</v>
      </c>
      <c r="C1487" s="20" t="s">
        <v>3919</v>
      </c>
      <c r="D1487" s="20" t="s">
        <v>7762</v>
      </c>
      <c r="E1487" s="20" t="s">
        <v>9799</v>
      </c>
      <c r="F1487" s="20">
        <v>10996</v>
      </c>
      <c r="G1487" s="20" t="s">
        <v>3921</v>
      </c>
      <c r="H1487" s="20" t="s">
        <v>168</v>
      </c>
      <c r="I1487" s="20" t="s">
        <v>169</v>
      </c>
      <c r="J1487" s="20" t="s">
        <v>27</v>
      </c>
      <c r="K1487" s="20">
        <v>0</v>
      </c>
    </row>
    <row r="1488" spans="1:11" x14ac:dyDescent="0.25">
      <c r="A1488" s="20" t="str">
        <f>E1488&amp;D1488&amp;":"&amp;COUNTIFS($E$2:E1488,E1488,$D$2:D1488,D1488)</f>
        <v>FloridaMILTON:1</v>
      </c>
      <c r="B1488" s="20" t="s">
        <v>3923</v>
      </c>
      <c r="C1488" s="20" t="s">
        <v>3924</v>
      </c>
      <c r="D1488" s="20" t="s">
        <v>1299</v>
      </c>
      <c r="E1488" s="20" t="s">
        <v>9793</v>
      </c>
      <c r="F1488" s="20">
        <v>10021</v>
      </c>
      <c r="G1488" s="20" t="s">
        <v>3925</v>
      </c>
      <c r="H1488" s="20" t="s">
        <v>25</v>
      </c>
      <c r="I1488" s="20" t="s">
        <v>108</v>
      </c>
      <c r="J1488" s="20" t="s">
        <v>120</v>
      </c>
      <c r="K1488" s="20">
        <v>0</v>
      </c>
    </row>
    <row r="1489" spans="1:11" x14ac:dyDescent="0.25">
      <c r="A1489" s="20" t="str">
        <f>E1489&amp;D1489&amp;":"&amp;COUNTIFS($E$2:E1489,E1489,$D$2:D1489,D1489)</f>
        <v>WisconsinMILWAUKEE:1</v>
      </c>
      <c r="B1489" s="20" t="s">
        <v>3927</v>
      </c>
      <c r="C1489" s="20" t="s">
        <v>3928</v>
      </c>
      <c r="D1489" s="20" t="s">
        <v>6254</v>
      </c>
      <c r="E1489" s="20" t="s">
        <v>9790</v>
      </c>
      <c r="F1489" s="20">
        <v>11691</v>
      </c>
      <c r="G1489" s="20" t="s">
        <v>3930</v>
      </c>
      <c r="H1489" s="20" t="s">
        <v>25</v>
      </c>
      <c r="I1489" s="20" t="s">
        <v>513</v>
      </c>
      <c r="J1489" s="20" t="s">
        <v>27</v>
      </c>
      <c r="K1489" s="20">
        <v>1</v>
      </c>
    </row>
    <row r="1490" spans="1:11" x14ac:dyDescent="0.25">
      <c r="A1490" s="20" t="str">
        <f>E1490&amp;D1490&amp;":"&amp;COUNTIFS($E$2:E1490,E1490,$D$2:D1490,D1490)</f>
        <v>WisconsinMILWAUKEE:2</v>
      </c>
      <c r="B1490" s="20" t="s">
        <v>3932</v>
      </c>
      <c r="C1490" s="20" t="s">
        <v>3933</v>
      </c>
      <c r="D1490" s="20" t="s">
        <v>6254</v>
      </c>
      <c r="E1490" s="20" t="s">
        <v>9790</v>
      </c>
      <c r="F1490" s="20">
        <v>14620</v>
      </c>
      <c r="G1490" s="20" t="s">
        <v>3934</v>
      </c>
      <c r="H1490" s="20" t="s">
        <v>25</v>
      </c>
      <c r="I1490" s="20" t="s">
        <v>75</v>
      </c>
      <c r="J1490" s="20" t="s">
        <v>120</v>
      </c>
      <c r="K1490" s="20">
        <v>0</v>
      </c>
    </row>
    <row r="1491" spans="1:11" x14ac:dyDescent="0.25">
      <c r="A1491" s="20" t="str">
        <f>E1491&amp;D1491&amp;":"&amp;COUNTIFS($E$2:E1491,E1491,$D$2:D1491,D1491)</f>
        <v>NebraskaMINDEN:1</v>
      </c>
      <c r="B1491" s="20" t="s">
        <v>3936</v>
      </c>
      <c r="C1491" s="20" t="s">
        <v>3937</v>
      </c>
      <c r="D1491" s="20" t="s">
        <v>7452</v>
      </c>
      <c r="E1491" s="20" t="s">
        <v>9785</v>
      </c>
      <c r="F1491" s="20">
        <v>10993</v>
      </c>
      <c r="G1491" s="20" t="s">
        <v>3939</v>
      </c>
      <c r="H1491" s="20" t="s">
        <v>25</v>
      </c>
      <c r="I1491" s="20" t="s">
        <v>36</v>
      </c>
      <c r="J1491" s="20" t="s">
        <v>120</v>
      </c>
      <c r="K1491" s="20">
        <v>0</v>
      </c>
    </row>
    <row r="1492" spans="1:11" x14ac:dyDescent="0.25">
      <c r="A1492" s="20" t="str">
        <f>E1492&amp;D1492&amp;":"&amp;COUNTIFS($E$2:E1492,E1492,$D$2:D1492,D1492)</f>
        <v>TexasMINERAL WELLS:1</v>
      </c>
      <c r="B1492" s="20" t="s">
        <v>3941</v>
      </c>
      <c r="C1492" s="20" t="s">
        <v>3942</v>
      </c>
      <c r="D1492" s="20" t="s">
        <v>5282</v>
      </c>
      <c r="E1492" s="20" t="s">
        <v>9788</v>
      </c>
      <c r="F1492" s="20">
        <v>14727</v>
      </c>
      <c r="G1492" s="20" t="s">
        <v>3944</v>
      </c>
      <c r="H1492" s="20" t="s">
        <v>96</v>
      </c>
      <c r="I1492" s="20" t="s">
        <v>108</v>
      </c>
      <c r="J1492" s="20" t="s">
        <v>120</v>
      </c>
      <c r="K1492" s="20">
        <v>0</v>
      </c>
    </row>
    <row r="1493" spans="1:11" x14ac:dyDescent="0.25">
      <c r="A1493" s="20" t="str">
        <f>E1493&amp;D1493&amp;":"&amp;COUNTIFS($E$2:E1493,E1493,$D$2:D1493,D1493)</f>
        <v>KansasMINNEAPOLIS:1</v>
      </c>
      <c r="B1493" s="20" t="s">
        <v>3946</v>
      </c>
      <c r="C1493" s="20" t="s">
        <v>3947</v>
      </c>
      <c r="D1493" s="20" t="s">
        <v>3049</v>
      </c>
      <c r="E1493" s="20" t="s">
        <v>9802</v>
      </c>
      <c r="F1493" s="20">
        <v>13856</v>
      </c>
      <c r="G1493" s="20" t="s">
        <v>3949</v>
      </c>
      <c r="H1493" s="20" t="s">
        <v>96</v>
      </c>
      <c r="I1493" s="20" t="s">
        <v>108</v>
      </c>
      <c r="J1493" s="20" t="s">
        <v>27</v>
      </c>
      <c r="K1493" s="20">
        <v>3</v>
      </c>
    </row>
    <row r="1494" spans="1:11" x14ac:dyDescent="0.25">
      <c r="A1494" s="20" t="str">
        <f>E1494&amp;D1494&amp;":"&amp;COUNTIFS($E$2:E1494,E1494,$D$2:D1494,D1494)</f>
        <v>MinnesotaMINNEAPOLIS:1</v>
      </c>
      <c r="B1494" s="20" t="s">
        <v>3951</v>
      </c>
      <c r="C1494" s="20" t="s">
        <v>3952</v>
      </c>
      <c r="D1494" s="20" t="s">
        <v>3049</v>
      </c>
      <c r="E1494" s="20" t="s">
        <v>9794</v>
      </c>
      <c r="F1494" s="20">
        <v>13367</v>
      </c>
      <c r="G1494" s="20" t="s">
        <v>3954</v>
      </c>
      <c r="H1494" s="20" t="s">
        <v>96</v>
      </c>
      <c r="I1494" s="20" t="s">
        <v>75</v>
      </c>
      <c r="J1494" s="20" t="s">
        <v>27</v>
      </c>
      <c r="K1494" s="20">
        <v>3</v>
      </c>
    </row>
    <row r="1495" spans="1:11" x14ac:dyDescent="0.25">
      <c r="A1495" s="20" t="str">
        <f>E1495&amp;D1495&amp;":"&amp;COUNTIFS($E$2:E1495,E1495,$D$2:D1495,D1495)</f>
        <v>MinnesotaMINNEAPOLIS:2</v>
      </c>
      <c r="B1495" s="20" t="s">
        <v>3956</v>
      </c>
      <c r="C1495" s="20" t="s">
        <v>3957</v>
      </c>
      <c r="D1495" s="20" t="s">
        <v>3049</v>
      </c>
      <c r="E1495" s="20" t="s">
        <v>9794</v>
      </c>
      <c r="F1495" s="20">
        <v>10595</v>
      </c>
      <c r="G1495" s="20" t="s">
        <v>3959</v>
      </c>
      <c r="H1495" s="20" t="s">
        <v>107</v>
      </c>
      <c r="I1495" s="20" t="s">
        <v>108</v>
      </c>
      <c r="J1495" s="20" t="s">
        <v>120</v>
      </c>
      <c r="K1495" s="20">
        <v>0</v>
      </c>
    </row>
    <row r="1496" spans="1:11" x14ac:dyDescent="0.25">
      <c r="A1496" s="20" t="str">
        <f>E1496&amp;D1496&amp;":"&amp;COUNTIFS($E$2:E1496,E1496,$D$2:D1496,D1496)</f>
        <v>MinnesotaMINNEAPOLIS:3</v>
      </c>
      <c r="B1496" s="20" t="s">
        <v>3961</v>
      </c>
      <c r="C1496" s="20" t="s">
        <v>3962</v>
      </c>
      <c r="D1496" s="20" t="s">
        <v>3049</v>
      </c>
      <c r="E1496" s="20" t="s">
        <v>9794</v>
      </c>
      <c r="F1496" s="20">
        <v>13210</v>
      </c>
      <c r="G1496" s="20" t="s">
        <v>3963</v>
      </c>
      <c r="H1496" s="20" t="s">
        <v>119</v>
      </c>
      <c r="I1496" s="20" t="s">
        <v>114</v>
      </c>
      <c r="J1496" s="20" t="s">
        <v>120</v>
      </c>
      <c r="K1496" s="20">
        <v>0</v>
      </c>
    </row>
    <row r="1497" spans="1:11" x14ac:dyDescent="0.25">
      <c r="A1497" s="20" t="str">
        <f>E1497&amp;D1497&amp;":"&amp;COUNTIFS($E$2:E1497,E1497,$D$2:D1497,D1497)</f>
        <v>KansasMINNEOLA:1</v>
      </c>
      <c r="B1497" s="20" t="s">
        <v>3965</v>
      </c>
      <c r="C1497" s="20" t="s">
        <v>3966</v>
      </c>
      <c r="D1497" s="20" t="s">
        <v>9083</v>
      </c>
      <c r="E1497" s="20" t="s">
        <v>9802</v>
      </c>
      <c r="F1497" s="20">
        <v>10536</v>
      </c>
      <c r="G1497" s="20" t="s">
        <v>3968</v>
      </c>
      <c r="H1497" s="20" t="s">
        <v>119</v>
      </c>
      <c r="I1497" s="20" t="s">
        <v>26</v>
      </c>
      <c r="J1497" s="20" t="s">
        <v>120</v>
      </c>
      <c r="K1497" s="20">
        <v>0</v>
      </c>
    </row>
    <row r="1498" spans="1:11" x14ac:dyDescent="0.25">
      <c r="A1498" s="20" t="str">
        <f>E1498&amp;D1498&amp;":"&amp;COUNTIFS($E$2:E1498,E1498,$D$2:D1498,D1498)</f>
        <v>North_DakotaMINOT:1</v>
      </c>
      <c r="B1498" s="20" t="s">
        <v>3970</v>
      </c>
      <c r="C1498" s="20" t="s">
        <v>3971</v>
      </c>
      <c r="D1498" s="20" t="s">
        <v>7679</v>
      </c>
      <c r="E1498" s="20" t="s">
        <v>9840</v>
      </c>
      <c r="F1498" s="20">
        <v>13669</v>
      </c>
      <c r="G1498" s="20" t="s">
        <v>3973</v>
      </c>
      <c r="H1498" s="20" t="s">
        <v>119</v>
      </c>
      <c r="I1498" s="20" t="s">
        <v>114</v>
      </c>
      <c r="J1498" s="20" t="s">
        <v>27</v>
      </c>
      <c r="K1498" s="20">
        <v>0</v>
      </c>
    </row>
    <row r="1499" spans="1:11" x14ac:dyDescent="0.25">
      <c r="A1499" s="20" t="str">
        <f>E1499&amp;D1499&amp;":"&amp;COUNTIFS($E$2:E1499,E1499,$D$2:D1499,D1499)</f>
        <v>IndianaMISHAWAKA:1</v>
      </c>
      <c r="B1499" s="20" t="s">
        <v>3975</v>
      </c>
      <c r="C1499" s="20" t="s">
        <v>3976</v>
      </c>
      <c r="D1499" s="20" t="s">
        <v>1945</v>
      </c>
      <c r="E1499" s="20" t="s">
        <v>9778</v>
      </c>
      <c r="F1499" s="20">
        <v>11427</v>
      </c>
      <c r="G1499" s="20" t="s">
        <v>3978</v>
      </c>
      <c r="H1499" s="20" t="s">
        <v>119</v>
      </c>
      <c r="I1499" s="20" t="s">
        <v>114</v>
      </c>
      <c r="J1499" s="20" t="s">
        <v>27</v>
      </c>
      <c r="K1499" s="20">
        <v>0</v>
      </c>
    </row>
    <row r="1500" spans="1:11" x14ac:dyDescent="0.25">
      <c r="A1500" s="20" t="str">
        <f>E1500&amp;D1500&amp;":"&amp;COUNTIFS($E$2:E1500,E1500,$D$2:D1500,D1500)</f>
        <v>CaliforniaMISSION VIEJO:1</v>
      </c>
      <c r="B1500" s="20" t="s">
        <v>3980</v>
      </c>
      <c r="C1500" s="20" t="s">
        <v>3981</v>
      </c>
      <c r="D1500" s="20" t="s">
        <v>786</v>
      </c>
      <c r="E1500" s="20" t="s">
        <v>9773</v>
      </c>
      <c r="F1500" s="20">
        <v>10032</v>
      </c>
      <c r="G1500" s="20" t="s">
        <v>3982</v>
      </c>
      <c r="H1500" s="20" t="s">
        <v>119</v>
      </c>
      <c r="I1500" s="20" t="s">
        <v>114</v>
      </c>
      <c r="J1500" s="20" t="s">
        <v>120</v>
      </c>
      <c r="K1500" s="20">
        <v>0</v>
      </c>
    </row>
    <row r="1501" spans="1:11" x14ac:dyDescent="0.25">
      <c r="A1501" s="20" t="str">
        <f>E1501&amp;D1501&amp;":"&amp;COUNTIFS($E$2:E1501,E1501,$D$2:D1501,D1501)</f>
        <v>UtahMOAB:1</v>
      </c>
      <c r="B1501" s="20" t="s">
        <v>3984</v>
      </c>
      <c r="C1501" s="20" t="s">
        <v>3985</v>
      </c>
      <c r="D1501" s="20" t="s">
        <v>9628</v>
      </c>
      <c r="E1501" s="20" t="s">
        <v>9822</v>
      </c>
      <c r="F1501" s="20">
        <v>13901</v>
      </c>
      <c r="G1501" s="20" t="s">
        <v>3987</v>
      </c>
      <c r="H1501" s="20" t="s">
        <v>119</v>
      </c>
      <c r="I1501" s="20" t="s">
        <v>36</v>
      </c>
      <c r="J1501" s="20" t="s">
        <v>27</v>
      </c>
      <c r="K1501" s="20">
        <v>0</v>
      </c>
    </row>
    <row r="1502" spans="1:11" x14ac:dyDescent="0.25">
      <c r="A1502" s="20" t="str">
        <f>E1502&amp;D1502&amp;":"&amp;COUNTIFS($E$2:E1502,E1502,$D$2:D1502,D1502)</f>
        <v>AlabamaMOBILE:1</v>
      </c>
      <c r="B1502" s="20" t="s">
        <v>3989</v>
      </c>
      <c r="C1502" s="20" t="s">
        <v>3990</v>
      </c>
      <c r="D1502" s="20" t="s">
        <v>112</v>
      </c>
      <c r="E1502" s="20" t="s">
        <v>9791</v>
      </c>
      <c r="F1502" s="20">
        <v>11717</v>
      </c>
      <c r="G1502" s="20" t="s">
        <v>3992</v>
      </c>
      <c r="H1502" s="20" t="s">
        <v>119</v>
      </c>
      <c r="I1502" s="20" t="s">
        <v>114</v>
      </c>
      <c r="J1502" s="20" t="s">
        <v>27</v>
      </c>
      <c r="K1502" s="20">
        <v>0</v>
      </c>
    </row>
    <row r="1503" spans="1:11" x14ac:dyDescent="0.25">
      <c r="A1503" s="20" t="str">
        <f>E1503&amp;D1503&amp;":"&amp;COUNTIFS($E$2:E1503,E1503,$D$2:D1503,D1503)</f>
        <v>AlabamaMOBILE:2</v>
      </c>
      <c r="B1503" s="20" t="s">
        <v>3994</v>
      </c>
      <c r="C1503" s="20" t="s">
        <v>3995</v>
      </c>
      <c r="D1503" s="20" t="s">
        <v>112</v>
      </c>
      <c r="E1503" s="20" t="s">
        <v>9791</v>
      </c>
      <c r="F1503" s="20">
        <v>10962</v>
      </c>
      <c r="G1503" s="20" t="s">
        <v>3997</v>
      </c>
      <c r="H1503" s="20" t="s">
        <v>119</v>
      </c>
      <c r="I1503" s="20" t="s">
        <v>114</v>
      </c>
      <c r="J1503" s="20" t="s">
        <v>120</v>
      </c>
      <c r="K1503" s="20">
        <v>0</v>
      </c>
    </row>
    <row r="1504" spans="1:11" x14ac:dyDescent="0.25">
      <c r="A1504" s="20" t="str">
        <f>E1504&amp;D1504&amp;":"&amp;COUNTIFS($E$2:E1504,E1504,$D$2:D1504,D1504)</f>
        <v>CaliforniaMODESTO:1</v>
      </c>
      <c r="B1504" s="20" t="s">
        <v>3999</v>
      </c>
      <c r="C1504" s="20" t="s">
        <v>4000</v>
      </c>
      <c r="D1504" s="20" t="s">
        <v>656</v>
      </c>
      <c r="E1504" s="20" t="s">
        <v>9773</v>
      </c>
      <c r="F1504" s="20">
        <v>14620</v>
      </c>
      <c r="G1504" s="20" t="s">
        <v>4001</v>
      </c>
      <c r="H1504" s="20" t="s">
        <v>119</v>
      </c>
      <c r="I1504" s="20" t="s">
        <v>36</v>
      </c>
      <c r="J1504" s="20" t="s">
        <v>120</v>
      </c>
      <c r="K1504" s="20">
        <v>0</v>
      </c>
    </row>
    <row r="1505" spans="1:11" x14ac:dyDescent="0.25">
      <c r="A1505" s="20" t="str">
        <f>E1505&amp;D1505&amp;":"&amp;COUNTIFS($E$2:E1505,E1505,$D$2:D1505,D1505)</f>
        <v>CaliforniaMODESTO:2</v>
      </c>
      <c r="B1505" s="20" t="s">
        <v>4003</v>
      </c>
      <c r="C1505" s="20" t="s">
        <v>4004</v>
      </c>
      <c r="D1505" s="20" t="s">
        <v>656</v>
      </c>
      <c r="E1505" s="20" t="s">
        <v>9773</v>
      </c>
      <c r="F1505" s="20">
        <v>13502</v>
      </c>
      <c r="G1505" s="20" t="s">
        <v>4005</v>
      </c>
      <c r="H1505" s="20" t="s">
        <v>119</v>
      </c>
      <c r="I1505" s="20" t="s">
        <v>36</v>
      </c>
      <c r="J1505" s="20" t="s">
        <v>27</v>
      </c>
      <c r="K1505" s="20">
        <v>0</v>
      </c>
    </row>
    <row r="1506" spans="1:11" x14ac:dyDescent="0.25">
      <c r="A1506" s="20" t="str">
        <f>E1506&amp;D1506&amp;":"&amp;COUNTIFS($E$2:E1506,E1506,$D$2:D1506,D1506)</f>
        <v>MissouriMONETT:1</v>
      </c>
      <c r="B1506" s="20" t="s">
        <v>4007</v>
      </c>
      <c r="C1506" s="20" t="s">
        <v>4008</v>
      </c>
      <c r="D1506" s="20" t="s">
        <v>7362</v>
      </c>
      <c r="E1506" s="20" t="s">
        <v>9804</v>
      </c>
      <c r="F1506" s="20">
        <v>14209</v>
      </c>
      <c r="G1506" s="20" t="s">
        <v>4010</v>
      </c>
      <c r="H1506" s="20" t="s">
        <v>119</v>
      </c>
      <c r="I1506" s="20" t="s">
        <v>26</v>
      </c>
      <c r="J1506" s="20" t="s">
        <v>120</v>
      </c>
      <c r="K1506" s="20">
        <v>0</v>
      </c>
    </row>
    <row r="1507" spans="1:11" x14ac:dyDescent="0.25">
      <c r="A1507" s="20" t="str">
        <f>E1507&amp;D1507&amp;":"&amp;COUNTIFS($E$2:E1507,E1507,$D$2:D1507,D1507)</f>
        <v>GeorgiaMONROE:1</v>
      </c>
      <c r="B1507" s="20" t="s">
        <v>4012</v>
      </c>
      <c r="C1507" s="20" t="s">
        <v>4013</v>
      </c>
      <c r="D1507" s="20" t="s">
        <v>1549</v>
      </c>
      <c r="E1507" s="20" t="s">
        <v>9775</v>
      </c>
      <c r="F1507" s="20">
        <v>11701</v>
      </c>
      <c r="G1507" s="20" t="s">
        <v>4015</v>
      </c>
      <c r="H1507" s="20" t="s">
        <v>119</v>
      </c>
      <c r="I1507" s="20" t="s">
        <v>26</v>
      </c>
      <c r="J1507" s="20" t="s">
        <v>120</v>
      </c>
      <c r="K1507" s="20">
        <v>0</v>
      </c>
    </row>
    <row r="1508" spans="1:11" x14ac:dyDescent="0.25">
      <c r="A1508" s="20" t="str">
        <f>E1508&amp;D1508&amp;":"&amp;COUNTIFS($E$2:E1508,E1508,$D$2:D1508,D1508)</f>
        <v>LouisianaMONROE:1</v>
      </c>
      <c r="B1508" s="20" t="s">
        <v>4017</v>
      </c>
      <c r="C1508" s="20" t="s">
        <v>4018</v>
      </c>
      <c r="D1508" s="20" t="s">
        <v>1549</v>
      </c>
      <c r="E1508" s="20" t="s">
        <v>9781</v>
      </c>
      <c r="F1508" s="20">
        <v>11701</v>
      </c>
      <c r="G1508" s="20" t="s">
        <v>4019</v>
      </c>
      <c r="H1508" s="20" t="s">
        <v>119</v>
      </c>
      <c r="I1508" s="20" t="s">
        <v>108</v>
      </c>
      <c r="J1508" s="20" t="s">
        <v>120</v>
      </c>
      <c r="K1508" s="20">
        <v>0</v>
      </c>
    </row>
    <row r="1509" spans="1:11" x14ac:dyDescent="0.25">
      <c r="A1509" s="20" t="str">
        <f>E1509&amp;D1509&amp;":"&amp;COUNTIFS($E$2:E1509,E1509,$D$2:D1509,D1509)</f>
        <v>AlabamaMONROEVILLE:1</v>
      </c>
      <c r="B1509" s="20" t="s">
        <v>4021</v>
      </c>
      <c r="C1509" s="20" t="s">
        <v>4022</v>
      </c>
      <c r="D1509" s="20" t="s">
        <v>6536</v>
      </c>
      <c r="E1509" s="20" t="s">
        <v>9791</v>
      </c>
      <c r="F1509" s="20">
        <v>10305</v>
      </c>
      <c r="G1509" s="20" t="s">
        <v>4023</v>
      </c>
      <c r="H1509" s="20" t="s">
        <v>119</v>
      </c>
      <c r="I1509" s="20" t="s">
        <v>114</v>
      </c>
      <c r="J1509" s="20" t="s">
        <v>120</v>
      </c>
      <c r="K1509" s="20">
        <v>0</v>
      </c>
    </row>
    <row r="1510" spans="1:11" x14ac:dyDescent="0.25">
      <c r="A1510" s="20" t="str">
        <f>E1510&amp;D1510&amp;":"&amp;COUNTIFS($E$2:E1510,E1510,$D$2:D1510,D1510)</f>
        <v>PennsylvaniaMONROEVILLE:1</v>
      </c>
      <c r="B1510" s="20" t="s">
        <v>4025</v>
      </c>
      <c r="C1510" s="20" t="s">
        <v>4026</v>
      </c>
      <c r="D1510" s="20" t="s">
        <v>6536</v>
      </c>
      <c r="E1510" s="20" t="s">
        <v>9809</v>
      </c>
      <c r="F1510" s="20">
        <v>14901</v>
      </c>
      <c r="G1510" s="20" t="s">
        <v>4028</v>
      </c>
      <c r="H1510" s="20" t="s">
        <v>119</v>
      </c>
      <c r="I1510" s="20" t="s">
        <v>114</v>
      </c>
      <c r="J1510" s="20" t="s">
        <v>120</v>
      </c>
      <c r="K1510" s="20">
        <v>0</v>
      </c>
    </row>
    <row r="1511" spans="1:11" x14ac:dyDescent="0.25">
      <c r="A1511" s="20" t="str">
        <f>E1511&amp;D1511&amp;":"&amp;COUNTIFS($E$2:E1511,E1511,$D$2:D1511,D1511)</f>
        <v>New_JerseyMONTCLAIR:1</v>
      </c>
      <c r="B1511" s="20" t="s">
        <v>4030</v>
      </c>
      <c r="C1511" s="20" t="s">
        <v>4031</v>
      </c>
      <c r="D1511" s="20" t="s">
        <v>7528</v>
      </c>
      <c r="E1511" s="20" t="s">
        <v>9836</v>
      </c>
      <c r="F1511" s="20">
        <v>12208</v>
      </c>
      <c r="G1511" s="20" t="s">
        <v>4033</v>
      </c>
      <c r="H1511" s="20" t="s">
        <v>119</v>
      </c>
      <c r="I1511" s="20" t="s">
        <v>114</v>
      </c>
      <c r="J1511" s="20" t="s">
        <v>120</v>
      </c>
      <c r="K1511" s="20">
        <v>0</v>
      </c>
    </row>
    <row r="1512" spans="1:11" x14ac:dyDescent="0.25">
      <c r="A1512" s="20" t="str">
        <f>E1512&amp;D1512&amp;":"&amp;COUNTIFS($E$2:E1512,E1512,$D$2:D1512,D1512)</f>
        <v>MinnesotaMONTEVIDEO:1</v>
      </c>
      <c r="B1512" s="20" t="s">
        <v>4035</v>
      </c>
      <c r="C1512" s="20" t="s">
        <v>4036</v>
      </c>
      <c r="D1512" s="20" t="s">
        <v>3000</v>
      </c>
      <c r="E1512" s="20" t="s">
        <v>9794</v>
      </c>
      <c r="F1512" s="20">
        <v>10021</v>
      </c>
      <c r="G1512" s="20" t="s">
        <v>4037</v>
      </c>
      <c r="H1512" s="20" t="s">
        <v>119</v>
      </c>
      <c r="I1512" s="20" t="s">
        <v>108</v>
      </c>
      <c r="J1512" s="20" t="s">
        <v>120</v>
      </c>
      <c r="K1512" s="20">
        <v>0</v>
      </c>
    </row>
    <row r="1513" spans="1:11" x14ac:dyDescent="0.25">
      <c r="A1513" s="20" t="str">
        <f>E1513&amp;D1513&amp;":"&amp;COUNTIFS($E$2:E1513,E1513,$D$2:D1513,D1513)</f>
        <v>GeorgiaMONTICELLO:1</v>
      </c>
      <c r="B1513" s="20" t="s">
        <v>4039</v>
      </c>
      <c r="C1513" s="20" t="s">
        <v>4040</v>
      </c>
      <c r="D1513" s="20" t="s">
        <v>5849</v>
      </c>
      <c r="E1513" s="20" t="s">
        <v>9775</v>
      </c>
      <c r="F1513" s="20">
        <v>12866</v>
      </c>
      <c r="G1513" s="20" t="s">
        <v>4042</v>
      </c>
      <c r="H1513" s="20" t="s">
        <v>119</v>
      </c>
      <c r="I1513" s="20" t="s">
        <v>26</v>
      </c>
      <c r="J1513" s="20" t="s">
        <v>27</v>
      </c>
      <c r="K1513" s="20">
        <v>0</v>
      </c>
    </row>
    <row r="1514" spans="1:11" x14ac:dyDescent="0.25">
      <c r="A1514" s="20" t="str">
        <f>E1514&amp;D1514&amp;":"&amp;COUNTIFS($E$2:E1514,E1514,$D$2:D1514,D1514)</f>
        <v>UtahMONTICELLO:1</v>
      </c>
      <c r="B1514" s="20" t="s">
        <v>4044</v>
      </c>
      <c r="C1514" s="20" t="s">
        <v>4045</v>
      </c>
      <c r="D1514" s="20" t="s">
        <v>5849</v>
      </c>
      <c r="E1514" s="20" t="s">
        <v>9822</v>
      </c>
      <c r="F1514" s="20">
        <v>14213</v>
      </c>
      <c r="G1514" s="20" t="s">
        <v>4046</v>
      </c>
      <c r="H1514" s="20" t="s">
        <v>119</v>
      </c>
      <c r="I1514" s="20" t="s">
        <v>114</v>
      </c>
      <c r="J1514" s="20" t="s">
        <v>120</v>
      </c>
      <c r="K1514" s="20">
        <v>0</v>
      </c>
    </row>
    <row r="1515" spans="1:11" x14ac:dyDescent="0.25">
      <c r="A1515" s="20" t="str">
        <f>E1515&amp;D1515&amp;":"&amp;COUNTIFS($E$2:E1515,E1515,$D$2:D1515,D1515)</f>
        <v>IdahoMONTPELIER:1</v>
      </c>
      <c r="B1515" s="20" t="s">
        <v>4048</v>
      </c>
      <c r="C1515" s="20" t="s">
        <v>4049</v>
      </c>
      <c r="D1515" s="20" t="s">
        <v>1618</v>
      </c>
      <c r="E1515" s="20" t="s">
        <v>9776</v>
      </c>
      <c r="F1515" s="20">
        <v>10461</v>
      </c>
      <c r="G1515" s="20" t="s">
        <v>4051</v>
      </c>
      <c r="H1515" s="20" t="s">
        <v>119</v>
      </c>
      <c r="I1515" s="20" t="s">
        <v>114</v>
      </c>
      <c r="J1515" s="20" t="s">
        <v>120</v>
      </c>
      <c r="K1515" s="20">
        <v>0</v>
      </c>
    </row>
    <row r="1516" spans="1:11" x14ac:dyDescent="0.25">
      <c r="A1516" s="20" t="str">
        <f>E1516&amp;D1516&amp;":"&amp;COUNTIFS($E$2:E1516,E1516,$D$2:D1516,D1516)</f>
        <v>IdahoMONTPELIER:2</v>
      </c>
      <c r="B1516" s="20" t="s">
        <v>4053</v>
      </c>
      <c r="C1516" s="20" t="s">
        <v>4054</v>
      </c>
      <c r="D1516" s="20" t="s">
        <v>1618</v>
      </c>
      <c r="E1516" s="20" t="s">
        <v>9776</v>
      </c>
      <c r="F1516" s="20">
        <v>10035</v>
      </c>
      <c r="G1516" s="20" t="s">
        <v>4055</v>
      </c>
      <c r="H1516" s="20" t="s">
        <v>119</v>
      </c>
      <c r="I1516" s="20" t="s">
        <v>114</v>
      </c>
      <c r="J1516" s="20" t="s">
        <v>120</v>
      </c>
      <c r="K1516" s="20">
        <v>0</v>
      </c>
    </row>
    <row r="1517" spans="1:11" x14ac:dyDescent="0.25">
      <c r="A1517" s="20" t="str">
        <f>E1517&amp;D1517&amp;":"&amp;COUNTIFS($E$2:E1517,E1517,$D$2:D1517,D1517)</f>
        <v>PennsylvaniaMONTROSE:1</v>
      </c>
      <c r="B1517" s="20" t="s">
        <v>4057</v>
      </c>
      <c r="C1517" s="20" t="s">
        <v>4058</v>
      </c>
      <c r="D1517" s="20" t="s">
        <v>4751</v>
      </c>
      <c r="E1517" s="20" t="s">
        <v>9809</v>
      </c>
      <c r="F1517" s="20">
        <v>10035</v>
      </c>
      <c r="G1517" s="20" t="s">
        <v>4059</v>
      </c>
      <c r="H1517" s="20" t="s">
        <v>119</v>
      </c>
      <c r="I1517" s="20" t="s">
        <v>114</v>
      </c>
      <c r="J1517" s="20" t="s">
        <v>120</v>
      </c>
      <c r="K1517" s="20">
        <v>0</v>
      </c>
    </row>
    <row r="1518" spans="1:11" x14ac:dyDescent="0.25">
      <c r="A1518" s="20" t="str">
        <f>E1518&amp;D1518&amp;":"&amp;COUNTIFS($E$2:E1518,E1518,$D$2:D1518,D1518)</f>
        <v>CaliforniaMORENO VALLEY:1</v>
      </c>
      <c r="B1518" s="20" t="s">
        <v>4061</v>
      </c>
      <c r="C1518" s="20" t="s">
        <v>4062</v>
      </c>
      <c r="D1518" s="20" t="s">
        <v>8775</v>
      </c>
      <c r="E1518" s="20" t="s">
        <v>9773</v>
      </c>
      <c r="F1518" s="20">
        <v>10958</v>
      </c>
      <c r="G1518" s="20" t="s">
        <v>4064</v>
      </c>
      <c r="H1518" s="20" t="s">
        <v>119</v>
      </c>
      <c r="I1518" s="20" t="s">
        <v>114</v>
      </c>
      <c r="J1518" s="20" t="s">
        <v>27</v>
      </c>
      <c r="K1518" s="20">
        <v>0</v>
      </c>
    </row>
    <row r="1519" spans="1:11" x14ac:dyDescent="0.25">
      <c r="A1519" s="20" t="str">
        <f>E1519&amp;D1519&amp;":"&amp;COUNTIFS($E$2:E1519,E1519,$D$2:D1519,D1519)</f>
        <v>KentuckyMORGANFIELD:1</v>
      </c>
      <c r="B1519" s="20" t="s">
        <v>4066</v>
      </c>
      <c r="C1519" s="20" t="s">
        <v>4067</v>
      </c>
      <c r="D1519" s="20" t="s">
        <v>2282</v>
      </c>
      <c r="E1519" s="20" t="s">
        <v>9780</v>
      </c>
      <c r="F1519" s="20">
        <v>11203</v>
      </c>
      <c r="G1519" s="20" t="s">
        <v>4069</v>
      </c>
      <c r="H1519" s="20" t="s">
        <v>119</v>
      </c>
      <c r="I1519" s="20" t="s">
        <v>114</v>
      </c>
      <c r="J1519" s="20" t="s">
        <v>120</v>
      </c>
      <c r="K1519" s="20">
        <v>0</v>
      </c>
    </row>
    <row r="1520" spans="1:11" x14ac:dyDescent="0.25">
      <c r="A1520" s="20" t="str">
        <f>E1520&amp;D1520&amp;":"&amp;COUNTIFS($E$2:E1520,E1520,$D$2:D1520,D1520)</f>
        <v>KentuckyMORGANFIELD:2</v>
      </c>
      <c r="B1520" s="20" t="s">
        <v>4071</v>
      </c>
      <c r="C1520" s="20" t="s">
        <v>4072</v>
      </c>
      <c r="D1520" s="20" t="s">
        <v>2282</v>
      </c>
      <c r="E1520" s="20" t="s">
        <v>9780</v>
      </c>
      <c r="F1520" s="20">
        <v>11746</v>
      </c>
      <c r="G1520" s="20" t="s">
        <v>4074</v>
      </c>
      <c r="H1520" s="20" t="s">
        <v>119</v>
      </c>
      <c r="I1520" s="20" t="s">
        <v>114</v>
      </c>
      <c r="J1520" s="20" t="s">
        <v>120</v>
      </c>
      <c r="K1520" s="20">
        <v>0</v>
      </c>
    </row>
    <row r="1521" spans="1:11" x14ac:dyDescent="0.25">
      <c r="A1521" s="20" t="str">
        <f>E1521&amp;D1521&amp;":"&amp;COUNTIFS($E$2:E1521,E1521,$D$2:D1521,D1521)</f>
        <v>North_CarolinaMORGANTON:1</v>
      </c>
      <c r="B1521" s="20" t="s">
        <v>4076</v>
      </c>
      <c r="C1521" s="20" t="s">
        <v>4077</v>
      </c>
      <c r="D1521" s="20" t="s">
        <v>4175</v>
      </c>
      <c r="E1521" s="20" t="s">
        <v>9839</v>
      </c>
      <c r="F1521" s="20">
        <v>14224</v>
      </c>
      <c r="G1521" s="20" t="s">
        <v>4079</v>
      </c>
      <c r="H1521" s="20" t="s">
        <v>119</v>
      </c>
      <c r="I1521" s="20" t="s">
        <v>114</v>
      </c>
      <c r="J1521" s="20" t="s">
        <v>27</v>
      </c>
      <c r="K1521" s="20">
        <v>0</v>
      </c>
    </row>
    <row r="1522" spans="1:11" x14ac:dyDescent="0.25">
      <c r="A1522" s="20" t="str">
        <f>E1522&amp;D1522&amp;":"&amp;COUNTIFS($E$2:E1522,E1522,$D$2:D1522,D1522)</f>
        <v>West_VirginiaMORGANTOWN:1</v>
      </c>
      <c r="B1522" s="20" t="s">
        <v>4081</v>
      </c>
      <c r="C1522" s="20" t="s">
        <v>4082</v>
      </c>
      <c r="D1522" s="20" t="s">
        <v>8214</v>
      </c>
      <c r="E1522" s="20" t="s">
        <v>9832</v>
      </c>
      <c r="F1522" s="20">
        <v>10962</v>
      </c>
      <c r="G1522" s="20" t="s">
        <v>4083</v>
      </c>
      <c r="H1522" s="20" t="s">
        <v>119</v>
      </c>
      <c r="I1522" s="20" t="s">
        <v>114</v>
      </c>
      <c r="J1522" s="20" t="s">
        <v>120</v>
      </c>
      <c r="K1522" s="20">
        <v>0</v>
      </c>
    </row>
    <row r="1523" spans="1:11" x14ac:dyDescent="0.25">
      <c r="A1523" s="20" t="str">
        <f>E1523&amp;D1523&amp;":"&amp;COUNTIFS($E$2:E1523,E1523,$D$2:D1523,D1523)</f>
        <v>MinnesotaMORRIS:1</v>
      </c>
      <c r="B1523" s="20" t="s">
        <v>3880</v>
      </c>
      <c r="C1523" s="20" t="s">
        <v>3881</v>
      </c>
      <c r="D1523" s="20" t="s">
        <v>3029</v>
      </c>
      <c r="E1523" s="20" t="s">
        <v>9794</v>
      </c>
      <c r="F1523" s="20">
        <v>10304</v>
      </c>
      <c r="G1523" s="20" t="s">
        <v>3883</v>
      </c>
      <c r="H1523" s="20" t="s">
        <v>25</v>
      </c>
      <c r="I1523" s="20" t="s">
        <v>108</v>
      </c>
      <c r="J1523" s="20" t="s">
        <v>27</v>
      </c>
      <c r="K1523" s="20">
        <v>1</v>
      </c>
    </row>
    <row r="1524" spans="1:11" x14ac:dyDescent="0.25">
      <c r="A1524" s="20" t="str">
        <f>E1524&amp;D1524&amp;":"&amp;COUNTIFS($E$2:E1524,E1524,$D$2:D1524,D1524)</f>
        <v>MinnesotaMORRIS:2</v>
      </c>
      <c r="B1524" s="20" t="s">
        <v>3885</v>
      </c>
      <c r="C1524" s="20" t="s">
        <v>3886</v>
      </c>
      <c r="D1524" s="20" t="s">
        <v>3029</v>
      </c>
      <c r="E1524" s="20" t="s">
        <v>9794</v>
      </c>
      <c r="F1524" s="20">
        <v>13503</v>
      </c>
      <c r="G1524" s="20" t="s">
        <v>3888</v>
      </c>
      <c r="H1524" s="20" t="s">
        <v>25</v>
      </c>
      <c r="I1524" s="20" t="s">
        <v>108</v>
      </c>
      <c r="J1524" s="20" t="s">
        <v>27</v>
      </c>
      <c r="K1524" s="20">
        <v>2</v>
      </c>
    </row>
    <row r="1525" spans="1:11" x14ac:dyDescent="0.25">
      <c r="A1525" s="20" t="str">
        <f>E1525&amp;D1525&amp;":"&amp;COUNTIFS($E$2:E1525,E1525,$D$2:D1525,D1525)</f>
        <v>MinnesotaMORRIS:3</v>
      </c>
      <c r="B1525" s="20" t="s">
        <v>7586</v>
      </c>
      <c r="C1525" s="20" t="s">
        <v>7587</v>
      </c>
      <c r="D1525" s="20" t="s">
        <v>3029</v>
      </c>
      <c r="E1525" s="20" t="s">
        <v>9794</v>
      </c>
      <c r="F1525" s="20">
        <v>13820</v>
      </c>
      <c r="G1525" s="20" t="s">
        <v>7589</v>
      </c>
      <c r="H1525" s="20" t="s">
        <v>25</v>
      </c>
      <c r="I1525" s="20" t="s">
        <v>108</v>
      </c>
      <c r="J1525" s="20" t="s">
        <v>27</v>
      </c>
      <c r="K1525" s="20">
        <v>3</v>
      </c>
    </row>
    <row r="1526" spans="1:11" x14ac:dyDescent="0.25">
      <c r="A1526" s="20" t="str">
        <f>E1526&amp;D1526&amp;":"&amp;COUNTIFS($E$2:E1526,E1526,$D$2:D1526,D1526)</f>
        <v>IllinoisMORRISON:1</v>
      </c>
      <c r="B1526" s="20" t="s">
        <v>7590</v>
      </c>
      <c r="C1526" s="20" t="s">
        <v>3891</v>
      </c>
      <c r="D1526" s="20" t="s">
        <v>1679</v>
      </c>
      <c r="E1526" s="20" t="s">
        <v>9777</v>
      </c>
      <c r="F1526" s="20">
        <v>11944</v>
      </c>
      <c r="G1526" s="20" t="s">
        <v>3893</v>
      </c>
      <c r="H1526" s="20" t="s">
        <v>25</v>
      </c>
      <c r="I1526" s="20" t="s">
        <v>108</v>
      </c>
      <c r="J1526" s="20" t="s">
        <v>27</v>
      </c>
      <c r="K1526" s="20">
        <v>3</v>
      </c>
    </row>
    <row r="1527" spans="1:11" x14ac:dyDescent="0.25">
      <c r="A1527" s="20" t="str">
        <f>E1527&amp;D1527&amp;":"&amp;COUNTIFS($E$2:E1527,E1527,$D$2:D1527,D1527)</f>
        <v>IllinoisMORRISON:2</v>
      </c>
      <c r="B1527" s="20" t="s">
        <v>3895</v>
      </c>
      <c r="C1527" s="20" t="s">
        <v>3896</v>
      </c>
      <c r="D1527" s="20" t="s">
        <v>1679</v>
      </c>
      <c r="E1527" s="20" t="s">
        <v>9777</v>
      </c>
      <c r="F1527" s="20">
        <v>14895</v>
      </c>
      <c r="G1527" s="20" t="s">
        <v>3898</v>
      </c>
      <c r="H1527" s="20" t="s">
        <v>25</v>
      </c>
      <c r="I1527" s="20" t="s">
        <v>108</v>
      </c>
      <c r="J1527" s="20" t="s">
        <v>27</v>
      </c>
      <c r="K1527" s="20">
        <v>2</v>
      </c>
    </row>
    <row r="1528" spans="1:11" x14ac:dyDescent="0.25">
      <c r="A1528" s="20" t="str">
        <f>E1528&amp;D1528&amp;":"&amp;COUNTIFS($E$2:E1528,E1528,$D$2:D1528,D1528)</f>
        <v>TennesseeMORRISTOWN:1</v>
      </c>
      <c r="B1528" s="20" t="s">
        <v>7592</v>
      </c>
      <c r="C1528" s="20" t="s">
        <v>7593</v>
      </c>
      <c r="D1528" s="20" t="s">
        <v>7997</v>
      </c>
      <c r="E1528" s="20" t="s">
        <v>9810</v>
      </c>
      <c r="F1528" s="20">
        <v>13326</v>
      </c>
      <c r="G1528" s="20" t="s">
        <v>7595</v>
      </c>
      <c r="H1528" s="20" t="s">
        <v>25</v>
      </c>
      <c r="I1528" s="20" t="s">
        <v>108</v>
      </c>
      <c r="J1528" s="20" t="s">
        <v>27</v>
      </c>
      <c r="K1528" s="20">
        <v>1</v>
      </c>
    </row>
    <row r="1529" spans="1:11" x14ac:dyDescent="0.25">
      <c r="A1529" s="20" t="str">
        <f>E1529&amp;D1529&amp;":"&amp;COUNTIFS($E$2:E1529,E1529,$D$2:D1529,D1529)</f>
        <v>GeorgiaMOULTRIE:1</v>
      </c>
      <c r="B1529" s="20" t="s">
        <v>3900</v>
      </c>
      <c r="C1529" s="20" t="s">
        <v>3901</v>
      </c>
      <c r="D1529" s="20" t="s">
        <v>6802</v>
      </c>
      <c r="E1529" s="20" t="s">
        <v>9775</v>
      </c>
      <c r="F1529" s="20">
        <v>14843</v>
      </c>
      <c r="G1529" s="20" t="s">
        <v>3903</v>
      </c>
      <c r="H1529" s="20" t="s">
        <v>25</v>
      </c>
      <c r="I1529" s="20" t="s">
        <v>513</v>
      </c>
      <c r="J1529" s="20" t="s">
        <v>27</v>
      </c>
      <c r="K1529" s="20">
        <v>3</v>
      </c>
    </row>
    <row r="1530" spans="1:11" x14ac:dyDescent="0.25">
      <c r="A1530" s="20" t="str">
        <f>E1530&amp;D1530&amp;":"&amp;COUNTIFS($E$2:E1530,E1530,$D$2:D1530,D1530)</f>
        <v>GeorgiaMOULTRIE:2</v>
      </c>
      <c r="B1530" s="20" t="s">
        <v>7597</v>
      </c>
      <c r="C1530" s="20" t="s">
        <v>7598</v>
      </c>
      <c r="D1530" s="20" t="s">
        <v>6802</v>
      </c>
      <c r="E1530" s="20" t="s">
        <v>9775</v>
      </c>
      <c r="F1530" s="20">
        <v>11576</v>
      </c>
      <c r="G1530" s="20" t="s">
        <v>7600</v>
      </c>
      <c r="H1530" s="20" t="s">
        <v>25</v>
      </c>
      <c r="I1530" s="20" t="s">
        <v>513</v>
      </c>
      <c r="J1530" s="20" t="s">
        <v>27</v>
      </c>
      <c r="K1530" s="20">
        <v>4</v>
      </c>
    </row>
    <row r="1531" spans="1:11" x14ac:dyDescent="0.25">
      <c r="A1531" s="20" t="str">
        <f>E1531&amp;D1531&amp;":"&amp;COUNTIFS($E$2:E1531,E1531,$D$2:D1531,D1531)</f>
        <v>KansasMOUNDRIDGE:1</v>
      </c>
      <c r="B1531" s="20" t="s">
        <v>7602</v>
      </c>
      <c r="C1531" s="20" t="s">
        <v>7603</v>
      </c>
      <c r="D1531" s="20" t="s">
        <v>2055</v>
      </c>
      <c r="E1531" s="20" t="s">
        <v>9802</v>
      </c>
      <c r="F1531" s="20">
        <v>10802</v>
      </c>
      <c r="G1531" s="20" t="s">
        <v>7605</v>
      </c>
      <c r="H1531" s="20" t="s">
        <v>25</v>
      </c>
      <c r="I1531" s="20" t="s">
        <v>108</v>
      </c>
      <c r="J1531" s="20" t="s">
        <v>27</v>
      </c>
      <c r="K1531" s="20">
        <v>2</v>
      </c>
    </row>
    <row r="1532" spans="1:11" x14ac:dyDescent="0.25">
      <c r="A1532" s="20" t="str">
        <f>E1532&amp;D1532&amp;":"&amp;COUNTIFS($E$2:E1532,E1532,$D$2:D1532,D1532)</f>
        <v>TexasMOUNT PLEASANT:1</v>
      </c>
      <c r="B1532" s="20" t="s">
        <v>7607</v>
      </c>
      <c r="C1532" s="20" t="s">
        <v>7608</v>
      </c>
      <c r="D1532" s="20" t="s">
        <v>5235</v>
      </c>
      <c r="E1532" s="20" t="s">
        <v>9788</v>
      </c>
      <c r="F1532" s="20">
        <v>11572</v>
      </c>
      <c r="G1532" s="20" t="s">
        <v>7610</v>
      </c>
      <c r="H1532" s="20" t="s">
        <v>25</v>
      </c>
      <c r="I1532" s="20" t="s">
        <v>108</v>
      </c>
      <c r="J1532" s="20" t="s">
        <v>27</v>
      </c>
      <c r="K1532" s="20">
        <v>2</v>
      </c>
    </row>
    <row r="1533" spans="1:11" x14ac:dyDescent="0.25">
      <c r="A1533" s="20" t="str">
        <f>E1533&amp;D1533&amp;":"&amp;COUNTIFS($E$2:E1533,E1533,$D$2:D1533,D1533)</f>
        <v>KentuckyMOUNT STERLING:1</v>
      </c>
      <c r="B1533" s="20" t="s">
        <v>7612</v>
      </c>
      <c r="C1533" s="20" t="s">
        <v>7613</v>
      </c>
      <c r="D1533" s="20" t="s">
        <v>2257</v>
      </c>
      <c r="E1533" s="20" t="s">
        <v>9780</v>
      </c>
      <c r="F1533" s="20">
        <v>13440</v>
      </c>
      <c r="G1533" s="20" t="s">
        <v>7615</v>
      </c>
      <c r="H1533" s="20" t="s">
        <v>25</v>
      </c>
      <c r="I1533" s="20" t="s">
        <v>108</v>
      </c>
      <c r="J1533" s="20" t="s">
        <v>27</v>
      </c>
      <c r="K1533" s="20">
        <v>3</v>
      </c>
    </row>
    <row r="1534" spans="1:11" x14ac:dyDescent="0.25">
      <c r="A1534" s="20" t="str">
        <f>E1534&amp;D1534&amp;":"&amp;COUNTIFS($E$2:E1534,E1534,$D$2:D1534,D1534)</f>
        <v>KentuckyMOUNT STERLING:2</v>
      </c>
      <c r="B1534" s="20" t="s">
        <v>7616</v>
      </c>
      <c r="C1534" s="20" t="s">
        <v>3911</v>
      </c>
      <c r="D1534" s="20" t="s">
        <v>2257</v>
      </c>
      <c r="E1534" s="20" t="s">
        <v>9780</v>
      </c>
      <c r="F1534" s="20">
        <v>14048</v>
      </c>
      <c r="G1534" s="20" t="s">
        <v>3913</v>
      </c>
      <c r="H1534" s="20" t="s">
        <v>25</v>
      </c>
      <c r="I1534" s="20" t="s">
        <v>108</v>
      </c>
      <c r="J1534" s="20" t="s">
        <v>27</v>
      </c>
      <c r="K1534" s="20">
        <v>2</v>
      </c>
    </row>
    <row r="1535" spans="1:11" x14ac:dyDescent="0.25">
      <c r="A1535" s="20" t="str">
        <f>E1535&amp;D1535&amp;":"&amp;COUNTIFS($E$2:E1535,E1535,$D$2:D1535,D1535)</f>
        <v>KentuckyMOUNT VERNON:1</v>
      </c>
      <c r="B1535" s="20" t="s">
        <v>7618</v>
      </c>
      <c r="C1535" s="20" t="s">
        <v>7619</v>
      </c>
      <c r="D1535" s="20" t="s">
        <v>7025</v>
      </c>
      <c r="E1535" s="20" t="s">
        <v>9780</v>
      </c>
      <c r="F1535" s="20">
        <v>11777</v>
      </c>
      <c r="G1535" s="20" t="s">
        <v>7621</v>
      </c>
      <c r="H1535" s="20" t="s">
        <v>25</v>
      </c>
      <c r="I1535" s="20" t="s">
        <v>108</v>
      </c>
      <c r="J1535" s="20" t="s">
        <v>27</v>
      </c>
      <c r="K1535" s="20">
        <v>3</v>
      </c>
    </row>
    <row r="1536" spans="1:11" x14ac:dyDescent="0.25">
      <c r="A1536" s="20" t="str">
        <f>E1536&amp;D1536&amp;":"&amp;COUNTIFS($E$2:E1536,E1536,$D$2:D1536,D1536)</f>
        <v>CaliforniaMOUNTAIN VIEW:1</v>
      </c>
      <c r="B1536" s="20" t="s">
        <v>7623</v>
      </c>
      <c r="C1536" s="20" t="s">
        <v>7624</v>
      </c>
      <c r="D1536" s="20" t="s">
        <v>6610</v>
      </c>
      <c r="E1536" s="20" t="s">
        <v>9773</v>
      </c>
      <c r="F1536" s="20">
        <v>11570</v>
      </c>
      <c r="G1536" s="20" t="s">
        <v>7626</v>
      </c>
      <c r="H1536" s="20" t="s">
        <v>25</v>
      </c>
      <c r="I1536" s="20" t="s">
        <v>108</v>
      </c>
      <c r="J1536" s="20" t="s">
        <v>27</v>
      </c>
      <c r="K1536" s="20">
        <v>1</v>
      </c>
    </row>
    <row r="1537" spans="1:11" x14ac:dyDescent="0.25">
      <c r="A1537" s="20" t="str">
        <f>E1537&amp;D1537&amp;":"&amp;COUNTIFS($E$2:E1537,E1537,$D$2:D1537,D1537)</f>
        <v>PennsylvaniaMT GRETNA:1</v>
      </c>
      <c r="B1537" s="20" t="s">
        <v>7628</v>
      </c>
      <c r="C1537" s="20" t="s">
        <v>7629</v>
      </c>
      <c r="D1537" s="20" t="s">
        <v>4805</v>
      </c>
      <c r="E1537" s="20" t="s">
        <v>9809</v>
      </c>
      <c r="F1537" s="20">
        <v>14642</v>
      </c>
      <c r="G1537" s="20" t="s">
        <v>7630</v>
      </c>
      <c r="H1537" s="20" t="s">
        <v>25</v>
      </c>
      <c r="I1537" s="20" t="s">
        <v>108</v>
      </c>
      <c r="J1537" s="20" t="s">
        <v>27</v>
      </c>
      <c r="K1537" s="20">
        <v>2</v>
      </c>
    </row>
    <row r="1538" spans="1:11" x14ac:dyDescent="0.25">
      <c r="A1538" s="20" t="str">
        <f>E1538&amp;D1538&amp;":"&amp;COUNTIFS($E$2:E1538,E1538,$D$2:D1538,D1538)</f>
        <v>TexasMULESHOE:1</v>
      </c>
      <c r="B1538" s="20" t="s">
        <v>7632</v>
      </c>
      <c r="C1538" s="20" t="s">
        <v>7633</v>
      </c>
      <c r="D1538" s="20" t="s">
        <v>5499</v>
      </c>
      <c r="E1538" s="20" t="s">
        <v>9788</v>
      </c>
      <c r="F1538" s="20">
        <v>11795</v>
      </c>
      <c r="G1538" s="20" t="s">
        <v>7635</v>
      </c>
      <c r="H1538" s="20" t="s">
        <v>25</v>
      </c>
      <c r="I1538" s="20" t="s">
        <v>513</v>
      </c>
      <c r="J1538" s="20" t="s">
        <v>27</v>
      </c>
      <c r="K1538" s="20">
        <v>1</v>
      </c>
    </row>
    <row r="1539" spans="1:11" x14ac:dyDescent="0.25">
      <c r="A1539" s="20" t="str">
        <f>E1539&amp;D1539&amp;":"&amp;COUNTIFS($E$2:E1539,E1539,$D$2:D1539,D1539)</f>
        <v>IndianaMUNCIE:1</v>
      </c>
      <c r="B1539" s="20" t="s">
        <v>7637</v>
      </c>
      <c r="C1539" s="20" t="s">
        <v>7638</v>
      </c>
      <c r="D1539" s="20" t="s">
        <v>1909</v>
      </c>
      <c r="E1539" s="20" t="s">
        <v>9778</v>
      </c>
      <c r="F1539" s="20">
        <v>12308</v>
      </c>
      <c r="G1539" s="20" t="s">
        <v>7640</v>
      </c>
      <c r="H1539" s="20" t="s">
        <v>25</v>
      </c>
      <c r="I1539" s="20" t="s">
        <v>108</v>
      </c>
      <c r="J1539" s="20" t="s">
        <v>120</v>
      </c>
      <c r="K1539" s="20">
        <v>0</v>
      </c>
    </row>
    <row r="1540" spans="1:11" x14ac:dyDescent="0.25">
      <c r="A1540" s="20" t="str">
        <f>E1540&amp;D1540&amp;":"&amp;COUNTIFS($E$2:E1540,E1540,$D$2:D1540,D1540)</f>
        <v>MichiganMUNISING:1</v>
      </c>
      <c r="B1540" s="20" t="s">
        <v>7642</v>
      </c>
      <c r="C1540" s="20" t="s">
        <v>7643</v>
      </c>
      <c r="D1540" s="20" t="s">
        <v>2889</v>
      </c>
      <c r="E1540" s="20" t="s">
        <v>9803</v>
      </c>
      <c r="F1540" s="20">
        <v>13838</v>
      </c>
      <c r="G1540" s="20" t="s">
        <v>7644</v>
      </c>
      <c r="H1540" s="20" t="s">
        <v>25</v>
      </c>
      <c r="I1540" s="20" t="s">
        <v>108</v>
      </c>
      <c r="J1540" s="20" t="s">
        <v>27</v>
      </c>
      <c r="K1540" s="20">
        <v>0</v>
      </c>
    </row>
    <row r="1541" spans="1:11" x14ac:dyDescent="0.25">
      <c r="A1541" s="20" t="str">
        <f>E1541&amp;D1541&amp;":"&amp;COUNTIFS($E$2:E1541,E1541,$D$2:D1541,D1541)</f>
        <v>MichiganMUNISING:2</v>
      </c>
      <c r="B1541" s="20" t="s">
        <v>6604</v>
      </c>
      <c r="C1541" s="20" t="s">
        <v>7646</v>
      </c>
      <c r="D1541" s="20" t="s">
        <v>2889</v>
      </c>
      <c r="E1541" s="20" t="s">
        <v>9803</v>
      </c>
      <c r="F1541" s="20">
        <v>13753</v>
      </c>
      <c r="G1541" s="20" t="s">
        <v>7648</v>
      </c>
      <c r="H1541" s="20" t="s">
        <v>96</v>
      </c>
      <c r="I1541" s="20" t="s">
        <v>108</v>
      </c>
      <c r="J1541" s="20" t="s">
        <v>27</v>
      </c>
      <c r="K1541" s="20">
        <v>4</v>
      </c>
    </row>
    <row r="1542" spans="1:11" x14ac:dyDescent="0.25">
      <c r="A1542" s="20" t="str">
        <f>E1542&amp;D1542&amp;":"&amp;COUNTIFS($E$2:E1542,E1542,$D$2:D1542,D1542)</f>
        <v>TennesseeMURFREESBORO:1</v>
      </c>
      <c r="B1542" s="20" t="s">
        <v>7650</v>
      </c>
      <c r="C1542" s="20" t="s">
        <v>7651</v>
      </c>
      <c r="D1542" s="20" t="s">
        <v>5122</v>
      </c>
      <c r="E1542" s="20" t="s">
        <v>9810</v>
      </c>
      <c r="F1542" s="20">
        <v>13365</v>
      </c>
      <c r="G1542" s="20" t="s">
        <v>7653</v>
      </c>
      <c r="H1542" s="20" t="s">
        <v>96</v>
      </c>
      <c r="I1542" s="20" t="s">
        <v>108</v>
      </c>
      <c r="J1542" s="20" t="s">
        <v>27</v>
      </c>
      <c r="K1542" s="20">
        <v>4</v>
      </c>
    </row>
    <row r="1543" spans="1:11" x14ac:dyDescent="0.25">
      <c r="A1543" s="20" t="str">
        <f>E1543&amp;D1543&amp;":"&amp;COUNTIFS($E$2:E1543,E1543,$D$2:D1543,D1543)</f>
        <v>North_CarolinaMURPHY:1</v>
      </c>
      <c r="B1543" s="20" t="s">
        <v>3946</v>
      </c>
      <c r="C1543" s="20" t="s">
        <v>3947</v>
      </c>
      <c r="D1543" s="20" t="s">
        <v>9416</v>
      </c>
      <c r="E1543" s="20" t="s">
        <v>9839</v>
      </c>
      <c r="F1543" s="20">
        <v>13856</v>
      </c>
      <c r="G1543" s="20" t="s">
        <v>3949</v>
      </c>
      <c r="H1543" s="20" t="s">
        <v>96</v>
      </c>
      <c r="I1543" s="20" t="s">
        <v>108</v>
      </c>
      <c r="J1543" s="20" t="s">
        <v>27</v>
      </c>
      <c r="K1543" s="20">
        <v>4</v>
      </c>
    </row>
    <row r="1544" spans="1:11" x14ac:dyDescent="0.25">
      <c r="A1544" s="20" t="str">
        <f>E1544&amp;D1544&amp;":"&amp;COUNTIFS($E$2:E1544,E1544,$D$2:D1544,D1544)</f>
        <v>TexasNACOGDOCHES:1</v>
      </c>
      <c r="B1544" s="20" t="s">
        <v>7655</v>
      </c>
      <c r="C1544" s="20" t="s">
        <v>7656</v>
      </c>
      <c r="D1544" s="20" t="s">
        <v>5277</v>
      </c>
      <c r="E1544" s="20" t="s">
        <v>9788</v>
      </c>
      <c r="F1544" s="20">
        <v>12043</v>
      </c>
      <c r="G1544" s="20" t="s">
        <v>7658</v>
      </c>
      <c r="H1544" s="20" t="s">
        <v>96</v>
      </c>
      <c r="I1544" s="20" t="s">
        <v>108</v>
      </c>
      <c r="J1544" s="20" t="s">
        <v>27</v>
      </c>
      <c r="K1544" s="20">
        <v>0</v>
      </c>
    </row>
    <row r="1545" spans="1:11" x14ac:dyDescent="0.25">
      <c r="A1545" s="20" t="str">
        <f>E1545&amp;D1545&amp;":"&amp;COUNTIFS($E$2:E1545,E1545,$D$2:D1545,D1545)</f>
        <v>TexasNACOGDOCHES:2</v>
      </c>
      <c r="B1545" s="20" t="s">
        <v>3900</v>
      </c>
      <c r="C1545" s="20" t="s">
        <v>3901</v>
      </c>
      <c r="D1545" s="20" t="s">
        <v>5277</v>
      </c>
      <c r="E1545" s="20" t="s">
        <v>9788</v>
      </c>
      <c r="F1545" s="20">
        <v>14843</v>
      </c>
      <c r="G1545" s="20" t="s">
        <v>8439</v>
      </c>
      <c r="H1545" s="20" t="s">
        <v>25</v>
      </c>
      <c r="I1545" s="20" t="s">
        <v>513</v>
      </c>
      <c r="J1545" s="20" t="s">
        <v>27</v>
      </c>
      <c r="K1545" s="20">
        <v>4</v>
      </c>
    </row>
    <row r="1546" spans="1:11" x14ac:dyDescent="0.25">
      <c r="A1546" s="20" t="str">
        <f>E1546&amp;D1546&amp;":"&amp;COUNTIFS($E$2:E1546,E1546,$D$2:D1546,D1546)</f>
        <v>IdahoNAMPA:1</v>
      </c>
      <c r="B1546" s="20" t="s">
        <v>8441</v>
      </c>
      <c r="C1546" s="20" t="s">
        <v>8442</v>
      </c>
      <c r="D1546" s="20" t="s">
        <v>6837</v>
      </c>
      <c r="E1546" s="20" t="s">
        <v>9776</v>
      </c>
      <c r="F1546" s="20">
        <v>11542</v>
      </c>
      <c r="G1546" s="20" t="s">
        <v>8444</v>
      </c>
      <c r="H1546" s="20" t="s">
        <v>25</v>
      </c>
      <c r="I1546" s="20" t="s">
        <v>108</v>
      </c>
      <c r="J1546" s="20" t="s">
        <v>27</v>
      </c>
      <c r="K1546" s="20">
        <v>2</v>
      </c>
    </row>
    <row r="1547" spans="1:11" x14ac:dyDescent="0.25">
      <c r="A1547" s="20" t="str">
        <f>E1547&amp;D1547&amp;":"&amp;COUNTIFS($E$2:E1547,E1547,$D$2:D1547,D1547)</f>
        <v>IdahoNAMPA:2</v>
      </c>
      <c r="B1547" s="20" t="s">
        <v>3923</v>
      </c>
      <c r="C1547" s="20" t="s">
        <v>3924</v>
      </c>
      <c r="D1547" s="20" t="s">
        <v>6837</v>
      </c>
      <c r="E1547" s="20" t="s">
        <v>9776</v>
      </c>
      <c r="F1547" s="20">
        <v>10021</v>
      </c>
      <c r="G1547" s="20" t="s">
        <v>8445</v>
      </c>
      <c r="H1547" s="20" t="s">
        <v>25</v>
      </c>
      <c r="I1547" s="20" t="s">
        <v>108</v>
      </c>
      <c r="J1547" s="20" t="s">
        <v>120</v>
      </c>
      <c r="K1547" s="20">
        <v>0</v>
      </c>
    </row>
    <row r="1548" spans="1:11" x14ac:dyDescent="0.25">
      <c r="A1548" s="20" t="str">
        <f>E1548&amp;D1548&amp;":"&amp;COUNTIFS($E$2:E1548,E1548,$D$2:D1548,D1548)</f>
        <v>IdahoNAMPA:3</v>
      </c>
      <c r="B1548" s="20" t="s">
        <v>3932</v>
      </c>
      <c r="C1548" s="20" t="s">
        <v>3933</v>
      </c>
      <c r="D1548" s="20" t="s">
        <v>6837</v>
      </c>
      <c r="E1548" s="20" t="s">
        <v>9776</v>
      </c>
      <c r="F1548" s="20">
        <v>14620</v>
      </c>
      <c r="G1548" s="20" t="s">
        <v>8446</v>
      </c>
      <c r="H1548" s="20" t="s">
        <v>25</v>
      </c>
      <c r="I1548" s="20" t="s">
        <v>75</v>
      </c>
      <c r="J1548" s="20" t="s">
        <v>120</v>
      </c>
      <c r="K1548" s="20">
        <v>0</v>
      </c>
    </row>
    <row r="1549" spans="1:11" x14ac:dyDescent="0.25">
      <c r="A1549" s="20" t="str">
        <f>E1549&amp;D1549&amp;":"&amp;COUNTIFS($E$2:E1549,E1549,$D$2:D1549,D1549)</f>
        <v>MassachusettsNANTUCKET:1</v>
      </c>
      <c r="B1549" s="20" t="s">
        <v>3936</v>
      </c>
      <c r="C1549" s="20" t="s">
        <v>3937</v>
      </c>
      <c r="D1549" s="20" t="s">
        <v>7170</v>
      </c>
      <c r="E1549" s="20" t="s">
        <v>9784</v>
      </c>
      <c r="F1549" s="20">
        <v>10993</v>
      </c>
      <c r="G1549" s="20" t="s">
        <v>8447</v>
      </c>
      <c r="H1549" s="20" t="s">
        <v>25</v>
      </c>
      <c r="I1549" s="20" t="s">
        <v>36</v>
      </c>
      <c r="J1549" s="20" t="s">
        <v>120</v>
      </c>
      <c r="K1549" s="20">
        <v>0</v>
      </c>
    </row>
    <row r="1550" spans="1:11" x14ac:dyDescent="0.25">
      <c r="A1550" s="20" t="str">
        <f>E1550&amp;D1550&amp;":"&amp;COUNTIFS($E$2:E1550,E1550,$D$2:D1550,D1550)</f>
        <v>CaliforniaNAPA:1</v>
      </c>
      <c r="B1550" s="20" t="s">
        <v>7642</v>
      </c>
      <c r="C1550" s="20" t="s">
        <v>7643</v>
      </c>
      <c r="D1550" s="20" t="s">
        <v>890</v>
      </c>
      <c r="E1550" s="20" t="s">
        <v>9773</v>
      </c>
      <c r="F1550" s="20">
        <v>13838</v>
      </c>
      <c r="G1550" s="20" t="s">
        <v>8448</v>
      </c>
      <c r="H1550" s="20" t="s">
        <v>25</v>
      </c>
      <c r="I1550" s="20" t="s">
        <v>108</v>
      </c>
      <c r="J1550" s="20" t="s">
        <v>27</v>
      </c>
      <c r="K1550" s="20">
        <v>0</v>
      </c>
    </row>
    <row r="1551" spans="1:11" x14ac:dyDescent="0.25">
      <c r="A1551" s="20" t="str">
        <f>E1551&amp;D1551&amp;":"&amp;COUNTIFS($E$2:E1551,E1551,$D$2:D1551,D1551)</f>
        <v>CaliforniaNAPA:2</v>
      </c>
      <c r="B1551" s="20" t="s">
        <v>3951</v>
      </c>
      <c r="C1551" s="20" t="s">
        <v>3952</v>
      </c>
      <c r="D1551" s="20" t="s">
        <v>890</v>
      </c>
      <c r="E1551" s="20" t="s">
        <v>9773</v>
      </c>
      <c r="F1551" s="20">
        <v>13367</v>
      </c>
      <c r="G1551" s="20" t="s">
        <v>8449</v>
      </c>
      <c r="H1551" s="20" t="s">
        <v>96</v>
      </c>
      <c r="I1551" s="20" t="s">
        <v>75</v>
      </c>
      <c r="J1551" s="20" t="s">
        <v>27</v>
      </c>
      <c r="K1551" s="20">
        <v>4</v>
      </c>
    </row>
    <row r="1552" spans="1:11" x14ac:dyDescent="0.25">
      <c r="A1552" s="20" t="str">
        <f>E1552&amp;D1552&amp;":"&amp;COUNTIFS($E$2:E1552,E1552,$D$2:D1552,D1552)</f>
        <v>IllinoisNAPERVILLE:1</v>
      </c>
      <c r="B1552" s="20" t="s">
        <v>3900</v>
      </c>
      <c r="C1552" s="20" t="s">
        <v>3901</v>
      </c>
      <c r="D1552" s="20" t="s">
        <v>1757</v>
      </c>
      <c r="E1552" s="20" t="s">
        <v>9777</v>
      </c>
      <c r="F1552" s="20">
        <v>14843</v>
      </c>
      <c r="G1552" s="20" t="s">
        <v>8439</v>
      </c>
      <c r="H1552" s="20" t="s">
        <v>25</v>
      </c>
      <c r="I1552" s="20" t="s">
        <v>513</v>
      </c>
      <c r="J1552" s="20" t="s">
        <v>27</v>
      </c>
      <c r="K1552" s="20">
        <v>3</v>
      </c>
    </row>
    <row r="1553" spans="1:11" x14ac:dyDescent="0.25">
      <c r="A1553" s="20" t="str">
        <f>E1553&amp;D1553&amp;":"&amp;COUNTIFS($E$2:E1553,E1553,$D$2:D1553,D1553)</f>
        <v>IllinoisNAPERVILLE:2</v>
      </c>
      <c r="B1553" s="20" t="s">
        <v>9349</v>
      </c>
      <c r="C1553" s="20" t="s">
        <v>9350</v>
      </c>
      <c r="D1553" s="20" t="s">
        <v>1757</v>
      </c>
      <c r="E1553" s="20" t="s">
        <v>9777</v>
      </c>
      <c r="F1553" s="20">
        <v>12771</v>
      </c>
      <c r="G1553" s="20" t="s">
        <v>9352</v>
      </c>
      <c r="H1553" s="20" t="s">
        <v>25</v>
      </c>
      <c r="I1553" s="20" t="s">
        <v>513</v>
      </c>
      <c r="J1553" s="20" t="s">
        <v>27</v>
      </c>
      <c r="K1553" s="20">
        <v>3</v>
      </c>
    </row>
    <row r="1554" spans="1:11" x14ac:dyDescent="0.25">
      <c r="A1554" s="20" t="str">
        <f>E1554&amp;D1554&amp;":"&amp;COUNTIFS($E$2:E1554,E1554,$D$2:D1554,D1554)</f>
        <v>FloridaNAPLES:1</v>
      </c>
      <c r="B1554" s="20" t="s">
        <v>9354</v>
      </c>
      <c r="C1554" s="20" t="s">
        <v>9355</v>
      </c>
      <c r="D1554" s="20" t="s">
        <v>1324</v>
      </c>
      <c r="E1554" s="20" t="s">
        <v>9793</v>
      </c>
      <c r="F1554" s="20">
        <v>10901</v>
      </c>
      <c r="G1554" s="20" t="s">
        <v>9357</v>
      </c>
      <c r="H1554" s="20" t="s">
        <v>25</v>
      </c>
      <c r="I1554" s="20" t="s">
        <v>513</v>
      </c>
      <c r="J1554" s="20" t="s">
        <v>27</v>
      </c>
      <c r="K1554" s="20">
        <v>2</v>
      </c>
    </row>
    <row r="1555" spans="1:11" x14ac:dyDescent="0.25">
      <c r="A1555" s="20" t="str">
        <f>E1555&amp;D1555&amp;":"&amp;COUNTIFS($E$2:E1555,E1555,$D$2:D1555,D1555)</f>
        <v>FloridaNAPLES:2</v>
      </c>
      <c r="B1555" s="20" t="s">
        <v>9359</v>
      </c>
      <c r="C1555" s="20" t="s">
        <v>9360</v>
      </c>
      <c r="D1555" s="20" t="s">
        <v>1324</v>
      </c>
      <c r="E1555" s="20" t="s">
        <v>9793</v>
      </c>
      <c r="F1555" s="20">
        <v>10990</v>
      </c>
      <c r="G1555" s="20" t="s">
        <v>9362</v>
      </c>
      <c r="H1555" s="20" t="s">
        <v>25</v>
      </c>
      <c r="I1555" s="20" t="s">
        <v>513</v>
      </c>
      <c r="J1555" s="20" t="s">
        <v>27</v>
      </c>
      <c r="K1555" s="20">
        <v>3</v>
      </c>
    </row>
    <row r="1556" spans="1:11" x14ac:dyDescent="0.25">
      <c r="A1556" s="20" t="str">
        <f>E1556&amp;D1556&amp;":"&amp;COUNTIFS($E$2:E1556,E1556,$D$2:D1556,D1556)</f>
        <v>FloridaNAPLES:3</v>
      </c>
      <c r="B1556" s="20" t="s">
        <v>7616</v>
      </c>
      <c r="C1556" s="20" t="s">
        <v>3911</v>
      </c>
      <c r="D1556" s="20" t="s">
        <v>1324</v>
      </c>
      <c r="E1556" s="20" t="s">
        <v>9793</v>
      </c>
      <c r="F1556" s="20">
        <v>14048</v>
      </c>
      <c r="G1556" s="20" t="s">
        <v>9363</v>
      </c>
      <c r="H1556" s="20" t="s">
        <v>25</v>
      </c>
      <c r="I1556" s="20" t="s">
        <v>108</v>
      </c>
      <c r="J1556" s="20" t="s">
        <v>27</v>
      </c>
      <c r="K1556" s="20">
        <v>2</v>
      </c>
    </row>
    <row r="1557" spans="1:11" x14ac:dyDescent="0.25">
      <c r="A1557" s="20" t="str">
        <f>E1557&amp;D1557&amp;":"&amp;COUNTIFS($E$2:E1557,E1557,$D$2:D1557,D1557)</f>
        <v>LouisianaNAPOLEONVILLE:1</v>
      </c>
      <c r="B1557" s="20" t="s">
        <v>7618</v>
      </c>
      <c r="C1557" s="20" t="s">
        <v>7619</v>
      </c>
      <c r="D1557" s="20" t="s">
        <v>8411</v>
      </c>
      <c r="E1557" s="20" t="s">
        <v>9781</v>
      </c>
      <c r="F1557" s="20">
        <v>11777</v>
      </c>
      <c r="G1557" s="20" t="s">
        <v>9364</v>
      </c>
      <c r="H1557" s="20" t="s">
        <v>25</v>
      </c>
      <c r="I1557" s="20" t="s">
        <v>513</v>
      </c>
      <c r="J1557" s="20" t="s">
        <v>27</v>
      </c>
      <c r="K1557" s="20">
        <v>3</v>
      </c>
    </row>
    <row r="1558" spans="1:11" x14ac:dyDescent="0.25">
      <c r="A1558" s="20" t="str">
        <f>E1558&amp;D1558&amp;":"&amp;COUNTIFS($E$2:E1558,E1558,$D$2:D1558,D1558)</f>
        <v>GeorgiaNASHVILLE:1</v>
      </c>
      <c r="B1558" s="20" t="s">
        <v>9366</v>
      </c>
      <c r="C1558" s="20" t="s">
        <v>9367</v>
      </c>
      <c r="D1558" s="20" t="s">
        <v>5195</v>
      </c>
      <c r="E1558" s="20" t="s">
        <v>9775</v>
      </c>
      <c r="F1558" s="20">
        <v>11803</v>
      </c>
      <c r="G1558" s="20" t="s">
        <v>9368</v>
      </c>
      <c r="H1558" s="20" t="s">
        <v>25</v>
      </c>
      <c r="I1558" s="20" t="s">
        <v>108</v>
      </c>
      <c r="J1558" s="20" t="s">
        <v>27</v>
      </c>
      <c r="K1558" s="20">
        <v>2</v>
      </c>
    </row>
    <row r="1559" spans="1:11" x14ac:dyDescent="0.25">
      <c r="A1559" s="20" t="str">
        <f>E1559&amp;D1559&amp;":"&amp;COUNTIFS($E$2:E1559,E1559,$D$2:D1559,D1559)</f>
        <v>TennesseeNASHVILLE:1</v>
      </c>
      <c r="B1559" s="20" t="s">
        <v>3932</v>
      </c>
      <c r="C1559" s="20" t="s">
        <v>3933</v>
      </c>
      <c r="D1559" s="20" t="s">
        <v>5195</v>
      </c>
      <c r="E1559" s="20" t="s">
        <v>9810</v>
      </c>
      <c r="F1559" s="20">
        <v>14620</v>
      </c>
      <c r="G1559" s="20" t="s">
        <v>8446</v>
      </c>
      <c r="H1559" s="20" t="s">
        <v>25</v>
      </c>
      <c r="I1559" s="20" t="s">
        <v>114</v>
      </c>
      <c r="J1559" s="20" t="s">
        <v>120</v>
      </c>
      <c r="K1559" s="20">
        <v>0</v>
      </c>
    </row>
    <row r="1560" spans="1:11" x14ac:dyDescent="0.25">
      <c r="A1560" s="20" t="str">
        <f>E1560&amp;D1560&amp;":"&amp;COUNTIFS($E$2:E1560,E1560,$D$2:D1560,D1560)</f>
        <v>TennesseeNASHVILLE:2</v>
      </c>
      <c r="B1560" s="20" t="s">
        <v>9370</v>
      </c>
      <c r="C1560" s="20" t="s">
        <v>9371</v>
      </c>
      <c r="D1560" s="20" t="s">
        <v>5195</v>
      </c>
      <c r="E1560" s="20" t="s">
        <v>9810</v>
      </c>
      <c r="F1560" s="20">
        <v>12180</v>
      </c>
      <c r="G1560" s="20" t="s">
        <v>9372</v>
      </c>
      <c r="H1560" s="20" t="s">
        <v>25</v>
      </c>
      <c r="I1560" s="20" t="s">
        <v>108</v>
      </c>
      <c r="J1560" s="20" t="s">
        <v>120</v>
      </c>
      <c r="K1560" s="20">
        <v>0</v>
      </c>
    </row>
    <row r="1561" spans="1:11" x14ac:dyDescent="0.25">
      <c r="A1561" s="20" t="str">
        <f>E1561&amp;D1561&amp;":"&amp;COUNTIFS($E$2:E1561,E1561,$D$2:D1561,D1561)</f>
        <v>TennesseeNASHVILLE:3</v>
      </c>
      <c r="B1561" s="20" t="s">
        <v>3941</v>
      </c>
      <c r="C1561" s="20" t="s">
        <v>3942</v>
      </c>
      <c r="D1561" s="20" t="s">
        <v>5195</v>
      </c>
      <c r="E1561" s="20" t="s">
        <v>9810</v>
      </c>
      <c r="F1561" s="20">
        <v>14727</v>
      </c>
      <c r="G1561" s="20" t="s">
        <v>9373</v>
      </c>
      <c r="H1561" s="20" t="s">
        <v>96</v>
      </c>
      <c r="I1561" s="20" t="s">
        <v>108</v>
      </c>
      <c r="J1561" s="20" t="s">
        <v>120</v>
      </c>
      <c r="K1561" s="20">
        <v>0</v>
      </c>
    </row>
    <row r="1562" spans="1:11" x14ac:dyDescent="0.25">
      <c r="A1562" s="20" t="str">
        <f>E1562&amp;D1562&amp;":"&amp;COUNTIFS($E$2:E1562,E1562,$D$2:D1562,D1562)</f>
        <v>TennesseeNASHVILLE:4</v>
      </c>
      <c r="B1562" s="20" t="s">
        <v>3951</v>
      </c>
      <c r="C1562" s="20" t="s">
        <v>3952</v>
      </c>
      <c r="D1562" s="20" t="s">
        <v>5195</v>
      </c>
      <c r="E1562" s="20" t="s">
        <v>9810</v>
      </c>
      <c r="F1562" s="20">
        <v>13367</v>
      </c>
      <c r="G1562" s="20" t="s">
        <v>8449</v>
      </c>
      <c r="H1562" s="20" t="s">
        <v>96</v>
      </c>
      <c r="I1562" s="20" t="s">
        <v>75</v>
      </c>
      <c r="J1562" s="20" t="s">
        <v>27</v>
      </c>
      <c r="K1562" s="20">
        <v>3</v>
      </c>
    </row>
    <row r="1563" spans="1:11" x14ac:dyDescent="0.25">
      <c r="A1563" s="20" t="str">
        <f>E1563&amp;D1563&amp;":"&amp;COUNTIFS($E$2:E1563,E1563,$D$2:D1563,D1563)</f>
        <v>NebraskaNEBRASKA CITY:1</v>
      </c>
      <c r="B1563" s="20" t="s">
        <v>9375</v>
      </c>
      <c r="C1563" s="20" t="s">
        <v>9376</v>
      </c>
      <c r="D1563" s="20" t="s">
        <v>3546</v>
      </c>
      <c r="E1563" s="20" t="s">
        <v>9785</v>
      </c>
      <c r="F1563" s="20">
        <v>13619</v>
      </c>
      <c r="G1563" s="20" t="s">
        <v>9377</v>
      </c>
      <c r="H1563" s="20" t="s">
        <v>96</v>
      </c>
      <c r="I1563" s="20" t="s">
        <v>108</v>
      </c>
      <c r="J1563" s="20" t="s">
        <v>27</v>
      </c>
      <c r="K1563" s="20">
        <v>0</v>
      </c>
    </row>
    <row r="1564" spans="1:11" x14ac:dyDescent="0.25">
      <c r="A1564" s="20" t="str">
        <f>E1564&amp;D1564&amp;":"&amp;COUNTIFS($E$2:E1564,E1564,$D$2:D1564,D1564)</f>
        <v>NebraskaNEBRASKA CITY:2</v>
      </c>
      <c r="B1564" s="20" t="s">
        <v>9379</v>
      </c>
      <c r="C1564" s="20" t="s">
        <v>9380</v>
      </c>
      <c r="D1564" s="20" t="s">
        <v>3546</v>
      </c>
      <c r="E1564" s="20" t="s">
        <v>9785</v>
      </c>
      <c r="F1564" s="20">
        <v>14103</v>
      </c>
      <c r="G1564" s="20" t="s">
        <v>9382</v>
      </c>
      <c r="H1564" s="20" t="s">
        <v>96</v>
      </c>
      <c r="I1564" s="20" t="s">
        <v>108</v>
      </c>
      <c r="J1564" s="20" t="s">
        <v>27</v>
      </c>
      <c r="K1564" s="20">
        <v>2</v>
      </c>
    </row>
    <row r="1565" spans="1:11" x14ac:dyDescent="0.25">
      <c r="A1565" s="20" t="str">
        <f>E1565&amp;D1565&amp;":"&amp;COUNTIFS($E$2:E1565,E1565,$D$2:D1565,D1565)</f>
        <v>NebraskaNEBRASKA CITY:3</v>
      </c>
      <c r="B1565" s="20" t="s">
        <v>4085</v>
      </c>
      <c r="C1565" s="20" t="s">
        <v>4086</v>
      </c>
      <c r="D1565" s="20" t="s">
        <v>3546</v>
      </c>
      <c r="E1565" s="20" t="s">
        <v>9785</v>
      </c>
      <c r="F1565" s="20">
        <v>28352</v>
      </c>
      <c r="G1565" s="20" t="s">
        <v>4088</v>
      </c>
      <c r="H1565" s="20" t="s">
        <v>25</v>
      </c>
      <c r="I1565" s="20" t="s">
        <v>108</v>
      </c>
      <c r="J1565" s="20" t="s">
        <v>27</v>
      </c>
      <c r="K1565" s="20">
        <v>3</v>
      </c>
    </row>
    <row r="1566" spans="1:11" x14ac:dyDescent="0.25">
      <c r="A1566" s="20" t="str">
        <f>E1566&amp;D1566&amp;":"&amp;COUNTIFS($E$2:E1566,E1566,$D$2:D1566,D1566)</f>
        <v>MassachusettsNEEDHAM:1</v>
      </c>
      <c r="B1566" s="20" t="s">
        <v>4090</v>
      </c>
      <c r="C1566" s="20" t="s">
        <v>4091</v>
      </c>
      <c r="D1566" s="20" t="s">
        <v>2744</v>
      </c>
      <c r="E1566" s="20" t="s">
        <v>9784</v>
      </c>
      <c r="F1566" s="20">
        <v>28547</v>
      </c>
      <c r="G1566" s="20" t="s">
        <v>4093</v>
      </c>
      <c r="H1566" s="20" t="s">
        <v>168</v>
      </c>
      <c r="I1566" s="20" t="s">
        <v>169</v>
      </c>
      <c r="J1566" s="20" t="s">
        <v>27</v>
      </c>
      <c r="K1566" s="20">
        <v>0</v>
      </c>
    </row>
    <row r="1567" spans="1:11" x14ac:dyDescent="0.25">
      <c r="A1567" s="20" t="str">
        <f>E1567&amp;D1567&amp;":"&amp;COUNTIFS($E$2:E1567,E1567,$D$2:D1567,D1567)</f>
        <v>MassachusettsNEEDHAM:2</v>
      </c>
      <c r="B1567" s="20" t="s">
        <v>4095</v>
      </c>
      <c r="C1567" s="20" t="s">
        <v>4096</v>
      </c>
      <c r="D1567" s="20" t="s">
        <v>2744</v>
      </c>
      <c r="E1567" s="20" t="s">
        <v>9784</v>
      </c>
      <c r="F1567" s="20">
        <v>27204</v>
      </c>
      <c r="G1567" s="20" t="s">
        <v>4098</v>
      </c>
      <c r="H1567" s="20" t="s">
        <v>25</v>
      </c>
      <c r="I1567" s="20" t="s">
        <v>108</v>
      </c>
      <c r="J1567" s="20" t="s">
        <v>27</v>
      </c>
      <c r="K1567" s="20">
        <v>2</v>
      </c>
    </row>
    <row r="1568" spans="1:11" x14ac:dyDescent="0.25">
      <c r="A1568" s="20" t="str">
        <f>E1568&amp;D1568&amp;":"&amp;COUNTIFS($E$2:E1568,E1568,$D$2:D1568,D1568)</f>
        <v>WisconsinNEENAH:1</v>
      </c>
      <c r="B1568" s="20" t="s">
        <v>4100</v>
      </c>
      <c r="C1568" s="20" t="s">
        <v>4101</v>
      </c>
      <c r="D1568" s="20" t="s">
        <v>6259</v>
      </c>
      <c r="E1568" s="20" t="s">
        <v>9790</v>
      </c>
      <c r="F1568" s="20">
        <v>28307</v>
      </c>
      <c r="G1568" s="20" t="s">
        <v>4103</v>
      </c>
      <c r="H1568" s="20" t="s">
        <v>168</v>
      </c>
      <c r="I1568" s="20" t="s">
        <v>169</v>
      </c>
      <c r="J1568" s="20" t="s">
        <v>27</v>
      </c>
      <c r="K1568" s="20">
        <v>0</v>
      </c>
    </row>
    <row r="1569" spans="1:11" x14ac:dyDescent="0.25">
      <c r="A1569" s="20" t="str">
        <f>E1569&amp;D1569&amp;":"&amp;COUNTIFS($E$2:E1569,E1569,$D$2:D1569,D1569)</f>
        <v>NevadaNellis AFB:1</v>
      </c>
      <c r="B1569" s="20" t="s">
        <v>4105</v>
      </c>
      <c r="C1569" s="20" t="s">
        <v>4106</v>
      </c>
      <c r="D1569" s="20" t="s">
        <v>3602</v>
      </c>
      <c r="E1569" s="20" t="s">
        <v>9818</v>
      </c>
      <c r="F1569" s="20">
        <v>28719</v>
      </c>
      <c r="G1569" s="20" t="s">
        <v>4107</v>
      </c>
      <c r="H1569" s="20" t="s">
        <v>25</v>
      </c>
      <c r="I1569" s="20" t="s">
        <v>64</v>
      </c>
      <c r="J1569" s="20" t="s">
        <v>27</v>
      </c>
      <c r="K1569" s="20">
        <v>0</v>
      </c>
    </row>
    <row r="1570" spans="1:11" x14ac:dyDescent="0.25">
      <c r="A1570" s="20" t="str">
        <f>E1570&amp;D1570&amp;":"&amp;COUNTIFS($E$2:E1570,E1570,$D$2:D1570,D1570)</f>
        <v>MissouriNEOSHO:1</v>
      </c>
      <c r="B1570" s="20" t="s">
        <v>4109</v>
      </c>
      <c r="C1570" s="20" t="s">
        <v>4110</v>
      </c>
      <c r="D1570" s="20" t="s">
        <v>7367</v>
      </c>
      <c r="E1570" s="20" t="s">
        <v>9804</v>
      </c>
      <c r="F1570" s="20">
        <v>28401</v>
      </c>
      <c r="G1570" s="20" t="s">
        <v>4111</v>
      </c>
      <c r="H1570" s="20" t="s">
        <v>25</v>
      </c>
      <c r="I1570" s="20" t="s">
        <v>108</v>
      </c>
      <c r="J1570" s="20" t="s">
        <v>120</v>
      </c>
      <c r="K1570" s="20">
        <v>0</v>
      </c>
    </row>
    <row r="1571" spans="1:11" x14ac:dyDescent="0.25">
      <c r="A1571" s="20" t="str">
        <f>E1571&amp;D1571&amp;":"&amp;COUNTIFS($E$2:E1571,E1571,$D$2:D1571,D1571)</f>
        <v>New_JerseyNEPTUNE:1</v>
      </c>
      <c r="B1571" s="20" t="s">
        <v>4113</v>
      </c>
      <c r="C1571" s="20" t="s">
        <v>4114</v>
      </c>
      <c r="D1571" s="20" t="s">
        <v>7533</v>
      </c>
      <c r="E1571" s="20" t="s">
        <v>9836</v>
      </c>
      <c r="F1571" s="20">
        <v>28215</v>
      </c>
      <c r="G1571" s="20" t="s">
        <v>4116</v>
      </c>
      <c r="H1571" s="20" t="s">
        <v>25</v>
      </c>
      <c r="I1571" s="20" t="s">
        <v>108</v>
      </c>
      <c r="J1571" s="20" t="s">
        <v>27</v>
      </c>
      <c r="K1571" s="20">
        <v>0</v>
      </c>
    </row>
    <row r="1572" spans="1:11" x14ac:dyDescent="0.25">
      <c r="A1572" s="20" t="str">
        <f>E1572&amp;D1572&amp;":"&amp;COUNTIFS($E$2:E1572,E1572,$D$2:D1572,D1572)</f>
        <v>IndianaNEW ALBANY:1</v>
      </c>
      <c r="B1572" s="20" t="s">
        <v>4118</v>
      </c>
      <c r="C1572" s="20" t="s">
        <v>4119</v>
      </c>
      <c r="D1572" s="20" t="s">
        <v>1796</v>
      </c>
      <c r="E1572" s="20" t="s">
        <v>9778</v>
      </c>
      <c r="F1572" s="20">
        <v>27874</v>
      </c>
      <c r="G1572" s="20" t="s">
        <v>4121</v>
      </c>
      <c r="H1572" s="20" t="s">
        <v>96</v>
      </c>
      <c r="I1572" s="20" t="s">
        <v>108</v>
      </c>
      <c r="J1572" s="20" t="s">
        <v>27</v>
      </c>
      <c r="K1572" s="20">
        <v>0</v>
      </c>
    </row>
    <row r="1573" spans="1:11" x14ac:dyDescent="0.25">
      <c r="A1573" s="20" t="str">
        <f>E1573&amp;D1573&amp;":"&amp;COUNTIFS($E$2:E1573,E1573,$D$2:D1573,D1573)</f>
        <v>IndianaNEW ALBANY:2</v>
      </c>
      <c r="B1573" s="20" t="s">
        <v>4123</v>
      </c>
      <c r="C1573" s="20" t="s">
        <v>4124</v>
      </c>
      <c r="D1573" s="20" t="s">
        <v>1796</v>
      </c>
      <c r="E1573" s="20" t="s">
        <v>9778</v>
      </c>
      <c r="F1573" s="20">
        <v>28425</v>
      </c>
      <c r="G1573" s="20" t="s">
        <v>4126</v>
      </c>
      <c r="H1573" s="20" t="s">
        <v>96</v>
      </c>
      <c r="I1573" s="20" t="s">
        <v>36</v>
      </c>
      <c r="J1573" s="20" t="s">
        <v>27</v>
      </c>
      <c r="K1573" s="20">
        <v>0</v>
      </c>
    </row>
    <row r="1574" spans="1:11" x14ac:dyDescent="0.25">
      <c r="A1574" s="20" t="str">
        <f>E1574&amp;D1574&amp;":"&amp;COUNTIFS($E$2:E1574,E1574,$D$2:D1574,D1574)</f>
        <v>IndianaNEW ALBANY:3</v>
      </c>
      <c r="B1574" s="20" t="s">
        <v>4128</v>
      </c>
      <c r="C1574" s="20" t="s">
        <v>4129</v>
      </c>
      <c r="D1574" s="20" t="s">
        <v>1796</v>
      </c>
      <c r="E1574" s="20" t="s">
        <v>9778</v>
      </c>
      <c r="F1574" s="20">
        <v>27962</v>
      </c>
      <c r="G1574" s="20" t="s">
        <v>4130</v>
      </c>
      <c r="H1574" s="20" t="s">
        <v>96</v>
      </c>
      <c r="I1574" s="20" t="s">
        <v>26</v>
      </c>
      <c r="J1574" s="20" t="s">
        <v>27</v>
      </c>
      <c r="K1574" s="20">
        <v>0</v>
      </c>
    </row>
    <row r="1575" spans="1:11" x14ac:dyDescent="0.25">
      <c r="A1575" s="20" t="str">
        <f>E1575&amp;D1575&amp;":"&amp;COUNTIFS($E$2:E1575,E1575,$D$2:D1575,D1575)</f>
        <v>MississippiNEW ALBANY:1</v>
      </c>
      <c r="B1575" s="20" t="s">
        <v>4132</v>
      </c>
      <c r="C1575" s="20" t="s">
        <v>4133</v>
      </c>
      <c r="D1575" s="20" t="s">
        <v>1796</v>
      </c>
      <c r="E1575" s="20" t="s">
        <v>9812</v>
      </c>
      <c r="F1575" s="20">
        <v>28337</v>
      </c>
      <c r="G1575" s="20" t="s">
        <v>4135</v>
      </c>
      <c r="H1575" s="20" t="s">
        <v>96</v>
      </c>
      <c r="I1575" s="20" t="s">
        <v>108</v>
      </c>
      <c r="J1575" s="20" t="s">
        <v>27</v>
      </c>
      <c r="K1575" s="20">
        <v>3</v>
      </c>
    </row>
    <row r="1576" spans="1:11" x14ac:dyDescent="0.25">
      <c r="A1576" s="20" t="str">
        <f>E1576&amp;D1576&amp;":"&amp;COUNTIFS($E$2:E1576,E1576,$D$2:D1576,D1576)</f>
        <v>MichiganNEW BALTIMORE:1</v>
      </c>
      <c r="B1576" s="20" t="s">
        <v>4137</v>
      </c>
      <c r="C1576" s="20" t="s">
        <v>4138</v>
      </c>
      <c r="D1576" s="20" t="s">
        <v>2924</v>
      </c>
      <c r="E1576" s="20" t="s">
        <v>9803</v>
      </c>
      <c r="F1576" s="20">
        <v>27016</v>
      </c>
      <c r="G1576" s="20" t="s">
        <v>4140</v>
      </c>
      <c r="H1576" s="20" t="s">
        <v>96</v>
      </c>
      <c r="I1576" s="20" t="s">
        <v>26</v>
      </c>
      <c r="J1576" s="20" t="s">
        <v>27</v>
      </c>
      <c r="K1576" s="20">
        <v>0</v>
      </c>
    </row>
    <row r="1577" spans="1:11" x14ac:dyDescent="0.25">
      <c r="A1577" s="20" t="str">
        <f>E1577&amp;D1577&amp;":"&amp;COUNTIFS($E$2:E1577,E1577,$D$2:D1577,D1577)</f>
        <v>TexasNEW BRAUNFELS:1</v>
      </c>
      <c r="B1577" s="20" t="s">
        <v>4142</v>
      </c>
      <c r="C1577" s="20" t="s">
        <v>4143</v>
      </c>
      <c r="D1577" s="20" t="s">
        <v>9750</v>
      </c>
      <c r="E1577" s="20" t="s">
        <v>9788</v>
      </c>
      <c r="F1577" s="20">
        <v>28675</v>
      </c>
      <c r="G1577" s="20" t="s">
        <v>4145</v>
      </c>
      <c r="H1577" s="20" t="s">
        <v>96</v>
      </c>
      <c r="I1577" s="20" t="s">
        <v>108</v>
      </c>
      <c r="J1577" s="20" t="s">
        <v>27</v>
      </c>
      <c r="K1577" s="20">
        <v>2</v>
      </c>
    </row>
    <row r="1578" spans="1:11" x14ac:dyDescent="0.25">
      <c r="A1578" s="20" t="str">
        <f>E1578&amp;D1578&amp;":"&amp;COUNTIFS($E$2:E1578,E1578,$D$2:D1578,D1578)</f>
        <v>New_JerseyNEW BRUNSWICK:1</v>
      </c>
      <c r="B1578" s="20" t="s">
        <v>2973</v>
      </c>
      <c r="C1578" s="20" t="s">
        <v>4147</v>
      </c>
      <c r="D1578" s="20" t="s">
        <v>3724</v>
      </c>
      <c r="E1578" s="20" t="s">
        <v>9836</v>
      </c>
      <c r="F1578" s="20">
        <v>28722</v>
      </c>
      <c r="G1578" s="20" t="s">
        <v>4148</v>
      </c>
      <c r="H1578" s="20" t="s">
        <v>96</v>
      </c>
      <c r="I1578" s="20" t="s">
        <v>108</v>
      </c>
      <c r="J1578" s="20" t="s">
        <v>27</v>
      </c>
      <c r="K1578" s="20">
        <v>4</v>
      </c>
    </row>
    <row r="1579" spans="1:11" x14ac:dyDescent="0.25">
      <c r="A1579" s="20" t="str">
        <f>E1579&amp;D1579&amp;":"&amp;COUNTIFS($E$2:E1579,E1579,$D$2:D1579,D1579)</f>
        <v>ConnecticutNEW CANAAN:1</v>
      </c>
      <c r="B1579" s="20" t="s">
        <v>4150</v>
      </c>
      <c r="C1579" s="20" t="s">
        <v>4151</v>
      </c>
      <c r="D1579" s="20" t="s">
        <v>1135</v>
      </c>
      <c r="E1579" s="20" t="s">
        <v>9811</v>
      </c>
      <c r="F1579" s="20">
        <v>27509</v>
      </c>
      <c r="G1579" s="20" t="s">
        <v>4153</v>
      </c>
      <c r="H1579" s="20" t="s">
        <v>119</v>
      </c>
      <c r="I1579" s="20" t="s">
        <v>513</v>
      </c>
      <c r="J1579" s="20" t="s">
        <v>27</v>
      </c>
      <c r="K1579" s="20">
        <v>0</v>
      </c>
    </row>
    <row r="1580" spans="1:11" x14ac:dyDescent="0.25">
      <c r="A1580" s="20" t="str">
        <f>E1580&amp;D1580&amp;":"&amp;COUNTIFS($E$2:E1580,E1580,$D$2:D1580,D1580)</f>
        <v>DelawareNEW CASTLE:1</v>
      </c>
      <c r="B1580" s="20" t="s">
        <v>4155</v>
      </c>
      <c r="C1580" s="20" t="s">
        <v>4156</v>
      </c>
      <c r="D1580" s="20" t="s">
        <v>1149</v>
      </c>
      <c r="E1580" s="20" t="s">
        <v>9817</v>
      </c>
      <c r="F1580" s="20">
        <v>27104</v>
      </c>
      <c r="G1580" s="20" t="s">
        <v>4158</v>
      </c>
      <c r="H1580" s="20" t="s">
        <v>119</v>
      </c>
      <c r="I1580" s="20" t="s">
        <v>26</v>
      </c>
      <c r="J1580" s="20" t="s">
        <v>120</v>
      </c>
      <c r="K1580" s="20">
        <v>0</v>
      </c>
    </row>
    <row r="1581" spans="1:11" x14ac:dyDescent="0.25">
      <c r="A1581" s="20" t="str">
        <f>E1581&amp;D1581&amp;":"&amp;COUNTIFS($E$2:E1581,E1581,$D$2:D1581,D1581)</f>
        <v>DelawareNEW CASTLE:2</v>
      </c>
      <c r="B1581" s="20" t="s">
        <v>4160</v>
      </c>
      <c r="C1581" s="20" t="s">
        <v>4161</v>
      </c>
      <c r="D1581" s="20" t="s">
        <v>1149</v>
      </c>
      <c r="E1581" s="20" t="s">
        <v>9817</v>
      </c>
      <c r="F1581" s="20">
        <v>27610</v>
      </c>
      <c r="G1581" s="20" t="s">
        <v>4162</v>
      </c>
      <c r="H1581" s="20" t="s">
        <v>119</v>
      </c>
      <c r="I1581" s="20" t="s">
        <v>26</v>
      </c>
      <c r="J1581" s="20" t="s">
        <v>120</v>
      </c>
      <c r="K1581" s="20">
        <v>0</v>
      </c>
    </row>
    <row r="1582" spans="1:11" x14ac:dyDescent="0.25">
      <c r="A1582" s="20" t="str">
        <f>E1582&amp;D1582&amp;":"&amp;COUNTIFS($E$2:E1582,E1582,$D$2:D1582,D1582)</f>
        <v>New_YorkNEW HAMPTON:1</v>
      </c>
      <c r="B1582" s="20" t="s">
        <v>4164</v>
      </c>
      <c r="C1582" s="20" t="s">
        <v>4165</v>
      </c>
      <c r="D1582" s="20" t="s">
        <v>4063</v>
      </c>
      <c r="E1582" s="20" t="s">
        <v>9838</v>
      </c>
      <c r="F1582" s="20">
        <v>28540</v>
      </c>
      <c r="G1582" s="20" t="s">
        <v>4166</v>
      </c>
      <c r="H1582" s="20" t="s">
        <v>119</v>
      </c>
      <c r="I1582" s="20" t="s">
        <v>64</v>
      </c>
      <c r="J1582" s="20" t="s">
        <v>27</v>
      </c>
      <c r="K1582" s="20">
        <v>0</v>
      </c>
    </row>
    <row r="1583" spans="1:11" x14ac:dyDescent="0.25">
      <c r="A1583" s="20" t="str">
        <f>E1583&amp;D1583&amp;":"&amp;COUNTIFS($E$2:E1583,E1583,$D$2:D1583,D1583)</f>
        <v>ConnecticutNEW HAVEN:1</v>
      </c>
      <c r="B1583" s="20" t="s">
        <v>4168</v>
      </c>
      <c r="C1583" s="20" t="s">
        <v>4169</v>
      </c>
      <c r="D1583" s="20" t="s">
        <v>1125</v>
      </c>
      <c r="E1583" s="20" t="s">
        <v>9811</v>
      </c>
      <c r="F1583" s="20">
        <v>28711</v>
      </c>
      <c r="G1583" s="20" t="s">
        <v>4171</v>
      </c>
      <c r="H1583" s="20" t="s">
        <v>119</v>
      </c>
      <c r="I1583" s="20" t="s">
        <v>114</v>
      </c>
      <c r="J1583" s="20" t="s">
        <v>120</v>
      </c>
      <c r="K1583" s="20">
        <v>0</v>
      </c>
    </row>
    <row r="1584" spans="1:11" x14ac:dyDescent="0.25">
      <c r="A1584" s="20" t="str">
        <f>E1584&amp;D1584&amp;":"&amp;COUNTIFS($E$2:E1584,E1584,$D$2:D1584,D1584)</f>
        <v>LouisianaNEW IBERIA:1</v>
      </c>
      <c r="B1584" s="20" t="s">
        <v>4173</v>
      </c>
      <c r="C1584" s="20" t="s">
        <v>4174</v>
      </c>
      <c r="D1584" s="20" t="s">
        <v>2372</v>
      </c>
      <c r="E1584" s="20" t="s">
        <v>9781</v>
      </c>
      <c r="F1584" s="20">
        <v>28655</v>
      </c>
      <c r="G1584" s="20" t="s">
        <v>4176</v>
      </c>
      <c r="H1584" s="20" t="s">
        <v>119</v>
      </c>
      <c r="I1584" s="20" t="s">
        <v>114</v>
      </c>
      <c r="J1584" s="20" t="s">
        <v>120</v>
      </c>
      <c r="K1584" s="20">
        <v>0</v>
      </c>
    </row>
    <row r="1585" spans="1:11" x14ac:dyDescent="0.25">
      <c r="A1585" s="20" t="str">
        <f>E1585&amp;D1585&amp;":"&amp;COUNTIFS($E$2:E1585,E1585,$D$2:D1585,D1585)</f>
        <v>LouisianaNEW IBERIA:2</v>
      </c>
      <c r="B1585" s="20" t="s">
        <v>4178</v>
      </c>
      <c r="C1585" s="20" t="s">
        <v>4179</v>
      </c>
      <c r="D1585" s="20" t="s">
        <v>2372</v>
      </c>
      <c r="E1585" s="20" t="s">
        <v>9781</v>
      </c>
      <c r="F1585" s="20">
        <v>27530</v>
      </c>
      <c r="G1585" s="20" t="s">
        <v>4181</v>
      </c>
      <c r="H1585" s="20" t="s">
        <v>119</v>
      </c>
      <c r="I1585" s="20" t="s">
        <v>114</v>
      </c>
      <c r="J1585" s="20" t="s">
        <v>120</v>
      </c>
      <c r="K1585" s="20">
        <v>0</v>
      </c>
    </row>
    <row r="1586" spans="1:11" x14ac:dyDescent="0.25">
      <c r="A1586" s="20" t="str">
        <f>E1586&amp;D1586&amp;":"&amp;COUNTIFS($E$2:E1586,E1586,$D$2:D1586,D1586)</f>
        <v>VirginiaNEW KENT:1</v>
      </c>
      <c r="B1586" s="20" t="s">
        <v>4183</v>
      </c>
      <c r="C1586" s="20" t="s">
        <v>4184</v>
      </c>
      <c r="D1586" s="20" t="s">
        <v>5939</v>
      </c>
      <c r="E1586" s="20" t="s">
        <v>9816</v>
      </c>
      <c r="F1586" s="20">
        <v>27509</v>
      </c>
      <c r="G1586" s="20" t="s">
        <v>4185</v>
      </c>
      <c r="H1586" s="20" t="s">
        <v>119</v>
      </c>
      <c r="I1586" s="20" t="s">
        <v>114</v>
      </c>
      <c r="J1586" s="20" t="s">
        <v>120</v>
      </c>
      <c r="K1586" s="20">
        <v>0</v>
      </c>
    </row>
    <row r="1587" spans="1:11" x14ac:dyDescent="0.25">
      <c r="A1587" s="20" t="str">
        <f>E1587&amp;D1587&amp;":"&amp;COUNTIFS($E$2:E1587,E1587,$D$2:D1587,D1587)</f>
        <v>VirginiaNEW KENT:2</v>
      </c>
      <c r="B1587" s="20" t="s">
        <v>4187</v>
      </c>
      <c r="C1587" s="20" t="s">
        <v>4188</v>
      </c>
      <c r="D1587" s="20" t="s">
        <v>5939</v>
      </c>
      <c r="E1587" s="20" t="s">
        <v>9816</v>
      </c>
      <c r="F1587" s="20">
        <v>27529</v>
      </c>
      <c r="G1587" s="20" t="s">
        <v>4190</v>
      </c>
      <c r="H1587" s="20" t="s">
        <v>119</v>
      </c>
      <c r="I1587" s="20" t="s">
        <v>26</v>
      </c>
      <c r="J1587" s="20" t="s">
        <v>120</v>
      </c>
      <c r="K1587" s="20">
        <v>0</v>
      </c>
    </row>
    <row r="1588" spans="1:11" x14ac:dyDescent="0.25">
      <c r="A1588" s="20" t="str">
        <f>E1588&amp;D1588&amp;":"&amp;COUNTIFS($E$2:E1588,E1588,$D$2:D1588,D1588)</f>
        <v>LouisianaNEW ORLEANS:1</v>
      </c>
      <c r="B1588" s="20" t="s">
        <v>4192</v>
      </c>
      <c r="C1588" s="20" t="s">
        <v>4193</v>
      </c>
      <c r="D1588" s="20" t="s">
        <v>2405</v>
      </c>
      <c r="E1588" s="20" t="s">
        <v>9781</v>
      </c>
      <c r="F1588" s="20">
        <v>28339</v>
      </c>
      <c r="G1588" s="20" t="s">
        <v>4195</v>
      </c>
      <c r="H1588" s="20" t="s">
        <v>119</v>
      </c>
      <c r="I1588" s="20" t="s">
        <v>108</v>
      </c>
      <c r="J1588" s="20" t="s">
        <v>120</v>
      </c>
      <c r="K1588" s="20">
        <v>0</v>
      </c>
    </row>
    <row r="1589" spans="1:11" x14ac:dyDescent="0.25">
      <c r="A1589" s="20" t="str">
        <f>E1589&amp;D1589&amp;":"&amp;COUNTIFS($E$2:E1589,E1589,$D$2:D1589,D1589)</f>
        <v>LouisianaNEW ORLEANS:2</v>
      </c>
      <c r="B1589" s="20" t="s">
        <v>4197</v>
      </c>
      <c r="C1589" s="20" t="s">
        <v>4198</v>
      </c>
      <c r="D1589" s="20" t="s">
        <v>2405</v>
      </c>
      <c r="E1589" s="20" t="s">
        <v>9781</v>
      </c>
      <c r="F1589" s="20">
        <v>28451</v>
      </c>
      <c r="G1589" s="20" t="s">
        <v>4200</v>
      </c>
      <c r="H1589" s="20" t="s">
        <v>119</v>
      </c>
      <c r="I1589" s="20" t="s">
        <v>26</v>
      </c>
      <c r="J1589" s="20" t="s">
        <v>120</v>
      </c>
      <c r="K1589" s="20">
        <v>0</v>
      </c>
    </row>
    <row r="1590" spans="1:11" x14ac:dyDescent="0.25">
      <c r="A1590" s="20" t="str">
        <f>E1590&amp;D1590&amp;":"&amp;COUNTIFS($E$2:E1590,E1590,$D$2:D1590,D1590)</f>
        <v>LouisianaNEW ORLEANS:3</v>
      </c>
      <c r="B1590" s="20" t="s">
        <v>4202</v>
      </c>
      <c r="C1590" s="20" t="s">
        <v>4203</v>
      </c>
      <c r="D1590" s="20" t="s">
        <v>2405</v>
      </c>
      <c r="E1590" s="20" t="s">
        <v>9781</v>
      </c>
      <c r="F1590" s="20">
        <v>28210</v>
      </c>
      <c r="G1590" s="20" t="s">
        <v>4204</v>
      </c>
      <c r="H1590" s="20" t="s">
        <v>119</v>
      </c>
      <c r="I1590" s="20" t="s">
        <v>26</v>
      </c>
      <c r="J1590" s="20" t="s">
        <v>120</v>
      </c>
      <c r="K1590" s="20">
        <v>0</v>
      </c>
    </row>
    <row r="1591" spans="1:11" x14ac:dyDescent="0.25">
      <c r="A1591" s="20" t="str">
        <f>E1591&amp;D1591&amp;":"&amp;COUNTIFS($E$2:E1591,E1591,$D$2:D1591,D1591)</f>
        <v>LouisianaNEW ORLEANS:4</v>
      </c>
      <c r="B1591" s="20" t="s">
        <v>7660</v>
      </c>
      <c r="C1591" s="20" t="s">
        <v>7661</v>
      </c>
      <c r="D1591" s="20" t="s">
        <v>2405</v>
      </c>
      <c r="E1591" s="20" t="s">
        <v>9781</v>
      </c>
      <c r="F1591" s="20">
        <v>27261</v>
      </c>
      <c r="G1591" s="20" t="s">
        <v>7663</v>
      </c>
      <c r="H1591" s="20" t="s">
        <v>25</v>
      </c>
      <c r="I1591" s="20" t="s">
        <v>108</v>
      </c>
      <c r="J1591" s="20" t="s">
        <v>27</v>
      </c>
      <c r="K1591" s="20">
        <v>2</v>
      </c>
    </row>
    <row r="1592" spans="1:11" x14ac:dyDescent="0.25">
      <c r="A1592" s="20" t="str">
        <f>E1592&amp;D1592&amp;":"&amp;COUNTIFS($E$2:E1592,E1592,$D$2:D1592,D1592)</f>
        <v>LouisianaNEW ORLEANS:5</v>
      </c>
      <c r="B1592" s="20" t="s">
        <v>7665</v>
      </c>
      <c r="C1592" s="20" t="s">
        <v>7666</v>
      </c>
      <c r="D1592" s="20" t="s">
        <v>2405</v>
      </c>
      <c r="E1592" s="20" t="s">
        <v>9781</v>
      </c>
      <c r="F1592" s="20">
        <v>27909</v>
      </c>
      <c r="G1592" s="20" t="s">
        <v>7668</v>
      </c>
      <c r="H1592" s="20" t="s">
        <v>25</v>
      </c>
      <c r="I1592" s="20" t="s">
        <v>42</v>
      </c>
      <c r="J1592" s="20" t="s">
        <v>27</v>
      </c>
      <c r="K1592" s="20">
        <v>1</v>
      </c>
    </row>
    <row r="1593" spans="1:11" x14ac:dyDescent="0.25">
      <c r="A1593" s="20" t="str">
        <f>E1593&amp;D1593&amp;":"&amp;COUNTIFS($E$2:E1593,E1593,$D$2:D1593,D1593)</f>
        <v>LouisianaNEW ORLEANS:6</v>
      </c>
      <c r="B1593" s="20" t="s">
        <v>4095</v>
      </c>
      <c r="C1593" s="20" t="s">
        <v>4096</v>
      </c>
      <c r="D1593" s="20" t="s">
        <v>2405</v>
      </c>
      <c r="E1593" s="20" t="s">
        <v>9781</v>
      </c>
      <c r="F1593" s="20">
        <v>27204</v>
      </c>
      <c r="G1593" s="20" t="s">
        <v>4098</v>
      </c>
      <c r="H1593" s="20" t="s">
        <v>25</v>
      </c>
      <c r="I1593" s="20" t="s">
        <v>108</v>
      </c>
      <c r="J1593" s="20" t="s">
        <v>27</v>
      </c>
      <c r="K1593" s="20">
        <v>3</v>
      </c>
    </row>
    <row r="1594" spans="1:11" x14ac:dyDescent="0.25">
      <c r="A1594" s="20" t="str">
        <f>E1594&amp;D1594&amp;":"&amp;COUNTIFS($E$2:E1594,E1594,$D$2:D1594,D1594)</f>
        <v>LouisianaNEW ORLEANS:7</v>
      </c>
      <c r="B1594" s="20" t="s">
        <v>7670</v>
      </c>
      <c r="C1594" s="20" t="s">
        <v>7671</v>
      </c>
      <c r="D1594" s="20" t="s">
        <v>2405</v>
      </c>
      <c r="E1594" s="20" t="s">
        <v>9781</v>
      </c>
      <c r="F1594" s="20">
        <v>27804</v>
      </c>
      <c r="G1594" s="20" t="s">
        <v>7673</v>
      </c>
      <c r="H1594" s="20" t="s">
        <v>25</v>
      </c>
      <c r="I1594" s="20" t="s">
        <v>42</v>
      </c>
      <c r="J1594" s="20" t="s">
        <v>27</v>
      </c>
      <c r="K1594" s="20">
        <v>1</v>
      </c>
    </row>
    <row r="1595" spans="1:11" x14ac:dyDescent="0.25">
      <c r="A1595" s="20" t="str">
        <f>E1595&amp;D1595&amp;":"&amp;COUNTIFS($E$2:E1595,E1595,$D$2:D1595,D1595)</f>
        <v>LouisianaNEW ORLEANS:8</v>
      </c>
      <c r="B1595" s="20" t="s">
        <v>4109</v>
      </c>
      <c r="C1595" s="20" t="s">
        <v>4110</v>
      </c>
      <c r="D1595" s="20" t="s">
        <v>2405</v>
      </c>
      <c r="E1595" s="20" t="s">
        <v>9781</v>
      </c>
      <c r="F1595" s="20">
        <v>28401</v>
      </c>
      <c r="G1595" s="20" t="s">
        <v>7674</v>
      </c>
      <c r="H1595" s="20" t="s">
        <v>25</v>
      </c>
      <c r="I1595" s="20" t="s">
        <v>108</v>
      </c>
      <c r="J1595" s="20" t="s">
        <v>120</v>
      </c>
      <c r="K1595" s="20">
        <v>0</v>
      </c>
    </row>
    <row r="1596" spans="1:11" x14ac:dyDescent="0.25">
      <c r="A1596" s="20" t="str">
        <f>E1596&amp;D1596&amp;":"&amp;COUNTIFS($E$2:E1596,E1596,$D$2:D1596,D1596)</f>
        <v>LouisianaNEW ROADS:1</v>
      </c>
      <c r="B1596" s="20" t="s">
        <v>7675</v>
      </c>
      <c r="C1596" s="20" t="s">
        <v>4138</v>
      </c>
      <c r="D1596" s="20" t="s">
        <v>2450</v>
      </c>
      <c r="E1596" s="20" t="s">
        <v>9781</v>
      </c>
      <c r="F1596" s="20">
        <v>27016</v>
      </c>
      <c r="G1596" s="20" t="s">
        <v>4140</v>
      </c>
      <c r="H1596" s="20" t="s">
        <v>96</v>
      </c>
      <c r="I1596" s="20" t="s">
        <v>26</v>
      </c>
      <c r="J1596" s="20" t="s">
        <v>27</v>
      </c>
      <c r="K1596" s="20">
        <v>0</v>
      </c>
    </row>
    <row r="1597" spans="1:11" x14ac:dyDescent="0.25">
      <c r="A1597" s="20" t="str">
        <f>E1597&amp;D1597&amp;":"&amp;COUNTIFS($E$2:E1597,E1597,$D$2:D1597,D1597)</f>
        <v>LouisianaNEW ROADS:2</v>
      </c>
      <c r="B1597" s="20" t="s">
        <v>4142</v>
      </c>
      <c r="C1597" s="20" t="s">
        <v>4143</v>
      </c>
      <c r="D1597" s="20" t="s">
        <v>2450</v>
      </c>
      <c r="E1597" s="20" t="s">
        <v>9781</v>
      </c>
      <c r="F1597" s="20">
        <v>28675</v>
      </c>
      <c r="G1597" s="20" t="s">
        <v>4145</v>
      </c>
      <c r="H1597" s="20" t="s">
        <v>96</v>
      </c>
      <c r="I1597" s="20" t="s">
        <v>108</v>
      </c>
      <c r="J1597" s="20" t="s">
        <v>27</v>
      </c>
      <c r="K1597" s="20">
        <v>3</v>
      </c>
    </row>
    <row r="1598" spans="1:11" x14ac:dyDescent="0.25">
      <c r="A1598" s="20" t="str">
        <f>E1598&amp;D1598&amp;":"&amp;COUNTIFS($E$2:E1598,E1598,$D$2:D1598,D1598)</f>
        <v>New_YorkNEW ROCHELLE:1</v>
      </c>
      <c r="B1598" s="20" t="s">
        <v>4109</v>
      </c>
      <c r="C1598" s="20" t="s">
        <v>4110</v>
      </c>
      <c r="D1598" s="20" t="s">
        <v>7604</v>
      </c>
      <c r="E1598" s="20" t="s">
        <v>9838</v>
      </c>
      <c r="F1598" s="20">
        <v>28401</v>
      </c>
      <c r="G1598" s="20" t="s">
        <v>8450</v>
      </c>
      <c r="H1598" s="20" t="s">
        <v>25</v>
      </c>
      <c r="I1598" s="20" t="s">
        <v>108</v>
      </c>
      <c r="J1598" s="20" t="s">
        <v>120</v>
      </c>
      <c r="K1598" s="20">
        <v>0</v>
      </c>
    </row>
    <row r="1599" spans="1:11" x14ac:dyDescent="0.25">
      <c r="A1599" s="20" t="str">
        <f>E1599&amp;D1599&amp;":"&amp;COUNTIFS($E$2:E1599,E1599,$D$2:D1599,D1599)</f>
        <v>New_YorkNEW YORK:1</v>
      </c>
      <c r="B1599" s="20" t="s">
        <v>4118</v>
      </c>
      <c r="C1599" s="20" t="s">
        <v>4119</v>
      </c>
      <c r="D1599" s="20" t="s">
        <v>3907</v>
      </c>
      <c r="E1599" s="20" t="s">
        <v>9838</v>
      </c>
      <c r="F1599" s="20">
        <v>27874</v>
      </c>
      <c r="G1599" s="20" t="s">
        <v>8451</v>
      </c>
      <c r="H1599" s="20" t="s">
        <v>96</v>
      </c>
      <c r="I1599" s="20" t="s">
        <v>108</v>
      </c>
      <c r="J1599" s="20" t="s">
        <v>27</v>
      </c>
      <c r="K1599" s="20">
        <v>0</v>
      </c>
    </row>
    <row r="1600" spans="1:11" x14ac:dyDescent="0.25">
      <c r="A1600" s="20" t="str">
        <f>E1600&amp;D1600&amp;":"&amp;COUNTIFS($E$2:E1600,E1600,$D$2:D1600,D1600)</f>
        <v>New_YorkNEW YORK:2</v>
      </c>
      <c r="B1600" s="20" t="s">
        <v>4128</v>
      </c>
      <c r="C1600" s="20" t="s">
        <v>4129</v>
      </c>
      <c r="D1600" s="20" t="s">
        <v>3907</v>
      </c>
      <c r="E1600" s="20" t="s">
        <v>9838</v>
      </c>
      <c r="F1600" s="20">
        <v>27962</v>
      </c>
      <c r="G1600" s="20" t="s">
        <v>8452</v>
      </c>
      <c r="H1600" s="20" t="s">
        <v>96</v>
      </c>
      <c r="I1600" s="20" t="s">
        <v>26</v>
      </c>
      <c r="J1600" s="20" t="s">
        <v>27</v>
      </c>
      <c r="K1600" s="20">
        <v>0</v>
      </c>
    </row>
    <row r="1601" spans="1:11" x14ac:dyDescent="0.25">
      <c r="A1601" s="20" t="str">
        <f>E1601&amp;D1601&amp;":"&amp;COUNTIFS($E$2:E1601,E1601,$D$2:D1601,D1601)</f>
        <v>New_YorkNEW YORK:3</v>
      </c>
      <c r="B1601" s="20" t="s">
        <v>8669</v>
      </c>
      <c r="C1601" s="20" t="s">
        <v>8670</v>
      </c>
      <c r="D1601" s="20" t="s">
        <v>3907</v>
      </c>
      <c r="E1601" s="20" t="s">
        <v>9838</v>
      </c>
      <c r="F1601" s="20">
        <v>28217</v>
      </c>
      <c r="G1601" s="20" t="s">
        <v>8671</v>
      </c>
      <c r="H1601" s="20" t="s">
        <v>25</v>
      </c>
      <c r="I1601" s="20" t="s">
        <v>108</v>
      </c>
      <c r="J1601" s="20" t="s">
        <v>120</v>
      </c>
      <c r="K1601" s="20">
        <v>0</v>
      </c>
    </row>
    <row r="1602" spans="1:11" x14ac:dyDescent="0.25">
      <c r="A1602" s="20" t="str">
        <f>E1602&amp;D1602&amp;":"&amp;COUNTIFS($E$2:E1602,E1602,$D$2:D1602,D1602)</f>
        <v>New_YorkNEW YORK:4</v>
      </c>
      <c r="B1602" s="20" t="s">
        <v>9384</v>
      </c>
      <c r="C1602" s="20" t="s">
        <v>9385</v>
      </c>
      <c r="D1602" s="20" t="s">
        <v>3907</v>
      </c>
      <c r="E1602" s="20" t="s">
        <v>9838</v>
      </c>
      <c r="F1602" s="20">
        <v>27103</v>
      </c>
      <c r="G1602" s="20" t="s">
        <v>9387</v>
      </c>
      <c r="H1602" s="20" t="s">
        <v>25</v>
      </c>
      <c r="I1602" s="20" t="s">
        <v>108</v>
      </c>
      <c r="J1602" s="20" t="s">
        <v>27</v>
      </c>
      <c r="K1602" s="20">
        <v>3</v>
      </c>
    </row>
    <row r="1603" spans="1:11" x14ac:dyDescent="0.25">
      <c r="A1603" s="20" t="str">
        <f>E1603&amp;D1603&amp;":"&amp;COUNTIFS($E$2:E1603,E1603,$D$2:D1603,D1603)</f>
        <v>New_YorkNEW YORK:5</v>
      </c>
      <c r="B1603" s="20" t="s">
        <v>9389</v>
      </c>
      <c r="C1603" s="20" t="s">
        <v>9390</v>
      </c>
      <c r="D1603" s="20" t="s">
        <v>3907</v>
      </c>
      <c r="E1603" s="20" t="s">
        <v>9838</v>
      </c>
      <c r="F1603" s="20">
        <v>28144</v>
      </c>
      <c r="G1603" s="20" t="s">
        <v>9392</v>
      </c>
      <c r="H1603" s="20" t="s">
        <v>25</v>
      </c>
      <c r="I1603" s="20" t="s">
        <v>108</v>
      </c>
      <c r="J1603" s="20" t="s">
        <v>27</v>
      </c>
      <c r="K1603" s="20">
        <v>3</v>
      </c>
    </row>
    <row r="1604" spans="1:11" x14ac:dyDescent="0.25">
      <c r="A1604" s="20" t="str">
        <f>E1604&amp;D1604&amp;":"&amp;COUNTIFS($E$2:E1604,E1604,$D$2:D1604,D1604)</f>
        <v>New_YorkNEW YORK:6</v>
      </c>
      <c r="B1604" s="20" t="s">
        <v>9394</v>
      </c>
      <c r="C1604" s="20" t="s">
        <v>9395</v>
      </c>
      <c r="D1604" s="20" t="s">
        <v>3907</v>
      </c>
      <c r="E1604" s="20" t="s">
        <v>9838</v>
      </c>
      <c r="F1604" s="20">
        <v>27360</v>
      </c>
      <c r="G1604" s="20" t="s">
        <v>9397</v>
      </c>
      <c r="H1604" s="20" t="s">
        <v>25</v>
      </c>
      <c r="I1604" s="20" t="s">
        <v>108</v>
      </c>
      <c r="J1604" s="20" t="s">
        <v>27</v>
      </c>
      <c r="K1604" s="20">
        <v>2</v>
      </c>
    </row>
    <row r="1605" spans="1:11" x14ac:dyDescent="0.25">
      <c r="A1605" s="20" t="str">
        <f>E1605&amp;D1605&amp;":"&amp;COUNTIFS($E$2:E1605,E1605,$D$2:D1605,D1605)</f>
        <v>New_YorkNEW YORK:7</v>
      </c>
      <c r="B1605" s="20" t="s">
        <v>9399</v>
      </c>
      <c r="C1605" s="20" t="s">
        <v>9400</v>
      </c>
      <c r="D1605" s="20" t="s">
        <v>3907</v>
      </c>
      <c r="E1605" s="20" t="s">
        <v>9838</v>
      </c>
      <c r="F1605" s="20">
        <v>27103</v>
      </c>
      <c r="G1605" s="20" t="s">
        <v>9401</v>
      </c>
      <c r="H1605" s="20" t="s">
        <v>25</v>
      </c>
      <c r="I1605" s="20" t="s">
        <v>75</v>
      </c>
      <c r="J1605" s="20" t="s">
        <v>120</v>
      </c>
      <c r="K1605" s="20">
        <v>0</v>
      </c>
    </row>
    <row r="1606" spans="1:11" x14ac:dyDescent="0.25">
      <c r="A1606" s="20" t="str">
        <f>E1606&amp;D1606&amp;":"&amp;COUNTIFS($E$2:E1606,E1606,$D$2:D1606,D1606)</f>
        <v>DelawareNEWARK:1</v>
      </c>
      <c r="B1606" s="20" t="s">
        <v>9403</v>
      </c>
      <c r="C1606" s="20" t="s">
        <v>9404</v>
      </c>
      <c r="D1606" s="20" t="s">
        <v>1154</v>
      </c>
      <c r="E1606" s="20" t="s">
        <v>9817</v>
      </c>
      <c r="F1606" s="20">
        <v>28462</v>
      </c>
      <c r="G1606" s="20" t="s">
        <v>9406</v>
      </c>
      <c r="H1606" s="20" t="s">
        <v>25</v>
      </c>
      <c r="I1606" s="20" t="s">
        <v>75</v>
      </c>
      <c r="J1606" s="20" t="s">
        <v>27</v>
      </c>
      <c r="K1606" s="20">
        <v>3</v>
      </c>
    </row>
    <row r="1607" spans="1:11" x14ac:dyDescent="0.25">
      <c r="A1607" s="20" t="str">
        <f>E1607&amp;D1607&amp;":"&amp;COUNTIFS($E$2:E1607,E1607,$D$2:D1607,D1607)</f>
        <v>New_JerseyNEWARK:1</v>
      </c>
      <c r="B1607" s="20" t="s">
        <v>9408</v>
      </c>
      <c r="C1607" s="20" t="s">
        <v>9409</v>
      </c>
      <c r="D1607" s="20" t="s">
        <v>1154</v>
      </c>
      <c r="E1607" s="20" t="s">
        <v>9836</v>
      </c>
      <c r="F1607" s="20">
        <v>28376</v>
      </c>
      <c r="G1607" s="20" t="s">
        <v>9411</v>
      </c>
      <c r="H1607" s="20" t="s">
        <v>25</v>
      </c>
      <c r="I1607" s="20" t="s">
        <v>108</v>
      </c>
      <c r="J1607" s="20" t="s">
        <v>27</v>
      </c>
      <c r="K1607" s="20">
        <v>0</v>
      </c>
    </row>
    <row r="1608" spans="1:11" x14ac:dyDescent="0.25">
      <c r="A1608" s="20" t="str">
        <f>E1608&amp;D1608&amp;":"&amp;COUNTIFS($E$2:E1608,E1608,$D$2:D1608,D1608)</f>
        <v>MichiganNEWBERRY:1</v>
      </c>
      <c r="B1608" s="20" t="s">
        <v>4123</v>
      </c>
      <c r="C1608" s="20" t="s">
        <v>4124</v>
      </c>
      <c r="D1608" s="20" t="s">
        <v>2879</v>
      </c>
      <c r="E1608" s="20" t="s">
        <v>9803</v>
      </c>
      <c r="F1608" s="20">
        <v>28425</v>
      </c>
      <c r="G1608" s="20" t="s">
        <v>9412</v>
      </c>
      <c r="H1608" s="20" t="s">
        <v>96</v>
      </c>
      <c r="I1608" s="20" t="s">
        <v>36</v>
      </c>
      <c r="J1608" s="20" t="s">
        <v>27</v>
      </c>
      <c r="K1608" s="20">
        <v>0</v>
      </c>
    </row>
    <row r="1609" spans="1:11" x14ac:dyDescent="0.25">
      <c r="A1609" s="20" t="str">
        <f>E1609&amp;D1609&amp;":"&amp;COUNTIFS($E$2:E1609,E1609,$D$2:D1609,D1609)</f>
        <v>IndianaNEWBURGH:1</v>
      </c>
      <c r="B1609" s="20" t="s">
        <v>9414</v>
      </c>
      <c r="C1609" s="20" t="s">
        <v>9415</v>
      </c>
      <c r="D1609" s="20" t="s">
        <v>1781</v>
      </c>
      <c r="E1609" s="20" t="s">
        <v>9778</v>
      </c>
      <c r="F1609" s="20">
        <v>28906</v>
      </c>
      <c r="G1609" s="20" t="s">
        <v>9417</v>
      </c>
      <c r="H1609" s="20" t="s">
        <v>96</v>
      </c>
      <c r="I1609" s="20" t="s">
        <v>108</v>
      </c>
      <c r="J1609" s="20" t="s">
        <v>27</v>
      </c>
      <c r="K1609" s="20">
        <v>3</v>
      </c>
    </row>
    <row r="1610" spans="1:11" x14ac:dyDescent="0.25">
      <c r="A1610" s="20" t="str">
        <f>E1610&amp;D1610&amp;":"&amp;COUNTIFS($E$2:E1610,E1610,$D$2:D1610,D1610)</f>
        <v>IndianaNEWBURGH:2</v>
      </c>
      <c r="B1610" s="20" t="s">
        <v>9419</v>
      </c>
      <c r="C1610" s="20" t="s">
        <v>9420</v>
      </c>
      <c r="D1610" s="20" t="s">
        <v>1781</v>
      </c>
      <c r="E1610" s="20" t="s">
        <v>9778</v>
      </c>
      <c r="F1610" s="20">
        <v>28777</v>
      </c>
      <c r="G1610" s="20" t="s">
        <v>9422</v>
      </c>
      <c r="H1610" s="20" t="s">
        <v>96</v>
      </c>
      <c r="I1610" s="20" t="s">
        <v>108</v>
      </c>
      <c r="J1610" s="20" t="s">
        <v>27</v>
      </c>
      <c r="K1610" s="20">
        <v>4</v>
      </c>
    </row>
    <row r="1611" spans="1:11" x14ac:dyDescent="0.25">
      <c r="A1611" s="20" t="str">
        <f>E1611&amp;D1611&amp;":"&amp;COUNTIFS($E$2:E1611,E1611,$D$2:D1611,D1611)</f>
        <v>IndianaNEWBURGH:3</v>
      </c>
      <c r="B1611" s="20" t="s">
        <v>4206</v>
      </c>
      <c r="C1611" s="20" t="s">
        <v>4207</v>
      </c>
      <c r="D1611" s="20" t="s">
        <v>1781</v>
      </c>
      <c r="E1611" s="20" t="s">
        <v>9778</v>
      </c>
      <c r="F1611" s="20">
        <v>58538</v>
      </c>
      <c r="G1611" s="20" t="s">
        <v>4209</v>
      </c>
      <c r="H1611" s="20" t="s">
        <v>25</v>
      </c>
      <c r="I1611" s="20" t="s">
        <v>64</v>
      </c>
      <c r="J1611" s="20" t="s">
        <v>27</v>
      </c>
      <c r="K1611" s="20">
        <v>0</v>
      </c>
    </row>
    <row r="1612" spans="1:11" x14ac:dyDescent="0.25">
      <c r="A1612" s="20" t="str">
        <f>E1612&amp;D1612&amp;":"&amp;COUNTIFS($E$2:E1612,E1612,$D$2:D1612,D1612)</f>
        <v>WyomingNEWCASTLE:1</v>
      </c>
      <c r="B1612" s="20" t="s">
        <v>4211</v>
      </c>
      <c r="C1612" s="20" t="s">
        <v>4212</v>
      </c>
      <c r="D1612" s="20" t="s">
        <v>6337</v>
      </c>
      <c r="E1612" s="20" t="s">
        <v>9798</v>
      </c>
      <c r="F1612" s="20">
        <v>58746</v>
      </c>
      <c r="G1612" s="20" t="s">
        <v>4214</v>
      </c>
      <c r="H1612" s="20" t="s">
        <v>96</v>
      </c>
      <c r="I1612" s="20" t="s">
        <v>108</v>
      </c>
      <c r="J1612" s="20" t="s">
        <v>27</v>
      </c>
      <c r="K1612" s="20">
        <v>0</v>
      </c>
    </row>
    <row r="1613" spans="1:11" x14ac:dyDescent="0.25">
      <c r="A1613" s="20" t="str">
        <f>E1613&amp;D1613&amp;":"&amp;COUNTIFS($E$2:E1613,E1613,$D$2:D1613,D1613)</f>
        <v>GeorgiaNEWNAN:1</v>
      </c>
      <c r="B1613" s="20" t="s">
        <v>4216</v>
      </c>
      <c r="C1613" s="20" t="s">
        <v>4217</v>
      </c>
      <c r="D1613" s="20" t="s">
        <v>8892</v>
      </c>
      <c r="E1613" s="20" t="s">
        <v>9775</v>
      </c>
      <c r="F1613" s="20">
        <v>58318</v>
      </c>
      <c r="G1613" s="20" t="s">
        <v>4219</v>
      </c>
      <c r="H1613" s="20" t="s">
        <v>96</v>
      </c>
      <c r="I1613" s="20" t="s">
        <v>513</v>
      </c>
      <c r="J1613" s="20" t="s">
        <v>27</v>
      </c>
      <c r="K1613" s="20">
        <v>0</v>
      </c>
    </row>
    <row r="1614" spans="1:11" x14ac:dyDescent="0.25">
      <c r="A1614" s="20" t="str">
        <f>E1614&amp;D1614&amp;":"&amp;COUNTIFS($E$2:E1614,E1614,$D$2:D1614,D1614)</f>
        <v>WashingtonNEWPORT:1</v>
      </c>
      <c r="B1614" s="20" t="s">
        <v>4221</v>
      </c>
      <c r="C1614" s="20" t="s">
        <v>4222</v>
      </c>
      <c r="D1614" s="20" t="s">
        <v>6037</v>
      </c>
      <c r="E1614" s="20" t="s">
        <v>9789</v>
      </c>
      <c r="F1614" s="20">
        <v>58257</v>
      </c>
      <c r="G1614" s="20" t="s">
        <v>4224</v>
      </c>
      <c r="H1614" s="20" t="s">
        <v>96</v>
      </c>
      <c r="I1614" s="20" t="s">
        <v>108</v>
      </c>
      <c r="J1614" s="20" t="s">
        <v>27</v>
      </c>
      <c r="K1614" s="20">
        <v>0</v>
      </c>
    </row>
    <row r="1615" spans="1:11" x14ac:dyDescent="0.25">
      <c r="A1615" s="20" t="str">
        <f>E1615&amp;D1615&amp;":"&amp;COUNTIFS($E$2:E1615,E1615,$D$2:D1615,D1615)</f>
        <v>WashingtonNEWPORT:2</v>
      </c>
      <c r="B1615" s="20" t="s">
        <v>4226</v>
      </c>
      <c r="C1615" s="20" t="s">
        <v>4227</v>
      </c>
      <c r="D1615" s="20" t="s">
        <v>6037</v>
      </c>
      <c r="E1615" s="20" t="s">
        <v>9789</v>
      </c>
      <c r="F1615" s="20">
        <v>58267</v>
      </c>
      <c r="G1615" s="20" t="s">
        <v>4229</v>
      </c>
      <c r="H1615" s="20" t="s">
        <v>96</v>
      </c>
      <c r="I1615" s="20" t="s">
        <v>513</v>
      </c>
      <c r="J1615" s="20" t="s">
        <v>27</v>
      </c>
      <c r="K1615" s="20">
        <v>0</v>
      </c>
    </row>
    <row r="1616" spans="1:11" x14ac:dyDescent="0.25">
      <c r="A1616" s="20" t="str">
        <f>E1616&amp;D1616&amp;":"&amp;COUNTIFS($E$2:E1616,E1616,$D$2:D1616,D1616)</f>
        <v>CaliforniaNEWPORT BEACH:1</v>
      </c>
      <c r="B1616" s="20" t="s">
        <v>4231</v>
      </c>
      <c r="C1616" s="20" t="s">
        <v>4232</v>
      </c>
      <c r="D1616" s="20" t="s">
        <v>925</v>
      </c>
      <c r="E1616" s="20" t="s">
        <v>9773</v>
      </c>
      <c r="F1616" s="20">
        <v>58533</v>
      </c>
      <c r="G1616" s="20" t="s">
        <v>4233</v>
      </c>
      <c r="H1616" s="20" t="s">
        <v>96</v>
      </c>
      <c r="I1616" s="20" t="s">
        <v>108</v>
      </c>
      <c r="J1616" s="20" t="s">
        <v>27</v>
      </c>
      <c r="K1616" s="20">
        <v>0</v>
      </c>
    </row>
    <row r="1617" spans="1:11" x14ac:dyDescent="0.25">
      <c r="A1617" s="20" t="str">
        <f>E1617&amp;D1617&amp;":"&amp;COUNTIFS($E$2:E1617,E1617,$D$2:D1617,D1617)</f>
        <v>KansasNEWTON:1</v>
      </c>
      <c r="B1617" s="20" t="s">
        <v>4235</v>
      </c>
      <c r="C1617" s="20" t="s">
        <v>4236</v>
      </c>
      <c r="D1617" s="20" t="s">
        <v>2193</v>
      </c>
      <c r="E1617" s="20" t="s">
        <v>9802</v>
      </c>
      <c r="F1617" s="20">
        <v>58367</v>
      </c>
      <c r="G1617" s="20" t="s">
        <v>4238</v>
      </c>
      <c r="H1617" s="20" t="s">
        <v>96</v>
      </c>
      <c r="I1617" s="20" t="s">
        <v>108</v>
      </c>
      <c r="J1617" s="20" t="s">
        <v>27</v>
      </c>
      <c r="K1617" s="20">
        <v>0</v>
      </c>
    </row>
    <row r="1618" spans="1:11" x14ac:dyDescent="0.25">
      <c r="A1618" s="20" t="str">
        <f>E1618&amp;D1618&amp;":"&amp;COUNTIFS($E$2:E1618,E1618,$D$2:D1618,D1618)</f>
        <v>MississippiNEWTON:1</v>
      </c>
      <c r="B1618" s="20" t="s">
        <v>4240</v>
      </c>
      <c r="C1618" s="20" t="s">
        <v>4241</v>
      </c>
      <c r="D1618" s="20" t="s">
        <v>2193</v>
      </c>
      <c r="E1618" s="20" t="s">
        <v>9812</v>
      </c>
      <c r="F1618" s="20">
        <v>58730</v>
      </c>
      <c r="G1618" s="20" t="s">
        <v>4243</v>
      </c>
      <c r="H1618" s="20" t="s">
        <v>96</v>
      </c>
      <c r="I1618" s="20" t="s">
        <v>108</v>
      </c>
      <c r="J1618" s="20" t="s">
        <v>27</v>
      </c>
      <c r="K1618" s="20">
        <v>0</v>
      </c>
    </row>
    <row r="1619" spans="1:11" x14ac:dyDescent="0.25">
      <c r="A1619" s="20" t="str">
        <f>E1619&amp;D1619&amp;":"&amp;COUNTIFS($E$2:E1619,E1619,$D$2:D1619,D1619)</f>
        <v>ArkansasNO LITTLE ROCK:1</v>
      </c>
      <c r="B1619" s="20" t="s">
        <v>4245</v>
      </c>
      <c r="C1619" s="20" t="s">
        <v>4246</v>
      </c>
      <c r="D1619" s="20" t="s">
        <v>6594</v>
      </c>
      <c r="E1619" s="20" t="s">
        <v>9792</v>
      </c>
      <c r="F1619" s="20">
        <v>58552</v>
      </c>
      <c r="G1619" s="20" t="s">
        <v>4248</v>
      </c>
      <c r="H1619" s="20" t="s">
        <v>96</v>
      </c>
      <c r="I1619" s="20" t="s">
        <v>108</v>
      </c>
      <c r="J1619" s="20" t="s">
        <v>27</v>
      </c>
      <c r="K1619" s="20">
        <v>0</v>
      </c>
    </row>
    <row r="1620" spans="1:11" x14ac:dyDescent="0.25">
      <c r="A1620" s="20" t="str">
        <f>E1620&amp;D1620&amp;":"&amp;COUNTIFS($E$2:E1620,E1620,$D$2:D1620,D1620)</f>
        <v>TexasNOCONA:1</v>
      </c>
      <c r="B1620" s="20" t="s">
        <v>4250</v>
      </c>
      <c r="C1620" s="20" t="s">
        <v>4251</v>
      </c>
      <c r="D1620" s="20" t="s">
        <v>5292</v>
      </c>
      <c r="E1620" s="20" t="s">
        <v>9788</v>
      </c>
      <c r="F1620" s="20">
        <v>58401</v>
      </c>
      <c r="G1620" s="20" t="s">
        <v>4253</v>
      </c>
      <c r="H1620" s="20" t="s">
        <v>119</v>
      </c>
      <c r="I1620" s="20" t="s">
        <v>114</v>
      </c>
      <c r="J1620" s="20" t="s">
        <v>120</v>
      </c>
      <c r="K1620" s="20">
        <v>0</v>
      </c>
    </row>
    <row r="1621" spans="1:11" x14ac:dyDescent="0.25">
      <c r="A1621" s="20" t="str">
        <f>E1621&amp;D1621&amp;":"&amp;COUNTIFS($E$2:E1621,E1621,$D$2:D1621,D1621)</f>
        <v>TexasNOCONA:2</v>
      </c>
      <c r="B1621" s="20" t="s">
        <v>4255</v>
      </c>
      <c r="C1621" s="20" t="s">
        <v>4256</v>
      </c>
      <c r="D1621" s="20" t="s">
        <v>5292</v>
      </c>
      <c r="E1621" s="20" t="s">
        <v>9788</v>
      </c>
      <c r="F1621" s="20">
        <v>58103</v>
      </c>
      <c r="G1621" s="20" t="s">
        <v>4258</v>
      </c>
      <c r="H1621" s="20" t="s">
        <v>119</v>
      </c>
      <c r="I1621" s="20" t="s">
        <v>26</v>
      </c>
      <c r="J1621" s="20" t="s">
        <v>120</v>
      </c>
      <c r="K1621" s="20">
        <v>0</v>
      </c>
    </row>
    <row r="1622" spans="1:11" x14ac:dyDescent="0.25">
      <c r="A1622" s="20" t="str">
        <f>E1622&amp;D1622&amp;":"&amp;COUNTIFS($E$2:E1622,E1622,$D$2:D1622,D1622)</f>
        <v>AlaskaNOME:1</v>
      </c>
      <c r="B1622" s="20" t="s">
        <v>4260</v>
      </c>
      <c r="C1622" s="20" t="s">
        <v>4261</v>
      </c>
      <c r="D1622" s="20" t="s">
        <v>8711</v>
      </c>
      <c r="E1622" s="20" t="s">
        <v>9800</v>
      </c>
      <c r="F1622" s="20">
        <v>58201</v>
      </c>
      <c r="G1622" s="20" t="s">
        <v>4263</v>
      </c>
      <c r="H1622" s="20" t="s">
        <v>119</v>
      </c>
      <c r="I1622" s="20" t="s">
        <v>26</v>
      </c>
      <c r="J1622" s="20" t="s">
        <v>120</v>
      </c>
      <c r="K1622" s="20">
        <v>0</v>
      </c>
    </row>
    <row r="1623" spans="1:11" x14ac:dyDescent="0.25">
      <c r="A1623" s="20" t="str">
        <f>E1623&amp;D1623&amp;":"&amp;COUNTIFS($E$2:E1623,E1623,$D$2:D1623,D1623)</f>
        <v>VirginiaNORFOLK:1</v>
      </c>
      <c r="B1623" s="20" t="s">
        <v>7677</v>
      </c>
      <c r="C1623" s="20" t="s">
        <v>7678</v>
      </c>
      <c r="D1623" s="20" t="s">
        <v>5944</v>
      </c>
      <c r="E1623" s="20" t="s">
        <v>9816</v>
      </c>
      <c r="F1623" s="20">
        <v>58701</v>
      </c>
      <c r="G1623" s="20" t="s">
        <v>7680</v>
      </c>
      <c r="H1623" s="20" t="s">
        <v>25</v>
      </c>
      <c r="I1623" s="20" t="s">
        <v>108</v>
      </c>
      <c r="J1623" s="20" t="s">
        <v>27</v>
      </c>
      <c r="K1623" s="20">
        <v>2</v>
      </c>
    </row>
    <row r="1624" spans="1:11" x14ac:dyDescent="0.25">
      <c r="A1624" s="20" t="str">
        <f>E1624&amp;D1624&amp;":"&amp;COUNTIFS($E$2:E1624,E1624,$D$2:D1624,D1624)</f>
        <v>OklahomaNORMAN:1</v>
      </c>
      <c r="B1624" s="20" t="s">
        <v>7681</v>
      </c>
      <c r="C1624" s="20" t="s">
        <v>4212</v>
      </c>
      <c r="D1624" s="20" t="s">
        <v>4622</v>
      </c>
      <c r="E1624" s="20" t="s">
        <v>9787</v>
      </c>
      <c r="F1624" s="20">
        <v>58746</v>
      </c>
      <c r="G1624" s="20" t="s">
        <v>4214</v>
      </c>
      <c r="H1624" s="20" t="s">
        <v>96</v>
      </c>
      <c r="I1624" s="20" t="s">
        <v>108</v>
      </c>
      <c r="J1624" s="20" t="s">
        <v>27</v>
      </c>
      <c r="K1624" s="20">
        <v>0</v>
      </c>
    </row>
    <row r="1625" spans="1:11" x14ac:dyDescent="0.25">
      <c r="A1625" s="20" t="str">
        <f>E1625&amp;D1625&amp;":"&amp;COUNTIFS($E$2:E1625,E1625,$D$2:D1625,D1625)</f>
        <v>OklahomaNORMAN:2</v>
      </c>
      <c r="B1625" s="20" t="s">
        <v>7683</v>
      </c>
      <c r="C1625" s="20" t="s">
        <v>7684</v>
      </c>
      <c r="D1625" s="20" t="s">
        <v>4622</v>
      </c>
      <c r="E1625" s="20" t="s">
        <v>9787</v>
      </c>
      <c r="F1625" s="20">
        <v>58425</v>
      </c>
      <c r="G1625" s="20" t="s">
        <v>7685</v>
      </c>
      <c r="H1625" s="20" t="s">
        <v>96</v>
      </c>
      <c r="I1625" s="20" t="s">
        <v>108</v>
      </c>
      <c r="J1625" s="20" t="s">
        <v>27</v>
      </c>
      <c r="K1625" s="20">
        <v>0</v>
      </c>
    </row>
    <row r="1626" spans="1:11" x14ac:dyDescent="0.25">
      <c r="A1626" s="20" t="str">
        <f>E1626&amp;D1626&amp;":"&amp;COUNTIFS($E$2:E1626,E1626,$D$2:D1626,D1626)</f>
        <v>OklahomaNORMAN:3</v>
      </c>
      <c r="B1626" s="20" t="s">
        <v>7686</v>
      </c>
      <c r="C1626" s="20" t="s">
        <v>4217</v>
      </c>
      <c r="D1626" s="20" t="s">
        <v>4622</v>
      </c>
      <c r="E1626" s="20" t="s">
        <v>9787</v>
      </c>
      <c r="F1626" s="20">
        <v>58318</v>
      </c>
      <c r="G1626" s="20" t="s">
        <v>4219</v>
      </c>
      <c r="H1626" s="20" t="s">
        <v>96</v>
      </c>
      <c r="I1626" s="20" t="s">
        <v>513</v>
      </c>
      <c r="J1626" s="20" t="s">
        <v>27</v>
      </c>
      <c r="K1626" s="20">
        <v>4</v>
      </c>
    </row>
    <row r="1627" spans="1:11" x14ac:dyDescent="0.25">
      <c r="A1627" s="20" t="str">
        <f>E1627&amp;D1627&amp;":"&amp;COUNTIFS($E$2:E1627,E1627,$D$2:D1627,D1627)</f>
        <v>PennsylvaniaNORRISTOWN:1</v>
      </c>
      <c r="B1627" s="20" t="s">
        <v>7687</v>
      </c>
      <c r="C1627" s="20" t="s">
        <v>4222</v>
      </c>
      <c r="D1627" s="20" t="s">
        <v>4777</v>
      </c>
      <c r="E1627" s="20" t="s">
        <v>9809</v>
      </c>
      <c r="F1627" s="20">
        <v>58257</v>
      </c>
      <c r="G1627" s="20" t="s">
        <v>4224</v>
      </c>
      <c r="H1627" s="20" t="s">
        <v>96</v>
      </c>
      <c r="I1627" s="20" t="s">
        <v>108</v>
      </c>
      <c r="J1627" s="20" t="s">
        <v>27</v>
      </c>
      <c r="K1627" s="20">
        <v>3</v>
      </c>
    </row>
    <row r="1628" spans="1:11" x14ac:dyDescent="0.25">
      <c r="A1628" s="20" t="str">
        <f>E1628&amp;D1628&amp;":"&amp;COUNTIFS($E$2:E1628,E1628,$D$2:D1628,D1628)</f>
        <v>PennsylvaniaNORRISTOWN:2</v>
      </c>
      <c r="B1628" s="20" t="s">
        <v>7689</v>
      </c>
      <c r="C1628" s="20" t="s">
        <v>7690</v>
      </c>
      <c r="D1628" s="20" t="s">
        <v>4777</v>
      </c>
      <c r="E1628" s="20" t="s">
        <v>9809</v>
      </c>
      <c r="F1628" s="20">
        <v>58545</v>
      </c>
      <c r="G1628" s="20" t="s">
        <v>7692</v>
      </c>
      <c r="H1628" s="20" t="s">
        <v>96</v>
      </c>
      <c r="I1628" s="20" t="s">
        <v>108</v>
      </c>
      <c r="J1628" s="20" t="s">
        <v>27</v>
      </c>
      <c r="K1628" s="20">
        <v>0</v>
      </c>
    </row>
    <row r="1629" spans="1:11" x14ac:dyDescent="0.25">
      <c r="A1629" s="20" t="str">
        <f>E1629&amp;D1629&amp;":"&amp;COUNTIFS($E$2:E1629,E1629,$D$2:D1629,D1629)</f>
        <v>PennsylvaniaNORRISTOWN:3</v>
      </c>
      <c r="B1629" s="20" t="s">
        <v>7694</v>
      </c>
      <c r="C1629" s="20" t="s">
        <v>7695</v>
      </c>
      <c r="D1629" s="20" t="s">
        <v>4777</v>
      </c>
      <c r="E1629" s="20" t="s">
        <v>9809</v>
      </c>
      <c r="F1629" s="20">
        <v>58623</v>
      </c>
      <c r="G1629" s="20" t="s">
        <v>7697</v>
      </c>
      <c r="H1629" s="20" t="s">
        <v>96</v>
      </c>
      <c r="I1629" s="20" t="s">
        <v>108</v>
      </c>
      <c r="J1629" s="20" t="s">
        <v>27</v>
      </c>
      <c r="K1629" s="20">
        <v>0</v>
      </c>
    </row>
    <row r="1630" spans="1:11" x14ac:dyDescent="0.25">
      <c r="A1630" s="20" t="str">
        <f>E1630&amp;D1630&amp;":"&amp;COUNTIFS($E$2:E1630,E1630,$D$2:D1630,D1630)</f>
        <v>MissouriNORTH KANSAS CITY:1</v>
      </c>
      <c r="B1630" s="20" t="s">
        <v>7699</v>
      </c>
      <c r="C1630" s="20" t="s">
        <v>7700</v>
      </c>
      <c r="D1630" s="20" t="s">
        <v>3358</v>
      </c>
      <c r="E1630" s="20" t="s">
        <v>9804</v>
      </c>
      <c r="F1630" s="20">
        <v>58220</v>
      </c>
      <c r="G1630" s="20" t="s">
        <v>7702</v>
      </c>
      <c r="H1630" s="20" t="s">
        <v>96</v>
      </c>
      <c r="I1630" s="20" t="s">
        <v>108</v>
      </c>
      <c r="J1630" s="20" t="s">
        <v>27</v>
      </c>
      <c r="K1630" s="20">
        <v>4</v>
      </c>
    </row>
    <row r="1631" spans="1:11" x14ac:dyDescent="0.25">
      <c r="A1631" s="20" t="str">
        <f>E1631&amp;D1631&amp;":"&amp;COUNTIFS($E$2:E1631,E1631,$D$2:D1631,D1631)</f>
        <v>MissouriNORTH KANSAS CITY:2</v>
      </c>
      <c r="B1631" s="20" t="s">
        <v>7704</v>
      </c>
      <c r="C1631" s="20" t="s">
        <v>7705</v>
      </c>
      <c r="D1631" s="20" t="s">
        <v>3358</v>
      </c>
      <c r="E1631" s="20" t="s">
        <v>9804</v>
      </c>
      <c r="F1631" s="20">
        <v>58237</v>
      </c>
      <c r="G1631" s="20" t="s">
        <v>7707</v>
      </c>
      <c r="H1631" s="20" t="s">
        <v>96</v>
      </c>
      <c r="I1631" s="20" t="s">
        <v>108</v>
      </c>
      <c r="J1631" s="20" t="s">
        <v>27</v>
      </c>
      <c r="K1631" s="20">
        <v>0</v>
      </c>
    </row>
    <row r="1632" spans="1:11" x14ac:dyDescent="0.25">
      <c r="A1632" s="20" t="str">
        <f>E1632&amp;D1632&amp;":"&amp;COUNTIFS($E$2:E1632,E1632,$D$2:D1632,D1632)</f>
        <v>NevadaNORTH LAS VEGAS:1</v>
      </c>
      <c r="B1632" s="20" t="s">
        <v>7709</v>
      </c>
      <c r="C1632" s="20" t="s">
        <v>7710</v>
      </c>
      <c r="D1632" s="20" t="s">
        <v>3612</v>
      </c>
      <c r="E1632" s="20" t="s">
        <v>9818</v>
      </c>
      <c r="F1632" s="20">
        <v>58495</v>
      </c>
      <c r="G1632" s="20" t="s">
        <v>7712</v>
      </c>
      <c r="H1632" s="20" t="s">
        <v>96</v>
      </c>
      <c r="I1632" s="20" t="s">
        <v>36</v>
      </c>
      <c r="J1632" s="20" t="s">
        <v>27</v>
      </c>
      <c r="K1632" s="20">
        <v>4</v>
      </c>
    </row>
    <row r="1633" spans="1:11" x14ac:dyDescent="0.25">
      <c r="A1633" s="20" t="str">
        <f>E1633&amp;D1633&amp;":"&amp;COUNTIFS($E$2:E1633,E1633,$D$2:D1633,D1633)</f>
        <v>ArkansasNORTH LITTLE ROCK:1</v>
      </c>
      <c r="B1633" s="20" t="s">
        <v>7714</v>
      </c>
      <c r="C1633" s="20" t="s">
        <v>7715</v>
      </c>
      <c r="D1633" s="20" t="s">
        <v>449</v>
      </c>
      <c r="E1633" s="20" t="s">
        <v>9792</v>
      </c>
      <c r="F1633" s="20">
        <v>58413</v>
      </c>
      <c r="G1633" s="20" t="s">
        <v>7717</v>
      </c>
      <c r="H1633" s="20" t="s">
        <v>96</v>
      </c>
      <c r="I1633" s="20" t="s">
        <v>108</v>
      </c>
      <c r="J1633" s="20" t="s">
        <v>27</v>
      </c>
      <c r="K1633" s="20">
        <v>0</v>
      </c>
    </row>
    <row r="1634" spans="1:11" x14ac:dyDescent="0.25">
      <c r="A1634" s="20" t="str">
        <f>E1634&amp;D1634&amp;":"&amp;COUNTIFS($E$2:E1634,E1634,$D$2:D1634,D1634)</f>
        <v>ArkansasNORTH LITTLE ROCK:2</v>
      </c>
      <c r="B1634" s="20" t="s">
        <v>7719</v>
      </c>
      <c r="C1634" s="20" t="s">
        <v>7720</v>
      </c>
      <c r="D1634" s="20" t="s">
        <v>449</v>
      </c>
      <c r="E1634" s="20" t="s">
        <v>9792</v>
      </c>
      <c r="F1634" s="20">
        <v>58249</v>
      </c>
      <c r="G1634" s="20" t="s">
        <v>7722</v>
      </c>
      <c r="H1634" s="20" t="s">
        <v>96</v>
      </c>
      <c r="I1634" s="20" t="s">
        <v>108</v>
      </c>
      <c r="J1634" s="20" t="s">
        <v>27</v>
      </c>
      <c r="K1634" s="20">
        <v>0</v>
      </c>
    </row>
    <row r="1635" spans="1:11" x14ac:dyDescent="0.25">
      <c r="A1635" s="20" t="str">
        <f>E1635&amp;D1635&amp;":"&amp;COUNTIFS($E$2:E1635,E1635,$D$2:D1635,D1635)</f>
        <v>NebraskaNORTH PLATTE:1</v>
      </c>
      <c r="B1635" s="20" t="s">
        <v>7724</v>
      </c>
      <c r="C1635" s="20" t="s">
        <v>7725</v>
      </c>
      <c r="D1635" s="20" t="s">
        <v>7434</v>
      </c>
      <c r="E1635" s="20" t="s">
        <v>9785</v>
      </c>
      <c r="F1635" s="20">
        <v>58270</v>
      </c>
      <c r="G1635" s="20" t="s">
        <v>7727</v>
      </c>
      <c r="H1635" s="20" t="s">
        <v>96</v>
      </c>
      <c r="I1635" s="20" t="s">
        <v>108</v>
      </c>
      <c r="J1635" s="20" t="s">
        <v>27</v>
      </c>
      <c r="K1635" s="20">
        <v>4</v>
      </c>
    </row>
    <row r="1636" spans="1:11" x14ac:dyDescent="0.25">
      <c r="A1636" s="20" t="str">
        <f>E1636&amp;D1636&amp;":"&amp;COUNTIFS($E$2:E1636,E1636,$D$2:D1636,D1636)</f>
        <v>IndianaNORTH VERNON:1</v>
      </c>
      <c r="B1636" s="20" t="s">
        <v>7729</v>
      </c>
      <c r="C1636" s="20" t="s">
        <v>7730</v>
      </c>
      <c r="D1636" s="20" t="s">
        <v>6908</v>
      </c>
      <c r="E1636" s="20" t="s">
        <v>9778</v>
      </c>
      <c r="F1636" s="20">
        <v>58341</v>
      </c>
      <c r="G1636" s="20" t="s">
        <v>7732</v>
      </c>
      <c r="H1636" s="20" t="s">
        <v>96</v>
      </c>
      <c r="I1636" s="20" t="s">
        <v>108</v>
      </c>
      <c r="J1636" s="20" t="s">
        <v>27</v>
      </c>
      <c r="K1636" s="20">
        <v>0</v>
      </c>
    </row>
    <row r="1637" spans="1:11" x14ac:dyDescent="0.25">
      <c r="A1637" s="20" t="str">
        <f>E1637&amp;D1637&amp;":"&amp;COUNTIFS($E$2:E1637,E1637,$D$2:D1637,D1637)</f>
        <v>IndianaNORTH VERNON:2</v>
      </c>
      <c r="B1637" s="20" t="s">
        <v>7734</v>
      </c>
      <c r="C1637" s="20" t="s">
        <v>7735</v>
      </c>
      <c r="D1637" s="20" t="s">
        <v>6908</v>
      </c>
      <c r="E1637" s="20" t="s">
        <v>9778</v>
      </c>
      <c r="F1637" s="20">
        <v>58324</v>
      </c>
      <c r="G1637" s="20" t="s">
        <v>7737</v>
      </c>
      <c r="H1637" s="20" t="s">
        <v>96</v>
      </c>
      <c r="I1637" s="20" t="s">
        <v>108</v>
      </c>
      <c r="J1637" s="20" t="s">
        <v>27</v>
      </c>
      <c r="K1637" s="20">
        <v>0</v>
      </c>
    </row>
    <row r="1638" spans="1:11" x14ac:dyDescent="0.25">
      <c r="A1638" s="20" t="str">
        <f>E1638&amp;D1638&amp;":"&amp;COUNTIFS($E$2:E1638,E1638,$D$2:D1638,D1638)</f>
        <v>PennsylvaniaNORTH WARREN:1</v>
      </c>
      <c r="B1638" s="20" t="s">
        <v>7681</v>
      </c>
      <c r="C1638" s="20" t="s">
        <v>4212</v>
      </c>
      <c r="D1638" s="20" t="s">
        <v>4800</v>
      </c>
      <c r="E1638" s="20" t="s">
        <v>9809</v>
      </c>
      <c r="F1638" s="20">
        <v>58746</v>
      </c>
      <c r="G1638" s="20" t="s">
        <v>8453</v>
      </c>
      <c r="H1638" s="20" t="s">
        <v>96</v>
      </c>
      <c r="I1638" s="20" t="s">
        <v>108</v>
      </c>
      <c r="J1638" s="20" t="s">
        <v>27</v>
      </c>
      <c r="K1638" s="20">
        <v>0</v>
      </c>
    </row>
    <row r="1639" spans="1:11" x14ac:dyDescent="0.25">
      <c r="A1639" s="20" t="str">
        <f>E1639&amp;D1639&amp;":"&amp;COUNTIFS($E$2:E1639,E1639,$D$2:D1639,D1639)</f>
        <v>MassachusettsNORTHAMPTON:1</v>
      </c>
      <c r="B1639" s="20" t="s">
        <v>7683</v>
      </c>
      <c r="C1639" s="20" t="s">
        <v>7684</v>
      </c>
      <c r="D1639" s="20" t="s">
        <v>7138</v>
      </c>
      <c r="E1639" s="20" t="s">
        <v>9784</v>
      </c>
      <c r="F1639" s="20">
        <v>58425</v>
      </c>
      <c r="G1639" s="20" t="s">
        <v>8672</v>
      </c>
      <c r="H1639" s="20" t="s">
        <v>96</v>
      </c>
      <c r="I1639" s="20" t="s">
        <v>108</v>
      </c>
      <c r="J1639" s="20" t="s">
        <v>27</v>
      </c>
      <c r="K1639" s="20">
        <v>0</v>
      </c>
    </row>
    <row r="1640" spans="1:11" x14ac:dyDescent="0.25">
      <c r="A1640" s="20" t="str">
        <f>E1640&amp;D1640&amp;":"&amp;COUNTIFS($E$2:E1640,E1640,$D$2:D1640,D1640)</f>
        <v>OhioNORTHFIELD:1</v>
      </c>
      <c r="B1640" s="20" t="s">
        <v>9424</v>
      </c>
      <c r="C1640" s="20" t="s">
        <v>9425</v>
      </c>
      <c r="D1640" s="20" t="s">
        <v>4344</v>
      </c>
      <c r="E1640" s="20" t="s">
        <v>9799</v>
      </c>
      <c r="F1640" s="20">
        <v>58506</v>
      </c>
      <c r="G1640" s="20" t="s">
        <v>9427</v>
      </c>
      <c r="H1640" s="20" t="s">
        <v>25</v>
      </c>
      <c r="I1640" s="20" t="s">
        <v>108</v>
      </c>
      <c r="J1640" s="20" t="s">
        <v>27</v>
      </c>
      <c r="K1640" s="20">
        <v>3</v>
      </c>
    </row>
    <row r="1641" spans="1:11" x14ac:dyDescent="0.25">
      <c r="A1641" s="20" t="str">
        <f>E1641&amp;D1641&amp;":"&amp;COUNTIFS($E$2:E1641,E1641,$D$2:D1641,D1641)</f>
        <v>CaliforniaNORTHRIDGE:1</v>
      </c>
      <c r="B1641" s="20" t="s">
        <v>9429</v>
      </c>
      <c r="C1641" s="20" t="s">
        <v>9430</v>
      </c>
      <c r="D1641" s="20" t="s">
        <v>8737</v>
      </c>
      <c r="E1641" s="20" t="s">
        <v>9773</v>
      </c>
      <c r="F1641" s="20">
        <v>58784</v>
      </c>
      <c r="G1641" s="20" t="s">
        <v>9431</v>
      </c>
      <c r="H1641" s="20" t="s">
        <v>96</v>
      </c>
      <c r="I1641" s="20" t="s">
        <v>108</v>
      </c>
      <c r="J1641" s="20" t="s">
        <v>27</v>
      </c>
      <c r="K1641" s="20">
        <v>0</v>
      </c>
    </row>
    <row r="1642" spans="1:11" x14ac:dyDescent="0.25">
      <c r="A1642" s="20" t="str">
        <f>E1642&amp;D1642&amp;":"&amp;COUNTIFS($E$2:E1642,E1642,$D$2:D1642,D1642)</f>
        <v>North_DakotaNORTHWOOD:1</v>
      </c>
      <c r="B1642" s="20" t="s">
        <v>9433</v>
      </c>
      <c r="C1642" s="20" t="s">
        <v>9434</v>
      </c>
      <c r="D1642" s="20" t="s">
        <v>4228</v>
      </c>
      <c r="E1642" s="20" t="s">
        <v>9840</v>
      </c>
      <c r="F1642" s="20">
        <v>58540</v>
      </c>
      <c r="G1642" s="20" t="s">
        <v>9436</v>
      </c>
      <c r="H1642" s="20" t="s">
        <v>96</v>
      </c>
      <c r="I1642" s="20" t="s">
        <v>513</v>
      </c>
      <c r="J1642" s="20" t="s">
        <v>27</v>
      </c>
      <c r="K1642" s="20">
        <v>0</v>
      </c>
    </row>
    <row r="1643" spans="1:11" x14ac:dyDescent="0.25">
      <c r="A1643" s="20" t="str">
        <f>E1643&amp;D1643&amp;":"&amp;COUNTIFS($E$2:E1643,E1643,$D$2:D1643,D1643)</f>
        <v>North_DakotaNORTHWOOD:2</v>
      </c>
      <c r="B1643" s="20" t="s">
        <v>3032</v>
      </c>
      <c r="C1643" s="20" t="s">
        <v>9438</v>
      </c>
      <c r="D1643" s="20" t="s">
        <v>4228</v>
      </c>
      <c r="E1643" s="20" t="s">
        <v>9840</v>
      </c>
      <c r="F1643" s="20">
        <v>58575</v>
      </c>
      <c r="G1643" s="20" t="s">
        <v>9440</v>
      </c>
      <c r="H1643" s="20" t="s">
        <v>96</v>
      </c>
      <c r="I1643" s="20" t="s">
        <v>108</v>
      </c>
      <c r="J1643" s="20" t="s">
        <v>27</v>
      </c>
      <c r="K1643" s="20">
        <v>0</v>
      </c>
    </row>
    <row r="1644" spans="1:11" x14ac:dyDescent="0.25">
      <c r="A1644" s="20" t="str">
        <f>E1644&amp;D1644&amp;":"&amp;COUNTIFS($E$2:E1644,E1644,$D$2:D1644,D1644)</f>
        <v>CaliforniaNORWALK:1</v>
      </c>
      <c r="B1644" s="20" t="s">
        <v>9442</v>
      </c>
      <c r="C1644" s="20" t="s">
        <v>9443</v>
      </c>
      <c r="D1644" s="20" t="s">
        <v>920</v>
      </c>
      <c r="E1644" s="20" t="s">
        <v>9773</v>
      </c>
      <c r="F1644" s="20">
        <v>58254</v>
      </c>
      <c r="G1644" s="20" t="s">
        <v>9445</v>
      </c>
      <c r="H1644" s="20" t="s">
        <v>96</v>
      </c>
      <c r="I1644" s="20" t="s">
        <v>108</v>
      </c>
      <c r="J1644" s="20" t="s">
        <v>27</v>
      </c>
      <c r="K1644" s="20">
        <v>0</v>
      </c>
    </row>
    <row r="1645" spans="1:11" x14ac:dyDescent="0.25">
      <c r="A1645" s="20" t="str">
        <f>E1645&amp;D1645&amp;":"&amp;COUNTIFS($E$2:E1645,E1645,$D$2:D1645,D1645)</f>
        <v>MaineNORWAY:1</v>
      </c>
      <c r="B1645" s="20" t="s">
        <v>4226</v>
      </c>
      <c r="C1645" s="20" t="s">
        <v>4227</v>
      </c>
      <c r="D1645" s="20" t="s">
        <v>9145</v>
      </c>
      <c r="E1645" s="20" t="s">
        <v>9782</v>
      </c>
      <c r="F1645" s="20">
        <v>58267</v>
      </c>
      <c r="G1645" s="20" t="s">
        <v>9446</v>
      </c>
      <c r="H1645" s="20" t="s">
        <v>96</v>
      </c>
      <c r="I1645" s="20" t="s">
        <v>513</v>
      </c>
      <c r="J1645" s="20" t="s">
        <v>27</v>
      </c>
      <c r="K1645" s="20">
        <v>0</v>
      </c>
    </row>
    <row r="1646" spans="1:11" x14ac:dyDescent="0.25">
      <c r="A1646" s="20" t="str">
        <f>E1646&amp;D1646&amp;":"&amp;COUNTIFS($E$2:E1646,E1646,$D$2:D1646,D1646)</f>
        <v>WashingtonOak Harbor:1</v>
      </c>
      <c r="B1646" s="20" t="s">
        <v>7694</v>
      </c>
      <c r="C1646" s="20" t="s">
        <v>9447</v>
      </c>
      <c r="D1646" s="20" t="s">
        <v>6013</v>
      </c>
      <c r="E1646" s="20" t="s">
        <v>9789</v>
      </c>
      <c r="F1646" s="20">
        <v>58623</v>
      </c>
      <c r="G1646" s="20" t="s">
        <v>9448</v>
      </c>
      <c r="H1646" s="20" t="s">
        <v>96</v>
      </c>
      <c r="I1646" s="20" t="s">
        <v>108</v>
      </c>
      <c r="J1646" s="20" t="s">
        <v>27</v>
      </c>
      <c r="K1646" s="20">
        <v>0</v>
      </c>
    </row>
    <row r="1647" spans="1:11" x14ac:dyDescent="0.25">
      <c r="A1647" s="20" t="str">
        <f>E1647&amp;D1647&amp;":"&amp;COUNTIFS($E$2:E1647,E1647,$D$2:D1647,D1647)</f>
        <v>TennesseeOAK RIDGE:1</v>
      </c>
      <c r="B1647" s="20" t="s">
        <v>9450</v>
      </c>
      <c r="C1647" s="20" t="s">
        <v>9451</v>
      </c>
      <c r="D1647" s="20" t="s">
        <v>5169</v>
      </c>
      <c r="E1647" s="20" t="s">
        <v>9810</v>
      </c>
      <c r="F1647" s="20">
        <v>58401</v>
      </c>
      <c r="G1647" s="20" t="s">
        <v>9452</v>
      </c>
      <c r="H1647" s="20" t="s">
        <v>96</v>
      </c>
      <c r="I1647" s="20" t="s">
        <v>75</v>
      </c>
      <c r="J1647" s="20" t="s">
        <v>27</v>
      </c>
      <c r="K1647" s="20">
        <v>3</v>
      </c>
    </row>
    <row r="1648" spans="1:11" x14ac:dyDescent="0.25">
      <c r="A1648" s="20" t="str">
        <f>E1648&amp;D1648&amp;":"&amp;COUNTIFS($E$2:E1648,E1648,$D$2:D1648,D1648)</f>
        <v>CaliforniaOAKDALE:1</v>
      </c>
      <c r="B1648" s="20" t="s">
        <v>6389</v>
      </c>
      <c r="C1648" s="20" t="s">
        <v>6390</v>
      </c>
      <c r="D1648" s="20" t="s">
        <v>501</v>
      </c>
      <c r="E1648" s="20" t="s">
        <v>9773</v>
      </c>
      <c r="F1648" s="20">
        <v>96950</v>
      </c>
      <c r="G1648" s="20" t="s">
        <v>6392</v>
      </c>
      <c r="H1648" s="20" t="s">
        <v>25</v>
      </c>
      <c r="I1648" s="20" t="s">
        <v>26</v>
      </c>
      <c r="J1648" s="20" t="s">
        <v>27</v>
      </c>
      <c r="K1648" s="20">
        <v>0</v>
      </c>
    </row>
    <row r="1649" spans="1:11" x14ac:dyDescent="0.25">
      <c r="A1649" s="20" t="str">
        <f>E1649&amp;D1649&amp;":"&amp;COUNTIFS($E$2:E1649,E1649,$D$2:D1649,D1649)</f>
        <v>CaliforniaOAKLAND:1</v>
      </c>
      <c r="B1649" s="20" t="s">
        <v>4265</v>
      </c>
      <c r="C1649" s="20" t="s">
        <v>4266</v>
      </c>
      <c r="D1649" s="20" t="s">
        <v>763</v>
      </c>
      <c r="E1649" s="20" t="s">
        <v>9773</v>
      </c>
      <c r="F1649" s="20">
        <v>43699</v>
      </c>
      <c r="G1649" s="20" t="s">
        <v>4268</v>
      </c>
      <c r="H1649" s="20" t="s">
        <v>25</v>
      </c>
      <c r="I1649" s="20" t="s">
        <v>114</v>
      </c>
      <c r="J1649" s="20" t="s">
        <v>27</v>
      </c>
      <c r="K1649" s="20">
        <v>1</v>
      </c>
    </row>
    <row r="1650" spans="1:11" x14ac:dyDescent="0.25">
      <c r="A1650" s="20" t="str">
        <f>E1650&amp;D1650&amp;":"&amp;COUNTIFS($E$2:E1650,E1650,$D$2:D1650,D1650)</f>
        <v>CaliforniaOAKLAND:2</v>
      </c>
      <c r="B1650" s="20" t="s">
        <v>4270</v>
      </c>
      <c r="C1650" s="20" t="s">
        <v>4271</v>
      </c>
      <c r="D1650" s="20" t="s">
        <v>763</v>
      </c>
      <c r="E1650" s="20" t="s">
        <v>9773</v>
      </c>
      <c r="F1650" s="20">
        <v>45433</v>
      </c>
      <c r="G1650" s="20" t="s">
        <v>4273</v>
      </c>
      <c r="H1650" s="20" t="s">
        <v>168</v>
      </c>
      <c r="I1650" s="20" t="s">
        <v>169</v>
      </c>
      <c r="J1650" s="20" t="s">
        <v>27</v>
      </c>
      <c r="K1650" s="20">
        <v>0</v>
      </c>
    </row>
    <row r="1651" spans="1:11" x14ac:dyDescent="0.25">
      <c r="A1651" s="20" t="str">
        <f>E1651&amp;D1651&amp;":"&amp;COUNTIFS($E$2:E1651,E1651,$D$2:D1651,D1651)</f>
        <v>MarylandOAKLAND:1</v>
      </c>
      <c r="B1651" s="20" t="s">
        <v>4275</v>
      </c>
      <c r="C1651" s="20" t="s">
        <v>4276</v>
      </c>
      <c r="D1651" s="20" t="s">
        <v>763</v>
      </c>
      <c r="E1651" s="20" t="s">
        <v>9783</v>
      </c>
      <c r="F1651" s="20">
        <v>44084</v>
      </c>
      <c r="G1651" s="20" t="s">
        <v>4278</v>
      </c>
      <c r="H1651" s="20" t="s">
        <v>25</v>
      </c>
      <c r="I1651" s="20" t="s">
        <v>108</v>
      </c>
      <c r="J1651" s="20" t="s">
        <v>120</v>
      </c>
      <c r="K1651" s="20">
        <v>0</v>
      </c>
    </row>
    <row r="1652" spans="1:11" x14ac:dyDescent="0.25">
      <c r="A1652" s="20" t="str">
        <f>E1652&amp;D1652&amp;":"&amp;COUNTIFS($E$2:E1652,E1652,$D$2:D1652,D1652)</f>
        <v>MarylandOAKLAND:2</v>
      </c>
      <c r="B1652" s="20" t="s">
        <v>4280</v>
      </c>
      <c r="C1652" s="20" t="s">
        <v>4281</v>
      </c>
      <c r="D1652" s="20" t="s">
        <v>763</v>
      </c>
      <c r="E1652" s="20" t="s">
        <v>9783</v>
      </c>
      <c r="F1652" s="20">
        <v>43230</v>
      </c>
      <c r="G1652" s="20" t="s">
        <v>4282</v>
      </c>
      <c r="H1652" s="20" t="s">
        <v>25</v>
      </c>
      <c r="I1652" s="20" t="s">
        <v>26</v>
      </c>
      <c r="J1652" s="20" t="s">
        <v>120</v>
      </c>
      <c r="K1652" s="20">
        <v>0</v>
      </c>
    </row>
    <row r="1653" spans="1:11" x14ac:dyDescent="0.25">
      <c r="A1653" s="20" t="str">
        <f>E1653&amp;D1653&amp;":"&amp;COUNTIFS($E$2:E1653,E1653,$D$2:D1653,D1653)</f>
        <v>FloridaOAKLAND PARK:1</v>
      </c>
      <c r="B1653" s="20" t="s">
        <v>4284</v>
      </c>
      <c r="C1653" s="20" t="s">
        <v>4285</v>
      </c>
      <c r="D1653" s="20" t="s">
        <v>1294</v>
      </c>
      <c r="E1653" s="20" t="s">
        <v>9793</v>
      </c>
      <c r="F1653" s="20">
        <v>45669</v>
      </c>
      <c r="G1653" s="20" t="s">
        <v>4287</v>
      </c>
      <c r="H1653" s="20" t="s">
        <v>25</v>
      </c>
      <c r="I1653" s="20" t="s">
        <v>26</v>
      </c>
      <c r="J1653" s="20" t="s">
        <v>120</v>
      </c>
      <c r="K1653" s="20">
        <v>0</v>
      </c>
    </row>
    <row r="1654" spans="1:11" x14ac:dyDescent="0.25">
      <c r="A1654" s="20" t="str">
        <f>E1654&amp;D1654&amp;":"&amp;COUNTIFS($E$2:E1654,E1654,$D$2:D1654,D1654)</f>
        <v>KansasOAKLEY:1</v>
      </c>
      <c r="B1654" s="20" t="s">
        <v>4289</v>
      </c>
      <c r="C1654" s="20" t="s">
        <v>4290</v>
      </c>
      <c r="D1654" s="20" t="s">
        <v>2135</v>
      </c>
      <c r="E1654" s="20" t="s">
        <v>9802</v>
      </c>
      <c r="F1654" s="20">
        <v>45417</v>
      </c>
      <c r="G1654" s="20" t="s">
        <v>4292</v>
      </c>
      <c r="H1654" s="20" t="s">
        <v>25</v>
      </c>
      <c r="I1654" s="20" t="s">
        <v>648</v>
      </c>
      <c r="J1654" s="20" t="s">
        <v>120</v>
      </c>
      <c r="K1654" s="20">
        <v>0</v>
      </c>
    </row>
    <row r="1655" spans="1:11" x14ac:dyDescent="0.25">
      <c r="A1655" s="20" t="str">
        <f>E1655&amp;D1655&amp;":"&amp;COUNTIFS($E$2:E1655,E1655,$D$2:D1655,D1655)</f>
        <v>KansasOAKLEY:2</v>
      </c>
      <c r="B1655" s="20" t="s">
        <v>3032</v>
      </c>
      <c r="C1655" s="20" t="s">
        <v>4294</v>
      </c>
      <c r="D1655" s="20" t="s">
        <v>2135</v>
      </c>
      <c r="E1655" s="20" t="s">
        <v>9802</v>
      </c>
      <c r="F1655" s="20">
        <v>43526</v>
      </c>
      <c r="G1655" s="20" t="s">
        <v>4296</v>
      </c>
      <c r="H1655" s="20" t="s">
        <v>96</v>
      </c>
      <c r="I1655" s="20" t="s">
        <v>42</v>
      </c>
      <c r="J1655" s="20" t="s">
        <v>27</v>
      </c>
      <c r="K1655" s="20">
        <v>4</v>
      </c>
    </row>
    <row r="1656" spans="1:11" x14ac:dyDescent="0.25">
      <c r="A1656" s="20" t="str">
        <f>E1656&amp;D1656&amp;":"&amp;COUNTIFS($E$2:E1656,E1656,$D$2:D1656,D1656)</f>
        <v>OhioOBERLIN:1</v>
      </c>
      <c r="B1656" s="20" t="s">
        <v>4298</v>
      </c>
      <c r="C1656" s="20" t="s">
        <v>4299</v>
      </c>
      <c r="D1656" s="20" t="s">
        <v>9477</v>
      </c>
      <c r="E1656" s="20" t="s">
        <v>9799</v>
      </c>
      <c r="F1656" s="20">
        <v>43907</v>
      </c>
      <c r="G1656" s="20" t="s">
        <v>4300</v>
      </c>
      <c r="H1656" s="20" t="s">
        <v>96</v>
      </c>
      <c r="I1656" s="20" t="s">
        <v>108</v>
      </c>
      <c r="J1656" s="20" t="s">
        <v>27</v>
      </c>
      <c r="K1656" s="20">
        <v>0</v>
      </c>
    </row>
    <row r="1657" spans="1:11" x14ac:dyDescent="0.25">
      <c r="A1657" s="20" t="str">
        <f>E1657&amp;D1657&amp;":"&amp;COUNTIFS($E$2:E1657,E1657,$D$2:D1657,D1657)</f>
        <v>FloridaOCALA:1</v>
      </c>
      <c r="B1657" s="20" t="s">
        <v>4302</v>
      </c>
      <c r="C1657" s="20" t="s">
        <v>4303</v>
      </c>
      <c r="D1657" s="20" t="s">
        <v>1342</v>
      </c>
      <c r="E1657" s="20" t="s">
        <v>9793</v>
      </c>
      <c r="F1657" s="20">
        <v>43351</v>
      </c>
      <c r="G1657" s="20" t="s">
        <v>4305</v>
      </c>
      <c r="H1657" s="20" t="s">
        <v>96</v>
      </c>
      <c r="I1657" s="20" t="s">
        <v>42</v>
      </c>
      <c r="J1657" s="20" t="s">
        <v>27</v>
      </c>
      <c r="K1657" s="20">
        <v>3</v>
      </c>
    </row>
    <row r="1658" spans="1:11" x14ac:dyDescent="0.25">
      <c r="A1658" s="20" t="str">
        <f>E1658&amp;D1658&amp;":"&amp;COUNTIFS($E$2:E1658,E1658,$D$2:D1658,D1658)</f>
        <v>FloridaOCALA:2</v>
      </c>
      <c r="B1658" s="20" t="s">
        <v>4307</v>
      </c>
      <c r="C1658" s="20" t="s">
        <v>4308</v>
      </c>
      <c r="D1658" s="20" t="s">
        <v>1342</v>
      </c>
      <c r="E1658" s="20" t="s">
        <v>9793</v>
      </c>
      <c r="F1658" s="20">
        <v>45229</v>
      </c>
      <c r="G1658" s="20" t="s">
        <v>4310</v>
      </c>
      <c r="H1658" s="20" t="s">
        <v>107</v>
      </c>
      <c r="I1658" s="20" t="s">
        <v>108</v>
      </c>
      <c r="J1658" s="20" t="s">
        <v>27</v>
      </c>
      <c r="K1658" s="20">
        <v>0</v>
      </c>
    </row>
    <row r="1659" spans="1:11" x14ac:dyDescent="0.25">
      <c r="A1659" s="20" t="str">
        <f>E1659&amp;D1659&amp;":"&amp;COUNTIFS($E$2:E1659,E1659,$D$2:D1659,D1659)</f>
        <v>FloridaOCALA:3</v>
      </c>
      <c r="B1659" s="20" t="s">
        <v>4312</v>
      </c>
      <c r="C1659" s="20" t="s">
        <v>4313</v>
      </c>
      <c r="D1659" s="20" t="s">
        <v>1342</v>
      </c>
      <c r="E1659" s="20" t="s">
        <v>9793</v>
      </c>
      <c r="F1659" s="20">
        <v>44106</v>
      </c>
      <c r="G1659" s="20" t="s">
        <v>4315</v>
      </c>
      <c r="H1659" s="20" t="s">
        <v>107</v>
      </c>
      <c r="I1659" s="20" t="s">
        <v>75</v>
      </c>
      <c r="J1659" s="20" t="s">
        <v>27</v>
      </c>
      <c r="K1659" s="20">
        <v>0</v>
      </c>
    </row>
    <row r="1660" spans="1:11" x14ac:dyDescent="0.25">
      <c r="A1660" s="20" t="str">
        <f>E1660&amp;D1660&amp;":"&amp;COUNTIFS($E$2:E1660,E1660,$D$2:D1660,D1660)</f>
        <v>New_YorkOCEANSIDE:1</v>
      </c>
      <c r="B1660" s="20" t="s">
        <v>4317</v>
      </c>
      <c r="C1660" s="20" t="s">
        <v>4318</v>
      </c>
      <c r="D1660" s="20" t="s">
        <v>7609</v>
      </c>
      <c r="E1660" s="20" t="s">
        <v>9838</v>
      </c>
      <c r="F1660" s="20">
        <v>44308</v>
      </c>
      <c r="G1660" s="20" t="s">
        <v>4320</v>
      </c>
      <c r="H1660" s="20" t="s">
        <v>107</v>
      </c>
      <c r="I1660" s="20" t="s">
        <v>108</v>
      </c>
      <c r="J1660" s="20" t="s">
        <v>120</v>
      </c>
      <c r="K1660" s="20">
        <v>0</v>
      </c>
    </row>
    <row r="1661" spans="1:11" x14ac:dyDescent="0.25">
      <c r="A1661" s="20" t="str">
        <f>E1661&amp;D1661&amp;":"&amp;COUNTIFS($E$2:E1661,E1661,$D$2:D1661,D1661)</f>
        <v>GeorgiaOCILLA:1</v>
      </c>
      <c r="B1661" s="20" t="s">
        <v>4322</v>
      </c>
      <c r="C1661" s="20" t="s">
        <v>4323</v>
      </c>
      <c r="D1661" s="20" t="s">
        <v>1413</v>
      </c>
      <c r="E1661" s="20" t="s">
        <v>9775</v>
      </c>
      <c r="F1661" s="20">
        <v>44104</v>
      </c>
      <c r="G1661" s="20" t="s">
        <v>4324</v>
      </c>
      <c r="H1661" s="20" t="s">
        <v>107</v>
      </c>
      <c r="I1661" s="20" t="s">
        <v>108</v>
      </c>
      <c r="J1661" s="20" t="s">
        <v>120</v>
      </c>
      <c r="K1661" s="20">
        <v>0</v>
      </c>
    </row>
    <row r="1662" spans="1:11" x14ac:dyDescent="0.25">
      <c r="A1662" s="20" t="str">
        <f>E1662&amp;D1662&amp;":"&amp;COUNTIFS($E$2:E1662,E1662,$D$2:D1662,D1662)</f>
        <v>WisconsinOCONOMOWOC:1</v>
      </c>
      <c r="B1662" s="20" t="s">
        <v>4326</v>
      </c>
      <c r="C1662" s="20" t="s">
        <v>4327</v>
      </c>
      <c r="D1662" s="20" t="s">
        <v>6292</v>
      </c>
      <c r="E1662" s="20" t="s">
        <v>9790</v>
      </c>
      <c r="F1662" s="20">
        <v>43205</v>
      </c>
      <c r="G1662" s="20" t="s">
        <v>4328</v>
      </c>
      <c r="H1662" s="20" t="s">
        <v>107</v>
      </c>
      <c r="I1662" s="20" t="s">
        <v>108</v>
      </c>
      <c r="J1662" s="20" t="s">
        <v>27</v>
      </c>
      <c r="K1662" s="20">
        <v>0</v>
      </c>
    </row>
    <row r="1663" spans="1:11" x14ac:dyDescent="0.25">
      <c r="A1663" s="20" t="str">
        <f>E1663&amp;D1663&amp;":"&amp;COUNTIFS($E$2:E1663,E1663,$D$2:D1663,D1663)</f>
        <v>TexasODESSA:1</v>
      </c>
      <c r="B1663" s="20" t="s">
        <v>4330</v>
      </c>
      <c r="C1663" s="20" t="s">
        <v>4331</v>
      </c>
      <c r="D1663" s="20" t="s">
        <v>6032</v>
      </c>
      <c r="E1663" s="20" t="s">
        <v>9788</v>
      </c>
      <c r="F1663" s="20">
        <v>45404</v>
      </c>
      <c r="G1663" s="20" t="s">
        <v>4332</v>
      </c>
      <c r="H1663" s="20" t="s">
        <v>107</v>
      </c>
      <c r="I1663" s="20" t="s">
        <v>108</v>
      </c>
      <c r="J1663" s="20" t="s">
        <v>27</v>
      </c>
      <c r="K1663" s="20">
        <v>0</v>
      </c>
    </row>
    <row r="1664" spans="1:11" x14ac:dyDescent="0.25">
      <c r="A1664" s="20" t="str">
        <f>E1664&amp;D1664&amp;":"&amp;COUNTIFS($E$2:E1664,E1664,$D$2:D1664,D1664)</f>
        <v>WashingtonODESSA:1</v>
      </c>
      <c r="B1664" s="20" t="s">
        <v>4334</v>
      </c>
      <c r="C1664" s="20" t="s">
        <v>4335</v>
      </c>
      <c r="D1664" s="20" t="s">
        <v>6032</v>
      </c>
      <c r="E1664" s="20" t="s">
        <v>9789</v>
      </c>
      <c r="F1664" s="20">
        <v>45229</v>
      </c>
      <c r="G1664" s="20" t="s">
        <v>4336</v>
      </c>
      <c r="H1664" s="20" t="s">
        <v>107</v>
      </c>
      <c r="I1664" s="20" t="s">
        <v>108</v>
      </c>
      <c r="J1664" s="20" t="s">
        <v>120</v>
      </c>
      <c r="K1664" s="20">
        <v>0</v>
      </c>
    </row>
    <row r="1665" spans="1:11" x14ac:dyDescent="0.25">
      <c r="A1665" s="20" t="str">
        <f>E1665&amp;D1665&amp;":"&amp;COUNTIFS($E$2:E1665,E1665,$D$2:D1665,D1665)</f>
        <v>New_YorkOGDENSBURG:1</v>
      </c>
      <c r="B1665" s="20" t="s">
        <v>4338</v>
      </c>
      <c r="C1665" s="20" t="s">
        <v>4339</v>
      </c>
      <c r="D1665" s="20" t="s">
        <v>3972</v>
      </c>
      <c r="E1665" s="20" t="s">
        <v>9838</v>
      </c>
      <c r="F1665" s="20">
        <v>43223</v>
      </c>
      <c r="G1665" s="20" t="s">
        <v>4340</v>
      </c>
      <c r="H1665" s="20" t="s">
        <v>119</v>
      </c>
      <c r="I1665" s="20" t="s">
        <v>36</v>
      </c>
      <c r="J1665" s="20" t="s">
        <v>27</v>
      </c>
      <c r="K1665" s="20">
        <v>0</v>
      </c>
    </row>
    <row r="1666" spans="1:11" x14ac:dyDescent="0.25">
      <c r="A1666" s="20" t="str">
        <f>E1666&amp;D1666&amp;":"&amp;COUNTIFS($E$2:E1666,E1666,$D$2:D1666,D1666)</f>
        <v>CaliforniaOJAI:1</v>
      </c>
      <c r="B1666" s="20" t="s">
        <v>4342</v>
      </c>
      <c r="C1666" s="20" t="s">
        <v>4343</v>
      </c>
      <c r="D1666" s="20" t="s">
        <v>749</v>
      </c>
      <c r="E1666" s="20" t="s">
        <v>9773</v>
      </c>
      <c r="F1666" s="20">
        <v>44067</v>
      </c>
      <c r="G1666" s="20" t="s">
        <v>4345</v>
      </c>
      <c r="H1666" s="20" t="s">
        <v>119</v>
      </c>
      <c r="I1666" s="20" t="s">
        <v>114</v>
      </c>
      <c r="J1666" s="20" t="s">
        <v>120</v>
      </c>
      <c r="K1666" s="20">
        <v>0</v>
      </c>
    </row>
    <row r="1667" spans="1:11" x14ac:dyDescent="0.25">
      <c r="A1667" s="20" t="str">
        <f>E1667&amp;D1667&amp;":"&amp;COUNTIFS($E$2:E1667,E1667,$D$2:D1667,D1667)</f>
        <v>CaliforniaOJAI:2</v>
      </c>
      <c r="B1667" s="20" t="s">
        <v>4347</v>
      </c>
      <c r="C1667" s="20" t="s">
        <v>4348</v>
      </c>
      <c r="D1667" s="20" t="s">
        <v>749</v>
      </c>
      <c r="E1667" s="20" t="s">
        <v>9773</v>
      </c>
      <c r="F1667" s="20">
        <v>43614</v>
      </c>
      <c r="G1667" s="20" t="s">
        <v>4349</v>
      </c>
      <c r="H1667" s="20" t="s">
        <v>119</v>
      </c>
      <c r="I1667" s="20" t="s">
        <v>114</v>
      </c>
      <c r="J1667" s="20" t="s">
        <v>27</v>
      </c>
      <c r="K1667" s="20">
        <v>0</v>
      </c>
    </row>
    <row r="1668" spans="1:11" x14ac:dyDescent="0.25">
      <c r="A1668" s="20" t="str">
        <f>E1668&amp;D1668&amp;":"&amp;COUNTIFS($E$2:E1668,E1668,$D$2:D1668,D1668)</f>
        <v>OklahomaOKEENE:1</v>
      </c>
      <c r="B1668" s="20" t="s">
        <v>4351</v>
      </c>
      <c r="C1668" s="20" t="s">
        <v>4352</v>
      </c>
      <c r="D1668" s="20" t="s">
        <v>4567</v>
      </c>
      <c r="E1668" s="20" t="s">
        <v>9787</v>
      </c>
      <c r="F1668" s="20">
        <v>45701</v>
      </c>
      <c r="G1668" s="20" t="s">
        <v>4354</v>
      </c>
      <c r="H1668" s="20" t="s">
        <v>119</v>
      </c>
      <c r="I1668" s="20" t="s">
        <v>26</v>
      </c>
      <c r="J1668" s="20" t="s">
        <v>120</v>
      </c>
      <c r="K1668" s="20">
        <v>0</v>
      </c>
    </row>
    <row r="1669" spans="1:11" x14ac:dyDescent="0.25">
      <c r="A1669" s="20" t="str">
        <f>E1669&amp;D1669&amp;":"&amp;COUNTIFS($E$2:E1669,E1669,$D$2:D1669,D1669)</f>
        <v>OklahomaOKEMAH:1</v>
      </c>
      <c r="B1669" s="20" t="s">
        <v>4356</v>
      </c>
      <c r="C1669" s="20" t="s">
        <v>4357</v>
      </c>
      <c r="D1669" s="20" t="s">
        <v>9502</v>
      </c>
      <c r="E1669" s="20" t="s">
        <v>9787</v>
      </c>
      <c r="F1669" s="20">
        <v>43725</v>
      </c>
      <c r="G1669" s="20" t="s">
        <v>4358</v>
      </c>
      <c r="H1669" s="20" t="s">
        <v>119</v>
      </c>
      <c r="I1669" s="20" t="s">
        <v>26</v>
      </c>
      <c r="J1669" s="20" t="s">
        <v>27</v>
      </c>
      <c r="K1669" s="20">
        <v>0</v>
      </c>
    </row>
    <row r="1670" spans="1:11" x14ac:dyDescent="0.25">
      <c r="A1670" s="20" t="str">
        <f>E1670&amp;D1670&amp;":"&amp;COUNTIFS($E$2:E1670,E1670,$D$2:D1670,D1670)</f>
        <v>OklahomaOKLAHOMA CITY:1</v>
      </c>
      <c r="B1670" s="20" t="s">
        <v>4360</v>
      </c>
      <c r="C1670" s="20" t="s">
        <v>4361</v>
      </c>
      <c r="D1670" s="20" t="s">
        <v>4496</v>
      </c>
      <c r="E1670" s="20" t="s">
        <v>9787</v>
      </c>
      <c r="F1670" s="20">
        <v>44094</v>
      </c>
      <c r="G1670" s="20" t="s">
        <v>4363</v>
      </c>
      <c r="H1670" s="20" t="s">
        <v>119</v>
      </c>
      <c r="I1670" s="20" t="s">
        <v>26</v>
      </c>
      <c r="J1670" s="20" t="s">
        <v>120</v>
      </c>
      <c r="K1670" s="20">
        <v>0</v>
      </c>
    </row>
    <row r="1671" spans="1:11" x14ac:dyDescent="0.25">
      <c r="A1671" s="20" t="str">
        <f>E1671&amp;D1671&amp;":"&amp;COUNTIFS($E$2:E1671,E1671,$D$2:D1671,D1671)</f>
        <v>OklahomaOKLAHOMA CITY:2</v>
      </c>
      <c r="B1671" s="20" t="s">
        <v>4365</v>
      </c>
      <c r="C1671" s="20" t="s">
        <v>4366</v>
      </c>
      <c r="D1671" s="20" t="s">
        <v>4496</v>
      </c>
      <c r="E1671" s="20" t="s">
        <v>9787</v>
      </c>
      <c r="F1671" s="20">
        <v>44648</v>
      </c>
      <c r="G1671" s="20" t="s">
        <v>4368</v>
      </c>
      <c r="H1671" s="20" t="s">
        <v>119</v>
      </c>
      <c r="I1671" s="20" t="s">
        <v>114</v>
      </c>
      <c r="J1671" s="20" t="s">
        <v>120</v>
      </c>
      <c r="K1671" s="20">
        <v>0</v>
      </c>
    </row>
    <row r="1672" spans="1:11" x14ac:dyDescent="0.25">
      <c r="A1672" s="20" t="str">
        <f>E1672&amp;D1672&amp;":"&amp;COUNTIFS($E$2:E1672,E1672,$D$2:D1672,D1672)</f>
        <v>OklahomaOKLAHOMA CITY:3</v>
      </c>
      <c r="B1672" s="20" t="s">
        <v>4370</v>
      </c>
      <c r="C1672" s="20" t="s">
        <v>4371</v>
      </c>
      <c r="D1672" s="20" t="s">
        <v>4496</v>
      </c>
      <c r="E1672" s="20" t="s">
        <v>9787</v>
      </c>
      <c r="F1672" s="20">
        <v>45237</v>
      </c>
      <c r="G1672" s="20" t="s">
        <v>4372</v>
      </c>
      <c r="H1672" s="20" t="s">
        <v>119</v>
      </c>
      <c r="I1672" s="20" t="s">
        <v>114</v>
      </c>
      <c r="J1672" s="20" t="s">
        <v>120</v>
      </c>
      <c r="K1672" s="20">
        <v>0</v>
      </c>
    </row>
    <row r="1673" spans="1:11" x14ac:dyDescent="0.25">
      <c r="A1673" s="20" t="str">
        <f>E1673&amp;D1673&amp;":"&amp;COUNTIFS($E$2:E1673,E1673,$D$2:D1673,D1673)</f>
        <v>OklahomaOKLAHOMA CITY:4</v>
      </c>
      <c r="B1673" s="20" t="s">
        <v>4374</v>
      </c>
      <c r="C1673" s="20" t="s">
        <v>4375</v>
      </c>
      <c r="D1673" s="20" t="s">
        <v>4496</v>
      </c>
      <c r="E1673" s="20" t="s">
        <v>9787</v>
      </c>
      <c r="F1673" s="20">
        <v>43537</v>
      </c>
      <c r="G1673" s="20" t="s">
        <v>4377</v>
      </c>
      <c r="H1673" s="20" t="s">
        <v>119</v>
      </c>
      <c r="I1673" s="20" t="s">
        <v>26</v>
      </c>
      <c r="J1673" s="20" t="s">
        <v>120</v>
      </c>
      <c r="K1673" s="20">
        <v>0</v>
      </c>
    </row>
    <row r="1674" spans="1:11" x14ac:dyDescent="0.25">
      <c r="A1674" s="20" t="str">
        <f>E1674&amp;D1674&amp;":"&amp;COUNTIFS($E$2:E1674,E1674,$D$2:D1674,D1674)</f>
        <v>OklahomaOKLAHOMA CITY:5</v>
      </c>
      <c r="B1674" s="20" t="s">
        <v>4379</v>
      </c>
      <c r="C1674" s="20" t="s">
        <v>4380</v>
      </c>
      <c r="D1674" s="20" t="s">
        <v>4496</v>
      </c>
      <c r="E1674" s="20" t="s">
        <v>9787</v>
      </c>
      <c r="F1674" s="20">
        <v>44505</v>
      </c>
      <c r="G1674" s="20" t="s">
        <v>4382</v>
      </c>
      <c r="H1674" s="20" t="s">
        <v>119</v>
      </c>
      <c r="I1674" s="20" t="s">
        <v>26</v>
      </c>
      <c r="J1674" s="20" t="s">
        <v>120</v>
      </c>
      <c r="K1674" s="20">
        <v>0</v>
      </c>
    </row>
    <row r="1675" spans="1:11" x14ac:dyDescent="0.25">
      <c r="A1675" s="20" t="str">
        <f>E1675&amp;D1675&amp;":"&amp;COUNTIFS($E$2:E1675,E1675,$D$2:D1675,D1675)</f>
        <v>OklahomaOKLAHOMA CITY:6</v>
      </c>
      <c r="B1675" s="20" t="s">
        <v>4384</v>
      </c>
      <c r="C1675" s="20" t="s">
        <v>4385</v>
      </c>
      <c r="D1675" s="20" t="s">
        <v>4496</v>
      </c>
      <c r="E1675" s="20" t="s">
        <v>9787</v>
      </c>
      <c r="F1675" s="20">
        <v>45504</v>
      </c>
      <c r="G1675" s="20" t="s">
        <v>4386</v>
      </c>
      <c r="H1675" s="20" t="s">
        <v>119</v>
      </c>
      <c r="I1675" s="20" t="s">
        <v>26</v>
      </c>
      <c r="J1675" s="20" t="s">
        <v>120</v>
      </c>
      <c r="K1675" s="20">
        <v>0</v>
      </c>
    </row>
    <row r="1676" spans="1:11" x14ac:dyDescent="0.25">
      <c r="A1676" s="20" t="str">
        <f>E1676&amp;D1676&amp;":"&amp;COUNTIFS($E$2:E1676,E1676,$D$2:D1676,D1676)</f>
        <v>OklahomaOKLAHOMA CITY:7</v>
      </c>
      <c r="B1676" s="20" t="s">
        <v>4388</v>
      </c>
      <c r="C1676" s="20" t="s">
        <v>4389</v>
      </c>
      <c r="D1676" s="20" t="s">
        <v>4496</v>
      </c>
      <c r="E1676" s="20" t="s">
        <v>9787</v>
      </c>
      <c r="F1676" s="20">
        <v>43223</v>
      </c>
      <c r="G1676" s="20" t="s">
        <v>4390</v>
      </c>
      <c r="H1676" s="20" t="s">
        <v>119</v>
      </c>
      <c r="I1676" s="20" t="s">
        <v>26</v>
      </c>
      <c r="J1676" s="20" t="s">
        <v>120</v>
      </c>
      <c r="K1676" s="20">
        <v>0</v>
      </c>
    </row>
    <row r="1677" spans="1:11" x14ac:dyDescent="0.25">
      <c r="A1677" s="20" t="str">
        <f>E1677&amp;D1677&amp;":"&amp;COUNTIFS($E$2:E1677,E1677,$D$2:D1677,D1677)</f>
        <v>OklahomaOKLAHOMA CITY:8</v>
      </c>
      <c r="B1677" s="20" t="s">
        <v>4392</v>
      </c>
      <c r="C1677" s="20" t="s">
        <v>4393</v>
      </c>
      <c r="D1677" s="20" t="s">
        <v>4496</v>
      </c>
      <c r="E1677" s="20" t="s">
        <v>9787</v>
      </c>
      <c r="F1677" s="20">
        <v>45040</v>
      </c>
      <c r="G1677" s="20" t="s">
        <v>4395</v>
      </c>
      <c r="H1677" s="20" t="s">
        <v>119</v>
      </c>
      <c r="I1677" s="20" t="s">
        <v>108</v>
      </c>
      <c r="J1677" s="20" t="s">
        <v>120</v>
      </c>
      <c r="K1677" s="20">
        <v>0</v>
      </c>
    </row>
    <row r="1678" spans="1:11" x14ac:dyDescent="0.25">
      <c r="A1678" s="20" t="str">
        <f>E1678&amp;D1678&amp;":"&amp;COUNTIFS($E$2:E1678,E1678,$D$2:D1678,D1678)</f>
        <v>OklahomaOKLAHOMA CITY:9</v>
      </c>
      <c r="B1678" s="20" t="s">
        <v>4397</v>
      </c>
      <c r="C1678" s="20" t="s">
        <v>4398</v>
      </c>
      <c r="D1678" s="20" t="s">
        <v>4496</v>
      </c>
      <c r="E1678" s="20" t="s">
        <v>9787</v>
      </c>
      <c r="F1678" s="20">
        <v>43223</v>
      </c>
      <c r="G1678" s="20" t="s">
        <v>4399</v>
      </c>
      <c r="H1678" s="20" t="s">
        <v>119</v>
      </c>
      <c r="I1678" s="20" t="s">
        <v>26</v>
      </c>
      <c r="J1678" s="20" t="s">
        <v>120</v>
      </c>
      <c r="K1678" s="20">
        <v>0</v>
      </c>
    </row>
    <row r="1679" spans="1:11" x14ac:dyDescent="0.25">
      <c r="A1679" s="20" t="str">
        <f>E1679&amp;D1679&amp;":"&amp;COUNTIFS($E$2:E1679,E1679,$D$2:D1679,D1679)</f>
        <v>OklahomaOKLAHOMA CITY:10</v>
      </c>
      <c r="B1679" s="20" t="s">
        <v>4401</v>
      </c>
      <c r="C1679" s="20" t="s">
        <v>4402</v>
      </c>
      <c r="D1679" s="20" t="s">
        <v>4496</v>
      </c>
      <c r="E1679" s="20" t="s">
        <v>9787</v>
      </c>
      <c r="F1679" s="20">
        <v>45863</v>
      </c>
      <c r="G1679" s="20" t="s">
        <v>4404</v>
      </c>
      <c r="H1679" s="20" t="s">
        <v>119</v>
      </c>
      <c r="I1679" s="20" t="s">
        <v>26</v>
      </c>
      <c r="J1679" s="20" t="s">
        <v>27</v>
      </c>
      <c r="K1679" s="20">
        <v>0</v>
      </c>
    </row>
    <row r="1680" spans="1:11" x14ac:dyDescent="0.25">
      <c r="A1680" s="20" t="str">
        <f>E1680&amp;D1680&amp;":"&amp;COUNTIFS($E$2:E1680,E1680,$D$2:D1680,D1680)</f>
        <v>OklahomaOKLAHOMA CITY:11</v>
      </c>
      <c r="B1680" s="20" t="s">
        <v>4406</v>
      </c>
      <c r="C1680" s="20" t="s">
        <v>4407</v>
      </c>
      <c r="D1680" s="20" t="s">
        <v>4496</v>
      </c>
      <c r="E1680" s="20" t="s">
        <v>9787</v>
      </c>
      <c r="F1680" s="20">
        <v>45417</v>
      </c>
      <c r="G1680" s="20" t="s">
        <v>4408</v>
      </c>
      <c r="H1680" s="20" t="s">
        <v>119</v>
      </c>
      <c r="I1680" s="20" t="s">
        <v>26</v>
      </c>
      <c r="J1680" s="20" t="s">
        <v>120</v>
      </c>
      <c r="K1680" s="20">
        <v>0</v>
      </c>
    </row>
    <row r="1681" spans="1:11" x14ac:dyDescent="0.25">
      <c r="A1681" s="20" t="str">
        <f>E1681&amp;D1681&amp;":"&amp;COUNTIFS($E$2:E1681,E1681,$D$2:D1681,D1681)</f>
        <v>OklahomaOKLAHOMA CITY:12</v>
      </c>
      <c r="B1681" s="20" t="s">
        <v>4410</v>
      </c>
      <c r="C1681" s="20" t="s">
        <v>4411</v>
      </c>
      <c r="D1681" s="20" t="s">
        <v>4496</v>
      </c>
      <c r="E1681" s="20" t="s">
        <v>9787</v>
      </c>
      <c r="F1681" s="20">
        <v>43016</v>
      </c>
      <c r="G1681" s="20" t="s">
        <v>4413</v>
      </c>
      <c r="H1681" s="20" t="s">
        <v>119</v>
      </c>
      <c r="I1681" s="20" t="s">
        <v>26</v>
      </c>
      <c r="J1681" s="20" t="s">
        <v>120</v>
      </c>
      <c r="K1681" s="20">
        <v>0</v>
      </c>
    </row>
    <row r="1682" spans="1:11" x14ac:dyDescent="0.25">
      <c r="A1682" s="20" t="str">
        <f>E1682&amp;D1682&amp;":"&amp;COUNTIFS($E$2:E1682,E1682,$D$2:D1682,D1682)</f>
        <v>OklahomaOKLAHOMA CITY:13</v>
      </c>
      <c r="B1682" s="20" t="s">
        <v>4415</v>
      </c>
      <c r="C1682" s="20" t="s">
        <v>4416</v>
      </c>
      <c r="D1682" s="20" t="s">
        <v>4496</v>
      </c>
      <c r="E1682" s="20" t="s">
        <v>9787</v>
      </c>
      <c r="F1682" s="20">
        <v>45420</v>
      </c>
      <c r="G1682" s="20" t="s">
        <v>4417</v>
      </c>
      <c r="H1682" s="20" t="s">
        <v>119</v>
      </c>
      <c r="I1682" s="20" t="s">
        <v>108</v>
      </c>
      <c r="J1682" s="20" t="s">
        <v>120</v>
      </c>
      <c r="K1682" s="20">
        <v>0</v>
      </c>
    </row>
    <row r="1683" spans="1:11" x14ac:dyDescent="0.25">
      <c r="A1683" s="20" t="str">
        <f>E1683&amp;D1683&amp;":"&amp;COUNTIFS($E$2:E1683,E1683,$D$2:D1683,D1683)</f>
        <v>OklahomaOKLAHOMA CITY:14</v>
      </c>
      <c r="B1683" s="20" t="s">
        <v>4419</v>
      </c>
      <c r="C1683" s="20" t="s">
        <v>4420</v>
      </c>
      <c r="D1683" s="20" t="s">
        <v>4496</v>
      </c>
      <c r="E1683" s="20" t="s">
        <v>9787</v>
      </c>
      <c r="F1683" s="20">
        <v>45069</v>
      </c>
      <c r="G1683" s="20" t="s">
        <v>4422</v>
      </c>
      <c r="H1683" s="20" t="s">
        <v>119</v>
      </c>
      <c r="I1683" s="20" t="s">
        <v>26</v>
      </c>
      <c r="J1683" s="20" t="s">
        <v>120</v>
      </c>
      <c r="K1683" s="20">
        <v>0</v>
      </c>
    </row>
    <row r="1684" spans="1:11" x14ac:dyDescent="0.25">
      <c r="A1684" s="20" t="str">
        <f>E1684&amp;D1684&amp;":"&amp;COUNTIFS($E$2:E1684,E1684,$D$2:D1684,D1684)</f>
        <v>OklahomaOKLAHOMA CITY:15</v>
      </c>
      <c r="B1684" s="20" t="s">
        <v>4424</v>
      </c>
      <c r="C1684" s="20" t="s">
        <v>4425</v>
      </c>
      <c r="D1684" s="20" t="s">
        <v>4496</v>
      </c>
      <c r="E1684" s="20" t="s">
        <v>9787</v>
      </c>
      <c r="F1684" s="20">
        <v>44053</v>
      </c>
      <c r="G1684" s="20" t="s">
        <v>4427</v>
      </c>
      <c r="H1684" s="20" t="s">
        <v>119</v>
      </c>
      <c r="I1684" s="20" t="s">
        <v>26</v>
      </c>
      <c r="J1684" s="20" t="s">
        <v>120</v>
      </c>
      <c r="K1684" s="20">
        <v>0</v>
      </c>
    </row>
    <row r="1685" spans="1:11" x14ac:dyDescent="0.25">
      <c r="A1685" s="20" t="str">
        <f>E1685&amp;D1685&amp;":"&amp;COUNTIFS($E$2:E1685,E1685,$D$2:D1685,D1685)</f>
        <v>KansasOLATHE:1</v>
      </c>
      <c r="B1685" s="20" t="s">
        <v>4429</v>
      </c>
      <c r="C1685" s="20" t="s">
        <v>4430</v>
      </c>
      <c r="D1685" s="20" t="s">
        <v>2198</v>
      </c>
      <c r="E1685" s="20" t="s">
        <v>9802</v>
      </c>
      <c r="F1685" s="20">
        <v>44122</v>
      </c>
      <c r="G1685" s="20" t="s">
        <v>4432</v>
      </c>
      <c r="H1685" s="20" t="s">
        <v>119</v>
      </c>
      <c r="I1685" s="20" t="s">
        <v>26</v>
      </c>
      <c r="J1685" s="20" t="s">
        <v>120</v>
      </c>
      <c r="K1685" s="20">
        <v>0</v>
      </c>
    </row>
    <row r="1686" spans="1:11" x14ac:dyDescent="0.25">
      <c r="A1686" s="20" t="str">
        <f>E1686&amp;D1686&amp;":"&amp;COUNTIFS($E$2:E1686,E1686,$D$2:D1686,D1686)</f>
        <v>MississippiOLIVE BRANCH:1</v>
      </c>
      <c r="B1686" s="20" t="s">
        <v>4434</v>
      </c>
      <c r="C1686" s="20" t="s">
        <v>4435</v>
      </c>
      <c r="D1686" s="20" t="s">
        <v>3207</v>
      </c>
      <c r="E1686" s="20" t="s">
        <v>9812</v>
      </c>
      <c r="F1686" s="20">
        <v>44041</v>
      </c>
      <c r="G1686" s="20" t="s">
        <v>4436</v>
      </c>
      <c r="H1686" s="20" t="s">
        <v>119</v>
      </c>
      <c r="I1686" s="20" t="s">
        <v>26</v>
      </c>
      <c r="J1686" s="20" t="s">
        <v>120</v>
      </c>
      <c r="K1686" s="20">
        <v>0</v>
      </c>
    </row>
    <row r="1687" spans="1:11" x14ac:dyDescent="0.25">
      <c r="A1687" s="20" t="str">
        <f>E1687&amp;D1687&amp;":"&amp;COUNTIFS($E$2:E1687,E1687,$D$2:D1687,D1687)</f>
        <v>MarylandOLNEY:1</v>
      </c>
      <c r="B1687" s="20" t="s">
        <v>4438</v>
      </c>
      <c r="C1687" s="20" t="s">
        <v>4439</v>
      </c>
      <c r="D1687" s="20" t="s">
        <v>2681</v>
      </c>
      <c r="E1687" s="20" t="s">
        <v>9783</v>
      </c>
      <c r="F1687" s="20">
        <v>44883</v>
      </c>
      <c r="G1687" s="20" t="s">
        <v>4441</v>
      </c>
      <c r="H1687" s="20" t="s">
        <v>119</v>
      </c>
      <c r="I1687" s="20" t="s">
        <v>108</v>
      </c>
      <c r="J1687" s="20" t="s">
        <v>120</v>
      </c>
      <c r="K1687" s="20">
        <v>0</v>
      </c>
    </row>
    <row r="1688" spans="1:11" x14ac:dyDescent="0.25">
      <c r="A1688" s="20" t="str">
        <f>E1688&amp;D1688&amp;":"&amp;COUNTIFS($E$2:E1688,E1688,$D$2:D1688,D1688)</f>
        <v>NebraskaOMAHA:1</v>
      </c>
      <c r="B1688" s="20" t="s">
        <v>4443</v>
      </c>
      <c r="C1688" s="20" t="s">
        <v>4444</v>
      </c>
      <c r="D1688" s="20" t="s">
        <v>3585</v>
      </c>
      <c r="E1688" s="20" t="s">
        <v>9785</v>
      </c>
      <c r="F1688" s="20">
        <v>45242</v>
      </c>
      <c r="G1688" s="20" t="s">
        <v>4445</v>
      </c>
      <c r="H1688" s="20" t="s">
        <v>119</v>
      </c>
      <c r="I1688" s="20" t="s">
        <v>26</v>
      </c>
      <c r="J1688" s="20" t="s">
        <v>27</v>
      </c>
      <c r="K1688" s="20">
        <v>0</v>
      </c>
    </row>
    <row r="1689" spans="1:11" x14ac:dyDescent="0.25">
      <c r="A1689" s="20" t="str">
        <f>E1689&amp;D1689&amp;":"&amp;COUNTIFS($E$2:E1689,E1689,$D$2:D1689,D1689)</f>
        <v>NebraskaOMAHA:2</v>
      </c>
      <c r="B1689" s="20" t="s">
        <v>4447</v>
      </c>
      <c r="C1689" s="20" t="s">
        <v>4448</v>
      </c>
      <c r="D1689" s="20" t="s">
        <v>3585</v>
      </c>
      <c r="E1689" s="20" t="s">
        <v>9785</v>
      </c>
      <c r="F1689" s="20">
        <v>45213</v>
      </c>
      <c r="G1689" s="20" t="s">
        <v>4449</v>
      </c>
      <c r="H1689" s="20" t="s">
        <v>119</v>
      </c>
      <c r="I1689" s="20" t="s">
        <v>26</v>
      </c>
      <c r="J1689" s="20" t="s">
        <v>120</v>
      </c>
      <c r="K1689" s="20">
        <v>0</v>
      </c>
    </row>
    <row r="1690" spans="1:11" x14ac:dyDescent="0.25">
      <c r="A1690" s="20" t="str">
        <f>E1690&amp;D1690&amp;":"&amp;COUNTIFS($E$2:E1690,E1690,$D$2:D1690,D1690)</f>
        <v>NebraskaOMAHA:3</v>
      </c>
      <c r="B1690" s="20" t="s">
        <v>4451</v>
      </c>
      <c r="C1690" s="20" t="s">
        <v>4452</v>
      </c>
      <c r="D1690" s="20" t="s">
        <v>3585</v>
      </c>
      <c r="E1690" s="20" t="s">
        <v>9785</v>
      </c>
      <c r="F1690" s="20">
        <v>43229</v>
      </c>
      <c r="G1690" s="20" t="s">
        <v>4453</v>
      </c>
      <c r="H1690" s="20" t="s">
        <v>119</v>
      </c>
      <c r="I1690" s="20" t="s">
        <v>108</v>
      </c>
      <c r="J1690" s="20" t="s">
        <v>120</v>
      </c>
      <c r="K1690" s="20">
        <v>0</v>
      </c>
    </row>
    <row r="1691" spans="1:11" x14ac:dyDescent="0.25">
      <c r="A1691" s="20" t="str">
        <f>E1691&amp;D1691&amp;":"&amp;COUNTIFS($E$2:E1691,E1691,$D$2:D1691,D1691)</f>
        <v>NebraskaOMAHA:4</v>
      </c>
      <c r="B1691" s="20" t="s">
        <v>4455</v>
      </c>
      <c r="C1691" s="20" t="s">
        <v>4456</v>
      </c>
      <c r="D1691" s="20" t="s">
        <v>3585</v>
      </c>
      <c r="E1691" s="20" t="s">
        <v>9785</v>
      </c>
      <c r="F1691" s="20">
        <v>44236</v>
      </c>
      <c r="G1691" s="20" t="s">
        <v>4458</v>
      </c>
      <c r="H1691" s="20" t="s">
        <v>119</v>
      </c>
      <c r="I1691" s="20" t="s">
        <v>26</v>
      </c>
      <c r="J1691" s="20" t="s">
        <v>120</v>
      </c>
      <c r="K1691" s="20">
        <v>0</v>
      </c>
    </row>
    <row r="1692" spans="1:11" x14ac:dyDescent="0.25">
      <c r="A1692" s="20" t="str">
        <f>E1692&amp;D1692&amp;":"&amp;COUNTIFS($E$2:E1692,E1692,$D$2:D1692,D1692)</f>
        <v>NebraskaOMAHA:5</v>
      </c>
      <c r="B1692" s="20" t="s">
        <v>4460</v>
      </c>
      <c r="C1692" s="20" t="s">
        <v>4461</v>
      </c>
      <c r="D1692" s="20" t="s">
        <v>3585</v>
      </c>
      <c r="E1692" s="20" t="s">
        <v>9785</v>
      </c>
      <c r="F1692" s="20">
        <v>44504</v>
      </c>
      <c r="G1692" s="20" t="s">
        <v>4462</v>
      </c>
      <c r="H1692" s="20" t="s">
        <v>119</v>
      </c>
      <c r="I1692" s="20" t="s">
        <v>26</v>
      </c>
      <c r="J1692" s="20" t="s">
        <v>120</v>
      </c>
      <c r="K1692" s="20">
        <v>0</v>
      </c>
    </row>
    <row r="1693" spans="1:11" x14ac:dyDescent="0.25">
      <c r="A1693" s="20" t="str">
        <f>E1693&amp;D1693&amp;":"&amp;COUNTIFS($E$2:E1693,E1693,$D$2:D1693,D1693)</f>
        <v>NebraskaOMAHA:6</v>
      </c>
      <c r="B1693" s="20" t="s">
        <v>7739</v>
      </c>
      <c r="C1693" s="20" t="s">
        <v>7740</v>
      </c>
      <c r="D1693" s="20" t="s">
        <v>3585</v>
      </c>
      <c r="E1693" s="20" t="s">
        <v>9785</v>
      </c>
      <c r="F1693" s="20">
        <v>43214</v>
      </c>
      <c r="G1693" s="20" t="s">
        <v>7741</v>
      </c>
      <c r="H1693" s="20" t="s">
        <v>25</v>
      </c>
      <c r="I1693" s="20" t="s">
        <v>108</v>
      </c>
      <c r="J1693" s="20" t="s">
        <v>120</v>
      </c>
      <c r="K1693" s="20">
        <v>4</v>
      </c>
    </row>
    <row r="1694" spans="1:11" x14ac:dyDescent="0.25">
      <c r="A1694" s="20" t="str">
        <f>E1694&amp;D1694&amp;":"&amp;COUNTIFS($E$2:E1694,E1694,$D$2:D1694,D1694)</f>
        <v>NebraskaOMAHA:7</v>
      </c>
      <c r="B1694" s="20" t="s">
        <v>7743</v>
      </c>
      <c r="C1694" s="20" t="s">
        <v>7744</v>
      </c>
      <c r="D1694" s="20" t="s">
        <v>3585</v>
      </c>
      <c r="E1694" s="20" t="s">
        <v>9785</v>
      </c>
      <c r="F1694" s="20">
        <v>43302</v>
      </c>
      <c r="G1694" s="20" t="s">
        <v>7745</v>
      </c>
      <c r="H1694" s="20" t="s">
        <v>25</v>
      </c>
      <c r="I1694" s="20" t="s">
        <v>108</v>
      </c>
      <c r="J1694" s="20" t="s">
        <v>120</v>
      </c>
      <c r="K1694" s="20">
        <v>2</v>
      </c>
    </row>
    <row r="1695" spans="1:11" x14ac:dyDescent="0.25">
      <c r="A1695" s="20" t="str">
        <f>E1695&amp;D1695&amp;":"&amp;COUNTIFS($E$2:E1695,E1695,$D$2:D1695,D1695)</f>
        <v>TennesseeONEIDA:1</v>
      </c>
      <c r="B1695" s="20" t="s">
        <v>7747</v>
      </c>
      <c r="C1695" s="20" t="s">
        <v>7748</v>
      </c>
      <c r="D1695" s="20" t="s">
        <v>8527</v>
      </c>
      <c r="E1695" s="20" t="s">
        <v>9810</v>
      </c>
      <c r="F1695" s="20">
        <v>43215</v>
      </c>
      <c r="G1695" s="20" t="s">
        <v>7749</v>
      </c>
      <c r="H1695" s="20" t="s">
        <v>25</v>
      </c>
      <c r="I1695" s="20" t="s">
        <v>513</v>
      </c>
      <c r="J1695" s="20" t="s">
        <v>27</v>
      </c>
      <c r="K1695" s="20">
        <v>2</v>
      </c>
    </row>
    <row r="1696" spans="1:11" x14ac:dyDescent="0.25">
      <c r="A1696" s="20" t="str">
        <f>E1696&amp;D1696&amp;":"&amp;COUNTIFS($E$2:E1696,E1696,$D$2:D1696,D1696)</f>
        <v>TennesseeONEIDA:2</v>
      </c>
      <c r="B1696" s="20" t="s">
        <v>7751</v>
      </c>
      <c r="C1696" s="20" t="s">
        <v>7752</v>
      </c>
      <c r="D1696" s="20" t="s">
        <v>8527</v>
      </c>
      <c r="E1696" s="20" t="s">
        <v>9810</v>
      </c>
      <c r="F1696" s="20">
        <v>44903</v>
      </c>
      <c r="G1696" s="20" t="s">
        <v>7754</v>
      </c>
      <c r="H1696" s="20" t="s">
        <v>25</v>
      </c>
      <c r="I1696" s="20" t="s">
        <v>108</v>
      </c>
      <c r="J1696" s="20" t="s">
        <v>27</v>
      </c>
      <c r="K1696" s="20">
        <v>3</v>
      </c>
    </row>
    <row r="1697" spans="1:11" x14ac:dyDescent="0.25">
      <c r="A1697" s="20" t="str">
        <f>E1697&amp;D1697&amp;":"&amp;COUNTIFS($E$2:E1697,E1697,$D$2:D1697,D1697)</f>
        <v>New_YorkONEONTA:1</v>
      </c>
      <c r="B1697" s="20" t="s">
        <v>7756</v>
      </c>
      <c r="C1697" s="20" t="s">
        <v>7757</v>
      </c>
      <c r="D1697" s="20" t="s">
        <v>7588</v>
      </c>
      <c r="E1697" s="20" t="s">
        <v>9838</v>
      </c>
      <c r="F1697" s="20">
        <v>44501</v>
      </c>
      <c r="G1697" s="20" t="s">
        <v>7758</v>
      </c>
      <c r="H1697" s="20" t="s">
        <v>25</v>
      </c>
      <c r="I1697" s="20" t="s">
        <v>26</v>
      </c>
      <c r="J1697" s="20" t="s">
        <v>27</v>
      </c>
      <c r="K1697" s="20">
        <v>2</v>
      </c>
    </row>
    <row r="1698" spans="1:11" x14ac:dyDescent="0.25">
      <c r="A1698" s="20" t="str">
        <f>E1698&amp;D1698&amp;":"&amp;COUNTIFS($E$2:E1698,E1698,$D$2:D1698,D1698)</f>
        <v>OhioONTARIO:1</v>
      </c>
      <c r="B1698" s="20" t="s">
        <v>7760</v>
      </c>
      <c r="C1698" s="20" t="s">
        <v>7761</v>
      </c>
      <c r="D1698" s="20" t="s">
        <v>8466</v>
      </c>
      <c r="E1698" s="20" t="s">
        <v>9799</v>
      </c>
      <c r="F1698" s="20">
        <v>44654</v>
      </c>
      <c r="G1698" s="20" t="s">
        <v>7763</v>
      </c>
      <c r="H1698" s="20" t="s">
        <v>25</v>
      </c>
      <c r="I1698" s="20" t="s">
        <v>36</v>
      </c>
      <c r="J1698" s="20" t="s">
        <v>27</v>
      </c>
      <c r="K1698" s="20">
        <v>4</v>
      </c>
    </row>
    <row r="1699" spans="1:11" x14ac:dyDescent="0.25">
      <c r="A1699" s="20" t="str">
        <f>E1699&amp;D1699&amp;":"&amp;COUNTIFS($E$2:E1699,E1699,$D$2:D1699,D1699)</f>
        <v>MichiganONTONAGON:1</v>
      </c>
      <c r="B1699" s="20" t="s">
        <v>7765</v>
      </c>
      <c r="C1699" s="20" t="s">
        <v>7766</v>
      </c>
      <c r="D1699" s="20" t="s">
        <v>9177</v>
      </c>
      <c r="E1699" s="20" t="s">
        <v>9803</v>
      </c>
      <c r="F1699" s="20">
        <v>43906</v>
      </c>
      <c r="G1699" s="20" t="s">
        <v>7768</v>
      </c>
      <c r="H1699" s="20" t="s">
        <v>25</v>
      </c>
      <c r="I1699" s="20" t="s">
        <v>108</v>
      </c>
      <c r="J1699" s="20" t="s">
        <v>27</v>
      </c>
      <c r="K1699" s="20">
        <v>0</v>
      </c>
    </row>
    <row r="1700" spans="1:11" x14ac:dyDescent="0.25">
      <c r="A1700" s="20" t="str">
        <f>E1700&amp;D1700&amp;":"&amp;COUNTIFS($E$2:E1700,E1700,$D$2:D1700,D1700)</f>
        <v>LouisianaOPELOUSAS:1</v>
      </c>
      <c r="B1700" s="20" t="s">
        <v>7770</v>
      </c>
      <c r="C1700" s="20" t="s">
        <v>7771</v>
      </c>
      <c r="D1700" s="20" t="s">
        <v>2587</v>
      </c>
      <c r="E1700" s="20" t="s">
        <v>9781</v>
      </c>
      <c r="F1700" s="20">
        <v>44310</v>
      </c>
      <c r="G1700" s="20" t="s">
        <v>7772</v>
      </c>
      <c r="H1700" s="20" t="s">
        <v>25</v>
      </c>
      <c r="I1700" s="20" t="s">
        <v>26</v>
      </c>
      <c r="J1700" s="20" t="s">
        <v>120</v>
      </c>
      <c r="K1700" s="20">
        <v>0</v>
      </c>
    </row>
    <row r="1701" spans="1:11" x14ac:dyDescent="0.25">
      <c r="A1701" s="20" t="str">
        <f>E1701&amp;D1701&amp;":"&amp;COUNTIFS($E$2:E1701,E1701,$D$2:D1701,D1701)</f>
        <v>CaliforniaORANGE:1</v>
      </c>
      <c r="B1701" s="20" t="s">
        <v>7774</v>
      </c>
      <c r="C1701" s="20" t="s">
        <v>7775</v>
      </c>
      <c r="D1701" s="20" t="s">
        <v>776</v>
      </c>
      <c r="E1701" s="20" t="s">
        <v>9773</v>
      </c>
      <c r="F1701" s="20">
        <v>44011</v>
      </c>
      <c r="G1701" s="20" t="s">
        <v>7776</v>
      </c>
      <c r="H1701" s="20" t="s">
        <v>25</v>
      </c>
      <c r="I1701" s="20" t="s">
        <v>108</v>
      </c>
      <c r="J1701" s="20" t="s">
        <v>27</v>
      </c>
      <c r="K1701" s="20">
        <v>4</v>
      </c>
    </row>
    <row r="1702" spans="1:11" x14ac:dyDescent="0.25">
      <c r="A1702" s="20" t="str">
        <f>E1702&amp;D1702&amp;":"&amp;COUNTIFS($E$2:E1702,E1702,$D$2:D1702,D1702)</f>
        <v>CaliforniaORANGE:2</v>
      </c>
      <c r="B1702" s="20" t="s">
        <v>7778</v>
      </c>
      <c r="C1702" s="20" t="s">
        <v>7779</v>
      </c>
      <c r="D1702" s="20" t="s">
        <v>776</v>
      </c>
      <c r="E1702" s="20" t="s">
        <v>9773</v>
      </c>
      <c r="F1702" s="20">
        <v>45879</v>
      </c>
      <c r="G1702" s="20" t="s">
        <v>7781</v>
      </c>
      <c r="H1702" s="20" t="s">
        <v>96</v>
      </c>
      <c r="I1702" s="20" t="s">
        <v>36</v>
      </c>
      <c r="J1702" s="20" t="s">
        <v>27</v>
      </c>
      <c r="K1702" s="20">
        <v>3</v>
      </c>
    </row>
    <row r="1703" spans="1:11" x14ac:dyDescent="0.25">
      <c r="A1703" s="20" t="str">
        <f>E1703&amp;D1703&amp;":"&amp;COUNTIFS($E$2:E1703,E1703,$D$2:D1703,D1703)</f>
        <v>New_YorkORANGEBURG:1</v>
      </c>
      <c r="B1703" s="20" t="s">
        <v>3032</v>
      </c>
      <c r="C1703" s="20" t="s">
        <v>4294</v>
      </c>
      <c r="D1703" s="20" t="s">
        <v>3996</v>
      </c>
      <c r="E1703" s="20" t="s">
        <v>9838</v>
      </c>
      <c r="F1703" s="20">
        <v>43526</v>
      </c>
      <c r="G1703" s="20" t="s">
        <v>4296</v>
      </c>
      <c r="H1703" s="20" t="s">
        <v>96</v>
      </c>
      <c r="I1703" s="20" t="s">
        <v>42</v>
      </c>
      <c r="J1703" s="20" t="s">
        <v>27</v>
      </c>
      <c r="K1703" s="20">
        <v>3</v>
      </c>
    </row>
    <row r="1704" spans="1:11" x14ac:dyDescent="0.25">
      <c r="A1704" s="20" t="str">
        <f>E1704&amp;D1704&amp;":"&amp;COUNTIFS($E$2:E1704,E1704,$D$2:D1704,D1704)</f>
        <v>New_YorkORANGEBURG:2</v>
      </c>
      <c r="B1704" s="20" t="s">
        <v>4298</v>
      </c>
      <c r="C1704" s="20" t="s">
        <v>4299</v>
      </c>
      <c r="D1704" s="20" t="s">
        <v>3996</v>
      </c>
      <c r="E1704" s="20" t="s">
        <v>9838</v>
      </c>
      <c r="F1704" s="20">
        <v>43907</v>
      </c>
      <c r="G1704" s="20" t="s">
        <v>4300</v>
      </c>
      <c r="H1704" s="20" t="s">
        <v>96</v>
      </c>
      <c r="I1704" s="20" t="s">
        <v>108</v>
      </c>
      <c r="J1704" s="20" t="s">
        <v>27</v>
      </c>
      <c r="K1704" s="20">
        <v>3</v>
      </c>
    </row>
    <row r="1705" spans="1:11" x14ac:dyDescent="0.25">
      <c r="A1705" s="20" t="str">
        <f>E1705&amp;D1705&amp;":"&amp;COUNTIFS($E$2:E1705,E1705,$D$2:D1705,D1705)</f>
        <v>South_CarolinaORANGEBURG:1</v>
      </c>
      <c r="B1705" s="20" t="s">
        <v>4302</v>
      </c>
      <c r="C1705" s="20" t="s">
        <v>4303</v>
      </c>
      <c r="D1705" s="20" t="s">
        <v>3996</v>
      </c>
      <c r="E1705" s="20" t="s">
        <v>9844</v>
      </c>
      <c r="F1705" s="20">
        <v>43351</v>
      </c>
      <c r="G1705" s="20" t="s">
        <v>4305</v>
      </c>
      <c r="H1705" s="20" t="s">
        <v>96</v>
      </c>
      <c r="I1705" s="20" t="s">
        <v>42</v>
      </c>
      <c r="J1705" s="20" t="s">
        <v>27</v>
      </c>
      <c r="K1705" s="20">
        <v>4</v>
      </c>
    </row>
    <row r="1706" spans="1:11" x14ac:dyDescent="0.25">
      <c r="A1706" s="20" t="str">
        <f>E1706&amp;D1706&amp;":"&amp;COUNTIFS($E$2:E1706,E1706,$D$2:D1706,D1706)</f>
        <v>NebraskaORD:1</v>
      </c>
      <c r="B1706" s="20" t="s">
        <v>7783</v>
      </c>
      <c r="C1706" s="20" t="s">
        <v>7784</v>
      </c>
      <c r="D1706" s="20" t="s">
        <v>3565</v>
      </c>
      <c r="E1706" s="20" t="s">
        <v>9785</v>
      </c>
      <c r="F1706" s="20">
        <v>43160</v>
      </c>
      <c r="G1706" s="20" t="s">
        <v>7786</v>
      </c>
      <c r="H1706" s="20" t="s">
        <v>96</v>
      </c>
      <c r="I1706" s="20" t="s">
        <v>36</v>
      </c>
      <c r="J1706" s="20" t="s">
        <v>27</v>
      </c>
      <c r="K1706" s="20">
        <v>3</v>
      </c>
    </row>
    <row r="1707" spans="1:11" x14ac:dyDescent="0.25">
      <c r="A1707" s="20" t="str">
        <f>E1707&amp;D1707&amp;":"&amp;COUNTIFS($E$2:E1707,E1707,$D$2:D1707,D1707)</f>
        <v>PennsylvaniaOREFIELD:1</v>
      </c>
      <c r="B1707" s="20" t="s">
        <v>7788</v>
      </c>
      <c r="C1707" s="20" t="s">
        <v>7789</v>
      </c>
      <c r="D1707" s="20" t="s">
        <v>7923</v>
      </c>
      <c r="E1707" s="20" t="s">
        <v>9809</v>
      </c>
      <c r="F1707" s="20">
        <v>45133</v>
      </c>
      <c r="G1707" s="20" t="s">
        <v>7790</v>
      </c>
      <c r="H1707" s="20" t="s">
        <v>96</v>
      </c>
      <c r="I1707" s="20" t="s">
        <v>42</v>
      </c>
      <c r="J1707" s="20" t="s">
        <v>27</v>
      </c>
      <c r="K1707" s="20">
        <v>3</v>
      </c>
    </row>
    <row r="1708" spans="1:11" x14ac:dyDescent="0.25">
      <c r="A1708" s="20" t="str">
        <f>E1708&amp;D1708&amp;":"&amp;COUNTIFS($E$2:E1708,E1708,$D$2:D1708,D1708)</f>
        <v>UtahOREM:1</v>
      </c>
      <c r="B1708" s="20" t="s">
        <v>4370</v>
      </c>
      <c r="C1708" s="20" t="s">
        <v>4371</v>
      </c>
      <c r="D1708" s="20" t="s">
        <v>5876</v>
      </c>
      <c r="E1708" s="20" t="s">
        <v>9822</v>
      </c>
      <c r="F1708" s="20">
        <v>45237</v>
      </c>
      <c r="G1708" s="20" t="s">
        <v>7791</v>
      </c>
      <c r="H1708" s="20" t="s">
        <v>119</v>
      </c>
      <c r="I1708" s="20" t="s">
        <v>114</v>
      </c>
      <c r="J1708" s="20" t="s">
        <v>120</v>
      </c>
      <c r="K1708" s="20">
        <v>0</v>
      </c>
    </row>
    <row r="1709" spans="1:11" x14ac:dyDescent="0.25">
      <c r="A1709" s="20" t="str">
        <f>E1709&amp;D1709&amp;":"&amp;COUNTIFS($E$2:E1709,E1709,$D$2:D1709,D1709)</f>
        <v>FloridaORLANDO:1</v>
      </c>
      <c r="B1709" s="20" t="s">
        <v>7793</v>
      </c>
      <c r="C1709" s="20" t="s">
        <v>7794</v>
      </c>
      <c r="D1709" s="20" t="s">
        <v>1260</v>
      </c>
      <c r="E1709" s="20" t="s">
        <v>9793</v>
      </c>
      <c r="F1709" s="20">
        <v>44621</v>
      </c>
      <c r="G1709" s="20" t="s">
        <v>7796</v>
      </c>
      <c r="H1709" s="20" t="s">
        <v>119</v>
      </c>
      <c r="I1709" s="20" t="s">
        <v>108</v>
      </c>
      <c r="J1709" s="20" t="s">
        <v>120</v>
      </c>
      <c r="K1709" s="20">
        <v>0</v>
      </c>
    </row>
    <row r="1710" spans="1:11" x14ac:dyDescent="0.25">
      <c r="A1710" s="20" t="str">
        <f>E1710&amp;D1710&amp;":"&amp;COUNTIFS($E$2:E1710,E1710,$D$2:D1710,D1710)</f>
        <v>FloridaORLANDO:2</v>
      </c>
      <c r="B1710" s="20" t="s">
        <v>4410</v>
      </c>
      <c r="C1710" s="20" t="s">
        <v>4411</v>
      </c>
      <c r="D1710" s="20" t="s">
        <v>1260</v>
      </c>
      <c r="E1710" s="20" t="s">
        <v>9793</v>
      </c>
      <c r="F1710" s="20">
        <v>43016</v>
      </c>
      <c r="G1710" s="20" t="s">
        <v>7797</v>
      </c>
      <c r="H1710" s="20" t="s">
        <v>119</v>
      </c>
      <c r="I1710" s="20" t="s">
        <v>26</v>
      </c>
      <c r="J1710" s="20" t="s">
        <v>120</v>
      </c>
      <c r="K1710" s="20">
        <v>0</v>
      </c>
    </row>
    <row r="1711" spans="1:11" x14ac:dyDescent="0.25">
      <c r="A1711" s="20" t="str">
        <f>E1711&amp;D1711&amp;":"&amp;COUNTIFS($E$2:E1711,E1711,$D$2:D1711,D1711)</f>
        <v>FloridaORLANDO:3</v>
      </c>
      <c r="B1711" s="20" t="s">
        <v>4443</v>
      </c>
      <c r="C1711" s="20" t="s">
        <v>4444</v>
      </c>
      <c r="D1711" s="20" t="s">
        <v>1260</v>
      </c>
      <c r="E1711" s="20" t="s">
        <v>9793</v>
      </c>
      <c r="F1711" s="20">
        <v>45242</v>
      </c>
      <c r="G1711" s="20" t="s">
        <v>7798</v>
      </c>
      <c r="H1711" s="20" t="s">
        <v>119</v>
      </c>
      <c r="I1711" s="20" t="s">
        <v>26</v>
      </c>
      <c r="J1711" s="20" t="s">
        <v>27</v>
      </c>
      <c r="K1711" s="20">
        <v>0</v>
      </c>
    </row>
    <row r="1712" spans="1:11" x14ac:dyDescent="0.25">
      <c r="A1712" s="20" t="str">
        <f>E1712&amp;D1712&amp;":"&amp;COUNTIFS($E$2:E1712,E1712,$D$2:D1712,D1712)</f>
        <v>FloridaORLANDO:4</v>
      </c>
      <c r="B1712" s="20" t="s">
        <v>8455</v>
      </c>
      <c r="C1712" s="20" t="s">
        <v>8456</v>
      </c>
      <c r="D1712" s="20" t="s">
        <v>1260</v>
      </c>
      <c r="E1712" s="20" t="s">
        <v>9793</v>
      </c>
      <c r="F1712" s="20">
        <v>44221</v>
      </c>
      <c r="G1712" s="20" t="s">
        <v>8458</v>
      </c>
      <c r="H1712" s="20" t="s">
        <v>25</v>
      </c>
      <c r="I1712" s="20" t="s">
        <v>36</v>
      </c>
      <c r="J1712" s="20" t="s">
        <v>120</v>
      </c>
      <c r="K1712" s="20">
        <v>0</v>
      </c>
    </row>
    <row r="1713" spans="1:11" x14ac:dyDescent="0.25">
      <c r="A1713" s="20" t="str">
        <f>E1713&amp;D1713&amp;":"&amp;COUNTIFS($E$2:E1713,E1713,$D$2:D1713,D1713)</f>
        <v>FloridaORLANDO:5</v>
      </c>
      <c r="B1713" s="20" t="s">
        <v>4275</v>
      </c>
      <c r="C1713" s="20" t="s">
        <v>4276</v>
      </c>
      <c r="D1713" s="20" t="s">
        <v>1260</v>
      </c>
      <c r="E1713" s="20" t="s">
        <v>9793</v>
      </c>
      <c r="F1713" s="20">
        <v>44084</v>
      </c>
      <c r="G1713" s="20" t="s">
        <v>8459</v>
      </c>
      <c r="H1713" s="20" t="s">
        <v>25</v>
      </c>
      <c r="I1713" s="20" t="s">
        <v>108</v>
      </c>
      <c r="J1713" s="20" t="s">
        <v>120</v>
      </c>
      <c r="K1713" s="20">
        <v>0</v>
      </c>
    </row>
    <row r="1714" spans="1:11" x14ac:dyDescent="0.25">
      <c r="A1714" s="20" t="str">
        <f>E1714&amp;D1714&amp;":"&amp;COUNTIFS($E$2:E1714,E1714,$D$2:D1714,D1714)</f>
        <v>MissouriOSAGE BEACH:1</v>
      </c>
      <c r="B1714" s="20" t="s">
        <v>4280</v>
      </c>
      <c r="C1714" s="20" t="s">
        <v>4281</v>
      </c>
      <c r="D1714" s="20" t="s">
        <v>3363</v>
      </c>
      <c r="E1714" s="20" t="s">
        <v>9804</v>
      </c>
      <c r="F1714" s="20">
        <v>43230</v>
      </c>
      <c r="G1714" s="20" t="s">
        <v>8460</v>
      </c>
      <c r="H1714" s="20" t="s">
        <v>25</v>
      </c>
      <c r="I1714" s="20" t="s">
        <v>26</v>
      </c>
      <c r="J1714" s="20" t="s">
        <v>120</v>
      </c>
      <c r="K1714" s="20">
        <v>0</v>
      </c>
    </row>
    <row r="1715" spans="1:11" x14ac:dyDescent="0.25">
      <c r="A1715" s="20" t="str">
        <f>E1715&amp;D1715&amp;":"&amp;COUNTIFS($E$2:E1715,E1715,$D$2:D1715,D1715)</f>
        <v>KansasOSAWATOMIE:1</v>
      </c>
      <c r="B1715" s="20" t="s">
        <v>4284</v>
      </c>
      <c r="C1715" s="20" t="s">
        <v>4285</v>
      </c>
      <c r="D1715" s="20" t="s">
        <v>2208</v>
      </c>
      <c r="E1715" s="20" t="s">
        <v>9802</v>
      </c>
      <c r="F1715" s="20">
        <v>45669</v>
      </c>
      <c r="G1715" s="20" t="s">
        <v>8461</v>
      </c>
      <c r="H1715" s="20" t="s">
        <v>25</v>
      </c>
      <c r="I1715" s="20" t="s">
        <v>26</v>
      </c>
      <c r="J1715" s="20" t="s">
        <v>120</v>
      </c>
      <c r="K1715" s="20">
        <v>0</v>
      </c>
    </row>
    <row r="1716" spans="1:11" x14ac:dyDescent="0.25">
      <c r="A1716" s="20" t="str">
        <f>E1716&amp;D1716&amp;":"&amp;COUNTIFS($E$2:E1716,E1716,$D$2:D1716,D1716)</f>
        <v>KansasOSBORNE:1</v>
      </c>
      <c r="B1716" s="20" t="s">
        <v>7774</v>
      </c>
      <c r="C1716" s="20" t="s">
        <v>7775</v>
      </c>
      <c r="D1716" s="20" t="s">
        <v>9078</v>
      </c>
      <c r="E1716" s="20" t="s">
        <v>9802</v>
      </c>
      <c r="F1716" s="20">
        <v>44011</v>
      </c>
      <c r="G1716" s="20" t="s">
        <v>8462</v>
      </c>
      <c r="H1716" s="20" t="s">
        <v>25</v>
      </c>
      <c r="I1716" s="20" t="s">
        <v>108</v>
      </c>
      <c r="J1716" s="20" t="s">
        <v>27</v>
      </c>
      <c r="K1716" s="20">
        <v>0</v>
      </c>
    </row>
    <row r="1717" spans="1:11" x14ac:dyDescent="0.25">
      <c r="A1717" s="20" t="str">
        <f>E1717&amp;D1717&amp;":"&amp;COUNTIFS($E$2:E1717,E1717,$D$2:D1717,D1717)</f>
        <v>NebraskaOSCEOLA:1</v>
      </c>
      <c r="B1717" s="20" t="s">
        <v>8464</v>
      </c>
      <c r="C1717" s="20" t="s">
        <v>8465</v>
      </c>
      <c r="D1717" s="20" t="s">
        <v>3516</v>
      </c>
      <c r="E1717" s="20" t="s">
        <v>9785</v>
      </c>
      <c r="F1717" s="20">
        <v>44906</v>
      </c>
      <c r="G1717" s="20" t="s">
        <v>8467</v>
      </c>
      <c r="H1717" s="20" t="s">
        <v>25</v>
      </c>
      <c r="I1717" s="20" t="s">
        <v>108</v>
      </c>
      <c r="J1717" s="20" t="s">
        <v>27</v>
      </c>
      <c r="K1717" s="20">
        <v>0</v>
      </c>
    </row>
    <row r="1718" spans="1:11" x14ac:dyDescent="0.25">
      <c r="A1718" s="20" t="str">
        <f>E1718&amp;D1718&amp;":"&amp;COUNTIFS($E$2:E1718,E1718,$D$2:D1718,D1718)</f>
        <v>NebraskaOSCEOLA:2</v>
      </c>
      <c r="B1718" s="20" t="s">
        <v>9454</v>
      </c>
      <c r="C1718" s="20" t="s">
        <v>9455</v>
      </c>
      <c r="D1718" s="20" t="s">
        <v>3516</v>
      </c>
      <c r="E1718" s="20" t="s">
        <v>9785</v>
      </c>
      <c r="F1718" s="20">
        <v>45701</v>
      </c>
      <c r="G1718" s="20" t="s">
        <v>9456</v>
      </c>
      <c r="H1718" s="20" t="s">
        <v>25</v>
      </c>
      <c r="I1718" s="20" t="s">
        <v>75</v>
      </c>
      <c r="J1718" s="20" t="s">
        <v>27</v>
      </c>
      <c r="K1718" s="20">
        <v>3</v>
      </c>
    </row>
    <row r="1719" spans="1:11" x14ac:dyDescent="0.25">
      <c r="A1719" s="20" t="str">
        <f>E1719&amp;D1719&amp;":"&amp;COUNTIFS($E$2:E1719,E1719,$D$2:D1719,D1719)</f>
        <v>NebraskaOSHKOSH:1</v>
      </c>
      <c r="B1719" s="20" t="s">
        <v>9458</v>
      </c>
      <c r="C1719" s="20" t="s">
        <v>9459</v>
      </c>
      <c r="D1719" s="20" t="s">
        <v>3506</v>
      </c>
      <c r="E1719" s="20" t="s">
        <v>9785</v>
      </c>
      <c r="F1719" s="20">
        <v>44053</v>
      </c>
      <c r="G1719" s="20" t="s">
        <v>9460</v>
      </c>
      <c r="H1719" s="20" t="s">
        <v>25</v>
      </c>
      <c r="I1719" s="20" t="s">
        <v>108</v>
      </c>
      <c r="J1719" s="20" t="s">
        <v>27</v>
      </c>
      <c r="K1719" s="20">
        <v>4</v>
      </c>
    </row>
    <row r="1720" spans="1:11" x14ac:dyDescent="0.25">
      <c r="A1720" s="20" t="str">
        <f>E1720&amp;D1720&amp;":"&amp;COUNTIFS($E$2:E1720,E1720,$D$2:D1720,D1720)</f>
        <v>NebraskaOSMOND:1</v>
      </c>
      <c r="B1720" s="20" t="s">
        <v>9462</v>
      </c>
      <c r="C1720" s="20" t="s">
        <v>9463</v>
      </c>
      <c r="D1720" s="20" t="s">
        <v>7478</v>
      </c>
      <c r="E1720" s="20" t="s">
        <v>9785</v>
      </c>
      <c r="F1720" s="20">
        <v>45211</v>
      </c>
      <c r="G1720" s="20" t="s">
        <v>9464</v>
      </c>
      <c r="H1720" s="20" t="s">
        <v>25</v>
      </c>
      <c r="I1720" s="20" t="s">
        <v>108</v>
      </c>
      <c r="J1720" s="20" t="s">
        <v>27</v>
      </c>
      <c r="K1720" s="20">
        <v>4</v>
      </c>
    </row>
    <row r="1721" spans="1:11" x14ac:dyDescent="0.25">
      <c r="A1721" s="20" t="str">
        <f>E1721&amp;D1721&amp;":"&amp;COUNTIFS($E$2:E1721,E1721,$D$2:D1721,D1721)</f>
        <v>NebraskaOSMOND:2</v>
      </c>
      <c r="B1721" s="20" t="s">
        <v>9466</v>
      </c>
      <c r="C1721" s="20" t="s">
        <v>9467</v>
      </c>
      <c r="D1721" s="20" t="s">
        <v>7478</v>
      </c>
      <c r="E1721" s="20" t="s">
        <v>9785</v>
      </c>
      <c r="F1721" s="20">
        <v>43512</v>
      </c>
      <c r="G1721" s="20" t="s">
        <v>9469</v>
      </c>
      <c r="H1721" s="20" t="s">
        <v>25</v>
      </c>
      <c r="I1721" s="20" t="s">
        <v>26</v>
      </c>
      <c r="J1721" s="20" t="s">
        <v>27</v>
      </c>
      <c r="K1721" s="20">
        <v>4</v>
      </c>
    </row>
    <row r="1722" spans="1:11" x14ac:dyDescent="0.25">
      <c r="A1722" s="20" t="str">
        <f>E1722&amp;D1722&amp;":"&amp;COUNTIFS($E$2:E1722,E1722,$D$2:D1722,D1722)</f>
        <v>KansasOSWEGO:1</v>
      </c>
      <c r="B1722" s="20" t="s">
        <v>9471</v>
      </c>
      <c r="C1722" s="20" t="s">
        <v>9472</v>
      </c>
      <c r="D1722" s="20" t="s">
        <v>2100</v>
      </c>
      <c r="E1722" s="20" t="s">
        <v>9802</v>
      </c>
      <c r="F1722" s="20">
        <v>44512</v>
      </c>
      <c r="G1722" s="20" t="s">
        <v>9473</v>
      </c>
      <c r="H1722" s="20" t="s">
        <v>25</v>
      </c>
      <c r="I1722" s="20" t="s">
        <v>26</v>
      </c>
      <c r="J1722" s="20" t="s">
        <v>120</v>
      </c>
      <c r="K1722" s="20">
        <v>5</v>
      </c>
    </row>
    <row r="1723" spans="1:11" x14ac:dyDescent="0.25">
      <c r="A1723" s="20" t="str">
        <f>E1723&amp;D1723&amp;":"&amp;COUNTIFS($E$2:E1723,E1723,$D$2:D1723,D1723)</f>
        <v>KansasOSWEGO:2</v>
      </c>
      <c r="B1723" s="20" t="s">
        <v>9475</v>
      </c>
      <c r="C1723" s="20" t="s">
        <v>9476</v>
      </c>
      <c r="D1723" s="20" t="s">
        <v>2100</v>
      </c>
      <c r="E1723" s="20" t="s">
        <v>9802</v>
      </c>
      <c r="F1723" s="20">
        <v>44074</v>
      </c>
      <c r="G1723" s="20" t="s">
        <v>9478</v>
      </c>
      <c r="H1723" s="20" t="s">
        <v>96</v>
      </c>
      <c r="I1723" s="20" t="s">
        <v>108</v>
      </c>
      <c r="J1723" s="20" t="s">
        <v>27</v>
      </c>
      <c r="K1723" s="20">
        <v>4</v>
      </c>
    </row>
    <row r="1724" spans="1:11" x14ac:dyDescent="0.25">
      <c r="A1724" s="20" t="str">
        <f>E1724&amp;D1724&amp;":"&amp;COUNTIFS($E$2:E1724,E1724,$D$2:D1724,D1724)</f>
        <v>KansasOVERLAND PARK:1</v>
      </c>
      <c r="B1724" s="20" t="s">
        <v>9480</v>
      </c>
      <c r="C1724" s="20" t="s">
        <v>9481</v>
      </c>
      <c r="D1724" s="20" t="s">
        <v>2085</v>
      </c>
      <c r="E1724" s="20" t="s">
        <v>9802</v>
      </c>
      <c r="F1724" s="20">
        <v>44830</v>
      </c>
      <c r="G1724" s="20" t="s">
        <v>9483</v>
      </c>
      <c r="H1724" s="20" t="s">
        <v>96</v>
      </c>
      <c r="I1724" s="20" t="s">
        <v>108</v>
      </c>
      <c r="J1724" s="20" t="s">
        <v>27</v>
      </c>
      <c r="K1724" s="20">
        <v>3</v>
      </c>
    </row>
    <row r="1725" spans="1:11" x14ac:dyDescent="0.25">
      <c r="A1725" s="20" t="str">
        <f>E1725&amp;D1725&amp;":"&amp;COUNTIFS($E$2:E1725,E1725,$D$2:D1725,D1725)</f>
        <v>KansasOVERLAND PARK:2</v>
      </c>
      <c r="B1725" s="20" t="s">
        <v>9485</v>
      </c>
      <c r="C1725" s="20" t="s">
        <v>9486</v>
      </c>
      <c r="D1725" s="20" t="s">
        <v>2085</v>
      </c>
      <c r="E1725" s="20" t="s">
        <v>9802</v>
      </c>
      <c r="F1725" s="20">
        <v>43512</v>
      </c>
      <c r="G1725" s="20" t="s">
        <v>9487</v>
      </c>
      <c r="H1725" s="20" t="s">
        <v>96</v>
      </c>
      <c r="I1725" s="20" t="s">
        <v>108</v>
      </c>
      <c r="J1725" s="20" t="s">
        <v>27</v>
      </c>
      <c r="K1725" s="20">
        <v>4</v>
      </c>
    </row>
    <row r="1726" spans="1:11" x14ac:dyDescent="0.25">
      <c r="A1726" s="20" t="str">
        <f>E1726&amp;D1726&amp;":"&amp;COUNTIFS($E$2:E1726,E1726,$D$2:D1726,D1726)</f>
        <v>KansasOVERLAND PARK:3</v>
      </c>
      <c r="B1726" s="20" t="s">
        <v>4464</v>
      </c>
      <c r="C1726" s="20" t="s">
        <v>4465</v>
      </c>
      <c r="D1726" s="20" t="s">
        <v>2085</v>
      </c>
      <c r="E1726" s="20" t="s">
        <v>9802</v>
      </c>
      <c r="F1726" s="20">
        <v>74601</v>
      </c>
      <c r="G1726" s="20" t="s">
        <v>4467</v>
      </c>
      <c r="H1726" s="20" t="s">
        <v>25</v>
      </c>
      <c r="I1726" s="20" t="s">
        <v>26</v>
      </c>
      <c r="J1726" s="20" t="s">
        <v>27</v>
      </c>
      <c r="K1726" s="20">
        <v>3</v>
      </c>
    </row>
    <row r="1727" spans="1:11" x14ac:dyDescent="0.25">
      <c r="A1727" s="20" t="str">
        <f>E1727&amp;D1727&amp;":"&amp;COUNTIFS($E$2:E1727,E1727,$D$2:D1727,D1727)</f>
        <v>KansasOVERLAND PARK:4</v>
      </c>
      <c r="B1727" s="20" t="s">
        <v>4469</v>
      </c>
      <c r="C1727" s="20" t="s">
        <v>4470</v>
      </c>
      <c r="D1727" s="20" t="s">
        <v>2085</v>
      </c>
      <c r="E1727" s="20" t="s">
        <v>9802</v>
      </c>
      <c r="F1727" s="20">
        <v>73505</v>
      </c>
      <c r="G1727" s="20" t="s">
        <v>4472</v>
      </c>
      <c r="H1727" s="20" t="s">
        <v>25</v>
      </c>
      <c r="I1727" s="20" t="s">
        <v>42</v>
      </c>
      <c r="J1727" s="20" t="s">
        <v>27</v>
      </c>
      <c r="K1727" s="20">
        <v>1</v>
      </c>
    </row>
    <row r="1728" spans="1:11" x14ac:dyDescent="0.25">
      <c r="A1728" s="20" t="str">
        <f>E1728&amp;D1728&amp;":"&amp;COUNTIFS($E$2:E1728,E1728,$D$2:D1728,D1728)</f>
        <v>FloridaOVIEDO:1</v>
      </c>
      <c r="B1728" s="20" t="s">
        <v>4474</v>
      </c>
      <c r="C1728" s="20" t="s">
        <v>4475</v>
      </c>
      <c r="D1728" s="20" t="s">
        <v>8355</v>
      </c>
      <c r="E1728" s="20" t="s">
        <v>9793</v>
      </c>
      <c r="F1728" s="20">
        <v>74464</v>
      </c>
      <c r="G1728" s="20" t="s">
        <v>4477</v>
      </c>
      <c r="H1728" s="20" t="s">
        <v>25</v>
      </c>
      <c r="I1728" s="20" t="s">
        <v>75</v>
      </c>
      <c r="J1728" s="20" t="s">
        <v>27</v>
      </c>
      <c r="K1728" s="20">
        <v>4</v>
      </c>
    </row>
    <row r="1729" spans="1:11" x14ac:dyDescent="0.25">
      <c r="A1729" s="20" t="str">
        <f>E1729&amp;D1729&amp;":"&amp;COUNTIFS($E$2:E1729,E1729,$D$2:D1729,D1729)</f>
        <v>KentuckyOWENSBORO:1</v>
      </c>
      <c r="B1729" s="20" t="s">
        <v>4479</v>
      </c>
      <c r="C1729" s="20" t="s">
        <v>4480</v>
      </c>
      <c r="D1729" s="20" t="s">
        <v>7041</v>
      </c>
      <c r="E1729" s="20" t="s">
        <v>9780</v>
      </c>
      <c r="F1729" s="20">
        <v>74571</v>
      </c>
      <c r="G1729" s="20" t="s">
        <v>4482</v>
      </c>
      <c r="H1729" s="20" t="s">
        <v>25</v>
      </c>
      <c r="I1729" s="20" t="s">
        <v>195</v>
      </c>
      <c r="J1729" s="20" t="s">
        <v>27</v>
      </c>
      <c r="K1729" s="20">
        <v>0</v>
      </c>
    </row>
    <row r="1730" spans="1:11" x14ac:dyDescent="0.25">
      <c r="A1730" s="20" t="str">
        <f>E1730&amp;D1730&amp;":"&amp;COUNTIFS($E$2:E1730,E1730,$D$2:D1730,D1730)</f>
        <v>MississippiOXFORD:1</v>
      </c>
      <c r="B1730" s="20" t="s">
        <v>4484</v>
      </c>
      <c r="C1730" s="20" t="s">
        <v>4485</v>
      </c>
      <c r="D1730" s="20" t="s">
        <v>9227</v>
      </c>
      <c r="E1730" s="20" t="s">
        <v>9812</v>
      </c>
      <c r="F1730" s="20">
        <v>74017</v>
      </c>
      <c r="G1730" s="20" t="s">
        <v>4487</v>
      </c>
      <c r="H1730" s="20" t="s">
        <v>25</v>
      </c>
      <c r="I1730" s="20" t="s">
        <v>195</v>
      </c>
      <c r="J1730" s="20" t="s">
        <v>27</v>
      </c>
      <c r="K1730" s="20">
        <v>0</v>
      </c>
    </row>
    <row r="1731" spans="1:11" x14ac:dyDescent="0.25">
      <c r="A1731" s="20" t="str">
        <f>E1731&amp;D1731&amp;":"&amp;COUNTIFS($E$2:E1731,E1731,$D$2:D1731,D1731)</f>
        <v>AlabamaOZARK:1</v>
      </c>
      <c r="B1731" s="20" t="s">
        <v>4489</v>
      </c>
      <c r="C1731" s="20" t="s">
        <v>4490</v>
      </c>
      <c r="D1731" s="20" t="s">
        <v>6514</v>
      </c>
      <c r="E1731" s="20" t="s">
        <v>9791</v>
      </c>
      <c r="F1731" s="20">
        <v>74820</v>
      </c>
      <c r="G1731" s="20" t="s">
        <v>4492</v>
      </c>
      <c r="H1731" s="20" t="s">
        <v>25</v>
      </c>
      <c r="I1731" s="20" t="s">
        <v>75</v>
      </c>
      <c r="J1731" s="20" t="s">
        <v>27</v>
      </c>
      <c r="K1731" s="20">
        <v>4</v>
      </c>
    </row>
    <row r="1732" spans="1:11" x14ac:dyDescent="0.25">
      <c r="A1732" s="20" t="str">
        <f>E1732&amp;D1732&amp;":"&amp;COUNTIFS($E$2:E1732,E1732,$D$2:D1732,D1732)</f>
        <v>KentuckyPADUCAH:1</v>
      </c>
      <c r="B1732" s="20" t="s">
        <v>4494</v>
      </c>
      <c r="C1732" s="20" t="s">
        <v>4495</v>
      </c>
      <c r="D1732" s="20" t="s">
        <v>7015</v>
      </c>
      <c r="E1732" s="20" t="s">
        <v>9780</v>
      </c>
      <c r="F1732" s="20">
        <v>73120</v>
      </c>
      <c r="G1732" s="20" t="s">
        <v>4497</v>
      </c>
      <c r="H1732" s="20" t="s">
        <v>25</v>
      </c>
      <c r="I1732" s="20" t="s">
        <v>648</v>
      </c>
      <c r="J1732" s="20" t="s">
        <v>27</v>
      </c>
      <c r="K1732" s="20">
        <v>0</v>
      </c>
    </row>
    <row r="1733" spans="1:11" x14ac:dyDescent="0.25">
      <c r="A1733" s="20" t="str">
        <f>E1733&amp;D1733&amp;":"&amp;COUNTIFS($E$2:E1733,E1733,$D$2:D1733,D1733)</f>
        <v>KentuckyPADUCAH:2</v>
      </c>
      <c r="B1733" s="20" t="s">
        <v>4499</v>
      </c>
      <c r="C1733" s="20" t="s">
        <v>4500</v>
      </c>
      <c r="D1733" s="20" t="s">
        <v>7015</v>
      </c>
      <c r="E1733" s="20" t="s">
        <v>9780</v>
      </c>
      <c r="F1733" s="20">
        <v>73159</v>
      </c>
      <c r="G1733" s="20" t="s">
        <v>4501</v>
      </c>
      <c r="H1733" s="20" t="s">
        <v>25</v>
      </c>
      <c r="I1733" s="20" t="s">
        <v>648</v>
      </c>
      <c r="J1733" s="20" t="s">
        <v>27</v>
      </c>
      <c r="K1733" s="20">
        <v>5</v>
      </c>
    </row>
    <row r="1734" spans="1:11" x14ac:dyDescent="0.25">
      <c r="A1734" s="20" t="str">
        <f>E1734&amp;D1734&amp;":"&amp;COUNTIFS($E$2:E1734,E1734,$D$2:D1734,D1734)</f>
        <v>KentuckyPADUCAH:3</v>
      </c>
      <c r="B1734" s="20" t="s">
        <v>4503</v>
      </c>
      <c r="C1734" s="20" t="s">
        <v>4504</v>
      </c>
      <c r="D1734" s="20" t="s">
        <v>7015</v>
      </c>
      <c r="E1734" s="20" t="s">
        <v>9780</v>
      </c>
      <c r="F1734" s="20">
        <v>73109</v>
      </c>
      <c r="G1734" s="20" t="s">
        <v>4505</v>
      </c>
      <c r="H1734" s="20" t="s">
        <v>25</v>
      </c>
      <c r="I1734" s="20" t="s">
        <v>75</v>
      </c>
      <c r="J1734" s="20" t="s">
        <v>27</v>
      </c>
      <c r="K1734" s="20">
        <v>0</v>
      </c>
    </row>
    <row r="1735" spans="1:11" x14ac:dyDescent="0.25">
      <c r="A1735" s="20" t="str">
        <f>E1735&amp;D1735&amp;":"&amp;COUNTIFS($E$2:E1735,E1735,$D$2:D1735,D1735)</f>
        <v>American_SamoaPAGO PAGO:1</v>
      </c>
      <c r="B1735" s="20" t="s">
        <v>4507</v>
      </c>
      <c r="C1735" s="20" t="s">
        <v>4508</v>
      </c>
      <c r="D1735" s="20" t="s">
        <v>6376</v>
      </c>
      <c r="E1735" s="20" t="s">
        <v>9833</v>
      </c>
      <c r="F1735" s="20">
        <v>73162</v>
      </c>
      <c r="G1735" s="20" t="s">
        <v>4509</v>
      </c>
      <c r="H1735" s="20" t="s">
        <v>25</v>
      </c>
      <c r="I1735" s="20" t="s">
        <v>26</v>
      </c>
      <c r="J1735" s="20" t="s">
        <v>27</v>
      </c>
      <c r="K1735" s="20">
        <v>0</v>
      </c>
    </row>
    <row r="1736" spans="1:11" x14ac:dyDescent="0.25">
      <c r="A1736" s="20" t="str">
        <f>E1736&amp;D1736&amp;":"&amp;COUNTIFS($E$2:E1736,E1736,$D$2:D1736,D1736)</f>
        <v>American_SamoaPAGO PAGO:2</v>
      </c>
      <c r="B1736" s="20" t="s">
        <v>4511</v>
      </c>
      <c r="C1736" s="20" t="s">
        <v>4512</v>
      </c>
      <c r="D1736" s="20" t="s">
        <v>6376</v>
      </c>
      <c r="E1736" s="20" t="s">
        <v>9833</v>
      </c>
      <c r="F1736" s="20">
        <v>74525</v>
      </c>
      <c r="G1736" s="20" t="s">
        <v>4514</v>
      </c>
      <c r="H1736" s="20" t="s">
        <v>96</v>
      </c>
      <c r="I1736" s="20" t="s">
        <v>42</v>
      </c>
      <c r="J1736" s="20" t="s">
        <v>27</v>
      </c>
      <c r="K1736" s="20">
        <v>0</v>
      </c>
    </row>
    <row r="1737" spans="1:11" x14ac:dyDescent="0.25">
      <c r="A1737" s="20" t="str">
        <f>E1737&amp;D1737&amp;":"&amp;COUNTIFS($E$2:E1737,E1737,$D$2:D1737,D1737)</f>
        <v>American_SamoaPAGO PAGO:3</v>
      </c>
      <c r="B1737" s="20" t="s">
        <v>4516</v>
      </c>
      <c r="C1737" s="20" t="s">
        <v>4517</v>
      </c>
      <c r="D1737" s="20" t="s">
        <v>6376</v>
      </c>
      <c r="E1737" s="20" t="s">
        <v>9833</v>
      </c>
      <c r="F1737" s="20">
        <v>74864</v>
      </c>
      <c r="G1737" s="20" t="s">
        <v>4519</v>
      </c>
      <c r="H1737" s="20" t="s">
        <v>96</v>
      </c>
      <c r="I1737" s="20" t="s">
        <v>75</v>
      </c>
      <c r="J1737" s="20" t="s">
        <v>27</v>
      </c>
      <c r="K1737" s="20">
        <v>0</v>
      </c>
    </row>
    <row r="1738" spans="1:11" x14ac:dyDescent="0.25">
      <c r="A1738" s="20" t="str">
        <f>E1738&amp;D1738&amp;":"&amp;COUNTIFS($E$2:E1738,E1738,$D$2:D1738,D1738)</f>
        <v>PennsylvaniaPALMERTON:1</v>
      </c>
      <c r="B1738" s="20" t="s">
        <v>4521</v>
      </c>
      <c r="C1738" s="20" t="s">
        <v>4522</v>
      </c>
      <c r="D1738" s="20" t="s">
        <v>4694</v>
      </c>
      <c r="E1738" s="20" t="s">
        <v>9809</v>
      </c>
      <c r="F1738" s="20">
        <v>73933</v>
      </c>
      <c r="G1738" s="20" t="s">
        <v>4524</v>
      </c>
      <c r="H1738" s="20" t="s">
        <v>96</v>
      </c>
      <c r="I1738" s="20" t="s">
        <v>42</v>
      </c>
      <c r="J1738" s="20" t="s">
        <v>27</v>
      </c>
      <c r="K1738" s="20">
        <v>0</v>
      </c>
    </row>
    <row r="1739" spans="1:11" x14ac:dyDescent="0.25">
      <c r="A1739" s="20" t="str">
        <f>E1739&amp;D1739&amp;":"&amp;COUNTIFS($E$2:E1739,E1739,$D$2:D1739,D1739)</f>
        <v>CaliforniaPALO ALTO:1</v>
      </c>
      <c r="B1739" s="20" t="s">
        <v>4526</v>
      </c>
      <c r="C1739" s="20" t="s">
        <v>4527</v>
      </c>
      <c r="D1739" s="20" t="s">
        <v>781</v>
      </c>
      <c r="E1739" s="20" t="s">
        <v>9773</v>
      </c>
      <c r="F1739" s="20">
        <v>74056</v>
      </c>
      <c r="G1739" s="20" t="s">
        <v>4529</v>
      </c>
      <c r="H1739" s="20" t="s">
        <v>96</v>
      </c>
      <c r="I1739" s="20" t="s">
        <v>108</v>
      </c>
      <c r="J1739" s="20" t="s">
        <v>27</v>
      </c>
      <c r="K1739" s="20">
        <v>0</v>
      </c>
    </row>
    <row r="1740" spans="1:11" x14ac:dyDescent="0.25">
      <c r="A1740" s="20" t="str">
        <f>E1740&amp;D1740&amp;":"&amp;COUNTIFS($E$2:E1740,E1740,$D$2:D1740,D1740)</f>
        <v>IllinoisPANA:1</v>
      </c>
      <c r="B1740" s="20" t="s">
        <v>4531</v>
      </c>
      <c r="C1740" s="20" t="s">
        <v>4532</v>
      </c>
      <c r="D1740" s="20" t="s">
        <v>1694</v>
      </c>
      <c r="E1740" s="20" t="s">
        <v>9777</v>
      </c>
      <c r="F1740" s="20">
        <v>73005</v>
      </c>
      <c r="G1740" s="20" t="s">
        <v>4534</v>
      </c>
      <c r="H1740" s="20" t="s">
        <v>96</v>
      </c>
      <c r="I1740" s="20" t="s">
        <v>108</v>
      </c>
      <c r="J1740" s="20" t="s">
        <v>27</v>
      </c>
      <c r="K1740" s="20">
        <v>0</v>
      </c>
    </row>
    <row r="1741" spans="1:11" x14ac:dyDescent="0.25">
      <c r="A1741" s="20" t="str">
        <f>E1741&amp;D1741&amp;":"&amp;COUNTIFS($E$2:E1741,E1741,$D$2:D1741,D1741)</f>
        <v>FloridaPANAMA CITY:1</v>
      </c>
      <c r="B1741" s="20" t="s">
        <v>4536</v>
      </c>
      <c r="C1741" s="20" t="s">
        <v>4537</v>
      </c>
      <c r="D1741" s="20" t="s">
        <v>1186</v>
      </c>
      <c r="E1741" s="20" t="s">
        <v>9793</v>
      </c>
      <c r="F1741" s="20">
        <v>74079</v>
      </c>
      <c r="G1741" s="20" t="s">
        <v>4539</v>
      </c>
      <c r="H1741" s="20" t="s">
        <v>96</v>
      </c>
      <c r="I1741" s="20" t="s">
        <v>108</v>
      </c>
      <c r="J1741" s="20" t="s">
        <v>27</v>
      </c>
      <c r="K1741" s="20">
        <v>0</v>
      </c>
    </row>
    <row r="1742" spans="1:11" x14ac:dyDescent="0.25">
      <c r="A1742" s="20" t="str">
        <f>E1742&amp;D1742&amp;":"&amp;COUNTIFS($E$2:E1742,E1742,$D$2:D1742,D1742)</f>
        <v>FloridaPANAMA CITY:2</v>
      </c>
      <c r="B1742" s="20" t="s">
        <v>4541</v>
      </c>
      <c r="C1742" s="20" t="s">
        <v>4542</v>
      </c>
      <c r="D1742" s="20" t="s">
        <v>1186</v>
      </c>
      <c r="E1742" s="20" t="s">
        <v>9793</v>
      </c>
      <c r="F1742" s="20">
        <v>74637</v>
      </c>
      <c r="G1742" s="20" t="s">
        <v>4544</v>
      </c>
      <c r="H1742" s="20" t="s">
        <v>96</v>
      </c>
      <c r="I1742" s="20" t="s">
        <v>75</v>
      </c>
      <c r="J1742" s="20" t="s">
        <v>27</v>
      </c>
      <c r="K1742" s="20">
        <v>0</v>
      </c>
    </row>
    <row r="1743" spans="1:11" x14ac:dyDescent="0.25">
      <c r="A1743" s="20" t="str">
        <f>E1743&amp;D1743&amp;":"&amp;COUNTIFS($E$2:E1743,E1743,$D$2:D1743,D1743)</f>
        <v>FloridaPANAMA CITY:3</v>
      </c>
      <c r="B1743" s="20" t="s">
        <v>4546</v>
      </c>
      <c r="C1743" s="20" t="s">
        <v>4547</v>
      </c>
      <c r="D1743" s="20" t="s">
        <v>1186</v>
      </c>
      <c r="E1743" s="20" t="s">
        <v>9793</v>
      </c>
      <c r="F1743" s="20">
        <v>74538</v>
      </c>
      <c r="G1743" s="20" t="s">
        <v>4549</v>
      </c>
      <c r="H1743" s="20" t="s">
        <v>96</v>
      </c>
      <c r="I1743" s="20" t="s">
        <v>26</v>
      </c>
      <c r="J1743" s="20" t="s">
        <v>27</v>
      </c>
      <c r="K1743" s="20">
        <v>0</v>
      </c>
    </row>
    <row r="1744" spans="1:11" x14ac:dyDescent="0.25">
      <c r="A1744" s="20" t="str">
        <f>E1744&amp;D1744&amp;":"&amp;COUNTIFS($E$2:E1744,E1744,$D$2:D1744,D1744)</f>
        <v>UtahPANGUITCH:1</v>
      </c>
      <c r="B1744" s="20" t="s">
        <v>4551</v>
      </c>
      <c r="C1744" s="20" t="s">
        <v>4552</v>
      </c>
      <c r="D1744" s="20" t="s">
        <v>8556</v>
      </c>
      <c r="E1744" s="20" t="s">
        <v>9822</v>
      </c>
      <c r="F1744" s="20">
        <v>73932</v>
      </c>
      <c r="G1744" s="20" t="s">
        <v>4554</v>
      </c>
      <c r="H1744" s="20" t="s">
        <v>96</v>
      </c>
      <c r="I1744" s="20" t="s">
        <v>42</v>
      </c>
      <c r="J1744" s="20" t="s">
        <v>27</v>
      </c>
      <c r="K1744" s="20">
        <v>0</v>
      </c>
    </row>
    <row r="1745" spans="1:11" x14ac:dyDescent="0.25">
      <c r="A1745" s="20" t="str">
        <f>E1745&amp;D1745&amp;":"&amp;COUNTIFS($E$2:E1745,E1745,$D$2:D1745,D1745)</f>
        <v>North_DakotaPARK RIVER:1</v>
      </c>
      <c r="B1745" s="20" t="s">
        <v>4556</v>
      </c>
      <c r="C1745" s="20" t="s">
        <v>4557</v>
      </c>
      <c r="D1745" s="20" t="s">
        <v>7726</v>
      </c>
      <c r="E1745" s="20" t="s">
        <v>9840</v>
      </c>
      <c r="F1745" s="20">
        <v>73834</v>
      </c>
      <c r="G1745" s="20" t="s">
        <v>4558</v>
      </c>
      <c r="H1745" s="20" t="s">
        <v>96</v>
      </c>
      <c r="I1745" s="20" t="s">
        <v>36</v>
      </c>
      <c r="J1745" s="20" t="s">
        <v>27</v>
      </c>
      <c r="K1745" s="20">
        <v>0</v>
      </c>
    </row>
    <row r="1746" spans="1:11" x14ac:dyDescent="0.25">
      <c r="A1746" s="20" t="str">
        <f>E1746&amp;D1746&amp;":"&amp;COUNTIFS($E$2:E1746,E1746,$D$2:D1746,D1746)</f>
        <v>ArizonaPARKER:1</v>
      </c>
      <c r="B1746" s="20" t="s">
        <v>4560</v>
      </c>
      <c r="C1746" s="20" t="s">
        <v>4561</v>
      </c>
      <c r="D1746" s="20" t="s">
        <v>278</v>
      </c>
      <c r="E1746" s="20" t="s">
        <v>9801</v>
      </c>
      <c r="F1746" s="20">
        <v>73632</v>
      </c>
      <c r="G1746" s="20" t="s">
        <v>4563</v>
      </c>
      <c r="H1746" s="20" t="s">
        <v>96</v>
      </c>
      <c r="I1746" s="20" t="s">
        <v>36</v>
      </c>
      <c r="J1746" s="20" t="s">
        <v>27</v>
      </c>
      <c r="K1746" s="20">
        <v>0</v>
      </c>
    </row>
    <row r="1747" spans="1:11" x14ac:dyDescent="0.25">
      <c r="A1747" s="20" t="str">
        <f>E1747&amp;D1747&amp;":"&amp;COUNTIFS($E$2:E1747,E1747,$D$2:D1747,D1747)</f>
        <v>ArizonaPARKER:2</v>
      </c>
      <c r="B1747" s="20" t="s">
        <v>4565</v>
      </c>
      <c r="C1747" s="20" t="s">
        <v>4566</v>
      </c>
      <c r="D1747" s="20" t="s">
        <v>278</v>
      </c>
      <c r="E1747" s="20" t="s">
        <v>9801</v>
      </c>
      <c r="F1747" s="20">
        <v>73763</v>
      </c>
      <c r="G1747" s="20" t="s">
        <v>4568</v>
      </c>
      <c r="H1747" s="20" t="s">
        <v>96</v>
      </c>
      <c r="I1747" s="20" t="s">
        <v>42</v>
      </c>
      <c r="J1747" s="20" t="s">
        <v>27</v>
      </c>
      <c r="K1747" s="20">
        <v>0</v>
      </c>
    </row>
    <row r="1748" spans="1:11" x14ac:dyDescent="0.25">
      <c r="A1748" s="20" t="str">
        <f>E1748&amp;D1748&amp;":"&amp;COUNTIFS($E$2:E1748,E1748,$D$2:D1748,D1748)</f>
        <v>ArizonaPARKER:3</v>
      </c>
      <c r="B1748" s="20" t="s">
        <v>4570</v>
      </c>
      <c r="C1748" s="20" t="s">
        <v>4571</v>
      </c>
      <c r="D1748" s="20" t="s">
        <v>278</v>
      </c>
      <c r="E1748" s="20" t="s">
        <v>9801</v>
      </c>
      <c r="F1748" s="20">
        <v>73737</v>
      </c>
      <c r="G1748" s="20" t="s">
        <v>4573</v>
      </c>
      <c r="H1748" s="20" t="s">
        <v>96</v>
      </c>
      <c r="I1748" s="20" t="s">
        <v>42</v>
      </c>
      <c r="J1748" s="20" t="s">
        <v>27</v>
      </c>
      <c r="K1748" s="20">
        <v>0</v>
      </c>
    </row>
    <row r="1749" spans="1:11" x14ac:dyDescent="0.25">
      <c r="A1749" s="20" t="str">
        <f>E1749&amp;D1749&amp;":"&amp;COUNTIFS($E$2:E1749,E1749,$D$2:D1749,D1749)</f>
        <v>TennesseePARSONS:1</v>
      </c>
      <c r="B1749" s="20" t="s">
        <v>4575</v>
      </c>
      <c r="C1749" s="20" t="s">
        <v>4576</v>
      </c>
      <c r="D1749" s="20" t="s">
        <v>5103</v>
      </c>
      <c r="E1749" s="20" t="s">
        <v>9810</v>
      </c>
      <c r="F1749" s="20">
        <v>73554</v>
      </c>
      <c r="G1749" s="20" t="s">
        <v>4578</v>
      </c>
      <c r="H1749" s="20" t="s">
        <v>96</v>
      </c>
      <c r="I1749" s="20" t="s">
        <v>26</v>
      </c>
      <c r="J1749" s="20" t="s">
        <v>27</v>
      </c>
      <c r="K1749" s="20">
        <v>0</v>
      </c>
    </row>
    <row r="1750" spans="1:11" x14ac:dyDescent="0.25">
      <c r="A1750" s="20" t="str">
        <f>E1750&amp;D1750&amp;":"&amp;COUNTIFS($E$2:E1750,E1750,$D$2:D1750,D1750)</f>
        <v>CaliforniaPASADENA:1</v>
      </c>
      <c r="B1750" s="20" t="s">
        <v>4580</v>
      </c>
      <c r="C1750" s="20" t="s">
        <v>4581</v>
      </c>
      <c r="D1750" s="20" t="s">
        <v>850</v>
      </c>
      <c r="E1750" s="20" t="s">
        <v>9773</v>
      </c>
      <c r="F1750" s="20">
        <v>74030</v>
      </c>
      <c r="G1750" s="20" t="s">
        <v>4583</v>
      </c>
      <c r="H1750" s="20" t="s">
        <v>96</v>
      </c>
      <c r="I1750" s="20" t="s">
        <v>26</v>
      </c>
      <c r="J1750" s="20" t="s">
        <v>27</v>
      </c>
      <c r="K1750" s="20">
        <v>0</v>
      </c>
    </row>
    <row r="1751" spans="1:11" x14ac:dyDescent="0.25">
      <c r="A1751" s="20" t="str">
        <f>E1751&amp;D1751&amp;":"&amp;COUNTIFS($E$2:E1751,E1751,$D$2:D1751,D1751)</f>
        <v>TexasPASADENA:1</v>
      </c>
      <c r="B1751" s="20" t="s">
        <v>4585</v>
      </c>
      <c r="C1751" s="20" t="s">
        <v>4586</v>
      </c>
      <c r="D1751" s="20" t="s">
        <v>850</v>
      </c>
      <c r="E1751" s="20" t="s">
        <v>9788</v>
      </c>
      <c r="F1751" s="20">
        <v>73663</v>
      </c>
      <c r="G1751" s="20" t="s">
        <v>4588</v>
      </c>
      <c r="H1751" s="20" t="s">
        <v>96</v>
      </c>
      <c r="I1751" s="20" t="s">
        <v>36</v>
      </c>
      <c r="J1751" s="20" t="s">
        <v>27</v>
      </c>
      <c r="K1751" s="20">
        <v>0</v>
      </c>
    </row>
    <row r="1752" spans="1:11" x14ac:dyDescent="0.25">
      <c r="A1752" s="20" t="str">
        <f>E1752&amp;D1752&amp;":"&amp;COUNTIFS($E$2:E1752,E1752,$D$2:D1752,D1752)</f>
        <v>TexasPASADENA:2</v>
      </c>
      <c r="B1752" s="20" t="s">
        <v>4590</v>
      </c>
      <c r="C1752" s="20" t="s">
        <v>4591</v>
      </c>
      <c r="D1752" s="20" t="s">
        <v>850</v>
      </c>
      <c r="E1752" s="20" t="s">
        <v>9788</v>
      </c>
      <c r="F1752" s="20">
        <v>73015</v>
      </c>
      <c r="G1752" s="20" t="s">
        <v>4593</v>
      </c>
      <c r="H1752" s="20" t="s">
        <v>96</v>
      </c>
      <c r="I1752" s="20" t="s">
        <v>42</v>
      </c>
      <c r="J1752" s="20" t="s">
        <v>27</v>
      </c>
      <c r="K1752" s="20">
        <v>0</v>
      </c>
    </row>
    <row r="1753" spans="1:11" x14ac:dyDescent="0.25">
      <c r="A1753" s="20" t="str">
        <f>E1753&amp;D1753&amp;":"&amp;COUNTIFS($E$2:E1753,E1753,$D$2:D1753,D1753)</f>
        <v>TexasPASADENA:3</v>
      </c>
      <c r="B1753" s="20" t="s">
        <v>4595</v>
      </c>
      <c r="C1753" s="20" t="s">
        <v>4596</v>
      </c>
      <c r="D1753" s="20" t="s">
        <v>850</v>
      </c>
      <c r="E1753" s="20" t="s">
        <v>9788</v>
      </c>
      <c r="F1753" s="20">
        <v>74462</v>
      </c>
      <c r="G1753" s="20" t="s">
        <v>4598</v>
      </c>
      <c r="H1753" s="20" t="s">
        <v>96</v>
      </c>
      <c r="I1753" s="20" t="s">
        <v>26</v>
      </c>
      <c r="J1753" s="20" t="s">
        <v>27</v>
      </c>
      <c r="K1753" s="20">
        <v>0</v>
      </c>
    </row>
    <row r="1754" spans="1:11" x14ac:dyDescent="0.25">
      <c r="A1754" s="20" t="str">
        <f>E1754&amp;D1754&amp;":"&amp;COUNTIFS($E$2:E1754,E1754,$D$2:D1754,D1754)</f>
        <v>WashingtonPASCO:1</v>
      </c>
      <c r="B1754" s="20" t="s">
        <v>4600</v>
      </c>
      <c r="C1754" s="20" t="s">
        <v>4601</v>
      </c>
      <c r="D1754" s="20" t="s">
        <v>9666</v>
      </c>
      <c r="E1754" s="20" t="s">
        <v>9789</v>
      </c>
      <c r="F1754" s="20">
        <v>73858</v>
      </c>
      <c r="G1754" s="20" t="s">
        <v>4603</v>
      </c>
      <c r="H1754" s="20" t="s">
        <v>96</v>
      </c>
      <c r="I1754" s="20" t="s">
        <v>36</v>
      </c>
      <c r="J1754" s="20" t="s">
        <v>27</v>
      </c>
      <c r="K1754" s="20">
        <v>0</v>
      </c>
    </row>
    <row r="1755" spans="1:11" x14ac:dyDescent="0.25">
      <c r="A1755" s="20" t="str">
        <f>E1755&amp;D1755&amp;":"&amp;COUNTIFS($E$2:E1755,E1755,$D$2:D1755,D1755)</f>
        <v>New_JerseyPASSAIC:1</v>
      </c>
      <c r="B1755" s="20" t="s">
        <v>4605</v>
      </c>
      <c r="C1755" s="20" t="s">
        <v>4606</v>
      </c>
      <c r="D1755" s="20" t="s">
        <v>9325</v>
      </c>
      <c r="E1755" s="20" t="s">
        <v>9836</v>
      </c>
      <c r="F1755" s="20">
        <v>73550</v>
      </c>
      <c r="G1755" s="20" t="s">
        <v>4608</v>
      </c>
      <c r="H1755" s="20" t="s">
        <v>96</v>
      </c>
      <c r="I1755" s="20" t="s">
        <v>42</v>
      </c>
      <c r="J1755" s="20" t="s">
        <v>27</v>
      </c>
      <c r="K1755" s="20">
        <v>0</v>
      </c>
    </row>
    <row r="1756" spans="1:11" x14ac:dyDescent="0.25">
      <c r="A1756" s="20" t="str">
        <f>E1756&amp;D1756&amp;":"&amp;COUNTIFS($E$2:E1756,E1756,$D$2:D1756,D1756)</f>
        <v>OhioPAULDING:1</v>
      </c>
      <c r="B1756" s="20" t="s">
        <v>4610</v>
      </c>
      <c r="C1756" s="20" t="s">
        <v>4611</v>
      </c>
      <c r="D1756" s="20" t="s">
        <v>7780</v>
      </c>
      <c r="E1756" s="20" t="s">
        <v>9799</v>
      </c>
      <c r="F1756" s="20">
        <v>73717</v>
      </c>
      <c r="G1756" s="20" t="s">
        <v>4613</v>
      </c>
      <c r="H1756" s="20" t="s">
        <v>96</v>
      </c>
      <c r="I1756" s="20" t="s">
        <v>42</v>
      </c>
      <c r="J1756" s="20" t="s">
        <v>27</v>
      </c>
      <c r="K1756" s="20">
        <v>0</v>
      </c>
    </row>
    <row r="1757" spans="1:11" x14ac:dyDescent="0.25">
      <c r="A1757" s="20" t="str">
        <f>E1757&amp;D1757&amp;":"&amp;COUNTIFS($E$2:E1757,E1757,$D$2:D1757,D1757)</f>
        <v>OklahomaPAULS VALLEY:1</v>
      </c>
      <c r="B1757" s="20" t="s">
        <v>4615</v>
      </c>
      <c r="C1757" s="20" t="s">
        <v>4616</v>
      </c>
      <c r="D1757" s="20" t="s">
        <v>9491</v>
      </c>
      <c r="E1757" s="20" t="s">
        <v>9787</v>
      </c>
      <c r="F1757" s="20">
        <v>74745</v>
      </c>
      <c r="G1757" s="20" t="s">
        <v>4618</v>
      </c>
      <c r="H1757" s="20" t="s">
        <v>96</v>
      </c>
      <c r="I1757" s="20" t="s">
        <v>108</v>
      </c>
      <c r="J1757" s="20" t="s">
        <v>27</v>
      </c>
      <c r="K1757" s="20">
        <v>0</v>
      </c>
    </row>
    <row r="1758" spans="1:11" x14ac:dyDescent="0.25">
      <c r="A1758" s="20" t="str">
        <f>E1758&amp;D1758&amp;":"&amp;COUNTIFS($E$2:E1758,E1758,$D$2:D1758,D1758)</f>
        <v>OklahomaPAWHUSKA:1</v>
      </c>
      <c r="B1758" s="20" t="s">
        <v>4620</v>
      </c>
      <c r="C1758" s="20" t="s">
        <v>4621</v>
      </c>
      <c r="D1758" s="20" t="s">
        <v>4528</v>
      </c>
      <c r="E1758" s="20" t="s">
        <v>9787</v>
      </c>
      <c r="F1758" s="20">
        <v>73071</v>
      </c>
      <c r="G1758" s="20" t="s">
        <v>4623</v>
      </c>
      <c r="H1758" s="20" t="s">
        <v>107</v>
      </c>
      <c r="I1758" s="20" t="s">
        <v>114</v>
      </c>
      <c r="J1758" s="20" t="s">
        <v>120</v>
      </c>
      <c r="K1758" s="20">
        <v>0</v>
      </c>
    </row>
    <row r="1759" spans="1:11" x14ac:dyDescent="0.25">
      <c r="A1759" s="20" t="str">
        <f>E1759&amp;D1759&amp;":"&amp;COUNTIFS($E$2:E1759,E1759,$D$2:D1759,D1759)</f>
        <v>TexasPEARLAND:1</v>
      </c>
      <c r="B1759" s="20" t="s">
        <v>4625</v>
      </c>
      <c r="C1759" s="20" t="s">
        <v>4626</v>
      </c>
      <c r="D1759" s="20" t="s">
        <v>9759</v>
      </c>
      <c r="E1759" s="20" t="s">
        <v>9788</v>
      </c>
      <c r="F1759" s="20">
        <v>73070</v>
      </c>
      <c r="G1759" s="20" t="s">
        <v>4627</v>
      </c>
      <c r="H1759" s="20" t="s">
        <v>119</v>
      </c>
      <c r="I1759" s="20" t="s">
        <v>114</v>
      </c>
      <c r="J1759" s="20" t="s">
        <v>120</v>
      </c>
      <c r="K1759" s="20">
        <v>0</v>
      </c>
    </row>
    <row r="1760" spans="1:11" x14ac:dyDescent="0.25">
      <c r="A1760" s="20" t="str">
        <f>E1760&amp;D1760&amp;":"&amp;COUNTIFS($E$2:E1760,E1760,$D$2:D1760,D1760)</f>
        <v>TexasPEARSALL:1</v>
      </c>
      <c r="B1760" s="20" t="s">
        <v>4629</v>
      </c>
      <c r="C1760" s="20" t="s">
        <v>4630</v>
      </c>
      <c r="D1760" s="20" t="s">
        <v>8547</v>
      </c>
      <c r="E1760" s="20" t="s">
        <v>9788</v>
      </c>
      <c r="F1760" s="20">
        <v>73841</v>
      </c>
      <c r="G1760" s="20" t="s">
        <v>4632</v>
      </c>
      <c r="H1760" s="20" t="s">
        <v>119</v>
      </c>
      <c r="I1760" s="20" t="s">
        <v>114</v>
      </c>
      <c r="J1760" s="20" t="s">
        <v>120</v>
      </c>
      <c r="K1760" s="20">
        <v>0</v>
      </c>
    </row>
    <row r="1761" spans="1:11" x14ac:dyDescent="0.25">
      <c r="A1761" s="20" t="str">
        <f>E1761&amp;D1761&amp;":"&amp;COUNTIFS($E$2:E1761,E1761,$D$2:D1761,D1761)</f>
        <v>TexasPECOS:1</v>
      </c>
      <c r="B1761" s="20" t="s">
        <v>4634</v>
      </c>
      <c r="C1761" s="20" t="s">
        <v>4635</v>
      </c>
      <c r="D1761" s="20" t="s">
        <v>5504</v>
      </c>
      <c r="E1761" s="20" t="s">
        <v>9788</v>
      </c>
      <c r="F1761" s="20">
        <v>74501</v>
      </c>
      <c r="G1761" s="20" t="s">
        <v>4637</v>
      </c>
      <c r="H1761" s="20" t="s">
        <v>119</v>
      </c>
      <c r="I1761" s="20" t="s">
        <v>114</v>
      </c>
      <c r="J1761" s="20" t="s">
        <v>120</v>
      </c>
      <c r="K1761" s="20">
        <v>0</v>
      </c>
    </row>
    <row r="1762" spans="1:11" x14ac:dyDescent="0.25">
      <c r="A1762" s="20" t="str">
        <f>E1762&amp;D1762&amp;":"&amp;COUNTIFS($E$2:E1762,E1762,$D$2:D1762,D1762)</f>
        <v>TexasPECOS:2</v>
      </c>
      <c r="B1762" s="20" t="s">
        <v>4639</v>
      </c>
      <c r="C1762" s="20" t="s">
        <v>4640</v>
      </c>
      <c r="D1762" s="20" t="s">
        <v>5504</v>
      </c>
      <c r="E1762" s="20" t="s">
        <v>9788</v>
      </c>
      <c r="F1762" s="20">
        <v>73505</v>
      </c>
      <c r="G1762" s="20" t="s">
        <v>4641</v>
      </c>
      <c r="H1762" s="20" t="s">
        <v>119</v>
      </c>
      <c r="I1762" s="20" t="s">
        <v>114</v>
      </c>
      <c r="J1762" s="20" t="s">
        <v>120</v>
      </c>
      <c r="K1762" s="20">
        <v>0</v>
      </c>
    </row>
    <row r="1763" spans="1:11" x14ac:dyDescent="0.25">
      <c r="A1763" s="20" t="str">
        <f>E1763&amp;D1763&amp;":"&amp;COUNTIFS($E$2:E1763,E1763,$D$2:D1763,D1763)</f>
        <v>New_JerseyPEMBERTON:1</v>
      </c>
      <c r="B1763" s="20" t="s">
        <v>4643</v>
      </c>
      <c r="C1763" s="20" t="s">
        <v>4644</v>
      </c>
      <c r="D1763" s="20" t="s">
        <v>3789</v>
      </c>
      <c r="E1763" s="20" t="s">
        <v>9836</v>
      </c>
      <c r="F1763" s="20">
        <v>74128</v>
      </c>
      <c r="G1763" s="20" t="s">
        <v>4646</v>
      </c>
      <c r="H1763" s="20" t="s">
        <v>119</v>
      </c>
      <c r="I1763" s="20" t="s">
        <v>26</v>
      </c>
      <c r="J1763" s="20" t="s">
        <v>120</v>
      </c>
      <c r="K1763" s="20">
        <v>0</v>
      </c>
    </row>
    <row r="1764" spans="1:11" x14ac:dyDescent="0.25">
      <c r="A1764" s="20" t="str">
        <f>E1764&amp;D1764&amp;":"&amp;COUNTIFS($E$2:E1764,E1764,$D$2:D1764,D1764)</f>
        <v>FloridaPEMBROKE PINES:1</v>
      </c>
      <c r="B1764" s="20" t="s">
        <v>4648</v>
      </c>
      <c r="C1764" s="20" t="s">
        <v>4649</v>
      </c>
      <c r="D1764" s="20" t="s">
        <v>1265</v>
      </c>
      <c r="E1764" s="20" t="s">
        <v>9793</v>
      </c>
      <c r="F1764" s="20">
        <v>74820</v>
      </c>
      <c r="G1764" s="20" t="s">
        <v>4650</v>
      </c>
      <c r="H1764" s="20" t="s">
        <v>119</v>
      </c>
      <c r="I1764" s="20" t="s">
        <v>26</v>
      </c>
      <c r="J1764" s="20" t="s">
        <v>120</v>
      </c>
      <c r="K1764" s="20">
        <v>0</v>
      </c>
    </row>
    <row r="1765" spans="1:11" x14ac:dyDescent="0.25">
      <c r="A1765" s="20" t="str">
        <f>E1765&amp;D1765&amp;":"&amp;COUNTIFS($E$2:E1765,E1765,$D$2:D1765,D1765)</f>
        <v>ArizonaPERIDOT:1</v>
      </c>
      <c r="B1765" s="20" t="s">
        <v>4652</v>
      </c>
      <c r="C1765" s="20" t="s">
        <v>4653</v>
      </c>
      <c r="D1765" s="20" t="s">
        <v>233</v>
      </c>
      <c r="E1765" s="20" t="s">
        <v>9801</v>
      </c>
      <c r="F1765" s="20">
        <v>74136</v>
      </c>
      <c r="G1765" s="20" t="s">
        <v>4654</v>
      </c>
      <c r="H1765" s="20" t="s">
        <v>119</v>
      </c>
      <c r="I1765" s="20" t="s">
        <v>108</v>
      </c>
      <c r="J1765" s="20" t="s">
        <v>120</v>
      </c>
      <c r="K1765" s="20">
        <v>0</v>
      </c>
    </row>
    <row r="1766" spans="1:11" x14ac:dyDescent="0.25">
      <c r="A1766" s="20" t="str">
        <f>E1766&amp;D1766&amp;":"&amp;COUNTIFS($E$2:E1766,E1766,$D$2:D1766,D1766)</f>
        <v>ArizonaPERIDOT:2</v>
      </c>
      <c r="B1766" s="20" t="s">
        <v>4656</v>
      </c>
      <c r="C1766" s="20" t="s">
        <v>4657</v>
      </c>
      <c r="D1766" s="20" t="s">
        <v>233</v>
      </c>
      <c r="E1766" s="20" t="s">
        <v>9801</v>
      </c>
      <c r="F1766" s="20">
        <v>74120</v>
      </c>
      <c r="G1766" s="20" t="s">
        <v>4658</v>
      </c>
      <c r="H1766" s="20" t="s">
        <v>119</v>
      </c>
      <c r="I1766" s="20" t="s">
        <v>108</v>
      </c>
      <c r="J1766" s="20" t="s">
        <v>27</v>
      </c>
      <c r="K1766" s="20">
        <v>0</v>
      </c>
    </row>
    <row r="1767" spans="1:11" x14ac:dyDescent="0.25">
      <c r="A1767" s="20" t="str">
        <f>E1767&amp;D1767&amp;":"&amp;COUNTIFS($E$2:E1767,E1767,$D$2:D1767,D1767)</f>
        <v>FloridaPERRY:1</v>
      </c>
      <c r="B1767" s="20" t="s">
        <v>4660</v>
      </c>
      <c r="C1767" s="20" t="s">
        <v>4661</v>
      </c>
      <c r="D1767" s="20" t="s">
        <v>1972</v>
      </c>
      <c r="E1767" s="20" t="s">
        <v>9793</v>
      </c>
      <c r="F1767" s="20">
        <v>73141</v>
      </c>
      <c r="G1767" s="20" t="s">
        <v>4662</v>
      </c>
      <c r="H1767" s="20" t="s">
        <v>119</v>
      </c>
      <c r="I1767" s="20" t="s">
        <v>26</v>
      </c>
      <c r="J1767" s="20" t="s">
        <v>120</v>
      </c>
      <c r="K1767" s="20">
        <v>0</v>
      </c>
    </row>
    <row r="1768" spans="1:11" x14ac:dyDescent="0.25">
      <c r="A1768" s="20" t="str">
        <f>E1768&amp;D1768&amp;":"&amp;COUNTIFS($E$2:E1768,E1768,$D$2:D1768,D1768)</f>
        <v>IowaPERRY:1</v>
      </c>
      <c r="B1768" s="20" t="s">
        <v>4664</v>
      </c>
      <c r="C1768" s="20" t="s">
        <v>4665</v>
      </c>
      <c r="D1768" s="20" t="s">
        <v>1972</v>
      </c>
      <c r="E1768" s="20" t="s">
        <v>9779</v>
      </c>
      <c r="F1768" s="20">
        <v>73114</v>
      </c>
      <c r="G1768" s="20" t="s">
        <v>4666</v>
      </c>
      <c r="H1768" s="20" t="s">
        <v>119</v>
      </c>
      <c r="I1768" s="20" t="s">
        <v>26</v>
      </c>
      <c r="J1768" s="20" t="s">
        <v>120</v>
      </c>
      <c r="K1768" s="20">
        <v>0</v>
      </c>
    </row>
    <row r="1769" spans="1:11" x14ac:dyDescent="0.25">
      <c r="A1769" s="20" t="str">
        <f>E1769&amp;D1769&amp;":"&amp;COUNTIFS($E$2:E1769,E1769,$D$2:D1769,D1769)</f>
        <v>IllinoisPERU:1</v>
      </c>
      <c r="B1769" s="20" t="s">
        <v>7799</v>
      </c>
      <c r="C1769" s="20" t="s">
        <v>4465</v>
      </c>
      <c r="D1769" s="20" t="s">
        <v>1664</v>
      </c>
      <c r="E1769" s="20" t="s">
        <v>9777</v>
      </c>
      <c r="F1769" s="20">
        <v>74601</v>
      </c>
      <c r="G1769" s="20" t="s">
        <v>4467</v>
      </c>
      <c r="H1769" s="20" t="s">
        <v>25</v>
      </c>
      <c r="I1769" s="20" t="s">
        <v>26</v>
      </c>
      <c r="J1769" s="20" t="s">
        <v>27</v>
      </c>
      <c r="K1769" s="20">
        <v>3</v>
      </c>
    </row>
    <row r="1770" spans="1:11" x14ac:dyDescent="0.25">
      <c r="A1770" s="20" t="str">
        <f>E1770&amp;D1770&amp;":"&amp;COUNTIFS($E$2:E1770,E1770,$D$2:D1770,D1770)</f>
        <v>IllinoisPERU:2</v>
      </c>
      <c r="B1770" s="20" t="s">
        <v>7801</v>
      </c>
      <c r="C1770" s="20" t="s">
        <v>7802</v>
      </c>
      <c r="D1770" s="20" t="s">
        <v>1664</v>
      </c>
      <c r="E1770" s="20" t="s">
        <v>9777</v>
      </c>
      <c r="F1770" s="20">
        <v>74361</v>
      </c>
      <c r="G1770" s="20" t="s">
        <v>7804</v>
      </c>
      <c r="H1770" s="20" t="s">
        <v>25</v>
      </c>
      <c r="I1770" s="20" t="s">
        <v>26</v>
      </c>
      <c r="J1770" s="20" t="s">
        <v>27</v>
      </c>
      <c r="K1770" s="20">
        <v>4</v>
      </c>
    </row>
    <row r="1771" spans="1:11" x14ac:dyDescent="0.25">
      <c r="A1771" s="20" t="str">
        <f>E1771&amp;D1771&amp;":"&amp;COUNTIFS($E$2:E1771,E1771,$D$2:D1771,D1771)</f>
        <v>New_HampshirePETERBOROUGH:1</v>
      </c>
      <c r="B1771" s="20" t="s">
        <v>7806</v>
      </c>
      <c r="C1771" s="20" t="s">
        <v>7807</v>
      </c>
      <c r="D1771" s="20" t="s">
        <v>3691</v>
      </c>
      <c r="E1771" s="20" t="s">
        <v>9835</v>
      </c>
      <c r="F1771" s="20">
        <v>73104</v>
      </c>
      <c r="G1771" s="20" t="s">
        <v>7808</v>
      </c>
      <c r="H1771" s="20" t="s">
        <v>25</v>
      </c>
      <c r="I1771" s="20" t="s">
        <v>108</v>
      </c>
      <c r="J1771" s="20" t="s">
        <v>27</v>
      </c>
      <c r="K1771" s="20">
        <v>1</v>
      </c>
    </row>
    <row r="1772" spans="1:11" x14ac:dyDescent="0.25">
      <c r="A1772" s="20" t="str">
        <f>E1772&amp;D1772&amp;":"&amp;COUNTIFS($E$2:E1772,E1772,$D$2:D1772,D1772)</f>
        <v>New_HampshirePETERBOROUGH:2</v>
      </c>
      <c r="B1772" s="20" t="s">
        <v>7810</v>
      </c>
      <c r="C1772" s="20" t="s">
        <v>7811</v>
      </c>
      <c r="D1772" s="20" t="s">
        <v>3691</v>
      </c>
      <c r="E1772" s="20" t="s">
        <v>9835</v>
      </c>
      <c r="F1772" s="20">
        <v>74023</v>
      </c>
      <c r="G1772" s="20" t="s">
        <v>7813</v>
      </c>
      <c r="H1772" s="20" t="s">
        <v>25</v>
      </c>
      <c r="I1772" s="20" t="s">
        <v>26</v>
      </c>
      <c r="J1772" s="20" t="s">
        <v>27</v>
      </c>
      <c r="K1772" s="20">
        <v>3</v>
      </c>
    </row>
    <row r="1773" spans="1:11" x14ac:dyDescent="0.25">
      <c r="A1773" s="20" t="str">
        <f>E1773&amp;D1773&amp;":"&amp;COUNTIFS($E$2:E1773,E1773,$D$2:D1773,D1773)</f>
        <v>VirginiaPETERSBURG:1</v>
      </c>
      <c r="B1773" s="20" t="s">
        <v>7815</v>
      </c>
      <c r="C1773" s="20" t="s">
        <v>7816</v>
      </c>
      <c r="D1773" s="20" t="s">
        <v>5930</v>
      </c>
      <c r="E1773" s="20" t="s">
        <v>9816</v>
      </c>
      <c r="F1773" s="20">
        <v>74743</v>
      </c>
      <c r="G1773" s="20" t="s">
        <v>7817</v>
      </c>
      <c r="H1773" s="20" t="s">
        <v>25</v>
      </c>
      <c r="I1773" s="20" t="s">
        <v>42</v>
      </c>
      <c r="J1773" s="20" t="s">
        <v>27</v>
      </c>
      <c r="K1773" s="20">
        <v>2</v>
      </c>
    </row>
    <row r="1774" spans="1:11" x14ac:dyDescent="0.25">
      <c r="A1774" s="20" t="str">
        <f>E1774&amp;D1774&amp;":"&amp;COUNTIFS($E$2:E1774,E1774,$D$2:D1774,D1774)</f>
        <v>VirginiaPETERSBURG:2</v>
      </c>
      <c r="B1774" s="20" t="s">
        <v>7819</v>
      </c>
      <c r="C1774" s="20" t="s">
        <v>7820</v>
      </c>
      <c r="D1774" s="20" t="s">
        <v>5930</v>
      </c>
      <c r="E1774" s="20" t="s">
        <v>9816</v>
      </c>
      <c r="F1774" s="20">
        <v>74955</v>
      </c>
      <c r="G1774" s="20" t="s">
        <v>7822</v>
      </c>
      <c r="H1774" s="20" t="s">
        <v>25</v>
      </c>
      <c r="I1774" s="20" t="s">
        <v>42</v>
      </c>
      <c r="J1774" s="20" t="s">
        <v>27</v>
      </c>
      <c r="K1774" s="20">
        <v>4</v>
      </c>
    </row>
    <row r="1775" spans="1:11" x14ac:dyDescent="0.25">
      <c r="A1775" s="20" t="str">
        <f>E1775&amp;D1775&amp;":"&amp;COUNTIFS($E$2:E1775,E1775,$D$2:D1775,D1775)</f>
        <v>VirginiaPETERSBURG:3</v>
      </c>
      <c r="B1775" s="20" t="s">
        <v>7824</v>
      </c>
      <c r="C1775" s="20" t="s">
        <v>7825</v>
      </c>
      <c r="D1775" s="20" t="s">
        <v>5930</v>
      </c>
      <c r="E1775" s="20" t="s">
        <v>9816</v>
      </c>
      <c r="F1775" s="20">
        <v>73651</v>
      </c>
      <c r="G1775" s="20" t="s">
        <v>7827</v>
      </c>
      <c r="H1775" s="20" t="s">
        <v>25</v>
      </c>
      <c r="I1775" s="20" t="s">
        <v>42</v>
      </c>
      <c r="J1775" s="20" t="s">
        <v>27</v>
      </c>
      <c r="K1775" s="20">
        <v>3</v>
      </c>
    </row>
    <row r="1776" spans="1:11" x14ac:dyDescent="0.25">
      <c r="A1776" s="20" t="str">
        <f>E1776&amp;D1776&amp;":"&amp;COUNTIFS($E$2:E1776,E1776,$D$2:D1776,D1776)</f>
        <v>TexasPFLUGERVILLE:1</v>
      </c>
      <c r="B1776" s="20" t="s">
        <v>7829</v>
      </c>
      <c r="C1776" s="20" t="s">
        <v>7830</v>
      </c>
      <c r="D1776" s="20" t="s">
        <v>6501</v>
      </c>
      <c r="E1776" s="20" t="s">
        <v>9788</v>
      </c>
      <c r="F1776" s="20">
        <v>74467</v>
      </c>
      <c r="G1776" s="20" t="s">
        <v>7832</v>
      </c>
      <c r="H1776" s="20" t="s">
        <v>25</v>
      </c>
      <c r="I1776" s="20" t="s">
        <v>42</v>
      </c>
      <c r="J1776" s="20" t="s">
        <v>27</v>
      </c>
      <c r="K1776" s="20">
        <v>2</v>
      </c>
    </row>
    <row r="1777" spans="1:11" x14ac:dyDescent="0.25">
      <c r="A1777" s="20" t="str">
        <f>E1777&amp;D1777&amp;":"&amp;COUNTIFS($E$2:E1777,E1777,$D$2:D1777,D1777)</f>
        <v>TexasPFLUGERVILLE:2</v>
      </c>
      <c r="B1777" s="20" t="s">
        <v>7833</v>
      </c>
      <c r="C1777" s="20" t="s">
        <v>4475</v>
      </c>
      <c r="D1777" s="20" t="s">
        <v>6501</v>
      </c>
      <c r="E1777" s="20" t="s">
        <v>9788</v>
      </c>
      <c r="F1777" s="20">
        <v>74464</v>
      </c>
      <c r="G1777" s="20" t="s">
        <v>4477</v>
      </c>
      <c r="H1777" s="20" t="s">
        <v>25</v>
      </c>
      <c r="I1777" s="20" t="s">
        <v>75</v>
      </c>
      <c r="J1777" s="20" t="s">
        <v>27</v>
      </c>
      <c r="K1777" s="20">
        <v>4</v>
      </c>
    </row>
    <row r="1778" spans="1:11" x14ac:dyDescent="0.25">
      <c r="A1778" s="20" t="str">
        <f>E1778&amp;D1778&amp;":"&amp;COUNTIFS($E$2:E1778,E1778,$D$2:D1778,D1778)</f>
        <v>AlabamaPHENIX CITY:1</v>
      </c>
      <c r="B1778" s="20" t="s">
        <v>4479</v>
      </c>
      <c r="C1778" s="20" t="s">
        <v>4480</v>
      </c>
      <c r="D1778" s="20" t="s">
        <v>6542</v>
      </c>
      <c r="E1778" s="20" t="s">
        <v>9791</v>
      </c>
      <c r="F1778" s="20">
        <v>74571</v>
      </c>
      <c r="G1778" s="20" t="s">
        <v>4482</v>
      </c>
      <c r="H1778" s="20" t="s">
        <v>25</v>
      </c>
      <c r="I1778" s="20" t="s">
        <v>195</v>
      </c>
      <c r="J1778" s="20" t="s">
        <v>27</v>
      </c>
      <c r="K1778" s="20">
        <v>4</v>
      </c>
    </row>
    <row r="1779" spans="1:11" x14ac:dyDescent="0.25">
      <c r="A1779" s="20" t="str">
        <f>E1779&amp;D1779&amp;":"&amp;COUNTIFS($E$2:E1779,E1779,$D$2:D1779,D1779)</f>
        <v>MississippiPHILADELPHIA:1</v>
      </c>
      <c r="B1779" s="20" t="s">
        <v>7835</v>
      </c>
      <c r="C1779" s="20" t="s">
        <v>7836</v>
      </c>
      <c r="D1779" s="20" t="s">
        <v>3137</v>
      </c>
      <c r="E1779" s="20" t="s">
        <v>9812</v>
      </c>
      <c r="F1779" s="20">
        <v>74133</v>
      </c>
      <c r="G1779" s="20" t="s">
        <v>7837</v>
      </c>
      <c r="H1779" s="20" t="s">
        <v>25</v>
      </c>
      <c r="I1779" s="20" t="s">
        <v>26</v>
      </c>
      <c r="J1779" s="20" t="s">
        <v>27</v>
      </c>
      <c r="K1779" s="20">
        <v>4</v>
      </c>
    </row>
    <row r="1780" spans="1:11" x14ac:dyDescent="0.25">
      <c r="A1780" s="20" t="str">
        <f>E1780&amp;D1780&amp;":"&amp;COUNTIFS($E$2:E1780,E1780,$D$2:D1780,D1780)</f>
        <v>PennsylvaniaPHILADELPHIA:1</v>
      </c>
      <c r="B1780" s="20" t="s">
        <v>7839</v>
      </c>
      <c r="C1780" s="20" t="s">
        <v>7840</v>
      </c>
      <c r="D1780" s="20" t="s">
        <v>3137</v>
      </c>
      <c r="E1780" s="20" t="s">
        <v>9809</v>
      </c>
      <c r="F1780" s="20">
        <v>73134</v>
      </c>
      <c r="G1780" s="20" t="s">
        <v>7841</v>
      </c>
      <c r="H1780" s="20" t="s">
        <v>25</v>
      </c>
      <c r="I1780" s="20" t="s">
        <v>648</v>
      </c>
      <c r="J1780" s="20" t="s">
        <v>27</v>
      </c>
      <c r="K1780" s="20">
        <v>0</v>
      </c>
    </row>
    <row r="1781" spans="1:11" x14ac:dyDescent="0.25">
      <c r="A1781" s="20" t="str">
        <f>E1781&amp;D1781&amp;":"&amp;COUNTIFS($E$2:E1781,E1781,$D$2:D1781,D1781)</f>
        <v>PennsylvaniaPHILADELPHIA:2</v>
      </c>
      <c r="B1781" s="20" t="s">
        <v>7843</v>
      </c>
      <c r="C1781" s="20" t="s">
        <v>7844</v>
      </c>
      <c r="D1781" s="20" t="s">
        <v>3137</v>
      </c>
      <c r="E1781" s="20" t="s">
        <v>9809</v>
      </c>
      <c r="F1781" s="20">
        <v>73139</v>
      </c>
      <c r="G1781" s="20" t="s">
        <v>7845</v>
      </c>
      <c r="H1781" s="20" t="s">
        <v>25</v>
      </c>
      <c r="I1781" s="20" t="s">
        <v>26</v>
      </c>
      <c r="J1781" s="20" t="s">
        <v>120</v>
      </c>
      <c r="K1781" s="20">
        <v>4</v>
      </c>
    </row>
    <row r="1782" spans="1:11" x14ac:dyDescent="0.25">
      <c r="A1782" s="20" t="str">
        <f>E1782&amp;D1782&amp;":"&amp;COUNTIFS($E$2:E1782,E1782,$D$2:D1782,D1782)</f>
        <v>PennsylvaniaPHILADELPHIA:3</v>
      </c>
      <c r="B1782" s="20" t="s">
        <v>4516</v>
      </c>
      <c r="C1782" s="20" t="s">
        <v>4517</v>
      </c>
      <c r="D1782" s="20" t="s">
        <v>3137</v>
      </c>
      <c r="E1782" s="20" t="s">
        <v>9809</v>
      </c>
      <c r="F1782" s="20">
        <v>74864</v>
      </c>
      <c r="G1782" s="20" t="s">
        <v>4519</v>
      </c>
      <c r="H1782" s="20" t="s">
        <v>96</v>
      </c>
      <c r="I1782" s="20" t="s">
        <v>26</v>
      </c>
      <c r="J1782" s="20" t="s">
        <v>27</v>
      </c>
      <c r="K1782" s="20">
        <v>0</v>
      </c>
    </row>
    <row r="1783" spans="1:11" x14ac:dyDescent="0.25">
      <c r="A1783" s="20" t="str">
        <f>E1783&amp;D1783&amp;":"&amp;COUNTIFS($E$2:E1783,E1783,$D$2:D1783,D1783)</f>
        <v>PennsylvaniaPHILADELPHIA:4</v>
      </c>
      <c r="B1783" s="20" t="s">
        <v>4531</v>
      </c>
      <c r="C1783" s="20" t="s">
        <v>7846</v>
      </c>
      <c r="D1783" s="20" t="s">
        <v>3137</v>
      </c>
      <c r="E1783" s="20" t="s">
        <v>9809</v>
      </c>
      <c r="F1783" s="20">
        <v>73005</v>
      </c>
      <c r="G1783" s="20" t="s">
        <v>4534</v>
      </c>
      <c r="H1783" s="20" t="s">
        <v>96</v>
      </c>
      <c r="I1783" s="20" t="s">
        <v>108</v>
      </c>
      <c r="J1783" s="20" t="s">
        <v>27</v>
      </c>
      <c r="K1783" s="20">
        <v>0</v>
      </c>
    </row>
    <row r="1784" spans="1:11" x14ac:dyDescent="0.25">
      <c r="A1784" s="20" t="str">
        <f>E1784&amp;D1784&amp;":"&amp;COUNTIFS($E$2:E1784,E1784,$D$2:D1784,D1784)</f>
        <v>PennsylvaniaPHILADELPHIA:5</v>
      </c>
      <c r="B1784" s="20" t="s">
        <v>4541</v>
      </c>
      <c r="C1784" s="20" t="s">
        <v>4542</v>
      </c>
      <c r="D1784" s="20" t="s">
        <v>3137</v>
      </c>
      <c r="E1784" s="20" t="s">
        <v>9809</v>
      </c>
      <c r="F1784" s="20">
        <v>74637</v>
      </c>
      <c r="G1784" s="20" t="s">
        <v>4544</v>
      </c>
      <c r="H1784" s="20" t="s">
        <v>96</v>
      </c>
      <c r="I1784" s="20" t="s">
        <v>26</v>
      </c>
      <c r="J1784" s="20" t="s">
        <v>27</v>
      </c>
      <c r="K1784" s="20">
        <v>3</v>
      </c>
    </row>
    <row r="1785" spans="1:11" x14ac:dyDescent="0.25">
      <c r="A1785" s="20" t="str">
        <f>E1785&amp;D1785&amp;":"&amp;COUNTIFS($E$2:E1785,E1785,$D$2:D1785,D1785)</f>
        <v>PennsylvaniaPHILADELPHIA:6</v>
      </c>
      <c r="B1785" s="20" t="s">
        <v>4546</v>
      </c>
      <c r="C1785" s="20" t="s">
        <v>4547</v>
      </c>
      <c r="D1785" s="20" t="s">
        <v>3137</v>
      </c>
      <c r="E1785" s="20" t="s">
        <v>9809</v>
      </c>
      <c r="F1785" s="20">
        <v>74538</v>
      </c>
      <c r="G1785" s="20" t="s">
        <v>4549</v>
      </c>
      <c r="H1785" s="20" t="s">
        <v>96</v>
      </c>
      <c r="I1785" s="20" t="s">
        <v>108</v>
      </c>
      <c r="J1785" s="20" t="s">
        <v>27</v>
      </c>
      <c r="K1785" s="20">
        <v>2</v>
      </c>
    </row>
    <row r="1786" spans="1:11" x14ac:dyDescent="0.25">
      <c r="A1786" s="20" t="str">
        <f>E1786&amp;D1786&amp;":"&amp;COUNTIFS($E$2:E1786,E1786,$D$2:D1786,D1786)</f>
        <v>PennsylvaniaPHILADELPHIA:7</v>
      </c>
      <c r="B1786" s="20" t="s">
        <v>7848</v>
      </c>
      <c r="C1786" s="20" t="s">
        <v>7849</v>
      </c>
      <c r="D1786" s="20" t="s">
        <v>3137</v>
      </c>
      <c r="E1786" s="20" t="s">
        <v>9809</v>
      </c>
      <c r="F1786" s="20">
        <v>73086</v>
      </c>
      <c r="G1786" s="20" t="s">
        <v>7851</v>
      </c>
      <c r="H1786" s="20" t="s">
        <v>96</v>
      </c>
      <c r="I1786" s="20" t="s">
        <v>36</v>
      </c>
      <c r="J1786" s="20" t="s">
        <v>27</v>
      </c>
      <c r="K1786" s="20">
        <v>5</v>
      </c>
    </row>
    <row r="1787" spans="1:11" x14ac:dyDescent="0.25">
      <c r="A1787" s="20" t="str">
        <f>E1787&amp;D1787&amp;":"&amp;COUNTIFS($E$2:E1787,E1787,$D$2:D1787,D1787)</f>
        <v>PennsylvaniaPHILADELPHIA:8</v>
      </c>
      <c r="B1787" s="20" t="s">
        <v>4595</v>
      </c>
      <c r="C1787" s="20" t="s">
        <v>4596</v>
      </c>
      <c r="D1787" s="20" t="s">
        <v>3137</v>
      </c>
      <c r="E1787" s="20" t="s">
        <v>9809</v>
      </c>
      <c r="F1787" s="20">
        <v>74462</v>
      </c>
      <c r="G1787" s="20" t="s">
        <v>4598</v>
      </c>
      <c r="H1787" s="20" t="s">
        <v>96</v>
      </c>
      <c r="I1787" s="20" t="s">
        <v>26</v>
      </c>
      <c r="J1787" s="20" t="s">
        <v>27</v>
      </c>
      <c r="K1787" s="20">
        <v>3</v>
      </c>
    </row>
    <row r="1788" spans="1:11" x14ac:dyDescent="0.25">
      <c r="A1788" s="20" t="str">
        <f>E1788&amp;D1788&amp;":"&amp;COUNTIFS($E$2:E1788,E1788,$D$2:D1788,D1788)</f>
        <v>PennsylvaniaPHILADELPHIA:9</v>
      </c>
      <c r="B1788" s="20" t="s">
        <v>7853</v>
      </c>
      <c r="C1788" s="20" t="s">
        <v>7854</v>
      </c>
      <c r="D1788" s="20" t="s">
        <v>3137</v>
      </c>
      <c r="E1788" s="20" t="s">
        <v>9809</v>
      </c>
      <c r="F1788" s="20">
        <v>74953</v>
      </c>
      <c r="G1788" s="20" t="s">
        <v>7856</v>
      </c>
      <c r="H1788" s="20" t="s">
        <v>96</v>
      </c>
      <c r="I1788" s="20" t="s">
        <v>42</v>
      </c>
      <c r="J1788" s="20" t="s">
        <v>27</v>
      </c>
      <c r="K1788" s="20">
        <v>3</v>
      </c>
    </row>
    <row r="1789" spans="1:11" x14ac:dyDescent="0.25">
      <c r="A1789" s="20" t="str">
        <f>E1789&amp;D1789&amp;":"&amp;COUNTIFS($E$2:E1789,E1789,$D$2:D1789,D1789)</f>
        <v>PennsylvaniaPHILADELPHIA:10</v>
      </c>
      <c r="B1789" s="20" t="s">
        <v>7858</v>
      </c>
      <c r="C1789" s="20" t="s">
        <v>7859</v>
      </c>
      <c r="D1789" s="20" t="s">
        <v>3137</v>
      </c>
      <c r="E1789" s="20" t="s">
        <v>9809</v>
      </c>
      <c r="F1789" s="20">
        <v>74354</v>
      </c>
      <c r="G1789" s="20" t="s">
        <v>7860</v>
      </c>
      <c r="H1789" s="20" t="s">
        <v>119</v>
      </c>
      <c r="I1789" s="20" t="s">
        <v>26</v>
      </c>
      <c r="J1789" s="20" t="s">
        <v>120</v>
      </c>
      <c r="K1789" s="20">
        <v>0</v>
      </c>
    </row>
    <row r="1790" spans="1:11" x14ac:dyDescent="0.25">
      <c r="A1790" s="20" t="str">
        <f>E1790&amp;D1790&amp;":"&amp;COUNTIFS($E$2:E1790,E1790,$D$2:D1790,D1790)</f>
        <v>PennsylvaniaPHILADELPHIA:11</v>
      </c>
      <c r="B1790" s="20" t="s">
        <v>4656</v>
      </c>
      <c r="C1790" s="20" t="s">
        <v>7861</v>
      </c>
      <c r="D1790" s="20" t="s">
        <v>3137</v>
      </c>
      <c r="E1790" s="20" t="s">
        <v>9809</v>
      </c>
      <c r="F1790" s="20">
        <v>74120</v>
      </c>
      <c r="G1790" s="20" t="s">
        <v>4658</v>
      </c>
      <c r="H1790" s="20" t="s">
        <v>119</v>
      </c>
      <c r="I1790" s="20" t="s">
        <v>108</v>
      </c>
      <c r="J1790" s="20" t="s">
        <v>120</v>
      </c>
      <c r="K1790" s="20">
        <v>0</v>
      </c>
    </row>
    <row r="1791" spans="1:11" x14ac:dyDescent="0.25">
      <c r="A1791" s="20" t="str">
        <f>E1791&amp;D1791&amp;":"&amp;COUNTIFS($E$2:E1791,E1791,$D$2:D1791,D1791)</f>
        <v>PennsylvaniaPHILADELPHIA:12</v>
      </c>
      <c r="B1791" s="20" t="s">
        <v>7862</v>
      </c>
      <c r="C1791" s="20" t="s">
        <v>4661</v>
      </c>
      <c r="D1791" s="20" t="s">
        <v>3137</v>
      </c>
      <c r="E1791" s="20" t="s">
        <v>9809</v>
      </c>
      <c r="F1791" s="20">
        <v>73141</v>
      </c>
      <c r="G1791" s="20" t="s">
        <v>4662</v>
      </c>
      <c r="H1791" s="20" t="s">
        <v>119</v>
      </c>
      <c r="I1791" s="20" t="s">
        <v>26</v>
      </c>
      <c r="J1791" s="20" t="s">
        <v>120</v>
      </c>
      <c r="K1791" s="20">
        <v>0</v>
      </c>
    </row>
    <row r="1792" spans="1:11" x14ac:dyDescent="0.25">
      <c r="A1792" s="20" t="str">
        <f>E1792&amp;D1792&amp;":"&amp;COUNTIFS($E$2:E1792,E1792,$D$2:D1792,D1792)</f>
        <v>PennsylvaniaPHILADELPHIA:13</v>
      </c>
      <c r="B1792" s="20" t="s">
        <v>7864</v>
      </c>
      <c r="C1792" s="20" t="s">
        <v>7865</v>
      </c>
      <c r="D1792" s="20" t="s">
        <v>3137</v>
      </c>
      <c r="E1792" s="20" t="s">
        <v>9809</v>
      </c>
      <c r="F1792" s="20">
        <v>74133</v>
      </c>
      <c r="G1792" s="20" t="s">
        <v>7866</v>
      </c>
      <c r="H1792" s="20" t="s">
        <v>119</v>
      </c>
      <c r="I1792" s="20" t="s">
        <v>26</v>
      </c>
      <c r="J1792" s="20" t="s">
        <v>27</v>
      </c>
      <c r="K1792" s="20">
        <v>0</v>
      </c>
    </row>
    <row r="1793" spans="1:11" x14ac:dyDescent="0.25">
      <c r="A1793" s="20" t="str">
        <f>E1793&amp;D1793&amp;":"&amp;COUNTIFS($E$2:E1793,E1793,$D$2:D1793,D1793)</f>
        <v>PennsylvaniaPHILADELPHIA:14</v>
      </c>
      <c r="B1793" s="20" t="s">
        <v>4494</v>
      </c>
      <c r="C1793" s="20" t="s">
        <v>4495</v>
      </c>
      <c r="D1793" s="20" t="s">
        <v>3137</v>
      </c>
      <c r="E1793" s="20" t="s">
        <v>9809</v>
      </c>
      <c r="F1793" s="20">
        <v>73120</v>
      </c>
      <c r="G1793" s="20" t="s">
        <v>8468</v>
      </c>
      <c r="H1793" s="20" t="s">
        <v>25</v>
      </c>
      <c r="I1793" s="20" t="s">
        <v>648</v>
      </c>
      <c r="J1793" s="20" t="s">
        <v>27</v>
      </c>
      <c r="K1793" s="20">
        <v>0</v>
      </c>
    </row>
    <row r="1794" spans="1:11" x14ac:dyDescent="0.25">
      <c r="A1794" s="20" t="str">
        <f>E1794&amp;D1794&amp;":"&amp;COUNTIFS($E$2:E1794,E1794,$D$2:D1794,D1794)</f>
        <v>PennsylvaniaPHILADELPHIA:15</v>
      </c>
      <c r="B1794" s="20" t="s">
        <v>4499</v>
      </c>
      <c r="C1794" s="20" t="s">
        <v>4500</v>
      </c>
      <c r="D1794" s="20" t="s">
        <v>3137</v>
      </c>
      <c r="E1794" s="20" t="s">
        <v>9809</v>
      </c>
      <c r="F1794" s="20">
        <v>73159</v>
      </c>
      <c r="G1794" s="20" t="s">
        <v>8469</v>
      </c>
      <c r="H1794" s="20" t="s">
        <v>25</v>
      </c>
      <c r="I1794" s="20" t="s">
        <v>648</v>
      </c>
      <c r="J1794" s="20" t="s">
        <v>27</v>
      </c>
      <c r="K1794" s="20">
        <v>5</v>
      </c>
    </row>
    <row r="1795" spans="1:11" x14ac:dyDescent="0.25">
      <c r="A1795" s="20" t="str">
        <f>E1795&amp;D1795&amp;":"&amp;COUNTIFS($E$2:E1795,E1795,$D$2:D1795,D1795)</f>
        <v>PennsylvaniaPHILADELPHIA:16</v>
      </c>
      <c r="B1795" s="20" t="s">
        <v>4503</v>
      </c>
      <c r="C1795" s="20" t="s">
        <v>4504</v>
      </c>
      <c r="D1795" s="20" t="s">
        <v>3137</v>
      </c>
      <c r="E1795" s="20" t="s">
        <v>9809</v>
      </c>
      <c r="F1795" s="20">
        <v>73109</v>
      </c>
      <c r="G1795" s="20" t="s">
        <v>8470</v>
      </c>
      <c r="H1795" s="20" t="s">
        <v>25</v>
      </c>
      <c r="I1795" s="20" t="s">
        <v>648</v>
      </c>
      <c r="J1795" s="20" t="s">
        <v>27</v>
      </c>
      <c r="K1795" s="20">
        <v>0</v>
      </c>
    </row>
    <row r="1796" spans="1:11" x14ac:dyDescent="0.25">
      <c r="A1796" s="20" t="str">
        <f>E1796&amp;D1796&amp;":"&amp;COUNTIFS($E$2:E1796,E1796,$D$2:D1796,D1796)</f>
        <v>South_DakotaPHILIP:1</v>
      </c>
      <c r="B1796" s="20" t="s">
        <v>8472</v>
      </c>
      <c r="C1796" s="20" t="s">
        <v>8473</v>
      </c>
      <c r="D1796" s="20" t="s">
        <v>5070</v>
      </c>
      <c r="E1796" s="20" t="s">
        <v>9845</v>
      </c>
      <c r="F1796" s="20">
        <v>74137</v>
      </c>
      <c r="G1796" s="20" t="s">
        <v>8474</v>
      </c>
      <c r="H1796" s="20" t="s">
        <v>25</v>
      </c>
      <c r="I1796" s="20" t="s">
        <v>26</v>
      </c>
      <c r="J1796" s="20" t="s">
        <v>27</v>
      </c>
      <c r="K1796" s="20">
        <v>0</v>
      </c>
    </row>
    <row r="1797" spans="1:11" x14ac:dyDescent="0.25">
      <c r="A1797" s="20" t="str">
        <f>E1797&amp;D1797&amp;":"&amp;COUNTIFS($E$2:E1797,E1797,$D$2:D1797,D1797)</f>
        <v>South_DakotaPHILIP:2</v>
      </c>
      <c r="B1797" s="20" t="s">
        <v>8476</v>
      </c>
      <c r="C1797" s="20" t="s">
        <v>8477</v>
      </c>
      <c r="D1797" s="20" t="s">
        <v>5070</v>
      </c>
      <c r="E1797" s="20" t="s">
        <v>9845</v>
      </c>
      <c r="F1797" s="20">
        <v>74301</v>
      </c>
      <c r="G1797" s="20" t="s">
        <v>8479</v>
      </c>
      <c r="H1797" s="20" t="s">
        <v>25</v>
      </c>
      <c r="I1797" s="20" t="s">
        <v>108</v>
      </c>
      <c r="J1797" s="20" t="s">
        <v>27</v>
      </c>
      <c r="K1797" s="20">
        <v>0</v>
      </c>
    </row>
    <row r="1798" spans="1:11" x14ac:dyDescent="0.25">
      <c r="A1798" s="20" t="str">
        <f>E1798&amp;D1798&amp;":"&amp;COUNTIFS($E$2:E1798,E1798,$D$2:D1798,D1798)</f>
        <v>West_VirginiaPHILIPPI:1</v>
      </c>
      <c r="B1798" s="20" t="s">
        <v>4590</v>
      </c>
      <c r="C1798" s="20" t="s">
        <v>4591</v>
      </c>
      <c r="D1798" s="20" t="s">
        <v>6129</v>
      </c>
      <c r="E1798" s="20" t="s">
        <v>9832</v>
      </c>
      <c r="F1798" s="20">
        <v>73015</v>
      </c>
      <c r="G1798" s="20" t="s">
        <v>8480</v>
      </c>
      <c r="H1798" s="20" t="s">
        <v>96</v>
      </c>
      <c r="I1798" s="20" t="s">
        <v>42</v>
      </c>
      <c r="J1798" s="20" t="s">
        <v>27</v>
      </c>
      <c r="K1798" s="20">
        <v>0</v>
      </c>
    </row>
    <row r="1799" spans="1:11" x14ac:dyDescent="0.25">
      <c r="A1799" s="20" t="str">
        <f>E1799&amp;D1799&amp;":"&amp;COUNTIFS($E$2:E1799,E1799,$D$2:D1799,D1799)</f>
        <v>MontanaPHILIPSBURG:1</v>
      </c>
      <c r="B1799" s="20" t="s">
        <v>7853</v>
      </c>
      <c r="C1799" s="20" t="s">
        <v>7854</v>
      </c>
      <c r="D1799" s="20" t="s">
        <v>3382</v>
      </c>
      <c r="E1799" s="20" t="s">
        <v>9805</v>
      </c>
      <c r="F1799" s="20">
        <v>74953</v>
      </c>
      <c r="G1799" s="20" t="s">
        <v>8481</v>
      </c>
      <c r="H1799" s="20" t="s">
        <v>96</v>
      </c>
      <c r="I1799" s="20" t="s">
        <v>42</v>
      </c>
      <c r="J1799" s="20" t="s">
        <v>27</v>
      </c>
      <c r="K1799" s="20">
        <v>0</v>
      </c>
    </row>
    <row r="1800" spans="1:11" x14ac:dyDescent="0.25">
      <c r="A1800" s="20" t="str">
        <f>E1800&amp;D1800&amp;":"&amp;COUNTIFS($E$2:E1800,E1800,$D$2:D1800,D1800)</f>
        <v>MontanaPHILIPSBURG:2</v>
      </c>
      <c r="B1800" s="20" t="s">
        <v>4605</v>
      </c>
      <c r="C1800" s="20" t="s">
        <v>4606</v>
      </c>
      <c r="D1800" s="20" t="s">
        <v>3382</v>
      </c>
      <c r="E1800" s="20" t="s">
        <v>9805</v>
      </c>
      <c r="F1800" s="20">
        <v>73550</v>
      </c>
      <c r="G1800" s="20" t="s">
        <v>8482</v>
      </c>
      <c r="H1800" s="20" t="s">
        <v>96</v>
      </c>
      <c r="I1800" s="20" t="s">
        <v>42</v>
      </c>
      <c r="J1800" s="20" t="s">
        <v>27</v>
      </c>
      <c r="K1800" s="20">
        <v>0</v>
      </c>
    </row>
    <row r="1801" spans="1:11" x14ac:dyDescent="0.25">
      <c r="A1801" s="20" t="str">
        <f>E1801&amp;D1801&amp;":"&amp;COUNTIFS($E$2:E1801,E1801,$D$2:D1801,D1801)</f>
        <v>KansasPHILLIPSBURG:1</v>
      </c>
      <c r="B1801" s="20" t="s">
        <v>8484</v>
      </c>
      <c r="C1801" s="20" t="s">
        <v>8485</v>
      </c>
      <c r="D1801" s="20" t="s">
        <v>9063</v>
      </c>
      <c r="E1801" s="20" t="s">
        <v>9802</v>
      </c>
      <c r="F1801" s="20">
        <v>73942</v>
      </c>
      <c r="G1801" s="20" t="s">
        <v>8487</v>
      </c>
      <c r="H1801" s="20" t="s">
        <v>96</v>
      </c>
      <c r="I1801" s="20" t="s">
        <v>42</v>
      </c>
      <c r="J1801" s="20" t="s">
        <v>27</v>
      </c>
      <c r="K1801" s="20">
        <v>0</v>
      </c>
    </row>
    <row r="1802" spans="1:11" x14ac:dyDescent="0.25">
      <c r="A1802" s="20" t="str">
        <f>E1802&amp;D1802&amp;":"&amp;COUNTIFS($E$2:E1802,E1802,$D$2:D1802,D1802)</f>
        <v>New_JerseyPHILLIPSBURG:1</v>
      </c>
      <c r="B1802" s="20" t="s">
        <v>4620</v>
      </c>
      <c r="C1802" s="20" t="s">
        <v>4621</v>
      </c>
      <c r="D1802" s="20" t="s">
        <v>9063</v>
      </c>
      <c r="E1802" s="20" t="s">
        <v>9836</v>
      </c>
      <c r="F1802" s="20">
        <v>73071</v>
      </c>
      <c r="G1802" s="20" t="s">
        <v>8488</v>
      </c>
      <c r="H1802" s="20" t="s">
        <v>107</v>
      </c>
      <c r="I1802" s="20" t="s">
        <v>114</v>
      </c>
      <c r="J1802" s="20" t="s">
        <v>120</v>
      </c>
      <c r="K1802" s="20">
        <v>0</v>
      </c>
    </row>
    <row r="1803" spans="1:11" x14ac:dyDescent="0.25">
      <c r="A1803" s="20" t="str">
        <f>E1803&amp;D1803&amp;":"&amp;COUNTIFS($E$2:E1803,E1803,$D$2:D1803,D1803)</f>
        <v>ArizonaPHOENIX:1</v>
      </c>
      <c r="B1803" s="20" t="s">
        <v>8674</v>
      </c>
      <c r="C1803" s="20" t="s">
        <v>8675</v>
      </c>
      <c r="D1803" s="20" t="s">
        <v>238</v>
      </c>
      <c r="E1803" s="20" t="s">
        <v>9801</v>
      </c>
      <c r="F1803" s="20">
        <v>73120</v>
      </c>
      <c r="G1803" s="20" t="s">
        <v>8676</v>
      </c>
      <c r="H1803" s="20" t="s">
        <v>25</v>
      </c>
      <c r="I1803" s="20" t="s">
        <v>648</v>
      </c>
      <c r="J1803" s="20" t="s">
        <v>27</v>
      </c>
      <c r="K1803" s="20">
        <v>0</v>
      </c>
    </row>
    <row r="1804" spans="1:11" x14ac:dyDescent="0.25">
      <c r="A1804" s="20" t="str">
        <f>E1804&amp;D1804&amp;":"&amp;COUNTIFS($E$2:E1804,E1804,$D$2:D1804,D1804)</f>
        <v>ArizonaPHOENIX:2</v>
      </c>
      <c r="B1804" s="20" t="s">
        <v>8678</v>
      </c>
      <c r="C1804" s="20" t="s">
        <v>8679</v>
      </c>
      <c r="D1804" s="20" t="s">
        <v>238</v>
      </c>
      <c r="E1804" s="20" t="s">
        <v>9801</v>
      </c>
      <c r="F1804" s="20">
        <v>73052</v>
      </c>
      <c r="G1804" s="20" t="s">
        <v>8681</v>
      </c>
      <c r="H1804" s="20" t="s">
        <v>25</v>
      </c>
      <c r="I1804" s="20" t="s">
        <v>42</v>
      </c>
      <c r="J1804" s="20" t="s">
        <v>27</v>
      </c>
      <c r="K1804" s="20">
        <v>0</v>
      </c>
    </row>
    <row r="1805" spans="1:11" x14ac:dyDescent="0.25">
      <c r="A1805" s="20" t="str">
        <f>E1805&amp;D1805&amp;":"&amp;COUNTIFS($E$2:E1805,E1805,$D$2:D1805,D1805)</f>
        <v>ArizonaPHOENIX:3</v>
      </c>
      <c r="B1805" s="20" t="s">
        <v>4585</v>
      </c>
      <c r="C1805" s="20" t="s">
        <v>8682</v>
      </c>
      <c r="D1805" s="20" t="s">
        <v>238</v>
      </c>
      <c r="E1805" s="20" t="s">
        <v>9801</v>
      </c>
      <c r="F1805" s="20">
        <v>73663</v>
      </c>
      <c r="G1805" s="20" t="s">
        <v>8683</v>
      </c>
      <c r="H1805" s="20" t="s">
        <v>96</v>
      </c>
      <c r="I1805" s="20" t="s">
        <v>36</v>
      </c>
      <c r="J1805" s="20" t="s">
        <v>27</v>
      </c>
      <c r="K1805" s="20">
        <v>0</v>
      </c>
    </row>
    <row r="1806" spans="1:11" x14ac:dyDescent="0.25">
      <c r="A1806" s="20" t="str">
        <f>E1806&amp;D1806&amp;":"&amp;COUNTIFS($E$2:E1806,E1806,$D$2:D1806,D1806)</f>
        <v>ArizonaPHOENIX:4</v>
      </c>
      <c r="B1806" s="20" t="s">
        <v>9489</v>
      </c>
      <c r="C1806" s="20" t="s">
        <v>9490</v>
      </c>
      <c r="D1806" s="20" t="s">
        <v>238</v>
      </c>
      <c r="E1806" s="20" t="s">
        <v>9801</v>
      </c>
      <c r="F1806" s="20">
        <v>73075</v>
      </c>
      <c r="G1806" s="20" t="s">
        <v>9492</v>
      </c>
      <c r="H1806" s="20" t="s">
        <v>25</v>
      </c>
      <c r="I1806" s="20" t="s">
        <v>42</v>
      </c>
      <c r="J1806" s="20" t="s">
        <v>27</v>
      </c>
      <c r="K1806" s="20">
        <v>3</v>
      </c>
    </row>
    <row r="1807" spans="1:11" x14ac:dyDescent="0.25">
      <c r="A1807" s="20" t="str">
        <f>E1807&amp;D1807&amp;":"&amp;COUNTIFS($E$2:E1807,E1807,$D$2:D1807,D1807)</f>
        <v>ArizonaPHOENIX:5</v>
      </c>
      <c r="B1807" s="20" t="s">
        <v>7835</v>
      </c>
      <c r="C1807" s="20" t="s">
        <v>7836</v>
      </c>
      <c r="D1807" s="20" t="s">
        <v>238</v>
      </c>
      <c r="E1807" s="20" t="s">
        <v>9801</v>
      </c>
      <c r="F1807" s="20">
        <v>74133</v>
      </c>
      <c r="G1807" s="20" t="s">
        <v>9493</v>
      </c>
      <c r="H1807" s="20" t="s">
        <v>25</v>
      </c>
      <c r="I1807" s="20" t="s">
        <v>26</v>
      </c>
      <c r="J1807" s="20" t="s">
        <v>27</v>
      </c>
      <c r="K1807" s="20">
        <v>4</v>
      </c>
    </row>
    <row r="1808" spans="1:11" x14ac:dyDescent="0.25">
      <c r="A1808" s="20" t="str">
        <f>E1808&amp;D1808&amp;":"&amp;COUNTIFS($E$2:E1808,E1808,$D$2:D1808,D1808)</f>
        <v>ArizonaPHOENIX:6</v>
      </c>
      <c r="B1808" s="20" t="s">
        <v>8674</v>
      </c>
      <c r="C1808" s="20" t="s">
        <v>8675</v>
      </c>
      <c r="D1808" s="20" t="s">
        <v>238</v>
      </c>
      <c r="E1808" s="20" t="s">
        <v>9801</v>
      </c>
      <c r="F1808" s="20">
        <v>73120</v>
      </c>
      <c r="G1808" s="20" t="s">
        <v>8676</v>
      </c>
      <c r="H1808" s="20" t="s">
        <v>25</v>
      </c>
      <c r="I1808" s="20" t="s">
        <v>26</v>
      </c>
      <c r="J1808" s="20" t="s">
        <v>27</v>
      </c>
      <c r="K1808" s="20">
        <v>0</v>
      </c>
    </row>
    <row r="1809" spans="1:11" x14ac:dyDescent="0.25">
      <c r="A1809" s="20" t="str">
        <f>E1809&amp;D1809&amp;":"&amp;COUNTIFS($E$2:E1809,E1809,$D$2:D1809,D1809)</f>
        <v>ArizonaPHOENIX:7</v>
      </c>
      <c r="B1809" s="20" t="s">
        <v>9495</v>
      </c>
      <c r="C1809" s="20" t="s">
        <v>9496</v>
      </c>
      <c r="D1809" s="20" t="s">
        <v>238</v>
      </c>
      <c r="E1809" s="20" t="s">
        <v>9801</v>
      </c>
      <c r="F1809" s="20">
        <v>73628</v>
      </c>
      <c r="G1809" s="20" t="s">
        <v>9498</v>
      </c>
      <c r="H1809" s="20" t="s">
        <v>96</v>
      </c>
      <c r="I1809" s="20" t="s">
        <v>42</v>
      </c>
      <c r="J1809" s="20" t="s">
        <v>27</v>
      </c>
      <c r="K1809" s="20">
        <v>0</v>
      </c>
    </row>
    <row r="1810" spans="1:11" x14ac:dyDescent="0.25">
      <c r="A1810" s="20" t="str">
        <f>E1810&amp;D1810&amp;":"&amp;COUNTIFS($E$2:E1810,E1810,$D$2:D1810,D1810)</f>
        <v>ArizonaPHOENIX:8</v>
      </c>
      <c r="B1810" s="20" t="s">
        <v>9500</v>
      </c>
      <c r="C1810" s="20" t="s">
        <v>9501</v>
      </c>
      <c r="D1810" s="20" t="s">
        <v>238</v>
      </c>
      <c r="E1810" s="20" t="s">
        <v>9801</v>
      </c>
      <c r="F1810" s="20">
        <v>74859</v>
      </c>
      <c r="G1810" s="20" t="s">
        <v>9503</v>
      </c>
      <c r="H1810" s="20" t="s">
        <v>96</v>
      </c>
      <c r="I1810" s="20" t="s">
        <v>195</v>
      </c>
      <c r="J1810" s="20" t="s">
        <v>27</v>
      </c>
      <c r="K1810" s="20">
        <v>0</v>
      </c>
    </row>
    <row r="1811" spans="1:11" x14ac:dyDescent="0.25">
      <c r="A1811" s="20" t="str">
        <f>E1811&amp;D1811&amp;":"&amp;COUNTIFS($E$2:E1811,E1811,$D$2:D1811,D1811)</f>
        <v>IndianaPIERCETON:1</v>
      </c>
      <c r="B1811" s="20" t="s">
        <v>4668</v>
      </c>
      <c r="C1811" s="20" t="s">
        <v>4669</v>
      </c>
      <c r="D1811" s="20" t="s">
        <v>1844</v>
      </c>
      <c r="E1811" s="20" t="s">
        <v>9778</v>
      </c>
      <c r="F1811" s="20">
        <v>97338</v>
      </c>
      <c r="G1811" s="20" t="s">
        <v>4671</v>
      </c>
      <c r="H1811" s="20" t="s">
        <v>96</v>
      </c>
      <c r="I1811" s="20" t="s">
        <v>108</v>
      </c>
      <c r="J1811" s="20" t="s">
        <v>27</v>
      </c>
      <c r="K1811" s="20">
        <v>0</v>
      </c>
    </row>
    <row r="1812" spans="1:11" x14ac:dyDescent="0.25">
      <c r="A1812" s="20" t="str">
        <f>E1812&amp;D1812&amp;":"&amp;COUNTIFS($E$2:E1812,E1812,$D$2:D1812,D1812)</f>
        <v>TennesseePIKEVILLE:1</v>
      </c>
      <c r="B1812" s="20" t="s">
        <v>4673</v>
      </c>
      <c r="C1812" s="20" t="s">
        <v>4674</v>
      </c>
      <c r="D1812" s="20" t="s">
        <v>5127</v>
      </c>
      <c r="E1812" s="20" t="s">
        <v>9810</v>
      </c>
      <c r="F1812" s="20">
        <v>97239</v>
      </c>
      <c r="G1812" s="20" t="s">
        <v>4676</v>
      </c>
      <c r="H1812" s="20" t="s">
        <v>107</v>
      </c>
      <c r="I1812" s="20" t="s">
        <v>108</v>
      </c>
      <c r="J1812" s="20" t="s">
        <v>120</v>
      </c>
      <c r="K1812" s="20">
        <v>0</v>
      </c>
    </row>
    <row r="1813" spans="1:11" x14ac:dyDescent="0.25">
      <c r="A1813" s="20" t="str">
        <f>E1813&amp;D1813&amp;":"&amp;COUNTIFS($E$2:E1813,E1813,$D$2:D1813,D1813)</f>
        <v>TennesseePIKEVILLE:2</v>
      </c>
      <c r="B1813" s="20" t="s">
        <v>4678</v>
      </c>
      <c r="C1813" s="20" t="s">
        <v>4679</v>
      </c>
      <c r="D1813" s="20" t="s">
        <v>5127</v>
      </c>
      <c r="E1813" s="20" t="s">
        <v>9810</v>
      </c>
      <c r="F1813" s="20">
        <v>97301</v>
      </c>
      <c r="G1813" s="20" t="s">
        <v>4681</v>
      </c>
      <c r="H1813" s="20" t="s">
        <v>119</v>
      </c>
      <c r="I1813" s="20" t="s">
        <v>114</v>
      </c>
      <c r="J1813" s="20" t="s">
        <v>120</v>
      </c>
      <c r="K1813" s="20">
        <v>0</v>
      </c>
    </row>
    <row r="1814" spans="1:11" x14ac:dyDescent="0.25">
      <c r="A1814" s="20" t="str">
        <f>E1814&amp;D1814&amp;":"&amp;COUNTIFS($E$2:E1814,E1814,$D$2:D1814,D1814)</f>
        <v>MissouriPILOT KNOB:1</v>
      </c>
      <c r="B1814" s="20" t="s">
        <v>4683</v>
      </c>
      <c r="C1814" s="20" t="s">
        <v>4684</v>
      </c>
      <c r="D1814" s="20" t="s">
        <v>9261</v>
      </c>
      <c r="E1814" s="20" t="s">
        <v>9804</v>
      </c>
      <c r="F1814" s="20">
        <v>97225</v>
      </c>
      <c r="G1814" s="20" t="s">
        <v>4685</v>
      </c>
      <c r="H1814" s="20" t="s">
        <v>119</v>
      </c>
      <c r="I1814" s="20" t="s">
        <v>26</v>
      </c>
      <c r="J1814" s="20" t="s">
        <v>120</v>
      </c>
      <c r="K1814" s="20">
        <v>0</v>
      </c>
    </row>
    <row r="1815" spans="1:11" x14ac:dyDescent="0.25">
      <c r="A1815" s="20" t="str">
        <f>E1815&amp;D1815&amp;":"&amp;COUNTIFS($E$2:E1815,E1815,$D$2:D1815,D1815)</f>
        <v>KentuckyPINEVILLE:1</v>
      </c>
      <c r="B1815" s="20" t="s">
        <v>7868</v>
      </c>
      <c r="C1815" s="20" t="s">
        <v>7869</v>
      </c>
      <c r="D1815" s="20" t="s">
        <v>2228</v>
      </c>
      <c r="E1815" s="20" t="s">
        <v>9780</v>
      </c>
      <c r="F1815" s="20">
        <v>97123</v>
      </c>
      <c r="G1815" s="20" t="s">
        <v>7870</v>
      </c>
      <c r="H1815" s="20" t="s">
        <v>25</v>
      </c>
      <c r="I1815" s="20" t="s">
        <v>108</v>
      </c>
      <c r="J1815" s="20" t="s">
        <v>27</v>
      </c>
      <c r="K1815" s="20">
        <v>4</v>
      </c>
    </row>
    <row r="1816" spans="1:11" x14ac:dyDescent="0.25">
      <c r="A1816" s="20" t="str">
        <f>E1816&amp;D1816&amp;":"&amp;COUNTIFS($E$2:E1816,E1816,$D$2:D1816,D1816)</f>
        <v>KentuckyPINEVILLE:2</v>
      </c>
      <c r="B1816" s="20" t="s">
        <v>7872</v>
      </c>
      <c r="C1816" s="20" t="s">
        <v>7873</v>
      </c>
      <c r="D1816" s="20" t="s">
        <v>2228</v>
      </c>
      <c r="E1816" s="20" t="s">
        <v>9780</v>
      </c>
      <c r="F1816" s="20">
        <v>97015</v>
      </c>
      <c r="G1816" s="20" t="s">
        <v>7875</v>
      </c>
      <c r="H1816" s="20" t="s">
        <v>25</v>
      </c>
      <c r="I1816" s="20" t="s">
        <v>75</v>
      </c>
      <c r="J1816" s="20" t="s">
        <v>27</v>
      </c>
      <c r="K1816" s="20">
        <v>4</v>
      </c>
    </row>
    <row r="1817" spans="1:11" x14ac:dyDescent="0.25">
      <c r="A1817" s="20" t="str">
        <f>E1817&amp;D1817&amp;":"&amp;COUNTIFS($E$2:E1817,E1817,$D$2:D1817,D1817)</f>
        <v>LouisianaPINEVILLE:1</v>
      </c>
      <c r="B1817" s="20" t="s">
        <v>7877</v>
      </c>
      <c r="C1817" s="20" t="s">
        <v>7878</v>
      </c>
      <c r="D1817" s="20" t="s">
        <v>2228</v>
      </c>
      <c r="E1817" s="20" t="s">
        <v>9781</v>
      </c>
      <c r="F1817" s="20">
        <v>97124</v>
      </c>
      <c r="G1817" s="20" t="s">
        <v>7879</v>
      </c>
      <c r="H1817" s="20" t="s">
        <v>25</v>
      </c>
      <c r="I1817" s="20" t="s">
        <v>108</v>
      </c>
      <c r="J1817" s="20" t="s">
        <v>27</v>
      </c>
      <c r="K1817" s="20">
        <v>4</v>
      </c>
    </row>
    <row r="1818" spans="1:11" x14ac:dyDescent="0.25">
      <c r="A1818" s="20" t="str">
        <f>E1818&amp;D1818&amp;":"&amp;COUNTIFS($E$2:E1818,E1818,$D$2:D1818,D1818)</f>
        <v>New_JerseyPISCATAWAY:1</v>
      </c>
      <c r="B1818" s="20" t="s">
        <v>7880</v>
      </c>
      <c r="C1818" s="20" t="s">
        <v>4669</v>
      </c>
      <c r="D1818" s="20" t="s">
        <v>3744</v>
      </c>
      <c r="E1818" s="20" t="s">
        <v>9836</v>
      </c>
      <c r="F1818" s="20">
        <v>97338</v>
      </c>
      <c r="G1818" s="20" t="s">
        <v>4671</v>
      </c>
      <c r="H1818" s="20" t="s">
        <v>96</v>
      </c>
      <c r="I1818" s="20" t="s">
        <v>108</v>
      </c>
      <c r="J1818" s="20" t="s">
        <v>27</v>
      </c>
      <c r="K1818" s="20">
        <v>0</v>
      </c>
    </row>
    <row r="1819" spans="1:11" x14ac:dyDescent="0.25">
      <c r="A1819" s="20" t="str">
        <f>E1819&amp;D1819&amp;":"&amp;COUNTIFS($E$2:E1819,E1819,$D$2:D1819,D1819)</f>
        <v>PennsylvaniaPITTSBURGH:1</v>
      </c>
      <c r="B1819" s="20" t="s">
        <v>4678</v>
      </c>
      <c r="C1819" s="20" t="s">
        <v>4679</v>
      </c>
      <c r="D1819" s="20" t="s">
        <v>4756</v>
      </c>
      <c r="E1819" s="20" t="s">
        <v>9809</v>
      </c>
      <c r="F1819" s="20">
        <v>97301</v>
      </c>
      <c r="G1819" s="20" t="s">
        <v>7881</v>
      </c>
      <c r="H1819" s="20" t="s">
        <v>119</v>
      </c>
      <c r="I1819" s="20" t="s">
        <v>114</v>
      </c>
      <c r="J1819" s="20" t="s">
        <v>120</v>
      </c>
      <c r="K1819" s="20">
        <v>0</v>
      </c>
    </row>
    <row r="1820" spans="1:11" x14ac:dyDescent="0.25">
      <c r="A1820" s="20" t="str">
        <f>E1820&amp;D1820&amp;":"&amp;COUNTIFS($E$2:E1820,E1820,$D$2:D1820,D1820)</f>
        <v>PennsylvaniaPITTSBURGH:2</v>
      </c>
      <c r="B1820" s="20" t="s">
        <v>4687</v>
      </c>
      <c r="C1820" s="20" t="s">
        <v>4688</v>
      </c>
      <c r="D1820" s="20" t="s">
        <v>4756</v>
      </c>
      <c r="E1820" s="20" t="s">
        <v>9809</v>
      </c>
      <c r="F1820" s="20">
        <v>16117</v>
      </c>
      <c r="G1820" s="20" t="s">
        <v>4690</v>
      </c>
      <c r="H1820" s="20" t="s">
        <v>25</v>
      </c>
      <c r="I1820" s="20" t="s">
        <v>26</v>
      </c>
      <c r="J1820" s="20" t="s">
        <v>27</v>
      </c>
      <c r="K1820" s="20">
        <v>3</v>
      </c>
    </row>
    <row r="1821" spans="1:11" x14ac:dyDescent="0.25">
      <c r="A1821" s="20" t="str">
        <f>E1821&amp;D1821&amp;":"&amp;COUNTIFS($E$2:E1821,E1821,$D$2:D1821,D1821)</f>
        <v>PennsylvaniaPITTSBURGH:3</v>
      </c>
      <c r="B1821" s="20" t="s">
        <v>4692</v>
      </c>
      <c r="C1821" s="20" t="s">
        <v>4693</v>
      </c>
      <c r="D1821" s="20" t="s">
        <v>4756</v>
      </c>
      <c r="E1821" s="20" t="s">
        <v>9809</v>
      </c>
      <c r="F1821" s="20">
        <v>18071</v>
      </c>
      <c r="G1821" s="20" t="s">
        <v>4695</v>
      </c>
      <c r="H1821" s="20" t="s">
        <v>25</v>
      </c>
      <c r="I1821" s="20" t="s">
        <v>75</v>
      </c>
      <c r="J1821" s="20" t="s">
        <v>27</v>
      </c>
      <c r="K1821" s="20">
        <v>0</v>
      </c>
    </row>
    <row r="1822" spans="1:11" x14ac:dyDescent="0.25">
      <c r="A1822" s="20" t="str">
        <f>E1822&amp;D1822&amp;":"&amp;COUNTIFS($E$2:E1822,E1822,$D$2:D1822,D1822)</f>
        <v>PennsylvaniaPITTSBURGH:4</v>
      </c>
      <c r="B1822" s="20" t="s">
        <v>4697</v>
      </c>
      <c r="C1822" s="20" t="s">
        <v>4698</v>
      </c>
      <c r="D1822" s="20" t="s">
        <v>4756</v>
      </c>
      <c r="E1822" s="20" t="s">
        <v>9809</v>
      </c>
      <c r="F1822" s="20">
        <v>19122</v>
      </c>
      <c r="G1822" s="20" t="s">
        <v>4699</v>
      </c>
      <c r="H1822" s="20" t="s">
        <v>25</v>
      </c>
      <c r="I1822" s="20" t="s">
        <v>75</v>
      </c>
      <c r="J1822" s="20" t="s">
        <v>120</v>
      </c>
      <c r="K1822" s="20">
        <v>0</v>
      </c>
    </row>
    <row r="1823" spans="1:11" x14ac:dyDescent="0.25">
      <c r="A1823" s="20" t="str">
        <f>E1823&amp;D1823&amp;":"&amp;COUNTIFS($E$2:E1823,E1823,$D$2:D1823,D1823)</f>
        <v>NebraskaPLAINVIEW:1</v>
      </c>
      <c r="B1823" s="20" t="s">
        <v>4701</v>
      </c>
      <c r="C1823" s="20" t="s">
        <v>4702</v>
      </c>
      <c r="D1823" s="20" t="s">
        <v>5696</v>
      </c>
      <c r="E1823" s="20" t="s">
        <v>9785</v>
      </c>
      <c r="F1823" s="20">
        <v>16673</v>
      </c>
      <c r="G1823" s="20" t="s">
        <v>4704</v>
      </c>
      <c r="H1823" s="20" t="s">
        <v>25</v>
      </c>
      <c r="I1823" s="20" t="s">
        <v>108</v>
      </c>
      <c r="J1823" s="20" t="s">
        <v>27</v>
      </c>
      <c r="K1823" s="20">
        <v>4</v>
      </c>
    </row>
    <row r="1824" spans="1:11" x14ac:dyDescent="0.25">
      <c r="A1824" s="20" t="str">
        <f>E1824&amp;D1824&amp;":"&amp;COUNTIFS($E$2:E1824,E1824,$D$2:D1824,D1824)</f>
        <v>New_YorkPLAINVIEW:1</v>
      </c>
      <c r="B1824" s="20" t="s">
        <v>4706</v>
      </c>
      <c r="C1824" s="20" t="s">
        <v>4707</v>
      </c>
      <c r="D1824" s="20" t="s">
        <v>5696</v>
      </c>
      <c r="E1824" s="20" t="s">
        <v>9838</v>
      </c>
      <c r="F1824" s="20">
        <v>19026</v>
      </c>
      <c r="G1824" s="20" t="s">
        <v>4709</v>
      </c>
      <c r="H1824" s="20" t="s">
        <v>25</v>
      </c>
      <c r="I1824" s="20" t="s">
        <v>108</v>
      </c>
      <c r="J1824" s="20" t="s">
        <v>27</v>
      </c>
      <c r="K1824" s="20">
        <v>2</v>
      </c>
    </row>
    <row r="1825" spans="1:11" x14ac:dyDescent="0.25">
      <c r="A1825" s="20" t="str">
        <f>E1825&amp;D1825&amp;":"&amp;COUNTIFS($E$2:E1825,E1825,$D$2:D1825,D1825)</f>
        <v>TexasPLAINVIEW:1</v>
      </c>
      <c r="B1825" s="20" t="s">
        <v>4711</v>
      </c>
      <c r="C1825" s="20" t="s">
        <v>4712</v>
      </c>
      <c r="D1825" s="20" t="s">
        <v>5696</v>
      </c>
      <c r="E1825" s="20" t="s">
        <v>9788</v>
      </c>
      <c r="F1825" s="20">
        <v>18042</v>
      </c>
      <c r="G1825" s="20" t="s">
        <v>4714</v>
      </c>
      <c r="H1825" s="20" t="s">
        <v>25</v>
      </c>
      <c r="I1825" s="20" t="s">
        <v>26</v>
      </c>
      <c r="J1825" s="20" t="s">
        <v>27</v>
      </c>
      <c r="K1825" s="20">
        <v>3</v>
      </c>
    </row>
    <row r="1826" spans="1:11" x14ac:dyDescent="0.25">
      <c r="A1826" s="20" t="str">
        <f>E1826&amp;D1826&amp;":"&amp;COUNTIFS($E$2:E1826,E1826,$D$2:D1826,D1826)</f>
        <v>KansasPLAINVILLE:1</v>
      </c>
      <c r="B1826" s="20" t="s">
        <v>4716</v>
      </c>
      <c r="C1826" s="20" t="s">
        <v>4717</v>
      </c>
      <c r="D1826" s="20" t="s">
        <v>2110</v>
      </c>
      <c r="E1826" s="20" t="s">
        <v>9802</v>
      </c>
      <c r="F1826" s="20">
        <v>15701</v>
      </c>
      <c r="G1826" s="20" t="s">
        <v>4719</v>
      </c>
      <c r="H1826" s="20" t="s">
        <v>25</v>
      </c>
      <c r="I1826" s="20" t="s">
        <v>108</v>
      </c>
      <c r="J1826" s="20" t="s">
        <v>27</v>
      </c>
      <c r="K1826" s="20">
        <v>3</v>
      </c>
    </row>
    <row r="1827" spans="1:11" x14ac:dyDescent="0.25">
      <c r="A1827" s="20" t="str">
        <f>E1827&amp;D1827&amp;":"&amp;COUNTIFS($E$2:E1827,E1827,$D$2:D1827,D1827)</f>
        <v>TexasPLANO:1</v>
      </c>
      <c r="B1827" s="20" t="s">
        <v>4721</v>
      </c>
      <c r="C1827" s="20" t="s">
        <v>4722</v>
      </c>
      <c r="D1827" s="20" t="s">
        <v>5340</v>
      </c>
      <c r="E1827" s="20" t="s">
        <v>9788</v>
      </c>
      <c r="F1827" s="20">
        <v>19013</v>
      </c>
      <c r="G1827" s="20" t="s">
        <v>4724</v>
      </c>
      <c r="H1827" s="20" t="s">
        <v>25</v>
      </c>
      <c r="I1827" s="20" t="s">
        <v>75</v>
      </c>
      <c r="J1827" s="20" t="s">
        <v>27</v>
      </c>
      <c r="K1827" s="20">
        <v>2</v>
      </c>
    </row>
    <row r="1828" spans="1:11" x14ac:dyDescent="0.25">
      <c r="A1828" s="20" t="str">
        <f>E1828&amp;D1828&amp;":"&amp;COUNTIFS($E$2:E1828,E1828,$D$2:D1828,D1828)</f>
        <v>TexasPLANO:2</v>
      </c>
      <c r="B1828" s="20" t="s">
        <v>4726</v>
      </c>
      <c r="C1828" s="20" t="s">
        <v>4727</v>
      </c>
      <c r="D1828" s="20" t="s">
        <v>5340</v>
      </c>
      <c r="E1828" s="20" t="s">
        <v>9788</v>
      </c>
      <c r="F1828" s="20">
        <v>18301</v>
      </c>
      <c r="G1828" s="20" t="s">
        <v>4729</v>
      </c>
      <c r="H1828" s="20" t="s">
        <v>25</v>
      </c>
      <c r="I1828" s="20" t="s">
        <v>108</v>
      </c>
      <c r="J1828" s="20" t="s">
        <v>27</v>
      </c>
      <c r="K1828" s="20">
        <v>3</v>
      </c>
    </row>
    <row r="1829" spans="1:11" x14ac:dyDescent="0.25">
      <c r="A1829" s="20" t="str">
        <f>E1829&amp;D1829&amp;":"&amp;COUNTIFS($E$2:E1829,E1829,$D$2:D1829,D1829)</f>
        <v>TexasPLANO:3</v>
      </c>
      <c r="B1829" s="20" t="s">
        <v>4731</v>
      </c>
      <c r="C1829" s="20" t="s">
        <v>4732</v>
      </c>
      <c r="D1829" s="20" t="s">
        <v>5340</v>
      </c>
      <c r="E1829" s="20" t="s">
        <v>9788</v>
      </c>
      <c r="F1829" s="20">
        <v>16127</v>
      </c>
      <c r="G1829" s="20" t="s">
        <v>4734</v>
      </c>
      <c r="H1829" s="20" t="s">
        <v>25</v>
      </c>
      <c r="I1829" s="20" t="s">
        <v>108</v>
      </c>
      <c r="J1829" s="20" t="s">
        <v>27</v>
      </c>
      <c r="K1829" s="20">
        <v>3</v>
      </c>
    </row>
    <row r="1830" spans="1:11" x14ac:dyDescent="0.25">
      <c r="A1830" s="20" t="str">
        <f>E1830&amp;D1830&amp;":"&amp;COUNTIFS($E$2:E1830,E1830,$D$2:D1830,D1830)</f>
        <v>TexasPLANO:4</v>
      </c>
      <c r="B1830" s="20" t="s">
        <v>4736</v>
      </c>
      <c r="C1830" s="20" t="s">
        <v>4737</v>
      </c>
      <c r="D1830" s="20" t="s">
        <v>5340</v>
      </c>
      <c r="E1830" s="20" t="s">
        <v>9788</v>
      </c>
      <c r="F1830" s="20">
        <v>19408</v>
      </c>
      <c r="G1830" s="20" t="s">
        <v>4739</v>
      </c>
      <c r="H1830" s="20" t="s">
        <v>25</v>
      </c>
      <c r="I1830" s="20" t="s">
        <v>108</v>
      </c>
      <c r="J1830" s="20" t="s">
        <v>120</v>
      </c>
      <c r="K1830" s="20">
        <v>0</v>
      </c>
    </row>
    <row r="1831" spans="1:11" x14ac:dyDescent="0.25">
      <c r="A1831" s="20" t="str">
        <f>E1831&amp;D1831&amp;":"&amp;COUNTIFS($E$2:E1831,E1831,$D$2:D1831,D1831)</f>
        <v>TexasPLANO:5</v>
      </c>
      <c r="B1831" s="20" t="s">
        <v>4741</v>
      </c>
      <c r="C1831" s="20" t="s">
        <v>4742</v>
      </c>
      <c r="D1831" s="20" t="s">
        <v>5340</v>
      </c>
      <c r="E1831" s="20" t="s">
        <v>9788</v>
      </c>
      <c r="F1831" s="20">
        <v>19107</v>
      </c>
      <c r="G1831" s="20" t="s">
        <v>4743</v>
      </c>
      <c r="H1831" s="20" t="s">
        <v>25</v>
      </c>
      <c r="I1831" s="20" t="s">
        <v>108</v>
      </c>
      <c r="J1831" s="20" t="s">
        <v>120</v>
      </c>
      <c r="K1831" s="20">
        <v>0</v>
      </c>
    </row>
    <row r="1832" spans="1:11" x14ac:dyDescent="0.25">
      <c r="A1832" s="20" t="str">
        <f>E1832&amp;D1832&amp;":"&amp;COUNTIFS($E$2:E1832,E1832,$D$2:D1832,D1832)</f>
        <v>WisconsinPLATTEVILLE:1</v>
      </c>
      <c r="B1832" s="20" t="s">
        <v>4745</v>
      </c>
      <c r="C1832" s="20" t="s">
        <v>4746</v>
      </c>
      <c r="D1832" s="20" t="s">
        <v>6249</v>
      </c>
      <c r="E1832" s="20" t="s">
        <v>9790</v>
      </c>
      <c r="F1832" s="20">
        <v>17764</v>
      </c>
      <c r="G1832" s="20" t="s">
        <v>4748</v>
      </c>
      <c r="H1832" s="20" t="s">
        <v>96</v>
      </c>
      <c r="I1832" s="20" t="s">
        <v>108</v>
      </c>
      <c r="J1832" s="20" t="s">
        <v>27</v>
      </c>
      <c r="K1832" s="20">
        <v>0</v>
      </c>
    </row>
    <row r="1833" spans="1:11" x14ac:dyDescent="0.25">
      <c r="A1833" s="20" t="str">
        <f>E1833&amp;D1833&amp;":"&amp;COUNTIFS($E$2:E1833,E1833,$D$2:D1833,D1833)</f>
        <v>CaliforniaPLEASANTON:1</v>
      </c>
      <c r="B1833" s="20" t="s">
        <v>4750</v>
      </c>
      <c r="C1833" s="20" t="s">
        <v>4352</v>
      </c>
      <c r="D1833" s="20" t="s">
        <v>8309</v>
      </c>
      <c r="E1833" s="20" t="s">
        <v>9773</v>
      </c>
      <c r="F1833" s="20">
        <v>18801</v>
      </c>
      <c r="G1833" s="20" t="s">
        <v>4752</v>
      </c>
      <c r="H1833" s="20" t="s">
        <v>96</v>
      </c>
      <c r="I1833" s="20" t="s">
        <v>108</v>
      </c>
      <c r="J1833" s="20" t="s">
        <v>27</v>
      </c>
      <c r="K1833" s="20">
        <v>4</v>
      </c>
    </row>
    <row r="1834" spans="1:11" x14ac:dyDescent="0.25">
      <c r="A1834" s="20" t="str">
        <f>E1834&amp;D1834&amp;":"&amp;COUNTIFS($E$2:E1834,E1834,$D$2:D1834,D1834)</f>
        <v>CaliforniaPLEASANTON:2</v>
      </c>
      <c r="B1834" s="20" t="s">
        <v>4754</v>
      </c>
      <c r="C1834" s="20" t="s">
        <v>4755</v>
      </c>
      <c r="D1834" s="20" t="s">
        <v>8309</v>
      </c>
      <c r="E1834" s="20" t="s">
        <v>9773</v>
      </c>
      <c r="F1834" s="20">
        <v>15224</v>
      </c>
      <c r="G1834" s="20" t="s">
        <v>4757</v>
      </c>
      <c r="H1834" s="20" t="s">
        <v>107</v>
      </c>
      <c r="I1834" s="20" t="s">
        <v>75</v>
      </c>
      <c r="J1834" s="20" t="s">
        <v>27</v>
      </c>
      <c r="K1834" s="20">
        <v>0</v>
      </c>
    </row>
    <row r="1835" spans="1:11" x14ac:dyDescent="0.25">
      <c r="A1835" s="20" t="str">
        <f>E1835&amp;D1835&amp;":"&amp;COUNTIFS($E$2:E1835,E1835,$D$2:D1835,D1835)</f>
        <v>CaliforniaPLEASANTON:3</v>
      </c>
      <c r="B1835" s="20" t="s">
        <v>4759</v>
      </c>
      <c r="C1835" s="20" t="s">
        <v>4760</v>
      </c>
      <c r="D1835" s="20" t="s">
        <v>8309</v>
      </c>
      <c r="E1835" s="20" t="s">
        <v>9773</v>
      </c>
      <c r="F1835" s="20">
        <v>19104</v>
      </c>
      <c r="G1835" s="20" t="s">
        <v>4761</v>
      </c>
      <c r="H1835" s="20" t="s">
        <v>107</v>
      </c>
      <c r="I1835" s="20" t="s">
        <v>108</v>
      </c>
      <c r="J1835" s="20" t="s">
        <v>27</v>
      </c>
      <c r="K1835" s="20">
        <v>0</v>
      </c>
    </row>
    <row r="1836" spans="1:11" x14ac:dyDescent="0.25">
      <c r="A1836" s="20" t="str">
        <f>E1836&amp;D1836&amp;":"&amp;COUNTIFS($E$2:E1836,E1836,$D$2:D1836,D1836)</f>
        <v>IndianaPLYMOUTH:1</v>
      </c>
      <c r="B1836" s="20" t="s">
        <v>4763</v>
      </c>
      <c r="C1836" s="20" t="s">
        <v>4764</v>
      </c>
      <c r="D1836" s="20" t="s">
        <v>1889</v>
      </c>
      <c r="E1836" s="20" t="s">
        <v>9778</v>
      </c>
      <c r="F1836" s="20">
        <v>15224</v>
      </c>
      <c r="G1836" s="20" t="s">
        <v>4765</v>
      </c>
      <c r="H1836" s="20" t="s">
        <v>107</v>
      </c>
      <c r="I1836" s="20" t="s">
        <v>108</v>
      </c>
      <c r="J1836" s="20" t="s">
        <v>120</v>
      </c>
      <c r="K1836" s="20">
        <v>0</v>
      </c>
    </row>
    <row r="1837" spans="1:11" x14ac:dyDescent="0.25">
      <c r="A1837" s="20" t="str">
        <f>E1837&amp;D1837&amp;":"&amp;COUNTIFS($E$2:E1837,E1837,$D$2:D1837,D1837)</f>
        <v>North_CarolinaPLYMOUTH:1</v>
      </c>
      <c r="B1837" s="20" t="s">
        <v>4767</v>
      </c>
      <c r="C1837" s="20" t="s">
        <v>4768</v>
      </c>
      <c r="D1837" s="20" t="s">
        <v>1889</v>
      </c>
      <c r="E1837" s="20" t="s">
        <v>9839</v>
      </c>
      <c r="F1837" s="20">
        <v>19134</v>
      </c>
      <c r="G1837" s="20" t="s">
        <v>4769</v>
      </c>
      <c r="H1837" s="20" t="s">
        <v>107</v>
      </c>
      <c r="I1837" s="20" t="s">
        <v>26</v>
      </c>
      <c r="J1837" s="20" t="s">
        <v>27</v>
      </c>
      <c r="K1837" s="20">
        <v>0</v>
      </c>
    </row>
    <row r="1838" spans="1:11" x14ac:dyDescent="0.25">
      <c r="A1838" s="20" t="str">
        <f>E1838&amp;D1838&amp;":"&amp;COUNTIFS($E$2:E1838,E1838,$D$2:D1838,D1838)</f>
        <v>North_CarolinaPLYMOUTH:2</v>
      </c>
      <c r="B1838" s="20" t="s">
        <v>4771</v>
      </c>
      <c r="C1838" s="20" t="s">
        <v>4772</v>
      </c>
      <c r="D1838" s="20" t="s">
        <v>1889</v>
      </c>
      <c r="E1838" s="20" t="s">
        <v>9839</v>
      </c>
      <c r="F1838" s="20">
        <v>19104</v>
      </c>
      <c r="G1838" s="20" t="s">
        <v>4773</v>
      </c>
      <c r="H1838" s="20" t="s">
        <v>107</v>
      </c>
      <c r="I1838" s="20" t="s">
        <v>75</v>
      </c>
      <c r="J1838" s="20" t="s">
        <v>120</v>
      </c>
      <c r="K1838" s="20">
        <v>0</v>
      </c>
    </row>
    <row r="1839" spans="1:11" x14ac:dyDescent="0.25">
      <c r="A1839" s="20" t="str">
        <f>E1839&amp;D1839&amp;":"&amp;COUNTIFS($E$2:E1839,E1839,$D$2:D1839,D1839)</f>
        <v>MassachusettsPOCASSET:1</v>
      </c>
      <c r="B1839" s="20" t="s">
        <v>4775</v>
      </c>
      <c r="C1839" s="20" t="s">
        <v>4776</v>
      </c>
      <c r="D1839" s="20" t="s">
        <v>2820</v>
      </c>
      <c r="E1839" s="20" t="s">
        <v>9784</v>
      </c>
      <c r="F1839" s="20">
        <v>19401</v>
      </c>
      <c r="G1839" s="20" t="s">
        <v>4778</v>
      </c>
      <c r="H1839" s="20" t="s">
        <v>119</v>
      </c>
      <c r="I1839" s="20" t="s">
        <v>114</v>
      </c>
      <c r="J1839" s="20" t="s">
        <v>120</v>
      </c>
      <c r="K1839" s="20">
        <v>0</v>
      </c>
    </row>
    <row r="1840" spans="1:11" x14ac:dyDescent="0.25">
      <c r="A1840" s="20" t="str">
        <f>E1840&amp;D1840&amp;":"&amp;COUNTIFS($E$2:E1840,E1840,$D$2:D1840,D1840)</f>
        <v>IdahoPOCATELLO:1</v>
      </c>
      <c r="B1840" s="20" t="s">
        <v>4780</v>
      </c>
      <c r="C1840" s="20" t="s">
        <v>4781</v>
      </c>
      <c r="D1840" s="20" t="s">
        <v>1588</v>
      </c>
      <c r="E1840" s="20" t="s">
        <v>9776</v>
      </c>
      <c r="F1840" s="20">
        <v>17821</v>
      </c>
      <c r="G1840" s="20" t="s">
        <v>4782</v>
      </c>
      <c r="H1840" s="20" t="s">
        <v>119</v>
      </c>
      <c r="I1840" s="20" t="s">
        <v>114</v>
      </c>
      <c r="J1840" s="20" t="s">
        <v>120</v>
      </c>
      <c r="K1840" s="20">
        <v>0</v>
      </c>
    </row>
    <row r="1841" spans="1:11" x14ac:dyDescent="0.25">
      <c r="A1841" s="20" t="str">
        <f>E1841&amp;D1841&amp;":"&amp;COUNTIFS($E$2:E1841,E1841,$D$2:D1841,D1841)</f>
        <v>IdahoPOCATELLO:2</v>
      </c>
      <c r="B1841" s="20" t="s">
        <v>4784</v>
      </c>
      <c r="C1841" s="20" t="s">
        <v>4785</v>
      </c>
      <c r="D1841" s="20" t="s">
        <v>1588</v>
      </c>
      <c r="E1841" s="20" t="s">
        <v>9776</v>
      </c>
      <c r="F1841" s="20">
        <v>19124</v>
      </c>
      <c r="G1841" s="20" t="s">
        <v>4786</v>
      </c>
      <c r="H1841" s="20" t="s">
        <v>119</v>
      </c>
      <c r="I1841" s="20" t="s">
        <v>26</v>
      </c>
      <c r="J1841" s="20" t="s">
        <v>120</v>
      </c>
      <c r="K1841" s="20">
        <v>0</v>
      </c>
    </row>
    <row r="1842" spans="1:11" x14ac:dyDescent="0.25">
      <c r="A1842" s="20" t="str">
        <f>E1842&amp;D1842&amp;":"&amp;COUNTIFS($E$2:E1842,E1842,$D$2:D1842,D1842)</f>
        <v>IdahoPOCATELLO:3</v>
      </c>
      <c r="B1842" s="20" t="s">
        <v>4788</v>
      </c>
      <c r="C1842" s="20" t="s">
        <v>4789</v>
      </c>
      <c r="D1842" s="20" t="s">
        <v>1588</v>
      </c>
      <c r="E1842" s="20" t="s">
        <v>9776</v>
      </c>
      <c r="F1842" s="20">
        <v>18411</v>
      </c>
      <c r="G1842" s="20" t="s">
        <v>4791</v>
      </c>
      <c r="H1842" s="20" t="s">
        <v>119</v>
      </c>
      <c r="I1842" s="20" t="s">
        <v>114</v>
      </c>
      <c r="J1842" s="20" t="s">
        <v>120</v>
      </c>
      <c r="K1842" s="20">
        <v>0</v>
      </c>
    </row>
    <row r="1843" spans="1:11" x14ac:dyDescent="0.25">
      <c r="A1843" s="20" t="str">
        <f>E1843&amp;D1843&amp;":"&amp;COUNTIFS($E$2:E1843,E1843,$D$2:D1843,D1843)</f>
        <v>ArizonaPOLACCA:1</v>
      </c>
      <c r="B1843" s="20" t="s">
        <v>4793</v>
      </c>
      <c r="C1843" s="20" t="s">
        <v>4794</v>
      </c>
      <c r="D1843" s="20" t="s">
        <v>273</v>
      </c>
      <c r="E1843" s="20" t="s">
        <v>9801</v>
      </c>
      <c r="F1843" s="20">
        <v>19565</v>
      </c>
      <c r="G1843" s="20" t="s">
        <v>4796</v>
      </c>
      <c r="H1843" s="20" t="s">
        <v>119</v>
      </c>
      <c r="I1843" s="20" t="s">
        <v>114</v>
      </c>
      <c r="J1843" s="20" t="s">
        <v>120</v>
      </c>
      <c r="K1843" s="20">
        <v>0</v>
      </c>
    </row>
    <row r="1844" spans="1:11" x14ac:dyDescent="0.25">
      <c r="A1844" s="20" t="str">
        <f>E1844&amp;D1844&amp;":"&amp;COUNTIFS($E$2:E1844,E1844,$D$2:D1844,D1844)</f>
        <v>CaliforniaPOMONA:1</v>
      </c>
      <c r="B1844" s="20" t="s">
        <v>4798</v>
      </c>
      <c r="C1844" s="20" t="s">
        <v>4799</v>
      </c>
      <c r="D1844" s="20" t="s">
        <v>670</v>
      </c>
      <c r="E1844" s="20" t="s">
        <v>9773</v>
      </c>
      <c r="F1844" s="20">
        <v>16365</v>
      </c>
      <c r="G1844" s="20" t="s">
        <v>4801</v>
      </c>
      <c r="H1844" s="20" t="s">
        <v>119</v>
      </c>
      <c r="I1844" s="20" t="s">
        <v>114</v>
      </c>
      <c r="J1844" s="20" t="s">
        <v>120</v>
      </c>
      <c r="K1844" s="20">
        <v>0</v>
      </c>
    </row>
    <row r="1845" spans="1:11" x14ac:dyDescent="0.25">
      <c r="A1845" s="20" t="str">
        <f>E1845&amp;D1845&amp;":"&amp;COUNTIFS($E$2:E1845,E1845,$D$2:D1845,D1845)</f>
        <v>CaliforniaPOMONA:2</v>
      </c>
      <c r="B1845" s="20" t="s">
        <v>4803</v>
      </c>
      <c r="C1845" s="20" t="s">
        <v>4804</v>
      </c>
      <c r="D1845" s="20" t="s">
        <v>670</v>
      </c>
      <c r="E1845" s="20" t="s">
        <v>9773</v>
      </c>
      <c r="F1845" s="20">
        <v>17064</v>
      </c>
      <c r="G1845" s="20" t="s">
        <v>4806</v>
      </c>
      <c r="H1845" s="20" t="s">
        <v>119</v>
      </c>
      <c r="I1845" s="20" t="s">
        <v>513</v>
      </c>
      <c r="J1845" s="20" t="s">
        <v>120</v>
      </c>
      <c r="K1845" s="20">
        <v>0</v>
      </c>
    </row>
    <row r="1846" spans="1:11" x14ac:dyDescent="0.25">
      <c r="A1846" s="20" t="str">
        <f>E1846&amp;D1846&amp;":"&amp;COUNTIFS($E$2:E1846,E1846,$D$2:D1846,D1846)</f>
        <v>CaliforniaPOMONA:3</v>
      </c>
      <c r="B1846" s="20" t="s">
        <v>4808</v>
      </c>
      <c r="C1846" s="20" t="s">
        <v>4809</v>
      </c>
      <c r="D1846" s="20" t="s">
        <v>670</v>
      </c>
      <c r="E1846" s="20" t="s">
        <v>9773</v>
      </c>
      <c r="F1846" s="20">
        <v>19131</v>
      </c>
      <c r="G1846" s="20" t="s">
        <v>4810</v>
      </c>
      <c r="H1846" s="20" t="s">
        <v>119</v>
      </c>
      <c r="I1846" s="20" t="s">
        <v>108</v>
      </c>
      <c r="J1846" s="20" t="s">
        <v>120</v>
      </c>
      <c r="K1846" s="20">
        <v>0</v>
      </c>
    </row>
    <row r="1847" spans="1:11" x14ac:dyDescent="0.25">
      <c r="A1847" s="20" t="str">
        <f>E1847&amp;D1847&amp;":"&amp;COUNTIFS($E$2:E1847,E1847,$D$2:D1847,D1847)</f>
        <v>OklahomaPONCA CITY:1</v>
      </c>
      <c r="B1847" s="20" t="s">
        <v>4812</v>
      </c>
      <c r="C1847" s="20" t="s">
        <v>4813</v>
      </c>
      <c r="D1847" s="20" t="s">
        <v>4466</v>
      </c>
      <c r="E1847" s="20" t="s">
        <v>9787</v>
      </c>
      <c r="F1847" s="20">
        <v>15779</v>
      </c>
      <c r="G1847" s="20" t="s">
        <v>4814</v>
      </c>
      <c r="H1847" s="20" t="s">
        <v>119</v>
      </c>
      <c r="I1847" s="20" t="s">
        <v>114</v>
      </c>
      <c r="J1847" s="20" t="s">
        <v>120</v>
      </c>
      <c r="K1847" s="20">
        <v>0</v>
      </c>
    </row>
    <row r="1848" spans="1:11" x14ac:dyDescent="0.25">
      <c r="A1848" s="20" t="str">
        <f>E1848&amp;D1848&amp;":"&amp;COUNTIFS($E$2:E1848,E1848,$D$2:D1848,D1848)</f>
        <v>OklahomaPONCA CITY:2</v>
      </c>
      <c r="B1848" s="20" t="s">
        <v>4816</v>
      </c>
      <c r="C1848" s="20" t="s">
        <v>4817</v>
      </c>
      <c r="D1848" s="20" t="s">
        <v>4466</v>
      </c>
      <c r="E1848" s="20" t="s">
        <v>9787</v>
      </c>
      <c r="F1848" s="20">
        <v>19128</v>
      </c>
      <c r="G1848" s="20" t="s">
        <v>4818</v>
      </c>
      <c r="H1848" s="20" t="s">
        <v>119</v>
      </c>
      <c r="I1848" s="20" t="s">
        <v>26</v>
      </c>
      <c r="J1848" s="20" t="s">
        <v>120</v>
      </c>
      <c r="K1848" s="20">
        <v>0</v>
      </c>
    </row>
    <row r="1849" spans="1:11" x14ac:dyDescent="0.25">
      <c r="A1849" s="20" t="str">
        <f>E1849&amp;D1849&amp;":"&amp;COUNTIFS($E$2:E1849,E1849,$D$2:D1849,D1849)</f>
        <v>Puerto_RicoPONCE:1</v>
      </c>
      <c r="B1849" s="20" t="s">
        <v>4820</v>
      </c>
      <c r="C1849" s="20" t="s">
        <v>4821</v>
      </c>
      <c r="D1849" s="20" t="s">
        <v>7941</v>
      </c>
      <c r="E1849" s="20" t="s">
        <v>9842</v>
      </c>
      <c r="F1849" s="20">
        <v>19403</v>
      </c>
      <c r="G1849" s="20" t="s">
        <v>4822</v>
      </c>
      <c r="H1849" s="20" t="s">
        <v>119</v>
      </c>
      <c r="I1849" s="20" t="s">
        <v>108</v>
      </c>
      <c r="J1849" s="20" t="s">
        <v>120</v>
      </c>
      <c r="K1849" s="20">
        <v>0</v>
      </c>
    </row>
    <row r="1850" spans="1:11" x14ac:dyDescent="0.25">
      <c r="A1850" s="20" t="str">
        <f>E1850&amp;D1850&amp;":"&amp;COUNTIFS($E$2:E1850,E1850,$D$2:D1850,D1850)</f>
        <v>Puerto_RicoPONCE:2</v>
      </c>
      <c r="B1850" s="20" t="s">
        <v>4824</v>
      </c>
      <c r="C1850" s="20" t="s">
        <v>4825</v>
      </c>
      <c r="D1850" s="20" t="s">
        <v>7941</v>
      </c>
      <c r="E1850" s="20" t="s">
        <v>9842</v>
      </c>
      <c r="F1850" s="20">
        <v>19002</v>
      </c>
      <c r="G1850" s="20" t="s">
        <v>4827</v>
      </c>
      <c r="H1850" s="20" t="s">
        <v>119</v>
      </c>
      <c r="I1850" s="20" t="s">
        <v>26</v>
      </c>
      <c r="J1850" s="20" t="s">
        <v>27</v>
      </c>
      <c r="K1850" s="20">
        <v>0</v>
      </c>
    </row>
    <row r="1851" spans="1:11" x14ac:dyDescent="0.25">
      <c r="A1851" s="20" t="str">
        <f>E1851&amp;D1851&amp;":"&amp;COUNTIFS($E$2:E1851,E1851,$D$2:D1851,D1851)</f>
        <v>MichiganPONTIAC:1</v>
      </c>
      <c r="B1851" s="20" t="s">
        <v>4829</v>
      </c>
      <c r="C1851" s="20" t="s">
        <v>4830</v>
      </c>
      <c r="D1851" s="20" t="s">
        <v>2854</v>
      </c>
      <c r="E1851" s="20" t="s">
        <v>9803</v>
      </c>
      <c r="F1851" s="20">
        <v>18901</v>
      </c>
      <c r="G1851" s="20" t="s">
        <v>4832</v>
      </c>
      <c r="H1851" s="20" t="s">
        <v>119</v>
      </c>
      <c r="I1851" s="20" t="s">
        <v>108</v>
      </c>
      <c r="J1851" s="20" t="s">
        <v>120</v>
      </c>
      <c r="K1851" s="20">
        <v>0</v>
      </c>
    </row>
    <row r="1852" spans="1:11" x14ac:dyDescent="0.25">
      <c r="A1852" s="20" t="str">
        <f>E1852&amp;D1852&amp;":"&amp;COUNTIFS($E$2:E1852,E1852,$D$2:D1852,D1852)</f>
        <v>MississippiPONTOTOC:1</v>
      </c>
      <c r="B1852" s="20" t="s">
        <v>4834</v>
      </c>
      <c r="C1852" s="20" t="s">
        <v>4835</v>
      </c>
      <c r="D1852" s="20" t="s">
        <v>7306</v>
      </c>
      <c r="E1852" s="20" t="s">
        <v>9812</v>
      </c>
      <c r="F1852" s="20">
        <v>18704</v>
      </c>
      <c r="G1852" s="20" t="s">
        <v>4837</v>
      </c>
      <c r="H1852" s="20" t="s">
        <v>119</v>
      </c>
      <c r="I1852" s="20" t="s">
        <v>26</v>
      </c>
      <c r="J1852" s="20" t="s">
        <v>120</v>
      </c>
      <c r="K1852" s="20">
        <v>0</v>
      </c>
    </row>
    <row r="1853" spans="1:11" x14ac:dyDescent="0.25">
      <c r="A1853" s="20" t="str">
        <f>E1853&amp;D1853&amp;":"&amp;COUNTIFS($E$2:E1853,E1853,$D$2:D1853,D1853)</f>
        <v>MontanaPOPLAR:1</v>
      </c>
      <c r="B1853" s="20" t="s">
        <v>4839</v>
      </c>
      <c r="C1853" s="20" t="s">
        <v>4840</v>
      </c>
      <c r="D1853" s="20" t="s">
        <v>3372</v>
      </c>
      <c r="E1853" s="20" t="s">
        <v>9805</v>
      </c>
      <c r="F1853" s="20">
        <v>16828</v>
      </c>
      <c r="G1853" s="20" t="s">
        <v>4842</v>
      </c>
      <c r="H1853" s="20" t="s">
        <v>119</v>
      </c>
      <c r="I1853" s="20" t="s">
        <v>26</v>
      </c>
      <c r="J1853" s="20" t="s">
        <v>27</v>
      </c>
      <c r="K1853" s="20">
        <v>0</v>
      </c>
    </row>
    <row r="1854" spans="1:11" x14ac:dyDescent="0.25">
      <c r="A1854" s="20" t="str">
        <f>E1854&amp;D1854&amp;":"&amp;COUNTIFS($E$2:E1854,E1854,$D$2:D1854,D1854)</f>
        <v>MissouriPOPLAR BLUFF:1</v>
      </c>
      <c r="B1854" s="20" t="s">
        <v>4844</v>
      </c>
      <c r="C1854" s="20" t="s">
        <v>4845</v>
      </c>
      <c r="D1854" s="20" t="s">
        <v>3251</v>
      </c>
      <c r="E1854" s="20" t="s">
        <v>9804</v>
      </c>
      <c r="F1854" s="20">
        <v>16214</v>
      </c>
      <c r="G1854" s="20" t="s">
        <v>4847</v>
      </c>
      <c r="H1854" s="20" t="s">
        <v>119</v>
      </c>
      <c r="I1854" s="20" t="s">
        <v>26</v>
      </c>
      <c r="J1854" s="20" t="s">
        <v>27</v>
      </c>
      <c r="K1854" s="20">
        <v>0</v>
      </c>
    </row>
    <row r="1855" spans="1:11" x14ac:dyDescent="0.25">
      <c r="A1855" s="20" t="str">
        <f>E1855&amp;D1855&amp;":"&amp;COUNTIFS($E$2:E1855,E1855,$D$2:D1855,D1855)</f>
        <v>MissouriPOPLAR BLUFF:2</v>
      </c>
      <c r="B1855" s="20" t="s">
        <v>4849</v>
      </c>
      <c r="C1855" s="20" t="s">
        <v>4850</v>
      </c>
      <c r="D1855" s="20" t="s">
        <v>3251</v>
      </c>
      <c r="E1855" s="20" t="s">
        <v>9804</v>
      </c>
      <c r="F1855" s="20">
        <v>19034</v>
      </c>
      <c r="G1855" s="20" t="s">
        <v>4852</v>
      </c>
      <c r="H1855" s="20" t="s">
        <v>119</v>
      </c>
      <c r="I1855" s="20" t="s">
        <v>108</v>
      </c>
      <c r="J1855" s="20" t="s">
        <v>120</v>
      </c>
      <c r="K1855" s="20">
        <v>0</v>
      </c>
    </row>
    <row r="1856" spans="1:11" x14ac:dyDescent="0.25">
      <c r="A1856" s="20" t="str">
        <f>E1856&amp;D1856&amp;":"&amp;COUNTIFS($E$2:E1856,E1856,$D$2:D1856,D1856)</f>
        <v>MissouriPOPLAR BLUFF:3</v>
      </c>
      <c r="B1856" s="20" t="s">
        <v>4854</v>
      </c>
      <c r="C1856" s="20" t="s">
        <v>4855</v>
      </c>
      <c r="D1856" s="20" t="s">
        <v>3251</v>
      </c>
      <c r="E1856" s="20" t="s">
        <v>9804</v>
      </c>
      <c r="F1856" s="20">
        <v>17257</v>
      </c>
      <c r="G1856" s="20" t="s">
        <v>4857</v>
      </c>
      <c r="H1856" s="20" t="s">
        <v>119</v>
      </c>
      <c r="I1856" s="20" t="s">
        <v>26</v>
      </c>
      <c r="J1856" s="20" t="s">
        <v>120</v>
      </c>
      <c r="K1856" s="20">
        <v>0</v>
      </c>
    </row>
    <row r="1857" spans="1:11" x14ac:dyDescent="0.25">
      <c r="A1857" s="20" t="str">
        <f>E1857&amp;D1857&amp;":"&amp;COUNTIFS($E$2:E1857,E1857,$D$2:D1857,D1857)</f>
        <v>WashingtonPORT ANGELES:1</v>
      </c>
      <c r="B1857" s="20" t="s">
        <v>4859</v>
      </c>
      <c r="C1857" s="20" t="s">
        <v>4860</v>
      </c>
      <c r="D1857" s="20" t="s">
        <v>6008</v>
      </c>
      <c r="E1857" s="20" t="s">
        <v>9789</v>
      </c>
      <c r="F1857" s="20">
        <v>17110</v>
      </c>
      <c r="G1857" s="20" t="s">
        <v>4862</v>
      </c>
      <c r="H1857" s="20" t="s">
        <v>119</v>
      </c>
      <c r="I1857" s="20" t="s">
        <v>26</v>
      </c>
      <c r="J1857" s="20" t="s">
        <v>27</v>
      </c>
      <c r="K1857" s="20">
        <v>0</v>
      </c>
    </row>
    <row r="1858" spans="1:11" x14ac:dyDescent="0.25">
      <c r="A1858" s="20" t="str">
        <f>E1858&amp;D1858&amp;":"&amp;COUNTIFS($E$2:E1858,E1858,$D$2:D1858,D1858)</f>
        <v>WashingtonPORT ANGELES:2</v>
      </c>
      <c r="B1858" s="20" t="s">
        <v>4864</v>
      </c>
      <c r="C1858" s="20" t="s">
        <v>4865</v>
      </c>
      <c r="D1858" s="20" t="s">
        <v>6008</v>
      </c>
      <c r="E1858" s="20" t="s">
        <v>9789</v>
      </c>
      <c r="F1858" s="20">
        <v>19601</v>
      </c>
      <c r="G1858" s="20" t="s">
        <v>4867</v>
      </c>
      <c r="H1858" s="20" t="s">
        <v>119</v>
      </c>
      <c r="I1858" s="20" t="s">
        <v>26</v>
      </c>
      <c r="J1858" s="20" t="s">
        <v>120</v>
      </c>
      <c r="K1858" s="20">
        <v>0</v>
      </c>
    </row>
    <row r="1859" spans="1:11" x14ac:dyDescent="0.25">
      <c r="A1859" s="20" t="str">
        <f>E1859&amp;D1859&amp;":"&amp;COUNTIFS($E$2:E1859,E1859,$D$2:D1859,D1859)</f>
        <v>MississippiPORT GIBSON:1</v>
      </c>
      <c r="B1859" s="20" t="s">
        <v>4869</v>
      </c>
      <c r="C1859" s="20" t="s">
        <v>4870</v>
      </c>
      <c r="D1859" s="20" t="s">
        <v>3191</v>
      </c>
      <c r="E1859" s="20" t="s">
        <v>9812</v>
      </c>
      <c r="F1859" s="20">
        <v>19129</v>
      </c>
      <c r="G1859" s="20" t="s">
        <v>4871</v>
      </c>
      <c r="H1859" s="20" t="s">
        <v>119</v>
      </c>
      <c r="I1859" s="20" t="s">
        <v>26</v>
      </c>
      <c r="J1859" s="20" t="s">
        <v>120</v>
      </c>
      <c r="K1859" s="20">
        <v>0</v>
      </c>
    </row>
    <row r="1860" spans="1:11" x14ac:dyDescent="0.25">
      <c r="A1860" s="20" t="str">
        <f>E1860&amp;D1860&amp;":"&amp;COUNTIFS($E$2:E1860,E1860,$D$2:D1860,D1860)</f>
        <v>New_YorkPORT JEFFERSON:1</v>
      </c>
      <c r="B1860" s="20" t="s">
        <v>4873</v>
      </c>
      <c r="C1860" s="20" t="s">
        <v>4874</v>
      </c>
      <c r="D1860" s="20" t="s">
        <v>7620</v>
      </c>
      <c r="E1860" s="20" t="s">
        <v>9838</v>
      </c>
      <c r="F1860" s="20">
        <v>15221</v>
      </c>
      <c r="G1860" s="20" t="s">
        <v>4875</v>
      </c>
      <c r="H1860" s="20" t="s">
        <v>119</v>
      </c>
      <c r="I1860" s="20" t="s">
        <v>26</v>
      </c>
      <c r="J1860" s="20" t="s">
        <v>120</v>
      </c>
      <c r="K1860" s="20">
        <v>0</v>
      </c>
    </row>
    <row r="1861" spans="1:11" x14ac:dyDescent="0.25">
      <c r="A1861" s="20" t="str">
        <f>E1861&amp;D1861&amp;":"&amp;COUNTIFS($E$2:E1861,E1861,$D$2:D1861,D1861)</f>
        <v>New_YorkPORT JEFFERSON:2</v>
      </c>
      <c r="B1861" s="20" t="s">
        <v>4877</v>
      </c>
      <c r="C1861" s="20" t="s">
        <v>4878</v>
      </c>
      <c r="D1861" s="20" t="s">
        <v>7620</v>
      </c>
      <c r="E1861" s="20" t="s">
        <v>9838</v>
      </c>
      <c r="F1861" s="20">
        <v>17603</v>
      </c>
      <c r="G1861" s="20" t="s">
        <v>4879</v>
      </c>
      <c r="H1861" s="20" t="s">
        <v>119</v>
      </c>
      <c r="I1861" s="20" t="s">
        <v>75</v>
      </c>
      <c r="J1861" s="20" t="s">
        <v>120</v>
      </c>
      <c r="K1861" s="20">
        <v>0</v>
      </c>
    </row>
    <row r="1862" spans="1:11" x14ac:dyDescent="0.25">
      <c r="A1862" s="20" t="str">
        <f>E1862&amp;D1862&amp;":"&amp;COUNTIFS($E$2:E1862,E1862,$D$2:D1862,D1862)</f>
        <v>New_YorkPORT JERVIS:1</v>
      </c>
      <c r="B1862" s="20" t="s">
        <v>4687</v>
      </c>
      <c r="C1862" s="20" t="s">
        <v>4688</v>
      </c>
      <c r="D1862" s="20" t="s">
        <v>9351</v>
      </c>
      <c r="E1862" s="20" t="s">
        <v>9838</v>
      </c>
      <c r="F1862" s="20">
        <v>16117</v>
      </c>
      <c r="G1862" s="20" t="s">
        <v>4690</v>
      </c>
      <c r="H1862" s="20" t="s">
        <v>25</v>
      </c>
      <c r="I1862" s="20" t="s">
        <v>26</v>
      </c>
      <c r="J1862" s="20" t="s">
        <v>27</v>
      </c>
      <c r="K1862" s="20">
        <v>4</v>
      </c>
    </row>
    <row r="1863" spans="1:11" x14ac:dyDescent="0.25">
      <c r="A1863" s="20" t="str">
        <f>E1863&amp;D1863&amp;":"&amp;COUNTIFS($E$2:E1863,E1863,$D$2:D1863,D1863)</f>
        <v>TexasPORT LAVACA:1</v>
      </c>
      <c r="B1863" s="20" t="s">
        <v>7882</v>
      </c>
      <c r="C1863" s="20" t="s">
        <v>4702</v>
      </c>
      <c r="D1863" s="20" t="s">
        <v>5474</v>
      </c>
      <c r="E1863" s="20" t="s">
        <v>9788</v>
      </c>
      <c r="F1863" s="20">
        <v>16673</v>
      </c>
      <c r="G1863" s="20" t="s">
        <v>4704</v>
      </c>
      <c r="H1863" s="20" t="s">
        <v>25</v>
      </c>
      <c r="I1863" s="20" t="s">
        <v>108</v>
      </c>
      <c r="J1863" s="20" t="s">
        <v>27</v>
      </c>
      <c r="K1863" s="20">
        <v>4</v>
      </c>
    </row>
    <row r="1864" spans="1:11" x14ac:dyDescent="0.25">
      <c r="A1864" s="20" t="str">
        <f>E1864&amp;D1864&amp;":"&amp;COUNTIFS($E$2:E1864,E1864,$D$2:D1864,D1864)</f>
        <v>TexasPORT LAVACA:2</v>
      </c>
      <c r="B1864" s="20" t="s">
        <v>7884</v>
      </c>
      <c r="C1864" s="20" t="s">
        <v>7885</v>
      </c>
      <c r="D1864" s="20" t="s">
        <v>5474</v>
      </c>
      <c r="E1864" s="20" t="s">
        <v>9788</v>
      </c>
      <c r="F1864" s="20">
        <v>15963</v>
      </c>
      <c r="G1864" s="20" t="s">
        <v>7887</v>
      </c>
      <c r="H1864" s="20" t="s">
        <v>25</v>
      </c>
      <c r="I1864" s="20" t="s">
        <v>108</v>
      </c>
      <c r="J1864" s="20" t="s">
        <v>27</v>
      </c>
      <c r="K1864" s="20">
        <v>4</v>
      </c>
    </row>
    <row r="1865" spans="1:11" x14ac:dyDescent="0.25">
      <c r="A1865" s="20" t="str">
        <f>E1865&amp;D1865&amp;":"&amp;COUNTIFS($E$2:E1865,E1865,$D$2:D1865,D1865)</f>
        <v>FloridaPORT SAINT LUCIE:1</v>
      </c>
      <c r="B1865" s="20" t="s">
        <v>7889</v>
      </c>
      <c r="C1865" s="20" t="s">
        <v>7890</v>
      </c>
      <c r="D1865" s="20" t="s">
        <v>1337</v>
      </c>
      <c r="E1865" s="20" t="s">
        <v>9793</v>
      </c>
      <c r="F1865" s="20">
        <v>19114</v>
      </c>
      <c r="G1865" s="20" t="s">
        <v>7891</v>
      </c>
      <c r="H1865" s="20" t="s">
        <v>25</v>
      </c>
      <c r="I1865" s="20" t="s">
        <v>108</v>
      </c>
      <c r="J1865" s="20" t="s">
        <v>27</v>
      </c>
      <c r="K1865" s="20">
        <v>2</v>
      </c>
    </row>
    <row r="1866" spans="1:11" x14ac:dyDescent="0.25">
      <c r="A1866" s="20" t="str">
        <f>E1866&amp;D1866&amp;":"&amp;COUNTIFS($E$2:E1866,E1866,$D$2:D1866,D1866)</f>
        <v>WashingtonPORT TOWNSEND:1</v>
      </c>
      <c r="B1866" s="20" t="s">
        <v>7893</v>
      </c>
      <c r="C1866" s="20" t="s">
        <v>7894</v>
      </c>
      <c r="D1866" s="20" t="s">
        <v>6067</v>
      </c>
      <c r="E1866" s="20" t="s">
        <v>9789</v>
      </c>
      <c r="F1866" s="20">
        <v>19023</v>
      </c>
      <c r="G1866" s="20" t="s">
        <v>7896</v>
      </c>
      <c r="H1866" s="20" t="s">
        <v>25</v>
      </c>
      <c r="I1866" s="20" t="s">
        <v>108</v>
      </c>
      <c r="J1866" s="20" t="s">
        <v>27</v>
      </c>
      <c r="K1866" s="20">
        <v>1</v>
      </c>
    </row>
    <row r="1867" spans="1:11" x14ac:dyDescent="0.25">
      <c r="A1867" s="20" t="str">
        <f>E1867&amp;D1867&amp;":"&amp;COUNTIFS($E$2:E1867,E1867,$D$2:D1867,D1867)</f>
        <v>New_MexicoPORTALES:1</v>
      </c>
      <c r="B1867" s="20" t="s">
        <v>4721</v>
      </c>
      <c r="C1867" s="20" t="s">
        <v>4722</v>
      </c>
      <c r="D1867" s="20" t="s">
        <v>3844</v>
      </c>
      <c r="E1867" s="20" t="s">
        <v>9837</v>
      </c>
      <c r="F1867" s="20">
        <v>19013</v>
      </c>
      <c r="G1867" s="20" t="s">
        <v>4724</v>
      </c>
      <c r="H1867" s="20" t="s">
        <v>25</v>
      </c>
      <c r="I1867" s="20" t="s">
        <v>75</v>
      </c>
      <c r="J1867" s="20" t="s">
        <v>27</v>
      </c>
      <c r="K1867" s="20">
        <v>1</v>
      </c>
    </row>
    <row r="1868" spans="1:11" x14ac:dyDescent="0.25">
      <c r="A1868" s="20" t="str">
        <f>E1868&amp;D1868&amp;":"&amp;COUNTIFS($E$2:E1868,E1868,$D$2:D1868,D1868)</f>
        <v>CaliforniaPORTERVILLE:1</v>
      </c>
      <c r="B1868" s="20" t="s">
        <v>7898</v>
      </c>
      <c r="C1868" s="20" t="s">
        <v>7899</v>
      </c>
      <c r="D1868" s="20" t="s">
        <v>612</v>
      </c>
      <c r="E1868" s="20" t="s">
        <v>9773</v>
      </c>
      <c r="F1868" s="20">
        <v>19047</v>
      </c>
      <c r="G1868" s="20" t="s">
        <v>7901</v>
      </c>
      <c r="H1868" s="20" t="s">
        <v>25</v>
      </c>
      <c r="I1868" s="20" t="s">
        <v>26</v>
      </c>
      <c r="J1868" s="20" t="s">
        <v>120</v>
      </c>
      <c r="K1868" s="20">
        <v>0</v>
      </c>
    </row>
    <row r="1869" spans="1:11" x14ac:dyDescent="0.25">
      <c r="A1869" s="20" t="str">
        <f>E1869&amp;D1869&amp;":"&amp;COUNTIFS($E$2:E1869,E1869,$D$2:D1869,D1869)</f>
        <v>CaliforniaPORTERVILLE:2</v>
      </c>
      <c r="B1869" s="20" t="s">
        <v>7903</v>
      </c>
      <c r="C1869" s="20" t="s">
        <v>7904</v>
      </c>
      <c r="D1869" s="20" t="s">
        <v>612</v>
      </c>
      <c r="E1869" s="20" t="s">
        <v>9773</v>
      </c>
      <c r="F1869" s="20">
        <v>19124</v>
      </c>
      <c r="G1869" s="20" t="s">
        <v>7905</v>
      </c>
      <c r="H1869" s="20" t="s">
        <v>25</v>
      </c>
      <c r="I1869" s="20" t="s">
        <v>108</v>
      </c>
      <c r="J1869" s="20" t="s">
        <v>120</v>
      </c>
      <c r="K1869" s="20">
        <v>3</v>
      </c>
    </row>
    <row r="1870" spans="1:11" x14ac:dyDescent="0.25">
      <c r="A1870" s="20" t="str">
        <f>E1870&amp;D1870&amp;":"&amp;COUNTIFS($E$2:E1870,E1870,$D$2:D1870,D1870)</f>
        <v>MainePORTLAND:1</v>
      </c>
      <c r="B1870" s="20" t="s">
        <v>7907</v>
      </c>
      <c r="C1870" s="20" t="s">
        <v>7908</v>
      </c>
      <c r="D1870" s="20" t="s">
        <v>4675</v>
      </c>
      <c r="E1870" s="20" t="s">
        <v>9782</v>
      </c>
      <c r="F1870" s="20">
        <v>18017</v>
      </c>
      <c r="G1870" s="20" t="s">
        <v>7910</v>
      </c>
      <c r="H1870" s="20" t="s">
        <v>25</v>
      </c>
      <c r="I1870" s="20" t="s">
        <v>648</v>
      </c>
      <c r="J1870" s="20" t="s">
        <v>120</v>
      </c>
      <c r="K1870" s="20">
        <v>0</v>
      </c>
    </row>
    <row r="1871" spans="1:11" x14ac:dyDescent="0.25">
      <c r="A1871" s="20" t="str">
        <f>E1871&amp;D1871&amp;":"&amp;COUNTIFS($E$2:E1871,E1871,$D$2:D1871,D1871)</f>
        <v>OregonPORTLAND:1</v>
      </c>
      <c r="B1871" s="20" t="s">
        <v>7912</v>
      </c>
      <c r="C1871" s="20" t="s">
        <v>7913</v>
      </c>
      <c r="D1871" s="20" t="s">
        <v>4675</v>
      </c>
      <c r="E1871" s="20" t="s">
        <v>9814</v>
      </c>
      <c r="F1871" s="20">
        <v>18104</v>
      </c>
      <c r="G1871" s="20" t="s">
        <v>7915</v>
      </c>
      <c r="H1871" s="20" t="s">
        <v>25</v>
      </c>
      <c r="I1871" s="20" t="s">
        <v>648</v>
      </c>
      <c r="J1871" s="20" t="s">
        <v>120</v>
      </c>
      <c r="K1871" s="20">
        <v>0</v>
      </c>
    </row>
    <row r="1872" spans="1:11" x14ac:dyDescent="0.25">
      <c r="A1872" s="20" t="str">
        <f>E1872&amp;D1872&amp;":"&amp;COUNTIFS($E$2:E1872,E1872,$D$2:D1872,D1872)</f>
        <v>OregonPORTLAND:2</v>
      </c>
      <c r="B1872" s="20" t="s">
        <v>7917</v>
      </c>
      <c r="C1872" s="20" t="s">
        <v>7918</v>
      </c>
      <c r="D1872" s="20" t="s">
        <v>4675</v>
      </c>
      <c r="E1872" s="20" t="s">
        <v>9814</v>
      </c>
      <c r="F1872" s="20">
        <v>19139</v>
      </c>
      <c r="G1872" s="20" t="s">
        <v>7919</v>
      </c>
      <c r="H1872" s="20" t="s">
        <v>119</v>
      </c>
      <c r="I1872" s="20" t="s">
        <v>108</v>
      </c>
      <c r="J1872" s="20" t="s">
        <v>120</v>
      </c>
      <c r="K1872" s="20">
        <v>0</v>
      </c>
    </row>
    <row r="1873" spans="1:11" x14ac:dyDescent="0.25">
      <c r="A1873" s="20" t="str">
        <f>E1873&amp;D1873&amp;":"&amp;COUNTIFS($E$2:E1873,E1873,$D$2:D1873,D1873)</f>
        <v>VirginiaPortsmouth:1</v>
      </c>
      <c r="B1873" s="20" t="s">
        <v>7921</v>
      </c>
      <c r="C1873" s="20" t="s">
        <v>7922</v>
      </c>
      <c r="D1873" s="20" t="s">
        <v>5921</v>
      </c>
      <c r="E1873" s="20" t="s">
        <v>9816</v>
      </c>
      <c r="F1873" s="20">
        <v>18069</v>
      </c>
      <c r="G1873" s="20" t="s">
        <v>7924</v>
      </c>
      <c r="H1873" s="20" t="s">
        <v>119</v>
      </c>
      <c r="I1873" s="20" t="s">
        <v>108</v>
      </c>
      <c r="J1873" s="20" t="s">
        <v>120</v>
      </c>
      <c r="K1873" s="20">
        <v>0</v>
      </c>
    </row>
    <row r="1874" spans="1:11" x14ac:dyDescent="0.25">
      <c r="A1874" s="20" t="str">
        <f>E1874&amp;D1874&amp;":"&amp;COUNTIFS($E$2:E1874,E1874,$D$2:D1874,D1874)</f>
        <v>OklahomaPOTEAU:1</v>
      </c>
      <c r="B1874" s="20" t="s">
        <v>7926</v>
      </c>
      <c r="C1874" s="20" t="s">
        <v>7927</v>
      </c>
      <c r="D1874" s="20" t="s">
        <v>7855</v>
      </c>
      <c r="E1874" s="20" t="s">
        <v>9787</v>
      </c>
      <c r="F1874" s="20">
        <v>17701</v>
      </c>
      <c r="G1874" s="20" t="s">
        <v>7929</v>
      </c>
      <c r="H1874" s="20" t="s">
        <v>119</v>
      </c>
      <c r="I1874" s="20" t="s">
        <v>108</v>
      </c>
      <c r="J1874" s="20" t="s">
        <v>120</v>
      </c>
      <c r="K1874" s="20">
        <v>0</v>
      </c>
    </row>
    <row r="1875" spans="1:11" x14ac:dyDescent="0.25">
      <c r="A1875" s="20" t="str">
        <f>E1875&amp;D1875&amp;":"&amp;COUNTIFS($E$2:E1875,E1875,$D$2:D1875,D1875)</f>
        <v>OklahomaPOTEAU:2</v>
      </c>
      <c r="B1875" s="20" t="s">
        <v>4697</v>
      </c>
      <c r="C1875" s="20" t="s">
        <v>4698</v>
      </c>
      <c r="D1875" s="20" t="s">
        <v>7855</v>
      </c>
      <c r="E1875" s="20" t="s">
        <v>9787</v>
      </c>
      <c r="F1875" s="20">
        <v>19122</v>
      </c>
      <c r="G1875" s="20" t="s">
        <v>8489</v>
      </c>
      <c r="H1875" s="20" t="s">
        <v>25</v>
      </c>
      <c r="I1875" s="20" t="s">
        <v>75</v>
      </c>
      <c r="J1875" s="20" t="s">
        <v>120</v>
      </c>
      <c r="K1875" s="20">
        <v>0</v>
      </c>
    </row>
    <row r="1876" spans="1:11" x14ac:dyDescent="0.25">
      <c r="A1876" s="20" t="str">
        <f>E1876&amp;D1876&amp;":"&amp;COUNTIFS($E$2:E1876,E1876,$D$2:D1876,D1876)</f>
        <v>MissouriPOTOSI:1</v>
      </c>
      <c r="B1876" s="20" t="s">
        <v>8491</v>
      </c>
      <c r="C1876" s="20" t="s">
        <v>8492</v>
      </c>
      <c r="D1876" s="20" t="s">
        <v>7353</v>
      </c>
      <c r="E1876" s="20" t="s">
        <v>9804</v>
      </c>
      <c r="F1876" s="20">
        <v>19605</v>
      </c>
      <c r="G1876" s="20" t="s">
        <v>8493</v>
      </c>
      <c r="H1876" s="20" t="s">
        <v>25</v>
      </c>
      <c r="I1876" s="20" t="s">
        <v>513</v>
      </c>
      <c r="J1876" s="20" t="s">
        <v>27</v>
      </c>
      <c r="K1876" s="20">
        <v>2</v>
      </c>
    </row>
    <row r="1877" spans="1:11" x14ac:dyDescent="0.25">
      <c r="A1877" s="20" t="str">
        <f>E1877&amp;D1877&amp;":"&amp;COUNTIFS($E$2:E1877,E1877,$D$2:D1877,D1877)</f>
        <v>WyomingPOWELL:1</v>
      </c>
      <c r="B1877" s="20" t="s">
        <v>7898</v>
      </c>
      <c r="C1877" s="20" t="s">
        <v>7899</v>
      </c>
      <c r="D1877" s="20" t="s">
        <v>6342</v>
      </c>
      <c r="E1877" s="20" t="s">
        <v>9798</v>
      </c>
      <c r="F1877" s="20">
        <v>19047</v>
      </c>
      <c r="G1877" s="20" t="s">
        <v>8494</v>
      </c>
      <c r="H1877" s="20" t="s">
        <v>25</v>
      </c>
      <c r="I1877" s="20" t="s">
        <v>26</v>
      </c>
      <c r="J1877" s="20" t="s">
        <v>120</v>
      </c>
      <c r="K1877" s="20">
        <v>0</v>
      </c>
    </row>
    <row r="1878" spans="1:11" x14ac:dyDescent="0.25">
      <c r="A1878" s="20" t="str">
        <f>E1878&amp;D1878&amp;":"&amp;COUNTIFS($E$2:E1878,E1878,$D$2:D1878,D1878)</f>
        <v>OklahomaPRAGUE:1</v>
      </c>
      <c r="B1878" s="20" t="s">
        <v>8496</v>
      </c>
      <c r="C1878" s="20" t="s">
        <v>8497</v>
      </c>
      <c r="D1878" s="20" t="s">
        <v>4518</v>
      </c>
      <c r="E1878" s="20" t="s">
        <v>9787</v>
      </c>
      <c r="F1878" s="20">
        <v>15217</v>
      </c>
      <c r="G1878" s="20" t="s">
        <v>8498</v>
      </c>
      <c r="H1878" s="20" t="s">
        <v>107</v>
      </c>
      <c r="I1878" s="20" t="s">
        <v>108</v>
      </c>
      <c r="J1878" s="20" t="s">
        <v>120</v>
      </c>
      <c r="K1878" s="20">
        <v>0</v>
      </c>
    </row>
    <row r="1879" spans="1:11" x14ac:dyDescent="0.25">
      <c r="A1879" s="20" t="str">
        <f>E1879&amp;D1879&amp;":"&amp;COUNTIFS($E$2:E1879,E1879,$D$2:D1879,D1879)</f>
        <v>OklahomaPRAGUE:2</v>
      </c>
      <c r="B1879" s="20" t="s">
        <v>4771</v>
      </c>
      <c r="C1879" s="20" t="s">
        <v>4772</v>
      </c>
      <c r="D1879" s="20" t="s">
        <v>4518</v>
      </c>
      <c r="E1879" s="20" t="s">
        <v>9787</v>
      </c>
      <c r="F1879" s="20">
        <v>19104</v>
      </c>
      <c r="G1879" s="20" t="s">
        <v>8499</v>
      </c>
      <c r="H1879" s="20" t="s">
        <v>107</v>
      </c>
      <c r="I1879" s="20" t="s">
        <v>75</v>
      </c>
      <c r="J1879" s="20" t="s">
        <v>120</v>
      </c>
      <c r="K1879" s="20">
        <v>0</v>
      </c>
    </row>
    <row r="1880" spans="1:11" x14ac:dyDescent="0.25">
      <c r="A1880" s="20" t="str">
        <f>E1880&amp;D1880&amp;":"&amp;COUNTIFS($E$2:E1880,E1880,$D$2:D1880,D1880)</f>
        <v>KansasPRATT:1</v>
      </c>
      <c r="B1880" s="20" t="s">
        <v>8685</v>
      </c>
      <c r="C1880" s="20" t="s">
        <v>8686</v>
      </c>
      <c r="D1880" s="20" t="s">
        <v>6951</v>
      </c>
      <c r="E1880" s="20" t="s">
        <v>9802</v>
      </c>
      <c r="F1880" s="20">
        <v>18360</v>
      </c>
      <c r="G1880" s="20" t="s">
        <v>8688</v>
      </c>
      <c r="H1880" s="20" t="s">
        <v>25</v>
      </c>
      <c r="I1880" s="20" t="s">
        <v>108</v>
      </c>
      <c r="J1880" s="20" t="s">
        <v>27</v>
      </c>
      <c r="K1880" s="20">
        <v>0</v>
      </c>
    </row>
    <row r="1881" spans="1:11" x14ac:dyDescent="0.25">
      <c r="A1881" s="20" t="str">
        <f>E1881&amp;D1881&amp;":"&amp;COUNTIFS($E$2:E1881,E1881,$D$2:D1881,D1881)</f>
        <v>ArizonaPRESCOTT:1</v>
      </c>
      <c r="B1881" s="20" t="s">
        <v>9505</v>
      </c>
      <c r="C1881" s="20" t="s">
        <v>9506</v>
      </c>
      <c r="D1881" s="20" t="s">
        <v>6566</v>
      </c>
      <c r="E1881" s="20" t="s">
        <v>9801</v>
      </c>
      <c r="F1881" s="20">
        <v>19140</v>
      </c>
      <c r="G1881" s="20" t="s">
        <v>9507</v>
      </c>
      <c r="H1881" s="20" t="s">
        <v>25</v>
      </c>
      <c r="I1881" s="20" t="s">
        <v>108</v>
      </c>
      <c r="J1881" s="20" t="s">
        <v>27</v>
      </c>
      <c r="K1881" s="20">
        <v>2</v>
      </c>
    </row>
    <row r="1882" spans="1:11" x14ac:dyDescent="0.25">
      <c r="A1882" s="20" t="str">
        <f>E1882&amp;D1882&amp;":"&amp;COUNTIFS($E$2:E1882,E1882,$D$2:D1882,D1882)</f>
        <v>ArizonaPRESCOTT VALLEY:1</v>
      </c>
      <c r="B1882" s="20" t="s">
        <v>8491</v>
      </c>
      <c r="C1882" s="20" t="s">
        <v>8492</v>
      </c>
      <c r="D1882" s="20" t="s">
        <v>338</v>
      </c>
      <c r="E1882" s="20" t="s">
        <v>9801</v>
      </c>
      <c r="F1882" s="20">
        <v>19605</v>
      </c>
      <c r="G1882" s="20" t="s">
        <v>9508</v>
      </c>
      <c r="H1882" s="20" t="s">
        <v>25</v>
      </c>
      <c r="I1882" s="20" t="s">
        <v>513</v>
      </c>
      <c r="J1882" s="20" t="s">
        <v>27</v>
      </c>
      <c r="K1882" s="20">
        <v>2</v>
      </c>
    </row>
    <row r="1883" spans="1:11" x14ac:dyDescent="0.25">
      <c r="A1883" s="20" t="str">
        <f>E1883&amp;D1883&amp;":"&amp;COUNTIFS($E$2:E1883,E1883,$D$2:D1883,D1883)</f>
        <v>IndianaPRINCETON:1</v>
      </c>
      <c r="B1883" s="20" t="s">
        <v>9510</v>
      </c>
      <c r="C1883" s="20" t="s">
        <v>9511</v>
      </c>
      <c r="D1883" s="20" t="s">
        <v>1810</v>
      </c>
      <c r="E1883" s="20" t="s">
        <v>9778</v>
      </c>
      <c r="F1883" s="20">
        <v>18102</v>
      </c>
      <c r="G1883" s="20" t="s">
        <v>9512</v>
      </c>
      <c r="H1883" s="20" t="s">
        <v>25</v>
      </c>
      <c r="I1883" s="20" t="s">
        <v>108</v>
      </c>
      <c r="J1883" s="20" t="s">
        <v>27</v>
      </c>
      <c r="K1883" s="20">
        <v>3</v>
      </c>
    </row>
    <row r="1884" spans="1:11" x14ac:dyDescent="0.25">
      <c r="A1884" s="20" t="str">
        <f>E1884&amp;D1884&amp;":"&amp;COUNTIFS($E$2:E1884,E1884,$D$2:D1884,D1884)</f>
        <v>IndianaPRINCETON:2</v>
      </c>
      <c r="B1884" s="20" t="s">
        <v>9514</v>
      </c>
      <c r="C1884" s="20" t="s">
        <v>9515</v>
      </c>
      <c r="D1884" s="20" t="s">
        <v>1810</v>
      </c>
      <c r="E1884" s="20" t="s">
        <v>9778</v>
      </c>
      <c r="F1884" s="20">
        <v>15146</v>
      </c>
      <c r="G1884" s="20" t="s">
        <v>9516</v>
      </c>
      <c r="H1884" s="20" t="s">
        <v>25</v>
      </c>
      <c r="I1884" s="20" t="s">
        <v>108</v>
      </c>
      <c r="J1884" s="20" t="s">
        <v>27</v>
      </c>
      <c r="K1884" s="20">
        <v>3</v>
      </c>
    </row>
    <row r="1885" spans="1:11" x14ac:dyDescent="0.25">
      <c r="A1885" s="20" t="str">
        <f>E1885&amp;D1885&amp;":"&amp;COUNTIFS($E$2:E1885,E1885,$D$2:D1885,D1885)</f>
        <v>MinnesotaPRINCETON:1</v>
      </c>
      <c r="B1885" s="20" t="s">
        <v>9518</v>
      </c>
      <c r="C1885" s="20" t="s">
        <v>9519</v>
      </c>
      <c r="D1885" s="20" t="s">
        <v>1810</v>
      </c>
      <c r="E1885" s="20" t="s">
        <v>9794</v>
      </c>
      <c r="F1885" s="20">
        <v>19401</v>
      </c>
      <c r="G1885" s="20" t="s">
        <v>9520</v>
      </c>
      <c r="H1885" s="20" t="s">
        <v>25</v>
      </c>
      <c r="I1885" s="20" t="s">
        <v>26</v>
      </c>
      <c r="J1885" s="20" t="s">
        <v>120</v>
      </c>
      <c r="K1885" s="20">
        <v>0</v>
      </c>
    </row>
    <row r="1886" spans="1:11" x14ac:dyDescent="0.25">
      <c r="A1886" s="20" t="str">
        <f>E1886&amp;D1886&amp;":"&amp;COUNTIFS($E$2:E1886,E1886,$D$2:D1886,D1886)</f>
        <v>OhioPROCTORVILLE:1</v>
      </c>
      <c r="B1886" s="20" t="s">
        <v>7903</v>
      </c>
      <c r="C1886" s="20" t="s">
        <v>7904</v>
      </c>
      <c r="D1886" s="20" t="s">
        <v>4286</v>
      </c>
      <c r="E1886" s="20" t="s">
        <v>9799</v>
      </c>
      <c r="F1886" s="20">
        <v>19124</v>
      </c>
      <c r="G1886" s="20" t="s">
        <v>9521</v>
      </c>
      <c r="H1886" s="20" t="s">
        <v>25</v>
      </c>
      <c r="I1886" s="20" t="s">
        <v>108</v>
      </c>
      <c r="J1886" s="20" t="s">
        <v>120</v>
      </c>
      <c r="K1886" s="20">
        <v>0</v>
      </c>
    </row>
    <row r="1887" spans="1:11" x14ac:dyDescent="0.25">
      <c r="A1887" s="20" t="str">
        <f>E1887&amp;D1887&amp;":"&amp;COUNTIFS($E$2:E1887,E1887,$D$2:D1887,D1887)</f>
        <v>OhioPROCTORVILLE:2</v>
      </c>
      <c r="B1887" s="20" t="s">
        <v>9523</v>
      </c>
      <c r="C1887" s="20" t="s">
        <v>9524</v>
      </c>
      <c r="D1887" s="20" t="s">
        <v>4286</v>
      </c>
      <c r="E1887" s="20" t="s">
        <v>9799</v>
      </c>
      <c r="F1887" s="20">
        <v>16354</v>
      </c>
      <c r="G1887" s="20" t="s">
        <v>9525</v>
      </c>
      <c r="H1887" s="20" t="s">
        <v>96</v>
      </c>
      <c r="I1887" s="20" t="s">
        <v>108</v>
      </c>
      <c r="J1887" s="20" t="s">
        <v>27</v>
      </c>
      <c r="K1887" s="20">
        <v>0</v>
      </c>
    </row>
    <row r="1888" spans="1:11" x14ac:dyDescent="0.25">
      <c r="A1888" s="20" t="str">
        <f>E1888&amp;D1888&amp;":"&amp;COUNTIFS($E$2:E1888,E1888,$D$2:D1888,D1888)</f>
        <v>WashingtonPROSSER:1</v>
      </c>
      <c r="B1888" s="20" t="s">
        <v>9527</v>
      </c>
      <c r="C1888" s="20" t="s">
        <v>9528</v>
      </c>
      <c r="D1888" s="20" t="s">
        <v>6047</v>
      </c>
      <c r="E1888" s="20" t="s">
        <v>9789</v>
      </c>
      <c r="F1888" s="20">
        <v>15857</v>
      </c>
      <c r="G1888" s="20" t="s">
        <v>9529</v>
      </c>
      <c r="H1888" s="20" t="s">
        <v>96</v>
      </c>
      <c r="I1888" s="20" t="s">
        <v>108</v>
      </c>
      <c r="J1888" s="20" t="s">
        <v>27</v>
      </c>
      <c r="K1888" s="20">
        <v>3</v>
      </c>
    </row>
    <row r="1889" spans="1:11" x14ac:dyDescent="0.25">
      <c r="A1889" s="20" t="str">
        <f>E1889&amp;D1889&amp;":"&amp;COUNTIFS($E$2:E1889,E1889,$D$2:D1889,D1889)</f>
        <v>Rhode_IslandPROVIDENCE:1</v>
      </c>
      <c r="B1889" s="20" t="s">
        <v>4881</v>
      </c>
      <c r="C1889" s="20" t="s">
        <v>4882</v>
      </c>
      <c r="D1889" s="20" t="s">
        <v>4988</v>
      </c>
      <c r="E1889" s="20" t="s">
        <v>9843</v>
      </c>
      <c r="F1889" s="20">
        <v>936</v>
      </c>
      <c r="G1889" s="20" t="s">
        <v>4884</v>
      </c>
      <c r="H1889" s="20" t="s">
        <v>25</v>
      </c>
      <c r="I1889" s="20" t="s">
        <v>75</v>
      </c>
      <c r="J1889" s="20" t="s">
        <v>27</v>
      </c>
      <c r="K1889" s="20">
        <v>0</v>
      </c>
    </row>
    <row r="1890" spans="1:11" x14ac:dyDescent="0.25">
      <c r="A1890" s="20" t="str">
        <f>E1890&amp;D1890&amp;":"&amp;COUNTIFS($E$2:E1890,E1890,$D$2:D1890,D1890)</f>
        <v>UtahPROVO:1</v>
      </c>
      <c r="B1890" s="20" t="s">
        <v>4886</v>
      </c>
      <c r="C1890" s="20" t="s">
        <v>4887</v>
      </c>
      <c r="D1890" s="20" t="s">
        <v>5863</v>
      </c>
      <c r="E1890" s="20" t="s">
        <v>9822</v>
      </c>
      <c r="F1890" s="20">
        <v>791</v>
      </c>
      <c r="G1890" s="20" t="s">
        <v>4889</v>
      </c>
      <c r="H1890" s="20" t="s">
        <v>25</v>
      </c>
      <c r="I1890" s="20" t="s">
        <v>108</v>
      </c>
      <c r="J1890" s="20" t="s">
        <v>27</v>
      </c>
      <c r="K1890" s="20">
        <v>0</v>
      </c>
    </row>
    <row r="1891" spans="1:11" x14ac:dyDescent="0.25">
      <c r="A1891" s="20" t="str">
        <f>E1891&amp;D1891&amp;":"&amp;COUNTIFS($E$2:E1891,E1891,$D$2:D1891,D1891)</f>
        <v>OklahomaPRYOR:1</v>
      </c>
      <c r="B1891" s="20" t="s">
        <v>4891</v>
      </c>
      <c r="C1891" s="20" t="s">
        <v>4892</v>
      </c>
      <c r="D1891" s="20" t="s">
        <v>7803</v>
      </c>
      <c r="E1891" s="20" t="s">
        <v>9787</v>
      </c>
      <c r="F1891" s="20">
        <v>631</v>
      </c>
      <c r="G1891" s="20" t="s">
        <v>4894</v>
      </c>
      <c r="H1891" s="20" t="s">
        <v>25</v>
      </c>
      <c r="I1891" s="20" t="s">
        <v>108</v>
      </c>
      <c r="J1891" s="20" t="s">
        <v>27</v>
      </c>
      <c r="K1891" s="20">
        <v>0</v>
      </c>
    </row>
    <row r="1892" spans="1:11" x14ac:dyDescent="0.25">
      <c r="A1892" s="20" t="str">
        <f>E1892&amp;D1892&amp;":"&amp;COUNTIFS($E$2:E1892,E1892,$D$2:D1892,D1892)</f>
        <v>ColoradoPUEBLO:1</v>
      </c>
      <c r="B1892" s="20" t="s">
        <v>4896</v>
      </c>
      <c r="C1892" s="20" t="s">
        <v>4897</v>
      </c>
      <c r="D1892" s="20" t="s">
        <v>1054</v>
      </c>
      <c r="E1892" s="20" t="s">
        <v>9774</v>
      </c>
      <c r="F1892" s="20">
        <v>935</v>
      </c>
      <c r="G1892" s="20" t="s">
        <v>4898</v>
      </c>
      <c r="H1892" s="20" t="s">
        <v>25</v>
      </c>
      <c r="I1892" s="20" t="s">
        <v>108</v>
      </c>
      <c r="J1892" s="20" t="s">
        <v>120</v>
      </c>
      <c r="K1892" s="20">
        <v>0</v>
      </c>
    </row>
    <row r="1893" spans="1:11" x14ac:dyDescent="0.25">
      <c r="A1893" s="20" t="str">
        <f>E1893&amp;D1893&amp;":"&amp;COUNTIFS($E$2:E1893,E1893,$D$2:D1893,D1893)</f>
        <v>ColoradoPUEBLO:2</v>
      </c>
      <c r="B1893" s="20" t="s">
        <v>4900</v>
      </c>
      <c r="C1893" s="20" t="s">
        <v>4901</v>
      </c>
      <c r="D1893" s="20" t="s">
        <v>1054</v>
      </c>
      <c r="E1893" s="20" t="s">
        <v>9774</v>
      </c>
      <c r="F1893" s="20">
        <v>683</v>
      </c>
      <c r="G1893" s="20" t="s">
        <v>4903</v>
      </c>
      <c r="H1893" s="20" t="s">
        <v>25</v>
      </c>
      <c r="I1893" s="20" t="s">
        <v>513</v>
      </c>
      <c r="J1893" s="20" t="s">
        <v>27</v>
      </c>
      <c r="K1893" s="20">
        <v>0</v>
      </c>
    </row>
    <row r="1894" spans="1:11" x14ac:dyDescent="0.25">
      <c r="A1894" s="20" t="str">
        <f>E1894&amp;D1894&amp;":"&amp;COUNTIFS($E$2:E1894,E1894,$D$2:D1894,D1894)</f>
        <v>MississippiPURVIS:1</v>
      </c>
      <c r="B1894" s="20" t="s">
        <v>4905</v>
      </c>
      <c r="C1894" s="20" t="s">
        <v>4906</v>
      </c>
      <c r="D1894" s="20" t="s">
        <v>3217</v>
      </c>
      <c r="E1894" s="20" t="s">
        <v>9812</v>
      </c>
      <c r="F1894" s="20">
        <v>960</v>
      </c>
      <c r="G1894" s="20" t="s">
        <v>4908</v>
      </c>
      <c r="H1894" s="20" t="s">
        <v>25</v>
      </c>
      <c r="I1894" s="20" t="s">
        <v>26</v>
      </c>
      <c r="J1894" s="20" t="s">
        <v>27</v>
      </c>
      <c r="K1894" s="20">
        <v>0</v>
      </c>
    </row>
    <row r="1895" spans="1:11" x14ac:dyDescent="0.25">
      <c r="A1895" s="20" t="str">
        <f>E1895&amp;D1895&amp;":"&amp;COUNTIFS($E$2:E1895,E1895,$D$2:D1895,D1895)</f>
        <v>ConnecticutPUTNAM:1</v>
      </c>
      <c r="B1895" s="20" t="s">
        <v>4910</v>
      </c>
      <c r="C1895" s="20" t="s">
        <v>4911</v>
      </c>
      <c r="D1895" s="20" t="s">
        <v>1095</v>
      </c>
      <c r="E1895" s="20" t="s">
        <v>9811</v>
      </c>
      <c r="F1895" s="20">
        <v>927</v>
      </c>
      <c r="G1895" s="20" t="s">
        <v>4913</v>
      </c>
      <c r="H1895" s="20" t="s">
        <v>25</v>
      </c>
      <c r="I1895" s="20" t="s">
        <v>114</v>
      </c>
      <c r="J1895" s="20" t="s">
        <v>27</v>
      </c>
      <c r="K1895" s="20">
        <v>0</v>
      </c>
    </row>
    <row r="1896" spans="1:11" x14ac:dyDescent="0.25">
      <c r="A1896" s="20" t="str">
        <f>E1896&amp;D1896&amp;":"&amp;COUNTIFS($E$2:E1896,E1896,$D$2:D1896,D1896)</f>
        <v>TexasQUANAH:1</v>
      </c>
      <c r="B1896" s="20" t="s">
        <v>4915</v>
      </c>
      <c r="C1896" s="20" t="s">
        <v>4916</v>
      </c>
      <c r="D1896" s="20" t="s">
        <v>5460</v>
      </c>
      <c r="E1896" s="20" t="s">
        <v>9788</v>
      </c>
      <c r="F1896" s="20">
        <v>956</v>
      </c>
      <c r="G1896" s="20" t="s">
        <v>4917</v>
      </c>
      <c r="H1896" s="20" t="s">
        <v>25</v>
      </c>
      <c r="I1896" s="20" t="s">
        <v>114</v>
      </c>
      <c r="J1896" s="20" t="s">
        <v>27</v>
      </c>
      <c r="K1896" s="20">
        <v>0</v>
      </c>
    </row>
    <row r="1897" spans="1:11" x14ac:dyDescent="0.25">
      <c r="A1897" s="20" t="str">
        <f>E1897&amp;D1897&amp;":"&amp;COUNTIFS($E$2:E1897,E1897,$D$2:D1897,D1897)</f>
        <v>New_YorkQUEENS VILLAGE:1</v>
      </c>
      <c r="B1897" s="20" t="s">
        <v>4919</v>
      </c>
      <c r="C1897" s="20" t="s">
        <v>4920</v>
      </c>
      <c r="D1897" s="20" t="s">
        <v>3977</v>
      </c>
      <c r="E1897" s="20" t="s">
        <v>9838</v>
      </c>
      <c r="F1897" s="20">
        <v>961</v>
      </c>
      <c r="G1897" s="20" t="s">
        <v>4921</v>
      </c>
      <c r="H1897" s="20" t="s">
        <v>25</v>
      </c>
      <c r="I1897" s="20" t="s">
        <v>26</v>
      </c>
      <c r="J1897" s="20" t="s">
        <v>27</v>
      </c>
      <c r="K1897" s="20">
        <v>1</v>
      </c>
    </row>
    <row r="1898" spans="1:11" x14ac:dyDescent="0.25">
      <c r="A1898" s="20" t="str">
        <f>E1898&amp;D1898&amp;":"&amp;COUNTIFS($E$2:E1898,E1898,$D$2:D1898,D1898)</f>
        <v>CaliforniaQUINCY:1</v>
      </c>
      <c r="B1898" s="20" t="s">
        <v>4923</v>
      </c>
      <c r="C1898" s="20" t="s">
        <v>4924</v>
      </c>
      <c r="D1898" s="20" t="s">
        <v>734</v>
      </c>
      <c r="E1898" s="20" t="s">
        <v>9773</v>
      </c>
      <c r="F1898" s="20">
        <v>984</v>
      </c>
      <c r="G1898" s="20" t="s">
        <v>4926</v>
      </c>
      <c r="H1898" s="20" t="s">
        <v>25</v>
      </c>
      <c r="I1898" s="20" t="s">
        <v>26</v>
      </c>
      <c r="J1898" s="20" t="s">
        <v>120</v>
      </c>
      <c r="K1898" s="20">
        <v>0</v>
      </c>
    </row>
    <row r="1899" spans="1:11" x14ac:dyDescent="0.25">
      <c r="A1899" s="20" t="str">
        <f>E1899&amp;D1899&amp;":"&amp;COUNTIFS($E$2:E1899,E1899,$D$2:D1899,D1899)</f>
        <v>MississippiQUITMAN:1</v>
      </c>
      <c r="B1899" s="20" t="s">
        <v>4928</v>
      </c>
      <c r="C1899" s="20" t="s">
        <v>4929</v>
      </c>
      <c r="D1899" s="20" t="s">
        <v>3186</v>
      </c>
      <c r="E1899" s="20" t="s">
        <v>9812</v>
      </c>
      <c r="F1899" s="20">
        <v>725</v>
      </c>
      <c r="G1899" s="20" t="s">
        <v>4931</v>
      </c>
      <c r="H1899" s="20" t="s">
        <v>25</v>
      </c>
      <c r="I1899" s="20" t="s">
        <v>26</v>
      </c>
      <c r="J1899" s="20" t="s">
        <v>27</v>
      </c>
      <c r="K1899" s="20">
        <v>1</v>
      </c>
    </row>
    <row r="1900" spans="1:11" x14ac:dyDescent="0.25">
      <c r="A1900" s="20" t="str">
        <f>E1900&amp;D1900&amp;":"&amp;COUNTIFS($E$2:E1900,E1900,$D$2:D1900,D1900)</f>
        <v>MississippiQUITMAN:2</v>
      </c>
      <c r="B1900" s="20" t="s">
        <v>4933</v>
      </c>
      <c r="C1900" s="20" t="s">
        <v>4934</v>
      </c>
      <c r="D1900" s="20" t="s">
        <v>3186</v>
      </c>
      <c r="E1900" s="20" t="s">
        <v>9812</v>
      </c>
      <c r="F1900" s="20">
        <v>969</v>
      </c>
      <c r="G1900" s="20" t="s">
        <v>4936</v>
      </c>
      <c r="H1900" s="20" t="s">
        <v>25</v>
      </c>
      <c r="I1900" s="20" t="s">
        <v>26</v>
      </c>
      <c r="J1900" s="20" t="s">
        <v>27</v>
      </c>
      <c r="K1900" s="20">
        <v>0</v>
      </c>
    </row>
    <row r="1901" spans="1:11" x14ac:dyDescent="0.25">
      <c r="A1901" s="20" t="str">
        <f>E1901&amp;D1901&amp;":"&amp;COUNTIFS($E$2:E1901,E1901,$D$2:D1901,D1901)</f>
        <v>KentuckyRADCLIFF:1</v>
      </c>
      <c r="B1901" s="20" t="s">
        <v>4938</v>
      </c>
      <c r="C1901" s="20" t="s">
        <v>4939</v>
      </c>
      <c r="D1901" s="20" t="s">
        <v>2354</v>
      </c>
      <c r="E1901" s="20" t="s">
        <v>9780</v>
      </c>
      <c r="F1901" s="20">
        <v>738</v>
      </c>
      <c r="G1901" s="20" t="s">
        <v>4941</v>
      </c>
      <c r="H1901" s="20" t="s">
        <v>25</v>
      </c>
      <c r="I1901" s="20" t="s">
        <v>26</v>
      </c>
      <c r="J1901" s="20" t="s">
        <v>27</v>
      </c>
      <c r="K1901" s="20">
        <v>0</v>
      </c>
    </row>
    <row r="1902" spans="1:11" x14ac:dyDescent="0.25">
      <c r="A1902" s="20" t="str">
        <f>E1902&amp;D1902&amp;":"&amp;COUNTIFS($E$2:E1902,E1902,$D$2:D1902,D1902)</f>
        <v>North_CarolinaRAEFORD:1</v>
      </c>
      <c r="B1902" s="20" t="s">
        <v>4943</v>
      </c>
      <c r="C1902" s="20" t="s">
        <v>4944</v>
      </c>
      <c r="D1902" s="20" t="s">
        <v>9410</v>
      </c>
      <c r="E1902" s="20" t="s">
        <v>9839</v>
      </c>
      <c r="F1902" s="20">
        <v>935</v>
      </c>
      <c r="G1902" s="20" t="s">
        <v>4945</v>
      </c>
      <c r="H1902" s="20" t="s">
        <v>25</v>
      </c>
      <c r="I1902" s="20" t="s">
        <v>36</v>
      </c>
      <c r="J1902" s="20" t="s">
        <v>27</v>
      </c>
      <c r="K1902" s="20">
        <v>0</v>
      </c>
    </row>
    <row r="1903" spans="1:11" x14ac:dyDescent="0.25">
      <c r="A1903" s="20" t="str">
        <f>E1903&amp;D1903&amp;":"&amp;COUNTIFS($E$2:E1903,E1903,$D$2:D1903,D1903)</f>
        <v>MississippiRALEIGH:1</v>
      </c>
      <c r="B1903" s="20" t="s">
        <v>4947</v>
      </c>
      <c r="C1903" s="20" t="s">
        <v>4948</v>
      </c>
      <c r="D1903" s="20" t="s">
        <v>3151</v>
      </c>
      <c r="E1903" s="20" t="s">
        <v>9812</v>
      </c>
      <c r="F1903" s="20">
        <v>738</v>
      </c>
      <c r="G1903" s="20" t="s">
        <v>4949</v>
      </c>
      <c r="H1903" s="20" t="s">
        <v>25</v>
      </c>
      <c r="I1903" s="20" t="s">
        <v>26</v>
      </c>
      <c r="J1903" s="20" t="s">
        <v>27</v>
      </c>
      <c r="K1903" s="20">
        <v>0</v>
      </c>
    </row>
    <row r="1904" spans="1:11" x14ac:dyDescent="0.25">
      <c r="A1904" s="20" t="str">
        <f>E1904&amp;D1904&amp;":"&amp;COUNTIFS($E$2:E1904,E1904,$D$2:D1904,D1904)</f>
        <v>MississippiRALEIGH:2</v>
      </c>
      <c r="B1904" s="20" t="s">
        <v>4951</v>
      </c>
      <c r="C1904" s="20" t="s">
        <v>4952</v>
      </c>
      <c r="D1904" s="20" t="s">
        <v>3151</v>
      </c>
      <c r="E1904" s="20" t="s">
        <v>9812</v>
      </c>
      <c r="F1904" s="20">
        <v>979</v>
      </c>
      <c r="G1904" s="20" t="s">
        <v>4953</v>
      </c>
      <c r="H1904" s="20" t="s">
        <v>25</v>
      </c>
      <c r="I1904" s="20" t="s">
        <v>114</v>
      </c>
      <c r="J1904" s="20" t="s">
        <v>27</v>
      </c>
      <c r="K1904" s="20">
        <v>0</v>
      </c>
    </row>
    <row r="1905" spans="1:11" x14ac:dyDescent="0.25">
      <c r="A1905" s="20" t="str">
        <f>E1905&amp;D1905&amp;":"&amp;COUNTIFS($E$2:E1905,E1905,$D$2:D1905,D1905)</f>
        <v>North_CarolinaRALEIGH:1</v>
      </c>
      <c r="B1905" s="20" t="s">
        <v>4955</v>
      </c>
      <c r="C1905" s="20" t="s">
        <v>4956</v>
      </c>
      <c r="D1905" s="20" t="s">
        <v>3151</v>
      </c>
      <c r="E1905" s="20" t="s">
        <v>9839</v>
      </c>
      <c r="F1905" s="20">
        <v>928</v>
      </c>
      <c r="G1905" s="20" t="s">
        <v>4957</v>
      </c>
      <c r="H1905" s="20" t="s">
        <v>25</v>
      </c>
      <c r="I1905" s="20" t="s">
        <v>26</v>
      </c>
      <c r="J1905" s="20" t="s">
        <v>27</v>
      </c>
      <c r="K1905" s="20">
        <v>0</v>
      </c>
    </row>
    <row r="1906" spans="1:11" x14ac:dyDescent="0.25">
      <c r="A1906" s="20" t="str">
        <f>E1906&amp;D1906&amp;":"&amp;COUNTIFS($E$2:E1906,E1906,$D$2:D1906,D1906)</f>
        <v>ColoradoRANGELY:1</v>
      </c>
      <c r="B1906" s="20" t="s">
        <v>4959</v>
      </c>
      <c r="C1906" s="20" t="s">
        <v>4960</v>
      </c>
      <c r="D1906" s="20" t="s">
        <v>6684</v>
      </c>
      <c r="E1906" s="20" t="s">
        <v>9774</v>
      </c>
      <c r="F1906" s="20">
        <v>912</v>
      </c>
      <c r="G1906" s="20" t="s">
        <v>4961</v>
      </c>
      <c r="H1906" s="20" t="s">
        <v>25</v>
      </c>
      <c r="I1906" s="20" t="s">
        <v>26</v>
      </c>
      <c r="J1906" s="20" t="s">
        <v>27</v>
      </c>
      <c r="K1906" s="20">
        <v>0</v>
      </c>
    </row>
    <row r="1907" spans="1:11" x14ac:dyDescent="0.25">
      <c r="A1907" s="20" t="str">
        <f>E1907&amp;D1907&amp;":"&amp;COUNTIFS($E$2:E1907,E1907,$D$2:D1907,D1907)</f>
        <v>KansasRANSOM:1</v>
      </c>
      <c r="B1907" s="20" t="s">
        <v>4963</v>
      </c>
      <c r="C1907" s="20" t="s">
        <v>4964</v>
      </c>
      <c r="D1907" s="20" t="s">
        <v>2095</v>
      </c>
      <c r="E1907" s="20" t="s">
        <v>9802</v>
      </c>
      <c r="F1907" s="20">
        <v>935</v>
      </c>
      <c r="G1907" s="20" t="s">
        <v>4965</v>
      </c>
      <c r="H1907" s="20" t="s">
        <v>107</v>
      </c>
      <c r="I1907" s="20" t="s">
        <v>114</v>
      </c>
      <c r="J1907" s="20" t="s">
        <v>27</v>
      </c>
      <c r="K1907" s="20">
        <v>0</v>
      </c>
    </row>
    <row r="1908" spans="1:11" x14ac:dyDescent="0.25">
      <c r="A1908" s="20" t="str">
        <f>E1908&amp;D1908&amp;":"&amp;COUNTIFS($E$2:E1908,E1908,$D$2:D1908,D1908)</f>
        <v>KansasRANSOM:2</v>
      </c>
      <c r="B1908" s="20" t="s">
        <v>4967</v>
      </c>
      <c r="C1908" s="20" t="s">
        <v>4968</v>
      </c>
      <c r="D1908" s="20" t="s">
        <v>2095</v>
      </c>
      <c r="E1908" s="20" t="s">
        <v>9802</v>
      </c>
      <c r="F1908" s="20">
        <v>739</v>
      </c>
      <c r="G1908" s="20" t="s">
        <v>4970</v>
      </c>
      <c r="H1908" s="20" t="s">
        <v>119</v>
      </c>
      <c r="I1908" s="20" t="s">
        <v>26</v>
      </c>
      <c r="J1908" s="20" t="s">
        <v>120</v>
      </c>
      <c r="K1908" s="20">
        <v>0</v>
      </c>
    </row>
    <row r="1909" spans="1:11" x14ac:dyDescent="0.25">
      <c r="A1909" s="20" t="str">
        <f>E1909&amp;D1909&amp;":"&amp;COUNTIFS($E$2:E1909,E1909,$D$2:D1909,D1909)</f>
        <v>South_DakotaRAPID CITY:1</v>
      </c>
      <c r="B1909" s="20" t="s">
        <v>4972</v>
      </c>
      <c r="C1909" s="20" t="s">
        <v>4973</v>
      </c>
      <c r="D1909" s="20" t="s">
        <v>7973</v>
      </c>
      <c r="E1909" s="20" t="s">
        <v>9845</v>
      </c>
      <c r="F1909" s="20">
        <v>928</v>
      </c>
      <c r="G1909" s="20" t="s">
        <v>4974</v>
      </c>
      <c r="H1909" s="20" t="s">
        <v>119</v>
      </c>
      <c r="I1909" s="20" t="s">
        <v>26</v>
      </c>
      <c r="J1909" s="20" t="s">
        <v>120</v>
      </c>
      <c r="K1909" s="20">
        <v>0</v>
      </c>
    </row>
    <row r="1910" spans="1:11" x14ac:dyDescent="0.25">
      <c r="A1910" s="20" t="str">
        <f>E1910&amp;D1910&amp;":"&amp;COUNTIFS($E$2:E1910,E1910,$D$2:D1910,D1910)</f>
        <v>South_DakotaRAPID CITY:2</v>
      </c>
      <c r="B1910" s="20" t="s">
        <v>4976</v>
      </c>
      <c r="C1910" s="20" t="s">
        <v>4977</v>
      </c>
      <c r="D1910" s="20" t="s">
        <v>7973</v>
      </c>
      <c r="E1910" s="20" t="s">
        <v>9845</v>
      </c>
      <c r="F1910" s="20">
        <v>623</v>
      </c>
      <c r="G1910" s="20" t="s">
        <v>4979</v>
      </c>
      <c r="H1910" s="20" t="s">
        <v>119</v>
      </c>
      <c r="I1910" s="20" t="s">
        <v>26</v>
      </c>
      <c r="J1910" s="20" t="s">
        <v>27</v>
      </c>
      <c r="K1910" s="20">
        <v>0</v>
      </c>
    </row>
    <row r="1911" spans="1:11" x14ac:dyDescent="0.25">
      <c r="A1911" s="20" t="str">
        <f>E1911&amp;D1911&amp;":"&amp;COUNTIFS($E$2:E1911,E1911,$D$2:D1911,D1911)</f>
        <v>New_MexicoRATON:1</v>
      </c>
      <c r="B1911" s="20" t="s">
        <v>4981</v>
      </c>
      <c r="C1911" s="20" t="s">
        <v>4982</v>
      </c>
      <c r="D1911" s="20" t="s">
        <v>3858</v>
      </c>
      <c r="E1911" s="20" t="s">
        <v>9837</v>
      </c>
      <c r="F1911" s="20">
        <v>705</v>
      </c>
      <c r="G1911" s="20" t="s">
        <v>4984</v>
      </c>
      <c r="H1911" s="20" t="s">
        <v>119</v>
      </c>
      <c r="I1911" s="20" t="s">
        <v>108</v>
      </c>
      <c r="J1911" s="20" t="s">
        <v>120</v>
      </c>
      <c r="K1911" s="20">
        <v>0</v>
      </c>
    </row>
    <row r="1912" spans="1:11" x14ac:dyDescent="0.25">
      <c r="A1912" s="20" t="str">
        <f>E1912&amp;D1912&amp;":"&amp;COUNTIFS($E$2:E1912,E1912,$D$2:D1912,D1912)</f>
        <v>New_MexicoRATON:2</v>
      </c>
      <c r="B1912" s="20" t="s">
        <v>7931</v>
      </c>
      <c r="C1912" s="20" t="s">
        <v>7932</v>
      </c>
      <c r="D1912" s="20" t="s">
        <v>3858</v>
      </c>
      <c r="E1912" s="20" t="s">
        <v>9837</v>
      </c>
      <c r="F1912" s="20">
        <v>936</v>
      </c>
      <c r="G1912" s="20" t="s">
        <v>7933</v>
      </c>
      <c r="H1912" s="20" t="s">
        <v>25</v>
      </c>
      <c r="I1912" s="20" t="s">
        <v>75</v>
      </c>
      <c r="J1912" s="20" t="s">
        <v>27</v>
      </c>
      <c r="K1912" s="20">
        <v>0</v>
      </c>
    </row>
    <row r="1913" spans="1:11" x14ac:dyDescent="0.25">
      <c r="A1913" s="20" t="str">
        <f>E1913&amp;D1913&amp;":"&amp;COUNTIFS($E$2:E1913,E1913,$D$2:D1913,D1913)</f>
        <v>WyomingRAWLINS:1</v>
      </c>
      <c r="B1913" s="20" t="s">
        <v>7935</v>
      </c>
      <c r="C1913" s="20" t="s">
        <v>7936</v>
      </c>
      <c r="D1913" s="20" t="s">
        <v>6362</v>
      </c>
      <c r="E1913" s="20" t="s">
        <v>9798</v>
      </c>
      <c r="F1913" s="20">
        <v>936</v>
      </c>
      <c r="G1913" s="20" t="s">
        <v>7937</v>
      </c>
      <c r="H1913" s="20" t="s">
        <v>25</v>
      </c>
      <c r="I1913" s="20" t="s">
        <v>114</v>
      </c>
      <c r="J1913" s="20" t="s">
        <v>27</v>
      </c>
      <c r="K1913" s="20">
        <v>0</v>
      </c>
    </row>
    <row r="1914" spans="1:11" x14ac:dyDescent="0.25">
      <c r="A1914" s="20" t="str">
        <f>E1914&amp;D1914&amp;":"&amp;COUNTIFS($E$2:E1914,E1914,$D$2:D1914,D1914)</f>
        <v>PennsylvaniaREADING:1</v>
      </c>
      <c r="B1914" s="20" t="s">
        <v>7939</v>
      </c>
      <c r="C1914" s="20" t="s">
        <v>7940</v>
      </c>
      <c r="D1914" s="20" t="s">
        <v>4866</v>
      </c>
      <c r="E1914" s="20" t="s">
        <v>9809</v>
      </c>
      <c r="F1914" s="20">
        <v>733</v>
      </c>
      <c r="G1914" s="20" t="s">
        <v>7942</v>
      </c>
      <c r="H1914" s="20" t="s">
        <v>119</v>
      </c>
      <c r="I1914" s="20" t="s">
        <v>26</v>
      </c>
      <c r="J1914" s="20" t="s">
        <v>120</v>
      </c>
      <c r="K1914" s="20">
        <v>0</v>
      </c>
    </row>
    <row r="1915" spans="1:11" x14ac:dyDescent="0.25">
      <c r="A1915" s="20" t="str">
        <f>E1915&amp;D1915&amp;":"&amp;COUNTIFS($E$2:E1915,E1915,$D$2:D1915,D1915)</f>
        <v>PennsylvaniaREADING:2</v>
      </c>
      <c r="B1915" s="20" t="s">
        <v>4886</v>
      </c>
      <c r="C1915" s="20" t="s">
        <v>4887</v>
      </c>
      <c r="D1915" s="20" t="s">
        <v>4866</v>
      </c>
      <c r="E1915" s="20" t="s">
        <v>9809</v>
      </c>
      <c r="F1915" s="20">
        <v>791</v>
      </c>
      <c r="G1915" s="20" t="s">
        <v>8500</v>
      </c>
      <c r="H1915" s="20" t="s">
        <v>25</v>
      </c>
      <c r="I1915" s="20" t="s">
        <v>108</v>
      </c>
      <c r="J1915" s="20" t="s">
        <v>27</v>
      </c>
      <c r="K1915" s="20">
        <v>0</v>
      </c>
    </row>
    <row r="1916" spans="1:11" x14ac:dyDescent="0.25">
      <c r="A1916" s="20" t="str">
        <f>E1916&amp;D1916&amp;":"&amp;COUNTIFS($E$2:E1916,E1916,$D$2:D1916,D1916)</f>
        <v>PennsylvaniaREADING:3</v>
      </c>
      <c r="B1916" s="20" t="s">
        <v>7931</v>
      </c>
      <c r="C1916" s="20" t="s">
        <v>7932</v>
      </c>
      <c r="D1916" s="20" t="s">
        <v>4866</v>
      </c>
      <c r="E1916" s="20" t="s">
        <v>9809</v>
      </c>
      <c r="F1916" s="20">
        <v>936</v>
      </c>
      <c r="G1916" s="20" t="s">
        <v>8501</v>
      </c>
      <c r="H1916" s="20" t="s">
        <v>25</v>
      </c>
      <c r="I1916" s="20" t="s">
        <v>75</v>
      </c>
      <c r="J1916" s="20" t="s">
        <v>27</v>
      </c>
      <c r="K1916" s="20">
        <v>0</v>
      </c>
    </row>
    <row r="1917" spans="1:11" x14ac:dyDescent="0.25">
      <c r="A1917" s="20" t="str">
        <f>E1917&amp;D1917&amp;":"&amp;COUNTIFS($E$2:E1917,E1917,$D$2:D1917,D1917)</f>
        <v>AlabamaRED BAY:1</v>
      </c>
      <c r="B1917" s="20" t="s">
        <v>8503</v>
      </c>
      <c r="C1917" s="20" t="s">
        <v>8504</v>
      </c>
      <c r="D1917" s="20" t="s">
        <v>94</v>
      </c>
      <c r="E1917" s="20" t="s">
        <v>9791</v>
      </c>
      <c r="F1917" s="20">
        <v>910</v>
      </c>
      <c r="G1917" s="20" t="s">
        <v>8506</v>
      </c>
      <c r="H1917" s="20" t="s">
        <v>25</v>
      </c>
      <c r="I1917" s="20" t="s">
        <v>108</v>
      </c>
      <c r="J1917" s="20" t="s">
        <v>27</v>
      </c>
      <c r="K1917" s="20">
        <v>0</v>
      </c>
    </row>
    <row r="1918" spans="1:11" x14ac:dyDescent="0.25">
      <c r="A1918" s="20" t="str">
        <f>E1918&amp;D1918&amp;":"&amp;COUNTIFS($E$2:E1918,E1918,$D$2:D1918,D1918)</f>
        <v>NebraskaRED CLOUD:1</v>
      </c>
      <c r="B1918" s="20" t="s">
        <v>8508</v>
      </c>
      <c r="C1918" s="20" t="s">
        <v>8509</v>
      </c>
      <c r="D1918" s="20" t="s">
        <v>3521</v>
      </c>
      <c r="E1918" s="20" t="s">
        <v>9785</v>
      </c>
      <c r="F1918" s="20">
        <v>717</v>
      </c>
      <c r="G1918" s="20" t="s">
        <v>8510</v>
      </c>
      <c r="H1918" s="20" t="s">
        <v>25</v>
      </c>
      <c r="I1918" s="20" t="s">
        <v>108</v>
      </c>
      <c r="J1918" s="20" t="s">
        <v>27</v>
      </c>
      <c r="K1918" s="20">
        <v>2</v>
      </c>
    </row>
    <row r="1919" spans="1:11" x14ac:dyDescent="0.25">
      <c r="A1919" s="20" t="str">
        <f>E1919&amp;D1919&amp;":"&amp;COUNTIFS($E$2:E1919,E1919,$D$2:D1919,D1919)</f>
        <v>CaliforniaREDDING:1</v>
      </c>
      <c r="B1919" s="20" t="s">
        <v>4919</v>
      </c>
      <c r="C1919" s="20" t="s">
        <v>8511</v>
      </c>
      <c r="D1919" s="20" t="s">
        <v>646</v>
      </c>
      <c r="E1919" s="20" t="s">
        <v>9773</v>
      </c>
      <c r="F1919" s="20">
        <v>961</v>
      </c>
      <c r="G1919" s="20" t="s">
        <v>8512</v>
      </c>
      <c r="H1919" s="20" t="s">
        <v>25</v>
      </c>
      <c r="I1919" s="20" t="s">
        <v>26</v>
      </c>
      <c r="J1919" s="20" t="s">
        <v>27</v>
      </c>
      <c r="K1919" s="20">
        <v>2</v>
      </c>
    </row>
    <row r="1920" spans="1:11" x14ac:dyDescent="0.25">
      <c r="A1920" s="20" t="str">
        <f>E1920&amp;D1920&amp;":"&amp;COUNTIFS($E$2:E1920,E1920,$D$2:D1920,D1920)</f>
        <v>CaliforniaREDDING:2</v>
      </c>
      <c r="B1920" s="20" t="s">
        <v>8514</v>
      </c>
      <c r="C1920" s="20" t="s">
        <v>8515</v>
      </c>
      <c r="D1920" s="20" t="s">
        <v>646</v>
      </c>
      <c r="E1920" s="20" t="s">
        <v>9773</v>
      </c>
      <c r="F1920" s="20">
        <v>614</v>
      </c>
      <c r="G1920" s="20" t="s">
        <v>8517</v>
      </c>
      <c r="H1920" s="20" t="s">
        <v>25</v>
      </c>
      <c r="I1920" s="20" t="s">
        <v>108</v>
      </c>
      <c r="J1920" s="20" t="s">
        <v>27</v>
      </c>
      <c r="K1920" s="20">
        <v>0</v>
      </c>
    </row>
    <row r="1921" spans="1:11" x14ac:dyDescent="0.25">
      <c r="A1921" s="20" t="str">
        <f>E1921&amp;D1921&amp;":"&amp;COUNTIFS($E$2:E1921,E1921,$D$2:D1921,D1921)</f>
        <v>MinnesotaREDLAKE:1</v>
      </c>
      <c r="B1921" s="20" t="s">
        <v>4951</v>
      </c>
      <c r="C1921" s="20" t="s">
        <v>4952</v>
      </c>
      <c r="D1921" s="20" t="s">
        <v>2980</v>
      </c>
      <c r="E1921" s="20" t="s">
        <v>9794</v>
      </c>
      <c r="F1921" s="20">
        <v>979</v>
      </c>
      <c r="G1921" s="20" t="s">
        <v>8518</v>
      </c>
      <c r="H1921" s="20" t="s">
        <v>25</v>
      </c>
      <c r="I1921" s="20" t="s">
        <v>114</v>
      </c>
      <c r="J1921" s="20" t="s">
        <v>27</v>
      </c>
      <c r="K1921" s="20">
        <v>0</v>
      </c>
    </row>
    <row r="1922" spans="1:11" x14ac:dyDescent="0.25">
      <c r="A1922" s="20" t="str">
        <f>E1922&amp;D1922&amp;":"&amp;COUNTIFS($E$2:E1922,E1922,$D$2:D1922,D1922)</f>
        <v>CaliforniaREDLANDS:1</v>
      </c>
      <c r="B1922" s="20" t="s">
        <v>4955</v>
      </c>
      <c r="C1922" s="20" t="s">
        <v>4956</v>
      </c>
      <c r="D1922" s="20" t="s">
        <v>863</v>
      </c>
      <c r="E1922" s="20" t="s">
        <v>9773</v>
      </c>
      <c r="F1922" s="20">
        <v>928</v>
      </c>
      <c r="G1922" s="20" t="s">
        <v>8519</v>
      </c>
      <c r="H1922" s="20" t="s">
        <v>25</v>
      </c>
      <c r="I1922" s="20" t="s">
        <v>26</v>
      </c>
      <c r="J1922" s="20" t="s">
        <v>27</v>
      </c>
      <c r="K1922" s="20">
        <v>0</v>
      </c>
    </row>
    <row r="1923" spans="1:11" x14ac:dyDescent="0.25">
      <c r="A1923" s="20" t="str">
        <f>E1923&amp;D1923&amp;":"&amp;COUNTIFS($E$2:E1923,E1923,$D$2:D1923,D1923)</f>
        <v>CaliforniaREEDLEY:1</v>
      </c>
      <c r="B1923" s="20" t="s">
        <v>4959</v>
      </c>
      <c r="C1923" s="20" t="s">
        <v>4960</v>
      </c>
      <c r="D1923" s="20" t="s">
        <v>8755</v>
      </c>
      <c r="E1923" s="20" t="s">
        <v>9773</v>
      </c>
      <c r="F1923" s="20">
        <v>912</v>
      </c>
      <c r="G1923" s="20" t="s">
        <v>8520</v>
      </c>
      <c r="H1923" s="20" t="s">
        <v>25</v>
      </c>
      <c r="I1923" s="20" t="s">
        <v>26</v>
      </c>
      <c r="J1923" s="20" t="s">
        <v>27</v>
      </c>
      <c r="K1923" s="20">
        <v>0</v>
      </c>
    </row>
    <row r="1924" spans="1:11" x14ac:dyDescent="0.25">
      <c r="A1924" s="20" t="str">
        <f>E1924&amp;D1924&amp;":"&amp;COUNTIFS($E$2:E1924,E1924,$D$2:D1924,D1924)</f>
        <v>TexasREFUGIO:1</v>
      </c>
      <c r="B1924" s="20" t="s">
        <v>4963</v>
      </c>
      <c r="C1924" s="20" t="s">
        <v>4964</v>
      </c>
      <c r="D1924" s="20" t="s">
        <v>8102</v>
      </c>
      <c r="E1924" s="20" t="s">
        <v>9788</v>
      </c>
      <c r="F1924" s="20">
        <v>935</v>
      </c>
      <c r="G1924" s="20" t="s">
        <v>8521</v>
      </c>
      <c r="H1924" s="20" t="s">
        <v>107</v>
      </c>
      <c r="I1924" s="20" t="s">
        <v>114</v>
      </c>
      <c r="J1924" s="20" t="s">
        <v>27</v>
      </c>
      <c r="K1924" s="20">
        <v>0</v>
      </c>
    </row>
    <row r="1925" spans="1:11" x14ac:dyDescent="0.25">
      <c r="A1925" s="20" t="str">
        <f>E1925&amp;D1925&amp;":"&amp;COUNTIFS($E$2:E1925,E1925,$D$2:D1925,D1925)</f>
        <v>NevadaRENO:1</v>
      </c>
      <c r="B1925" s="20" t="s">
        <v>8690</v>
      </c>
      <c r="C1925" s="20" t="s">
        <v>8691</v>
      </c>
      <c r="D1925" s="20" t="s">
        <v>3661</v>
      </c>
      <c r="E1925" s="20" t="s">
        <v>9818</v>
      </c>
      <c r="F1925" s="20">
        <v>928</v>
      </c>
      <c r="G1925" s="20" t="s">
        <v>8519</v>
      </c>
      <c r="H1925" s="20" t="s">
        <v>25</v>
      </c>
      <c r="I1925" s="20" t="s">
        <v>108</v>
      </c>
      <c r="J1925" s="20" t="s">
        <v>27</v>
      </c>
      <c r="K1925" s="20">
        <v>0</v>
      </c>
    </row>
    <row r="1926" spans="1:11" x14ac:dyDescent="0.25">
      <c r="A1926" s="20" t="str">
        <f>E1926&amp;D1926&amp;":"&amp;COUNTIFS($E$2:E1926,E1926,$D$2:D1926,D1926)</f>
        <v>NevadaRENO:2</v>
      </c>
      <c r="B1926" s="20" t="s">
        <v>4933</v>
      </c>
      <c r="C1926" s="20" t="s">
        <v>4934</v>
      </c>
      <c r="D1926" s="20" t="s">
        <v>3661</v>
      </c>
      <c r="E1926" s="20" t="s">
        <v>9818</v>
      </c>
      <c r="F1926" s="20">
        <v>969</v>
      </c>
      <c r="G1926" s="20" t="s">
        <v>9530</v>
      </c>
      <c r="H1926" s="20" t="s">
        <v>25</v>
      </c>
      <c r="I1926" s="20" t="s">
        <v>26</v>
      </c>
      <c r="J1926" s="20" t="s">
        <v>27</v>
      </c>
      <c r="K1926" s="20">
        <v>0</v>
      </c>
    </row>
    <row r="1927" spans="1:11" x14ac:dyDescent="0.25">
      <c r="A1927" s="20" t="str">
        <f>E1927&amp;D1927&amp;":"&amp;COUNTIFS($E$2:E1927,E1927,$D$2:D1927,D1927)</f>
        <v>PennsylvaniaRENOVO:1</v>
      </c>
      <c r="B1927" s="20" t="s">
        <v>4986</v>
      </c>
      <c r="C1927" s="20" t="s">
        <v>4987</v>
      </c>
      <c r="D1927" s="20" t="s">
        <v>4747</v>
      </c>
      <c r="E1927" s="20" t="s">
        <v>9809</v>
      </c>
      <c r="F1927" s="20">
        <v>2906</v>
      </c>
      <c r="G1927" s="20" t="s">
        <v>4989</v>
      </c>
      <c r="H1927" s="20" t="s">
        <v>119</v>
      </c>
      <c r="I1927" s="20" t="s">
        <v>108</v>
      </c>
      <c r="J1927" s="20" t="s">
        <v>120</v>
      </c>
      <c r="K1927" s="20">
        <v>0</v>
      </c>
    </row>
    <row r="1928" spans="1:11" x14ac:dyDescent="0.25">
      <c r="A1928" s="20" t="str">
        <f>E1928&amp;D1928&amp;":"&amp;COUNTIFS($E$2:E1928,E1928,$D$2:D1928,D1928)</f>
        <v>WashingtonREPUBLIC:1</v>
      </c>
      <c r="B1928" s="20" t="s">
        <v>4991</v>
      </c>
      <c r="C1928" s="20" t="s">
        <v>4992</v>
      </c>
      <c r="D1928" s="20" t="s">
        <v>6062</v>
      </c>
      <c r="E1928" s="20" t="s">
        <v>9789</v>
      </c>
      <c r="F1928" s="20">
        <v>2915</v>
      </c>
      <c r="G1928" s="20" t="s">
        <v>4994</v>
      </c>
      <c r="H1928" s="20" t="s">
        <v>119</v>
      </c>
      <c r="I1928" s="20" t="s">
        <v>108</v>
      </c>
      <c r="J1928" s="20" t="s">
        <v>27</v>
      </c>
      <c r="K1928" s="20">
        <v>0</v>
      </c>
    </row>
    <row r="1929" spans="1:11" x14ac:dyDescent="0.25">
      <c r="A1929" s="20" t="str">
        <f>E1929&amp;D1929&amp;":"&amp;COUNTIFS($E$2:E1929,E1929,$D$2:D1929,D1929)</f>
        <v>CaliforniaRESEDA:1</v>
      </c>
      <c r="B1929" s="20" t="s">
        <v>9532</v>
      </c>
      <c r="C1929" s="20" t="s">
        <v>9533</v>
      </c>
      <c r="D1929" s="20" t="s">
        <v>942</v>
      </c>
      <c r="E1929" s="20" t="s">
        <v>9773</v>
      </c>
      <c r="F1929" s="20">
        <v>2895</v>
      </c>
      <c r="G1929" s="20" t="s">
        <v>9535</v>
      </c>
      <c r="H1929" s="20" t="s">
        <v>25</v>
      </c>
      <c r="I1929" s="20" t="s">
        <v>108</v>
      </c>
      <c r="J1929" s="20" t="s">
        <v>27</v>
      </c>
      <c r="K1929" s="20">
        <v>3</v>
      </c>
    </row>
    <row r="1930" spans="1:11" x14ac:dyDescent="0.25">
      <c r="A1930" s="20" t="str">
        <f>E1930&amp;D1930&amp;":"&amp;COUNTIFS($E$2:E1930,E1930,$D$2:D1930,D1930)</f>
        <v>WisconsinRHINELANDER:1</v>
      </c>
      <c r="B1930" s="20" t="s">
        <v>4996</v>
      </c>
      <c r="C1930" s="20" t="s">
        <v>4997</v>
      </c>
      <c r="D1930" s="20" t="s">
        <v>6186</v>
      </c>
      <c r="E1930" s="20" t="s">
        <v>9790</v>
      </c>
      <c r="F1930" s="20">
        <v>29560</v>
      </c>
      <c r="G1930" s="20" t="s">
        <v>4999</v>
      </c>
      <c r="H1930" s="20" t="s">
        <v>25</v>
      </c>
      <c r="I1930" s="20" t="s">
        <v>108</v>
      </c>
      <c r="J1930" s="20" t="s">
        <v>27</v>
      </c>
      <c r="K1930" s="20">
        <v>3</v>
      </c>
    </row>
    <row r="1931" spans="1:11" x14ac:dyDescent="0.25">
      <c r="A1931" s="20" t="str">
        <f>E1931&amp;D1931&amp;":"&amp;COUNTIFS($E$2:E1931,E1931,$D$2:D1931,D1931)</f>
        <v>WisconsinRHINELANDER:2</v>
      </c>
      <c r="B1931" s="20" t="s">
        <v>5001</v>
      </c>
      <c r="C1931" s="20" t="s">
        <v>5002</v>
      </c>
      <c r="D1931" s="20" t="s">
        <v>6186</v>
      </c>
      <c r="E1931" s="20" t="s">
        <v>9790</v>
      </c>
      <c r="F1931" s="20">
        <v>29902</v>
      </c>
      <c r="G1931" s="20" t="s">
        <v>5004</v>
      </c>
      <c r="H1931" s="20" t="s">
        <v>168</v>
      </c>
      <c r="I1931" s="20" t="s">
        <v>169</v>
      </c>
      <c r="J1931" s="20" t="s">
        <v>120</v>
      </c>
      <c r="K1931" s="20">
        <v>0</v>
      </c>
    </row>
    <row r="1932" spans="1:11" x14ac:dyDescent="0.25">
      <c r="A1932" s="20" t="str">
        <f>E1932&amp;D1932&amp;":"&amp;COUNTIFS($E$2:E1932,E1932,$D$2:D1932,D1932)</f>
        <v>WashingtonRICHLAND:1</v>
      </c>
      <c r="B1932" s="20" t="s">
        <v>5006</v>
      </c>
      <c r="C1932" s="20" t="s">
        <v>5007</v>
      </c>
      <c r="D1932" s="20" t="s">
        <v>6099</v>
      </c>
      <c r="E1932" s="20" t="s">
        <v>9789</v>
      </c>
      <c r="F1932" s="20">
        <v>29824</v>
      </c>
      <c r="G1932" s="20" t="s">
        <v>5009</v>
      </c>
      <c r="H1932" s="20" t="s">
        <v>96</v>
      </c>
      <c r="I1932" s="20" t="s">
        <v>36</v>
      </c>
      <c r="J1932" s="20" t="s">
        <v>27</v>
      </c>
      <c r="K1932" s="20">
        <v>0</v>
      </c>
    </row>
    <row r="1933" spans="1:11" x14ac:dyDescent="0.25">
      <c r="A1933" s="20" t="str">
        <f>E1933&amp;D1933&amp;":"&amp;COUNTIFS($E$2:E1933,E1933,$D$2:D1933,D1933)</f>
        <v>IndianaRICHMOND:1</v>
      </c>
      <c r="B1933" s="20" t="s">
        <v>798</v>
      </c>
      <c r="C1933" s="20" t="s">
        <v>5011</v>
      </c>
      <c r="D1933" s="20" t="s">
        <v>1849</v>
      </c>
      <c r="E1933" s="20" t="s">
        <v>9778</v>
      </c>
      <c r="F1933" s="20">
        <v>29605</v>
      </c>
      <c r="G1933" s="20" t="s">
        <v>5012</v>
      </c>
      <c r="H1933" s="20" t="s">
        <v>107</v>
      </c>
      <c r="I1933" s="20" t="s">
        <v>108</v>
      </c>
      <c r="J1933" s="20" t="s">
        <v>120</v>
      </c>
      <c r="K1933" s="20">
        <v>0</v>
      </c>
    </row>
    <row r="1934" spans="1:11" x14ac:dyDescent="0.25">
      <c r="A1934" s="20" t="str">
        <f>E1934&amp;D1934&amp;":"&amp;COUNTIFS($E$2:E1934,E1934,$D$2:D1934,D1934)</f>
        <v>KentuckyRICHMOND:1</v>
      </c>
      <c r="B1934" s="20" t="s">
        <v>5014</v>
      </c>
      <c r="C1934" s="20" t="s">
        <v>5015</v>
      </c>
      <c r="D1934" s="20" t="s">
        <v>1849</v>
      </c>
      <c r="E1934" s="20" t="s">
        <v>9780</v>
      </c>
      <c r="F1934" s="20">
        <v>29526</v>
      </c>
      <c r="G1934" s="20" t="s">
        <v>5016</v>
      </c>
      <c r="H1934" s="20" t="s">
        <v>119</v>
      </c>
      <c r="I1934" s="20" t="s">
        <v>26</v>
      </c>
      <c r="J1934" s="20" t="s">
        <v>27</v>
      </c>
      <c r="K1934" s="20">
        <v>0</v>
      </c>
    </row>
    <row r="1935" spans="1:11" x14ac:dyDescent="0.25">
      <c r="A1935" s="20" t="str">
        <f>E1935&amp;D1935&amp;":"&amp;COUNTIFS($E$2:E1935,E1935,$D$2:D1935,D1935)</f>
        <v>MissouriRICHMOND:1</v>
      </c>
      <c r="B1935" s="20" t="s">
        <v>5018</v>
      </c>
      <c r="C1935" s="20" t="s">
        <v>5019</v>
      </c>
      <c r="D1935" s="20" t="s">
        <v>1849</v>
      </c>
      <c r="E1935" s="20" t="s">
        <v>9804</v>
      </c>
      <c r="F1935" s="20">
        <v>29203</v>
      </c>
      <c r="G1935" s="20" t="s">
        <v>5020</v>
      </c>
      <c r="H1935" s="20" t="s">
        <v>119</v>
      </c>
      <c r="I1935" s="20" t="s">
        <v>114</v>
      </c>
      <c r="J1935" s="20" t="s">
        <v>120</v>
      </c>
      <c r="K1935" s="20">
        <v>0</v>
      </c>
    </row>
    <row r="1936" spans="1:11" x14ac:dyDescent="0.25">
      <c r="A1936" s="20" t="str">
        <f>E1936&amp;D1936&amp;":"&amp;COUNTIFS($E$2:E1936,E1936,$D$2:D1936,D1936)</f>
        <v>TexasRICHMOND:1</v>
      </c>
      <c r="B1936" s="20" t="s">
        <v>5022</v>
      </c>
      <c r="C1936" s="20" t="s">
        <v>5023</v>
      </c>
      <c r="D1936" s="20" t="s">
        <v>1849</v>
      </c>
      <c r="E1936" s="20" t="s">
        <v>9788</v>
      </c>
      <c r="F1936" s="20">
        <v>29405</v>
      </c>
      <c r="G1936" s="20" t="s">
        <v>5024</v>
      </c>
      <c r="H1936" s="20" t="s">
        <v>119</v>
      </c>
      <c r="I1936" s="20" t="s">
        <v>26</v>
      </c>
      <c r="J1936" s="20" t="s">
        <v>120</v>
      </c>
      <c r="K1936" s="20">
        <v>0</v>
      </c>
    </row>
    <row r="1937" spans="1:11" x14ac:dyDescent="0.25">
      <c r="A1937" s="20" t="str">
        <f>E1937&amp;D1937&amp;":"&amp;COUNTIFS($E$2:E1937,E1937,$D$2:D1937,D1937)</f>
        <v>TexasRICHMOND:2</v>
      </c>
      <c r="B1937" s="20" t="s">
        <v>5026</v>
      </c>
      <c r="C1937" s="20" t="s">
        <v>5027</v>
      </c>
      <c r="D1937" s="20" t="s">
        <v>1849</v>
      </c>
      <c r="E1937" s="20" t="s">
        <v>9788</v>
      </c>
      <c r="F1937" s="20">
        <v>29690</v>
      </c>
      <c r="G1937" s="20" t="s">
        <v>5029</v>
      </c>
      <c r="H1937" s="20" t="s">
        <v>119</v>
      </c>
      <c r="I1937" s="20" t="s">
        <v>26</v>
      </c>
      <c r="J1937" s="20" t="s">
        <v>120</v>
      </c>
      <c r="K1937" s="20">
        <v>0</v>
      </c>
    </row>
    <row r="1938" spans="1:11" x14ac:dyDescent="0.25">
      <c r="A1938" s="20" t="str">
        <f>E1938&amp;D1938&amp;":"&amp;COUNTIFS($E$2:E1938,E1938,$D$2:D1938,D1938)</f>
        <v>VirginiaRICHMOND:1</v>
      </c>
      <c r="B1938" s="20" t="s">
        <v>5031</v>
      </c>
      <c r="C1938" s="20" t="s">
        <v>5032</v>
      </c>
      <c r="D1938" s="20" t="s">
        <v>1849</v>
      </c>
      <c r="E1938" s="20" t="s">
        <v>9816</v>
      </c>
      <c r="F1938" s="20">
        <v>29169</v>
      </c>
      <c r="G1938" s="20" t="s">
        <v>5034</v>
      </c>
      <c r="H1938" s="20" t="s">
        <v>119</v>
      </c>
      <c r="I1938" s="20" t="s">
        <v>26</v>
      </c>
      <c r="J1938" s="20" t="s">
        <v>120</v>
      </c>
      <c r="K1938" s="20">
        <v>0</v>
      </c>
    </row>
    <row r="1939" spans="1:11" x14ac:dyDescent="0.25">
      <c r="A1939" s="20" t="str">
        <f>E1939&amp;D1939&amp;":"&amp;COUNTIFS($E$2:E1939,E1939,$D$2:D1939,D1939)</f>
        <v>VirginiaRICHMOND:2</v>
      </c>
      <c r="B1939" s="20" t="s">
        <v>5036</v>
      </c>
      <c r="C1939" s="20" t="s">
        <v>5037</v>
      </c>
      <c r="D1939" s="20" t="s">
        <v>1849</v>
      </c>
      <c r="E1939" s="20" t="s">
        <v>9816</v>
      </c>
      <c r="F1939" s="20">
        <v>29650</v>
      </c>
      <c r="G1939" s="20" t="s">
        <v>5039</v>
      </c>
      <c r="H1939" s="20" t="s">
        <v>119</v>
      </c>
      <c r="I1939" s="20" t="s">
        <v>26</v>
      </c>
      <c r="J1939" s="20" t="s">
        <v>120</v>
      </c>
      <c r="K1939" s="20">
        <v>0</v>
      </c>
    </row>
    <row r="1940" spans="1:11" x14ac:dyDescent="0.25">
      <c r="A1940" s="20" t="str">
        <f>E1940&amp;D1940&amp;":"&amp;COUNTIFS($E$2:E1940,E1940,$D$2:D1940,D1940)</f>
        <v>VirginiaRICHMOND:3</v>
      </c>
      <c r="B1940" s="20" t="s">
        <v>5041</v>
      </c>
      <c r="C1940" s="20" t="s">
        <v>5042</v>
      </c>
      <c r="D1940" s="20" t="s">
        <v>1849</v>
      </c>
      <c r="E1940" s="20" t="s">
        <v>9816</v>
      </c>
      <c r="F1940" s="20">
        <v>29622</v>
      </c>
      <c r="G1940" s="20" t="s">
        <v>5044</v>
      </c>
      <c r="H1940" s="20" t="s">
        <v>119</v>
      </c>
      <c r="I1940" s="20" t="s">
        <v>114</v>
      </c>
      <c r="J1940" s="20" t="s">
        <v>120</v>
      </c>
      <c r="K1940" s="20">
        <v>0</v>
      </c>
    </row>
    <row r="1941" spans="1:11" x14ac:dyDescent="0.25">
      <c r="A1941" s="20" t="str">
        <f>E1941&amp;D1941&amp;":"&amp;COUNTIFS($E$2:E1941,E1941,$D$2:D1941,D1941)</f>
        <v>CaliforniaRIDGECREST:1</v>
      </c>
      <c r="B1941" s="20" t="s">
        <v>5046</v>
      </c>
      <c r="C1941" s="20" t="s">
        <v>5047</v>
      </c>
      <c r="D1941" s="20" t="s">
        <v>8844</v>
      </c>
      <c r="E1941" s="20" t="s">
        <v>9773</v>
      </c>
      <c r="F1941" s="20">
        <v>29720</v>
      </c>
      <c r="G1941" s="20" t="s">
        <v>5048</v>
      </c>
      <c r="H1941" s="20" t="s">
        <v>119</v>
      </c>
      <c r="I1941" s="20" t="s">
        <v>26</v>
      </c>
      <c r="J1941" s="20" t="s">
        <v>27</v>
      </c>
      <c r="K1941" s="20">
        <v>0</v>
      </c>
    </row>
    <row r="1942" spans="1:11" x14ac:dyDescent="0.25">
      <c r="A1942" s="20" t="str">
        <f>E1942&amp;D1942&amp;":"&amp;COUNTIFS($E$2:E1942,E1942,$D$2:D1942,D1942)</f>
        <v>ColoradoRIFLE:1</v>
      </c>
      <c r="B1942" s="20" t="s">
        <v>7944</v>
      </c>
      <c r="C1942" s="20" t="s">
        <v>7945</v>
      </c>
      <c r="D1942" s="20" t="s">
        <v>1025</v>
      </c>
      <c r="E1942" s="20" t="s">
        <v>9774</v>
      </c>
      <c r="F1942" s="20">
        <v>29440</v>
      </c>
      <c r="G1942" s="20" t="s">
        <v>7946</v>
      </c>
      <c r="H1942" s="20" t="s">
        <v>25</v>
      </c>
      <c r="I1942" s="20" t="s">
        <v>108</v>
      </c>
      <c r="J1942" s="20" t="s">
        <v>27</v>
      </c>
      <c r="K1942" s="20">
        <v>3</v>
      </c>
    </row>
    <row r="1943" spans="1:11" x14ac:dyDescent="0.25">
      <c r="A1943" s="20" t="str">
        <f>E1943&amp;D1943&amp;":"&amp;COUNTIFS($E$2:E1943,E1943,$D$2:D1943,D1943)</f>
        <v>ColoradoRIFLE:2</v>
      </c>
      <c r="B1943" s="20" t="s">
        <v>7948</v>
      </c>
      <c r="C1943" s="20" t="s">
        <v>7949</v>
      </c>
      <c r="D1943" s="20" t="s">
        <v>1025</v>
      </c>
      <c r="E1943" s="20" t="s">
        <v>9774</v>
      </c>
      <c r="F1943" s="20">
        <v>29526</v>
      </c>
      <c r="G1943" s="20" t="s">
        <v>7950</v>
      </c>
      <c r="H1943" s="20" t="s">
        <v>25</v>
      </c>
      <c r="I1943" s="20" t="s">
        <v>108</v>
      </c>
      <c r="J1943" s="20" t="s">
        <v>27</v>
      </c>
      <c r="K1943" s="20">
        <v>4</v>
      </c>
    </row>
    <row r="1944" spans="1:11" x14ac:dyDescent="0.25">
      <c r="A1944" s="20" t="str">
        <f>E1944&amp;D1944&amp;":"&amp;COUNTIFS($E$2:E1944,E1944,$D$2:D1944,D1944)</f>
        <v>TexasRIO GRANDE CITY:1</v>
      </c>
      <c r="B1944" s="20" t="s">
        <v>4996</v>
      </c>
      <c r="C1944" s="20" t="s">
        <v>4997</v>
      </c>
      <c r="D1944" s="20" t="s">
        <v>8047</v>
      </c>
      <c r="E1944" s="20" t="s">
        <v>9788</v>
      </c>
      <c r="F1944" s="20">
        <v>29560</v>
      </c>
      <c r="G1944" s="20" t="s">
        <v>4999</v>
      </c>
      <c r="H1944" s="20" t="s">
        <v>25</v>
      </c>
      <c r="I1944" s="20" t="s">
        <v>108</v>
      </c>
      <c r="J1944" s="20" t="s">
        <v>27</v>
      </c>
      <c r="K1944" s="20">
        <v>2</v>
      </c>
    </row>
    <row r="1945" spans="1:11" x14ac:dyDescent="0.25">
      <c r="A1945" s="20" t="str">
        <f>E1945&amp;D1945&amp;":"&amp;COUNTIFS($E$2:E1945,E1945,$D$2:D1945,D1945)</f>
        <v>Puerto_RicoRIO PIEDRAS:1</v>
      </c>
      <c r="B1945" s="20" t="s">
        <v>7952</v>
      </c>
      <c r="C1945" s="20" t="s">
        <v>7953</v>
      </c>
      <c r="D1945" s="20" t="s">
        <v>4912</v>
      </c>
      <c r="E1945" s="20" t="s">
        <v>9842</v>
      </c>
      <c r="F1945" s="20">
        <v>29944</v>
      </c>
      <c r="G1945" s="20" t="s">
        <v>7955</v>
      </c>
      <c r="H1945" s="20" t="s">
        <v>25</v>
      </c>
      <c r="I1945" s="20" t="s">
        <v>108</v>
      </c>
      <c r="J1945" s="20" t="s">
        <v>27</v>
      </c>
      <c r="K1945" s="20">
        <v>2</v>
      </c>
    </row>
    <row r="1946" spans="1:11" x14ac:dyDescent="0.25">
      <c r="A1946" s="20" t="str">
        <f>E1946&amp;D1946&amp;":"&amp;COUNTIFS($E$2:E1946,E1946,$D$2:D1946,D1946)</f>
        <v>Puerto_RicoRIO PIEDRAS:2</v>
      </c>
      <c r="B1946" s="20" t="s">
        <v>7957</v>
      </c>
      <c r="C1946" s="20" t="s">
        <v>7958</v>
      </c>
      <c r="D1946" s="20" t="s">
        <v>4912</v>
      </c>
      <c r="E1946" s="20" t="s">
        <v>9842</v>
      </c>
      <c r="F1946" s="20">
        <v>29180</v>
      </c>
      <c r="G1946" s="20" t="s">
        <v>7960</v>
      </c>
      <c r="H1946" s="20" t="s">
        <v>96</v>
      </c>
      <c r="I1946" s="20" t="s">
        <v>75</v>
      </c>
      <c r="J1946" s="20" t="s">
        <v>27</v>
      </c>
      <c r="K1946" s="20">
        <v>0</v>
      </c>
    </row>
    <row r="1947" spans="1:11" x14ac:dyDescent="0.25">
      <c r="A1947" s="20" t="str">
        <f>E1947&amp;D1947&amp;":"&amp;COUNTIFS($E$2:E1947,E1947,$D$2:D1947,D1947)</f>
        <v>Puerto_RicoRIO PIEDRAS:3</v>
      </c>
      <c r="B1947" s="20" t="s">
        <v>7962</v>
      </c>
      <c r="C1947" s="20" t="s">
        <v>7963</v>
      </c>
      <c r="D1947" s="20" t="s">
        <v>4912</v>
      </c>
      <c r="E1947" s="20" t="s">
        <v>9842</v>
      </c>
      <c r="F1947" s="20">
        <v>29118</v>
      </c>
      <c r="G1947" s="20" t="s">
        <v>7964</v>
      </c>
      <c r="H1947" s="20" t="s">
        <v>119</v>
      </c>
      <c r="I1947" s="20" t="s">
        <v>108</v>
      </c>
      <c r="J1947" s="20" t="s">
        <v>120</v>
      </c>
      <c r="K1947" s="20">
        <v>0</v>
      </c>
    </row>
    <row r="1948" spans="1:11" x14ac:dyDescent="0.25">
      <c r="A1948" s="20" t="str">
        <f>E1948&amp;D1948&amp;":"&amp;COUNTIFS($E$2:E1948,E1948,$D$2:D1948,D1948)</f>
        <v>Puerto_RicoRIO PIEDRAS:4</v>
      </c>
      <c r="B1948" s="20" t="s">
        <v>8693</v>
      </c>
      <c r="C1948" s="20" t="s">
        <v>8694</v>
      </c>
      <c r="D1948" s="20" t="s">
        <v>4912</v>
      </c>
      <c r="E1948" s="20" t="s">
        <v>9842</v>
      </c>
      <c r="F1948" s="20">
        <v>29102</v>
      </c>
      <c r="G1948" s="20" t="s">
        <v>8695</v>
      </c>
      <c r="H1948" s="20" t="s">
        <v>25</v>
      </c>
      <c r="I1948" s="20" t="s">
        <v>108</v>
      </c>
      <c r="J1948" s="20" t="s">
        <v>27</v>
      </c>
      <c r="K1948" s="20">
        <v>0</v>
      </c>
    </row>
    <row r="1949" spans="1:11" x14ac:dyDescent="0.25">
      <c r="A1949" s="20" t="str">
        <f>E1949&amp;D1949&amp;":"&amp;COUNTIFS($E$2:E1949,E1949,$D$2:D1949,D1949)</f>
        <v>Puerto_RicoRIO PIEDRAS:5</v>
      </c>
      <c r="B1949" s="20" t="s">
        <v>9537</v>
      </c>
      <c r="C1949" s="20" t="s">
        <v>9538</v>
      </c>
      <c r="D1949" s="20" t="s">
        <v>4912</v>
      </c>
      <c r="E1949" s="20" t="s">
        <v>9842</v>
      </c>
      <c r="F1949" s="20">
        <v>29340</v>
      </c>
      <c r="G1949" s="20" t="s">
        <v>9540</v>
      </c>
      <c r="H1949" s="20" t="s">
        <v>25</v>
      </c>
      <c r="I1949" s="20" t="s">
        <v>108</v>
      </c>
      <c r="J1949" s="20" t="s">
        <v>27</v>
      </c>
      <c r="K1949" s="20">
        <v>2</v>
      </c>
    </row>
    <row r="1950" spans="1:11" x14ac:dyDescent="0.25">
      <c r="A1950" s="20" t="str">
        <f>E1950&amp;D1950&amp;":"&amp;COUNTIFS($E$2:E1950,E1950,$D$2:D1950,D1950)</f>
        <v>New_MexicoRIO RANCHO:1</v>
      </c>
      <c r="B1950" s="20" t="s">
        <v>9542</v>
      </c>
      <c r="C1950" s="20" t="s">
        <v>9543</v>
      </c>
      <c r="D1950" s="20" t="s">
        <v>9346</v>
      </c>
      <c r="E1950" s="20" t="s">
        <v>9837</v>
      </c>
      <c r="F1950" s="20">
        <v>29212</v>
      </c>
      <c r="G1950" s="20" t="s">
        <v>9544</v>
      </c>
      <c r="H1950" s="20" t="s">
        <v>25</v>
      </c>
      <c r="I1950" s="20" t="s">
        <v>108</v>
      </c>
      <c r="J1950" s="20" t="s">
        <v>27</v>
      </c>
      <c r="K1950" s="20">
        <v>3</v>
      </c>
    </row>
    <row r="1951" spans="1:11" x14ac:dyDescent="0.25">
      <c r="A1951" s="20" t="str">
        <f>E1951&amp;D1951&amp;":"&amp;COUNTIFS($E$2:E1951,E1951,$D$2:D1951,D1951)</f>
        <v>MississippiRIPLEY:1</v>
      </c>
      <c r="B1951" s="20" t="s">
        <v>9546</v>
      </c>
      <c r="C1951" s="20" t="s">
        <v>9547</v>
      </c>
      <c r="D1951" s="20" t="s">
        <v>5142</v>
      </c>
      <c r="E1951" s="20" t="s">
        <v>9812</v>
      </c>
      <c r="F1951" s="20">
        <v>29520</v>
      </c>
      <c r="G1951" s="20" t="s">
        <v>9549</v>
      </c>
      <c r="H1951" s="20" t="s">
        <v>25</v>
      </c>
      <c r="I1951" s="20" t="s">
        <v>108</v>
      </c>
      <c r="J1951" s="20" t="s">
        <v>27</v>
      </c>
      <c r="K1951" s="20">
        <v>0</v>
      </c>
    </row>
    <row r="1952" spans="1:11" x14ac:dyDescent="0.25">
      <c r="A1952" s="20" t="str">
        <f>E1952&amp;D1952&amp;":"&amp;COUNTIFS($E$2:E1952,E1952,$D$2:D1952,D1952)</f>
        <v>TennesseeRIPLEY:1</v>
      </c>
      <c r="B1952" s="20" t="s">
        <v>9551</v>
      </c>
      <c r="C1952" s="20" t="s">
        <v>9552</v>
      </c>
      <c r="D1952" s="20" t="s">
        <v>5142</v>
      </c>
      <c r="E1952" s="20" t="s">
        <v>9810</v>
      </c>
      <c r="F1952" s="20">
        <v>29379</v>
      </c>
      <c r="G1952" s="20" t="s">
        <v>9554</v>
      </c>
      <c r="H1952" s="20" t="s">
        <v>25</v>
      </c>
      <c r="I1952" s="20" t="s">
        <v>75</v>
      </c>
      <c r="J1952" s="20" t="s">
        <v>27</v>
      </c>
      <c r="K1952" s="20">
        <v>0</v>
      </c>
    </row>
    <row r="1953" spans="1:11" x14ac:dyDescent="0.25">
      <c r="A1953" s="20" t="str">
        <f>E1953&amp;D1953&amp;":"&amp;COUNTIFS($E$2:E1953,E1953,$D$2:D1953,D1953)</f>
        <v>TennesseeRIPLEY:2</v>
      </c>
      <c r="B1953" s="20" t="s">
        <v>5050</v>
      </c>
      <c r="C1953" s="20" t="s">
        <v>5051</v>
      </c>
      <c r="D1953" s="20" t="s">
        <v>5142</v>
      </c>
      <c r="E1953" s="20" t="s">
        <v>9810</v>
      </c>
      <c r="F1953" s="20">
        <v>57570</v>
      </c>
      <c r="G1953" s="20" t="s">
        <v>5053</v>
      </c>
      <c r="H1953" s="20" t="s">
        <v>25</v>
      </c>
      <c r="I1953" s="20" t="s">
        <v>64</v>
      </c>
      <c r="J1953" s="20" t="s">
        <v>27</v>
      </c>
      <c r="K1953" s="20">
        <v>0</v>
      </c>
    </row>
    <row r="1954" spans="1:11" x14ac:dyDescent="0.25">
      <c r="A1954" s="20" t="str">
        <f>E1954&amp;D1954&amp;":"&amp;COUNTIFS($E$2:E1954,E1954,$D$2:D1954,D1954)</f>
        <v>West_VirginiaRIPLEY:1</v>
      </c>
      <c r="B1954" s="20" t="s">
        <v>5055</v>
      </c>
      <c r="C1954" s="20" t="s">
        <v>5056</v>
      </c>
      <c r="D1954" s="20" t="s">
        <v>5142</v>
      </c>
      <c r="E1954" s="20" t="s">
        <v>9832</v>
      </c>
      <c r="F1954" s="20">
        <v>57437</v>
      </c>
      <c r="G1954" s="20" t="s">
        <v>5057</v>
      </c>
      <c r="H1954" s="20" t="s">
        <v>96</v>
      </c>
      <c r="I1954" s="20" t="s">
        <v>108</v>
      </c>
      <c r="J1954" s="20" t="s">
        <v>27</v>
      </c>
      <c r="K1954" s="20">
        <v>0</v>
      </c>
    </row>
    <row r="1955" spans="1:11" x14ac:dyDescent="0.25">
      <c r="A1955" s="20" t="str">
        <f>E1955&amp;D1955&amp;":"&amp;COUNTIFS($E$2:E1955,E1955,$D$2:D1955,D1955)</f>
        <v>WashingtonRITZVILLE:1</v>
      </c>
      <c r="B1955" s="20" t="s">
        <v>5059</v>
      </c>
      <c r="C1955" s="20" t="s">
        <v>5060</v>
      </c>
      <c r="D1955" s="20" t="s">
        <v>6042</v>
      </c>
      <c r="E1955" s="20" t="s">
        <v>9789</v>
      </c>
      <c r="F1955" s="20">
        <v>57029</v>
      </c>
      <c r="G1955" s="20" t="s">
        <v>5062</v>
      </c>
      <c r="H1955" s="20" t="s">
        <v>96</v>
      </c>
      <c r="I1955" s="20" t="s">
        <v>108</v>
      </c>
      <c r="J1955" s="20" t="s">
        <v>27</v>
      </c>
      <c r="K1955" s="20">
        <v>0</v>
      </c>
    </row>
    <row r="1956" spans="1:11" x14ac:dyDescent="0.25">
      <c r="A1956" s="20" t="str">
        <f>E1956&amp;D1956&amp;":"&amp;COUNTIFS($E$2:E1956,E1956,$D$2:D1956,D1956)</f>
        <v>GeorgiaRIVERDALE:1</v>
      </c>
      <c r="B1956" s="20" t="s">
        <v>5064</v>
      </c>
      <c r="C1956" s="20" t="s">
        <v>5065</v>
      </c>
      <c r="D1956" s="20" t="s">
        <v>1539</v>
      </c>
      <c r="E1956" s="20" t="s">
        <v>9775</v>
      </c>
      <c r="F1956" s="20">
        <v>57551</v>
      </c>
      <c r="G1956" s="20" t="s">
        <v>5066</v>
      </c>
      <c r="H1956" s="20" t="s">
        <v>96</v>
      </c>
      <c r="I1956" s="20" t="s">
        <v>75</v>
      </c>
      <c r="J1956" s="20" t="s">
        <v>27</v>
      </c>
      <c r="K1956" s="20">
        <v>0</v>
      </c>
    </row>
    <row r="1957" spans="1:11" x14ac:dyDescent="0.25">
      <c r="A1957" s="20" t="str">
        <f>E1957&amp;D1957&amp;":"&amp;COUNTIFS($E$2:E1957,E1957,$D$2:D1957,D1957)</f>
        <v>CaliforniaRIVERSIDE:1</v>
      </c>
      <c r="B1957" s="20" t="s">
        <v>5068</v>
      </c>
      <c r="C1957" s="20" t="s">
        <v>5069</v>
      </c>
      <c r="D1957" s="20" t="s">
        <v>910</v>
      </c>
      <c r="E1957" s="20" t="s">
        <v>9773</v>
      </c>
      <c r="F1957" s="20">
        <v>57567</v>
      </c>
      <c r="G1957" s="20" t="s">
        <v>5071</v>
      </c>
      <c r="H1957" s="20" t="s">
        <v>96</v>
      </c>
      <c r="I1957" s="20" t="s">
        <v>108</v>
      </c>
      <c r="J1957" s="20" t="s">
        <v>27</v>
      </c>
      <c r="K1957" s="20">
        <v>0</v>
      </c>
    </row>
    <row r="1958" spans="1:11" x14ac:dyDescent="0.25">
      <c r="A1958" s="20" t="str">
        <f>E1958&amp;D1958&amp;":"&amp;COUNTIFS($E$2:E1958,E1958,$D$2:D1958,D1958)</f>
        <v>PennsylvaniaROARING SPRING:1</v>
      </c>
      <c r="B1958" s="20" t="s">
        <v>5073</v>
      </c>
      <c r="C1958" s="20" t="s">
        <v>5074</v>
      </c>
      <c r="D1958" s="20" t="s">
        <v>4703</v>
      </c>
      <c r="E1958" s="20" t="s">
        <v>9809</v>
      </c>
      <c r="F1958" s="20">
        <v>57747</v>
      </c>
      <c r="G1958" s="20" t="s">
        <v>5075</v>
      </c>
      <c r="H1958" s="20" t="s">
        <v>96</v>
      </c>
      <c r="I1958" s="20" t="s">
        <v>36</v>
      </c>
      <c r="J1958" s="20" t="s">
        <v>27</v>
      </c>
      <c r="K1958" s="20">
        <v>0</v>
      </c>
    </row>
    <row r="1959" spans="1:11" x14ac:dyDescent="0.25">
      <c r="A1959" s="20" t="str">
        <f>E1959&amp;D1959&amp;":"&amp;COUNTIFS($E$2:E1959,E1959,$D$2:D1959,D1959)</f>
        <v>PennsylvaniaROARING SPRING:2</v>
      </c>
      <c r="B1959" s="20" t="s">
        <v>5077</v>
      </c>
      <c r="C1959" s="20" t="s">
        <v>5078</v>
      </c>
      <c r="D1959" s="20" t="s">
        <v>4703</v>
      </c>
      <c r="E1959" s="20" t="s">
        <v>9809</v>
      </c>
      <c r="F1959" s="20">
        <v>57105</v>
      </c>
      <c r="G1959" s="20" t="s">
        <v>5080</v>
      </c>
      <c r="H1959" s="20" t="s">
        <v>107</v>
      </c>
      <c r="I1959" s="20" t="s">
        <v>108</v>
      </c>
      <c r="J1959" s="20" t="s">
        <v>120</v>
      </c>
      <c r="K1959" s="20">
        <v>0</v>
      </c>
    </row>
    <row r="1960" spans="1:11" x14ac:dyDescent="0.25">
      <c r="A1960" s="20" t="str">
        <f>E1960&amp;D1960&amp;":"&amp;COUNTIFS($E$2:E1960,E1960,$D$2:D1960,D1960)</f>
        <v>MinnesotaROCHESTER:1</v>
      </c>
      <c r="B1960" s="20" t="s">
        <v>5082</v>
      </c>
      <c r="C1960" s="20" t="s">
        <v>5083</v>
      </c>
      <c r="D1960" s="20" t="s">
        <v>3088</v>
      </c>
      <c r="E1960" s="20" t="s">
        <v>9794</v>
      </c>
      <c r="F1960" s="20">
        <v>57078</v>
      </c>
      <c r="G1960" s="20" t="s">
        <v>5085</v>
      </c>
      <c r="H1960" s="20" t="s">
        <v>119</v>
      </c>
      <c r="I1960" s="20" t="s">
        <v>114</v>
      </c>
      <c r="J1960" s="20" t="s">
        <v>120</v>
      </c>
      <c r="K1960" s="20">
        <v>0</v>
      </c>
    </row>
    <row r="1961" spans="1:11" x14ac:dyDescent="0.25">
      <c r="A1961" s="20" t="str">
        <f>E1961&amp;D1961&amp;":"&amp;COUNTIFS($E$2:E1961,E1961,$D$2:D1961,D1961)</f>
        <v>New_YorkROCHESTER:1</v>
      </c>
      <c r="B1961" s="20" t="s">
        <v>7966</v>
      </c>
      <c r="C1961" s="20" t="s">
        <v>7967</v>
      </c>
      <c r="D1961" s="20" t="s">
        <v>3088</v>
      </c>
      <c r="E1961" s="20" t="s">
        <v>9838</v>
      </c>
      <c r="F1961" s="20">
        <v>57201</v>
      </c>
      <c r="G1961" s="20" t="s">
        <v>7969</v>
      </c>
      <c r="H1961" s="20" t="s">
        <v>25</v>
      </c>
      <c r="I1961" s="20" t="s">
        <v>108</v>
      </c>
      <c r="J1961" s="20" t="s">
        <v>27</v>
      </c>
      <c r="K1961" s="20">
        <v>3</v>
      </c>
    </row>
    <row r="1962" spans="1:11" x14ac:dyDescent="0.25">
      <c r="A1962" s="20" t="str">
        <f>E1962&amp;D1962&amp;":"&amp;COUNTIFS($E$2:E1962,E1962,$D$2:D1962,D1962)</f>
        <v>New_YorkROCHESTER:2</v>
      </c>
      <c r="B1962" s="20" t="s">
        <v>7971</v>
      </c>
      <c r="C1962" s="20" t="s">
        <v>7972</v>
      </c>
      <c r="D1962" s="20" t="s">
        <v>3088</v>
      </c>
      <c r="E1962" s="20" t="s">
        <v>9838</v>
      </c>
      <c r="F1962" s="20">
        <v>57702</v>
      </c>
      <c r="G1962" s="20" t="s">
        <v>7974</v>
      </c>
      <c r="H1962" s="20" t="s">
        <v>25</v>
      </c>
      <c r="I1962" s="20" t="s">
        <v>64</v>
      </c>
      <c r="J1962" s="20" t="s">
        <v>27</v>
      </c>
      <c r="K1962" s="20">
        <v>0</v>
      </c>
    </row>
    <row r="1963" spans="1:11" x14ac:dyDescent="0.25">
      <c r="A1963" s="20" t="str">
        <f>E1963&amp;D1963&amp;":"&amp;COUNTIFS($E$2:E1963,E1963,$D$2:D1963,D1963)</f>
        <v>New_YorkROCHESTER:3</v>
      </c>
      <c r="B1963" s="20" t="s">
        <v>7976</v>
      </c>
      <c r="C1963" s="20" t="s">
        <v>7977</v>
      </c>
      <c r="D1963" s="20" t="s">
        <v>3088</v>
      </c>
      <c r="E1963" s="20" t="s">
        <v>9838</v>
      </c>
      <c r="F1963" s="20">
        <v>57625</v>
      </c>
      <c r="G1963" s="20" t="s">
        <v>7979</v>
      </c>
      <c r="H1963" s="20" t="s">
        <v>25</v>
      </c>
      <c r="I1963" s="20" t="s">
        <v>64</v>
      </c>
      <c r="J1963" s="20" t="s">
        <v>27</v>
      </c>
      <c r="K1963" s="20">
        <v>0</v>
      </c>
    </row>
    <row r="1964" spans="1:11" x14ac:dyDescent="0.25">
      <c r="A1964" s="20" t="str">
        <f>E1964&amp;D1964&amp;":"&amp;COUNTIFS($E$2:E1964,E1964,$D$2:D1964,D1964)</f>
        <v>New_YorkROCHESTER:4</v>
      </c>
      <c r="B1964" s="20" t="s">
        <v>7981</v>
      </c>
      <c r="C1964" s="20" t="s">
        <v>7982</v>
      </c>
      <c r="D1964" s="20" t="s">
        <v>3088</v>
      </c>
      <c r="E1964" s="20" t="s">
        <v>9838</v>
      </c>
      <c r="F1964" s="20">
        <v>57049</v>
      </c>
      <c r="G1964" s="20" t="s">
        <v>7984</v>
      </c>
      <c r="H1964" s="20" t="s">
        <v>25</v>
      </c>
      <c r="I1964" s="20" t="s">
        <v>26</v>
      </c>
      <c r="J1964" s="20" t="s">
        <v>120</v>
      </c>
      <c r="K1964" s="20">
        <v>5</v>
      </c>
    </row>
    <row r="1965" spans="1:11" x14ac:dyDescent="0.25">
      <c r="A1965" s="20" t="str">
        <f>E1965&amp;D1965&amp;":"&amp;COUNTIFS($E$2:E1965,E1965,$D$2:D1965,D1965)</f>
        <v>New_YorkROCHESTER:5</v>
      </c>
      <c r="B1965" s="20" t="s">
        <v>7986</v>
      </c>
      <c r="C1965" s="20" t="s">
        <v>7987</v>
      </c>
      <c r="D1965" s="20" t="s">
        <v>3088</v>
      </c>
      <c r="E1965" s="20" t="s">
        <v>9838</v>
      </c>
      <c r="F1965" s="20">
        <v>57701</v>
      </c>
      <c r="G1965" s="20" t="s">
        <v>7988</v>
      </c>
      <c r="H1965" s="20" t="s">
        <v>25</v>
      </c>
      <c r="I1965" s="20" t="s">
        <v>26</v>
      </c>
      <c r="J1965" s="20" t="s">
        <v>120</v>
      </c>
      <c r="K1965" s="20">
        <v>0</v>
      </c>
    </row>
    <row r="1966" spans="1:11" x14ac:dyDescent="0.25">
      <c r="A1966" s="20" t="str">
        <f>E1966&amp;D1966&amp;":"&amp;COUNTIFS($E$2:E1966,E1966,$D$2:D1966,D1966)</f>
        <v>OhioROCK CREEK:1</v>
      </c>
      <c r="B1966" s="20" t="s">
        <v>5055</v>
      </c>
      <c r="C1966" s="20" t="s">
        <v>5056</v>
      </c>
      <c r="D1966" s="20" t="s">
        <v>4277</v>
      </c>
      <c r="E1966" s="20" t="s">
        <v>9799</v>
      </c>
      <c r="F1966" s="20">
        <v>57437</v>
      </c>
      <c r="G1966" s="20" t="s">
        <v>5057</v>
      </c>
      <c r="H1966" s="20" t="s">
        <v>96</v>
      </c>
      <c r="I1966" s="20" t="s">
        <v>36</v>
      </c>
      <c r="J1966" s="20" t="s">
        <v>27</v>
      </c>
      <c r="K1966" s="20">
        <v>0</v>
      </c>
    </row>
    <row r="1967" spans="1:11" x14ac:dyDescent="0.25">
      <c r="A1967" s="20" t="str">
        <f>E1967&amp;D1967&amp;":"&amp;COUNTIFS($E$2:E1967,E1967,$D$2:D1967,D1967)</f>
        <v>OhioROCK CREEK:2</v>
      </c>
      <c r="B1967" s="20" t="s">
        <v>7990</v>
      </c>
      <c r="C1967" s="20" t="s">
        <v>7991</v>
      </c>
      <c r="D1967" s="20" t="s">
        <v>4277</v>
      </c>
      <c r="E1967" s="20" t="s">
        <v>9799</v>
      </c>
      <c r="F1967" s="20">
        <v>57262</v>
      </c>
      <c r="G1967" s="20" t="s">
        <v>7993</v>
      </c>
      <c r="H1967" s="20" t="s">
        <v>96</v>
      </c>
      <c r="I1967" s="20" t="s">
        <v>108</v>
      </c>
      <c r="J1967" s="20" t="s">
        <v>27</v>
      </c>
      <c r="K1967" s="20">
        <v>3</v>
      </c>
    </row>
    <row r="1968" spans="1:11" x14ac:dyDescent="0.25">
      <c r="A1968" s="20" t="str">
        <f>E1968&amp;D1968&amp;":"&amp;COUNTIFS($E$2:E1968,E1968,$D$2:D1968,D1968)</f>
        <v>WyomingROCK SPRINGS:1</v>
      </c>
      <c r="B1968" s="20" t="s">
        <v>5055</v>
      </c>
      <c r="C1968" s="20" t="s">
        <v>8522</v>
      </c>
      <c r="D1968" s="20" t="s">
        <v>5777</v>
      </c>
      <c r="E1968" s="20" t="s">
        <v>9798</v>
      </c>
      <c r="F1968" s="20">
        <v>57437</v>
      </c>
      <c r="G1968" s="20" t="s">
        <v>8523</v>
      </c>
      <c r="H1968" s="20" t="s">
        <v>96</v>
      </c>
      <c r="I1968" s="20" t="s">
        <v>36</v>
      </c>
      <c r="J1968" s="20" t="s">
        <v>27</v>
      </c>
      <c r="K1968" s="20">
        <v>0</v>
      </c>
    </row>
    <row r="1969" spans="1:11" x14ac:dyDescent="0.25">
      <c r="A1969" s="20" t="str">
        <f>E1969&amp;D1969&amp;":"&amp;COUNTIFS($E$2:E1969,E1969,$D$2:D1969,D1969)</f>
        <v>WyomingROCK SPRINGS:2</v>
      </c>
      <c r="B1969" s="20" t="s">
        <v>7981</v>
      </c>
      <c r="C1969" s="20" t="s">
        <v>8696</v>
      </c>
      <c r="D1969" s="20" t="s">
        <v>5777</v>
      </c>
      <c r="E1969" s="20" t="s">
        <v>9798</v>
      </c>
      <c r="F1969" s="20">
        <v>57049</v>
      </c>
      <c r="G1969" s="20" t="s">
        <v>8697</v>
      </c>
      <c r="H1969" s="20" t="s">
        <v>25</v>
      </c>
      <c r="I1969" s="20" t="s">
        <v>26</v>
      </c>
      <c r="J1969" s="20" t="s">
        <v>120</v>
      </c>
      <c r="K1969" s="20">
        <v>0</v>
      </c>
    </row>
    <row r="1970" spans="1:11" x14ac:dyDescent="0.25">
      <c r="A1970" s="20" t="str">
        <f>E1970&amp;D1970&amp;":"&amp;COUNTIFS($E$2:E1970,E1970,$D$2:D1970,D1970)</f>
        <v>TexasROCKDALE:1</v>
      </c>
      <c r="B1970" s="20" t="s">
        <v>5059</v>
      </c>
      <c r="C1970" s="20" t="s">
        <v>5060</v>
      </c>
      <c r="D1970" s="20" t="s">
        <v>5479</v>
      </c>
      <c r="E1970" s="20" t="s">
        <v>9788</v>
      </c>
      <c r="F1970" s="20">
        <v>57029</v>
      </c>
      <c r="G1970" s="20" t="s">
        <v>9555</v>
      </c>
      <c r="H1970" s="20" t="s">
        <v>96</v>
      </c>
      <c r="I1970" s="20" t="s">
        <v>108</v>
      </c>
      <c r="J1970" s="20" t="s">
        <v>27</v>
      </c>
      <c r="K1970" s="20">
        <v>0</v>
      </c>
    </row>
    <row r="1971" spans="1:11" x14ac:dyDescent="0.25">
      <c r="A1971" s="20" t="str">
        <f>E1971&amp;D1971&amp;":"&amp;COUNTIFS($E$2:E1971,E1971,$D$2:D1971,D1971)</f>
        <v>FloridaROCKLEDGE:1</v>
      </c>
      <c r="B1971" s="20" t="s">
        <v>9557</v>
      </c>
      <c r="C1971" s="20" t="s">
        <v>9558</v>
      </c>
      <c r="D1971" s="20" t="s">
        <v>1201</v>
      </c>
      <c r="E1971" s="20" t="s">
        <v>9793</v>
      </c>
      <c r="F1971" s="20">
        <v>57059</v>
      </c>
      <c r="G1971" s="20" t="s">
        <v>9560</v>
      </c>
      <c r="H1971" s="20" t="s">
        <v>96</v>
      </c>
      <c r="I1971" s="20" t="s">
        <v>36</v>
      </c>
      <c r="J1971" s="20" t="s">
        <v>27</v>
      </c>
      <c r="K1971" s="20">
        <v>0</v>
      </c>
    </row>
    <row r="1972" spans="1:11" x14ac:dyDescent="0.25">
      <c r="A1972" s="20" t="str">
        <f>E1972&amp;D1972&amp;":"&amp;COUNTIFS($E$2:E1972,E1972,$D$2:D1972,D1972)</f>
        <v>MarylandROCKVILLE:1</v>
      </c>
      <c r="B1972" s="20" t="s">
        <v>5068</v>
      </c>
      <c r="C1972" s="20" t="s">
        <v>5069</v>
      </c>
      <c r="D1972" s="20" t="s">
        <v>7122</v>
      </c>
      <c r="E1972" s="20" t="s">
        <v>9783</v>
      </c>
      <c r="F1972" s="20">
        <v>57567</v>
      </c>
      <c r="G1972" s="20" t="s">
        <v>9561</v>
      </c>
      <c r="H1972" s="20" t="s">
        <v>96</v>
      </c>
      <c r="I1972" s="20" t="s">
        <v>108</v>
      </c>
      <c r="J1972" s="20" t="s">
        <v>27</v>
      </c>
      <c r="K1972" s="20">
        <v>0</v>
      </c>
    </row>
    <row r="1973" spans="1:11" x14ac:dyDescent="0.25">
      <c r="A1973" s="20" t="str">
        <f>E1973&amp;D1973&amp;":"&amp;COUNTIFS($E$2:E1973,E1973,$D$2:D1973,D1973)</f>
        <v>New_YorkROCKVILLE CENTRE:1</v>
      </c>
      <c r="B1973" s="20" t="s">
        <v>7990</v>
      </c>
      <c r="C1973" s="20" t="s">
        <v>7991</v>
      </c>
      <c r="D1973" s="20" t="s">
        <v>7625</v>
      </c>
      <c r="E1973" s="20" t="s">
        <v>9838</v>
      </c>
      <c r="F1973" s="20">
        <v>57262</v>
      </c>
      <c r="G1973" s="20" t="s">
        <v>9562</v>
      </c>
      <c r="H1973" s="20" t="s">
        <v>96</v>
      </c>
      <c r="I1973" s="20" t="s">
        <v>108</v>
      </c>
      <c r="J1973" s="20" t="s">
        <v>27</v>
      </c>
      <c r="K1973" s="20">
        <v>0</v>
      </c>
    </row>
    <row r="1974" spans="1:11" x14ac:dyDescent="0.25">
      <c r="A1974" s="20" t="str">
        <f>E1974&amp;D1974&amp;":"&amp;COUNTIFS($E$2:E1974,E1974,$D$2:D1974,D1974)</f>
        <v>TexasROCKWALL:1</v>
      </c>
      <c r="B1974" s="20" t="s">
        <v>5087</v>
      </c>
      <c r="C1974" s="20" t="s">
        <v>5088</v>
      </c>
      <c r="D1974" s="20" t="s">
        <v>8589</v>
      </c>
      <c r="E1974" s="20" t="s">
        <v>9788</v>
      </c>
      <c r="F1974" s="20">
        <v>38485</v>
      </c>
      <c r="G1974" s="20" t="s">
        <v>5090</v>
      </c>
      <c r="H1974" s="20" t="s">
        <v>25</v>
      </c>
      <c r="I1974" s="20" t="s">
        <v>75</v>
      </c>
      <c r="J1974" s="20" t="s">
        <v>27</v>
      </c>
      <c r="K1974" s="20">
        <v>4</v>
      </c>
    </row>
    <row r="1975" spans="1:11" x14ac:dyDescent="0.25">
      <c r="A1975" s="20" t="str">
        <f>E1975&amp;D1975&amp;":"&amp;COUNTIFS($E$2:E1975,E1975,$D$2:D1975,D1975)</f>
        <v>North_CarolinaROCKY MOUNT:1</v>
      </c>
      <c r="B1975" s="20" t="s">
        <v>5092</v>
      </c>
      <c r="C1975" s="20" t="s">
        <v>5093</v>
      </c>
      <c r="D1975" s="20" t="s">
        <v>7672</v>
      </c>
      <c r="E1975" s="20" t="s">
        <v>9839</v>
      </c>
      <c r="F1975" s="20">
        <v>37804</v>
      </c>
      <c r="G1975" s="20" t="s">
        <v>5095</v>
      </c>
      <c r="H1975" s="20" t="s">
        <v>25</v>
      </c>
      <c r="I1975" s="20" t="s">
        <v>36</v>
      </c>
      <c r="J1975" s="20" t="s">
        <v>27</v>
      </c>
      <c r="K1975" s="20">
        <v>2</v>
      </c>
    </row>
    <row r="1976" spans="1:11" x14ac:dyDescent="0.25">
      <c r="A1976" s="20" t="str">
        <f>E1976&amp;D1976&amp;":"&amp;COUNTIFS($E$2:E1976,E1976,$D$2:D1976,D1976)</f>
        <v>North_DakotaROLLA:1</v>
      </c>
      <c r="B1976" s="20" t="s">
        <v>5097</v>
      </c>
      <c r="C1976" s="20" t="s">
        <v>5098</v>
      </c>
      <c r="D1976" s="20" t="s">
        <v>4237</v>
      </c>
      <c r="E1976" s="20" t="s">
        <v>9840</v>
      </c>
      <c r="F1976" s="20">
        <v>37172</v>
      </c>
      <c r="G1976" s="20" t="s">
        <v>5099</v>
      </c>
      <c r="H1976" s="20" t="s">
        <v>25</v>
      </c>
      <c r="I1976" s="20" t="s">
        <v>75</v>
      </c>
      <c r="J1976" s="20" t="s">
        <v>27</v>
      </c>
      <c r="K1976" s="20">
        <v>2</v>
      </c>
    </row>
    <row r="1977" spans="1:11" x14ac:dyDescent="0.25">
      <c r="A1977" s="20" t="str">
        <f>E1977&amp;D1977&amp;":"&amp;COUNTIFS($E$2:E1977,E1977,$D$2:D1977,D1977)</f>
        <v>MississippiROLLING FORK:1</v>
      </c>
      <c r="B1977" s="20" t="s">
        <v>5101</v>
      </c>
      <c r="C1977" s="20" t="s">
        <v>5102</v>
      </c>
      <c r="D1977" s="20" t="s">
        <v>3122</v>
      </c>
      <c r="E1977" s="20" t="s">
        <v>9812</v>
      </c>
      <c r="F1977" s="20">
        <v>38363</v>
      </c>
      <c r="G1977" s="20" t="s">
        <v>5104</v>
      </c>
      <c r="H1977" s="20" t="s">
        <v>25</v>
      </c>
      <c r="I1977" s="20" t="s">
        <v>36</v>
      </c>
      <c r="J1977" s="20" t="s">
        <v>27</v>
      </c>
      <c r="K1977" s="20">
        <v>3</v>
      </c>
    </row>
    <row r="1978" spans="1:11" x14ac:dyDescent="0.25">
      <c r="A1978" s="20" t="str">
        <f>E1978&amp;D1978&amp;":"&amp;COUNTIFS($E$2:E1978,E1978,$D$2:D1978,D1978)</f>
        <v>MississippiROLLING FORK:2</v>
      </c>
      <c r="B1978" s="20" t="s">
        <v>5106</v>
      </c>
      <c r="C1978" s="20" t="s">
        <v>5107</v>
      </c>
      <c r="D1978" s="20" t="s">
        <v>3122</v>
      </c>
      <c r="E1978" s="20" t="s">
        <v>9812</v>
      </c>
      <c r="F1978" s="20">
        <v>38401</v>
      </c>
      <c r="G1978" s="20" t="s">
        <v>5108</v>
      </c>
      <c r="H1978" s="20" t="s">
        <v>25</v>
      </c>
      <c r="I1978" s="20" t="s">
        <v>36</v>
      </c>
      <c r="J1978" s="20" t="s">
        <v>27</v>
      </c>
      <c r="K1978" s="20">
        <v>4</v>
      </c>
    </row>
    <row r="1979" spans="1:11" x14ac:dyDescent="0.25">
      <c r="A1979" s="20" t="str">
        <f>E1979&amp;D1979&amp;":"&amp;COUNTIFS($E$2:E1979,E1979,$D$2:D1979,D1979)</f>
        <v>New_YorkROME:1</v>
      </c>
      <c r="B1979" s="20" t="s">
        <v>5110</v>
      </c>
      <c r="C1979" s="20" t="s">
        <v>5111</v>
      </c>
      <c r="D1979" s="20" t="s">
        <v>7614</v>
      </c>
      <c r="E1979" s="20" t="s">
        <v>9838</v>
      </c>
      <c r="F1979" s="20">
        <v>37404</v>
      </c>
      <c r="G1979" s="20" t="s">
        <v>5113</v>
      </c>
      <c r="H1979" s="20" t="s">
        <v>25</v>
      </c>
      <c r="I1979" s="20" t="s">
        <v>513</v>
      </c>
      <c r="J1979" s="20" t="s">
        <v>27</v>
      </c>
      <c r="K1979" s="20">
        <v>4</v>
      </c>
    </row>
    <row r="1980" spans="1:11" x14ac:dyDescent="0.25">
      <c r="A1980" s="20" t="str">
        <f>E1980&amp;D1980&amp;":"&amp;COUNTIFS($E$2:E1980,E1980,$D$2:D1980,D1980)</f>
        <v>MinnesotaROSEAU:1</v>
      </c>
      <c r="B1980" s="20" t="s">
        <v>5115</v>
      </c>
      <c r="C1980" s="20" t="s">
        <v>5116</v>
      </c>
      <c r="D1980" s="20" t="s">
        <v>7262</v>
      </c>
      <c r="E1980" s="20" t="s">
        <v>9794</v>
      </c>
      <c r="F1980" s="20">
        <v>38103</v>
      </c>
      <c r="G1980" s="20" t="s">
        <v>5118</v>
      </c>
      <c r="H1980" s="20" t="s">
        <v>25</v>
      </c>
      <c r="I1980" s="20" t="s">
        <v>42</v>
      </c>
      <c r="J1980" s="20" t="s">
        <v>27</v>
      </c>
      <c r="K1980" s="20">
        <v>2</v>
      </c>
    </row>
    <row r="1981" spans="1:11" x14ac:dyDescent="0.25">
      <c r="A1981" s="20" t="str">
        <f>E1981&amp;D1981&amp;":"&amp;COUNTIFS($E$2:E1981,E1981,$D$2:D1981,D1981)</f>
        <v>South_DakotaROSEBUD:1</v>
      </c>
      <c r="B1981" s="20" t="s">
        <v>5120</v>
      </c>
      <c r="C1981" s="20" t="s">
        <v>5121</v>
      </c>
      <c r="D1981" s="20" t="s">
        <v>5052</v>
      </c>
      <c r="E1981" s="20" t="s">
        <v>9845</v>
      </c>
      <c r="F1981" s="20">
        <v>37129</v>
      </c>
      <c r="G1981" s="20" t="s">
        <v>5123</v>
      </c>
      <c r="H1981" s="20" t="s">
        <v>25</v>
      </c>
      <c r="I1981" s="20" t="s">
        <v>26</v>
      </c>
      <c r="J1981" s="20" t="s">
        <v>120</v>
      </c>
      <c r="K1981" s="20">
        <v>0</v>
      </c>
    </row>
    <row r="1982" spans="1:11" x14ac:dyDescent="0.25">
      <c r="A1982" s="20" t="str">
        <f>E1982&amp;D1982&amp;":"&amp;COUNTIFS($E$2:E1982,E1982,$D$2:D1982,D1982)</f>
        <v>CaliforniaROSEMEAD:1</v>
      </c>
      <c r="B1982" s="20" t="s">
        <v>5125</v>
      </c>
      <c r="C1982" s="20" t="s">
        <v>5126</v>
      </c>
      <c r="D1982" s="20" t="s">
        <v>817</v>
      </c>
      <c r="E1982" s="20" t="s">
        <v>9773</v>
      </c>
      <c r="F1982" s="20">
        <v>37367</v>
      </c>
      <c r="G1982" s="20" t="s">
        <v>5128</v>
      </c>
      <c r="H1982" s="20" t="s">
        <v>96</v>
      </c>
      <c r="I1982" s="20" t="s">
        <v>42</v>
      </c>
      <c r="J1982" s="20" t="s">
        <v>27</v>
      </c>
      <c r="K1982" s="20">
        <v>0</v>
      </c>
    </row>
    <row r="1983" spans="1:11" x14ac:dyDescent="0.25">
      <c r="A1983" s="20" t="str">
        <f>E1983&amp;D1983&amp;":"&amp;COUNTIFS($E$2:E1983,E1983,$D$2:D1983,D1983)</f>
        <v>CaliforniaROSEVILLE:1</v>
      </c>
      <c r="B1983" s="20" t="s">
        <v>5130</v>
      </c>
      <c r="C1983" s="20" t="s">
        <v>5131</v>
      </c>
      <c r="D1983" s="20" t="s">
        <v>8780</v>
      </c>
      <c r="E1983" s="20" t="s">
        <v>9773</v>
      </c>
      <c r="F1983" s="20">
        <v>37091</v>
      </c>
      <c r="G1983" s="20" t="s">
        <v>5133</v>
      </c>
      <c r="H1983" s="20" t="s">
        <v>96</v>
      </c>
      <c r="I1983" s="20" t="s">
        <v>42</v>
      </c>
      <c r="J1983" s="20" t="s">
        <v>27</v>
      </c>
      <c r="K1983" s="20">
        <v>0</v>
      </c>
    </row>
    <row r="1984" spans="1:11" x14ac:dyDescent="0.25">
      <c r="A1984" s="20" t="str">
        <f>E1984&amp;D1984&amp;":"&amp;COUNTIFS($E$2:E1984,E1984,$D$2:D1984,D1984)</f>
        <v>New_YorkROSLYN:1</v>
      </c>
      <c r="B1984" s="20" t="s">
        <v>5135</v>
      </c>
      <c r="C1984" s="20" t="s">
        <v>5136</v>
      </c>
      <c r="D1984" s="20" t="s">
        <v>7599</v>
      </c>
      <c r="E1984" s="20" t="s">
        <v>9838</v>
      </c>
      <c r="F1984" s="20">
        <v>37015</v>
      </c>
      <c r="G1984" s="20" t="s">
        <v>5138</v>
      </c>
      <c r="H1984" s="20" t="s">
        <v>96</v>
      </c>
      <c r="I1984" s="20" t="s">
        <v>26</v>
      </c>
      <c r="J1984" s="20" t="s">
        <v>27</v>
      </c>
      <c r="K1984" s="20">
        <v>0</v>
      </c>
    </row>
    <row r="1985" spans="1:11" x14ac:dyDescent="0.25">
      <c r="A1985" s="20" t="str">
        <f>E1985&amp;D1985&amp;":"&amp;COUNTIFS($E$2:E1985,E1985,$D$2:D1985,D1985)</f>
        <v>New_MexicoROSWELL:1</v>
      </c>
      <c r="B1985" s="20" t="s">
        <v>5140</v>
      </c>
      <c r="C1985" s="20" t="s">
        <v>5141</v>
      </c>
      <c r="D1985" s="20" t="s">
        <v>9341</v>
      </c>
      <c r="E1985" s="20" t="s">
        <v>9837</v>
      </c>
      <c r="F1985" s="20">
        <v>38063</v>
      </c>
      <c r="G1985" s="20" t="s">
        <v>5143</v>
      </c>
      <c r="H1985" s="20" t="s">
        <v>96</v>
      </c>
      <c r="I1985" s="20" t="s">
        <v>26</v>
      </c>
      <c r="J1985" s="20" t="s">
        <v>27</v>
      </c>
      <c r="K1985" s="20">
        <v>0</v>
      </c>
    </row>
    <row r="1986" spans="1:11" x14ac:dyDescent="0.25">
      <c r="A1986" s="20" t="str">
        <f>E1986&amp;D1986&amp;":"&amp;COUNTIFS($E$2:E1986,E1986,$D$2:D1986,D1986)</f>
        <v>MontanaROUNDUP:1</v>
      </c>
      <c r="B1986" s="20" t="s">
        <v>5145</v>
      </c>
      <c r="C1986" s="20" t="s">
        <v>5146</v>
      </c>
      <c r="D1986" s="20" t="s">
        <v>7418</v>
      </c>
      <c r="E1986" s="20" t="s">
        <v>9805</v>
      </c>
      <c r="F1986" s="20">
        <v>37061</v>
      </c>
      <c r="G1986" s="20" t="s">
        <v>5148</v>
      </c>
      <c r="H1986" s="20" t="s">
        <v>96</v>
      </c>
      <c r="I1986" s="20" t="s">
        <v>36</v>
      </c>
      <c r="J1986" s="20" t="s">
        <v>27</v>
      </c>
      <c r="K1986" s="20">
        <v>0</v>
      </c>
    </row>
    <row r="1987" spans="1:11" x14ac:dyDescent="0.25">
      <c r="A1987" s="20" t="str">
        <f>E1987&amp;D1987&amp;":"&amp;COUNTIFS($E$2:E1987,E1987,$D$2:D1987,D1987)</f>
        <v>IdahoRUPERT:1</v>
      </c>
      <c r="B1987" s="20" t="s">
        <v>5150</v>
      </c>
      <c r="C1987" s="20" t="s">
        <v>5151</v>
      </c>
      <c r="D1987" s="20" t="s">
        <v>6851</v>
      </c>
      <c r="E1987" s="20" t="s">
        <v>9776</v>
      </c>
      <c r="F1987" s="20">
        <v>38105</v>
      </c>
      <c r="G1987" s="20" t="s">
        <v>5152</v>
      </c>
      <c r="H1987" s="20" t="s">
        <v>107</v>
      </c>
      <c r="I1987" s="20" t="s">
        <v>108</v>
      </c>
      <c r="J1987" s="20" t="s">
        <v>120</v>
      </c>
      <c r="K1987" s="20">
        <v>0</v>
      </c>
    </row>
    <row r="1988" spans="1:11" x14ac:dyDescent="0.25">
      <c r="A1988" s="20" t="str">
        <f>E1988&amp;D1988&amp;":"&amp;COUNTIFS($E$2:E1988,E1988,$D$2:D1988,D1988)</f>
        <v>TexasRUSK:1</v>
      </c>
      <c r="B1988" s="20" t="s">
        <v>5154</v>
      </c>
      <c r="C1988" s="20" t="s">
        <v>5155</v>
      </c>
      <c r="D1988" s="20" t="s">
        <v>5610</v>
      </c>
      <c r="E1988" s="20" t="s">
        <v>9788</v>
      </c>
      <c r="F1988" s="20">
        <v>37916</v>
      </c>
      <c r="G1988" s="20" t="s">
        <v>5157</v>
      </c>
      <c r="H1988" s="20" t="s">
        <v>107</v>
      </c>
      <c r="I1988" s="20" t="s">
        <v>108</v>
      </c>
      <c r="J1988" s="20" t="s">
        <v>27</v>
      </c>
      <c r="K1988" s="20">
        <v>0</v>
      </c>
    </row>
    <row r="1989" spans="1:11" x14ac:dyDescent="0.25">
      <c r="A1989" s="20" t="str">
        <f>E1989&amp;D1989&amp;":"&amp;COUNTIFS($E$2:E1989,E1989,$D$2:D1989,D1989)</f>
        <v>LouisianaRUSTON:1</v>
      </c>
      <c r="B1989" s="20" t="s">
        <v>5159</v>
      </c>
      <c r="C1989" s="20" t="s">
        <v>5160</v>
      </c>
      <c r="D1989" s="20" t="s">
        <v>2518</v>
      </c>
      <c r="E1989" s="20" t="s">
        <v>9781</v>
      </c>
      <c r="F1989" s="20">
        <v>38103</v>
      </c>
      <c r="G1989" s="20" t="s">
        <v>5161</v>
      </c>
      <c r="H1989" s="20" t="s">
        <v>119</v>
      </c>
      <c r="I1989" s="20" t="s">
        <v>36</v>
      </c>
      <c r="J1989" s="20" t="s">
        <v>27</v>
      </c>
      <c r="K1989" s="20">
        <v>0</v>
      </c>
    </row>
    <row r="1990" spans="1:11" x14ac:dyDescent="0.25">
      <c r="A1990" s="20" t="str">
        <f>E1990&amp;D1990&amp;":"&amp;COUNTIFS($E$2:E1990,E1990,$D$2:D1990,D1990)</f>
        <v>KansasSABETHA:1</v>
      </c>
      <c r="B1990" s="20" t="s">
        <v>5163</v>
      </c>
      <c r="C1990" s="20" t="s">
        <v>5164</v>
      </c>
      <c r="D1990" s="20" t="s">
        <v>9057</v>
      </c>
      <c r="E1990" s="20" t="s">
        <v>9802</v>
      </c>
      <c r="F1990" s="20">
        <v>37405</v>
      </c>
      <c r="G1990" s="20" t="s">
        <v>5165</v>
      </c>
      <c r="H1990" s="20" t="s">
        <v>119</v>
      </c>
      <c r="I1990" s="20" t="s">
        <v>114</v>
      </c>
      <c r="J1990" s="20" t="s">
        <v>120</v>
      </c>
      <c r="K1990" s="20">
        <v>0</v>
      </c>
    </row>
    <row r="1991" spans="1:11" x14ac:dyDescent="0.25">
      <c r="A1991" s="20" t="str">
        <f>E1991&amp;D1991&amp;":"&amp;COUNTIFS($E$2:E1991,E1991,$D$2:D1991,D1991)</f>
        <v>ArizonaSACATON:1</v>
      </c>
      <c r="B1991" s="20" t="s">
        <v>5167</v>
      </c>
      <c r="C1991" s="20" t="s">
        <v>5168</v>
      </c>
      <c r="D1991" s="20" t="s">
        <v>283</v>
      </c>
      <c r="E1991" s="20" t="s">
        <v>9801</v>
      </c>
      <c r="F1991" s="20">
        <v>37830</v>
      </c>
      <c r="G1991" s="20" t="s">
        <v>5170</v>
      </c>
      <c r="H1991" s="20" t="s">
        <v>119</v>
      </c>
      <c r="I1991" s="20" t="s">
        <v>108</v>
      </c>
      <c r="J1991" s="20" t="s">
        <v>120</v>
      </c>
      <c r="K1991" s="20">
        <v>0</v>
      </c>
    </row>
    <row r="1992" spans="1:11" x14ac:dyDescent="0.25">
      <c r="A1992" s="20" t="str">
        <f>E1992&amp;D1992&amp;":"&amp;COUNTIFS($E$2:E1992,E1992,$D$2:D1992,D1992)</f>
        <v>CaliforniaSACRAMENTO:1</v>
      </c>
      <c r="B1992" s="20" t="s">
        <v>5172</v>
      </c>
      <c r="C1992" s="20" t="s">
        <v>5173</v>
      </c>
      <c r="D1992" s="20" t="s">
        <v>804</v>
      </c>
      <c r="E1992" s="20" t="s">
        <v>9773</v>
      </c>
      <c r="F1992" s="20">
        <v>38133</v>
      </c>
      <c r="G1992" s="20" t="s">
        <v>5174</v>
      </c>
      <c r="H1992" s="20" t="s">
        <v>119</v>
      </c>
      <c r="I1992" s="20" t="s">
        <v>513</v>
      </c>
      <c r="J1992" s="20" t="s">
        <v>120</v>
      </c>
      <c r="K1992" s="20">
        <v>0</v>
      </c>
    </row>
    <row r="1993" spans="1:11" x14ac:dyDescent="0.25">
      <c r="A1993" s="20" t="str">
        <f>E1993&amp;D1993&amp;":"&amp;COUNTIFS($E$2:E1993,E1993,$D$2:D1993,D1993)</f>
        <v>CaliforniaSACRAMENTO:2</v>
      </c>
      <c r="B1993" s="20" t="s">
        <v>5176</v>
      </c>
      <c r="C1993" s="20" t="s">
        <v>5177</v>
      </c>
      <c r="D1993" s="20" t="s">
        <v>804</v>
      </c>
      <c r="E1993" s="20" t="s">
        <v>9773</v>
      </c>
      <c r="F1993" s="20">
        <v>38237</v>
      </c>
      <c r="G1993" s="20" t="s">
        <v>5178</v>
      </c>
      <c r="H1993" s="20" t="s">
        <v>119</v>
      </c>
      <c r="I1993" s="20" t="s">
        <v>108</v>
      </c>
      <c r="J1993" s="20" t="s">
        <v>27</v>
      </c>
      <c r="K1993" s="20">
        <v>0</v>
      </c>
    </row>
    <row r="1994" spans="1:11" x14ac:dyDescent="0.25">
      <c r="A1994" s="20" t="str">
        <f>E1994&amp;D1994&amp;":"&amp;COUNTIFS($E$2:E1994,E1994,$D$2:D1994,D1994)</f>
        <v>CaliforniaSACRAMENTO:3</v>
      </c>
      <c r="B1994" s="20" t="s">
        <v>5180</v>
      </c>
      <c r="C1994" s="20" t="s">
        <v>5181</v>
      </c>
      <c r="D1994" s="20" t="s">
        <v>804</v>
      </c>
      <c r="E1994" s="20" t="s">
        <v>9773</v>
      </c>
      <c r="F1994" s="20">
        <v>37067</v>
      </c>
      <c r="G1994" s="20" t="s">
        <v>5182</v>
      </c>
      <c r="H1994" s="20" t="s">
        <v>119</v>
      </c>
      <c r="I1994" s="20" t="s">
        <v>108</v>
      </c>
      <c r="J1994" s="20" t="s">
        <v>27</v>
      </c>
      <c r="K1994" s="20">
        <v>0</v>
      </c>
    </row>
    <row r="1995" spans="1:11" x14ac:dyDescent="0.25">
      <c r="A1995" s="20" t="str">
        <f>E1995&amp;D1995&amp;":"&amp;COUNTIFS($E$2:E1995,E1995,$D$2:D1995,D1995)</f>
        <v>CaliforniaSACRAMENTO:4</v>
      </c>
      <c r="B1995" s="20" t="s">
        <v>5184</v>
      </c>
      <c r="C1995" s="20" t="s">
        <v>5185</v>
      </c>
      <c r="D1995" s="20" t="s">
        <v>804</v>
      </c>
      <c r="E1995" s="20" t="s">
        <v>9773</v>
      </c>
      <c r="F1995" s="20">
        <v>38008</v>
      </c>
      <c r="G1995" s="20" t="s">
        <v>5187</v>
      </c>
      <c r="H1995" s="20" t="s">
        <v>119</v>
      </c>
      <c r="I1995" s="20" t="s">
        <v>36</v>
      </c>
      <c r="J1995" s="20" t="s">
        <v>120</v>
      </c>
      <c r="K1995" s="20">
        <v>0</v>
      </c>
    </row>
    <row r="1996" spans="1:11" x14ac:dyDescent="0.25">
      <c r="A1996" s="20" t="str">
        <f>E1996&amp;D1996&amp;":"&amp;COUNTIFS($E$2:E1996,E1996,$D$2:D1996,D1996)</f>
        <v>CaliforniaSACRAMENTO:5</v>
      </c>
      <c r="B1996" s="20" t="s">
        <v>5189</v>
      </c>
      <c r="C1996" s="20" t="s">
        <v>5190</v>
      </c>
      <c r="D1996" s="20" t="s">
        <v>804</v>
      </c>
      <c r="E1996" s="20" t="s">
        <v>9773</v>
      </c>
      <c r="F1996" s="20">
        <v>38301</v>
      </c>
      <c r="G1996" s="20" t="s">
        <v>5191</v>
      </c>
      <c r="H1996" s="20" t="s">
        <v>119</v>
      </c>
      <c r="I1996" s="20" t="s">
        <v>108</v>
      </c>
      <c r="J1996" s="20" t="s">
        <v>120</v>
      </c>
      <c r="K1996" s="20">
        <v>0</v>
      </c>
    </row>
    <row r="1997" spans="1:11" x14ac:dyDescent="0.25">
      <c r="A1997" s="20" t="str">
        <f>E1997&amp;D1997&amp;":"&amp;COUNTIFS($E$2:E1997,E1997,$D$2:D1997,D1997)</f>
        <v>CaliforniaSACRAMENTO:6</v>
      </c>
      <c r="B1997" s="20" t="s">
        <v>5193</v>
      </c>
      <c r="C1997" s="20" t="s">
        <v>5194</v>
      </c>
      <c r="D1997" s="20" t="s">
        <v>804</v>
      </c>
      <c r="E1997" s="20" t="s">
        <v>9773</v>
      </c>
      <c r="F1997" s="20">
        <v>37214</v>
      </c>
      <c r="G1997" s="20" t="s">
        <v>5196</v>
      </c>
      <c r="H1997" s="20" t="s">
        <v>119</v>
      </c>
      <c r="I1997" s="20" t="s">
        <v>114</v>
      </c>
      <c r="J1997" s="20" t="s">
        <v>120</v>
      </c>
      <c r="K1997" s="20">
        <v>0</v>
      </c>
    </row>
    <row r="1998" spans="1:11" x14ac:dyDescent="0.25">
      <c r="A1998" s="20" t="str">
        <f>E1998&amp;D1998&amp;":"&amp;COUNTIFS($E$2:E1998,E1998,$D$2:D1998,D1998)</f>
        <v>FloridaSAINT AUGUSTINE:1</v>
      </c>
      <c r="B1998" s="20" t="s">
        <v>5198</v>
      </c>
      <c r="C1998" s="20" t="s">
        <v>5199</v>
      </c>
      <c r="D1998" s="20" t="s">
        <v>1196</v>
      </c>
      <c r="E1998" s="20" t="s">
        <v>9793</v>
      </c>
      <c r="F1998" s="20">
        <v>37040</v>
      </c>
      <c r="G1998" s="20" t="s">
        <v>5201</v>
      </c>
      <c r="H1998" s="20" t="s">
        <v>119</v>
      </c>
      <c r="I1998" s="20" t="s">
        <v>26</v>
      </c>
      <c r="J1998" s="20" t="s">
        <v>120</v>
      </c>
      <c r="K1998" s="20">
        <v>0</v>
      </c>
    </row>
    <row r="1999" spans="1:11" x14ac:dyDescent="0.25">
      <c r="A1999" s="20" t="str">
        <f>E1999&amp;D1999&amp;":"&amp;COUNTIFS($E$2:E1999,E1999,$D$2:D1999,D1999)</f>
        <v>FloridaSAINT AUGUSTINE:2</v>
      </c>
      <c r="B1999" s="20" t="s">
        <v>5203</v>
      </c>
      <c r="C1999" s="20" t="s">
        <v>5204</v>
      </c>
      <c r="D1999" s="20" t="s">
        <v>1196</v>
      </c>
      <c r="E1999" s="20" t="s">
        <v>9793</v>
      </c>
      <c r="F1999" s="20">
        <v>38401</v>
      </c>
      <c r="G1999" s="20" t="s">
        <v>5205</v>
      </c>
      <c r="H1999" s="20" t="s">
        <v>119</v>
      </c>
      <c r="I1999" s="20" t="s">
        <v>26</v>
      </c>
      <c r="J1999" s="20" t="s">
        <v>27</v>
      </c>
      <c r="K1999" s="20">
        <v>0</v>
      </c>
    </row>
    <row r="2000" spans="1:11" x14ac:dyDescent="0.25">
      <c r="A2000" s="20" t="str">
        <f>E2000&amp;D2000&amp;":"&amp;COUNTIFS($E$2:E2000,E2000,$D$2:D2000,D2000)</f>
        <v>MissouriSAINT CHARLES:1</v>
      </c>
      <c r="B2000" s="20" t="s">
        <v>5207</v>
      </c>
      <c r="C2000" s="20" t="s">
        <v>5208</v>
      </c>
      <c r="D2000" s="20" t="s">
        <v>3340</v>
      </c>
      <c r="E2000" s="20" t="s">
        <v>9804</v>
      </c>
      <c r="F2000" s="20">
        <v>38501</v>
      </c>
      <c r="G2000" s="20" t="s">
        <v>5210</v>
      </c>
      <c r="H2000" s="20" t="s">
        <v>119</v>
      </c>
      <c r="I2000" s="20" t="s">
        <v>26</v>
      </c>
      <c r="J2000" s="20" t="s">
        <v>27</v>
      </c>
      <c r="K2000" s="20">
        <v>0</v>
      </c>
    </row>
    <row r="2001" spans="1:11" x14ac:dyDescent="0.25">
      <c r="A2001" s="20" t="str">
        <f>E2001&amp;D2001&amp;":"&amp;COUNTIFS($E$2:E2001,E2001,$D$2:D2001,D2001)</f>
        <v>FloridaSAINT CLOUD:1</v>
      </c>
      <c r="B2001" s="20" t="s">
        <v>5212</v>
      </c>
      <c r="C2001" s="20" t="s">
        <v>5213</v>
      </c>
      <c r="D2001" s="20" t="s">
        <v>1383</v>
      </c>
      <c r="E2001" s="20" t="s">
        <v>9793</v>
      </c>
      <c r="F2001" s="20">
        <v>38305</v>
      </c>
      <c r="G2001" s="20" t="s">
        <v>5214</v>
      </c>
      <c r="H2001" s="20" t="s">
        <v>119</v>
      </c>
      <c r="I2001" s="20" t="s">
        <v>26</v>
      </c>
      <c r="J2001" s="20" t="s">
        <v>120</v>
      </c>
      <c r="K2001" s="20">
        <v>0</v>
      </c>
    </row>
    <row r="2002" spans="1:11" x14ac:dyDescent="0.25">
      <c r="A2002" s="20" t="str">
        <f>E2002&amp;D2002&amp;":"&amp;COUNTIFS($E$2:E2002,E2002,$D$2:D2002,D2002)</f>
        <v>WisconsinSAINT CROIX FALLS:1</v>
      </c>
      <c r="B2002" s="20" t="s">
        <v>5216</v>
      </c>
      <c r="C2002" s="20" t="s">
        <v>5217</v>
      </c>
      <c r="D2002" s="20" t="s">
        <v>6240</v>
      </c>
      <c r="E2002" s="20" t="s">
        <v>9790</v>
      </c>
      <c r="F2002" s="20">
        <v>38107</v>
      </c>
      <c r="G2002" s="20" t="s">
        <v>5218</v>
      </c>
      <c r="H2002" s="20" t="s">
        <v>119</v>
      </c>
      <c r="I2002" s="20" t="s">
        <v>26</v>
      </c>
      <c r="J2002" s="20" t="s">
        <v>120</v>
      </c>
      <c r="K2002" s="20">
        <v>0</v>
      </c>
    </row>
    <row r="2003" spans="1:11" x14ac:dyDescent="0.25">
      <c r="A2003" s="20" t="str">
        <f>E2003&amp;D2003&amp;":"&amp;COUNTIFS($E$2:E2003,E2003,$D$2:D2003,D2003)</f>
        <v>WisconsinSAINT CROIX FALLS:2</v>
      </c>
      <c r="B2003" s="20" t="s">
        <v>5220</v>
      </c>
      <c r="C2003" s="20" t="s">
        <v>5221</v>
      </c>
      <c r="D2003" s="20" t="s">
        <v>6240</v>
      </c>
      <c r="E2003" s="20" t="s">
        <v>9790</v>
      </c>
      <c r="F2003" s="20">
        <v>38125</v>
      </c>
      <c r="G2003" s="20" t="s">
        <v>5222</v>
      </c>
      <c r="H2003" s="20" t="s">
        <v>119</v>
      </c>
      <c r="I2003" s="20" t="s">
        <v>26</v>
      </c>
      <c r="J2003" s="20" t="s">
        <v>27</v>
      </c>
      <c r="K2003" s="20">
        <v>0</v>
      </c>
    </row>
    <row r="2004" spans="1:11" x14ac:dyDescent="0.25">
      <c r="A2004" s="20" t="str">
        <f>E2004&amp;D2004&amp;":"&amp;COUNTIFS($E$2:E2004,E2004,$D$2:D2004,D2004)</f>
        <v>MichiganSAINT IGNACE:1</v>
      </c>
      <c r="B2004" s="20" t="s">
        <v>5224</v>
      </c>
      <c r="C2004" s="20" t="s">
        <v>5225</v>
      </c>
      <c r="D2004" s="20" t="s">
        <v>2884</v>
      </c>
      <c r="E2004" s="20" t="s">
        <v>9803</v>
      </c>
      <c r="F2004" s="20">
        <v>37404</v>
      </c>
      <c r="G2004" s="20" t="s">
        <v>5226</v>
      </c>
      <c r="H2004" s="20" t="s">
        <v>119</v>
      </c>
      <c r="I2004" s="20" t="s">
        <v>26</v>
      </c>
      <c r="J2004" s="20" t="s">
        <v>120</v>
      </c>
      <c r="K2004" s="20">
        <v>0</v>
      </c>
    </row>
    <row r="2005" spans="1:11" x14ac:dyDescent="0.25">
      <c r="A2005" s="20" t="str">
        <f>E2005&amp;D2005&amp;":"&amp;COUNTIFS($E$2:E2005,E2005,$D$2:D2005,D2005)</f>
        <v>MichiganSAINT IGNACE:2</v>
      </c>
      <c r="B2005" s="20" t="s">
        <v>5087</v>
      </c>
      <c r="C2005" s="20" t="s">
        <v>5088</v>
      </c>
      <c r="D2005" s="20" t="s">
        <v>2884</v>
      </c>
      <c r="E2005" s="20" t="s">
        <v>9803</v>
      </c>
      <c r="F2005" s="20">
        <v>38485</v>
      </c>
      <c r="G2005" s="20" t="s">
        <v>5090</v>
      </c>
      <c r="H2005" s="20" t="s">
        <v>25</v>
      </c>
      <c r="I2005" s="20" t="s">
        <v>75</v>
      </c>
      <c r="J2005" s="20" t="s">
        <v>27</v>
      </c>
      <c r="K2005" s="20">
        <v>3</v>
      </c>
    </row>
    <row r="2006" spans="1:11" x14ac:dyDescent="0.25">
      <c r="A2006" s="20" t="str">
        <f>E2006&amp;D2006&amp;":"&amp;COUNTIFS($E$2:E2006,E2006,$D$2:D2006,D2006)</f>
        <v>MichiganSAINT JOHNS:1</v>
      </c>
      <c r="B2006" s="20" t="s">
        <v>5097</v>
      </c>
      <c r="C2006" s="20" t="s">
        <v>5098</v>
      </c>
      <c r="D2006" s="20" t="s">
        <v>2894</v>
      </c>
      <c r="E2006" s="20" t="s">
        <v>9803</v>
      </c>
      <c r="F2006" s="20">
        <v>37172</v>
      </c>
      <c r="G2006" s="20" t="s">
        <v>5099</v>
      </c>
      <c r="H2006" s="20" t="s">
        <v>25</v>
      </c>
      <c r="I2006" s="20" t="s">
        <v>75</v>
      </c>
      <c r="J2006" s="20" t="s">
        <v>27</v>
      </c>
      <c r="K2006" s="20">
        <v>1</v>
      </c>
    </row>
    <row r="2007" spans="1:11" x14ac:dyDescent="0.25">
      <c r="A2007" s="20" t="str">
        <f>E2007&amp;D2007&amp;":"&amp;COUNTIFS($E$2:E2007,E2007,$D$2:D2007,D2007)</f>
        <v>MichiganSAINT JOHNS:2</v>
      </c>
      <c r="B2007" s="20" t="s">
        <v>7995</v>
      </c>
      <c r="C2007" s="20" t="s">
        <v>7996</v>
      </c>
      <c r="D2007" s="20" t="s">
        <v>2894</v>
      </c>
      <c r="E2007" s="20" t="s">
        <v>9803</v>
      </c>
      <c r="F2007" s="20">
        <v>37814</v>
      </c>
      <c r="G2007" s="20" t="s">
        <v>7998</v>
      </c>
      <c r="H2007" s="20" t="s">
        <v>25</v>
      </c>
      <c r="I2007" s="20" t="s">
        <v>26</v>
      </c>
      <c r="J2007" s="20" t="s">
        <v>27</v>
      </c>
      <c r="K2007" s="20">
        <v>3</v>
      </c>
    </row>
    <row r="2008" spans="1:11" x14ac:dyDescent="0.25">
      <c r="A2008" s="20" t="str">
        <f>E2008&amp;D2008&amp;":"&amp;COUNTIFS($E$2:E2008,E2008,$D$2:D2008,D2008)</f>
        <v>MissouriSAINT JOSEPH:1</v>
      </c>
      <c r="B2008" s="20" t="s">
        <v>5106</v>
      </c>
      <c r="C2008" s="20" t="s">
        <v>5107</v>
      </c>
      <c r="D2008" s="20" t="s">
        <v>3327</v>
      </c>
      <c r="E2008" s="20" t="s">
        <v>9804</v>
      </c>
      <c r="F2008" s="20">
        <v>38401</v>
      </c>
      <c r="G2008" s="20" t="s">
        <v>5108</v>
      </c>
      <c r="H2008" s="20" t="s">
        <v>25</v>
      </c>
      <c r="I2008" s="20" t="s">
        <v>36</v>
      </c>
      <c r="J2008" s="20" t="s">
        <v>27</v>
      </c>
      <c r="K2008" s="20">
        <v>3</v>
      </c>
    </row>
    <row r="2009" spans="1:11" x14ac:dyDescent="0.25">
      <c r="A2009" s="20" t="str">
        <f>E2009&amp;D2009&amp;":"&amp;COUNTIFS($E$2:E2009,E2009,$D$2:D2009,D2009)</f>
        <v>MissouriSAINT LOUIS:1</v>
      </c>
      <c r="B2009" s="20" t="s">
        <v>8000</v>
      </c>
      <c r="C2009" s="20" t="s">
        <v>8001</v>
      </c>
      <c r="D2009" s="20" t="s">
        <v>3300</v>
      </c>
      <c r="E2009" s="20" t="s">
        <v>9804</v>
      </c>
      <c r="F2009" s="20">
        <v>37205</v>
      </c>
      <c r="G2009" s="20" t="s">
        <v>8002</v>
      </c>
      <c r="H2009" s="20" t="s">
        <v>25</v>
      </c>
      <c r="I2009" s="20" t="s">
        <v>513</v>
      </c>
      <c r="J2009" s="20" t="s">
        <v>27</v>
      </c>
      <c r="K2009" s="20">
        <v>4</v>
      </c>
    </row>
    <row r="2010" spans="1:11" x14ac:dyDescent="0.25">
      <c r="A2010" s="20" t="str">
        <f>E2010&amp;D2010&amp;":"&amp;COUNTIFS($E$2:E2010,E2010,$D$2:D2010,D2010)</f>
        <v>MissouriSAINT LOUIS:2</v>
      </c>
      <c r="B2010" s="20" t="s">
        <v>8004</v>
      </c>
      <c r="C2010" s="20" t="s">
        <v>8005</v>
      </c>
      <c r="D2010" s="20" t="s">
        <v>3300</v>
      </c>
      <c r="E2010" s="20" t="s">
        <v>9804</v>
      </c>
      <c r="F2010" s="20">
        <v>38019</v>
      </c>
      <c r="G2010" s="20" t="s">
        <v>8006</v>
      </c>
      <c r="H2010" s="20" t="s">
        <v>25</v>
      </c>
      <c r="I2010" s="20" t="s">
        <v>513</v>
      </c>
      <c r="J2010" s="20" t="s">
        <v>27</v>
      </c>
      <c r="K2010" s="20">
        <v>3</v>
      </c>
    </row>
    <row r="2011" spans="1:11" x14ac:dyDescent="0.25">
      <c r="A2011" s="20" t="str">
        <f>E2011&amp;D2011&amp;":"&amp;COUNTIFS($E$2:E2011,E2011,$D$2:D2011,D2011)</f>
        <v>MissouriSAINT LOUIS:3</v>
      </c>
      <c r="B2011" s="20" t="s">
        <v>5115</v>
      </c>
      <c r="C2011" s="20" t="s">
        <v>5116</v>
      </c>
      <c r="D2011" s="20" t="s">
        <v>3300</v>
      </c>
      <c r="E2011" s="20" t="s">
        <v>9804</v>
      </c>
      <c r="F2011" s="20">
        <v>38103</v>
      </c>
      <c r="G2011" s="20" t="s">
        <v>5118</v>
      </c>
      <c r="H2011" s="20" t="s">
        <v>25</v>
      </c>
      <c r="I2011" s="20" t="s">
        <v>42</v>
      </c>
      <c r="J2011" s="20" t="s">
        <v>27</v>
      </c>
      <c r="K2011" s="20">
        <v>1</v>
      </c>
    </row>
    <row r="2012" spans="1:11" x14ac:dyDescent="0.25">
      <c r="A2012" s="20" t="str">
        <f>E2012&amp;D2012&amp;":"&amp;COUNTIFS($E$2:E2012,E2012,$D$2:D2012,D2012)</f>
        <v>MissouriSAINT LOUIS:4</v>
      </c>
      <c r="B2012" s="20" t="s">
        <v>8008</v>
      </c>
      <c r="C2012" s="20" t="s">
        <v>8009</v>
      </c>
      <c r="D2012" s="20" t="s">
        <v>3300</v>
      </c>
      <c r="E2012" s="20" t="s">
        <v>9804</v>
      </c>
      <c r="F2012" s="20">
        <v>37203</v>
      </c>
      <c r="G2012" s="20" t="s">
        <v>8010</v>
      </c>
      <c r="H2012" s="20" t="s">
        <v>25</v>
      </c>
      <c r="I2012" s="20" t="s">
        <v>75</v>
      </c>
      <c r="J2012" s="20" t="s">
        <v>120</v>
      </c>
      <c r="K2012" s="20">
        <v>0</v>
      </c>
    </row>
    <row r="2013" spans="1:11" x14ac:dyDescent="0.25">
      <c r="A2013" s="20" t="str">
        <f>E2013&amp;D2013&amp;":"&amp;COUNTIFS($E$2:E2013,E2013,$D$2:D2013,D2013)</f>
        <v>MissouriSAINT LOUIS:5</v>
      </c>
      <c r="B2013" s="20" t="s">
        <v>8012</v>
      </c>
      <c r="C2013" s="20" t="s">
        <v>8013</v>
      </c>
      <c r="D2013" s="20" t="s">
        <v>3300</v>
      </c>
      <c r="E2013" s="20" t="s">
        <v>9804</v>
      </c>
      <c r="F2013" s="20">
        <v>37033</v>
      </c>
      <c r="G2013" s="20" t="s">
        <v>8015</v>
      </c>
      <c r="H2013" s="20" t="s">
        <v>96</v>
      </c>
      <c r="I2013" s="20" t="s">
        <v>108</v>
      </c>
      <c r="J2013" s="20" t="s">
        <v>120</v>
      </c>
      <c r="K2013" s="20">
        <v>0</v>
      </c>
    </row>
    <row r="2014" spans="1:11" x14ac:dyDescent="0.25">
      <c r="A2014" s="20" t="str">
        <f>E2014&amp;D2014&amp;":"&amp;COUNTIFS($E$2:E2014,E2014,$D$2:D2014,D2014)</f>
        <v>GeorgiaSAINT MARYS:1</v>
      </c>
      <c r="B2014" s="20" t="s">
        <v>5130</v>
      </c>
      <c r="C2014" s="20" t="s">
        <v>5131</v>
      </c>
      <c r="D2014" s="20" t="s">
        <v>6787</v>
      </c>
      <c r="E2014" s="20" t="s">
        <v>9775</v>
      </c>
      <c r="F2014" s="20">
        <v>37091</v>
      </c>
      <c r="G2014" s="20" t="s">
        <v>5133</v>
      </c>
      <c r="H2014" s="20" t="s">
        <v>96</v>
      </c>
      <c r="I2014" s="20" t="s">
        <v>42</v>
      </c>
      <c r="J2014" s="20" t="s">
        <v>27</v>
      </c>
      <c r="K2014" s="20">
        <v>4</v>
      </c>
    </row>
    <row r="2015" spans="1:11" x14ac:dyDescent="0.25">
      <c r="A2015" s="20" t="str">
        <f>E2015&amp;D2015&amp;":"&amp;COUNTIFS($E$2:E2015,E2015,$D$2:D2015,D2015)</f>
        <v>PennsylvaniaSAINT MARYS:1</v>
      </c>
      <c r="B2015" s="20" t="s">
        <v>5140</v>
      </c>
      <c r="C2015" s="20" t="s">
        <v>5141</v>
      </c>
      <c r="D2015" s="20" t="s">
        <v>6787</v>
      </c>
      <c r="E2015" s="20" t="s">
        <v>9809</v>
      </c>
      <c r="F2015" s="20">
        <v>38063</v>
      </c>
      <c r="G2015" s="20" t="s">
        <v>5143</v>
      </c>
      <c r="H2015" s="20" t="s">
        <v>96</v>
      </c>
      <c r="I2015" s="20" t="s">
        <v>26</v>
      </c>
      <c r="J2015" s="20" t="s">
        <v>27</v>
      </c>
      <c r="K2015" s="20">
        <v>4</v>
      </c>
    </row>
    <row r="2016" spans="1:11" x14ac:dyDescent="0.25">
      <c r="A2016" s="20" t="str">
        <f>E2016&amp;D2016&amp;":"&amp;COUNTIFS($E$2:E2016,E2016,$D$2:D2016,D2016)</f>
        <v>MinnesotaSAINT PAUL:1</v>
      </c>
      <c r="B2016" s="20" t="s">
        <v>8017</v>
      </c>
      <c r="C2016" s="20" t="s">
        <v>8018</v>
      </c>
      <c r="D2016" s="20" t="s">
        <v>3044</v>
      </c>
      <c r="E2016" s="20" t="s">
        <v>9794</v>
      </c>
      <c r="F2016" s="20">
        <v>38551</v>
      </c>
      <c r="G2016" s="20" t="s">
        <v>8020</v>
      </c>
      <c r="H2016" s="20" t="s">
        <v>96</v>
      </c>
      <c r="I2016" s="20" t="s">
        <v>648</v>
      </c>
      <c r="J2016" s="20" t="s">
        <v>27</v>
      </c>
      <c r="K2016" s="20">
        <v>0</v>
      </c>
    </row>
    <row r="2017" spans="1:11" x14ac:dyDescent="0.25">
      <c r="A2017" s="20" t="str">
        <f>E2017&amp;D2017&amp;":"&amp;COUNTIFS($E$2:E2017,E2017,$D$2:D2017,D2017)</f>
        <v>MinnesotaSAINT PAUL:2</v>
      </c>
      <c r="B2017" s="20" t="s">
        <v>8021</v>
      </c>
      <c r="C2017" s="20" t="s">
        <v>5177</v>
      </c>
      <c r="D2017" s="20" t="s">
        <v>3044</v>
      </c>
      <c r="E2017" s="20" t="s">
        <v>9794</v>
      </c>
      <c r="F2017" s="20">
        <v>38237</v>
      </c>
      <c r="G2017" s="20" t="s">
        <v>5178</v>
      </c>
      <c r="H2017" s="20" t="s">
        <v>119</v>
      </c>
      <c r="I2017" s="20" t="s">
        <v>108</v>
      </c>
      <c r="J2017" s="20" t="s">
        <v>27</v>
      </c>
      <c r="K2017" s="20">
        <v>0</v>
      </c>
    </row>
    <row r="2018" spans="1:11" x14ac:dyDescent="0.25">
      <c r="A2018" s="20" t="str">
        <f>E2018&amp;D2018&amp;":"&amp;COUNTIFS($E$2:E2018,E2018,$D$2:D2018,D2018)</f>
        <v>FloridaSAINT PETERSBURG:1</v>
      </c>
      <c r="B2018" s="20" t="s">
        <v>8022</v>
      </c>
      <c r="C2018" s="20" t="s">
        <v>5199</v>
      </c>
      <c r="D2018" s="20" t="s">
        <v>1251</v>
      </c>
      <c r="E2018" s="20" t="s">
        <v>9793</v>
      </c>
      <c r="F2018" s="20">
        <v>37040</v>
      </c>
      <c r="G2018" s="20" t="s">
        <v>5201</v>
      </c>
      <c r="H2018" s="20" t="s">
        <v>119</v>
      </c>
      <c r="I2018" s="20" t="s">
        <v>26</v>
      </c>
      <c r="J2018" s="20" t="s">
        <v>120</v>
      </c>
      <c r="K2018" s="20">
        <v>0</v>
      </c>
    </row>
    <row r="2019" spans="1:11" x14ac:dyDescent="0.25">
      <c r="A2019" s="20" t="str">
        <f>E2019&amp;D2019&amp;":"&amp;COUNTIFS($E$2:E2019,E2019,$D$2:D2019,D2019)</f>
        <v>GeorgiaSAINT SIMONS ISLAND:1</v>
      </c>
      <c r="B2019" s="20" t="s">
        <v>8023</v>
      </c>
      <c r="C2019" s="20" t="s">
        <v>5217</v>
      </c>
      <c r="D2019" s="20" t="s">
        <v>1515</v>
      </c>
      <c r="E2019" s="20" t="s">
        <v>9775</v>
      </c>
      <c r="F2019" s="20">
        <v>38107</v>
      </c>
      <c r="G2019" s="20" t="s">
        <v>5218</v>
      </c>
      <c r="H2019" s="20" t="s">
        <v>119</v>
      </c>
      <c r="I2019" s="20" t="s">
        <v>26</v>
      </c>
      <c r="J2019" s="20" t="s">
        <v>120</v>
      </c>
      <c r="K2019" s="20">
        <v>0</v>
      </c>
    </row>
    <row r="2020" spans="1:11" x14ac:dyDescent="0.25">
      <c r="A2020" s="20" t="str">
        <f>E2020&amp;D2020&amp;":"&amp;COUNTIFS($E$2:E2020,E2020,$D$2:D2020,D2020)</f>
        <v>IndianaSALEM:1</v>
      </c>
      <c r="B2020" s="20" t="s">
        <v>8525</v>
      </c>
      <c r="C2020" s="20" t="s">
        <v>8526</v>
      </c>
      <c r="D2020" s="20" t="s">
        <v>4680</v>
      </c>
      <c r="E2020" s="20" t="s">
        <v>9778</v>
      </c>
      <c r="F2020" s="20">
        <v>37841</v>
      </c>
      <c r="G2020" s="20" t="s">
        <v>8528</v>
      </c>
      <c r="H2020" s="20" t="s">
        <v>25</v>
      </c>
      <c r="I2020" s="20" t="s">
        <v>26</v>
      </c>
      <c r="J2020" s="20" t="s">
        <v>27</v>
      </c>
      <c r="K2020" s="20">
        <v>0</v>
      </c>
    </row>
    <row r="2021" spans="1:11" x14ac:dyDescent="0.25">
      <c r="A2021" s="20" t="str">
        <f>E2021&amp;D2021&amp;":"&amp;COUNTIFS($E$2:E2021,E2021,$D$2:D2021,D2021)</f>
        <v>IndianaSALEM:2</v>
      </c>
      <c r="B2021" s="20" t="s">
        <v>5125</v>
      </c>
      <c r="C2021" s="20" t="s">
        <v>5126</v>
      </c>
      <c r="D2021" s="20" t="s">
        <v>4680</v>
      </c>
      <c r="E2021" s="20" t="s">
        <v>9778</v>
      </c>
      <c r="F2021" s="20">
        <v>37367</v>
      </c>
      <c r="G2021" s="20" t="s">
        <v>8529</v>
      </c>
      <c r="H2021" s="20" t="s">
        <v>96</v>
      </c>
      <c r="I2021" s="20" t="s">
        <v>42</v>
      </c>
      <c r="J2021" s="20" t="s">
        <v>27</v>
      </c>
      <c r="K2021" s="20">
        <v>0</v>
      </c>
    </row>
    <row r="2022" spans="1:11" x14ac:dyDescent="0.25">
      <c r="A2022" s="20" t="str">
        <f>E2022&amp;D2022&amp;":"&amp;COUNTIFS($E$2:E2022,E2022,$D$2:D2022,D2022)</f>
        <v>OregonSALEM:1</v>
      </c>
      <c r="B2022" s="20" t="s">
        <v>9564</v>
      </c>
      <c r="C2022" s="20" t="s">
        <v>9565</v>
      </c>
      <c r="D2022" s="20" t="s">
        <v>4680</v>
      </c>
      <c r="E2022" s="20" t="s">
        <v>9814</v>
      </c>
      <c r="F2022" s="20">
        <v>38344</v>
      </c>
      <c r="G2022" s="20" t="s">
        <v>9567</v>
      </c>
      <c r="H2022" s="20" t="s">
        <v>25</v>
      </c>
      <c r="I2022" s="20" t="s">
        <v>108</v>
      </c>
      <c r="J2022" s="20" t="s">
        <v>27</v>
      </c>
      <c r="K2022" s="20">
        <v>3</v>
      </c>
    </row>
    <row r="2023" spans="1:11" x14ac:dyDescent="0.25">
      <c r="A2023" s="20" t="str">
        <f>E2023&amp;D2023&amp;":"&amp;COUNTIFS($E$2:E2023,E2023,$D$2:D2023,D2023)</f>
        <v>OregonSALEM:2</v>
      </c>
      <c r="B2023" s="20" t="s">
        <v>5110</v>
      </c>
      <c r="C2023" s="20" t="s">
        <v>5111</v>
      </c>
      <c r="D2023" s="20" t="s">
        <v>4680</v>
      </c>
      <c r="E2023" s="20" t="s">
        <v>9814</v>
      </c>
      <c r="F2023" s="20">
        <v>37404</v>
      </c>
      <c r="G2023" s="20" t="s">
        <v>9568</v>
      </c>
      <c r="H2023" s="20" t="s">
        <v>25</v>
      </c>
      <c r="I2023" s="20" t="s">
        <v>513</v>
      </c>
      <c r="J2023" s="20" t="s">
        <v>27</v>
      </c>
      <c r="K2023" s="20">
        <v>4</v>
      </c>
    </row>
    <row r="2024" spans="1:11" x14ac:dyDescent="0.25">
      <c r="A2024" s="20" t="str">
        <f>E2024&amp;D2024&amp;":"&amp;COUNTIFS($E$2:E2024,E2024,$D$2:D2024,D2024)</f>
        <v>MichiganSALINE:1</v>
      </c>
      <c r="B2024" s="20" t="s">
        <v>9570</v>
      </c>
      <c r="C2024" s="20" t="s">
        <v>9571</v>
      </c>
      <c r="D2024" s="20" t="s">
        <v>2961</v>
      </c>
      <c r="E2024" s="20" t="s">
        <v>9803</v>
      </c>
      <c r="F2024" s="20">
        <v>37208</v>
      </c>
      <c r="G2024" s="20" t="s">
        <v>9572</v>
      </c>
      <c r="H2024" s="20" t="s">
        <v>25</v>
      </c>
      <c r="I2024" s="20" t="s">
        <v>42</v>
      </c>
      <c r="J2024" s="20" t="s">
        <v>27</v>
      </c>
      <c r="K2024" s="20">
        <v>2</v>
      </c>
    </row>
    <row r="2025" spans="1:11" x14ac:dyDescent="0.25">
      <c r="A2025" s="20" t="str">
        <f>E2025&amp;D2025&amp;":"&amp;COUNTIFS($E$2:E2025,E2025,$D$2:D2025,D2025)</f>
        <v>North_CarolinaSALISBURY:1</v>
      </c>
      <c r="B2025" s="20" t="s">
        <v>9574</v>
      </c>
      <c r="C2025" s="20" t="s">
        <v>9575</v>
      </c>
      <c r="D2025" s="20" t="s">
        <v>9391</v>
      </c>
      <c r="E2025" s="20" t="s">
        <v>9839</v>
      </c>
      <c r="F2025" s="20">
        <v>38261</v>
      </c>
      <c r="G2025" s="20" t="s">
        <v>9577</v>
      </c>
      <c r="H2025" s="20" t="s">
        <v>25</v>
      </c>
      <c r="I2025" s="20" t="s">
        <v>108</v>
      </c>
      <c r="J2025" s="20" t="s">
        <v>27</v>
      </c>
      <c r="K2025" s="20">
        <v>3</v>
      </c>
    </row>
    <row r="2026" spans="1:11" x14ac:dyDescent="0.25">
      <c r="A2026" s="20" t="str">
        <f>E2026&amp;D2026&amp;":"&amp;COUNTIFS($E$2:E2026,E2026,$D$2:D2026,D2026)</f>
        <v>OklahomaSALLISAW:1</v>
      </c>
      <c r="B2026" s="20" t="s">
        <v>8004</v>
      </c>
      <c r="C2026" s="20" t="s">
        <v>8005</v>
      </c>
      <c r="D2026" s="20" t="s">
        <v>7821</v>
      </c>
      <c r="E2026" s="20" t="s">
        <v>9787</v>
      </c>
      <c r="F2026" s="20">
        <v>38019</v>
      </c>
      <c r="G2026" s="20" t="s">
        <v>9578</v>
      </c>
      <c r="H2026" s="20" t="s">
        <v>25</v>
      </c>
      <c r="I2026" s="20" t="s">
        <v>513</v>
      </c>
      <c r="J2026" s="20" t="s">
        <v>27</v>
      </c>
      <c r="K2026" s="20">
        <v>3</v>
      </c>
    </row>
    <row r="2027" spans="1:11" x14ac:dyDescent="0.25">
      <c r="A2027" s="20" t="str">
        <f>E2027&amp;D2027&amp;":"&amp;COUNTIFS($E$2:E2027,E2027,$D$2:D2027,D2027)</f>
        <v>IdahoSALMON:1</v>
      </c>
      <c r="B2027" s="20" t="s">
        <v>8012</v>
      </c>
      <c r="C2027" s="20" t="s">
        <v>8013</v>
      </c>
      <c r="D2027" s="20" t="s">
        <v>1603</v>
      </c>
      <c r="E2027" s="20" t="s">
        <v>9776</v>
      </c>
      <c r="F2027" s="20">
        <v>37033</v>
      </c>
      <c r="G2027" s="20" t="s">
        <v>9579</v>
      </c>
      <c r="H2027" s="20" t="s">
        <v>96</v>
      </c>
      <c r="I2027" s="20" t="s">
        <v>108</v>
      </c>
      <c r="J2027" s="20" t="s">
        <v>120</v>
      </c>
      <c r="K2027" s="20">
        <v>0</v>
      </c>
    </row>
    <row r="2028" spans="1:11" x14ac:dyDescent="0.25">
      <c r="A2028" s="20" t="str">
        <f>E2028&amp;D2028&amp;":"&amp;COUNTIFS($E$2:E2028,E2028,$D$2:D2028,D2028)</f>
        <v>IdahoSALMON:2</v>
      </c>
      <c r="B2028" s="20" t="s">
        <v>9581</v>
      </c>
      <c r="C2028" s="20" t="s">
        <v>9582</v>
      </c>
      <c r="D2028" s="20" t="s">
        <v>1603</v>
      </c>
      <c r="E2028" s="20" t="s">
        <v>9776</v>
      </c>
      <c r="F2028" s="20">
        <v>37317</v>
      </c>
      <c r="G2028" s="20" t="s">
        <v>9584</v>
      </c>
      <c r="H2028" s="20" t="s">
        <v>96</v>
      </c>
      <c r="I2028" s="20" t="s">
        <v>75</v>
      </c>
      <c r="J2028" s="20" t="s">
        <v>27</v>
      </c>
      <c r="K2028" s="20">
        <v>0</v>
      </c>
    </row>
    <row r="2029" spans="1:11" x14ac:dyDescent="0.25">
      <c r="A2029" s="20" t="str">
        <f>E2029&amp;D2029&amp;":"&amp;COUNTIFS($E$2:E2029,E2029,$D$2:D2029,D2029)</f>
        <v>UtahSALT LAKE CITY:1</v>
      </c>
      <c r="B2029" s="20" t="s">
        <v>9586</v>
      </c>
      <c r="C2029" s="20" t="s">
        <v>8526</v>
      </c>
      <c r="D2029" s="20" t="s">
        <v>5854</v>
      </c>
      <c r="E2029" s="20" t="s">
        <v>9822</v>
      </c>
      <c r="F2029" s="20">
        <v>37841</v>
      </c>
      <c r="G2029" s="20" t="s">
        <v>8528</v>
      </c>
      <c r="H2029" s="20" t="s">
        <v>96</v>
      </c>
      <c r="I2029" s="20" t="s">
        <v>26</v>
      </c>
      <c r="J2029" s="20" t="s">
        <v>27</v>
      </c>
      <c r="K2029" s="20">
        <v>3</v>
      </c>
    </row>
    <row r="2030" spans="1:11" x14ac:dyDescent="0.25">
      <c r="A2030" s="20" t="str">
        <f>E2030&amp;D2030&amp;":"&amp;COUNTIFS($E$2:E2030,E2030,$D$2:D2030,D2030)</f>
        <v>UtahSALT LAKE CITY:2</v>
      </c>
      <c r="B2030" s="20" t="s">
        <v>8017</v>
      </c>
      <c r="C2030" s="20" t="s">
        <v>8018</v>
      </c>
      <c r="D2030" s="20" t="s">
        <v>5854</v>
      </c>
      <c r="E2030" s="20" t="s">
        <v>9822</v>
      </c>
      <c r="F2030" s="20">
        <v>38551</v>
      </c>
      <c r="G2030" s="20" t="s">
        <v>9587</v>
      </c>
      <c r="H2030" s="20" t="s">
        <v>96</v>
      </c>
      <c r="I2030" s="20" t="s">
        <v>648</v>
      </c>
      <c r="J2030" s="20" t="s">
        <v>27</v>
      </c>
      <c r="K2030" s="20">
        <v>0</v>
      </c>
    </row>
    <row r="2031" spans="1:11" x14ac:dyDescent="0.25">
      <c r="A2031" s="20" t="str">
        <f>E2031&amp;D2031&amp;":"&amp;COUNTIFS($E$2:E2031,E2031,$D$2:D2031,D2031)</f>
        <v>UtahSALT LAKE CITY:3</v>
      </c>
      <c r="B2031" s="20" t="s">
        <v>5228</v>
      </c>
      <c r="C2031" s="20" t="s">
        <v>5229</v>
      </c>
      <c r="D2031" s="20" t="s">
        <v>5854</v>
      </c>
      <c r="E2031" s="20" t="s">
        <v>9822</v>
      </c>
      <c r="F2031" s="20">
        <v>76301</v>
      </c>
      <c r="G2031" s="20" t="s">
        <v>5231</v>
      </c>
      <c r="H2031" s="20" t="s">
        <v>25</v>
      </c>
      <c r="I2031" s="20" t="s">
        <v>108</v>
      </c>
      <c r="J2031" s="20" t="s">
        <v>27</v>
      </c>
      <c r="K2031" s="20">
        <v>4</v>
      </c>
    </row>
    <row r="2032" spans="1:11" x14ac:dyDescent="0.25">
      <c r="A2032" s="20" t="str">
        <f>E2032&amp;D2032&amp;":"&amp;COUNTIFS($E$2:E2032,E2032,$D$2:D2032,D2032)</f>
        <v>UtahSALT LAKE CITY:4</v>
      </c>
      <c r="B2032" s="20" t="s">
        <v>5233</v>
      </c>
      <c r="C2032" s="20" t="s">
        <v>5234</v>
      </c>
      <c r="D2032" s="20" t="s">
        <v>5854</v>
      </c>
      <c r="E2032" s="20" t="s">
        <v>9822</v>
      </c>
      <c r="F2032" s="20">
        <v>75455</v>
      </c>
      <c r="G2032" s="20" t="s">
        <v>5236</v>
      </c>
      <c r="H2032" s="20" t="s">
        <v>25</v>
      </c>
      <c r="I2032" s="20" t="s">
        <v>42</v>
      </c>
      <c r="J2032" s="20" t="s">
        <v>27</v>
      </c>
      <c r="K2032" s="20">
        <v>3</v>
      </c>
    </row>
    <row r="2033" spans="1:11" x14ac:dyDescent="0.25">
      <c r="A2033" s="20" t="str">
        <f>E2033&amp;D2033&amp;":"&amp;COUNTIFS($E$2:E2033,E2033,$D$2:D2033,D2033)</f>
        <v>UtahSALT LAKE CITY:5</v>
      </c>
      <c r="B2033" s="20" t="s">
        <v>5238</v>
      </c>
      <c r="C2033" s="20" t="s">
        <v>5239</v>
      </c>
      <c r="D2033" s="20" t="s">
        <v>5854</v>
      </c>
      <c r="E2033" s="20" t="s">
        <v>9822</v>
      </c>
      <c r="F2033" s="20">
        <v>78229</v>
      </c>
      <c r="G2033" s="20" t="s">
        <v>5241</v>
      </c>
      <c r="H2033" s="20" t="s">
        <v>25</v>
      </c>
      <c r="I2033" s="20" t="s">
        <v>26</v>
      </c>
      <c r="J2033" s="20" t="s">
        <v>27</v>
      </c>
      <c r="K2033" s="20">
        <v>4</v>
      </c>
    </row>
    <row r="2034" spans="1:11" x14ac:dyDescent="0.25">
      <c r="A2034" s="20" t="str">
        <f>E2034&amp;D2034&amp;":"&amp;COUNTIFS($E$2:E2034,E2034,$D$2:D2034,D2034)</f>
        <v>UtahSALT LAKE CITY:6</v>
      </c>
      <c r="B2034" s="20" t="s">
        <v>5243</v>
      </c>
      <c r="C2034" s="20" t="s">
        <v>5244</v>
      </c>
      <c r="D2034" s="20" t="s">
        <v>5854</v>
      </c>
      <c r="E2034" s="20" t="s">
        <v>9822</v>
      </c>
      <c r="F2034" s="20">
        <v>78957</v>
      </c>
      <c r="G2034" s="20" t="s">
        <v>5246</v>
      </c>
      <c r="H2034" s="20" t="s">
        <v>25</v>
      </c>
      <c r="I2034" s="20" t="s">
        <v>513</v>
      </c>
      <c r="J2034" s="20" t="s">
        <v>27</v>
      </c>
      <c r="K2034" s="20">
        <v>0</v>
      </c>
    </row>
    <row r="2035" spans="1:11" x14ac:dyDescent="0.25">
      <c r="A2035" s="20" t="str">
        <f>E2035&amp;D2035&amp;":"&amp;COUNTIFS($E$2:E2035,E2035,$D$2:D2035,D2035)</f>
        <v>TexasSAN ANGELO:1</v>
      </c>
      <c r="B2035" s="20" t="s">
        <v>5248</v>
      </c>
      <c r="C2035" s="20" t="s">
        <v>5249</v>
      </c>
      <c r="D2035" s="20" t="s">
        <v>5648</v>
      </c>
      <c r="E2035" s="20" t="s">
        <v>9788</v>
      </c>
      <c r="F2035" s="20">
        <v>78629</v>
      </c>
      <c r="G2035" s="20" t="s">
        <v>5250</v>
      </c>
      <c r="H2035" s="20" t="s">
        <v>25</v>
      </c>
      <c r="I2035" s="20" t="s">
        <v>42</v>
      </c>
      <c r="J2035" s="20" t="s">
        <v>27</v>
      </c>
      <c r="K2035" s="20">
        <v>4</v>
      </c>
    </row>
    <row r="2036" spans="1:11" x14ac:dyDescent="0.25">
      <c r="A2036" s="20" t="str">
        <f>E2036&amp;D2036&amp;":"&amp;COUNTIFS($E$2:E2036,E2036,$D$2:D2036,D2036)</f>
        <v>TexasSAN ANTONIO:1</v>
      </c>
      <c r="B2036" s="20" t="s">
        <v>5252</v>
      </c>
      <c r="C2036" s="20" t="s">
        <v>5253</v>
      </c>
      <c r="D2036" s="20" t="s">
        <v>5240</v>
      </c>
      <c r="E2036" s="20" t="s">
        <v>9788</v>
      </c>
      <c r="F2036" s="20">
        <v>76458</v>
      </c>
      <c r="G2036" s="20" t="s">
        <v>5255</v>
      </c>
      <c r="H2036" s="20" t="s">
        <v>25</v>
      </c>
      <c r="I2036" s="20" t="s">
        <v>42</v>
      </c>
      <c r="J2036" s="20" t="s">
        <v>27</v>
      </c>
      <c r="K2036" s="20">
        <v>0</v>
      </c>
    </row>
    <row r="2037" spans="1:11" x14ac:dyDescent="0.25">
      <c r="A2037" s="20" t="str">
        <f>E2037&amp;D2037&amp;":"&amp;COUNTIFS($E$2:E2037,E2037,$D$2:D2037,D2037)</f>
        <v>TexasSAN ANTONIO:2</v>
      </c>
      <c r="B2037" s="20" t="s">
        <v>5257</v>
      </c>
      <c r="C2037" s="20" t="s">
        <v>5258</v>
      </c>
      <c r="D2037" s="20" t="s">
        <v>5240</v>
      </c>
      <c r="E2037" s="20" t="s">
        <v>9788</v>
      </c>
      <c r="F2037" s="20">
        <v>77469</v>
      </c>
      <c r="G2037" s="20" t="s">
        <v>5259</v>
      </c>
      <c r="H2037" s="20" t="s">
        <v>25</v>
      </c>
      <c r="I2037" s="20" t="s">
        <v>42</v>
      </c>
      <c r="J2037" s="20" t="s">
        <v>27</v>
      </c>
      <c r="K2037" s="20">
        <v>3</v>
      </c>
    </row>
    <row r="2038" spans="1:11" x14ac:dyDescent="0.25">
      <c r="A2038" s="20" t="str">
        <f>E2038&amp;D2038&amp;":"&amp;COUNTIFS($E$2:E2038,E2038,$D$2:D2038,D2038)</f>
        <v>TexasSAN ANTONIO:3</v>
      </c>
      <c r="B2038" s="20" t="s">
        <v>5261</v>
      </c>
      <c r="C2038" s="20" t="s">
        <v>5262</v>
      </c>
      <c r="D2038" s="20" t="s">
        <v>5240</v>
      </c>
      <c r="E2038" s="20" t="s">
        <v>9788</v>
      </c>
      <c r="F2038" s="20">
        <v>79316</v>
      </c>
      <c r="G2038" s="20" t="s">
        <v>5264</v>
      </c>
      <c r="H2038" s="20" t="s">
        <v>25</v>
      </c>
      <c r="I2038" s="20" t="s">
        <v>42</v>
      </c>
      <c r="J2038" s="20" t="s">
        <v>27</v>
      </c>
      <c r="K2038" s="20">
        <v>0</v>
      </c>
    </row>
    <row r="2039" spans="1:11" x14ac:dyDescent="0.25">
      <c r="A2039" s="20" t="str">
        <f>E2039&amp;D2039&amp;":"&amp;COUNTIFS($E$2:E2039,E2039,$D$2:D2039,D2039)</f>
        <v>TexasSAN ANTONIO:4</v>
      </c>
      <c r="B2039" s="20" t="s">
        <v>5266</v>
      </c>
      <c r="C2039" s="20" t="s">
        <v>5267</v>
      </c>
      <c r="D2039" s="20" t="s">
        <v>5240</v>
      </c>
      <c r="E2039" s="20" t="s">
        <v>9788</v>
      </c>
      <c r="F2039" s="20">
        <v>75979</v>
      </c>
      <c r="G2039" s="20" t="s">
        <v>5269</v>
      </c>
      <c r="H2039" s="20" t="s">
        <v>25</v>
      </c>
      <c r="I2039" s="20" t="s">
        <v>42</v>
      </c>
      <c r="J2039" s="20" t="s">
        <v>27</v>
      </c>
      <c r="K2039" s="20">
        <v>3</v>
      </c>
    </row>
    <row r="2040" spans="1:11" x14ac:dyDescent="0.25">
      <c r="A2040" s="20" t="str">
        <f>E2040&amp;D2040&amp;":"&amp;COUNTIFS($E$2:E2040,E2040,$D$2:D2040,D2040)</f>
        <v>TexasSAN ANTONIO:5</v>
      </c>
      <c r="B2040" s="20" t="s">
        <v>5271</v>
      </c>
      <c r="C2040" s="20" t="s">
        <v>5272</v>
      </c>
      <c r="D2040" s="20" t="s">
        <v>5240</v>
      </c>
      <c r="E2040" s="20" t="s">
        <v>9788</v>
      </c>
      <c r="F2040" s="20">
        <v>79331</v>
      </c>
      <c r="G2040" s="20" t="s">
        <v>5274</v>
      </c>
      <c r="H2040" s="20" t="s">
        <v>25</v>
      </c>
      <c r="I2040" s="20" t="s">
        <v>42</v>
      </c>
      <c r="J2040" s="20" t="s">
        <v>27</v>
      </c>
      <c r="K2040" s="20">
        <v>0</v>
      </c>
    </row>
    <row r="2041" spans="1:11" x14ac:dyDescent="0.25">
      <c r="A2041" s="20" t="str">
        <f>E2041&amp;D2041&amp;":"&amp;COUNTIFS($E$2:E2041,E2041,$D$2:D2041,D2041)</f>
        <v>TexasSAN ANTONIO:6</v>
      </c>
      <c r="B2041" s="20" t="s">
        <v>5248</v>
      </c>
      <c r="C2041" s="20" t="s">
        <v>5276</v>
      </c>
      <c r="D2041" s="20" t="s">
        <v>5240</v>
      </c>
      <c r="E2041" s="20" t="s">
        <v>9788</v>
      </c>
      <c r="F2041" s="20">
        <v>75961</v>
      </c>
      <c r="G2041" s="20" t="s">
        <v>5278</v>
      </c>
      <c r="H2041" s="20" t="s">
        <v>25</v>
      </c>
      <c r="I2041" s="20" t="s">
        <v>42</v>
      </c>
      <c r="J2041" s="20" t="s">
        <v>27</v>
      </c>
      <c r="K2041" s="20">
        <v>3</v>
      </c>
    </row>
    <row r="2042" spans="1:11" x14ac:dyDescent="0.25">
      <c r="A2042" s="20" t="str">
        <f>E2042&amp;D2042&amp;":"&amp;COUNTIFS($E$2:E2042,E2042,$D$2:D2042,D2042)</f>
        <v>TexasSAN ANTONIO:7</v>
      </c>
      <c r="B2042" s="20" t="s">
        <v>5280</v>
      </c>
      <c r="C2042" s="20" t="s">
        <v>5281</v>
      </c>
      <c r="D2042" s="20" t="s">
        <v>5240</v>
      </c>
      <c r="E2042" s="20" t="s">
        <v>9788</v>
      </c>
      <c r="F2042" s="20">
        <v>76067</v>
      </c>
      <c r="G2042" s="20" t="s">
        <v>5283</v>
      </c>
      <c r="H2042" s="20" t="s">
        <v>25</v>
      </c>
      <c r="I2042" s="20" t="s">
        <v>42</v>
      </c>
      <c r="J2042" s="20" t="s">
        <v>27</v>
      </c>
      <c r="K2042" s="20">
        <v>2</v>
      </c>
    </row>
    <row r="2043" spans="1:11" x14ac:dyDescent="0.25">
      <c r="A2043" s="20" t="str">
        <f>E2043&amp;D2043&amp;":"&amp;COUNTIFS($E$2:E2043,E2043,$D$2:D2043,D2043)</f>
        <v>TexasSAN ANTONIO:8</v>
      </c>
      <c r="B2043" s="20" t="s">
        <v>5285</v>
      </c>
      <c r="C2043" s="20" t="s">
        <v>5286</v>
      </c>
      <c r="D2043" s="20" t="s">
        <v>5240</v>
      </c>
      <c r="E2043" s="20" t="s">
        <v>9788</v>
      </c>
      <c r="F2043" s="20">
        <v>78336</v>
      </c>
      <c r="G2043" s="20" t="s">
        <v>5288</v>
      </c>
      <c r="H2043" s="20" t="s">
        <v>25</v>
      </c>
      <c r="I2043" s="20" t="s">
        <v>26</v>
      </c>
      <c r="J2043" s="20" t="s">
        <v>27</v>
      </c>
      <c r="K2043" s="20">
        <v>4</v>
      </c>
    </row>
    <row r="2044" spans="1:11" x14ac:dyDescent="0.25">
      <c r="A2044" s="20" t="str">
        <f>E2044&amp;D2044&amp;":"&amp;COUNTIFS($E$2:E2044,E2044,$D$2:D2044,D2044)</f>
        <v>TexasSAN ANTONIO:9</v>
      </c>
      <c r="B2044" s="20" t="s">
        <v>5290</v>
      </c>
      <c r="C2044" s="20" t="s">
        <v>5291</v>
      </c>
      <c r="D2044" s="20" t="s">
        <v>5240</v>
      </c>
      <c r="E2044" s="20" t="s">
        <v>9788</v>
      </c>
      <c r="F2044" s="20">
        <v>76255</v>
      </c>
      <c r="G2044" s="20" t="s">
        <v>5293</v>
      </c>
      <c r="H2044" s="20" t="s">
        <v>25</v>
      </c>
      <c r="I2044" s="20" t="s">
        <v>42</v>
      </c>
      <c r="J2044" s="20" t="s">
        <v>27</v>
      </c>
      <c r="K2044" s="20">
        <v>3</v>
      </c>
    </row>
    <row r="2045" spans="1:11" x14ac:dyDescent="0.25">
      <c r="A2045" s="20" t="str">
        <f>E2045&amp;D2045&amp;":"&amp;COUNTIFS($E$2:E2045,E2045,$D$2:D2045,D2045)</f>
        <v>TexasSAN ANTONIO:10</v>
      </c>
      <c r="B2045" s="20" t="s">
        <v>5295</v>
      </c>
      <c r="C2045" s="20" t="s">
        <v>5296</v>
      </c>
      <c r="D2045" s="20" t="s">
        <v>5240</v>
      </c>
      <c r="E2045" s="20" t="s">
        <v>9788</v>
      </c>
      <c r="F2045" s="20">
        <v>79920</v>
      </c>
      <c r="G2045" s="20" t="s">
        <v>5298</v>
      </c>
      <c r="H2045" s="20" t="s">
        <v>168</v>
      </c>
      <c r="I2045" s="20" t="s">
        <v>169</v>
      </c>
      <c r="J2045" s="20" t="s">
        <v>27</v>
      </c>
      <c r="K2045" s="20">
        <v>0</v>
      </c>
    </row>
    <row r="2046" spans="1:11" x14ac:dyDescent="0.25">
      <c r="A2046" s="20" t="str">
        <f>E2046&amp;D2046&amp;":"&amp;COUNTIFS($E$2:E2046,E2046,$D$2:D2046,D2046)</f>
        <v>TexasSAN ANTONIO:11</v>
      </c>
      <c r="B2046" s="20" t="s">
        <v>5300</v>
      </c>
      <c r="C2046" s="20" t="s">
        <v>5301</v>
      </c>
      <c r="D2046" s="20" t="s">
        <v>5240</v>
      </c>
      <c r="E2046" s="20" t="s">
        <v>9788</v>
      </c>
      <c r="F2046" s="20">
        <v>79339</v>
      </c>
      <c r="G2046" s="20" t="s">
        <v>5303</v>
      </c>
      <c r="H2046" s="20" t="s">
        <v>25</v>
      </c>
      <c r="I2046" s="20" t="s">
        <v>36</v>
      </c>
      <c r="J2046" s="20" t="s">
        <v>27</v>
      </c>
      <c r="K2046" s="20">
        <v>0</v>
      </c>
    </row>
    <row r="2047" spans="1:11" x14ac:dyDescent="0.25">
      <c r="A2047" s="20" t="str">
        <f>E2047&amp;D2047&amp;":"&amp;COUNTIFS($E$2:E2047,E2047,$D$2:D2047,D2047)</f>
        <v>TexasSAN ANTONIO:12</v>
      </c>
      <c r="B2047" s="20" t="s">
        <v>5305</v>
      </c>
      <c r="C2047" s="20" t="s">
        <v>5306</v>
      </c>
      <c r="D2047" s="20" t="s">
        <v>5240</v>
      </c>
      <c r="E2047" s="20" t="s">
        <v>9788</v>
      </c>
      <c r="F2047" s="20">
        <v>78234</v>
      </c>
      <c r="G2047" s="20" t="s">
        <v>5308</v>
      </c>
      <c r="H2047" s="20" t="s">
        <v>168</v>
      </c>
      <c r="I2047" s="20" t="s">
        <v>169</v>
      </c>
      <c r="J2047" s="20" t="s">
        <v>27</v>
      </c>
      <c r="K2047" s="20">
        <v>0</v>
      </c>
    </row>
    <row r="2048" spans="1:11" x14ac:dyDescent="0.25">
      <c r="A2048" s="20" t="str">
        <f>E2048&amp;D2048&amp;":"&amp;COUNTIFS($E$2:E2048,E2048,$D$2:D2048,D2048)</f>
        <v>TexasSAN ANTONIO:13</v>
      </c>
      <c r="B2048" s="20" t="s">
        <v>5310</v>
      </c>
      <c r="C2048" s="20" t="s">
        <v>5311</v>
      </c>
      <c r="D2048" s="20" t="s">
        <v>5240</v>
      </c>
      <c r="E2048" s="20" t="s">
        <v>9788</v>
      </c>
      <c r="F2048" s="20">
        <v>76544</v>
      </c>
      <c r="G2048" s="20" t="s">
        <v>5313</v>
      </c>
      <c r="H2048" s="20" t="s">
        <v>168</v>
      </c>
      <c r="I2048" s="20" t="s">
        <v>169</v>
      </c>
      <c r="J2048" s="20" t="s">
        <v>27</v>
      </c>
      <c r="K2048" s="20">
        <v>0</v>
      </c>
    </row>
    <row r="2049" spans="1:11" x14ac:dyDescent="0.25">
      <c r="A2049" s="20" t="str">
        <f>E2049&amp;D2049&amp;":"&amp;COUNTIFS($E$2:E2049,E2049,$D$2:D2049,D2049)</f>
        <v>TexasSAN ANTONIO:14</v>
      </c>
      <c r="B2049" s="20" t="s">
        <v>5315</v>
      </c>
      <c r="C2049" s="20" t="s">
        <v>5316</v>
      </c>
      <c r="D2049" s="20" t="s">
        <v>5240</v>
      </c>
      <c r="E2049" s="20" t="s">
        <v>9788</v>
      </c>
      <c r="F2049" s="20">
        <v>77091</v>
      </c>
      <c r="G2049" s="20" t="s">
        <v>5317</v>
      </c>
      <c r="H2049" s="20" t="s">
        <v>25</v>
      </c>
      <c r="I2049" s="20" t="s">
        <v>648</v>
      </c>
      <c r="J2049" s="20" t="s">
        <v>27</v>
      </c>
      <c r="K2049" s="20">
        <v>3</v>
      </c>
    </row>
    <row r="2050" spans="1:11" x14ac:dyDescent="0.25">
      <c r="A2050" s="20" t="str">
        <f>E2050&amp;D2050&amp;":"&amp;COUNTIFS($E$2:E2050,E2050,$D$2:D2050,D2050)</f>
        <v>TexasSAN ANTONIO:15</v>
      </c>
      <c r="B2050" s="20" t="s">
        <v>5319</v>
      </c>
      <c r="C2050" s="20" t="s">
        <v>5320</v>
      </c>
      <c r="D2050" s="20" t="s">
        <v>5240</v>
      </c>
      <c r="E2050" s="20" t="s">
        <v>9788</v>
      </c>
      <c r="F2050" s="20">
        <v>77504</v>
      </c>
      <c r="G2050" s="20" t="s">
        <v>5321</v>
      </c>
      <c r="H2050" s="20" t="s">
        <v>25</v>
      </c>
      <c r="I2050" s="20" t="s">
        <v>26</v>
      </c>
      <c r="J2050" s="20" t="s">
        <v>27</v>
      </c>
      <c r="K2050" s="20">
        <v>0</v>
      </c>
    </row>
    <row r="2051" spans="1:11" x14ac:dyDescent="0.25">
      <c r="A2051" s="20" t="str">
        <f>E2051&amp;D2051&amp;":"&amp;COUNTIFS($E$2:E2051,E2051,$D$2:D2051,D2051)</f>
        <v>CaliforniaSAN BERNARDINO:1</v>
      </c>
      <c r="B2051" s="20" t="s">
        <v>5323</v>
      </c>
      <c r="C2051" s="20" t="s">
        <v>5324</v>
      </c>
      <c r="D2051" s="20" t="s">
        <v>8742</v>
      </c>
      <c r="E2051" s="20" t="s">
        <v>9773</v>
      </c>
      <c r="F2051" s="20">
        <v>77802</v>
      </c>
      <c r="G2051" s="20" t="s">
        <v>5326</v>
      </c>
      <c r="H2051" s="20" t="s">
        <v>25</v>
      </c>
      <c r="I2051" s="20" t="s">
        <v>26</v>
      </c>
      <c r="J2051" s="20" t="s">
        <v>27</v>
      </c>
      <c r="K2051" s="20">
        <v>0</v>
      </c>
    </row>
    <row r="2052" spans="1:11" x14ac:dyDescent="0.25">
      <c r="A2052" s="20" t="str">
        <f>E2052&amp;D2052&amp;":"&amp;COUNTIFS($E$2:E2052,E2052,$D$2:D2052,D2052)</f>
        <v>CaliforniaSAN DIEGO:1</v>
      </c>
      <c r="B2052" s="20" t="s">
        <v>5328</v>
      </c>
      <c r="C2052" s="20" t="s">
        <v>5329</v>
      </c>
      <c r="D2052" s="20" t="s">
        <v>506</v>
      </c>
      <c r="E2052" s="20" t="s">
        <v>9773</v>
      </c>
      <c r="F2052" s="20">
        <v>76017</v>
      </c>
      <c r="G2052" s="20" t="s">
        <v>5331</v>
      </c>
      <c r="H2052" s="20" t="s">
        <v>25</v>
      </c>
      <c r="I2052" s="20" t="s">
        <v>648</v>
      </c>
      <c r="J2052" s="20" t="s">
        <v>27</v>
      </c>
      <c r="K2052" s="20">
        <v>3</v>
      </c>
    </row>
    <row r="2053" spans="1:11" x14ac:dyDescent="0.25">
      <c r="A2053" s="20" t="str">
        <f>E2053&amp;D2053&amp;":"&amp;COUNTIFS($E$2:E2053,E2053,$D$2:D2053,D2053)</f>
        <v>CaliforniaSan Diego:2</v>
      </c>
      <c r="B2053" s="20" t="s">
        <v>5333</v>
      </c>
      <c r="C2053" s="20" t="s">
        <v>5334</v>
      </c>
      <c r="D2053" s="20" t="s">
        <v>552</v>
      </c>
      <c r="E2053" s="20" t="s">
        <v>9773</v>
      </c>
      <c r="F2053" s="20">
        <v>79936</v>
      </c>
      <c r="G2053" s="20" t="s">
        <v>5336</v>
      </c>
      <c r="H2053" s="20" t="s">
        <v>25</v>
      </c>
      <c r="I2053" s="20" t="s">
        <v>26</v>
      </c>
      <c r="J2053" s="20" t="s">
        <v>27</v>
      </c>
      <c r="K2053" s="20">
        <v>5</v>
      </c>
    </row>
    <row r="2054" spans="1:11" x14ac:dyDescent="0.25">
      <c r="A2054" s="20" t="str">
        <f>E2054&amp;D2054&amp;":"&amp;COUNTIFS($E$2:E2054,E2054,$D$2:D2054,D2054)</f>
        <v>CaliforniaSAN DIEGO:3</v>
      </c>
      <c r="B2054" s="20" t="s">
        <v>5338</v>
      </c>
      <c r="C2054" s="20" t="s">
        <v>5339</v>
      </c>
      <c r="D2054" s="20" t="s">
        <v>506</v>
      </c>
      <c r="E2054" s="20" t="s">
        <v>9773</v>
      </c>
      <c r="F2054" s="20">
        <v>75093</v>
      </c>
      <c r="G2054" s="20" t="s">
        <v>5341</v>
      </c>
      <c r="H2054" s="20" t="s">
        <v>25</v>
      </c>
      <c r="I2054" s="20" t="s">
        <v>26</v>
      </c>
      <c r="J2054" s="20" t="s">
        <v>27</v>
      </c>
      <c r="K2054" s="20">
        <v>0</v>
      </c>
    </row>
    <row r="2055" spans="1:11" x14ac:dyDescent="0.25">
      <c r="A2055" s="20" t="str">
        <f>E2055&amp;D2055&amp;":"&amp;COUNTIFS($E$2:E2055,E2055,$D$2:D2055,D2055)</f>
        <v>CaliforniaSAN DIEGO:4</v>
      </c>
      <c r="B2055" s="20" t="s">
        <v>5343</v>
      </c>
      <c r="C2055" s="20" t="s">
        <v>5344</v>
      </c>
      <c r="D2055" s="20" t="s">
        <v>506</v>
      </c>
      <c r="E2055" s="20" t="s">
        <v>9773</v>
      </c>
      <c r="F2055" s="20">
        <v>79035</v>
      </c>
      <c r="G2055" s="20" t="s">
        <v>5346</v>
      </c>
      <c r="H2055" s="20" t="s">
        <v>96</v>
      </c>
      <c r="I2055" s="20" t="s">
        <v>108</v>
      </c>
      <c r="J2055" s="20" t="s">
        <v>27</v>
      </c>
      <c r="K2055" s="20">
        <v>0</v>
      </c>
    </row>
    <row r="2056" spans="1:11" x14ac:dyDescent="0.25">
      <c r="A2056" s="20" t="str">
        <f>E2056&amp;D2056&amp;":"&amp;COUNTIFS($E$2:E2056,E2056,$D$2:D2056,D2056)</f>
        <v>CaliforniaSAN DIEGO:5</v>
      </c>
      <c r="B2056" s="20" t="s">
        <v>5348</v>
      </c>
      <c r="C2056" s="20" t="s">
        <v>5349</v>
      </c>
      <c r="D2056" s="20" t="s">
        <v>506</v>
      </c>
      <c r="E2056" s="20" t="s">
        <v>9773</v>
      </c>
      <c r="F2056" s="20">
        <v>76932</v>
      </c>
      <c r="G2056" s="20" t="s">
        <v>5351</v>
      </c>
      <c r="H2056" s="20" t="s">
        <v>96</v>
      </c>
      <c r="I2056" s="20" t="s">
        <v>42</v>
      </c>
      <c r="J2056" s="20" t="s">
        <v>27</v>
      </c>
      <c r="K2056" s="20">
        <v>0</v>
      </c>
    </row>
    <row r="2057" spans="1:11" x14ac:dyDescent="0.25">
      <c r="A2057" s="20" t="str">
        <f>E2057&amp;D2057&amp;":"&amp;COUNTIFS($E$2:E2057,E2057,$D$2:D2057,D2057)</f>
        <v>CaliforniaSAN DIEGO:6</v>
      </c>
      <c r="B2057" s="20" t="s">
        <v>5353</v>
      </c>
      <c r="C2057" s="20" t="s">
        <v>5354</v>
      </c>
      <c r="D2057" s="20" t="s">
        <v>506</v>
      </c>
      <c r="E2057" s="20" t="s">
        <v>9773</v>
      </c>
      <c r="F2057" s="20">
        <v>76936</v>
      </c>
      <c r="G2057" s="20" t="s">
        <v>5356</v>
      </c>
      <c r="H2057" s="20" t="s">
        <v>96</v>
      </c>
      <c r="I2057" s="20" t="s">
        <v>26</v>
      </c>
      <c r="J2057" s="20" t="s">
        <v>27</v>
      </c>
      <c r="K2057" s="20">
        <v>0</v>
      </c>
    </row>
    <row r="2058" spans="1:11" x14ac:dyDescent="0.25">
      <c r="A2058" s="20" t="str">
        <f>E2058&amp;D2058&amp;":"&amp;COUNTIFS($E$2:E2058,E2058,$D$2:D2058,D2058)</f>
        <v>CaliforniaSAN FRANCISCO:1</v>
      </c>
      <c r="B2058" s="20" t="s">
        <v>5358</v>
      </c>
      <c r="C2058" s="20" t="s">
        <v>5359</v>
      </c>
      <c r="D2058" s="20" t="s">
        <v>547</v>
      </c>
      <c r="E2058" s="20" t="s">
        <v>9773</v>
      </c>
      <c r="F2058" s="20">
        <v>76849</v>
      </c>
      <c r="G2058" s="20" t="s">
        <v>5361</v>
      </c>
      <c r="H2058" s="20" t="s">
        <v>96</v>
      </c>
      <c r="I2058" s="20" t="s">
        <v>42</v>
      </c>
      <c r="J2058" s="20" t="s">
        <v>27</v>
      </c>
      <c r="K2058" s="20">
        <v>0</v>
      </c>
    </row>
    <row r="2059" spans="1:11" x14ac:dyDescent="0.25">
      <c r="A2059" s="20" t="str">
        <f>E2059&amp;D2059&amp;":"&amp;COUNTIFS($E$2:E2059,E2059,$D$2:D2059,D2059)</f>
        <v>CaliforniaSAN FRANCISCO:2</v>
      </c>
      <c r="B2059" s="20" t="s">
        <v>5363</v>
      </c>
      <c r="C2059" s="20" t="s">
        <v>5364</v>
      </c>
      <c r="D2059" s="20" t="s">
        <v>547</v>
      </c>
      <c r="E2059" s="20" t="s">
        <v>9773</v>
      </c>
      <c r="F2059" s="20">
        <v>79744</v>
      </c>
      <c r="G2059" s="20" t="s">
        <v>5366</v>
      </c>
      <c r="H2059" s="20" t="s">
        <v>96</v>
      </c>
      <c r="I2059" s="20" t="s">
        <v>42</v>
      </c>
      <c r="J2059" s="20" t="s">
        <v>27</v>
      </c>
      <c r="K2059" s="20">
        <v>0</v>
      </c>
    </row>
    <row r="2060" spans="1:11" x14ac:dyDescent="0.25">
      <c r="A2060" s="20" t="str">
        <f>E2060&amp;D2060&amp;":"&amp;COUNTIFS($E$2:E2060,E2060,$D$2:D2060,D2060)</f>
        <v>CaliforniaSAN FRANCISCO:3</v>
      </c>
      <c r="B2060" s="20" t="s">
        <v>5368</v>
      </c>
      <c r="C2060" s="20" t="s">
        <v>5369</v>
      </c>
      <c r="D2060" s="20" t="s">
        <v>547</v>
      </c>
      <c r="E2060" s="20" t="s">
        <v>9773</v>
      </c>
      <c r="F2060" s="20">
        <v>79323</v>
      </c>
      <c r="G2060" s="20" t="s">
        <v>5371</v>
      </c>
      <c r="H2060" s="20" t="s">
        <v>96</v>
      </c>
      <c r="I2060" s="20" t="s">
        <v>36</v>
      </c>
      <c r="J2060" s="20" t="s">
        <v>27</v>
      </c>
      <c r="K2060" s="20">
        <v>0</v>
      </c>
    </row>
    <row r="2061" spans="1:11" x14ac:dyDescent="0.25">
      <c r="A2061" s="20" t="str">
        <f>E2061&amp;D2061&amp;":"&amp;COUNTIFS($E$2:E2061,E2061,$D$2:D2061,D2061)</f>
        <v>CaliforniaSAN FRANCISCO:4</v>
      </c>
      <c r="B2061" s="20" t="s">
        <v>5373</v>
      </c>
      <c r="C2061" s="20" t="s">
        <v>5374</v>
      </c>
      <c r="D2061" s="20" t="s">
        <v>547</v>
      </c>
      <c r="E2061" s="20" t="s">
        <v>9773</v>
      </c>
      <c r="F2061" s="20">
        <v>79752</v>
      </c>
      <c r="G2061" s="20" t="s">
        <v>5376</v>
      </c>
      <c r="H2061" s="20" t="s">
        <v>96</v>
      </c>
      <c r="I2061" s="20" t="s">
        <v>42</v>
      </c>
      <c r="J2061" s="20" t="s">
        <v>27</v>
      </c>
      <c r="K2061" s="20">
        <v>0</v>
      </c>
    </row>
    <row r="2062" spans="1:11" x14ac:dyDescent="0.25">
      <c r="A2062" s="20" t="str">
        <f>E2062&amp;D2062&amp;":"&amp;COUNTIFS($E$2:E2062,E2062,$D$2:D2062,D2062)</f>
        <v>CaliforniaSAN FRANCISCO:5</v>
      </c>
      <c r="B2062" s="20" t="s">
        <v>5378</v>
      </c>
      <c r="C2062" s="20" t="s">
        <v>5379</v>
      </c>
      <c r="D2062" s="20" t="s">
        <v>547</v>
      </c>
      <c r="E2062" s="20" t="s">
        <v>9773</v>
      </c>
      <c r="F2062" s="20">
        <v>79745</v>
      </c>
      <c r="G2062" s="20" t="s">
        <v>5381</v>
      </c>
      <c r="H2062" s="20" t="s">
        <v>96</v>
      </c>
      <c r="I2062" s="20" t="s">
        <v>36</v>
      </c>
      <c r="J2062" s="20" t="s">
        <v>27</v>
      </c>
      <c r="K2062" s="20">
        <v>0</v>
      </c>
    </row>
    <row r="2063" spans="1:11" x14ac:dyDescent="0.25">
      <c r="A2063" s="20" t="str">
        <f>E2063&amp;D2063&amp;":"&amp;COUNTIFS($E$2:E2063,E2063,$D$2:D2063,D2063)</f>
        <v>CaliforniaSAN FRANCISCO:6</v>
      </c>
      <c r="B2063" s="20" t="s">
        <v>5383</v>
      </c>
      <c r="C2063" s="20" t="s">
        <v>5384</v>
      </c>
      <c r="D2063" s="20" t="s">
        <v>547</v>
      </c>
      <c r="E2063" s="20" t="s">
        <v>9773</v>
      </c>
      <c r="F2063" s="20">
        <v>79567</v>
      </c>
      <c r="G2063" s="20" t="s">
        <v>5386</v>
      </c>
      <c r="H2063" s="20" t="s">
        <v>96</v>
      </c>
      <c r="I2063" s="20" t="s">
        <v>42</v>
      </c>
      <c r="J2063" s="20" t="s">
        <v>27</v>
      </c>
      <c r="K2063" s="20">
        <v>0</v>
      </c>
    </row>
    <row r="2064" spans="1:11" x14ac:dyDescent="0.25">
      <c r="A2064" s="20" t="str">
        <f>E2064&amp;D2064&amp;":"&amp;COUNTIFS($E$2:E2064,E2064,$D$2:D2064,D2064)</f>
        <v>CaliforniaSAN FRANCISCO:7</v>
      </c>
      <c r="B2064" s="20" t="s">
        <v>5388</v>
      </c>
      <c r="C2064" s="20" t="s">
        <v>5389</v>
      </c>
      <c r="D2064" s="20" t="s">
        <v>547</v>
      </c>
      <c r="E2064" s="20" t="s">
        <v>9773</v>
      </c>
      <c r="F2064" s="20">
        <v>79502</v>
      </c>
      <c r="G2064" s="20" t="s">
        <v>5391</v>
      </c>
      <c r="H2064" s="20" t="s">
        <v>96</v>
      </c>
      <c r="I2064" s="20" t="s">
        <v>42</v>
      </c>
      <c r="J2064" s="20" t="s">
        <v>27</v>
      </c>
      <c r="K2064" s="20">
        <v>0</v>
      </c>
    </row>
    <row r="2065" spans="1:11" x14ac:dyDescent="0.25">
      <c r="A2065" s="20" t="str">
        <f>E2065&amp;D2065&amp;":"&amp;COUNTIFS($E$2:E2065,E2065,$D$2:D2065,D2065)</f>
        <v>Puerto_RicoSAN GERMAN:1</v>
      </c>
      <c r="B2065" s="20" t="s">
        <v>5393</v>
      </c>
      <c r="C2065" s="20" t="s">
        <v>5394</v>
      </c>
      <c r="D2065" s="20" t="s">
        <v>4902</v>
      </c>
      <c r="E2065" s="20" t="s">
        <v>9842</v>
      </c>
      <c r="F2065" s="20">
        <v>79022</v>
      </c>
      <c r="G2065" s="20" t="s">
        <v>5396</v>
      </c>
      <c r="H2065" s="20" t="s">
        <v>96</v>
      </c>
      <c r="I2065" s="20" t="s">
        <v>42</v>
      </c>
      <c r="J2065" s="20" t="s">
        <v>27</v>
      </c>
      <c r="K2065" s="20">
        <v>0</v>
      </c>
    </row>
    <row r="2066" spans="1:11" x14ac:dyDescent="0.25">
      <c r="A2066" s="20" t="str">
        <f>E2066&amp;D2066&amp;":"&amp;COUNTIFS($E$2:E2066,E2066,$D$2:D2066,D2066)</f>
        <v>CaliforniaSAN JOSE:1</v>
      </c>
      <c r="B2066" s="20" t="s">
        <v>5398</v>
      </c>
      <c r="C2066" s="20" t="s">
        <v>5399</v>
      </c>
      <c r="D2066" s="20" t="s">
        <v>976</v>
      </c>
      <c r="E2066" s="20" t="s">
        <v>9773</v>
      </c>
      <c r="F2066" s="20">
        <v>79782</v>
      </c>
      <c r="G2066" s="20" t="s">
        <v>5401</v>
      </c>
      <c r="H2066" s="20" t="s">
        <v>96</v>
      </c>
      <c r="I2066" s="20" t="s">
        <v>42</v>
      </c>
      <c r="J2066" s="20" t="s">
        <v>27</v>
      </c>
      <c r="K2066" s="20">
        <v>0</v>
      </c>
    </row>
    <row r="2067" spans="1:11" x14ac:dyDescent="0.25">
      <c r="A2067" s="20" t="str">
        <f>E2067&amp;D2067&amp;":"&amp;COUNTIFS($E$2:E2067,E2067,$D$2:D2067,D2067)</f>
        <v>CaliforniaSAN JOSE:2</v>
      </c>
      <c r="B2067" s="20" t="s">
        <v>5403</v>
      </c>
      <c r="C2067" s="20" t="s">
        <v>5404</v>
      </c>
      <c r="D2067" s="20" t="s">
        <v>976</v>
      </c>
      <c r="E2067" s="20" t="s">
        <v>9773</v>
      </c>
      <c r="F2067" s="20">
        <v>79096</v>
      </c>
      <c r="G2067" s="20" t="s">
        <v>5406</v>
      </c>
      <c r="H2067" s="20" t="s">
        <v>96</v>
      </c>
      <c r="I2067" s="20" t="s">
        <v>42</v>
      </c>
      <c r="J2067" s="20" t="s">
        <v>27</v>
      </c>
      <c r="K2067" s="20">
        <v>0</v>
      </c>
    </row>
    <row r="2068" spans="1:11" x14ac:dyDescent="0.25">
      <c r="A2068" s="20" t="str">
        <f>E2068&amp;D2068&amp;":"&amp;COUNTIFS($E$2:E2068,E2068,$D$2:D2068,D2068)</f>
        <v>CaliforniaSAN JOSE:3</v>
      </c>
      <c r="B2068" s="20" t="s">
        <v>5408</v>
      </c>
      <c r="C2068" s="20" t="s">
        <v>5409</v>
      </c>
      <c r="D2068" s="20" t="s">
        <v>976</v>
      </c>
      <c r="E2068" s="20" t="s">
        <v>9773</v>
      </c>
      <c r="F2068" s="20">
        <v>79241</v>
      </c>
      <c r="G2068" s="20" t="s">
        <v>5411</v>
      </c>
      <c r="H2068" s="20" t="s">
        <v>96</v>
      </c>
      <c r="I2068" s="20" t="s">
        <v>42</v>
      </c>
      <c r="J2068" s="20" t="s">
        <v>27</v>
      </c>
      <c r="K2068" s="20">
        <v>0</v>
      </c>
    </row>
    <row r="2069" spans="1:11" x14ac:dyDescent="0.25">
      <c r="A2069" s="20" t="str">
        <f>E2069&amp;D2069&amp;":"&amp;COUNTIFS($E$2:E2069,E2069,$D$2:D2069,D2069)</f>
        <v>Puerto_RicoSAN JUAN:1</v>
      </c>
      <c r="B2069" s="20" t="s">
        <v>5413</v>
      </c>
      <c r="C2069" s="20" t="s">
        <v>5414</v>
      </c>
      <c r="D2069" s="20" t="s">
        <v>4883</v>
      </c>
      <c r="E2069" s="20" t="s">
        <v>9842</v>
      </c>
      <c r="F2069" s="20">
        <v>79855</v>
      </c>
      <c r="G2069" s="20" t="s">
        <v>5416</v>
      </c>
      <c r="H2069" s="20" t="s">
        <v>96</v>
      </c>
      <c r="I2069" s="20" t="s">
        <v>26</v>
      </c>
      <c r="J2069" s="20" t="s">
        <v>120</v>
      </c>
      <c r="K2069" s="20">
        <v>0</v>
      </c>
    </row>
    <row r="2070" spans="1:11" x14ac:dyDescent="0.25">
      <c r="A2070" s="20" t="str">
        <f>E2070&amp;D2070&amp;":"&amp;COUNTIFS($E$2:E2070,E2070,$D$2:D2070,D2070)</f>
        <v>Puerto_RicoSAN JUAN:2</v>
      </c>
      <c r="B2070" s="20" t="s">
        <v>5418</v>
      </c>
      <c r="C2070" s="20" t="s">
        <v>5419</v>
      </c>
      <c r="D2070" s="20" t="s">
        <v>4883</v>
      </c>
      <c r="E2070" s="20" t="s">
        <v>9842</v>
      </c>
      <c r="F2070" s="20">
        <v>79512</v>
      </c>
      <c r="G2070" s="20" t="s">
        <v>5421</v>
      </c>
      <c r="H2070" s="20" t="s">
        <v>96</v>
      </c>
      <c r="I2070" s="20" t="s">
        <v>42</v>
      </c>
      <c r="J2070" s="20" t="s">
        <v>27</v>
      </c>
      <c r="K2070" s="20">
        <v>3</v>
      </c>
    </row>
    <row r="2071" spans="1:11" x14ac:dyDescent="0.25">
      <c r="A2071" s="20" t="str">
        <f>E2071&amp;D2071&amp;":"&amp;COUNTIFS($E$2:E2071,E2071,$D$2:D2071,D2071)</f>
        <v>Puerto_RicoSAN JUAN:3</v>
      </c>
      <c r="B2071" s="20" t="s">
        <v>5423</v>
      </c>
      <c r="C2071" s="20" t="s">
        <v>5424</v>
      </c>
      <c r="D2071" s="20" t="s">
        <v>4883</v>
      </c>
      <c r="E2071" s="20" t="s">
        <v>9842</v>
      </c>
      <c r="F2071" s="20">
        <v>76360</v>
      </c>
      <c r="G2071" s="20" t="s">
        <v>5426</v>
      </c>
      <c r="H2071" s="20" t="s">
        <v>96</v>
      </c>
      <c r="I2071" s="20" t="s">
        <v>42</v>
      </c>
      <c r="J2071" s="20" t="s">
        <v>27</v>
      </c>
      <c r="K2071" s="20">
        <v>0</v>
      </c>
    </row>
    <row r="2072" spans="1:11" x14ac:dyDescent="0.25">
      <c r="A2072" s="20" t="str">
        <f>E2072&amp;D2072&amp;":"&amp;COUNTIFS($E$2:E2072,E2072,$D$2:D2072,D2072)</f>
        <v>Puerto_RicoSAN JUAN:4</v>
      </c>
      <c r="B2072" s="20" t="s">
        <v>5428</v>
      </c>
      <c r="C2072" s="20" t="s">
        <v>5429</v>
      </c>
      <c r="D2072" s="20" t="s">
        <v>4883</v>
      </c>
      <c r="E2072" s="20" t="s">
        <v>9842</v>
      </c>
      <c r="F2072" s="20">
        <v>79081</v>
      </c>
      <c r="G2072" s="20" t="s">
        <v>5431</v>
      </c>
      <c r="H2072" s="20" t="s">
        <v>96</v>
      </c>
      <c r="I2072" s="20" t="s">
        <v>36</v>
      </c>
      <c r="J2072" s="20" t="s">
        <v>27</v>
      </c>
      <c r="K2072" s="20">
        <v>0</v>
      </c>
    </row>
    <row r="2073" spans="1:11" x14ac:dyDescent="0.25">
      <c r="A2073" s="20" t="str">
        <f>E2073&amp;D2073&amp;":"&amp;COUNTIFS($E$2:E2073,E2073,$D$2:D2073,D2073)</f>
        <v>Puerto_RicoSAN JUAN:5</v>
      </c>
      <c r="B2073" s="20" t="s">
        <v>5433</v>
      </c>
      <c r="C2073" s="20" t="s">
        <v>5434</v>
      </c>
      <c r="D2073" s="20" t="s">
        <v>4883</v>
      </c>
      <c r="E2073" s="20" t="s">
        <v>9842</v>
      </c>
      <c r="F2073" s="20">
        <v>79322</v>
      </c>
      <c r="G2073" s="20" t="s">
        <v>5436</v>
      </c>
      <c r="H2073" s="20" t="s">
        <v>96</v>
      </c>
      <c r="I2073" s="20" t="s">
        <v>108</v>
      </c>
      <c r="J2073" s="20" t="s">
        <v>27</v>
      </c>
      <c r="K2073" s="20">
        <v>0</v>
      </c>
    </row>
    <row r="2074" spans="1:11" x14ac:dyDescent="0.25">
      <c r="A2074" s="20" t="str">
        <f>E2074&amp;D2074&amp;":"&amp;COUNTIFS($E$2:E2074,E2074,$D$2:D2074,D2074)</f>
        <v>Puerto_RicoSAN JUAN:6</v>
      </c>
      <c r="B2074" s="20" t="s">
        <v>5438</v>
      </c>
      <c r="C2074" s="20" t="s">
        <v>5439</v>
      </c>
      <c r="D2074" s="20" t="s">
        <v>4883</v>
      </c>
      <c r="E2074" s="20" t="s">
        <v>9842</v>
      </c>
      <c r="F2074" s="20">
        <v>76834</v>
      </c>
      <c r="G2074" s="20" t="s">
        <v>5441</v>
      </c>
      <c r="H2074" s="20" t="s">
        <v>96</v>
      </c>
      <c r="I2074" s="20" t="s">
        <v>42</v>
      </c>
      <c r="J2074" s="20" t="s">
        <v>27</v>
      </c>
      <c r="K2074" s="20">
        <v>1</v>
      </c>
    </row>
    <row r="2075" spans="1:11" x14ac:dyDescent="0.25">
      <c r="A2075" s="20" t="str">
        <f>E2075&amp;D2075&amp;":"&amp;COUNTIFS($E$2:E2075,E2075,$D$2:D2075,D2075)</f>
        <v>Puerto_RicoSAN JUAN:7</v>
      </c>
      <c r="B2075" s="20" t="s">
        <v>5443</v>
      </c>
      <c r="C2075" s="20" t="s">
        <v>5444</v>
      </c>
      <c r="D2075" s="20" t="s">
        <v>4883</v>
      </c>
      <c r="E2075" s="20" t="s">
        <v>9842</v>
      </c>
      <c r="F2075" s="20">
        <v>76825</v>
      </c>
      <c r="G2075" s="20" t="s">
        <v>5446</v>
      </c>
      <c r="H2075" s="20" t="s">
        <v>96</v>
      </c>
      <c r="I2075" s="20" t="s">
        <v>108</v>
      </c>
      <c r="J2075" s="20" t="s">
        <v>27</v>
      </c>
      <c r="K2075" s="20">
        <v>0</v>
      </c>
    </row>
    <row r="2076" spans="1:11" x14ac:dyDescent="0.25">
      <c r="A2076" s="20" t="str">
        <f>E2076&amp;D2076&amp;":"&amp;COUNTIFS($E$2:E2076,E2076,$D$2:D2076,D2076)</f>
        <v>Puerto_RicoSAN JUAN:8</v>
      </c>
      <c r="B2076" s="20" t="s">
        <v>5448</v>
      </c>
      <c r="C2076" s="20" t="s">
        <v>5449</v>
      </c>
      <c r="D2076" s="20" t="s">
        <v>4883</v>
      </c>
      <c r="E2076" s="20" t="s">
        <v>9842</v>
      </c>
      <c r="F2076" s="20">
        <v>79027</v>
      </c>
      <c r="G2076" s="20" t="s">
        <v>5451</v>
      </c>
      <c r="H2076" s="20" t="s">
        <v>96</v>
      </c>
      <c r="I2076" s="20" t="s">
        <v>42</v>
      </c>
      <c r="J2076" s="20" t="s">
        <v>27</v>
      </c>
      <c r="K2076" s="20">
        <v>0</v>
      </c>
    </row>
    <row r="2077" spans="1:11" x14ac:dyDescent="0.25">
      <c r="A2077" s="20" t="str">
        <f>E2077&amp;D2077&amp;":"&amp;COUNTIFS($E$2:E2077,E2077,$D$2:D2077,D2077)</f>
        <v>Puerto_RicoSAN JUAN:9</v>
      </c>
      <c r="B2077" s="20" t="s">
        <v>5453</v>
      </c>
      <c r="C2077" s="20" t="s">
        <v>5454</v>
      </c>
      <c r="D2077" s="20" t="s">
        <v>4883</v>
      </c>
      <c r="E2077" s="20" t="s">
        <v>9842</v>
      </c>
      <c r="F2077" s="20">
        <v>79373</v>
      </c>
      <c r="G2077" s="20" t="s">
        <v>5456</v>
      </c>
      <c r="H2077" s="20" t="s">
        <v>96</v>
      </c>
      <c r="I2077" s="20" t="s">
        <v>42</v>
      </c>
      <c r="J2077" s="20" t="s">
        <v>27</v>
      </c>
      <c r="K2077" s="20">
        <v>0</v>
      </c>
    </row>
    <row r="2078" spans="1:11" x14ac:dyDescent="0.25">
      <c r="A2078" s="20" t="str">
        <f>E2078&amp;D2078&amp;":"&amp;COUNTIFS($E$2:E2078,E2078,$D$2:D2078,D2078)</f>
        <v>Puerto_RicoSAN JUAN:10</v>
      </c>
      <c r="B2078" s="20" t="s">
        <v>5458</v>
      </c>
      <c r="C2078" s="20" t="s">
        <v>5459</v>
      </c>
      <c r="D2078" s="20" t="s">
        <v>4883</v>
      </c>
      <c r="E2078" s="20" t="s">
        <v>9842</v>
      </c>
      <c r="F2078" s="20">
        <v>79252</v>
      </c>
      <c r="G2078" s="20" t="s">
        <v>5461</v>
      </c>
      <c r="H2078" s="20" t="s">
        <v>96</v>
      </c>
      <c r="I2078" s="20" t="s">
        <v>42</v>
      </c>
      <c r="J2078" s="20" t="s">
        <v>27</v>
      </c>
      <c r="K2078" s="20">
        <v>0</v>
      </c>
    </row>
    <row r="2079" spans="1:11" x14ac:dyDescent="0.25">
      <c r="A2079" s="20" t="str">
        <f>E2079&amp;D2079&amp;":"&amp;COUNTIFS($E$2:E2079,E2079,$D$2:D2079,D2079)</f>
        <v>CaliforniaSAN LEANDRO:1</v>
      </c>
      <c r="B2079" s="20" t="s">
        <v>5463</v>
      </c>
      <c r="C2079" s="20" t="s">
        <v>5464</v>
      </c>
      <c r="D2079" s="20" t="s">
        <v>952</v>
      </c>
      <c r="E2079" s="20" t="s">
        <v>9773</v>
      </c>
      <c r="F2079" s="20">
        <v>79731</v>
      </c>
      <c r="G2079" s="20" t="s">
        <v>5466</v>
      </c>
      <c r="H2079" s="20" t="s">
        <v>96</v>
      </c>
      <c r="I2079" s="20" t="s">
        <v>42</v>
      </c>
      <c r="J2079" s="20" t="s">
        <v>27</v>
      </c>
      <c r="K2079" s="20">
        <v>0</v>
      </c>
    </row>
    <row r="2080" spans="1:11" x14ac:dyDescent="0.25">
      <c r="A2080" s="20" t="str">
        <f>E2080&amp;D2080&amp;":"&amp;COUNTIFS($E$2:E2080,E2080,$D$2:D2080,D2080)</f>
        <v>CaliforniaSAN LEANDRO:2</v>
      </c>
      <c r="B2080" s="20" t="s">
        <v>5468</v>
      </c>
      <c r="C2080" s="20" t="s">
        <v>5469</v>
      </c>
      <c r="D2080" s="20" t="s">
        <v>952</v>
      </c>
      <c r="E2080" s="20" t="s">
        <v>9773</v>
      </c>
      <c r="F2080" s="20">
        <v>79095</v>
      </c>
      <c r="G2080" s="20" t="s">
        <v>5470</v>
      </c>
      <c r="H2080" s="20" t="s">
        <v>96</v>
      </c>
      <c r="I2080" s="20" t="s">
        <v>26</v>
      </c>
      <c r="J2080" s="20" t="s">
        <v>27</v>
      </c>
      <c r="K2080" s="20">
        <v>0</v>
      </c>
    </row>
    <row r="2081" spans="1:11" x14ac:dyDescent="0.25">
      <c r="A2081" s="20" t="str">
        <f>E2081&amp;D2081&amp;":"&amp;COUNTIFS($E$2:E2081,E2081,$D$2:D2081,D2081)</f>
        <v>CaliforniaSAN LEANDRO:3</v>
      </c>
      <c r="B2081" s="20" t="s">
        <v>5472</v>
      </c>
      <c r="C2081" s="20" t="s">
        <v>5473</v>
      </c>
      <c r="D2081" s="20" t="s">
        <v>952</v>
      </c>
      <c r="E2081" s="20" t="s">
        <v>9773</v>
      </c>
      <c r="F2081" s="20">
        <v>77979</v>
      </c>
      <c r="G2081" s="20" t="s">
        <v>5475</v>
      </c>
      <c r="H2081" s="20" t="s">
        <v>96</v>
      </c>
      <c r="I2081" s="20" t="s">
        <v>36</v>
      </c>
      <c r="J2081" s="20" t="s">
        <v>27</v>
      </c>
      <c r="K2081" s="20">
        <v>0</v>
      </c>
    </row>
    <row r="2082" spans="1:11" x14ac:dyDescent="0.25">
      <c r="A2082" s="20" t="str">
        <f>E2082&amp;D2082&amp;":"&amp;COUNTIFS($E$2:E2082,E2082,$D$2:D2082,D2082)</f>
        <v>CaliforniaSAN LEANDRO:4</v>
      </c>
      <c r="B2082" s="20" t="s">
        <v>5477</v>
      </c>
      <c r="C2082" s="20" t="s">
        <v>5478</v>
      </c>
      <c r="D2082" s="20" t="s">
        <v>952</v>
      </c>
      <c r="E2082" s="20" t="s">
        <v>9773</v>
      </c>
      <c r="F2082" s="20">
        <v>76567</v>
      </c>
      <c r="G2082" s="20" t="s">
        <v>5480</v>
      </c>
      <c r="H2082" s="20" t="s">
        <v>96</v>
      </c>
      <c r="I2082" s="20" t="s">
        <v>26</v>
      </c>
      <c r="J2082" s="20" t="s">
        <v>27</v>
      </c>
      <c r="K2082" s="20">
        <v>0</v>
      </c>
    </row>
    <row r="2083" spans="1:11" x14ac:dyDescent="0.25">
      <c r="A2083" s="20" t="str">
        <f>E2083&amp;D2083&amp;":"&amp;COUNTIFS($E$2:E2083,E2083,$D$2:D2083,D2083)</f>
        <v>TexasSAN MARCOS:1</v>
      </c>
      <c r="B2083" s="20" t="s">
        <v>5482</v>
      </c>
      <c r="C2083" s="20" t="s">
        <v>5483</v>
      </c>
      <c r="D2083" s="20" t="s">
        <v>5821</v>
      </c>
      <c r="E2083" s="20" t="s">
        <v>9788</v>
      </c>
      <c r="F2083" s="20">
        <v>75948</v>
      </c>
      <c r="G2083" s="20" t="s">
        <v>5485</v>
      </c>
      <c r="H2083" s="20" t="s">
        <v>96</v>
      </c>
      <c r="I2083" s="20" t="s">
        <v>26</v>
      </c>
      <c r="J2083" s="20" t="s">
        <v>27</v>
      </c>
      <c r="K2083" s="20">
        <v>0</v>
      </c>
    </row>
    <row r="2084" spans="1:11" x14ac:dyDescent="0.25">
      <c r="A2084" s="20" t="str">
        <f>E2084&amp;D2084&amp;":"&amp;COUNTIFS($E$2:E2084,E2084,$D$2:D2084,D2084)</f>
        <v>CaliforniaSAN MATEO:1</v>
      </c>
      <c r="B2084" s="20" t="s">
        <v>5487</v>
      </c>
      <c r="C2084" s="20" t="s">
        <v>5488</v>
      </c>
      <c r="D2084" s="20" t="s">
        <v>517</v>
      </c>
      <c r="E2084" s="20" t="s">
        <v>9773</v>
      </c>
      <c r="F2084" s="20">
        <v>78119</v>
      </c>
      <c r="G2084" s="20" t="s">
        <v>5490</v>
      </c>
      <c r="H2084" s="20" t="s">
        <v>96</v>
      </c>
      <c r="I2084" s="20" t="s">
        <v>42</v>
      </c>
      <c r="J2084" s="20" t="s">
        <v>27</v>
      </c>
      <c r="K2084" s="20">
        <v>4</v>
      </c>
    </row>
    <row r="2085" spans="1:11" x14ac:dyDescent="0.25">
      <c r="A2085" s="20" t="str">
        <f>E2085&amp;D2085&amp;":"&amp;COUNTIFS($E$2:E2085,E2085,$D$2:D2085,D2085)</f>
        <v>CaliforniaSAN MATEO:2</v>
      </c>
      <c r="B2085" s="20" t="s">
        <v>5492</v>
      </c>
      <c r="C2085" s="20" t="s">
        <v>5493</v>
      </c>
      <c r="D2085" s="20" t="s">
        <v>517</v>
      </c>
      <c r="E2085" s="20" t="s">
        <v>9773</v>
      </c>
      <c r="F2085" s="20">
        <v>79007</v>
      </c>
      <c r="G2085" s="20" t="s">
        <v>5495</v>
      </c>
      <c r="H2085" s="20" t="s">
        <v>96</v>
      </c>
      <c r="I2085" s="20" t="s">
        <v>26</v>
      </c>
      <c r="J2085" s="20" t="s">
        <v>27</v>
      </c>
      <c r="K2085" s="20">
        <v>0</v>
      </c>
    </row>
    <row r="2086" spans="1:11" x14ac:dyDescent="0.25">
      <c r="A2086" s="20" t="str">
        <f>E2086&amp;D2086&amp;":"&amp;COUNTIFS($E$2:E2086,E2086,$D$2:D2086,D2086)</f>
        <v>GeorgiaSANDERSVILLE:1</v>
      </c>
      <c r="B2086" s="20" t="s">
        <v>5497</v>
      </c>
      <c r="C2086" s="20" t="s">
        <v>5498</v>
      </c>
      <c r="D2086" s="20" t="s">
        <v>1403</v>
      </c>
      <c r="E2086" s="20" t="s">
        <v>9775</v>
      </c>
      <c r="F2086" s="20">
        <v>79347</v>
      </c>
      <c r="G2086" s="20" t="s">
        <v>5500</v>
      </c>
      <c r="H2086" s="20" t="s">
        <v>96</v>
      </c>
      <c r="I2086" s="20" t="s">
        <v>26</v>
      </c>
      <c r="J2086" s="20" t="s">
        <v>27</v>
      </c>
      <c r="K2086" s="20">
        <v>0</v>
      </c>
    </row>
    <row r="2087" spans="1:11" x14ac:dyDescent="0.25">
      <c r="A2087" s="20" t="str">
        <f>E2087&amp;D2087&amp;":"&amp;COUNTIFS($E$2:E2087,E2087,$D$2:D2087,D2087)</f>
        <v>GeorgiaSANDERSVILLE:2</v>
      </c>
      <c r="B2087" s="20" t="s">
        <v>5502</v>
      </c>
      <c r="C2087" s="20" t="s">
        <v>5503</v>
      </c>
      <c r="D2087" s="20" t="s">
        <v>1403</v>
      </c>
      <c r="E2087" s="20" t="s">
        <v>9775</v>
      </c>
      <c r="F2087" s="20">
        <v>79772</v>
      </c>
      <c r="G2087" s="20" t="s">
        <v>5505</v>
      </c>
      <c r="H2087" s="20" t="s">
        <v>96</v>
      </c>
      <c r="I2087" s="20" t="s">
        <v>36</v>
      </c>
      <c r="J2087" s="20" t="s">
        <v>27</v>
      </c>
      <c r="K2087" s="20">
        <v>0</v>
      </c>
    </row>
    <row r="2088" spans="1:11" x14ac:dyDescent="0.25">
      <c r="A2088" s="20" t="str">
        <f>E2088&amp;D2088&amp;":"&amp;COUNTIFS($E$2:E2088,E2088,$D$2:D2088,D2088)</f>
        <v>CaliforniaSANTA BARBARA:1</v>
      </c>
      <c r="B2088" s="20" t="s">
        <v>5507</v>
      </c>
      <c r="C2088" s="20" t="s">
        <v>5508</v>
      </c>
      <c r="D2088" s="20" t="s">
        <v>905</v>
      </c>
      <c r="E2088" s="20" t="s">
        <v>9773</v>
      </c>
      <c r="F2088" s="20">
        <v>76442</v>
      </c>
      <c r="G2088" s="20" t="s">
        <v>5510</v>
      </c>
      <c r="H2088" s="20" t="s">
        <v>96</v>
      </c>
      <c r="I2088" s="20" t="s">
        <v>108</v>
      </c>
      <c r="J2088" s="20" t="s">
        <v>27</v>
      </c>
      <c r="K2088" s="20">
        <v>0</v>
      </c>
    </row>
    <row r="2089" spans="1:11" x14ac:dyDescent="0.25">
      <c r="A2089" s="20" t="str">
        <f>E2089&amp;D2089&amp;":"&amp;COUNTIFS($E$2:E2089,E2089,$D$2:D2089,D2089)</f>
        <v>CaliforniaSANTA CLARA:1</v>
      </c>
      <c r="B2089" s="20" t="s">
        <v>5248</v>
      </c>
      <c r="C2089" s="20" t="s">
        <v>5512</v>
      </c>
      <c r="D2089" s="20" t="s">
        <v>957</v>
      </c>
      <c r="E2089" s="20" t="s">
        <v>9773</v>
      </c>
      <c r="F2089" s="20">
        <v>79029</v>
      </c>
      <c r="G2089" s="20" t="s">
        <v>5513</v>
      </c>
      <c r="H2089" s="20" t="s">
        <v>96</v>
      </c>
      <c r="I2089" s="20" t="s">
        <v>42</v>
      </c>
      <c r="J2089" s="20" t="s">
        <v>27</v>
      </c>
      <c r="K2089" s="20">
        <v>3</v>
      </c>
    </row>
    <row r="2090" spans="1:11" x14ac:dyDescent="0.25">
      <c r="A2090" s="20" t="str">
        <f>E2090&amp;D2090&amp;":"&amp;COUNTIFS($E$2:E2090,E2090,$D$2:D2090,D2090)</f>
        <v>CaliforniaSANTA CRUZ:1</v>
      </c>
      <c r="B2090" s="20" t="s">
        <v>5515</v>
      </c>
      <c r="C2090" s="20" t="s">
        <v>5516</v>
      </c>
      <c r="D2090" s="20" t="s">
        <v>967</v>
      </c>
      <c r="E2090" s="20" t="s">
        <v>9773</v>
      </c>
      <c r="F2090" s="20">
        <v>79735</v>
      </c>
      <c r="G2090" s="20" t="s">
        <v>5518</v>
      </c>
      <c r="H2090" s="20" t="s">
        <v>96</v>
      </c>
      <c r="I2090" s="20" t="s">
        <v>36</v>
      </c>
      <c r="J2090" s="20" t="s">
        <v>27</v>
      </c>
      <c r="K2090" s="20">
        <v>0</v>
      </c>
    </row>
    <row r="2091" spans="1:11" x14ac:dyDescent="0.25">
      <c r="A2091" s="20" t="str">
        <f>E2091&amp;D2091&amp;":"&amp;COUNTIFS($E$2:E2091,E2091,$D$2:D2091,D2091)</f>
        <v>New_MexicoSANTA FE:1</v>
      </c>
      <c r="B2091" s="20" t="s">
        <v>5520</v>
      </c>
      <c r="C2091" s="20" t="s">
        <v>5521</v>
      </c>
      <c r="D2091" s="20" t="s">
        <v>3819</v>
      </c>
      <c r="E2091" s="20" t="s">
        <v>9837</v>
      </c>
      <c r="F2091" s="20">
        <v>76531</v>
      </c>
      <c r="G2091" s="20" t="s">
        <v>5523</v>
      </c>
      <c r="H2091" s="20" t="s">
        <v>96</v>
      </c>
      <c r="I2091" s="20" t="s">
        <v>42</v>
      </c>
      <c r="J2091" s="20" t="s">
        <v>27</v>
      </c>
      <c r="K2091" s="20">
        <v>4</v>
      </c>
    </row>
    <row r="2092" spans="1:11" x14ac:dyDescent="0.25">
      <c r="A2092" s="20" t="str">
        <f>E2092&amp;D2092&amp;":"&amp;COUNTIFS($E$2:E2092,E2092,$D$2:D2092,D2092)</f>
        <v>New_MexicoSANTA FE:2</v>
      </c>
      <c r="B2092" s="20" t="s">
        <v>5525</v>
      </c>
      <c r="C2092" s="20" t="s">
        <v>5526</v>
      </c>
      <c r="D2092" s="20" t="s">
        <v>3819</v>
      </c>
      <c r="E2092" s="20" t="s">
        <v>9837</v>
      </c>
      <c r="F2092" s="20">
        <v>75835</v>
      </c>
      <c r="G2092" s="20" t="s">
        <v>5528</v>
      </c>
      <c r="H2092" s="20" t="s">
        <v>96</v>
      </c>
      <c r="I2092" s="20" t="s">
        <v>26</v>
      </c>
      <c r="J2092" s="20" t="s">
        <v>27</v>
      </c>
      <c r="K2092" s="20">
        <v>0</v>
      </c>
    </row>
    <row r="2093" spans="1:11" x14ac:dyDescent="0.25">
      <c r="A2093" s="20" t="str">
        <f>E2093&amp;D2093&amp;":"&amp;COUNTIFS($E$2:E2093,E2093,$D$2:D2093,D2093)</f>
        <v>New_MexicoSANTA FE:3</v>
      </c>
      <c r="B2093" s="20" t="s">
        <v>5530</v>
      </c>
      <c r="C2093" s="20" t="s">
        <v>5531</v>
      </c>
      <c r="D2093" s="20" t="s">
        <v>3819</v>
      </c>
      <c r="E2093" s="20" t="s">
        <v>9837</v>
      </c>
      <c r="F2093" s="20">
        <v>76645</v>
      </c>
      <c r="G2093" s="20" t="s">
        <v>5532</v>
      </c>
      <c r="H2093" s="20" t="s">
        <v>96</v>
      </c>
      <c r="I2093" s="20" t="s">
        <v>108</v>
      </c>
      <c r="J2093" s="20" t="s">
        <v>27</v>
      </c>
      <c r="K2093" s="20">
        <v>0</v>
      </c>
    </row>
    <row r="2094" spans="1:11" x14ac:dyDescent="0.25">
      <c r="A2094" s="20" t="str">
        <f>E2094&amp;D2094&amp;":"&amp;COUNTIFS($E$2:E2094,E2094,$D$2:D2094,D2094)</f>
        <v>CaliforniaSANTA MONICA:1</v>
      </c>
      <c r="B2094" s="20" t="s">
        <v>5534</v>
      </c>
      <c r="C2094" s="20" t="s">
        <v>5535</v>
      </c>
      <c r="D2094" s="20" t="s">
        <v>8766</v>
      </c>
      <c r="E2094" s="20" t="s">
        <v>9773</v>
      </c>
      <c r="F2094" s="20">
        <v>76104</v>
      </c>
      <c r="G2094" s="20" t="s">
        <v>5537</v>
      </c>
      <c r="H2094" s="20" t="s">
        <v>107</v>
      </c>
      <c r="I2094" s="20" t="s">
        <v>108</v>
      </c>
      <c r="J2094" s="20" t="s">
        <v>27</v>
      </c>
      <c r="K2094" s="20">
        <v>0</v>
      </c>
    </row>
    <row r="2095" spans="1:11" x14ac:dyDescent="0.25">
      <c r="A2095" s="20" t="str">
        <f>E2095&amp;D2095&amp;":"&amp;COUNTIFS($E$2:E2095,E2095,$D$2:D2095,D2095)</f>
        <v>CaliforniaSANTA ROSA:1</v>
      </c>
      <c r="B2095" s="20" t="s">
        <v>5539</v>
      </c>
      <c r="C2095" s="20" t="s">
        <v>5540</v>
      </c>
      <c r="D2095" s="20" t="s">
        <v>962</v>
      </c>
      <c r="E2095" s="20" t="s">
        <v>9773</v>
      </c>
      <c r="F2095" s="20">
        <v>78411</v>
      </c>
      <c r="G2095" s="20" t="s">
        <v>5542</v>
      </c>
      <c r="H2095" s="20" t="s">
        <v>107</v>
      </c>
      <c r="I2095" s="20" t="s">
        <v>108</v>
      </c>
      <c r="J2095" s="20" t="s">
        <v>27</v>
      </c>
      <c r="K2095" s="20">
        <v>0</v>
      </c>
    </row>
    <row r="2096" spans="1:11" x14ac:dyDescent="0.25">
      <c r="A2096" s="20" t="str">
        <f>E2096&amp;D2096&amp;":"&amp;COUNTIFS($E$2:E2096,E2096,$D$2:D2096,D2096)</f>
        <v>CaliforniaSANTA ROSA:2</v>
      </c>
      <c r="B2096" s="20" t="s">
        <v>5544</v>
      </c>
      <c r="C2096" s="20" t="s">
        <v>5545</v>
      </c>
      <c r="D2096" s="20" t="s">
        <v>962</v>
      </c>
      <c r="E2096" s="20" t="s">
        <v>9773</v>
      </c>
      <c r="F2096" s="20">
        <v>75235</v>
      </c>
      <c r="G2096" s="20" t="s">
        <v>5546</v>
      </c>
      <c r="H2096" s="20" t="s">
        <v>107</v>
      </c>
      <c r="I2096" s="20" t="s">
        <v>108</v>
      </c>
      <c r="J2096" s="20" t="s">
        <v>27</v>
      </c>
      <c r="K2096" s="20">
        <v>0</v>
      </c>
    </row>
    <row r="2097" spans="1:11" x14ac:dyDescent="0.25">
      <c r="A2097" s="20" t="str">
        <f>E2097&amp;D2097&amp;":"&amp;COUNTIFS($E$2:E2097,E2097,$D$2:D2097,D2097)</f>
        <v>New_MexicoSANTA TERESA:1</v>
      </c>
      <c r="B2097" s="20" t="s">
        <v>5548</v>
      </c>
      <c r="C2097" s="20" t="s">
        <v>5549</v>
      </c>
      <c r="D2097" s="20" t="s">
        <v>3868</v>
      </c>
      <c r="E2097" s="20" t="s">
        <v>9837</v>
      </c>
      <c r="F2097" s="20">
        <v>77030</v>
      </c>
      <c r="G2097" s="20" t="s">
        <v>5550</v>
      </c>
      <c r="H2097" s="20" t="s">
        <v>107</v>
      </c>
      <c r="I2097" s="20" t="s">
        <v>108</v>
      </c>
      <c r="J2097" s="20" t="s">
        <v>27</v>
      </c>
      <c r="K2097" s="20">
        <v>0</v>
      </c>
    </row>
    <row r="2098" spans="1:11" x14ac:dyDescent="0.25">
      <c r="A2098" s="20" t="str">
        <f>E2098&amp;D2098&amp;":"&amp;COUNTIFS($E$2:E2098,E2098,$D$2:D2098,D2098)</f>
        <v>New_YorkSARATOGA SPRINGS:1</v>
      </c>
      <c r="B2098" s="20" t="s">
        <v>5552</v>
      </c>
      <c r="C2098" s="20" t="s">
        <v>5553</v>
      </c>
      <c r="D2098" s="20" t="s">
        <v>4041</v>
      </c>
      <c r="E2098" s="20" t="s">
        <v>9838</v>
      </c>
      <c r="F2098" s="20">
        <v>79410</v>
      </c>
      <c r="G2098" s="20" t="s">
        <v>5555</v>
      </c>
      <c r="H2098" s="20" t="s">
        <v>107</v>
      </c>
      <c r="I2098" s="20" t="s">
        <v>108</v>
      </c>
      <c r="J2098" s="20" t="s">
        <v>27</v>
      </c>
      <c r="K2098" s="20">
        <v>0</v>
      </c>
    </row>
    <row r="2099" spans="1:11" x14ac:dyDescent="0.25">
      <c r="A2099" s="20" t="str">
        <f>E2099&amp;D2099&amp;":"&amp;COUNTIFS($E$2:E2099,E2099,$D$2:D2099,D2099)</f>
        <v>KansasSATANTA:1</v>
      </c>
      <c r="B2099" s="20" t="s">
        <v>5557</v>
      </c>
      <c r="C2099" s="20" t="s">
        <v>5558</v>
      </c>
      <c r="D2099" s="20" t="s">
        <v>9033</v>
      </c>
      <c r="E2099" s="20" t="s">
        <v>9802</v>
      </c>
      <c r="F2099" s="20">
        <v>75002</v>
      </c>
      <c r="G2099" s="20" t="s">
        <v>5560</v>
      </c>
      <c r="H2099" s="20" t="s">
        <v>107</v>
      </c>
      <c r="I2099" s="20" t="s">
        <v>513</v>
      </c>
      <c r="J2099" s="20" t="s">
        <v>120</v>
      </c>
      <c r="K2099" s="20">
        <v>0</v>
      </c>
    </row>
    <row r="2100" spans="1:11" x14ac:dyDescent="0.25">
      <c r="A2100" s="20" t="str">
        <f>E2100&amp;D2100&amp;":"&amp;COUNTIFS($E$2:E2100,E2100,$D$2:D2100,D2100)</f>
        <v>GeorgiaSAVANNAH:1</v>
      </c>
      <c r="B2100" s="20" t="s">
        <v>5562</v>
      </c>
      <c r="C2100" s="20" t="s">
        <v>5563</v>
      </c>
      <c r="D2100" s="20" t="s">
        <v>1496</v>
      </c>
      <c r="E2100" s="20" t="s">
        <v>9775</v>
      </c>
      <c r="F2100" s="20">
        <v>77082</v>
      </c>
      <c r="G2100" s="20" t="s">
        <v>5564</v>
      </c>
      <c r="H2100" s="20" t="s">
        <v>107</v>
      </c>
      <c r="I2100" s="20" t="s">
        <v>26</v>
      </c>
      <c r="J2100" s="20" t="s">
        <v>120</v>
      </c>
      <c r="K2100" s="20">
        <v>0</v>
      </c>
    </row>
    <row r="2101" spans="1:11" x14ac:dyDescent="0.25">
      <c r="A2101" s="20" t="str">
        <f>E2101&amp;D2101&amp;":"&amp;COUNTIFS($E$2:E2101,E2101,$D$2:D2101,D2101)</f>
        <v>GeorgiaSAVANNAH:2</v>
      </c>
      <c r="B2101" s="20" t="s">
        <v>5566</v>
      </c>
      <c r="C2101" s="20" t="s">
        <v>5567</v>
      </c>
      <c r="D2101" s="20" t="s">
        <v>1496</v>
      </c>
      <c r="E2101" s="20" t="s">
        <v>9775</v>
      </c>
      <c r="F2101" s="20">
        <v>78723</v>
      </c>
      <c r="G2101" s="20" t="s">
        <v>5569</v>
      </c>
      <c r="H2101" s="20" t="s">
        <v>107</v>
      </c>
      <c r="I2101" s="20" t="s">
        <v>108</v>
      </c>
      <c r="J2101" s="20" t="s">
        <v>27</v>
      </c>
      <c r="K2101" s="20">
        <v>0</v>
      </c>
    </row>
    <row r="2102" spans="1:11" x14ac:dyDescent="0.25">
      <c r="A2102" s="20" t="str">
        <f>E2102&amp;D2102&amp;":"&amp;COUNTIFS($E$2:E2102,E2102,$D$2:D2102,D2102)</f>
        <v>GeorgiaSAVANNAH:3</v>
      </c>
      <c r="B2102" s="20" t="s">
        <v>798</v>
      </c>
      <c r="C2102" s="20" t="s">
        <v>5571</v>
      </c>
      <c r="D2102" s="20" t="s">
        <v>1496</v>
      </c>
      <c r="E2102" s="20" t="s">
        <v>9775</v>
      </c>
      <c r="F2102" s="20">
        <v>77550</v>
      </c>
      <c r="G2102" s="20" t="s">
        <v>5573</v>
      </c>
      <c r="H2102" s="20" t="s">
        <v>107</v>
      </c>
      <c r="I2102" s="20" t="s">
        <v>108</v>
      </c>
      <c r="J2102" s="20" t="s">
        <v>120</v>
      </c>
      <c r="K2102" s="20">
        <v>0</v>
      </c>
    </row>
    <row r="2103" spans="1:11" x14ac:dyDescent="0.25">
      <c r="A2103" s="20" t="str">
        <f>E2103&amp;D2103&amp;":"&amp;COUNTIFS($E$2:E2103,E2103,$D$2:D2103,D2103)</f>
        <v>New_YorkSCHENECTADY:1</v>
      </c>
      <c r="B2103" s="20" t="s">
        <v>798</v>
      </c>
      <c r="C2103" s="20" t="s">
        <v>5575</v>
      </c>
      <c r="D2103" s="20" t="s">
        <v>7639</v>
      </c>
      <c r="E2103" s="20" t="s">
        <v>9838</v>
      </c>
      <c r="F2103" s="20">
        <v>77030</v>
      </c>
      <c r="G2103" s="20" t="s">
        <v>5576</v>
      </c>
      <c r="H2103" s="20" t="s">
        <v>107</v>
      </c>
      <c r="I2103" s="20" t="s">
        <v>75</v>
      </c>
      <c r="J2103" s="20" t="s">
        <v>120</v>
      </c>
      <c r="K2103" s="20">
        <v>0</v>
      </c>
    </row>
    <row r="2104" spans="1:11" x14ac:dyDescent="0.25">
      <c r="A2104" s="20" t="str">
        <f>E2104&amp;D2104&amp;":"&amp;COUNTIFS($E$2:E2104,E2104,$D$2:D2104,D2104)</f>
        <v>MontanaSCOBEY:1</v>
      </c>
      <c r="B2104" s="20" t="s">
        <v>5578</v>
      </c>
      <c r="C2104" s="20" t="s">
        <v>5579</v>
      </c>
      <c r="D2104" s="20" t="s">
        <v>7413</v>
      </c>
      <c r="E2104" s="20" t="s">
        <v>9805</v>
      </c>
      <c r="F2104" s="20">
        <v>79905</v>
      </c>
      <c r="G2104" s="20" t="s">
        <v>5580</v>
      </c>
      <c r="H2104" s="20" t="s">
        <v>107</v>
      </c>
      <c r="I2104" s="20" t="s">
        <v>108</v>
      </c>
      <c r="J2104" s="20" t="s">
        <v>27</v>
      </c>
      <c r="K2104" s="20">
        <v>0</v>
      </c>
    </row>
    <row r="2105" spans="1:11" x14ac:dyDescent="0.25">
      <c r="A2105" s="20" t="str">
        <f>E2105&amp;D2105&amp;":"&amp;COUNTIFS($E$2:E2105,E2105,$D$2:D2105,D2105)</f>
        <v>South_DakotaSCOTLAND:1</v>
      </c>
      <c r="B2105" s="20" t="s">
        <v>5582</v>
      </c>
      <c r="C2105" s="20" t="s">
        <v>5583</v>
      </c>
      <c r="D2105" s="20" t="s">
        <v>9559</v>
      </c>
      <c r="E2105" s="20" t="s">
        <v>9845</v>
      </c>
      <c r="F2105" s="20">
        <v>75219</v>
      </c>
      <c r="G2105" s="20" t="s">
        <v>5584</v>
      </c>
      <c r="H2105" s="20" t="s">
        <v>107</v>
      </c>
      <c r="I2105" s="20" t="s">
        <v>108</v>
      </c>
      <c r="J2105" s="20" t="s">
        <v>120</v>
      </c>
      <c r="K2105" s="20">
        <v>0</v>
      </c>
    </row>
    <row r="2106" spans="1:11" x14ac:dyDescent="0.25">
      <c r="A2106" s="20" t="str">
        <f>E2106&amp;D2106&amp;":"&amp;COUNTIFS($E$2:E2106,E2106,$D$2:D2106,D2106)</f>
        <v>North_CarolinaSCOTLAND NECK:1</v>
      </c>
      <c r="B2106" s="20" t="s">
        <v>5586</v>
      </c>
      <c r="C2106" s="20" t="s">
        <v>5587</v>
      </c>
      <c r="D2106" s="20" t="s">
        <v>4120</v>
      </c>
      <c r="E2106" s="20" t="s">
        <v>9839</v>
      </c>
      <c r="F2106" s="20">
        <v>78207</v>
      </c>
      <c r="G2106" s="20" t="s">
        <v>5588</v>
      </c>
      <c r="H2106" s="20" t="s">
        <v>107</v>
      </c>
      <c r="I2106" s="20" t="s">
        <v>108</v>
      </c>
      <c r="J2106" s="20" t="s">
        <v>27</v>
      </c>
      <c r="K2106" s="20">
        <v>0</v>
      </c>
    </row>
    <row r="2107" spans="1:11" x14ac:dyDescent="0.25">
      <c r="A2107" s="20" t="str">
        <f>E2107&amp;D2107&amp;":"&amp;COUNTIFS($E$2:E2107,E2107,$D$2:D2107,D2107)</f>
        <v>North_CarolinaSCOTLAND NECK:2</v>
      </c>
      <c r="B2107" s="20" t="s">
        <v>5590</v>
      </c>
      <c r="C2107" s="20" t="s">
        <v>5591</v>
      </c>
      <c r="D2107" s="20" t="s">
        <v>4120</v>
      </c>
      <c r="E2107" s="20" t="s">
        <v>9839</v>
      </c>
      <c r="F2107" s="20">
        <v>75024</v>
      </c>
      <c r="G2107" s="20" t="s">
        <v>5592</v>
      </c>
      <c r="H2107" s="20" t="s">
        <v>107</v>
      </c>
      <c r="I2107" s="20" t="s">
        <v>108</v>
      </c>
      <c r="J2107" s="20" t="s">
        <v>27</v>
      </c>
      <c r="K2107" s="20">
        <v>0</v>
      </c>
    </row>
    <row r="2108" spans="1:11" x14ac:dyDescent="0.25">
      <c r="A2108" s="20" t="str">
        <f>E2108&amp;D2108&amp;":"&amp;COUNTIFS($E$2:E2108,E2108,$D$2:D2108,D2108)</f>
        <v>ArizonaSCOTTSDALE:1</v>
      </c>
      <c r="B2108" s="20" t="s">
        <v>5594</v>
      </c>
      <c r="C2108" s="20" t="s">
        <v>5595</v>
      </c>
      <c r="D2108" s="20" t="s">
        <v>306</v>
      </c>
      <c r="E2108" s="20" t="s">
        <v>9801</v>
      </c>
      <c r="F2108" s="20">
        <v>79721</v>
      </c>
      <c r="G2108" s="20" t="s">
        <v>5597</v>
      </c>
      <c r="H2108" s="20" t="s">
        <v>119</v>
      </c>
      <c r="I2108" s="20" t="s">
        <v>114</v>
      </c>
      <c r="J2108" s="20" t="s">
        <v>120</v>
      </c>
      <c r="K2108" s="20">
        <v>0</v>
      </c>
    </row>
    <row r="2109" spans="1:11" x14ac:dyDescent="0.25">
      <c r="A2109" s="20" t="str">
        <f>E2109&amp;D2109&amp;":"&amp;COUNTIFS($E$2:E2109,E2109,$D$2:D2109,D2109)</f>
        <v>WashingtonSEATTLE:1</v>
      </c>
      <c r="B2109" s="20" t="s">
        <v>5599</v>
      </c>
      <c r="C2109" s="20" t="s">
        <v>5600</v>
      </c>
      <c r="D2109" s="20" t="s">
        <v>5988</v>
      </c>
      <c r="E2109" s="20" t="s">
        <v>9789</v>
      </c>
      <c r="F2109" s="20">
        <v>75160</v>
      </c>
      <c r="G2109" s="20" t="s">
        <v>5602</v>
      </c>
      <c r="H2109" s="20" t="s">
        <v>119</v>
      </c>
      <c r="I2109" s="20" t="s">
        <v>114</v>
      </c>
      <c r="J2109" s="20" t="s">
        <v>120</v>
      </c>
      <c r="K2109" s="20">
        <v>0</v>
      </c>
    </row>
    <row r="2110" spans="1:11" x14ac:dyDescent="0.25">
      <c r="A2110" s="20" t="str">
        <f>E2110&amp;D2110&amp;":"&amp;COUNTIFS($E$2:E2110,E2110,$D$2:D2110,D2110)</f>
        <v>WashingtonSEATTLE:2</v>
      </c>
      <c r="B2110" s="20" t="s">
        <v>5604</v>
      </c>
      <c r="C2110" s="20" t="s">
        <v>5605</v>
      </c>
      <c r="D2110" s="20" t="s">
        <v>5988</v>
      </c>
      <c r="E2110" s="20" t="s">
        <v>9789</v>
      </c>
      <c r="F2110" s="20">
        <v>76308</v>
      </c>
      <c r="G2110" s="20" t="s">
        <v>5606</v>
      </c>
      <c r="H2110" s="20" t="s">
        <v>119</v>
      </c>
      <c r="I2110" s="20" t="s">
        <v>114</v>
      </c>
      <c r="J2110" s="20" t="s">
        <v>120</v>
      </c>
      <c r="K2110" s="20">
        <v>0</v>
      </c>
    </row>
    <row r="2111" spans="1:11" x14ac:dyDescent="0.25">
      <c r="A2111" s="20" t="str">
        <f>E2111&amp;D2111&amp;":"&amp;COUNTIFS($E$2:E2111,E2111,$D$2:D2111,D2111)</f>
        <v>WashingtonSEATTLE:3</v>
      </c>
      <c r="B2111" s="20" t="s">
        <v>5608</v>
      </c>
      <c r="C2111" s="20" t="s">
        <v>5609</v>
      </c>
      <c r="D2111" s="20" t="s">
        <v>5988</v>
      </c>
      <c r="E2111" s="20" t="s">
        <v>9789</v>
      </c>
      <c r="F2111" s="20">
        <v>75785</v>
      </c>
      <c r="G2111" s="20" t="s">
        <v>5611</v>
      </c>
      <c r="H2111" s="20" t="s">
        <v>119</v>
      </c>
      <c r="I2111" s="20" t="s">
        <v>114</v>
      </c>
      <c r="J2111" s="20" t="s">
        <v>120</v>
      </c>
      <c r="K2111" s="20">
        <v>0</v>
      </c>
    </row>
    <row r="2112" spans="1:11" x14ac:dyDescent="0.25">
      <c r="A2112" s="20" t="str">
        <f>E2112&amp;D2112&amp;":"&amp;COUNTIFS($E$2:E2112,E2112,$D$2:D2112,D2112)</f>
        <v>WashingtonSEATTLE:4</v>
      </c>
      <c r="B2112" s="20" t="s">
        <v>5613</v>
      </c>
      <c r="C2112" s="20" t="s">
        <v>5614</v>
      </c>
      <c r="D2112" s="20" t="s">
        <v>5988</v>
      </c>
      <c r="E2112" s="20" t="s">
        <v>9789</v>
      </c>
      <c r="F2112" s="20">
        <v>78223</v>
      </c>
      <c r="G2112" s="20" t="s">
        <v>5615</v>
      </c>
      <c r="H2112" s="20" t="s">
        <v>119</v>
      </c>
      <c r="I2112" s="20" t="s">
        <v>114</v>
      </c>
      <c r="J2112" s="20" t="s">
        <v>120</v>
      </c>
      <c r="K2112" s="20">
        <v>0</v>
      </c>
    </row>
    <row r="2113" spans="1:11" x14ac:dyDescent="0.25">
      <c r="A2113" s="20" t="str">
        <f>E2113&amp;D2113&amp;":"&amp;COUNTIFS($E$2:E2113,E2113,$D$2:D2113,D2113)</f>
        <v>CaliforniaSEBASTOPOL:1</v>
      </c>
      <c r="B2113" s="20" t="s">
        <v>5617</v>
      </c>
      <c r="C2113" s="20" t="s">
        <v>5618</v>
      </c>
      <c r="D2113" s="20" t="s">
        <v>665</v>
      </c>
      <c r="E2113" s="20" t="s">
        <v>9773</v>
      </c>
      <c r="F2113" s="20">
        <v>76011</v>
      </c>
      <c r="G2113" s="20" t="s">
        <v>5619</v>
      </c>
      <c r="H2113" s="20" t="s">
        <v>119</v>
      </c>
      <c r="I2113" s="20" t="s">
        <v>26</v>
      </c>
      <c r="J2113" s="20" t="s">
        <v>120</v>
      </c>
      <c r="K2113" s="20">
        <v>0</v>
      </c>
    </row>
    <row r="2114" spans="1:11" x14ac:dyDescent="0.25">
      <c r="A2114" s="20" t="str">
        <f>E2114&amp;D2114&amp;":"&amp;COUNTIFS($E$2:E2114,E2114,$D$2:D2114,D2114)</f>
        <v>CaliforniaSEBASTOPOL:2</v>
      </c>
      <c r="B2114" s="20" t="s">
        <v>5621</v>
      </c>
      <c r="C2114" s="20" t="s">
        <v>5622</v>
      </c>
      <c r="D2114" s="20" t="s">
        <v>665</v>
      </c>
      <c r="E2114" s="20" t="s">
        <v>9773</v>
      </c>
      <c r="F2114" s="20">
        <v>78028</v>
      </c>
      <c r="G2114" s="20" t="s">
        <v>5624</v>
      </c>
      <c r="H2114" s="20" t="s">
        <v>119</v>
      </c>
      <c r="I2114" s="20" t="s">
        <v>114</v>
      </c>
      <c r="J2114" s="20" t="s">
        <v>120</v>
      </c>
      <c r="K2114" s="20">
        <v>0</v>
      </c>
    </row>
    <row r="2115" spans="1:11" x14ac:dyDescent="0.25">
      <c r="A2115" s="20" t="str">
        <f>E2115&amp;D2115&amp;":"&amp;COUNTIFS($E$2:E2115,E2115,$D$2:D2115,D2115)</f>
        <v>FloridaSEBRING:1</v>
      </c>
      <c r="B2115" s="20" t="s">
        <v>5626</v>
      </c>
      <c r="C2115" s="20" t="s">
        <v>5627</v>
      </c>
      <c r="D2115" s="20" t="s">
        <v>6724</v>
      </c>
      <c r="E2115" s="20" t="s">
        <v>9793</v>
      </c>
      <c r="F2115" s="20">
        <v>76301</v>
      </c>
      <c r="G2115" s="20" t="s">
        <v>5628</v>
      </c>
      <c r="H2115" s="20" t="s">
        <v>119</v>
      </c>
      <c r="I2115" s="20" t="s">
        <v>26</v>
      </c>
      <c r="J2115" s="20" t="s">
        <v>120</v>
      </c>
      <c r="K2115" s="20">
        <v>0</v>
      </c>
    </row>
    <row r="2116" spans="1:11" x14ac:dyDescent="0.25">
      <c r="A2116" s="20" t="str">
        <f>E2116&amp;D2116&amp;":"&amp;COUNTIFS($E$2:E2116,E2116,$D$2:D2116,D2116)</f>
        <v>New_JerseySECAUCUS:1</v>
      </c>
      <c r="B2116" s="20" t="s">
        <v>5630</v>
      </c>
      <c r="C2116" s="20" t="s">
        <v>5631</v>
      </c>
      <c r="D2116" s="20" t="s">
        <v>3794</v>
      </c>
      <c r="E2116" s="20" t="s">
        <v>9836</v>
      </c>
      <c r="F2116" s="20">
        <v>77074</v>
      </c>
      <c r="G2116" s="20" t="s">
        <v>5632</v>
      </c>
      <c r="H2116" s="20" t="s">
        <v>119</v>
      </c>
      <c r="I2116" s="20" t="s">
        <v>26</v>
      </c>
      <c r="J2116" s="20" t="s">
        <v>120</v>
      </c>
      <c r="K2116" s="20">
        <v>0</v>
      </c>
    </row>
    <row r="2117" spans="1:11" x14ac:dyDescent="0.25">
      <c r="A2117" s="20" t="str">
        <f>E2117&amp;D2117&amp;":"&amp;COUNTIFS($E$2:E2117,E2117,$D$2:D2117,D2117)</f>
        <v>OklahomaSEILING:1</v>
      </c>
      <c r="B2117" s="20" t="s">
        <v>5634</v>
      </c>
      <c r="C2117" s="20" t="s">
        <v>5635</v>
      </c>
      <c r="D2117" s="20" t="s">
        <v>4587</v>
      </c>
      <c r="E2117" s="20" t="s">
        <v>9787</v>
      </c>
      <c r="F2117" s="20">
        <v>78731</v>
      </c>
      <c r="G2117" s="20" t="s">
        <v>5636</v>
      </c>
      <c r="H2117" s="20" t="s">
        <v>119</v>
      </c>
      <c r="I2117" s="20" t="s">
        <v>108</v>
      </c>
      <c r="J2117" s="20" t="s">
        <v>120</v>
      </c>
      <c r="K2117" s="20">
        <v>0</v>
      </c>
    </row>
    <row r="2118" spans="1:11" x14ac:dyDescent="0.25">
      <c r="A2118" s="20" t="str">
        <f>E2118&amp;D2118&amp;":"&amp;COUNTIFS($E$2:E2118,E2118,$D$2:D2118,D2118)</f>
        <v>OklahomaSEILING:2</v>
      </c>
      <c r="B2118" s="20" t="s">
        <v>5638</v>
      </c>
      <c r="C2118" s="20" t="s">
        <v>5639</v>
      </c>
      <c r="D2118" s="20" t="s">
        <v>4587</v>
      </c>
      <c r="E2118" s="20" t="s">
        <v>9787</v>
      </c>
      <c r="F2118" s="20">
        <v>75401</v>
      </c>
      <c r="G2118" s="20" t="s">
        <v>5640</v>
      </c>
      <c r="H2118" s="20" t="s">
        <v>119</v>
      </c>
      <c r="I2118" s="20" t="s">
        <v>26</v>
      </c>
      <c r="J2118" s="20" t="s">
        <v>120</v>
      </c>
      <c r="K2118" s="20">
        <v>0</v>
      </c>
    </row>
    <row r="2119" spans="1:11" x14ac:dyDescent="0.25">
      <c r="A2119" s="20" t="str">
        <f>E2119&amp;D2119&amp;":"&amp;COUNTIFS($E$2:E2119,E2119,$D$2:D2119,D2119)</f>
        <v>ArizonaSELLS:1</v>
      </c>
      <c r="B2119" s="20" t="s">
        <v>5642</v>
      </c>
      <c r="C2119" s="20" t="s">
        <v>5643</v>
      </c>
      <c r="D2119" s="20" t="s">
        <v>228</v>
      </c>
      <c r="E2119" s="20" t="s">
        <v>9801</v>
      </c>
      <c r="F2119" s="20">
        <v>78259</v>
      </c>
      <c r="G2119" s="20" t="s">
        <v>5644</v>
      </c>
      <c r="H2119" s="20" t="s">
        <v>119</v>
      </c>
      <c r="I2119" s="20" t="s">
        <v>26</v>
      </c>
      <c r="J2119" s="20" t="s">
        <v>120</v>
      </c>
      <c r="K2119" s="20">
        <v>0</v>
      </c>
    </row>
    <row r="2120" spans="1:11" x14ac:dyDescent="0.25">
      <c r="A2120" s="20" t="str">
        <f>E2120&amp;D2120&amp;":"&amp;COUNTIFS($E$2:E2120,E2120,$D$2:D2120,D2120)</f>
        <v>MississippiSENATOBIA:1</v>
      </c>
      <c r="B2120" s="20" t="s">
        <v>5646</v>
      </c>
      <c r="C2120" s="20" t="s">
        <v>5647</v>
      </c>
      <c r="D2120" s="20" t="s">
        <v>7296</v>
      </c>
      <c r="E2120" s="20" t="s">
        <v>9812</v>
      </c>
      <c r="F2120" s="20">
        <v>76901</v>
      </c>
      <c r="G2120" s="20" t="s">
        <v>5649</v>
      </c>
      <c r="H2120" s="20" t="s">
        <v>119</v>
      </c>
      <c r="I2120" s="20" t="s">
        <v>26</v>
      </c>
      <c r="J2120" s="20" t="s">
        <v>120</v>
      </c>
      <c r="K2120" s="20">
        <v>0</v>
      </c>
    </row>
    <row r="2121" spans="1:11" x14ac:dyDescent="0.25">
      <c r="A2121" s="20" t="str">
        <f>E2121&amp;D2121&amp;":"&amp;COUNTIFS($E$2:E2121,E2121,$D$2:D2121,D2121)</f>
        <v>OklahomaSHATTUCK:1</v>
      </c>
      <c r="B2121" s="20" t="s">
        <v>5651</v>
      </c>
      <c r="C2121" s="20" t="s">
        <v>5652</v>
      </c>
      <c r="D2121" s="20" t="s">
        <v>4602</v>
      </c>
      <c r="E2121" s="20" t="s">
        <v>9787</v>
      </c>
      <c r="F2121" s="20">
        <v>75115</v>
      </c>
      <c r="G2121" s="20" t="s">
        <v>5654</v>
      </c>
      <c r="H2121" s="20" t="s">
        <v>119</v>
      </c>
      <c r="I2121" s="20" t="s">
        <v>26</v>
      </c>
      <c r="J2121" s="20" t="s">
        <v>120</v>
      </c>
      <c r="K2121" s="20">
        <v>0</v>
      </c>
    </row>
    <row r="2122" spans="1:11" x14ac:dyDescent="0.25">
      <c r="A2122" s="20" t="str">
        <f>E2122&amp;D2122&amp;":"&amp;COUNTIFS($E$2:E2122,E2122,$D$2:D2122,D2122)</f>
        <v>WisconsinSHEBOYGAN:1</v>
      </c>
      <c r="B2122" s="20" t="s">
        <v>5656</v>
      </c>
      <c r="C2122" s="20" t="s">
        <v>5657</v>
      </c>
      <c r="D2122" s="20" t="s">
        <v>9691</v>
      </c>
      <c r="E2122" s="20" t="s">
        <v>9790</v>
      </c>
      <c r="F2122" s="20">
        <v>78705</v>
      </c>
      <c r="G2122" s="20" t="s">
        <v>5658</v>
      </c>
      <c r="H2122" s="20" t="s">
        <v>119</v>
      </c>
      <c r="I2122" s="20" t="s">
        <v>26</v>
      </c>
      <c r="J2122" s="20" t="s">
        <v>120</v>
      </c>
      <c r="K2122" s="20">
        <v>0</v>
      </c>
    </row>
    <row r="2123" spans="1:11" x14ac:dyDescent="0.25">
      <c r="A2123" s="20" t="str">
        <f>E2123&amp;D2123&amp;":"&amp;COUNTIFS($E$2:E2123,E2123,$D$2:D2123,D2123)</f>
        <v>KentuckySHELBYVILLE:1</v>
      </c>
      <c r="B2123" s="20" t="s">
        <v>5660</v>
      </c>
      <c r="C2123" s="20" t="s">
        <v>5661</v>
      </c>
      <c r="D2123" s="20" t="s">
        <v>9114</v>
      </c>
      <c r="E2123" s="20" t="s">
        <v>9780</v>
      </c>
      <c r="F2123" s="20">
        <v>77021</v>
      </c>
      <c r="G2123" s="20" t="s">
        <v>5662</v>
      </c>
      <c r="H2123" s="20" t="s">
        <v>119</v>
      </c>
      <c r="I2123" s="20" t="s">
        <v>114</v>
      </c>
      <c r="J2123" s="20" t="s">
        <v>120</v>
      </c>
      <c r="K2123" s="20">
        <v>0</v>
      </c>
    </row>
    <row r="2124" spans="1:11" x14ac:dyDescent="0.25">
      <c r="A2124" s="20" t="str">
        <f>E2124&amp;D2124&amp;":"&amp;COUNTIFS($E$2:E2124,E2124,$D$2:D2124,D2124)</f>
        <v>IowaSHENANDOAH:1</v>
      </c>
      <c r="B2124" s="20" t="s">
        <v>5664</v>
      </c>
      <c r="C2124" s="20" t="s">
        <v>5665</v>
      </c>
      <c r="D2124" s="20" t="s">
        <v>2022</v>
      </c>
      <c r="E2124" s="20" t="s">
        <v>9779</v>
      </c>
      <c r="F2124" s="20">
        <v>77090</v>
      </c>
      <c r="G2124" s="20" t="s">
        <v>5666</v>
      </c>
      <c r="H2124" s="20" t="s">
        <v>119</v>
      </c>
      <c r="I2124" s="20" t="s">
        <v>108</v>
      </c>
      <c r="J2124" s="20" t="s">
        <v>27</v>
      </c>
      <c r="K2124" s="20">
        <v>0</v>
      </c>
    </row>
    <row r="2125" spans="1:11" x14ac:dyDescent="0.25">
      <c r="A2125" s="20" t="str">
        <f>E2125&amp;D2125&amp;":"&amp;COUNTIFS($E$2:E2125,E2125,$D$2:D2125,D2125)</f>
        <v>TexasSHENANDOAH:1</v>
      </c>
      <c r="B2125" s="20" t="s">
        <v>5668</v>
      </c>
      <c r="C2125" s="20" t="s">
        <v>5669</v>
      </c>
      <c r="D2125" s="20" t="s">
        <v>2022</v>
      </c>
      <c r="E2125" s="20" t="s">
        <v>9788</v>
      </c>
      <c r="F2125" s="20">
        <v>78751</v>
      </c>
      <c r="G2125" s="20" t="s">
        <v>5670</v>
      </c>
      <c r="H2125" s="20" t="s">
        <v>119</v>
      </c>
      <c r="I2125" s="20" t="s">
        <v>114</v>
      </c>
      <c r="J2125" s="20" t="s">
        <v>120</v>
      </c>
      <c r="K2125" s="20">
        <v>0</v>
      </c>
    </row>
    <row r="2126" spans="1:11" x14ac:dyDescent="0.25">
      <c r="A2126" s="20" t="str">
        <f>E2126&amp;D2126&amp;":"&amp;COUNTIFS($E$2:E2126,E2126,$D$2:D2126,D2126)</f>
        <v>TexasSHENANDOAH:2</v>
      </c>
      <c r="B2126" s="20" t="s">
        <v>5672</v>
      </c>
      <c r="C2126" s="20" t="s">
        <v>5673</v>
      </c>
      <c r="D2126" s="20" t="s">
        <v>2022</v>
      </c>
      <c r="E2126" s="20" t="s">
        <v>9788</v>
      </c>
      <c r="F2126" s="20">
        <v>77573</v>
      </c>
      <c r="G2126" s="20" t="s">
        <v>5675</v>
      </c>
      <c r="H2126" s="20" t="s">
        <v>119</v>
      </c>
      <c r="I2126" s="20" t="s">
        <v>108</v>
      </c>
      <c r="J2126" s="20" t="s">
        <v>120</v>
      </c>
      <c r="K2126" s="20">
        <v>0</v>
      </c>
    </row>
    <row r="2127" spans="1:11" x14ac:dyDescent="0.25">
      <c r="A2127" s="20" t="str">
        <f>E2127&amp;D2127&amp;":"&amp;COUNTIFS($E$2:E2127,E2127,$D$2:D2127,D2127)</f>
        <v>TexasSHENANDOAH:3</v>
      </c>
      <c r="B2127" s="20" t="s">
        <v>5677</v>
      </c>
      <c r="C2127" s="20" t="s">
        <v>5678</v>
      </c>
      <c r="D2127" s="20" t="s">
        <v>2022</v>
      </c>
      <c r="E2127" s="20" t="s">
        <v>9788</v>
      </c>
      <c r="F2127" s="20">
        <v>78550</v>
      </c>
      <c r="G2127" s="20" t="s">
        <v>5680</v>
      </c>
      <c r="H2127" s="20" t="s">
        <v>119</v>
      </c>
      <c r="I2127" s="20" t="s">
        <v>114</v>
      </c>
      <c r="J2127" s="20" t="s">
        <v>27</v>
      </c>
      <c r="K2127" s="20">
        <v>0</v>
      </c>
    </row>
    <row r="2128" spans="1:11" x14ac:dyDescent="0.25">
      <c r="A2128" s="20" t="str">
        <f>E2128&amp;D2128&amp;":"&amp;COUNTIFS($E$2:E2128,E2128,$D$2:D2128,D2128)</f>
        <v>MontanaSHERIDAN:1</v>
      </c>
      <c r="B2128" s="20" t="s">
        <v>5682</v>
      </c>
      <c r="C2128" s="20" t="s">
        <v>5683</v>
      </c>
      <c r="D2128" s="20" t="s">
        <v>3427</v>
      </c>
      <c r="E2128" s="20" t="s">
        <v>9805</v>
      </c>
      <c r="F2128" s="20">
        <v>79408</v>
      </c>
      <c r="G2128" s="20" t="s">
        <v>5684</v>
      </c>
      <c r="H2128" s="20" t="s">
        <v>119</v>
      </c>
      <c r="I2128" s="20" t="s">
        <v>75</v>
      </c>
      <c r="J2128" s="20" t="s">
        <v>120</v>
      </c>
      <c r="K2128" s="20">
        <v>0</v>
      </c>
    </row>
    <row r="2129" spans="1:11" x14ac:dyDescent="0.25">
      <c r="A2129" s="20" t="str">
        <f>E2129&amp;D2129&amp;":"&amp;COUNTIFS($E$2:E2129,E2129,$D$2:D2129,D2129)</f>
        <v>MontanaSHERIDAN:2</v>
      </c>
      <c r="B2129" s="20" t="s">
        <v>5686</v>
      </c>
      <c r="C2129" s="20" t="s">
        <v>5687</v>
      </c>
      <c r="D2129" s="20" t="s">
        <v>3427</v>
      </c>
      <c r="E2129" s="20" t="s">
        <v>9805</v>
      </c>
      <c r="F2129" s="20">
        <v>75251</v>
      </c>
      <c r="G2129" s="20" t="s">
        <v>5688</v>
      </c>
      <c r="H2129" s="20" t="s">
        <v>119</v>
      </c>
      <c r="I2129" s="20" t="s">
        <v>75</v>
      </c>
      <c r="J2129" s="20" t="s">
        <v>120</v>
      </c>
      <c r="K2129" s="20">
        <v>0</v>
      </c>
    </row>
    <row r="2130" spans="1:11" x14ac:dyDescent="0.25">
      <c r="A2130" s="20" t="str">
        <f>E2130&amp;D2130&amp;":"&amp;COUNTIFS($E$2:E2130,E2130,$D$2:D2130,D2130)</f>
        <v>WyomingSHERIDAN:1</v>
      </c>
      <c r="B2130" s="20" t="s">
        <v>5690</v>
      </c>
      <c r="C2130" s="20" t="s">
        <v>5691</v>
      </c>
      <c r="D2130" s="20" t="s">
        <v>3427</v>
      </c>
      <c r="E2130" s="20" t="s">
        <v>9798</v>
      </c>
      <c r="F2130" s="20">
        <v>79905</v>
      </c>
      <c r="G2130" s="20" t="s">
        <v>5692</v>
      </c>
      <c r="H2130" s="20" t="s">
        <v>119</v>
      </c>
      <c r="I2130" s="20" t="s">
        <v>114</v>
      </c>
      <c r="J2130" s="20" t="s">
        <v>27</v>
      </c>
      <c r="K2130" s="20">
        <v>0</v>
      </c>
    </row>
    <row r="2131" spans="1:11" x14ac:dyDescent="0.25">
      <c r="A2131" s="20" t="str">
        <f>E2131&amp;D2131&amp;":"&amp;COUNTIFS($E$2:E2131,E2131,$D$2:D2131,D2131)</f>
        <v>IllinoisSHILOH:1</v>
      </c>
      <c r="B2131" s="20" t="s">
        <v>5694</v>
      </c>
      <c r="C2131" s="20" t="s">
        <v>5695</v>
      </c>
      <c r="D2131" s="20" t="s">
        <v>8638</v>
      </c>
      <c r="E2131" s="20" t="s">
        <v>9777</v>
      </c>
      <c r="F2131" s="20">
        <v>79072</v>
      </c>
      <c r="G2131" s="20" t="s">
        <v>5697</v>
      </c>
      <c r="H2131" s="20" t="s">
        <v>119</v>
      </c>
      <c r="I2131" s="20" t="s">
        <v>26</v>
      </c>
      <c r="J2131" s="20" t="s">
        <v>120</v>
      </c>
      <c r="K2131" s="20">
        <v>0</v>
      </c>
    </row>
    <row r="2132" spans="1:11" x14ac:dyDescent="0.25">
      <c r="A2132" s="20" t="str">
        <f>E2132&amp;D2132&amp;":"&amp;COUNTIFS($E$2:E2132,E2132,$D$2:D2132,D2132)</f>
        <v>PennsylvaniaSHIPPENSBURG:1</v>
      </c>
      <c r="B2132" s="20" t="s">
        <v>5699</v>
      </c>
      <c r="C2132" s="20" t="s">
        <v>5700</v>
      </c>
      <c r="D2132" s="20" t="s">
        <v>4856</v>
      </c>
      <c r="E2132" s="20" t="s">
        <v>9809</v>
      </c>
      <c r="F2132" s="20">
        <v>77339</v>
      </c>
      <c r="G2132" s="20" t="s">
        <v>5702</v>
      </c>
      <c r="H2132" s="20" t="s">
        <v>119</v>
      </c>
      <c r="I2132" s="20" t="s">
        <v>26</v>
      </c>
      <c r="J2132" s="20" t="s">
        <v>120</v>
      </c>
      <c r="K2132" s="20">
        <v>0</v>
      </c>
    </row>
    <row r="2133" spans="1:11" x14ac:dyDescent="0.25">
      <c r="A2133" s="20" t="str">
        <f>E2133&amp;D2133&amp;":"&amp;COUNTIFS($E$2:E2133,E2133,$D$2:D2133,D2133)</f>
        <v>New_MexicoSHIPROCK:1</v>
      </c>
      <c r="B2133" s="20" t="s">
        <v>5704</v>
      </c>
      <c r="C2133" s="20" t="s">
        <v>5705</v>
      </c>
      <c r="D2133" s="20" t="s">
        <v>3829</v>
      </c>
      <c r="E2133" s="20" t="s">
        <v>9837</v>
      </c>
      <c r="F2133" s="20">
        <v>76201</v>
      </c>
      <c r="G2133" s="20" t="s">
        <v>5707</v>
      </c>
      <c r="H2133" s="20" t="s">
        <v>119</v>
      </c>
      <c r="I2133" s="20" t="s">
        <v>114</v>
      </c>
      <c r="J2133" s="20" t="s">
        <v>120</v>
      </c>
      <c r="K2133" s="20">
        <v>0</v>
      </c>
    </row>
    <row r="2134" spans="1:11" x14ac:dyDescent="0.25">
      <c r="A2134" s="20" t="str">
        <f>E2134&amp;D2134&amp;":"&amp;COUNTIFS($E$2:E2134,E2134,$D$2:D2134,D2134)</f>
        <v>New_MexicoSHIPROCK:2</v>
      </c>
      <c r="B2134" s="20" t="s">
        <v>5709</v>
      </c>
      <c r="C2134" s="20" t="s">
        <v>5710</v>
      </c>
      <c r="D2134" s="20" t="s">
        <v>3829</v>
      </c>
      <c r="E2134" s="20" t="s">
        <v>9837</v>
      </c>
      <c r="F2134" s="20">
        <v>77081</v>
      </c>
      <c r="G2134" s="20" t="s">
        <v>5711</v>
      </c>
      <c r="H2134" s="20" t="s">
        <v>119</v>
      </c>
      <c r="I2134" s="20" t="s">
        <v>26</v>
      </c>
      <c r="J2134" s="20" t="s">
        <v>120</v>
      </c>
      <c r="K2134" s="20">
        <v>0</v>
      </c>
    </row>
    <row r="2135" spans="1:11" x14ac:dyDescent="0.25">
      <c r="A2135" s="20" t="str">
        <f>E2135&amp;D2135&amp;":"&amp;COUNTIFS($E$2:E2135,E2135,$D$2:D2135,D2135)</f>
        <v>LouisianaSHREVEPORT:1</v>
      </c>
      <c r="B2135" s="20" t="s">
        <v>5713</v>
      </c>
      <c r="C2135" s="20" t="s">
        <v>5714</v>
      </c>
      <c r="D2135" s="20" t="s">
        <v>2468</v>
      </c>
      <c r="E2135" s="20" t="s">
        <v>9781</v>
      </c>
      <c r="F2135" s="20">
        <v>77090</v>
      </c>
      <c r="G2135" s="20" t="s">
        <v>5715</v>
      </c>
      <c r="H2135" s="20" t="s">
        <v>119</v>
      </c>
      <c r="I2135" s="20" t="s">
        <v>26</v>
      </c>
      <c r="J2135" s="20" t="s">
        <v>120</v>
      </c>
      <c r="K2135" s="20">
        <v>0</v>
      </c>
    </row>
    <row r="2136" spans="1:11" x14ac:dyDescent="0.25">
      <c r="A2136" s="20" t="str">
        <f>E2136&amp;D2136&amp;":"&amp;COUNTIFS($E$2:E2136,E2136,$D$2:D2136,D2136)</f>
        <v>LouisianaSHREVEPORT:2</v>
      </c>
      <c r="B2136" s="20" t="s">
        <v>5717</v>
      </c>
      <c r="C2136" s="20" t="s">
        <v>5718</v>
      </c>
      <c r="D2136" s="20" t="s">
        <v>2468</v>
      </c>
      <c r="E2136" s="20" t="s">
        <v>9781</v>
      </c>
      <c r="F2136" s="20">
        <v>79902</v>
      </c>
      <c r="G2136" s="20" t="s">
        <v>5719</v>
      </c>
      <c r="H2136" s="20" t="s">
        <v>119</v>
      </c>
      <c r="I2136" s="20" t="s">
        <v>26</v>
      </c>
      <c r="J2136" s="20" t="s">
        <v>120</v>
      </c>
      <c r="K2136" s="20">
        <v>0</v>
      </c>
    </row>
    <row r="2137" spans="1:11" x14ac:dyDescent="0.25">
      <c r="A2137" s="20" t="str">
        <f>E2137&amp;D2137&amp;":"&amp;COUNTIFS($E$2:E2137,E2137,$D$2:D2137,D2137)</f>
        <v>LouisianaSHREVEPORT:3</v>
      </c>
      <c r="B2137" s="20" t="s">
        <v>5721</v>
      </c>
      <c r="C2137" s="20" t="s">
        <v>5722</v>
      </c>
      <c r="D2137" s="20" t="s">
        <v>2468</v>
      </c>
      <c r="E2137" s="20" t="s">
        <v>9781</v>
      </c>
      <c r="F2137" s="20">
        <v>79706</v>
      </c>
      <c r="G2137" s="20" t="s">
        <v>5724</v>
      </c>
      <c r="H2137" s="20" t="s">
        <v>119</v>
      </c>
      <c r="I2137" s="20" t="s">
        <v>26</v>
      </c>
      <c r="J2137" s="20" t="s">
        <v>120</v>
      </c>
      <c r="K2137" s="20">
        <v>0</v>
      </c>
    </row>
    <row r="2138" spans="1:11" x14ac:dyDescent="0.25">
      <c r="A2138" s="20" t="str">
        <f>E2138&amp;D2138&amp;":"&amp;COUNTIFS($E$2:E2138,E2138,$D$2:D2138,D2138)</f>
        <v>LouisianaSHREVEPORT:4</v>
      </c>
      <c r="B2138" s="20" t="s">
        <v>5726</v>
      </c>
      <c r="C2138" s="20" t="s">
        <v>5727</v>
      </c>
      <c r="D2138" s="20" t="s">
        <v>2468</v>
      </c>
      <c r="E2138" s="20" t="s">
        <v>9781</v>
      </c>
      <c r="F2138" s="20">
        <v>78745</v>
      </c>
      <c r="G2138" s="20" t="s">
        <v>5728</v>
      </c>
      <c r="H2138" s="20" t="s">
        <v>119</v>
      </c>
      <c r="I2138" s="20" t="s">
        <v>26</v>
      </c>
      <c r="J2138" s="20" t="s">
        <v>120</v>
      </c>
      <c r="K2138" s="20">
        <v>0</v>
      </c>
    </row>
    <row r="2139" spans="1:11" x14ac:dyDescent="0.25">
      <c r="A2139" s="20" t="str">
        <f>E2139&amp;D2139&amp;":"&amp;COUNTIFS($E$2:E2139,E2139,$D$2:D2139,D2139)</f>
        <v>NebraskaSIDNEY:1</v>
      </c>
      <c r="B2139" s="20" t="s">
        <v>5730</v>
      </c>
      <c r="C2139" s="20" t="s">
        <v>5731</v>
      </c>
      <c r="D2139" s="20" t="s">
        <v>3570</v>
      </c>
      <c r="E2139" s="20" t="s">
        <v>9785</v>
      </c>
      <c r="F2139" s="20">
        <v>76513</v>
      </c>
      <c r="G2139" s="20" t="s">
        <v>5733</v>
      </c>
      <c r="H2139" s="20" t="s">
        <v>119</v>
      </c>
      <c r="I2139" s="20" t="s">
        <v>26</v>
      </c>
      <c r="J2139" s="20" t="s">
        <v>120</v>
      </c>
      <c r="K2139" s="20">
        <v>0</v>
      </c>
    </row>
    <row r="2140" spans="1:11" x14ac:dyDescent="0.25">
      <c r="A2140" s="20" t="str">
        <f>E2140&amp;D2140&amp;":"&amp;COUNTIFS($E$2:E2140,E2140,$D$2:D2140,D2140)</f>
        <v>NebraskaSIDNEY:2</v>
      </c>
      <c r="B2140" s="20" t="s">
        <v>5735</v>
      </c>
      <c r="C2140" s="20" t="s">
        <v>5736</v>
      </c>
      <c r="D2140" s="20" t="s">
        <v>3570</v>
      </c>
      <c r="E2140" s="20" t="s">
        <v>9785</v>
      </c>
      <c r="F2140" s="20">
        <v>75605</v>
      </c>
      <c r="G2140" s="20" t="s">
        <v>5738</v>
      </c>
      <c r="H2140" s="20" t="s">
        <v>119</v>
      </c>
      <c r="I2140" s="20" t="s">
        <v>26</v>
      </c>
      <c r="J2140" s="20" t="s">
        <v>120</v>
      </c>
      <c r="K2140" s="20">
        <v>0</v>
      </c>
    </row>
    <row r="2141" spans="1:11" x14ac:dyDescent="0.25">
      <c r="A2141" s="20" t="str">
        <f>E2141&amp;D2141&amp;":"&amp;COUNTIFS($E$2:E2141,E2141,$D$2:D2141,D2141)</f>
        <v>New_YorkSIDNEY:1</v>
      </c>
      <c r="B2141" s="20" t="s">
        <v>5740</v>
      </c>
      <c r="C2141" s="20" t="s">
        <v>5741</v>
      </c>
      <c r="D2141" s="20" t="s">
        <v>3570</v>
      </c>
      <c r="E2141" s="20" t="s">
        <v>9838</v>
      </c>
      <c r="F2141" s="20">
        <v>77429</v>
      </c>
      <c r="G2141" s="20" t="s">
        <v>5743</v>
      </c>
      <c r="H2141" s="20" t="s">
        <v>119</v>
      </c>
      <c r="I2141" s="20" t="s">
        <v>26</v>
      </c>
      <c r="J2141" s="20" t="s">
        <v>120</v>
      </c>
      <c r="K2141" s="20">
        <v>0</v>
      </c>
    </row>
    <row r="2142" spans="1:11" x14ac:dyDescent="0.25">
      <c r="A2142" s="20" t="str">
        <f>E2142&amp;D2142&amp;":"&amp;COUNTIFS($E$2:E2142,E2142,$D$2:D2142,D2142)</f>
        <v>New_YorkSIDNEY:2</v>
      </c>
      <c r="B2142" s="20" t="s">
        <v>5745</v>
      </c>
      <c r="C2142" s="20" t="s">
        <v>5746</v>
      </c>
      <c r="D2142" s="20" t="s">
        <v>3570</v>
      </c>
      <c r="E2142" s="20" t="s">
        <v>9838</v>
      </c>
      <c r="F2142" s="20">
        <v>75010</v>
      </c>
      <c r="G2142" s="20" t="s">
        <v>5747</v>
      </c>
      <c r="H2142" s="20" t="s">
        <v>119</v>
      </c>
      <c r="I2142" s="20" t="s">
        <v>26</v>
      </c>
      <c r="J2142" s="20" t="s">
        <v>120</v>
      </c>
      <c r="K2142" s="20">
        <v>0</v>
      </c>
    </row>
    <row r="2143" spans="1:11" x14ac:dyDescent="0.25">
      <c r="A2143" s="20" t="str">
        <f>E2143&amp;D2143&amp;":"&amp;COUNTIFS($E$2:E2143,E2143,$D$2:D2143,D2143)</f>
        <v>IowaSIGOURNEY:1</v>
      </c>
      <c r="B2143" s="20" t="s">
        <v>5749</v>
      </c>
      <c r="C2143" s="20" t="s">
        <v>5750</v>
      </c>
      <c r="D2143" s="20" t="s">
        <v>6925</v>
      </c>
      <c r="E2143" s="20" t="s">
        <v>9779</v>
      </c>
      <c r="F2143" s="20">
        <v>78745</v>
      </c>
      <c r="G2143" s="20" t="s">
        <v>5751</v>
      </c>
      <c r="H2143" s="20" t="s">
        <v>119</v>
      </c>
      <c r="I2143" s="20" t="s">
        <v>26</v>
      </c>
      <c r="J2143" s="20" t="s">
        <v>120</v>
      </c>
      <c r="K2143" s="20">
        <v>0</v>
      </c>
    </row>
    <row r="2144" spans="1:11" x14ac:dyDescent="0.25">
      <c r="A2144" s="20" t="str">
        <f>E2144&amp;D2144&amp;":"&amp;COUNTIFS($E$2:E2144,E2144,$D$2:D2144,D2144)</f>
        <v>New_MexicoSILVER CITY:1</v>
      </c>
      <c r="B2144" s="20" t="s">
        <v>5753</v>
      </c>
      <c r="C2144" s="20" t="s">
        <v>5754</v>
      </c>
      <c r="D2144" s="20" t="s">
        <v>3809</v>
      </c>
      <c r="E2144" s="20" t="s">
        <v>9837</v>
      </c>
      <c r="F2144" s="20">
        <v>79606</v>
      </c>
      <c r="G2144" s="20" t="s">
        <v>5756</v>
      </c>
      <c r="H2144" s="20" t="s">
        <v>119</v>
      </c>
      <c r="I2144" s="20" t="s">
        <v>26</v>
      </c>
      <c r="J2144" s="20" t="s">
        <v>120</v>
      </c>
      <c r="K2144" s="20">
        <v>0</v>
      </c>
    </row>
    <row r="2145" spans="1:11" x14ac:dyDescent="0.25">
      <c r="A2145" s="20" t="str">
        <f>E2145&amp;D2145&amp;":"&amp;COUNTIFS($E$2:E2145,E2145,$D$2:D2145,D2145)</f>
        <v>New_MexicoSILVER CITY:2</v>
      </c>
      <c r="B2145" s="20" t="s">
        <v>5758</v>
      </c>
      <c r="C2145" s="20" t="s">
        <v>5759</v>
      </c>
      <c r="D2145" s="20" t="s">
        <v>3809</v>
      </c>
      <c r="E2145" s="20" t="s">
        <v>9837</v>
      </c>
      <c r="F2145" s="20">
        <v>75904</v>
      </c>
      <c r="G2145" s="20" t="s">
        <v>5761</v>
      </c>
      <c r="H2145" s="20" t="s">
        <v>119</v>
      </c>
      <c r="I2145" s="20" t="s">
        <v>26</v>
      </c>
      <c r="J2145" s="20" t="s">
        <v>120</v>
      </c>
      <c r="K2145" s="20">
        <v>0</v>
      </c>
    </row>
    <row r="2146" spans="1:11" x14ac:dyDescent="0.25">
      <c r="A2146" s="20" t="str">
        <f>E2146&amp;D2146&amp;":"&amp;COUNTIFS($E$2:E2146,E2146,$D$2:D2146,D2146)</f>
        <v>South_DakotaSIOUX FALLS:1</v>
      </c>
      <c r="B2146" s="20" t="s">
        <v>5763</v>
      </c>
      <c r="C2146" s="20" t="s">
        <v>5764</v>
      </c>
      <c r="D2146" s="20" t="s">
        <v>5079</v>
      </c>
      <c r="E2146" s="20" t="s">
        <v>9845</v>
      </c>
      <c r="F2146" s="20">
        <v>76123</v>
      </c>
      <c r="G2146" s="20" t="s">
        <v>5765</v>
      </c>
      <c r="H2146" s="20" t="s">
        <v>119</v>
      </c>
      <c r="I2146" s="20" t="s">
        <v>26</v>
      </c>
      <c r="J2146" s="20" t="s">
        <v>120</v>
      </c>
      <c r="K2146" s="20">
        <v>0</v>
      </c>
    </row>
    <row r="2147" spans="1:11" x14ac:dyDescent="0.25">
      <c r="A2147" s="20" t="str">
        <f>E2147&amp;D2147&amp;":"&amp;COUNTIFS($E$2:E2147,E2147,$D$2:D2147,D2147)</f>
        <v>South_DakotaSISSETON:1</v>
      </c>
      <c r="B2147" s="20" t="s">
        <v>5767</v>
      </c>
      <c r="C2147" s="20" t="s">
        <v>5768</v>
      </c>
      <c r="D2147" s="20" t="s">
        <v>7992</v>
      </c>
      <c r="E2147" s="20" t="s">
        <v>9845</v>
      </c>
      <c r="F2147" s="20">
        <v>77845</v>
      </c>
      <c r="G2147" s="20" t="s">
        <v>5770</v>
      </c>
      <c r="H2147" s="20" t="s">
        <v>119</v>
      </c>
      <c r="I2147" s="20" t="s">
        <v>26</v>
      </c>
      <c r="J2147" s="20" t="s">
        <v>120</v>
      </c>
      <c r="K2147" s="20">
        <v>0</v>
      </c>
    </row>
    <row r="2148" spans="1:11" x14ac:dyDescent="0.25">
      <c r="A2148" s="20" t="str">
        <f>E2148&amp;D2148&amp;":"&amp;COUNTIFS($E$2:E2148,E2148,$D$2:D2148,D2148)</f>
        <v>South_DakotaSISSETON:2</v>
      </c>
      <c r="B2148" s="20" t="s">
        <v>5772</v>
      </c>
      <c r="C2148" s="20" t="s">
        <v>5773</v>
      </c>
      <c r="D2148" s="20" t="s">
        <v>7992</v>
      </c>
      <c r="E2148" s="20" t="s">
        <v>9845</v>
      </c>
      <c r="F2148" s="20">
        <v>75115</v>
      </c>
      <c r="G2148" s="20" t="s">
        <v>5775</v>
      </c>
      <c r="H2148" s="20" t="s">
        <v>119</v>
      </c>
      <c r="I2148" s="20" t="s">
        <v>26</v>
      </c>
      <c r="J2148" s="20" t="s">
        <v>120</v>
      </c>
      <c r="K2148" s="20">
        <v>0</v>
      </c>
    </row>
    <row r="2149" spans="1:11" x14ac:dyDescent="0.25">
      <c r="A2149" s="20" t="str">
        <f>E2149&amp;D2149&amp;":"&amp;COUNTIFS($E$2:E2149,E2149,$D$2:D2149,D2149)</f>
        <v>West_VirginiaSISTERSVILLE:1</v>
      </c>
      <c r="B2149" s="20" t="s">
        <v>5777</v>
      </c>
      <c r="C2149" s="20" t="s">
        <v>5778</v>
      </c>
      <c r="D2149" s="20" t="s">
        <v>6139</v>
      </c>
      <c r="E2149" s="20" t="s">
        <v>9832</v>
      </c>
      <c r="F2149" s="20">
        <v>78626</v>
      </c>
      <c r="G2149" s="20" t="s">
        <v>5779</v>
      </c>
      <c r="H2149" s="20" t="s">
        <v>119</v>
      </c>
      <c r="I2149" s="20" t="s">
        <v>26</v>
      </c>
      <c r="J2149" s="20" t="s">
        <v>120</v>
      </c>
      <c r="K2149" s="20">
        <v>0</v>
      </c>
    </row>
    <row r="2150" spans="1:11" x14ac:dyDescent="0.25">
      <c r="A2150" s="20" t="str">
        <f>E2150&amp;D2150&amp;":"&amp;COUNTIFS($E$2:E2150,E2150,$D$2:D2150,D2150)</f>
        <v>AlaskaSITKA:1</v>
      </c>
      <c r="B2150" s="20" t="s">
        <v>5781</v>
      </c>
      <c r="C2150" s="20" t="s">
        <v>5782</v>
      </c>
      <c r="D2150" s="20" t="s">
        <v>204</v>
      </c>
      <c r="E2150" s="20" t="s">
        <v>9800</v>
      </c>
      <c r="F2150" s="20">
        <v>76132</v>
      </c>
      <c r="G2150" s="20" t="s">
        <v>5783</v>
      </c>
      <c r="H2150" s="20" t="s">
        <v>119</v>
      </c>
      <c r="I2150" s="20" t="s">
        <v>26</v>
      </c>
      <c r="J2150" s="20" t="s">
        <v>120</v>
      </c>
      <c r="K2150" s="20">
        <v>0</v>
      </c>
    </row>
    <row r="2151" spans="1:11" x14ac:dyDescent="0.25">
      <c r="A2151" s="20" t="str">
        <f>E2151&amp;D2151&amp;":"&amp;COUNTIFS($E$2:E2151,E2151,$D$2:D2151,D2151)</f>
        <v>AlaskaSITKA:2</v>
      </c>
      <c r="B2151" s="20" t="s">
        <v>5785</v>
      </c>
      <c r="C2151" s="20" t="s">
        <v>5786</v>
      </c>
      <c r="D2151" s="20" t="s">
        <v>204</v>
      </c>
      <c r="E2151" s="20" t="s">
        <v>9800</v>
      </c>
      <c r="F2151" s="20">
        <v>78626</v>
      </c>
      <c r="G2151" s="20" t="s">
        <v>5787</v>
      </c>
      <c r="H2151" s="20" t="s">
        <v>119</v>
      </c>
      <c r="I2151" s="20" t="s">
        <v>26</v>
      </c>
      <c r="J2151" s="20" t="s">
        <v>120</v>
      </c>
      <c r="K2151" s="20">
        <v>0</v>
      </c>
    </row>
    <row r="2152" spans="1:11" x14ac:dyDescent="0.25">
      <c r="A2152" s="20" t="str">
        <f>E2152&amp;D2152&amp;":"&amp;COUNTIFS($E$2:E2152,E2152,$D$2:D2152,D2152)</f>
        <v>AlaskaSITKA:3</v>
      </c>
      <c r="B2152" s="20" t="s">
        <v>5789</v>
      </c>
      <c r="C2152" s="20" t="s">
        <v>5790</v>
      </c>
      <c r="D2152" s="20" t="s">
        <v>204</v>
      </c>
      <c r="E2152" s="20" t="s">
        <v>9800</v>
      </c>
      <c r="F2152" s="20">
        <v>75093</v>
      </c>
      <c r="G2152" s="20" t="s">
        <v>5791</v>
      </c>
      <c r="H2152" s="20" t="s">
        <v>119</v>
      </c>
      <c r="I2152" s="20" t="s">
        <v>26</v>
      </c>
      <c r="J2152" s="20" t="s">
        <v>120</v>
      </c>
      <c r="K2152" s="20">
        <v>0</v>
      </c>
    </row>
    <row r="2153" spans="1:11" x14ac:dyDescent="0.25">
      <c r="A2153" s="20" t="str">
        <f>E2153&amp;D2153&amp;":"&amp;COUNTIFS($E$2:E2153,E2153,$D$2:D2153,D2153)</f>
        <v>MaineSKOWHEGAN:1</v>
      </c>
      <c r="B2153" s="20" t="s">
        <v>5793</v>
      </c>
      <c r="C2153" s="20" t="s">
        <v>5794</v>
      </c>
      <c r="D2153" s="20" t="s">
        <v>2658</v>
      </c>
      <c r="E2153" s="20" t="s">
        <v>9782</v>
      </c>
      <c r="F2153" s="20">
        <v>77407</v>
      </c>
      <c r="G2153" s="20" t="s">
        <v>5795</v>
      </c>
      <c r="H2153" s="20" t="s">
        <v>119</v>
      </c>
      <c r="I2153" s="20" t="s">
        <v>75</v>
      </c>
      <c r="J2153" s="20" t="s">
        <v>27</v>
      </c>
      <c r="K2153" s="20">
        <v>0</v>
      </c>
    </row>
    <row r="2154" spans="1:11" x14ac:dyDescent="0.25">
      <c r="A2154" s="20" t="str">
        <f>E2154&amp;D2154&amp;":"&amp;COUNTIFS($E$2:E2154,E2154,$D$2:D2154,D2154)</f>
        <v>MaineSKOWHEGAN:2</v>
      </c>
      <c r="B2154" s="20" t="s">
        <v>5797</v>
      </c>
      <c r="C2154" s="20" t="s">
        <v>5798</v>
      </c>
      <c r="D2154" s="20" t="s">
        <v>2658</v>
      </c>
      <c r="E2154" s="20" t="s">
        <v>9782</v>
      </c>
      <c r="F2154" s="20">
        <v>78240</v>
      </c>
      <c r="G2154" s="20" t="s">
        <v>5799</v>
      </c>
      <c r="H2154" s="20" t="s">
        <v>119</v>
      </c>
      <c r="I2154" s="20" t="s">
        <v>26</v>
      </c>
      <c r="J2154" s="20" t="s">
        <v>120</v>
      </c>
      <c r="K2154" s="20">
        <v>0</v>
      </c>
    </row>
    <row r="2155" spans="1:11" x14ac:dyDescent="0.25">
      <c r="A2155" s="20" t="str">
        <f>E2155&amp;D2155&amp;":"&amp;COUNTIFS($E$2:E2155,E2155,$D$2:D2155,D2155)</f>
        <v>MaineSKOWHEGAN:3</v>
      </c>
      <c r="B2155" s="20" t="s">
        <v>5801</v>
      </c>
      <c r="C2155" s="20" t="s">
        <v>5802</v>
      </c>
      <c r="D2155" s="20" t="s">
        <v>2658</v>
      </c>
      <c r="E2155" s="20" t="s">
        <v>9782</v>
      </c>
      <c r="F2155" s="20">
        <v>78754</v>
      </c>
      <c r="G2155" s="20" t="s">
        <v>5803</v>
      </c>
      <c r="H2155" s="20" t="s">
        <v>119</v>
      </c>
      <c r="I2155" s="20" t="s">
        <v>26</v>
      </c>
      <c r="J2155" s="20" t="s">
        <v>120</v>
      </c>
      <c r="K2155" s="20">
        <v>0</v>
      </c>
    </row>
    <row r="2156" spans="1:11" x14ac:dyDescent="0.25">
      <c r="A2156" s="20" t="str">
        <f>E2156&amp;D2156&amp;":"&amp;COUNTIFS($E$2:E2156,E2156,$D$2:D2156,D2156)</f>
        <v>MaineSKOWHEGAN:4</v>
      </c>
      <c r="B2156" s="20" t="s">
        <v>5805</v>
      </c>
      <c r="C2156" s="20" t="s">
        <v>5806</v>
      </c>
      <c r="D2156" s="20" t="s">
        <v>2658</v>
      </c>
      <c r="E2156" s="20" t="s">
        <v>9782</v>
      </c>
      <c r="F2156" s="20">
        <v>75034</v>
      </c>
      <c r="G2156" s="20" t="s">
        <v>5808</v>
      </c>
      <c r="H2156" s="20" t="s">
        <v>119</v>
      </c>
      <c r="I2156" s="20" t="s">
        <v>26</v>
      </c>
      <c r="J2156" s="20" t="s">
        <v>120</v>
      </c>
      <c r="K2156" s="20">
        <v>0</v>
      </c>
    </row>
    <row r="2157" spans="1:11" x14ac:dyDescent="0.25">
      <c r="A2157" s="20" t="str">
        <f>E2157&amp;D2157&amp;":"&amp;COUNTIFS($E$2:E2157,E2157,$D$2:D2157,D2157)</f>
        <v>MinnesotaSLEEPY EYE:1</v>
      </c>
      <c r="B2157" s="20" t="s">
        <v>5810</v>
      </c>
      <c r="C2157" s="20" t="s">
        <v>5811</v>
      </c>
      <c r="D2157" s="20" t="s">
        <v>3005</v>
      </c>
      <c r="E2157" s="20" t="s">
        <v>9794</v>
      </c>
      <c r="F2157" s="20">
        <v>77080</v>
      </c>
      <c r="G2157" s="20" t="s">
        <v>5812</v>
      </c>
      <c r="H2157" s="20" t="s">
        <v>119</v>
      </c>
      <c r="I2157" s="20" t="s">
        <v>26</v>
      </c>
      <c r="J2157" s="20" t="s">
        <v>120</v>
      </c>
      <c r="K2157" s="20">
        <v>0</v>
      </c>
    </row>
    <row r="2158" spans="1:11" x14ac:dyDescent="0.25">
      <c r="A2158" s="20" t="str">
        <f>E2158&amp;D2158&amp;":"&amp;COUNTIFS($E$2:E2158,E2158,$D$2:D2158,D2158)</f>
        <v>KansasSMITH CENTER:1</v>
      </c>
      <c r="B2158" s="20" t="s">
        <v>5814</v>
      </c>
      <c r="C2158" s="20" t="s">
        <v>5815</v>
      </c>
      <c r="D2158" s="20" t="s">
        <v>9103</v>
      </c>
      <c r="E2158" s="20" t="s">
        <v>9802</v>
      </c>
      <c r="F2158" s="20">
        <v>77450</v>
      </c>
      <c r="G2158" s="20" t="s">
        <v>5817</v>
      </c>
      <c r="H2158" s="20" t="s">
        <v>119</v>
      </c>
      <c r="I2158" s="20" t="s">
        <v>26</v>
      </c>
      <c r="J2158" s="20" t="s">
        <v>120</v>
      </c>
      <c r="K2158" s="20">
        <v>0</v>
      </c>
    </row>
    <row r="2159" spans="1:11" x14ac:dyDescent="0.25">
      <c r="A2159" s="20" t="str">
        <f>E2159&amp;D2159&amp;":"&amp;COUNTIFS($E$2:E2159,E2159,$D$2:D2159,D2159)</f>
        <v>TexasSMITHVILLE:1</v>
      </c>
      <c r="B2159" s="20" t="s">
        <v>5819</v>
      </c>
      <c r="C2159" s="20" t="s">
        <v>5820</v>
      </c>
      <c r="D2159" s="20" t="s">
        <v>5245</v>
      </c>
      <c r="E2159" s="20" t="s">
        <v>9788</v>
      </c>
      <c r="F2159" s="20">
        <v>78666</v>
      </c>
      <c r="G2159" s="20" t="s">
        <v>5822</v>
      </c>
      <c r="H2159" s="20" t="s">
        <v>119</v>
      </c>
      <c r="I2159" s="20" t="s">
        <v>26</v>
      </c>
      <c r="J2159" s="20" t="s">
        <v>120</v>
      </c>
      <c r="K2159" s="20">
        <v>0</v>
      </c>
    </row>
    <row r="2160" spans="1:11" x14ac:dyDescent="0.25">
      <c r="A2160" s="20" t="str">
        <f>E2160&amp;D2160&amp;":"&amp;COUNTIFS($E$2:E2160,E2160,$D$2:D2160,D2160)</f>
        <v>TexasSMITHVILLE:2</v>
      </c>
      <c r="B2160" s="20" t="s">
        <v>5824</v>
      </c>
      <c r="C2160" s="20" t="s">
        <v>5825</v>
      </c>
      <c r="D2160" s="20" t="s">
        <v>5245</v>
      </c>
      <c r="E2160" s="20" t="s">
        <v>9788</v>
      </c>
      <c r="F2160" s="20">
        <v>75042</v>
      </c>
      <c r="G2160" s="20" t="s">
        <v>5827</v>
      </c>
      <c r="H2160" s="20" t="s">
        <v>119</v>
      </c>
      <c r="I2160" s="20" t="s">
        <v>26</v>
      </c>
      <c r="J2160" s="20" t="s">
        <v>120</v>
      </c>
      <c r="K2160" s="20">
        <v>0</v>
      </c>
    </row>
    <row r="2161" spans="1:11" x14ac:dyDescent="0.25">
      <c r="A2161" s="20" t="str">
        <f>E2161&amp;D2161&amp;":"&amp;COUNTIFS($E$2:E2161,E2161,$D$2:D2161,D2161)</f>
        <v>TexasSMITHVILLE:3</v>
      </c>
      <c r="B2161" s="20" t="s">
        <v>5829</v>
      </c>
      <c r="C2161" s="20" t="s">
        <v>5830</v>
      </c>
      <c r="D2161" s="20" t="s">
        <v>5245</v>
      </c>
      <c r="E2161" s="20" t="s">
        <v>9788</v>
      </c>
      <c r="F2161" s="20">
        <v>77054</v>
      </c>
      <c r="G2161" s="20" t="s">
        <v>5831</v>
      </c>
      <c r="H2161" s="20" t="s">
        <v>119</v>
      </c>
      <c r="I2161" s="20" t="s">
        <v>26</v>
      </c>
      <c r="J2161" s="20" t="s">
        <v>27</v>
      </c>
      <c r="K2161" s="20">
        <v>0</v>
      </c>
    </row>
    <row r="2162" spans="1:11" x14ac:dyDescent="0.25">
      <c r="A2162" s="20" t="str">
        <f>E2162&amp;D2162&amp;":"&amp;COUNTIFS($E$2:E2162,E2162,$D$2:D2162,D2162)</f>
        <v>GeorgiaSMYRNA:1</v>
      </c>
      <c r="B2162" s="20" t="s">
        <v>5833</v>
      </c>
      <c r="C2162" s="20" t="s">
        <v>5834</v>
      </c>
      <c r="D2162" s="20" t="s">
        <v>1505</v>
      </c>
      <c r="E2162" s="20" t="s">
        <v>9775</v>
      </c>
      <c r="F2162" s="20">
        <v>78550</v>
      </c>
      <c r="G2162" s="20" t="s">
        <v>5835</v>
      </c>
      <c r="H2162" s="20" t="s">
        <v>119</v>
      </c>
      <c r="I2162" s="20" t="s">
        <v>26</v>
      </c>
      <c r="J2162" s="20" t="s">
        <v>120</v>
      </c>
      <c r="K2162" s="20">
        <v>0</v>
      </c>
    </row>
    <row r="2163" spans="1:11" x14ac:dyDescent="0.25">
      <c r="A2163" s="20" t="str">
        <f>E2163&amp;D2163&amp;":"&amp;COUNTIFS($E$2:E2163,E2163,$D$2:D2163,D2163)</f>
        <v>WashingtonSNOQUALMIE:1</v>
      </c>
      <c r="B2163" s="20" t="s">
        <v>5837</v>
      </c>
      <c r="C2163" s="20" t="s">
        <v>5838</v>
      </c>
      <c r="D2163" s="20" t="s">
        <v>8206</v>
      </c>
      <c r="E2163" s="20" t="s">
        <v>9789</v>
      </c>
      <c r="F2163" s="20">
        <v>77384</v>
      </c>
      <c r="G2163" s="20" t="s">
        <v>5840</v>
      </c>
      <c r="H2163" s="20" t="s">
        <v>119</v>
      </c>
      <c r="I2163" s="20" t="s">
        <v>26</v>
      </c>
      <c r="J2163" s="20" t="s">
        <v>120</v>
      </c>
      <c r="K2163" s="20">
        <v>0</v>
      </c>
    </row>
    <row r="2164" spans="1:11" x14ac:dyDescent="0.25">
      <c r="A2164" s="20" t="str">
        <f>E2164&amp;D2164&amp;":"&amp;COUNTIFS($E$2:E2164,E2164,$D$2:D2164,D2164)</f>
        <v>TexasSNYDER:1</v>
      </c>
      <c r="B2164" s="20" t="s">
        <v>6394</v>
      </c>
      <c r="C2164" s="20" t="s">
        <v>6395</v>
      </c>
      <c r="D2164" s="20" t="s">
        <v>9618</v>
      </c>
      <c r="E2164" s="20" t="s">
        <v>9788</v>
      </c>
      <c r="F2164" s="20">
        <v>76208</v>
      </c>
      <c r="G2164" s="20" t="s">
        <v>6396</v>
      </c>
      <c r="H2164" s="20" t="s">
        <v>25</v>
      </c>
      <c r="I2164" s="20" t="s">
        <v>26</v>
      </c>
      <c r="J2164" s="20" t="s">
        <v>120</v>
      </c>
      <c r="K2164" s="20">
        <v>0</v>
      </c>
    </row>
    <row r="2165" spans="1:11" x14ac:dyDescent="0.25">
      <c r="A2165" s="20" t="str">
        <f>E2165&amp;D2165&amp;":"&amp;COUNTIFS($E$2:E2165,E2165,$D$2:D2165,D2165)</f>
        <v>IdahoSODA SPRINGS:1</v>
      </c>
      <c r="B2165" s="20" t="s">
        <v>6398</v>
      </c>
      <c r="C2165" s="20" t="s">
        <v>6399</v>
      </c>
      <c r="D2165" s="20" t="s">
        <v>1613</v>
      </c>
      <c r="E2165" s="20" t="s">
        <v>9776</v>
      </c>
      <c r="F2165" s="20">
        <v>76132</v>
      </c>
      <c r="G2165" s="20" t="s">
        <v>6400</v>
      </c>
      <c r="H2165" s="20" t="s">
        <v>25</v>
      </c>
      <c r="I2165" s="20" t="s">
        <v>26</v>
      </c>
      <c r="J2165" s="20" t="s">
        <v>27</v>
      </c>
      <c r="K2165" s="20">
        <v>0</v>
      </c>
    </row>
    <row r="2166" spans="1:11" x14ac:dyDescent="0.25">
      <c r="A2166" s="20" t="str">
        <f>E2166&amp;D2166&amp;":"&amp;COUNTIFS($E$2:E2166,E2166,$D$2:D2166,D2166)</f>
        <v>AlaskaSOLDOTNA:1</v>
      </c>
      <c r="B2166" s="20" t="s">
        <v>6402</v>
      </c>
      <c r="C2166" s="20" t="s">
        <v>6403</v>
      </c>
      <c r="D2166" s="20" t="s">
        <v>8881</v>
      </c>
      <c r="E2166" s="20" t="s">
        <v>9800</v>
      </c>
      <c r="F2166" s="20">
        <v>78240</v>
      </c>
      <c r="G2166" s="20" t="s">
        <v>6404</v>
      </c>
      <c r="H2166" s="20" t="s">
        <v>25</v>
      </c>
      <c r="I2166" s="20" t="s">
        <v>26</v>
      </c>
      <c r="J2166" s="20" t="s">
        <v>27</v>
      </c>
      <c r="K2166" s="20">
        <v>0</v>
      </c>
    </row>
    <row r="2167" spans="1:11" x14ac:dyDescent="0.25">
      <c r="A2167" s="20" t="str">
        <f>E2167&amp;D2167&amp;":"&amp;COUNTIFS($E$2:E2167,E2167,$D$2:D2167,D2167)</f>
        <v>MassachusettsSOUTH ATTLEBORO:1</v>
      </c>
      <c r="B2167" s="20" t="s">
        <v>6406</v>
      </c>
      <c r="C2167" s="20" t="s">
        <v>6407</v>
      </c>
      <c r="D2167" s="20" t="s">
        <v>2800</v>
      </c>
      <c r="E2167" s="20" t="s">
        <v>9784</v>
      </c>
      <c r="F2167" s="20">
        <v>76227</v>
      </c>
      <c r="G2167" s="20" t="s">
        <v>6409</v>
      </c>
      <c r="H2167" s="20" t="s">
        <v>25</v>
      </c>
      <c r="I2167" s="20" t="s">
        <v>26</v>
      </c>
      <c r="J2167" s="20" t="s">
        <v>27</v>
      </c>
      <c r="K2167" s="20">
        <v>0</v>
      </c>
    </row>
    <row r="2168" spans="1:11" x14ac:dyDescent="0.25">
      <c r="A2168" s="20" t="str">
        <f>E2168&amp;D2168&amp;":"&amp;COUNTIFS($E$2:E2168,E2168,$D$2:D2168,D2168)</f>
        <v>VirginiaSOUTH BOSTON:1</v>
      </c>
      <c r="B2168" s="20" t="s">
        <v>6411</v>
      </c>
      <c r="C2168" s="20" t="s">
        <v>6412</v>
      </c>
      <c r="D2168" s="20" t="s">
        <v>5906</v>
      </c>
      <c r="E2168" s="20" t="s">
        <v>9816</v>
      </c>
      <c r="F2168" s="20">
        <v>75070</v>
      </c>
      <c r="G2168" s="20" t="s">
        <v>6414</v>
      </c>
      <c r="H2168" s="20" t="s">
        <v>25</v>
      </c>
      <c r="I2168" s="20" t="s">
        <v>26</v>
      </c>
      <c r="J2168" s="20" t="s">
        <v>27</v>
      </c>
      <c r="K2168" s="20">
        <v>0</v>
      </c>
    </row>
    <row r="2169" spans="1:11" x14ac:dyDescent="0.25">
      <c r="A2169" s="20" t="str">
        <f>E2169&amp;D2169&amp;":"&amp;COUNTIFS($E$2:E2169,E2169,$D$2:D2169,D2169)</f>
        <v>VirginiaSOUTH BOSTON:2</v>
      </c>
      <c r="B2169" s="20" t="s">
        <v>6416</v>
      </c>
      <c r="C2169" s="20" t="s">
        <v>6417</v>
      </c>
      <c r="D2169" s="20" t="s">
        <v>5906</v>
      </c>
      <c r="E2169" s="20" t="s">
        <v>9816</v>
      </c>
      <c r="F2169" s="20">
        <v>75001</v>
      </c>
      <c r="G2169" s="20" t="s">
        <v>6419</v>
      </c>
      <c r="H2169" s="20" t="s">
        <v>25</v>
      </c>
      <c r="I2169" s="20" t="s">
        <v>26</v>
      </c>
      <c r="J2169" s="20" t="s">
        <v>27</v>
      </c>
      <c r="K2169" s="20">
        <v>0</v>
      </c>
    </row>
    <row r="2170" spans="1:11" x14ac:dyDescent="0.25">
      <c r="A2170" s="20" t="str">
        <f>E2170&amp;D2170&amp;":"&amp;COUNTIFS($E$2:E2170,E2170,$D$2:D2170,D2170)</f>
        <v>VirginiaSOUTH HILL:1</v>
      </c>
      <c r="B2170" s="20" t="s">
        <v>6421</v>
      </c>
      <c r="C2170" s="20" t="s">
        <v>6422</v>
      </c>
      <c r="D2170" s="20" t="s">
        <v>5925</v>
      </c>
      <c r="E2170" s="20" t="s">
        <v>9816</v>
      </c>
      <c r="F2170" s="20">
        <v>78232</v>
      </c>
      <c r="G2170" s="20" t="s">
        <v>6423</v>
      </c>
      <c r="H2170" s="20" t="s">
        <v>25</v>
      </c>
      <c r="I2170" s="20" t="s">
        <v>26</v>
      </c>
      <c r="J2170" s="20" t="s">
        <v>27</v>
      </c>
      <c r="K2170" s="20">
        <v>5</v>
      </c>
    </row>
    <row r="2171" spans="1:11" x14ac:dyDescent="0.25">
      <c r="A2171" s="20" t="str">
        <f>E2171&amp;D2171&amp;":"&amp;COUNTIFS($E$2:E2171,E2171,$D$2:D2171,D2171)</f>
        <v>KentuckySOUTH WILLIAMSON:1</v>
      </c>
      <c r="B2171" s="20" t="s">
        <v>6425</v>
      </c>
      <c r="C2171" s="20" t="s">
        <v>6426</v>
      </c>
      <c r="D2171" s="20" t="s">
        <v>2262</v>
      </c>
      <c r="E2171" s="20" t="s">
        <v>9780</v>
      </c>
      <c r="F2171" s="20">
        <v>77304</v>
      </c>
      <c r="G2171" s="20" t="s">
        <v>6427</v>
      </c>
      <c r="H2171" s="20" t="s">
        <v>25</v>
      </c>
      <c r="I2171" s="20" t="s">
        <v>648</v>
      </c>
      <c r="J2171" s="20" t="s">
        <v>120</v>
      </c>
      <c r="K2171" s="20">
        <v>0</v>
      </c>
    </row>
    <row r="2172" spans="1:11" x14ac:dyDescent="0.25">
      <c r="A2172" s="20" t="str">
        <f>E2172&amp;D2172&amp;":"&amp;COUNTIFS($E$2:E2172,E2172,$D$2:D2172,D2172)</f>
        <v>MississippiSOUTHAVEN:1</v>
      </c>
      <c r="B2172" s="20" t="s">
        <v>6429</v>
      </c>
      <c r="C2172" s="20" t="s">
        <v>6430</v>
      </c>
      <c r="D2172" s="20" t="s">
        <v>7301</v>
      </c>
      <c r="E2172" s="20" t="s">
        <v>9812</v>
      </c>
      <c r="F2172" s="20">
        <v>77375</v>
      </c>
      <c r="G2172" s="20" t="s">
        <v>6432</v>
      </c>
      <c r="H2172" s="20" t="s">
        <v>25</v>
      </c>
      <c r="I2172" s="20" t="s">
        <v>26</v>
      </c>
      <c r="J2172" s="20" t="s">
        <v>120</v>
      </c>
      <c r="K2172" s="20">
        <v>0</v>
      </c>
    </row>
    <row r="2173" spans="1:11" x14ac:dyDescent="0.25">
      <c r="A2173" s="20" t="str">
        <f>E2173&amp;D2173&amp;":"&amp;COUNTIFS($E$2:E2173,E2173,$D$2:D2173,D2173)</f>
        <v>MississippiSOUTHAVEN:2</v>
      </c>
      <c r="B2173" s="20" t="s">
        <v>6434</v>
      </c>
      <c r="C2173" s="20" t="s">
        <v>6435</v>
      </c>
      <c r="D2173" s="20" t="s">
        <v>7301</v>
      </c>
      <c r="E2173" s="20" t="s">
        <v>9812</v>
      </c>
      <c r="F2173" s="20">
        <v>77380</v>
      </c>
      <c r="G2173" s="20" t="s">
        <v>6436</v>
      </c>
      <c r="H2173" s="20" t="s">
        <v>25</v>
      </c>
      <c r="I2173" s="20" t="s">
        <v>26</v>
      </c>
      <c r="J2173" s="20" t="s">
        <v>27</v>
      </c>
      <c r="K2173" s="20">
        <v>0</v>
      </c>
    </row>
    <row r="2174" spans="1:11" x14ac:dyDescent="0.25">
      <c r="A2174" s="20" t="str">
        <f>E2174&amp;D2174&amp;":"&amp;COUNTIFS($E$2:E2174,E2174,$D$2:D2174,D2174)</f>
        <v>MichiganSOUTHFIELD:1</v>
      </c>
      <c r="B2174" s="20" t="s">
        <v>6438</v>
      </c>
      <c r="C2174" s="20" t="s">
        <v>6439</v>
      </c>
      <c r="D2174" s="20" t="s">
        <v>7195</v>
      </c>
      <c r="E2174" s="20" t="s">
        <v>9803</v>
      </c>
      <c r="F2174" s="20">
        <v>77015</v>
      </c>
      <c r="G2174" s="20" t="s">
        <v>6440</v>
      </c>
      <c r="H2174" s="20" t="s">
        <v>25</v>
      </c>
      <c r="I2174" s="20" t="s">
        <v>26</v>
      </c>
      <c r="J2174" s="20" t="s">
        <v>27</v>
      </c>
      <c r="K2174" s="20">
        <v>0</v>
      </c>
    </row>
    <row r="2175" spans="1:11" x14ac:dyDescent="0.25">
      <c r="A2175" s="20" t="str">
        <f>E2175&amp;D2175&amp;":"&amp;COUNTIFS($E$2:E2175,E2175,$D$2:D2175,D2175)</f>
        <v>NevadaSPARKS:1</v>
      </c>
      <c r="B2175" s="20" t="s">
        <v>6442</v>
      </c>
      <c r="C2175" s="20" t="s">
        <v>6443</v>
      </c>
      <c r="D2175" s="20" t="s">
        <v>3652</v>
      </c>
      <c r="E2175" s="20" t="s">
        <v>9818</v>
      </c>
      <c r="F2175" s="20">
        <v>76028</v>
      </c>
      <c r="G2175" s="20" t="s">
        <v>6445</v>
      </c>
      <c r="H2175" s="20" t="s">
        <v>25</v>
      </c>
      <c r="I2175" s="20" t="s">
        <v>26</v>
      </c>
      <c r="J2175" s="20" t="s">
        <v>27</v>
      </c>
      <c r="K2175" s="20">
        <v>0</v>
      </c>
    </row>
    <row r="2176" spans="1:11" x14ac:dyDescent="0.25">
      <c r="A2176" s="20" t="str">
        <f>E2176&amp;D2176&amp;":"&amp;COUNTIFS($E$2:E2176,E2176,$D$2:D2176,D2176)</f>
        <v>North_CarolinaSPARTA:1</v>
      </c>
      <c r="B2176" s="20" t="s">
        <v>6447</v>
      </c>
      <c r="C2176" s="20" t="s">
        <v>6448</v>
      </c>
      <c r="D2176" s="20" t="s">
        <v>4144</v>
      </c>
      <c r="E2176" s="20" t="s">
        <v>9839</v>
      </c>
      <c r="F2176" s="20">
        <v>77521</v>
      </c>
      <c r="G2176" s="20" t="s">
        <v>6450</v>
      </c>
      <c r="H2176" s="20" t="s">
        <v>25</v>
      </c>
      <c r="I2176" s="20" t="s">
        <v>648</v>
      </c>
      <c r="J2176" s="20" t="s">
        <v>27</v>
      </c>
      <c r="K2176" s="20">
        <v>0</v>
      </c>
    </row>
    <row r="2177" spans="1:11" x14ac:dyDescent="0.25">
      <c r="A2177" s="20" t="str">
        <f>E2177&amp;D2177&amp;":"&amp;COUNTIFS($E$2:E2177,E2177,$D$2:D2177,D2177)</f>
        <v>North_CarolinaSPARTA:2</v>
      </c>
      <c r="B2177" s="20" t="s">
        <v>6452</v>
      </c>
      <c r="C2177" s="20" t="s">
        <v>6453</v>
      </c>
      <c r="D2177" s="20" t="s">
        <v>4144</v>
      </c>
      <c r="E2177" s="20" t="s">
        <v>9839</v>
      </c>
      <c r="F2177" s="20">
        <v>75006</v>
      </c>
      <c r="G2177" s="20" t="s">
        <v>6454</v>
      </c>
      <c r="H2177" s="20" t="s">
        <v>25</v>
      </c>
      <c r="I2177" s="20" t="s">
        <v>26</v>
      </c>
      <c r="J2177" s="20" t="s">
        <v>27</v>
      </c>
      <c r="K2177" s="20">
        <v>0</v>
      </c>
    </row>
    <row r="2178" spans="1:11" x14ac:dyDescent="0.25">
      <c r="A2178" s="20" t="str">
        <f>E2178&amp;D2178&amp;":"&amp;COUNTIFS($E$2:E2178,E2178,$D$2:D2178,D2178)</f>
        <v>TexasSPEARMAN:1</v>
      </c>
      <c r="B2178" s="20" t="s">
        <v>6456</v>
      </c>
      <c r="C2178" s="20" t="s">
        <v>6457</v>
      </c>
      <c r="D2178" s="20" t="s">
        <v>5430</v>
      </c>
      <c r="E2178" s="20" t="s">
        <v>9788</v>
      </c>
      <c r="F2178" s="20">
        <v>78249</v>
      </c>
      <c r="G2178" s="20" t="s">
        <v>6458</v>
      </c>
      <c r="H2178" s="20" t="s">
        <v>25</v>
      </c>
      <c r="I2178" s="20" t="s">
        <v>26</v>
      </c>
      <c r="J2178" s="20" t="s">
        <v>27</v>
      </c>
      <c r="K2178" s="20">
        <v>0</v>
      </c>
    </row>
    <row r="2179" spans="1:11" x14ac:dyDescent="0.25">
      <c r="A2179" s="20" t="str">
        <f>E2179&amp;D2179&amp;":"&amp;COUNTIFS($E$2:E2179,E2179,$D$2:D2179,D2179)</f>
        <v>TexasSPEARMAN:2</v>
      </c>
      <c r="B2179" s="20" t="s">
        <v>6460</v>
      </c>
      <c r="C2179" s="20" t="s">
        <v>6461</v>
      </c>
      <c r="D2179" s="20" t="s">
        <v>5430</v>
      </c>
      <c r="E2179" s="20" t="s">
        <v>9788</v>
      </c>
      <c r="F2179" s="20">
        <v>77327</v>
      </c>
      <c r="G2179" s="20" t="s">
        <v>6462</v>
      </c>
      <c r="H2179" s="20" t="s">
        <v>25</v>
      </c>
      <c r="I2179" s="20" t="s">
        <v>26</v>
      </c>
      <c r="J2179" s="20" t="s">
        <v>27</v>
      </c>
      <c r="K2179" s="20">
        <v>0</v>
      </c>
    </row>
    <row r="2180" spans="1:11" x14ac:dyDescent="0.25">
      <c r="A2180" s="20" t="str">
        <f>E2180&amp;D2180&amp;":"&amp;COUNTIFS($E$2:E2180,E2180,$D$2:D2180,D2180)</f>
        <v>WashingtonSPOKANE:1</v>
      </c>
      <c r="B2180" s="20" t="s">
        <v>6464</v>
      </c>
      <c r="C2180" s="20" t="s">
        <v>6465</v>
      </c>
      <c r="D2180" s="20" t="s">
        <v>6085</v>
      </c>
      <c r="E2180" s="20" t="s">
        <v>9789</v>
      </c>
      <c r="F2180" s="20">
        <v>76177</v>
      </c>
      <c r="G2180" s="20" t="s">
        <v>6466</v>
      </c>
      <c r="H2180" s="20" t="s">
        <v>25</v>
      </c>
      <c r="I2180" s="20" t="s">
        <v>42</v>
      </c>
      <c r="J2180" s="20" t="s">
        <v>27</v>
      </c>
      <c r="K2180" s="20">
        <v>0</v>
      </c>
    </row>
    <row r="2181" spans="1:11" x14ac:dyDescent="0.25">
      <c r="A2181" s="20" t="str">
        <f>E2181&amp;D2181&amp;":"&amp;COUNTIFS($E$2:E2181,E2181,$D$2:D2181,D2181)</f>
        <v>WashingtonSPOKANE:2</v>
      </c>
      <c r="B2181" s="20" t="s">
        <v>6468</v>
      </c>
      <c r="C2181" s="20" t="s">
        <v>6469</v>
      </c>
      <c r="D2181" s="20" t="s">
        <v>6085</v>
      </c>
      <c r="E2181" s="20" t="s">
        <v>9789</v>
      </c>
      <c r="F2181" s="20">
        <v>75140</v>
      </c>
      <c r="G2181" s="20" t="s">
        <v>6471</v>
      </c>
      <c r="H2181" s="20" t="s">
        <v>25</v>
      </c>
      <c r="I2181" s="20" t="s">
        <v>26</v>
      </c>
      <c r="J2181" s="20" t="s">
        <v>27</v>
      </c>
      <c r="K2181" s="20">
        <v>0</v>
      </c>
    </row>
    <row r="2182" spans="1:11" x14ac:dyDescent="0.25">
      <c r="A2182" s="20" t="str">
        <f>E2182&amp;D2182&amp;":"&amp;COUNTIFS($E$2:E2182,E2182,$D$2:D2182,D2182)</f>
        <v>WisconsinSPOONER:1</v>
      </c>
      <c r="B2182" s="20" t="s">
        <v>6473</v>
      </c>
      <c r="C2182" s="20" t="s">
        <v>6474</v>
      </c>
      <c r="D2182" s="20" t="s">
        <v>6235</v>
      </c>
      <c r="E2182" s="20" t="s">
        <v>9790</v>
      </c>
      <c r="F2182" s="20">
        <v>77070</v>
      </c>
      <c r="G2182" s="20" t="s">
        <v>6475</v>
      </c>
      <c r="H2182" s="20" t="s">
        <v>25</v>
      </c>
      <c r="I2182" s="20" t="s">
        <v>26</v>
      </c>
      <c r="J2182" s="20" t="s">
        <v>27</v>
      </c>
      <c r="K2182" s="20">
        <v>0</v>
      </c>
    </row>
    <row r="2183" spans="1:11" x14ac:dyDescent="0.25">
      <c r="A2183" s="20" t="str">
        <f>E2183&amp;D2183&amp;":"&amp;COUNTIFS($E$2:E2183,E2183,$D$2:D2183,D2183)</f>
        <v>WisconsinSPOONER:2</v>
      </c>
      <c r="B2183" s="20" t="s">
        <v>6477</v>
      </c>
      <c r="C2183" s="20" t="s">
        <v>6478</v>
      </c>
      <c r="D2183" s="20" t="s">
        <v>6235</v>
      </c>
      <c r="E2183" s="20" t="s">
        <v>9790</v>
      </c>
      <c r="F2183" s="20">
        <v>77090</v>
      </c>
      <c r="G2183" s="20" t="s">
        <v>6479</v>
      </c>
      <c r="H2183" s="20" t="s">
        <v>25</v>
      </c>
      <c r="I2183" s="20" t="s">
        <v>26</v>
      </c>
      <c r="J2183" s="20" t="s">
        <v>27</v>
      </c>
      <c r="K2183" s="20">
        <v>0</v>
      </c>
    </row>
    <row r="2184" spans="1:11" x14ac:dyDescent="0.25">
      <c r="A2184" s="20" t="str">
        <f>E2184&amp;D2184&amp;":"&amp;COUNTIFS($E$2:E2184,E2184,$D$2:D2184,D2184)</f>
        <v>ArkansasSPRINGDALE:1</v>
      </c>
      <c r="B2184" s="20" t="s">
        <v>6481</v>
      </c>
      <c r="C2184" s="20" t="s">
        <v>6482</v>
      </c>
      <c r="D2184" s="20" t="s">
        <v>439</v>
      </c>
      <c r="E2184" s="20" t="s">
        <v>9792</v>
      </c>
      <c r="F2184" s="20">
        <v>76054</v>
      </c>
      <c r="G2184" s="20" t="s">
        <v>6484</v>
      </c>
      <c r="H2184" s="20" t="s">
        <v>25</v>
      </c>
      <c r="I2184" s="20" t="s">
        <v>26</v>
      </c>
      <c r="J2184" s="20" t="s">
        <v>27</v>
      </c>
      <c r="K2184" s="20">
        <v>0</v>
      </c>
    </row>
    <row r="2185" spans="1:11" x14ac:dyDescent="0.25">
      <c r="A2185" s="20" t="str">
        <f>E2185&amp;D2185&amp;":"&amp;COUNTIFS($E$2:E2185,E2185,$D$2:D2185,D2185)</f>
        <v>ArizonaSPRINGERVILLE:1</v>
      </c>
      <c r="B2185" s="20" t="s">
        <v>6486</v>
      </c>
      <c r="C2185" s="20" t="s">
        <v>6487</v>
      </c>
      <c r="D2185" s="20" t="s">
        <v>293</v>
      </c>
      <c r="E2185" s="20" t="s">
        <v>9801</v>
      </c>
      <c r="F2185" s="20">
        <v>79928</v>
      </c>
      <c r="G2185" s="20" t="s">
        <v>6489</v>
      </c>
      <c r="H2185" s="20" t="s">
        <v>25</v>
      </c>
      <c r="I2185" s="20" t="s">
        <v>26</v>
      </c>
      <c r="J2185" s="20" t="s">
        <v>27</v>
      </c>
      <c r="K2185" s="20">
        <v>0</v>
      </c>
    </row>
    <row r="2186" spans="1:11" x14ac:dyDescent="0.25">
      <c r="A2186" s="20" t="str">
        <f>E2186&amp;D2186&amp;":"&amp;COUNTIFS($E$2:E2186,E2186,$D$2:D2186,D2186)</f>
        <v>ArizonaSPRINGERVILLE:2</v>
      </c>
      <c r="B2186" s="20" t="s">
        <v>6491</v>
      </c>
      <c r="C2186" s="20" t="s">
        <v>6492</v>
      </c>
      <c r="D2186" s="20" t="s">
        <v>293</v>
      </c>
      <c r="E2186" s="20" t="s">
        <v>9801</v>
      </c>
      <c r="F2186" s="20">
        <v>78223</v>
      </c>
      <c r="G2186" s="20" t="s">
        <v>6493</v>
      </c>
      <c r="H2186" s="20" t="s">
        <v>25</v>
      </c>
      <c r="I2186" s="20" t="s">
        <v>114</v>
      </c>
      <c r="J2186" s="20" t="s">
        <v>120</v>
      </c>
      <c r="K2186" s="20">
        <v>0</v>
      </c>
    </row>
    <row r="2187" spans="1:11" x14ac:dyDescent="0.25">
      <c r="A2187" s="20" t="str">
        <f>E2187&amp;D2187&amp;":"&amp;COUNTIFS($E$2:E2187,E2187,$D$2:D2187,D2187)</f>
        <v>GeorgiaSPRINGFIELD:1</v>
      </c>
      <c r="B2187" s="20" t="s">
        <v>6495</v>
      </c>
      <c r="C2187" s="20" t="s">
        <v>6496</v>
      </c>
      <c r="D2187" s="20" t="s">
        <v>1448</v>
      </c>
      <c r="E2187" s="20" t="s">
        <v>9775</v>
      </c>
      <c r="F2187" s="20">
        <v>79902</v>
      </c>
      <c r="G2187" s="20" t="s">
        <v>6497</v>
      </c>
      <c r="H2187" s="20" t="s">
        <v>25</v>
      </c>
      <c r="I2187" s="20" t="s">
        <v>648</v>
      </c>
      <c r="J2187" s="20" t="s">
        <v>120</v>
      </c>
      <c r="K2187" s="20">
        <v>0</v>
      </c>
    </row>
    <row r="2188" spans="1:11" x14ac:dyDescent="0.25">
      <c r="A2188" s="20" t="str">
        <f>E2188&amp;D2188&amp;":"&amp;COUNTIFS($E$2:E2188,E2188,$D$2:D2188,D2188)</f>
        <v>GeorgiaSPRINGFIELD:2</v>
      </c>
      <c r="B2188" s="20" t="s">
        <v>6499</v>
      </c>
      <c r="C2188" s="20" t="s">
        <v>6500</v>
      </c>
      <c r="D2188" s="20" t="s">
        <v>1448</v>
      </c>
      <c r="E2188" s="20" t="s">
        <v>9775</v>
      </c>
      <c r="F2188" s="20">
        <v>78660</v>
      </c>
      <c r="G2188" s="20" t="s">
        <v>6502</v>
      </c>
      <c r="H2188" s="20" t="s">
        <v>25</v>
      </c>
      <c r="I2188" s="20" t="s">
        <v>108</v>
      </c>
      <c r="J2188" s="20" t="s">
        <v>27</v>
      </c>
      <c r="K2188" s="20">
        <v>0</v>
      </c>
    </row>
    <row r="2189" spans="1:11" x14ac:dyDescent="0.25">
      <c r="A2189" s="20" t="str">
        <f>E2189&amp;D2189&amp;":"&amp;COUNTIFS($E$2:E2189,E2189,$D$2:D2189,D2189)</f>
        <v>IllinoisSPRINGFIELD:1</v>
      </c>
      <c r="B2189" s="20" t="s">
        <v>6504</v>
      </c>
      <c r="C2189" s="20" t="s">
        <v>6505</v>
      </c>
      <c r="D2189" s="20" t="s">
        <v>1448</v>
      </c>
      <c r="E2189" s="20" t="s">
        <v>9777</v>
      </c>
      <c r="F2189" s="20">
        <v>77008</v>
      </c>
      <c r="G2189" s="20" t="s">
        <v>6506</v>
      </c>
      <c r="H2189" s="20" t="s">
        <v>25</v>
      </c>
      <c r="I2189" s="20" t="s">
        <v>26</v>
      </c>
      <c r="J2189" s="20" t="s">
        <v>120</v>
      </c>
      <c r="K2189" s="20">
        <v>0</v>
      </c>
    </row>
    <row r="2190" spans="1:11" x14ac:dyDescent="0.25">
      <c r="A2190" s="20" t="str">
        <f>E2190&amp;D2190&amp;":"&amp;COUNTIFS($E$2:E2190,E2190,$D$2:D2190,D2190)</f>
        <v>MassachusettsSPRINGFIELD:1</v>
      </c>
      <c r="B2190" s="20" t="s">
        <v>6508</v>
      </c>
      <c r="C2190" s="20" t="s">
        <v>6509</v>
      </c>
      <c r="D2190" s="20" t="s">
        <v>1448</v>
      </c>
      <c r="E2190" s="20" t="s">
        <v>9784</v>
      </c>
      <c r="F2190" s="20">
        <v>78222</v>
      </c>
      <c r="G2190" s="20" t="s">
        <v>6510</v>
      </c>
      <c r="H2190" s="20" t="s">
        <v>25</v>
      </c>
      <c r="I2190" s="20" t="s">
        <v>26</v>
      </c>
      <c r="J2190" s="20" t="s">
        <v>27</v>
      </c>
      <c r="K2190" s="20">
        <v>0</v>
      </c>
    </row>
    <row r="2191" spans="1:11" x14ac:dyDescent="0.25">
      <c r="A2191" s="20" t="str">
        <f>E2191&amp;D2191&amp;":"&amp;COUNTIFS($E$2:E2191,E2191,$D$2:D2191,D2191)</f>
        <v>MassachusettsSPRINGFIELD:2</v>
      </c>
      <c r="B2191" s="20" t="s">
        <v>8025</v>
      </c>
      <c r="C2191" s="20" t="s">
        <v>8026</v>
      </c>
      <c r="D2191" s="20" t="s">
        <v>1448</v>
      </c>
      <c r="E2191" s="20" t="s">
        <v>9784</v>
      </c>
      <c r="F2191" s="20">
        <v>79556</v>
      </c>
      <c r="G2191" s="20" t="s">
        <v>8028</v>
      </c>
      <c r="H2191" s="20" t="s">
        <v>25</v>
      </c>
      <c r="I2191" s="20" t="s">
        <v>42</v>
      </c>
      <c r="J2191" s="20" t="s">
        <v>27</v>
      </c>
      <c r="K2191" s="20">
        <v>4</v>
      </c>
    </row>
    <row r="2192" spans="1:11" x14ac:dyDescent="0.25">
      <c r="A2192" s="20" t="str">
        <f>E2192&amp;D2192&amp;":"&amp;COUNTIFS($E$2:E2192,E2192,$D$2:D2192,D2192)</f>
        <v>MissouriSPRINGFIELD:1</v>
      </c>
      <c r="B2192" s="20" t="s">
        <v>5238</v>
      </c>
      <c r="C2192" s="20" t="s">
        <v>8029</v>
      </c>
      <c r="D2192" s="20" t="s">
        <v>1448</v>
      </c>
      <c r="E2192" s="20" t="s">
        <v>9804</v>
      </c>
      <c r="F2192" s="20">
        <v>78205</v>
      </c>
      <c r="G2192" s="20" t="s">
        <v>5241</v>
      </c>
      <c r="H2192" s="20" t="s">
        <v>25</v>
      </c>
      <c r="I2192" s="20" t="s">
        <v>26</v>
      </c>
      <c r="J2192" s="20" t="s">
        <v>27</v>
      </c>
      <c r="K2192" s="20">
        <v>5</v>
      </c>
    </row>
    <row r="2193" spans="1:11" x14ac:dyDescent="0.25">
      <c r="A2193" s="20" t="str">
        <f>E2193&amp;D2193&amp;":"&amp;COUNTIFS($E$2:E2193,E2193,$D$2:D2193,D2193)</f>
        <v>MissouriSPRINGFIELD:2</v>
      </c>
      <c r="B2193" s="20" t="s">
        <v>5243</v>
      </c>
      <c r="C2193" s="20" t="s">
        <v>5244</v>
      </c>
      <c r="D2193" s="20" t="s">
        <v>1448</v>
      </c>
      <c r="E2193" s="20" t="s">
        <v>9804</v>
      </c>
      <c r="F2193" s="20">
        <v>78957</v>
      </c>
      <c r="G2193" s="20" t="s">
        <v>5246</v>
      </c>
      <c r="H2193" s="20" t="s">
        <v>25</v>
      </c>
      <c r="I2193" s="20" t="s">
        <v>513</v>
      </c>
      <c r="J2193" s="20" t="s">
        <v>27</v>
      </c>
      <c r="K2193" s="20">
        <v>4</v>
      </c>
    </row>
    <row r="2194" spans="1:11" x14ac:dyDescent="0.25">
      <c r="A2194" s="20" t="str">
        <f>E2194&amp;D2194&amp;":"&amp;COUNTIFS($E$2:E2194,E2194,$D$2:D2194,D2194)</f>
        <v>MissouriSPRINGFIELD:3</v>
      </c>
      <c r="B2194" s="20" t="s">
        <v>8031</v>
      </c>
      <c r="C2194" s="20" t="s">
        <v>8032</v>
      </c>
      <c r="D2194" s="20" t="s">
        <v>1448</v>
      </c>
      <c r="E2194" s="20" t="s">
        <v>9804</v>
      </c>
      <c r="F2194" s="20">
        <v>78840</v>
      </c>
      <c r="G2194" s="20" t="s">
        <v>8034</v>
      </c>
      <c r="H2194" s="20" t="s">
        <v>25</v>
      </c>
      <c r="I2194" s="20" t="s">
        <v>26</v>
      </c>
      <c r="J2194" s="20" t="s">
        <v>27</v>
      </c>
      <c r="K2194" s="20">
        <v>3</v>
      </c>
    </row>
    <row r="2195" spans="1:11" x14ac:dyDescent="0.25">
      <c r="A2195" s="20" t="str">
        <f>E2195&amp;D2195&amp;":"&amp;COUNTIFS($E$2:E2195,E2195,$D$2:D2195,D2195)</f>
        <v>OhioSPRINGFIELD:1</v>
      </c>
      <c r="B2195" s="20" t="s">
        <v>5261</v>
      </c>
      <c r="C2195" s="20" t="s">
        <v>5262</v>
      </c>
      <c r="D2195" s="20" t="s">
        <v>1448</v>
      </c>
      <c r="E2195" s="20" t="s">
        <v>9799</v>
      </c>
      <c r="F2195" s="20">
        <v>79316</v>
      </c>
      <c r="G2195" s="20" t="s">
        <v>5264</v>
      </c>
      <c r="H2195" s="20" t="s">
        <v>25</v>
      </c>
      <c r="I2195" s="20" t="s">
        <v>42</v>
      </c>
      <c r="J2195" s="20" t="s">
        <v>27</v>
      </c>
      <c r="K2195" s="20">
        <v>3</v>
      </c>
    </row>
    <row r="2196" spans="1:11" x14ac:dyDescent="0.25">
      <c r="A2196" s="20" t="str">
        <f>E2196&amp;D2196&amp;":"&amp;COUNTIFS($E$2:E2196,E2196,$D$2:D2196,D2196)</f>
        <v>TennesseeSPRINGFIELD:1</v>
      </c>
      <c r="B2196" s="20" t="s">
        <v>8036</v>
      </c>
      <c r="C2196" s="20" t="s">
        <v>8037</v>
      </c>
      <c r="D2196" s="20" t="s">
        <v>1448</v>
      </c>
      <c r="E2196" s="20" t="s">
        <v>9810</v>
      </c>
      <c r="F2196" s="20">
        <v>75204</v>
      </c>
      <c r="G2196" s="20" t="s">
        <v>8038</v>
      </c>
      <c r="H2196" s="20" t="s">
        <v>25</v>
      </c>
      <c r="I2196" s="20" t="s">
        <v>26</v>
      </c>
      <c r="J2196" s="20" t="s">
        <v>27</v>
      </c>
      <c r="K2196" s="20">
        <v>0</v>
      </c>
    </row>
    <row r="2197" spans="1:11" x14ac:dyDescent="0.25">
      <c r="A2197" s="20" t="str">
        <f>E2197&amp;D2197&amp;":"&amp;COUNTIFS($E$2:E2197,E2197,$D$2:D2197,D2197)</f>
        <v>TennesseeSPRINGFIELD:2</v>
      </c>
      <c r="B2197" s="20" t="s">
        <v>5266</v>
      </c>
      <c r="C2197" s="20" t="s">
        <v>5267</v>
      </c>
      <c r="D2197" s="20" t="s">
        <v>1448</v>
      </c>
      <c r="E2197" s="20" t="s">
        <v>9810</v>
      </c>
      <c r="F2197" s="20">
        <v>75979</v>
      </c>
      <c r="G2197" s="20" t="s">
        <v>5269</v>
      </c>
      <c r="H2197" s="20" t="s">
        <v>25</v>
      </c>
      <c r="I2197" s="20" t="s">
        <v>42</v>
      </c>
      <c r="J2197" s="20" t="s">
        <v>120</v>
      </c>
      <c r="K2197" s="20">
        <v>2</v>
      </c>
    </row>
    <row r="2198" spans="1:11" x14ac:dyDescent="0.25">
      <c r="A2198" s="20" t="str">
        <f>E2198&amp;D2198&amp;":"&amp;COUNTIFS($E$2:E2198,E2198,$D$2:D2198,D2198)</f>
        <v>LouisianaSPRINGHILL:1</v>
      </c>
      <c r="B2198" s="20" t="s">
        <v>8040</v>
      </c>
      <c r="C2198" s="20" t="s">
        <v>8041</v>
      </c>
      <c r="D2198" s="20" t="s">
        <v>2377</v>
      </c>
      <c r="E2198" s="20" t="s">
        <v>9781</v>
      </c>
      <c r="F2198" s="20">
        <v>75662</v>
      </c>
      <c r="G2198" s="20" t="s">
        <v>8043</v>
      </c>
      <c r="H2198" s="20" t="s">
        <v>25</v>
      </c>
      <c r="I2198" s="20" t="s">
        <v>26</v>
      </c>
      <c r="J2198" s="20" t="s">
        <v>27</v>
      </c>
      <c r="K2198" s="20">
        <v>0</v>
      </c>
    </row>
    <row r="2199" spans="1:11" x14ac:dyDescent="0.25">
      <c r="A2199" s="20" t="str">
        <f>E2199&amp;D2199&amp;":"&amp;COUNTIFS($E$2:E2199,E2199,$D$2:D2199,D2199)</f>
        <v>North_CarolinaSPRUCE PINE:1</v>
      </c>
      <c r="B2199" s="20" t="s">
        <v>5248</v>
      </c>
      <c r="C2199" s="20" t="s">
        <v>5276</v>
      </c>
      <c r="D2199" s="20" t="s">
        <v>9421</v>
      </c>
      <c r="E2199" s="20" t="s">
        <v>9839</v>
      </c>
      <c r="F2199" s="20">
        <v>75961</v>
      </c>
      <c r="G2199" s="20" t="s">
        <v>5278</v>
      </c>
      <c r="H2199" s="20" t="s">
        <v>25</v>
      </c>
      <c r="I2199" s="20" t="s">
        <v>42</v>
      </c>
      <c r="J2199" s="20" t="s">
        <v>27</v>
      </c>
      <c r="K2199" s="20">
        <v>2</v>
      </c>
    </row>
    <row r="2200" spans="1:11" x14ac:dyDescent="0.25">
      <c r="A2200" s="20" t="str">
        <f>E2200&amp;D2200&amp;":"&amp;COUNTIFS($E$2:E2200,E2200,$D$2:D2200,D2200)</f>
        <v>Virgin_IslandsST CROIX:1</v>
      </c>
      <c r="B2200" s="20" t="s">
        <v>5285</v>
      </c>
      <c r="C2200" s="20" t="s">
        <v>5286</v>
      </c>
      <c r="D2200" s="20" t="s">
        <v>5901</v>
      </c>
      <c r="E2200" s="20" t="s">
        <v>9846</v>
      </c>
      <c r="F2200" s="20">
        <v>78336</v>
      </c>
      <c r="G2200" s="20" t="s">
        <v>5288</v>
      </c>
      <c r="H2200" s="20" t="s">
        <v>25</v>
      </c>
      <c r="I2200" s="20" t="s">
        <v>26</v>
      </c>
      <c r="J2200" s="20" t="s">
        <v>27</v>
      </c>
      <c r="K2200" s="20">
        <v>3</v>
      </c>
    </row>
    <row r="2201" spans="1:11" x14ac:dyDescent="0.25">
      <c r="A2201" s="20" t="str">
        <f>E2201&amp;D2201&amp;":"&amp;COUNTIFS($E$2:E2201,E2201,$D$2:D2201,D2201)</f>
        <v>Virgin_IslandsST CROIX:2</v>
      </c>
      <c r="B2201" s="20" t="s">
        <v>5290</v>
      </c>
      <c r="C2201" s="20" t="s">
        <v>5291</v>
      </c>
      <c r="D2201" s="20" t="s">
        <v>5901</v>
      </c>
      <c r="E2201" s="20" t="s">
        <v>9846</v>
      </c>
      <c r="F2201" s="20">
        <v>76255</v>
      </c>
      <c r="G2201" s="20" t="s">
        <v>5293</v>
      </c>
      <c r="H2201" s="20" t="s">
        <v>25</v>
      </c>
      <c r="I2201" s="20" t="s">
        <v>42</v>
      </c>
      <c r="J2201" s="20" t="s">
        <v>27</v>
      </c>
      <c r="K2201" s="20">
        <v>2</v>
      </c>
    </row>
    <row r="2202" spans="1:11" x14ac:dyDescent="0.25">
      <c r="A2202" s="20" t="str">
        <f>E2202&amp;D2202&amp;":"&amp;COUNTIFS($E$2:E2202,E2202,$D$2:D2202,D2202)</f>
        <v>Virgin_IslandsST CROIX:3</v>
      </c>
      <c r="B2202" s="20" t="s">
        <v>8045</v>
      </c>
      <c r="C2202" s="20" t="s">
        <v>8046</v>
      </c>
      <c r="D2202" s="20" t="s">
        <v>5901</v>
      </c>
      <c r="E2202" s="20" t="s">
        <v>9846</v>
      </c>
      <c r="F2202" s="20">
        <v>78582</v>
      </c>
      <c r="G2202" s="20" t="s">
        <v>8048</v>
      </c>
      <c r="H2202" s="20" t="s">
        <v>25</v>
      </c>
      <c r="I2202" s="20" t="s">
        <v>42</v>
      </c>
      <c r="J2202" s="20" t="s">
        <v>27</v>
      </c>
      <c r="K2202" s="20">
        <v>3</v>
      </c>
    </row>
    <row r="2203" spans="1:11" x14ac:dyDescent="0.25">
      <c r="A2203" s="20" t="str">
        <f>E2203&amp;D2203&amp;":"&amp;COUNTIFS($E$2:E2203,E2203,$D$2:D2203,D2203)</f>
        <v>KansasST FRANCIS:1</v>
      </c>
      <c r="B2203" s="20" t="s">
        <v>8050</v>
      </c>
      <c r="C2203" s="20" t="s">
        <v>8051</v>
      </c>
      <c r="D2203" s="20" t="s">
        <v>9027</v>
      </c>
      <c r="E2203" s="20" t="s">
        <v>9802</v>
      </c>
      <c r="F2203" s="20">
        <v>79415</v>
      </c>
      <c r="G2203" s="20" t="s">
        <v>8052</v>
      </c>
      <c r="H2203" s="20" t="s">
        <v>25</v>
      </c>
      <c r="I2203" s="20" t="s">
        <v>42</v>
      </c>
      <c r="J2203" s="20" t="s">
        <v>27</v>
      </c>
      <c r="K2203" s="20">
        <v>3</v>
      </c>
    </row>
    <row r="2204" spans="1:11" x14ac:dyDescent="0.25">
      <c r="A2204" s="20" t="str">
        <f>E2204&amp;D2204&amp;":"&amp;COUNTIFS($E$2:E2204,E2204,$D$2:D2204,D2204)</f>
        <v>MichiganST JOSEPH:1</v>
      </c>
      <c r="B2204" s="20" t="s">
        <v>8054</v>
      </c>
      <c r="C2204" s="20" t="s">
        <v>8055</v>
      </c>
      <c r="D2204" s="20" t="s">
        <v>7180</v>
      </c>
      <c r="E2204" s="20" t="s">
        <v>9803</v>
      </c>
      <c r="F2204" s="20">
        <v>77090</v>
      </c>
      <c r="G2204" s="20" t="s">
        <v>8056</v>
      </c>
      <c r="H2204" s="20" t="s">
        <v>25</v>
      </c>
      <c r="I2204" s="20" t="s">
        <v>648</v>
      </c>
      <c r="J2204" s="20" t="s">
        <v>27</v>
      </c>
      <c r="K2204" s="20">
        <v>5</v>
      </c>
    </row>
    <row r="2205" spans="1:11" x14ac:dyDescent="0.25">
      <c r="A2205" s="20" t="str">
        <f>E2205&amp;D2205&amp;":"&amp;COUNTIFS($E$2:E2205,E2205,$D$2:D2205,D2205)</f>
        <v>MinnesotaST PETER:1</v>
      </c>
      <c r="B2205" s="20" t="s">
        <v>8058</v>
      </c>
      <c r="C2205" s="20" t="s">
        <v>8059</v>
      </c>
      <c r="D2205" s="20" t="s">
        <v>9200</v>
      </c>
      <c r="E2205" s="20" t="s">
        <v>9794</v>
      </c>
      <c r="F2205" s="20">
        <v>77004</v>
      </c>
      <c r="G2205" s="20" t="s">
        <v>8060</v>
      </c>
      <c r="H2205" s="20" t="s">
        <v>25</v>
      </c>
      <c r="I2205" s="20" t="s">
        <v>26</v>
      </c>
      <c r="J2205" s="20" t="s">
        <v>27</v>
      </c>
      <c r="K2205" s="20">
        <v>0</v>
      </c>
    </row>
    <row r="2206" spans="1:11" x14ac:dyDescent="0.25">
      <c r="A2206" s="20" t="str">
        <f>E2206&amp;D2206&amp;":"&amp;COUNTIFS($E$2:E2206,E2206,$D$2:D2206,D2206)</f>
        <v>Virgin_IslandsST THOMAS:1</v>
      </c>
      <c r="B2206" s="20" t="s">
        <v>8061</v>
      </c>
      <c r="C2206" s="20" t="s">
        <v>5316</v>
      </c>
      <c r="D2206" s="20" t="s">
        <v>5896</v>
      </c>
      <c r="E2206" s="20" t="s">
        <v>9846</v>
      </c>
      <c r="F2206" s="20">
        <v>77091</v>
      </c>
      <c r="G2206" s="20" t="s">
        <v>5317</v>
      </c>
      <c r="H2206" s="20" t="s">
        <v>25</v>
      </c>
      <c r="I2206" s="20" t="s">
        <v>648</v>
      </c>
      <c r="J2206" s="20" t="s">
        <v>27</v>
      </c>
      <c r="K2206" s="20">
        <v>2</v>
      </c>
    </row>
    <row r="2207" spans="1:11" x14ac:dyDescent="0.25">
      <c r="A2207" s="20" t="str">
        <f>E2207&amp;D2207&amp;":"&amp;COUNTIFS($E$2:E2207,E2207,$D$2:D2207,D2207)</f>
        <v>Virgin_IslandsST THOMAS:2</v>
      </c>
      <c r="B2207" s="20" t="s">
        <v>8063</v>
      </c>
      <c r="C2207" s="20" t="s">
        <v>8064</v>
      </c>
      <c r="D2207" s="20" t="s">
        <v>5896</v>
      </c>
      <c r="E2207" s="20" t="s">
        <v>9846</v>
      </c>
      <c r="F2207" s="20">
        <v>78731</v>
      </c>
      <c r="G2207" s="20" t="s">
        <v>8065</v>
      </c>
      <c r="H2207" s="20" t="s">
        <v>25</v>
      </c>
      <c r="I2207" s="20" t="s">
        <v>26</v>
      </c>
      <c r="J2207" s="20" t="s">
        <v>27</v>
      </c>
      <c r="K2207" s="20">
        <v>0</v>
      </c>
    </row>
    <row r="2208" spans="1:11" x14ac:dyDescent="0.25">
      <c r="A2208" s="20" t="str">
        <f>E2208&amp;D2208&amp;":"&amp;COUNTIFS($E$2:E2208,E2208,$D$2:D2208,D2208)</f>
        <v>Virgin_IslandsST THOMAS:3</v>
      </c>
      <c r="B2208" s="20" t="s">
        <v>8066</v>
      </c>
      <c r="C2208" s="20" t="s">
        <v>5320</v>
      </c>
      <c r="D2208" s="20" t="s">
        <v>5896</v>
      </c>
      <c r="E2208" s="20" t="s">
        <v>9846</v>
      </c>
      <c r="F2208" s="20">
        <v>77504</v>
      </c>
      <c r="G2208" s="20" t="s">
        <v>5321</v>
      </c>
      <c r="H2208" s="20" t="s">
        <v>25</v>
      </c>
      <c r="I2208" s="20" t="s">
        <v>26</v>
      </c>
      <c r="J2208" s="20" t="s">
        <v>27</v>
      </c>
      <c r="K2208" s="20">
        <v>0</v>
      </c>
    </row>
    <row r="2209" spans="1:11" x14ac:dyDescent="0.25">
      <c r="A2209" s="20" t="str">
        <f>E2209&amp;D2209&amp;":"&amp;COUNTIFS($E$2:E2209,E2209,$D$2:D2209,D2209)</f>
        <v>KansasSTAFFORD:1</v>
      </c>
      <c r="B2209" s="20" t="s">
        <v>8068</v>
      </c>
      <c r="C2209" s="20" t="s">
        <v>8069</v>
      </c>
      <c r="D2209" s="20" t="s">
        <v>2130</v>
      </c>
      <c r="E2209" s="20" t="s">
        <v>9802</v>
      </c>
      <c r="F2209" s="20">
        <v>75034</v>
      </c>
      <c r="G2209" s="20" t="s">
        <v>8070</v>
      </c>
      <c r="H2209" s="20" t="s">
        <v>25</v>
      </c>
      <c r="I2209" s="20" t="s">
        <v>26</v>
      </c>
      <c r="J2209" s="20" t="s">
        <v>27</v>
      </c>
      <c r="K2209" s="20">
        <v>5</v>
      </c>
    </row>
    <row r="2210" spans="1:11" x14ac:dyDescent="0.25">
      <c r="A2210" s="20" t="str">
        <f>E2210&amp;D2210&amp;":"&amp;COUNTIFS($E$2:E2210,E2210,$D$2:D2210,D2210)</f>
        <v>KansasSTAFFORD:2</v>
      </c>
      <c r="B2210" s="20" t="s">
        <v>8072</v>
      </c>
      <c r="C2210" s="20" t="s">
        <v>8073</v>
      </c>
      <c r="D2210" s="20" t="s">
        <v>2130</v>
      </c>
      <c r="E2210" s="20" t="s">
        <v>9802</v>
      </c>
      <c r="F2210" s="20">
        <v>78746</v>
      </c>
      <c r="G2210" s="20" t="s">
        <v>8074</v>
      </c>
      <c r="H2210" s="20" t="s">
        <v>25</v>
      </c>
      <c r="I2210" s="20" t="s">
        <v>75</v>
      </c>
      <c r="J2210" s="20" t="s">
        <v>27</v>
      </c>
      <c r="K2210" s="20">
        <v>0</v>
      </c>
    </row>
    <row r="2211" spans="1:11" x14ac:dyDescent="0.25">
      <c r="A2211" s="20" t="str">
        <f>E2211&amp;D2211&amp;":"&amp;COUNTIFS($E$2:E2211,E2211,$D$2:D2211,D2211)</f>
        <v>VirginiaSTAFFORD:1</v>
      </c>
      <c r="B2211" s="20" t="s">
        <v>8075</v>
      </c>
      <c r="C2211" s="20" t="s">
        <v>5329</v>
      </c>
      <c r="D2211" s="20" t="s">
        <v>2130</v>
      </c>
      <c r="E2211" s="20" t="s">
        <v>9816</v>
      </c>
      <c r="F2211" s="20">
        <v>76017</v>
      </c>
      <c r="G2211" s="20" t="s">
        <v>5331</v>
      </c>
      <c r="H2211" s="20" t="s">
        <v>25</v>
      </c>
      <c r="I2211" s="20" t="s">
        <v>648</v>
      </c>
      <c r="J2211" s="20" t="s">
        <v>27</v>
      </c>
      <c r="K2211" s="20">
        <v>2</v>
      </c>
    </row>
    <row r="2212" spans="1:11" x14ac:dyDescent="0.25">
      <c r="A2212" s="20" t="str">
        <f>E2212&amp;D2212&amp;":"&amp;COUNTIFS($E$2:E2212,E2212,$D$2:D2212,D2212)</f>
        <v>ConnecticutSTAFFORD SPRINGS:1</v>
      </c>
      <c r="B2212" s="20" t="s">
        <v>8077</v>
      </c>
      <c r="C2212" s="20" t="s">
        <v>8078</v>
      </c>
      <c r="D2212" s="20" t="s">
        <v>8854</v>
      </c>
      <c r="E2212" s="20" t="s">
        <v>9811</v>
      </c>
      <c r="F2212" s="20">
        <v>79124</v>
      </c>
      <c r="G2212" s="20" t="s">
        <v>8080</v>
      </c>
      <c r="H2212" s="20" t="s">
        <v>25</v>
      </c>
      <c r="I2212" s="20" t="s">
        <v>26</v>
      </c>
      <c r="J2212" s="20" t="s">
        <v>27</v>
      </c>
      <c r="K2212" s="20">
        <v>0</v>
      </c>
    </row>
    <row r="2213" spans="1:11" x14ac:dyDescent="0.25">
      <c r="A2213" s="20" t="str">
        <f>E2213&amp;D2213&amp;":"&amp;COUNTIFS($E$2:E2213,E2213,$D$2:D2213,D2213)</f>
        <v>KentuckySTANFORD:1</v>
      </c>
      <c r="B2213" s="20" t="s">
        <v>8082</v>
      </c>
      <c r="C2213" s="20" t="s">
        <v>8083</v>
      </c>
      <c r="D2213" s="20" t="s">
        <v>2292</v>
      </c>
      <c r="E2213" s="20" t="s">
        <v>9780</v>
      </c>
      <c r="F2213" s="20">
        <v>79416</v>
      </c>
      <c r="G2213" s="20" t="s">
        <v>8084</v>
      </c>
      <c r="H2213" s="20" t="s">
        <v>25</v>
      </c>
      <c r="I2213" s="20" t="s">
        <v>26</v>
      </c>
      <c r="J2213" s="20" t="s">
        <v>27</v>
      </c>
      <c r="K2213" s="20">
        <v>4</v>
      </c>
    </row>
    <row r="2214" spans="1:11" x14ac:dyDescent="0.25">
      <c r="A2214" s="20" t="str">
        <f>E2214&amp;D2214&amp;":"&amp;COUNTIFS($E$2:E2214,E2214,$D$2:D2214,D2214)</f>
        <v>KentuckySTANFORD:2</v>
      </c>
      <c r="B2214" s="20" t="s">
        <v>8086</v>
      </c>
      <c r="C2214" s="20" t="s">
        <v>8087</v>
      </c>
      <c r="D2214" s="20" t="s">
        <v>2292</v>
      </c>
      <c r="E2214" s="20" t="s">
        <v>9780</v>
      </c>
      <c r="F2214" s="20">
        <v>76110</v>
      </c>
      <c r="G2214" s="20" t="s">
        <v>8088</v>
      </c>
      <c r="H2214" s="20" t="s">
        <v>25</v>
      </c>
      <c r="I2214" s="20" t="s">
        <v>648</v>
      </c>
      <c r="J2214" s="20" t="s">
        <v>27</v>
      </c>
      <c r="K2214" s="20">
        <v>0</v>
      </c>
    </row>
    <row r="2215" spans="1:11" x14ac:dyDescent="0.25">
      <c r="A2215" s="20" t="str">
        <f>E2215&amp;D2215&amp;":"&amp;COUNTIFS($E$2:E2215,E2215,$D$2:D2215,D2215)</f>
        <v>North_DakotaSTANLEY:1</v>
      </c>
      <c r="B2215" s="20" t="s">
        <v>8090</v>
      </c>
      <c r="C2215" s="20" t="s">
        <v>8091</v>
      </c>
      <c r="D2215" s="20" t="s">
        <v>6215</v>
      </c>
      <c r="E2215" s="20" t="s">
        <v>9840</v>
      </c>
      <c r="F2215" s="20">
        <v>76262</v>
      </c>
      <c r="G2215" s="20" t="s">
        <v>8093</v>
      </c>
      <c r="H2215" s="20" t="s">
        <v>25</v>
      </c>
      <c r="I2215" s="20" t="s">
        <v>26</v>
      </c>
      <c r="J2215" s="20" t="s">
        <v>27</v>
      </c>
      <c r="K2215" s="20">
        <v>0</v>
      </c>
    </row>
    <row r="2216" spans="1:11" x14ac:dyDescent="0.25">
      <c r="A2216" s="20" t="str">
        <f>E2216&amp;D2216&amp;":"&amp;COUNTIFS($E$2:E2216,E2216,$D$2:D2216,D2216)</f>
        <v>WisconsinSTANLEY:1</v>
      </c>
      <c r="B2216" s="20" t="s">
        <v>8094</v>
      </c>
      <c r="C2216" s="20" t="s">
        <v>5339</v>
      </c>
      <c r="D2216" s="20" t="s">
        <v>6215</v>
      </c>
      <c r="E2216" s="20" t="s">
        <v>9790</v>
      </c>
      <c r="F2216" s="20">
        <v>75093</v>
      </c>
      <c r="G2216" s="20" t="s">
        <v>5341</v>
      </c>
      <c r="H2216" s="20" t="s">
        <v>25</v>
      </c>
      <c r="I2216" s="20" t="s">
        <v>26</v>
      </c>
      <c r="J2216" s="20" t="s">
        <v>27</v>
      </c>
      <c r="K2216" s="20">
        <v>0</v>
      </c>
    </row>
    <row r="2217" spans="1:11" x14ac:dyDescent="0.25">
      <c r="A2217" s="20" t="str">
        <f>E2217&amp;D2217&amp;":"&amp;COUNTIFS($E$2:E2217,E2217,$D$2:D2217,D2217)</f>
        <v>WisconsinSTANLEY:2</v>
      </c>
      <c r="B2217" s="20" t="s">
        <v>8096</v>
      </c>
      <c r="C2217" s="20" t="s">
        <v>8097</v>
      </c>
      <c r="D2217" s="20" t="s">
        <v>6215</v>
      </c>
      <c r="E2217" s="20" t="s">
        <v>9790</v>
      </c>
      <c r="F2217" s="20">
        <v>75235</v>
      </c>
      <c r="G2217" s="20" t="s">
        <v>8098</v>
      </c>
      <c r="H2217" s="20" t="s">
        <v>25</v>
      </c>
      <c r="I2217" s="20" t="s">
        <v>26</v>
      </c>
      <c r="J2217" s="20" t="s">
        <v>27</v>
      </c>
      <c r="K2217" s="20">
        <v>0</v>
      </c>
    </row>
    <row r="2218" spans="1:11" x14ac:dyDescent="0.25">
      <c r="A2218" s="20" t="str">
        <f>E2218&amp;D2218&amp;":"&amp;COUNTIFS($E$2:E2218,E2218,$D$2:D2218,D2218)</f>
        <v>TexasSTANTON:1</v>
      </c>
      <c r="B2218" s="20" t="s">
        <v>5358</v>
      </c>
      <c r="C2218" s="20" t="s">
        <v>5359</v>
      </c>
      <c r="D2218" s="20" t="s">
        <v>5400</v>
      </c>
      <c r="E2218" s="20" t="s">
        <v>9788</v>
      </c>
      <c r="F2218" s="20">
        <v>76849</v>
      </c>
      <c r="G2218" s="20" t="s">
        <v>5361</v>
      </c>
      <c r="H2218" s="20" t="s">
        <v>96</v>
      </c>
      <c r="I2218" s="20" t="s">
        <v>42</v>
      </c>
      <c r="J2218" s="20" t="s">
        <v>27</v>
      </c>
      <c r="K2218" s="20">
        <v>3</v>
      </c>
    </row>
    <row r="2219" spans="1:11" x14ac:dyDescent="0.25">
      <c r="A2219" s="20" t="str">
        <f>E2219&amp;D2219&amp;":"&amp;COUNTIFS($E$2:E2219,E2219,$D$2:D2219,D2219)</f>
        <v>New_YorkSTATEN ISLAND:1</v>
      </c>
      <c r="B2219" s="20" t="s">
        <v>8100</v>
      </c>
      <c r="C2219" s="20" t="s">
        <v>8101</v>
      </c>
      <c r="D2219" s="20" t="s">
        <v>3882</v>
      </c>
      <c r="E2219" s="20" t="s">
        <v>9838</v>
      </c>
      <c r="F2219" s="20">
        <v>78377</v>
      </c>
      <c r="G2219" s="20" t="s">
        <v>8103</v>
      </c>
      <c r="H2219" s="20" t="s">
        <v>96</v>
      </c>
      <c r="I2219" s="20" t="s">
        <v>42</v>
      </c>
      <c r="J2219" s="20" t="s">
        <v>27</v>
      </c>
      <c r="K2219" s="20">
        <v>0</v>
      </c>
    </row>
    <row r="2220" spans="1:11" x14ac:dyDescent="0.25">
      <c r="A2220" s="20" t="str">
        <f>E2220&amp;D2220&amp;":"&amp;COUNTIFS($E$2:E2220,E2220,$D$2:D2220,D2220)</f>
        <v>New_YorkSTATEN ISLAND:2</v>
      </c>
      <c r="B2220" s="20" t="s">
        <v>8105</v>
      </c>
      <c r="C2220" s="20" t="s">
        <v>8106</v>
      </c>
      <c r="D2220" s="20" t="s">
        <v>3882</v>
      </c>
      <c r="E2220" s="20" t="s">
        <v>9838</v>
      </c>
      <c r="F2220" s="20">
        <v>79225</v>
      </c>
      <c r="G2220" s="20" t="s">
        <v>8108</v>
      </c>
      <c r="H2220" s="20" t="s">
        <v>96</v>
      </c>
      <c r="I2220" s="20" t="s">
        <v>42</v>
      </c>
      <c r="J2220" s="20" t="s">
        <v>27</v>
      </c>
      <c r="K2220" s="20">
        <v>0</v>
      </c>
    </row>
    <row r="2221" spans="1:11" x14ac:dyDescent="0.25">
      <c r="A2221" s="20" t="str">
        <f>E2221&amp;D2221&amp;":"&amp;COUNTIFS($E$2:E2221,E2221,$D$2:D2221,D2221)</f>
        <v>New_YorkSTATEN ISLAND:3</v>
      </c>
      <c r="B2221" s="20" t="s">
        <v>8110</v>
      </c>
      <c r="C2221" s="20" t="s">
        <v>8111</v>
      </c>
      <c r="D2221" s="20" t="s">
        <v>3882</v>
      </c>
      <c r="E2221" s="20" t="s">
        <v>9838</v>
      </c>
      <c r="F2221" s="20">
        <v>77665</v>
      </c>
      <c r="G2221" s="20" t="s">
        <v>8113</v>
      </c>
      <c r="H2221" s="20" t="s">
        <v>96</v>
      </c>
      <c r="I2221" s="20" t="s">
        <v>26</v>
      </c>
      <c r="J2221" s="20" t="s">
        <v>27</v>
      </c>
      <c r="K2221" s="20">
        <v>0</v>
      </c>
    </row>
    <row r="2222" spans="1:11" x14ac:dyDescent="0.25">
      <c r="A2222" s="20" t="str">
        <f>E2222&amp;D2222&amp;":"&amp;COUNTIFS($E$2:E2222,E2222,$D$2:D2222,D2222)</f>
        <v>VirginiaSTAUNTON:1</v>
      </c>
      <c r="B2222" s="20" t="s">
        <v>5423</v>
      </c>
      <c r="C2222" s="20" t="s">
        <v>5424</v>
      </c>
      <c r="D2222" s="20" t="s">
        <v>5961</v>
      </c>
      <c r="E2222" s="20" t="s">
        <v>9816</v>
      </c>
      <c r="F2222" s="20">
        <v>76360</v>
      </c>
      <c r="G2222" s="20" t="s">
        <v>5426</v>
      </c>
      <c r="H2222" s="20" t="s">
        <v>96</v>
      </c>
      <c r="I2222" s="20" t="s">
        <v>42</v>
      </c>
      <c r="J2222" s="20" t="s">
        <v>27</v>
      </c>
      <c r="K2222" s="20">
        <v>4</v>
      </c>
    </row>
    <row r="2223" spans="1:11" x14ac:dyDescent="0.25">
      <c r="A2223" s="20" t="str">
        <f>E2223&amp;D2223&amp;":"&amp;COUNTIFS($E$2:E2223,E2223,$D$2:D2223,D2223)</f>
        <v>WisconsinSTEVENS POINT:1</v>
      </c>
      <c r="B2223" s="20" t="s">
        <v>5428</v>
      </c>
      <c r="C2223" s="20" t="s">
        <v>5429</v>
      </c>
      <c r="D2223" s="20" t="s">
        <v>6181</v>
      </c>
      <c r="E2223" s="20" t="s">
        <v>9790</v>
      </c>
      <c r="F2223" s="20">
        <v>79081</v>
      </c>
      <c r="G2223" s="20" t="s">
        <v>5431</v>
      </c>
      <c r="H2223" s="20" t="s">
        <v>96</v>
      </c>
      <c r="I2223" s="20" t="s">
        <v>42</v>
      </c>
      <c r="J2223" s="20" t="s">
        <v>27</v>
      </c>
      <c r="K2223" s="20">
        <v>0</v>
      </c>
    </row>
    <row r="2224" spans="1:11" x14ac:dyDescent="0.25">
      <c r="A2224" s="20" t="str">
        <f>E2224&amp;D2224&amp;":"&amp;COUNTIFS($E$2:E2224,E2224,$D$2:D2224,D2224)</f>
        <v>WisconsinSTEVENS POINT:2</v>
      </c>
      <c r="B2224" s="20" t="s">
        <v>5438</v>
      </c>
      <c r="C2224" s="20" t="s">
        <v>5439</v>
      </c>
      <c r="D2224" s="20" t="s">
        <v>6181</v>
      </c>
      <c r="E2224" s="20" t="s">
        <v>9790</v>
      </c>
      <c r="F2224" s="20">
        <v>76834</v>
      </c>
      <c r="G2224" s="20" t="s">
        <v>5441</v>
      </c>
      <c r="H2224" s="20" t="s">
        <v>96</v>
      </c>
      <c r="I2224" s="20" t="s">
        <v>42</v>
      </c>
      <c r="J2224" s="20" t="s">
        <v>27</v>
      </c>
      <c r="K2224" s="20">
        <v>0</v>
      </c>
    </row>
    <row r="2225" spans="1:11" x14ac:dyDescent="0.25">
      <c r="A2225" s="20" t="str">
        <f>E2225&amp;D2225&amp;":"&amp;COUNTIFS($E$2:E2225,E2225,$D$2:D2225,D2225)</f>
        <v>OklahomaSTIGLER:1</v>
      </c>
      <c r="B2225" s="20" t="s">
        <v>5472</v>
      </c>
      <c r="C2225" s="20" t="s">
        <v>8114</v>
      </c>
      <c r="D2225" s="20" t="s">
        <v>4597</v>
      </c>
      <c r="E2225" s="20" t="s">
        <v>9787</v>
      </c>
      <c r="F2225" s="20">
        <v>77979</v>
      </c>
      <c r="G2225" s="20" t="s">
        <v>5475</v>
      </c>
      <c r="H2225" s="20" t="s">
        <v>96</v>
      </c>
      <c r="I2225" s="20" t="s">
        <v>36</v>
      </c>
      <c r="J2225" s="20" t="s">
        <v>27</v>
      </c>
      <c r="K2225" s="20">
        <v>3</v>
      </c>
    </row>
    <row r="2226" spans="1:11" x14ac:dyDescent="0.25">
      <c r="A2226" s="20" t="str">
        <f>E2226&amp;D2226&amp;":"&amp;COUNTIFS($E$2:E2226,E2226,$D$2:D2226,D2226)</f>
        <v>OklahomaSTIGLER:2</v>
      </c>
      <c r="B2226" s="20" t="s">
        <v>8116</v>
      </c>
      <c r="C2226" s="20" t="s">
        <v>8117</v>
      </c>
      <c r="D2226" s="20" t="s">
        <v>4597</v>
      </c>
      <c r="E2226" s="20" t="s">
        <v>9787</v>
      </c>
      <c r="F2226" s="20">
        <v>76365</v>
      </c>
      <c r="G2226" s="20" t="s">
        <v>8119</v>
      </c>
      <c r="H2226" s="20" t="s">
        <v>96</v>
      </c>
      <c r="I2226" s="20" t="s">
        <v>36</v>
      </c>
      <c r="J2226" s="20" t="s">
        <v>27</v>
      </c>
      <c r="K2226" s="20">
        <v>0</v>
      </c>
    </row>
    <row r="2227" spans="1:11" x14ac:dyDescent="0.25">
      <c r="A2227" s="20" t="str">
        <f>E2227&amp;D2227&amp;":"&amp;COUNTIFS($E$2:E2227,E2227,$D$2:D2227,D2227)</f>
        <v>CaliforniaSTOCKTON:1</v>
      </c>
      <c r="B2227" s="20" t="s">
        <v>5487</v>
      </c>
      <c r="C2227" s="20" t="s">
        <v>5488</v>
      </c>
      <c r="D2227" s="20" t="s">
        <v>895</v>
      </c>
      <c r="E2227" s="20" t="s">
        <v>9773</v>
      </c>
      <c r="F2227" s="20">
        <v>78119</v>
      </c>
      <c r="G2227" s="20" t="s">
        <v>5490</v>
      </c>
      <c r="H2227" s="20" t="s">
        <v>96</v>
      </c>
      <c r="I2227" s="20" t="s">
        <v>42</v>
      </c>
      <c r="J2227" s="20" t="s">
        <v>27</v>
      </c>
      <c r="K2227" s="20">
        <v>3</v>
      </c>
    </row>
    <row r="2228" spans="1:11" x14ac:dyDescent="0.25">
      <c r="A2228" s="20" t="str">
        <f>E2228&amp;D2228&amp;":"&amp;COUNTIFS($E$2:E2228,E2228,$D$2:D2228,D2228)</f>
        <v>IllinoisSTREAMWOOD:1</v>
      </c>
      <c r="B2228" s="20" t="s">
        <v>5492</v>
      </c>
      <c r="C2228" s="20" t="s">
        <v>5493</v>
      </c>
      <c r="D2228" s="20" t="s">
        <v>1752</v>
      </c>
      <c r="E2228" s="20" t="s">
        <v>9777</v>
      </c>
      <c r="F2228" s="20">
        <v>79007</v>
      </c>
      <c r="G2228" s="20" t="s">
        <v>5495</v>
      </c>
      <c r="H2228" s="20" t="s">
        <v>96</v>
      </c>
      <c r="I2228" s="20" t="s">
        <v>26</v>
      </c>
      <c r="J2228" s="20" t="s">
        <v>27</v>
      </c>
      <c r="K2228" s="20">
        <v>3</v>
      </c>
    </row>
    <row r="2229" spans="1:11" x14ac:dyDescent="0.25">
      <c r="A2229" s="20" t="str">
        <f>E2229&amp;D2229&amp;":"&amp;COUNTIFS($E$2:E2229,E2229,$D$2:D2229,D2229)</f>
        <v>OklahomaSTROUD:1</v>
      </c>
      <c r="B2229" s="20" t="s">
        <v>5502</v>
      </c>
      <c r="C2229" s="20" t="s">
        <v>5503</v>
      </c>
      <c r="D2229" s="20" t="s">
        <v>4538</v>
      </c>
      <c r="E2229" s="20" t="s">
        <v>9787</v>
      </c>
      <c r="F2229" s="20">
        <v>79772</v>
      </c>
      <c r="G2229" s="20" t="s">
        <v>5505</v>
      </c>
      <c r="H2229" s="20" t="s">
        <v>96</v>
      </c>
      <c r="I2229" s="20" t="s">
        <v>36</v>
      </c>
      <c r="J2229" s="20" t="s">
        <v>27</v>
      </c>
      <c r="K2229" s="20">
        <v>2</v>
      </c>
    </row>
    <row r="2230" spans="1:11" x14ac:dyDescent="0.25">
      <c r="A2230" s="20" t="str">
        <f>E2230&amp;D2230&amp;":"&amp;COUNTIFS($E$2:E2230,E2230,$D$2:D2230,D2230)</f>
        <v>PennsylvaniaSTROUDSBURG:1</v>
      </c>
      <c r="B2230" s="20" t="s">
        <v>8121</v>
      </c>
      <c r="C2230" s="20" t="s">
        <v>8122</v>
      </c>
      <c r="D2230" s="20" t="s">
        <v>8687</v>
      </c>
      <c r="E2230" s="20" t="s">
        <v>9809</v>
      </c>
      <c r="F2230" s="20">
        <v>76528</v>
      </c>
      <c r="G2230" s="20" t="s">
        <v>8124</v>
      </c>
      <c r="H2230" s="20" t="s">
        <v>96</v>
      </c>
      <c r="I2230" s="20" t="s">
        <v>42</v>
      </c>
      <c r="J2230" s="20" t="s">
        <v>27</v>
      </c>
      <c r="K2230" s="20">
        <v>4</v>
      </c>
    </row>
    <row r="2231" spans="1:11" x14ac:dyDescent="0.25">
      <c r="A2231" s="20" t="str">
        <f>E2231&amp;D2231&amp;":"&amp;COUNTIFS($E$2:E2231,E2231,$D$2:D2231,D2231)</f>
        <v>FloridaSTUART:1</v>
      </c>
      <c r="B2231" s="20" t="s">
        <v>5248</v>
      </c>
      <c r="C2231" s="20" t="s">
        <v>5512</v>
      </c>
      <c r="D2231" s="20" t="s">
        <v>1378</v>
      </c>
      <c r="E2231" s="20" t="s">
        <v>9793</v>
      </c>
      <c r="F2231" s="20">
        <v>79029</v>
      </c>
      <c r="G2231" s="20" t="s">
        <v>5513</v>
      </c>
      <c r="H2231" s="20" t="s">
        <v>96</v>
      </c>
      <c r="I2231" s="20" t="s">
        <v>42</v>
      </c>
      <c r="J2231" s="20" t="s">
        <v>27</v>
      </c>
      <c r="K2231" s="20">
        <v>4</v>
      </c>
    </row>
    <row r="2232" spans="1:11" x14ac:dyDescent="0.25">
      <c r="A2232" s="20" t="str">
        <f>E2232&amp;D2232&amp;":"&amp;COUNTIFS($E$2:E2232,E2232,$D$2:D2232,D2232)</f>
        <v>VirginiaSTUART:1</v>
      </c>
      <c r="B2232" s="20" t="s">
        <v>5520</v>
      </c>
      <c r="C2232" s="20" t="s">
        <v>5521</v>
      </c>
      <c r="D2232" s="20" t="s">
        <v>1378</v>
      </c>
      <c r="E2232" s="20" t="s">
        <v>9816</v>
      </c>
      <c r="F2232" s="20">
        <v>76531</v>
      </c>
      <c r="G2232" s="20" t="s">
        <v>5523</v>
      </c>
      <c r="H2232" s="20" t="s">
        <v>96</v>
      </c>
      <c r="I2232" s="20" t="s">
        <v>42</v>
      </c>
      <c r="J2232" s="20" t="s">
        <v>27</v>
      </c>
      <c r="K2232" s="20">
        <v>0</v>
      </c>
    </row>
    <row r="2233" spans="1:11" x14ac:dyDescent="0.25">
      <c r="A2233" s="20" t="str">
        <f>E2233&amp;D2233&amp;":"&amp;COUNTIFS($E$2:E2233,E2233,$D$2:D2233,D2233)</f>
        <v>WisconsinSTURGEON BAY:1</v>
      </c>
      <c r="B2233" s="20" t="s">
        <v>5656</v>
      </c>
      <c r="C2233" s="20" t="s">
        <v>5657</v>
      </c>
      <c r="D2233" s="20" t="s">
        <v>8246</v>
      </c>
      <c r="E2233" s="20" t="s">
        <v>9790</v>
      </c>
      <c r="F2233" s="20">
        <v>78705</v>
      </c>
      <c r="G2233" s="20" t="s">
        <v>5658</v>
      </c>
      <c r="H2233" s="20" t="s">
        <v>119</v>
      </c>
      <c r="I2233" s="20" t="s">
        <v>75</v>
      </c>
      <c r="J2233" s="20" t="s">
        <v>120</v>
      </c>
      <c r="K2233" s="20">
        <v>0</v>
      </c>
    </row>
    <row r="2234" spans="1:11" x14ac:dyDescent="0.25">
      <c r="A2234" s="20" t="str">
        <f>E2234&amp;D2234&amp;":"&amp;COUNTIFS($E$2:E2234,E2234,$D$2:D2234,D2234)</f>
        <v>New_YorkSUFFERN:1</v>
      </c>
      <c r="B2234" s="20" t="s">
        <v>8126</v>
      </c>
      <c r="C2234" s="20" t="s">
        <v>8127</v>
      </c>
      <c r="D2234" s="20" t="s">
        <v>9356</v>
      </c>
      <c r="E2234" s="20" t="s">
        <v>9838</v>
      </c>
      <c r="F2234" s="20">
        <v>76001</v>
      </c>
      <c r="G2234" s="20" t="s">
        <v>8128</v>
      </c>
      <c r="H2234" s="20" t="s">
        <v>119</v>
      </c>
      <c r="I2234" s="20" t="s">
        <v>26</v>
      </c>
      <c r="J2234" s="20" t="s">
        <v>120</v>
      </c>
      <c r="K2234" s="20">
        <v>0</v>
      </c>
    </row>
    <row r="2235" spans="1:11" x14ac:dyDescent="0.25">
      <c r="A2235" s="20" t="str">
        <f>E2235&amp;D2235&amp;":"&amp;COUNTIFS($E$2:E2235,E2235,$D$2:D2235,D2235)</f>
        <v>TexasSUGAR LAND:1</v>
      </c>
      <c r="B2235" s="20" t="s">
        <v>5833</v>
      </c>
      <c r="C2235" s="20" t="s">
        <v>5834</v>
      </c>
      <c r="D2235" s="20" t="s">
        <v>8577</v>
      </c>
      <c r="E2235" s="20" t="s">
        <v>9788</v>
      </c>
      <c r="F2235" s="20">
        <v>78550</v>
      </c>
      <c r="G2235" s="20" t="s">
        <v>8129</v>
      </c>
      <c r="H2235" s="20" t="s">
        <v>119</v>
      </c>
      <c r="I2235" s="20" t="s">
        <v>26</v>
      </c>
      <c r="J2235" s="20" t="s">
        <v>120</v>
      </c>
      <c r="K2235" s="20">
        <v>0</v>
      </c>
    </row>
    <row r="2236" spans="1:11" x14ac:dyDescent="0.25">
      <c r="A2236" s="20" t="str">
        <f>E2236&amp;D2236&amp;":"&amp;COUNTIFS($E$2:E2236,E2236,$D$2:D2236,D2236)</f>
        <v>TexasSUGAR LAND:2</v>
      </c>
      <c r="B2236" s="20" t="s">
        <v>8131</v>
      </c>
      <c r="C2236" s="20" t="s">
        <v>8132</v>
      </c>
      <c r="D2236" s="20" t="s">
        <v>8577</v>
      </c>
      <c r="E2236" s="20" t="s">
        <v>9788</v>
      </c>
      <c r="F2236" s="20">
        <v>77059</v>
      </c>
      <c r="G2236" s="20" t="s">
        <v>8133</v>
      </c>
      <c r="H2236" s="20" t="s">
        <v>119</v>
      </c>
      <c r="I2236" s="20" t="s">
        <v>26</v>
      </c>
      <c r="J2236" s="20" t="s">
        <v>120</v>
      </c>
      <c r="K2236" s="20">
        <v>0</v>
      </c>
    </row>
    <row r="2237" spans="1:11" x14ac:dyDescent="0.25">
      <c r="A2237" s="20" t="str">
        <f>E2237&amp;D2237&amp;":"&amp;COUNTIFS($E$2:E2237,E2237,$D$2:D2237,D2237)</f>
        <v>TexasSUGAR LAND:3</v>
      </c>
      <c r="B2237" s="20" t="s">
        <v>8253</v>
      </c>
      <c r="C2237" s="20" t="s">
        <v>8254</v>
      </c>
      <c r="D2237" s="20" t="s">
        <v>8577</v>
      </c>
      <c r="E2237" s="20" t="s">
        <v>9788</v>
      </c>
      <c r="F2237" s="20">
        <v>77598</v>
      </c>
      <c r="G2237" s="20" t="s">
        <v>8256</v>
      </c>
      <c r="H2237" s="20" t="s">
        <v>25</v>
      </c>
      <c r="I2237" s="20" t="s">
        <v>648</v>
      </c>
      <c r="J2237" s="20" t="s">
        <v>27</v>
      </c>
      <c r="K2237" s="20">
        <v>0</v>
      </c>
    </row>
    <row r="2238" spans="1:11" x14ac:dyDescent="0.25">
      <c r="A2238" s="20" t="str">
        <f>E2238&amp;D2238&amp;":"&amp;COUNTIFS($E$2:E2238,E2238,$D$2:D2238,D2238)</f>
        <v>OklahomaSULPHUR:1</v>
      </c>
      <c r="B2238" s="20" t="s">
        <v>8258</v>
      </c>
      <c r="C2238" s="20" t="s">
        <v>8259</v>
      </c>
      <c r="D2238" s="20" t="s">
        <v>7850</v>
      </c>
      <c r="E2238" s="20" t="s">
        <v>9787</v>
      </c>
      <c r="F2238" s="20">
        <v>76054</v>
      </c>
      <c r="G2238" s="20" t="s">
        <v>8260</v>
      </c>
      <c r="H2238" s="20" t="s">
        <v>25</v>
      </c>
      <c r="I2238" s="20" t="s">
        <v>26</v>
      </c>
      <c r="J2238" s="20" t="s">
        <v>27</v>
      </c>
      <c r="K2238" s="20">
        <v>0</v>
      </c>
    </row>
    <row r="2239" spans="1:11" x14ac:dyDescent="0.25">
      <c r="A2239" s="20" t="str">
        <f>E2239&amp;D2239&amp;":"&amp;COUNTIFS($E$2:E2239,E2239,$D$2:D2239,D2239)</f>
        <v>West_VirginiaSUMMERSVILLE:1</v>
      </c>
      <c r="B2239" s="20" t="s">
        <v>8262</v>
      </c>
      <c r="C2239" s="20" t="s">
        <v>8263</v>
      </c>
      <c r="D2239" s="20" t="s">
        <v>6158</v>
      </c>
      <c r="E2239" s="20" t="s">
        <v>9832</v>
      </c>
      <c r="F2239" s="20">
        <v>75231</v>
      </c>
      <c r="G2239" s="20" t="s">
        <v>8264</v>
      </c>
      <c r="H2239" s="20" t="s">
        <v>25</v>
      </c>
      <c r="I2239" s="20" t="s">
        <v>75</v>
      </c>
      <c r="J2239" s="20" t="s">
        <v>27</v>
      </c>
      <c r="K2239" s="20">
        <v>5</v>
      </c>
    </row>
    <row r="2240" spans="1:11" x14ac:dyDescent="0.25">
      <c r="A2240" s="20" t="str">
        <f>E2240&amp;D2240&amp;":"&amp;COUNTIFS($E$2:E2240,E2240,$D$2:D2240,D2240)</f>
        <v>New_JerseySUMMIT:1</v>
      </c>
      <c r="B2240" s="20" t="s">
        <v>8266</v>
      </c>
      <c r="C2240" s="20" t="s">
        <v>8267</v>
      </c>
      <c r="D2240" s="20" t="s">
        <v>3734</v>
      </c>
      <c r="E2240" s="20" t="s">
        <v>9836</v>
      </c>
      <c r="F2240" s="20">
        <v>75182</v>
      </c>
      <c r="G2240" s="20" t="s">
        <v>8269</v>
      </c>
      <c r="H2240" s="20" t="s">
        <v>25</v>
      </c>
      <c r="I2240" s="20" t="s">
        <v>26</v>
      </c>
      <c r="J2240" s="20" t="s">
        <v>27</v>
      </c>
      <c r="K2240" s="20">
        <v>3</v>
      </c>
    </row>
    <row r="2241" spans="1:11" x14ac:dyDescent="0.25">
      <c r="A2241" s="20" t="str">
        <f>E2241&amp;D2241&amp;":"&amp;COUNTIFS($E$2:E2241,E2241,$D$2:D2241,D2241)</f>
        <v>IowaSUMNER:1</v>
      </c>
      <c r="B2241" s="20" t="s">
        <v>8270</v>
      </c>
      <c r="C2241" s="20" t="s">
        <v>6407</v>
      </c>
      <c r="D2241" s="20" t="s">
        <v>6930</v>
      </c>
      <c r="E2241" s="20" t="s">
        <v>9779</v>
      </c>
      <c r="F2241" s="20">
        <v>76227</v>
      </c>
      <c r="G2241" s="20" t="s">
        <v>6409</v>
      </c>
      <c r="H2241" s="20" t="s">
        <v>25</v>
      </c>
      <c r="I2241" s="20" t="s">
        <v>26</v>
      </c>
      <c r="J2241" s="20" t="s">
        <v>27</v>
      </c>
      <c r="K2241" s="20">
        <v>0</v>
      </c>
    </row>
    <row r="2242" spans="1:11" x14ac:dyDescent="0.25">
      <c r="A2242" s="20" t="str">
        <f>E2242&amp;D2242&amp;":"&amp;COUNTIFS($E$2:E2242,E2242,$D$2:D2242,D2242)</f>
        <v>CaliforniaSUN VALLEY:1</v>
      </c>
      <c r="B2242" s="20" t="s">
        <v>8272</v>
      </c>
      <c r="C2242" s="20" t="s">
        <v>8273</v>
      </c>
      <c r="D2242" s="20" t="s">
        <v>572</v>
      </c>
      <c r="E2242" s="20" t="s">
        <v>9773</v>
      </c>
      <c r="F2242" s="20">
        <v>76015</v>
      </c>
      <c r="G2242" s="20" t="s">
        <v>8274</v>
      </c>
      <c r="H2242" s="20" t="s">
        <v>25</v>
      </c>
      <c r="I2242" s="20" t="s">
        <v>26</v>
      </c>
      <c r="J2242" s="20" t="s">
        <v>27</v>
      </c>
      <c r="K2242" s="20">
        <v>0</v>
      </c>
    </row>
    <row r="2243" spans="1:11" x14ac:dyDescent="0.25">
      <c r="A2243" s="20" t="str">
        <f>E2243&amp;D2243&amp;":"&amp;COUNTIFS($E$2:E2243,E2243,$D$2:D2243,D2243)</f>
        <v>WyomingSUNDANCE:1</v>
      </c>
      <c r="B2243" s="20" t="s">
        <v>6411</v>
      </c>
      <c r="C2243" s="20" t="s">
        <v>6412</v>
      </c>
      <c r="D2243" s="20" t="s">
        <v>6347</v>
      </c>
      <c r="E2243" s="20" t="s">
        <v>9798</v>
      </c>
      <c r="F2243" s="20">
        <v>75070</v>
      </c>
      <c r="G2243" s="20" t="s">
        <v>6414</v>
      </c>
      <c r="H2243" s="20" t="s">
        <v>25</v>
      </c>
      <c r="I2243" s="20" t="s">
        <v>26</v>
      </c>
      <c r="J2243" s="20" t="s">
        <v>27</v>
      </c>
      <c r="K2243" s="20">
        <v>4</v>
      </c>
    </row>
    <row r="2244" spans="1:11" x14ac:dyDescent="0.25">
      <c r="A2244" s="20" t="str">
        <f>E2244&amp;D2244&amp;":"&amp;COUNTIFS($E$2:E2244,E2244,$D$2:D2244,D2244)</f>
        <v>TexasSUNNYVALE:1</v>
      </c>
      <c r="B2244" s="20" t="s">
        <v>6416</v>
      </c>
      <c r="C2244" s="20" t="s">
        <v>6417</v>
      </c>
      <c r="D2244" s="20" t="s">
        <v>8268</v>
      </c>
      <c r="E2244" s="20" t="s">
        <v>9788</v>
      </c>
      <c r="F2244" s="20">
        <v>75001</v>
      </c>
      <c r="G2244" s="20" t="s">
        <v>6419</v>
      </c>
      <c r="H2244" s="20" t="s">
        <v>25</v>
      </c>
      <c r="I2244" s="20" t="s">
        <v>26</v>
      </c>
      <c r="J2244" s="20" t="s">
        <v>27</v>
      </c>
      <c r="K2244" s="20">
        <v>5</v>
      </c>
    </row>
    <row r="2245" spans="1:11" x14ac:dyDescent="0.25">
      <c r="A2245" s="20" t="str">
        <f>E2245&amp;D2245&amp;":"&amp;COUNTIFS($E$2:E2245,E2245,$D$2:D2245,D2245)</f>
        <v>MontanaSUPERIOR:1</v>
      </c>
      <c r="B2245" s="20" t="s">
        <v>8275</v>
      </c>
      <c r="C2245" s="20" t="s">
        <v>6457</v>
      </c>
      <c r="D2245" s="20" t="s">
        <v>7462</v>
      </c>
      <c r="E2245" s="20" t="s">
        <v>9805</v>
      </c>
      <c r="F2245" s="20">
        <v>78249</v>
      </c>
      <c r="G2245" s="20" t="s">
        <v>6458</v>
      </c>
      <c r="H2245" s="20" t="s">
        <v>25</v>
      </c>
      <c r="I2245" s="20" t="s">
        <v>26</v>
      </c>
      <c r="J2245" s="20" t="s">
        <v>27</v>
      </c>
      <c r="K2245" s="20">
        <v>0</v>
      </c>
    </row>
    <row r="2246" spans="1:11" x14ac:dyDescent="0.25">
      <c r="A2246" s="20" t="str">
        <f>E2246&amp;D2246&amp;":"&amp;COUNTIFS($E$2:E2246,E2246,$D$2:D2246,D2246)</f>
        <v>NebraskaSUPERIOR:1</v>
      </c>
      <c r="B2246" s="20" t="s">
        <v>8277</v>
      </c>
      <c r="C2246" s="20" t="s">
        <v>8278</v>
      </c>
      <c r="D2246" s="20" t="s">
        <v>7462</v>
      </c>
      <c r="E2246" s="20" t="s">
        <v>9785</v>
      </c>
      <c r="F2246" s="20">
        <v>77338</v>
      </c>
      <c r="G2246" s="20" t="s">
        <v>8280</v>
      </c>
      <c r="H2246" s="20" t="s">
        <v>25</v>
      </c>
      <c r="I2246" s="20" t="s">
        <v>648</v>
      </c>
      <c r="J2246" s="20" t="s">
        <v>27</v>
      </c>
      <c r="K2246" s="20">
        <v>0</v>
      </c>
    </row>
    <row r="2247" spans="1:11" x14ac:dyDescent="0.25">
      <c r="A2247" s="20" t="str">
        <f>E2247&amp;D2247&amp;":"&amp;COUNTIFS($E$2:E2247,E2247,$D$2:D2247,D2247)</f>
        <v>North_CarolinaSUPPLY:1</v>
      </c>
      <c r="B2247" s="20" t="s">
        <v>5525</v>
      </c>
      <c r="C2247" s="20" t="s">
        <v>5526</v>
      </c>
      <c r="D2247" s="20" t="s">
        <v>9405</v>
      </c>
      <c r="E2247" s="20" t="s">
        <v>9839</v>
      </c>
      <c r="F2247" s="20">
        <v>75835</v>
      </c>
      <c r="G2247" s="20" t="s">
        <v>5528</v>
      </c>
      <c r="H2247" s="20" t="s">
        <v>25</v>
      </c>
      <c r="I2247" s="20" t="s">
        <v>26</v>
      </c>
      <c r="J2247" s="20" t="s">
        <v>27</v>
      </c>
      <c r="K2247" s="20">
        <v>0</v>
      </c>
    </row>
    <row r="2248" spans="1:11" x14ac:dyDescent="0.25">
      <c r="A2248" s="20" t="str">
        <f>E2248&amp;D2248&amp;":"&amp;COUNTIFS($E$2:E2248,E2248,$D$2:D2248,D2248)</f>
        <v>MissouriSWEET SPRINGS:1</v>
      </c>
      <c r="B2248" s="20" t="s">
        <v>8282</v>
      </c>
      <c r="C2248" s="20" t="s">
        <v>6500</v>
      </c>
      <c r="D2248" s="20" t="s">
        <v>3295</v>
      </c>
      <c r="E2248" s="20" t="s">
        <v>9804</v>
      </c>
      <c r="F2248" s="20">
        <v>78660</v>
      </c>
      <c r="G2248" s="20" t="s">
        <v>6502</v>
      </c>
      <c r="H2248" s="20" t="s">
        <v>25</v>
      </c>
      <c r="I2248" s="20" t="s">
        <v>108</v>
      </c>
      <c r="J2248" s="20" t="s">
        <v>27</v>
      </c>
      <c r="K2248" s="20">
        <v>0</v>
      </c>
    </row>
    <row r="2249" spans="1:11" x14ac:dyDescent="0.25">
      <c r="A2249" s="20" t="str">
        <f>E2249&amp;D2249&amp;":"&amp;COUNTIFS($E$2:E2249,E2249,$D$2:D2249,D2249)</f>
        <v>TexasSWEETWATER:1</v>
      </c>
      <c r="B2249" s="20" t="s">
        <v>5266</v>
      </c>
      <c r="C2249" s="20" t="s">
        <v>5267</v>
      </c>
      <c r="D2249" s="20" t="s">
        <v>8027</v>
      </c>
      <c r="E2249" s="20" t="s">
        <v>9788</v>
      </c>
      <c r="F2249" s="20">
        <v>75979</v>
      </c>
      <c r="G2249" s="20" t="s">
        <v>8530</v>
      </c>
      <c r="H2249" s="20" t="s">
        <v>25</v>
      </c>
      <c r="I2249" s="20" t="s">
        <v>42</v>
      </c>
      <c r="J2249" s="20" t="s">
        <v>120</v>
      </c>
      <c r="K2249" s="20">
        <v>4</v>
      </c>
    </row>
    <row r="2250" spans="1:11" x14ac:dyDescent="0.25">
      <c r="A2250" s="20" t="str">
        <f>E2250&amp;D2250&amp;":"&amp;COUNTIFS($E$2:E2250,E2250,$D$2:D2250,D2250)</f>
        <v>MarylandSYKESVILLE:1</v>
      </c>
      <c r="B2250" s="20" t="s">
        <v>5285</v>
      </c>
      <c r="C2250" s="20" t="s">
        <v>5286</v>
      </c>
      <c r="D2250" s="20" t="s">
        <v>2724</v>
      </c>
      <c r="E2250" s="20" t="s">
        <v>9783</v>
      </c>
      <c r="F2250" s="20">
        <v>78336</v>
      </c>
      <c r="G2250" s="20" t="s">
        <v>8531</v>
      </c>
      <c r="H2250" s="20" t="s">
        <v>25</v>
      </c>
      <c r="I2250" s="20" t="s">
        <v>26</v>
      </c>
      <c r="J2250" s="20" t="s">
        <v>27</v>
      </c>
      <c r="K2250" s="20">
        <v>4</v>
      </c>
    </row>
    <row r="2251" spans="1:11" x14ac:dyDescent="0.25">
      <c r="A2251" s="20" t="str">
        <f>E2251&amp;D2251&amp;":"&amp;COUNTIFS($E$2:E2251,E2251,$D$2:D2251,D2251)</f>
        <v>AlabamaSYLACAUGA:1</v>
      </c>
      <c r="B2251" s="20" t="s">
        <v>5323</v>
      </c>
      <c r="C2251" s="20" t="s">
        <v>5324</v>
      </c>
      <c r="D2251" s="20" t="s">
        <v>89</v>
      </c>
      <c r="E2251" s="20" t="s">
        <v>9791</v>
      </c>
      <c r="F2251" s="20">
        <v>77802</v>
      </c>
      <c r="G2251" s="20" t="s">
        <v>8532</v>
      </c>
      <c r="H2251" s="20" t="s">
        <v>25</v>
      </c>
      <c r="I2251" s="20" t="s">
        <v>26</v>
      </c>
      <c r="J2251" s="20" t="s">
        <v>27</v>
      </c>
      <c r="K2251" s="20">
        <v>0</v>
      </c>
    </row>
    <row r="2252" spans="1:11" x14ac:dyDescent="0.25">
      <c r="A2252" s="20" t="str">
        <f>E2252&amp;D2252&amp;":"&amp;COUNTIFS($E$2:E2252,E2252,$D$2:D2252,D2252)</f>
        <v>CaliforniaSYLMAR:1</v>
      </c>
      <c r="B2252" s="20" t="s">
        <v>8075</v>
      </c>
      <c r="C2252" s="20" t="s">
        <v>5329</v>
      </c>
      <c r="D2252" s="20" t="s">
        <v>8724</v>
      </c>
      <c r="E2252" s="20" t="s">
        <v>9773</v>
      </c>
      <c r="F2252" s="20">
        <v>76017</v>
      </c>
      <c r="G2252" s="20" t="s">
        <v>8533</v>
      </c>
      <c r="H2252" s="20" t="s">
        <v>25</v>
      </c>
      <c r="I2252" s="20" t="s">
        <v>648</v>
      </c>
      <c r="J2252" s="20" t="s">
        <v>27</v>
      </c>
      <c r="K2252" s="20">
        <v>5</v>
      </c>
    </row>
    <row r="2253" spans="1:11" x14ac:dyDescent="0.25">
      <c r="A2253" s="20" t="str">
        <f>E2253&amp;D2253&amp;":"&amp;COUNTIFS($E$2:E2253,E2253,$D$2:D2253,D2253)</f>
        <v>GeorgiaSYLVANIA:1</v>
      </c>
      <c r="B2253" s="20" t="s">
        <v>8077</v>
      </c>
      <c r="C2253" s="20" t="s">
        <v>8078</v>
      </c>
      <c r="D2253" s="20" t="s">
        <v>8902</v>
      </c>
      <c r="E2253" s="20" t="s">
        <v>9775</v>
      </c>
      <c r="F2253" s="20">
        <v>79124</v>
      </c>
      <c r="G2253" s="20" t="s">
        <v>8534</v>
      </c>
      <c r="H2253" s="20" t="s">
        <v>25</v>
      </c>
      <c r="I2253" s="20" t="s">
        <v>26</v>
      </c>
      <c r="J2253" s="20" t="s">
        <v>27</v>
      </c>
      <c r="K2253" s="20">
        <v>0</v>
      </c>
    </row>
    <row r="2254" spans="1:11" x14ac:dyDescent="0.25">
      <c r="A2254" s="20" t="str">
        <f>E2254&amp;D2254&amp;":"&amp;COUNTIFS($E$2:E2254,E2254,$D$2:D2254,D2254)</f>
        <v>KansasSYRACUSE:1</v>
      </c>
      <c r="B2254" s="20" t="s">
        <v>5353</v>
      </c>
      <c r="C2254" s="20" t="s">
        <v>5354</v>
      </c>
      <c r="D2254" s="20" t="s">
        <v>2125</v>
      </c>
      <c r="E2254" s="20" t="s">
        <v>9802</v>
      </c>
      <c r="F2254" s="20">
        <v>76936</v>
      </c>
      <c r="G2254" s="20" t="s">
        <v>8535</v>
      </c>
      <c r="H2254" s="20" t="s">
        <v>96</v>
      </c>
      <c r="I2254" s="20" t="s">
        <v>26</v>
      </c>
      <c r="J2254" s="20" t="s">
        <v>27</v>
      </c>
      <c r="K2254" s="20">
        <v>0</v>
      </c>
    </row>
    <row r="2255" spans="1:11" x14ac:dyDescent="0.25">
      <c r="A2255" s="20" t="str">
        <f>E2255&amp;D2255&amp;":"&amp;COUNTIFS($E$2:E2255,E2255,$D$2:D2255,D2255)</f>
        <v>New_YorkSYRACUSE:1</v>
      </c>
      <c r="B2255" s="20" t="s">
        <v>5358</v>
      </c>
      <c r="C2255" s="20" t="s">
        <v>5359</v>
      </c>
      <c r="D2255" s="20" t="s">
        <v>2125</v>
      </c>
      <c r="E2255" s="20" t="s">
        <v>9838</v>
      </c>
      <c r="F2255" s="20">
        <v>76849</v>
      </c>
      <c r="G2255" s="20" t="s">
        <v>8536</v>
      </c>
      <c r="H2255" s="20" t="s">
        <v>96</v>
      </c>
      <c r="I2255" s="20" t="s">
        <v>42</v>
      </c>
      <c r="J2255" s="20" t="s">
        <v>27</v>
      </c>
      <c r="K2255" s="20">
        <v>4</v>
      </c>
    </row>
    <row r="2256" spans="1:11" x14ac:dyDescent="0.25">
      <c r="A2256" s="20" t="str">
        <f>E2256&amp;D2256&amp;":"&amp;COUNTIFS($E$2:E2256,E2256,$D$2:D2256,D2256)</f>
        <v>New_MexicoT OR C:1</v>
      </c>
      <c r="B2256" s="20" t="s">
        <v>5413</v>
      </c>
      <c r="C2256" s="20" t="s">
        <v>5414</v>
      </c>
      <c r="D2256" s="20" t="s">
        <v>7581</v>
      </c>
      <c r="E2256" s="20" t="s">
        <v>9837</v>
      </c>
      <c r="F2256" s="20">
        <v>79855</v>
      </c>
      <c r="G2256" s="20" t="s">
        <v>8537</v>
      </c>
      <c r="H2256" s="20" t="s">
        <v>96</v>
      </c>
      <c r="I2256" s="20" t="s">
        <v>26</v>
      </c>
      <c r="J2256" s="20" t="s">
        <v>120</v>
      </c>
      <c r="K2256" s="20">
        <v>0</v>
      </c>
    </row>
    <row r="2257" spans="1:11" x14ac:dyDescent="0.25">
      <c r="A2257" s="20" t="str">
        <f>E2257&amp;D2257&amp;":"&amp;COUNTIFS($E$2:E2257,E2257,$D$2:D2257,D2257)</f>
        <v>WashingtonTacoma:1</v>
      </c>
      <c r="B2257" s="20" t="s">
        <v>5515</v>
      </c>
      <c r="C2257" s="20" t="s">
        <v>5516</v>
      </c>
      <c r="D2257" s="20" t="s">
        <v>5998</v>
      </c>
      <c r="E2257" s="20" t="s">
        <v>9789</v>
      </c>
      <c r="F2257" s="20">
        <v>79735</v>
      </c>
      <c r="G2257" s="20" t="s">
        <v>8538</v>
      </c>
      <c r="H2257" s="20" t="s">
        <v>96</v>
      </c>
      <c r="I2257" s="20" t="s">
        <v>36</v>
      </c>
      <c r="J2257" s="20" t="s">
        <v>27</v>
      </c>
      <c r="K2257" s="20">
        <v>0</v>
      </c>
    </row>
    <row r="2258" spans="1:11" x14ac:dyDescent="0.25">
      <c r="A2258" s="20" t="str">
        <f>E2258&amp;D2258&amp;":"&amp;COUNTIFS($E$2:E2258,E2258,$D$2:D2258,D2258)</f>
        <v>WashingtonTACOMA:2</v>
      </c>
      <c r="B2258" s="20" t="s">
        <v>8540</v>
      </c>
      <c r="C2258" s="20" t="s">
        <v>8541</v>
      </c>
      <c r="D2258" s="20" t="s">
        <v>6081</v>
      </c>
      <c r="E2258" s="20" t="s">
        <v>9789</v>
      </c>
      <c r="F2258" s="20">
        <v>78834</v>
      </c>
      <c r="G2258" s="20" t="s">
        <v>8543</v>
      </c>
      <c r="H2258" s="20" t="s">
        <v>96</v>
      </c>
      <c r="I2258" s="20" t="s">
        <v>75</v>
      </c>
      <c r="J2258" s="20" t="s">
        <v>27</v>
      </c>
      <c r="K2258" s="20">
        <v>0</v>
      </c>
    </row>
    <row r="2259" spans="1:11" x14ac:dyDescent="0.25">
      <c r="A2259" s="20" t="str">
        <f>E2259&amp;D2259&amp;":"&amp;COUNTIFS($E$2:E2259,E2259,$D$2:D2259,D2259)</f>
        <v>WashingtonTACOMA:3</v>
      </c>
      <c r="B2259" s="20" t="s">
        <v>8545</v>
      </c>
      <c r="C2259" s="20" t="s">
        <v>8546</v>
      </c>
      <c r="D2259" s="20" t="s">
        <v>6081</v>
      </c>
      <c r="E2259" s="20" t="s">
        <v>9789</v>
      </c>
      <c r="F2259" s="20">
        <v>78061</v>
      </c>
      <c r="G2259" s="20" t="s">
        <v>8548</v>
      </c>
      <c r="H2259" s="20" t="s">
        <v>96</v>
      </c>
      <c r="I2259" s="20" t="s">
        <v>108</v>
      </c>
      <c r="J2259" s="20" t="s">
        <v>27</v>
      </c>
      <c r="K2259" s="20">
        <v>0</v>
      </c>
    </row>
    <row r="2260" spans="1:11" x14ac:dyDescent="0.25">
      <c r="A2260" s="20" t="str">
        <f>E2260&amp;D2260&amp;":"&amp;COUNTIFS($E$2:E2260,E2260,$D$2:D2260,D2260)</f>
        <v>OklahomaTAHLEQUAH:1</v>
      </c>
      <c r="B2260" s="20" t="s">
        <v>798</v>
      </c>
      <c r="C2260" s="20" t="s">
        <v>5571</v>
      </c>
      <c r="D2260" s="20" t="s">
        <v>4476</v>
      </c>
      <c r="E2260" s="20" t="s">
        <v>9787</v>
      </c>
      <c r="F2260" s="20">
        <v>77550</v>
      </c>
      <c r="G2260" s="20" t="s">
        <v>8549</v>
      </c>
      <c r="H2260" s="20" t="s">
        <v>107</v>
      </c>
      <c r="I2260" s="20" t="s">
        <v>108</v>
      </c>
      <c r="J2260" s="20" t="s">
        <v>120</v>
      </c>
      <c r="K2260" s="20">
        <v>0</v>
      </c>
    </row>
    <row r="2261" spans="1:11" x14ac:dyDescent="0.25">
      <c r="A2261" s="20" t="str">
        <f>E2261&amp;D2261&amp;":"&amp;COUNTIFS($E$2:E2261,E2261,$D$2:D2261,D2261)</f>
        <v>OklahomaTAHLEQUAH:2</v>
      </c>
      <c r="B2261" s="20" t="s">
        <v>798</v>
      </c>
      <c r="C2261" s="20" t="s">
        <v>5575</v>
      </c>
      <c r="D2261" s="20" t="s">
        <v>4476</v>
      </c>
      <c r="E2261" s="20" t="s">
        <v>9787</v>
      </c>
      <c r="F2261" s="20">
        <v>77030</v>
      </c>
      <c r="G2261" s="20" t="s">
        <v>8550</v>
      </c>
      <c r="H2261" s="20" t="s">
        <v>107</v>
      </c>
      <c r="I2261" s="20" t="s">
        <v>75</v>
      </c>
      <c r="J2261" s="20" t="s">
        <v>120</v>
      </c>
      <c r="K2261" s="20">
        <v>0</v>
      </c>
    </row>
    <row r="2262" spans="1:11" x14ac:dyDescent="0.25">
      <c r="A2262" s="20" t="str">
        <f>E2262&amp;D2262&amp;":"&amp;COUNTIFS($E$2:E2262,E2262,$D$2:D2262,D2262)</f>
        <v>TexasTAHOKA:1</v>
      </c>
      <c r="B2262" s="20" t="s">
        <v>5582</v>
      </c>
      <c r="C2262" s="20" t="s">
        <v>5583</v>
      </c>
      <c r="D2262" s="20" t="s">
        <v>5455</v>
      </c>
      <c r="E2262" s="20" t="s">
        <v>9788</v>
      </c>
      <c r="F2262" s="20">
        <v>75219</v>
      </c>
      <c r="G2262" s="20" t="s">
        <v>8551</v>
      </c>
      <c r="H2262" s="20" t="s">
        <v>107</v>
      </c>
      <c r="I2262" s="20" t="s">
        <v>108</v>
      </c>
      <c r="J2262" s="20" t="s">
        <v>120</v>
      </c>
      <c r="K2262" s="20">
        <v>0</v>
      </c>
    </row>
    <row r="2263" spans="1:11" x14ac:dyDescent="0.25">
      <c r="A2263" s="20" t="str">
        <f>E2263&amp;D2263&amp;":"&amp;COUNTIFS($E$2:E2263,E2263,$D$2:D2263,D2263)</f>
        <v>OklahomaTALIHINA:1</v>
      </c>
      <c r="B2263" s="20" t="s">
        <v>5590</v>
      </c>
      <c r="C2263" s="20" t="s">
        <v>5591</v>
      </c>
      <c r="D2263" s="20" t="s">
        <v>4481</v>
      </c>
      <c r="E2263" s="20" t="s">
        <v>9787</v>
      </c>
      <c r="F2263" s="20">
        <v>75024</v>
      </c>
      <c r="G2263" s="20" t="s">
        <v>8552</v>
      </c>
      <c r="H2263" s="20" t="s">
        <v>107</v>
      </c>
      <c r="I2263" s="20" t="s">
        <v>108</v>
      </c>
      <c r="J2263" s="20" t="s">
        <v>27</v>
      </c>
      <c r="K2263" s="20">
        <v>0</v>
      </c>
    </row>
    <row r="2264" spans="1:11" x14ac:dyDescent="0.25">
      <c r="A2264" s="20" t="str">
        <f>E2264&amp;D2264&amp;":"&amp;COUNTIFS($E$2:E2264,E2264,$D$2:D2264,D2264)</f>
        <v>OklahomaTALIHINA:2</v>
      </c>
      <c r="B2264" s="20" t="s">
        <v>6394</v>
      </c>
      <c r="C2264" s="20" t="s">
        <v>6395</v>
      </c>
      <c r="D2264" s="20" t="s">
        <v>4481</v>
      </c>
      <c r="E2264" s="20" t="s">
        <v>9787</v>
      </c>
      <c r="F2264" s="20">
        <v>76208</v>
      </c>
      <c r="G2264" s="20" t="s">
        <v>8572</v>
      </c>
      <c r="H2264" s="20" t="s">
        <v>25</v>
      </c>
      <c r="I2264" s="20" t="s">
        <v>26</v>
      </c>
      <c r="J2264" s="20" t="s">
        <v>120</v>
      </c>
      <c r="K2264" s="20">
        <v>0</v>
      </c>
    </row>
    <row r="2265" spans="1:11" x14ac:dyDescent="0.25">
      <c r="A2265" s="20" t="str">
        <f>E2265&amp;D2265&amp;":"&amp;COUNTIFS($E$2:E2265,E2265,$D$2:D2265,D2265)</f>
        <v>FloridaTALLAHASSEE:1</v>
      </c>
      <c r="B2265" s="20" t="s">
        <v>8258</v>
      </c>
      <c r="C2265" s="20" t="s">
        <v>8259</v>
      </c>
      <c r="D2265" s="20" t="s">
        <v>1319</v>
      </c>
      <c r="E2265" s="20" t="s">
        <v>9793</v>
      </c>
      <c r="F2265" s="20">
        <v>76054</v>
      </c>
      <c r="G2265" s="20" t="s">
        <v>8573</v>
      </c>
      <c r="H2265" s="20" t="s">
        <v>25</v>
      </c>
      <c r="I2265" s="20" t="s">
        <v>26</v>
      </c>
      <c r="J2265" s="20" t="s">
        <v>27</v>
      </c>
      <c r="K2265" s="20">
        <v>0</v>
      </c>
    </row>
    <row r="2266" spans="1:11" x14ac:dyDescent="0.25">
      <c r="A2266" s="20" t="str">
        <f>E2266&amp;D2266&amp;":"&amp;COUNTIFS($E$2:E2266,E2266,$D$2:D2266,D2266)</f>
        <v>LouisianaTALLULAH:1</v>
      </c>
      <c r="B2266" s="20" t="s">
        <v>6398</v>
      </c>
      <c r="C2266" s="20" t="s">
        <v>6399</v>
      </c>
      <c r="D2266" s="20" t="s">
        <v>2445</v>
      </c>
      <c r="E2266" s="20" t="s">
        <v>9781</v>
      </c>
      <c r="F2266" s="20">
        <v>76132</v>
      </c>
      <c r="G2266" s="20" t="s">
        <v>8574</v>
      </c>
      <c r="H2266" s="20" t="s">
        <v>25</v>
      </c>
      <c r="I2266" s="20" t="s">
        <v>26</v>
      </c>
      <c r="J2266" s="20" t="s">
        <v>27</v>
      </c>
      <c r="K2266" s="20">
        <v>0</v>
      </c>
    </row>
    <row r="2267" spans="1:11" x14ac:dyDescent="0.25">
      <c r="A2267" s="20" t="str">
        <f>E2267&amp;D2267&amp;":"&amp;COUNTIFS($E$2:E2267,E2267,$D$2:D2267,D2267)</f>
        <v>LouisianaTALLULAH:2</v>
      </c>
      <c r="B2267" s="20" t="s">
        <v>6429</v>
      </c>
      <c r="C2267" s="20" t="s">
        <v>8576</v>
      </c>
      <c r="D2267" s="20" t="s">
        <v>2445</v>
      </c>
      <c r="E2267" s="20" t="s">
        <v>9781</v>
      </c>
      <c r="F2267" s="20">
        <v>77479</v>
      </c>
      <c r="G2267" s="20" t="s">
        <v>8578</v>
      </c>
      <c r="H2267" s="20" t="s">
        <v>25</v>
      </c>
      <c r="I2267" s="20" t="s">
        <v>26</v>
      </c>
      <c r="J2267" s="20" t="s">
        <v>27</v>
      </c>
      <c r="K2267" s="20">
        <v>0</v>
      </c>
    </row>
    <row r="2268" spans="1:11" x14ac:dyDescent="0.25">
      <c r="A2268" s="20" t="str">
        <f>E2268&amp;D2268&amp;":"&amp;COUNTIFS($E$2:E2268,E2268,$D$2:D2268,D2268)</f>
        <v>FloridaTAMPA:1</v>
      </c>
      <c r="B2268" s="20" t="s">
        <v>8579</v>
      </c>
      <c r="C2268" s="20" t="s">
        <v>6407</v>
      </c>
      <c r="D2268" s="20" t="s">
        <v>6739</v>
      </c>
      <c r="E2268" s="20" t="s">
        <v>9793</v>
      </c>
      <c r="F2268" s="20">
        <v>76227</v>
      </c>
      <c r="G2268" s="20" t="s">
        <v>8580</v>
      </c>
      <c r="H2268" s="20" t="s">
        <v>25</v>
      </c>
      <c r="I2268" s="20" t="s">
        <v>26</v>
      </c>
      <c r="J2268" s="20" t="s">
        <v>27</v>
      </c>
      <c r="K2268" s="20">
        <v>0</v>
      </c>
    </row>
    <row r="2269" spans="1:11" x14ac:dyDescent="0.25">
      <c r="A2269" s="20" t="str">
        <f>E2269&amp;D2269&amp;":"&amp;COUNTIFS($E$2:E2269,E2269,$D$2:D2269,D2269)</f>
        <v>FloridaTAMPA:2</v>
      </c>
      <c r="B2269" s="20" t="s">
        <v>6411</v>
      </c>
      <c r="C2269" s="20" t="s">
        <v>8581</v>
      </c>
      <c r="D2269" s="20" t="s">
        <v>6739</v>
      </c>
      <c r="E2269" s="20" t="s">
        <v>9793</v>
      </c>
      <c r="F2269" s="20">
        <v>75070</v>
      </c>
      <c r="G2269" s="20" t="s">
        <v>8582</v>
      </c>
      <c r="H2269" s="20" t="s">
        <v>25</v>
      </c>
      <c r="I2269" s="20" t="s">
        <v>26</v>
      </c>
      <c r="J2269" s="20" t="s">
        <v>27</v>
      </c>
      <c r="K2269" s="20">
        <v>4</v>
      </c>
    </row>
    <row r="2270" spans="1:11" x14ac:dyDescent="0.25">
      <c r="A2270" s="20" t="str">
        <f>E2270&amp;D2270&amp;":"&amp;COUNTIFS($E$2:E2270,E2270,$D$2:D2270,D2270)</f>
        <v>FloridaTAMPA:3</v>
      </c>
      <c r="B2270" s="20" t="s">
        <v>6416</v>
      </c>
      <c r="C2270" s="20" t="s">
        <v>6417</v>
      </c>
      <c r="D2270" s="20" t="s">
        <v>6739</v>
      </c>
      <c r="E2270" s="20" t="s">
        <v>9793</v>
      </c>
      <c r="F2270" s="20">
        <v>75001</v>
      </c>
      <c r="G2270" s="20" t="s">
        <v>8583</v>
      </c>
      <c r="H2270" s="20" t="s">
        <v>25</v>
      </c>
      <c r="I2270" s="20" t="s">
        <v>26</v>
      </c>
      <c r="J2270" s="20" t="s">
        <v>27</v>
      </c>
      <c r="K2270" s="20">
        <v>5</v>
      </c>
    </row>
    <row r="2271" spans="1:11" x14ac:dyDescent="0.25">
      <c r="A2271" s="20" t="str">
        <f>E2271&amp;D2271&amp;":"&amp;COUNTIFS($E$2:E2271,E2271,$D$2:D2271,D2271)</f>
        <v>GuamTAMUNING:1</v>
      </c>
      <c r="B2271" s="20" t="s">
        <v>6421</v>
      </c>
      <c r="C2271" s="20" t="s">
        <v>6422</v>
      </c>
      <c r="D2271" s="20" t="s">
        <v>6381</v>
      </c>
      <c r="E2271" s="20" t="s">
        <v>9827</v>
      </c>
      <c r="F2271" s="20">
        <v>78232</v>
      </c>
      <c r="G2271" s="20" t="s">
        <v>8584</v>
      </c>
      <c r="H2271" s="20" t="s">
        <v>25</v>
      </c>
      <c r="I2271" s="20" t="s">
        <v>26</v>
      </c>
      <c r="J2271" s="20" t="s">
        <v>27</v>
      </c>
      <c r="K2271" s="20">
        <v>5</v>
      </c>
    </row>
    <row r="2272" spans="1:11" x14ac:dyDescent="0.25">
      <c r="A2272" s="20" t="str">
        <f>E2272&amp;D2272&amp;":"&amp;COUNTIFS($E$2:E2272,E2272,$D$2:D2272,D2272)</f>
        <v>GuamTAMUNING:2</v>
      </c>
      <c r="B2272" s="20" t="s">
        <v>6425</v>
      </c>
      <c r="C2272" s="20" t="s">
        <v>6426</v>
      </c>
      <c r="D2272" s="20" t="s">
        <v>6381</v>
      </c>
      <c r="E2272" s="20" t="s">
        <v>9827</v>
      </c>
      <c r="F2272" s="20">
        <v>77304</v>
      </c>
      <c r="G2272" s="20" t="s">
        <v>8585</v>
      </c>
      <c r="H2272" s="20" t="s">
        <v>25</v>
      </c>
      <c r="I2272" s="20" t="s">
        <v>648</v>
      </c>
      <c r="J2272" s="20" t="s">
        <v>120</v>
      </c>
      <c r="K2272" s="20">
        <v>0</v>
      </c>
    </row>
    <row r="2273" spans="1:11" x14ac:dyDescent="0.25">
      <c r="A2273" s="20" t="str">
        <f>E2273&amp;D2273&amp;":"&amp;COUNTIFS($E$2:E2273,E2273,$D$2:D2273,D2273)</f>
        <v>New_MexicoTAOS:1</v>
      </c>
      <c r="B2273" s="20" t="s">
        <v>8586</v>
      </c>
      <c r="C2273" s="20" t="s">
        <v>6430</v>
      </c>
      <c r="D2273" s="20" t="s">
        <v>8437</v>
      </c>
      <c r="E2273" s="20" t="s">
        <v>9837</v>
      </c>
      <c r="F2273" s="20">
        <v>77375</v>
      </c>
      <c r="G2273" s="20" t="s">
        <v>8578</v>
      </c>
      <c r="H2273" s="20" t="s">
        <v>25</v>
      </c>
      <c r="I2273" s="20" t="s">
        <v>26</v>
      </c>
      <c r="J2273" s="20" t="s">
        <v>120</v>
      </c>
      <c r="K2273" s="20">
        <v>0</v>
      </c>
    </row>
    <row r="2274" spans="1:11" x14ac:dyDescent="0.25">
      <c r="A2274" s="20" t="str">
        <f>E2274&amp;D2274&amp;":"&amp;COUNTIFS($E$2:E2274,E2274,$D$2:D2274,D2274)</f>
        <v>CaliforniaTARZANA:1</v>
      </c>
      <c r="B2274" s="20" t="s">
        <v>8579</v>
      </c>
      <c r="C2274" s="20" t="s">
        <v>8588</v>
      </c>
      <c r="D2274" s="20" t="s">
        <v>947</v>
      </c>
      <c r="E2274" s="20" t="s">
        <v>9773</v>
      </c>
      <c r="F2274" s="20">
        <v>75087</v>
      </c>
      <c r="G2274" s="20" t="s">
        <v>8590</v>
      </c>
      <c r="H2274" s="20" t="s">
        <v>25</v>
      </c>
      <c r="I2274" s="20" t="s">
        <v>26</v>
      </c>
      <c r="J2274" s="20" t="s">
        <v>27</v>
      </c>
      <c r="K2274" s="20">
        <v>0</v>
      </c>
    </row>
    <row r="2275" spans="1:11" x14ac:dyDescent="0.25">
      <c r="A2275" s="20" t="str">
        <f>E2275&amp;D2275&amp;":"&amp;COUNTIFS($E$2:E2275,E2275,$D$2:D2275,D2275)</f>
        <v>MassachusettsTAUNTON:1</v>
      </c>
      <c r="B2275" s="20" t="s">
        <v>6434</v>
      </c>
      <c r="C2275" s="20" t="s">
        <v>6435</v>
      </c>
      <c r="D2275" s="20" t="s">
        <v>2781</v>
      </c>
      <c r="E2275" s="20" t="s">
        <v>9784</v>
      </c>
      <c r="F2275" s="20">
        <v>77380</v>
      </c>
      <c r="G2275" s="20" t="s">
        <v>8591</v>
      </c>
      <c r="H2275" s="20" t="s">
        <v>25</v>
      </c>
      <c r="I2275" s="20" t="s">
        <v>26</v>
      </c>
      <c r="J2275" s="20" t="s">
        <v>27</v>
      </c>
      <c r="K2275" s="20">
        <v>0</v>
      </c>
    </row>
    <row r="2276" spans="1:11" x14ac:dyDescent="0.25">
      <c r="A2276" s="20" t="str">
        <f>E2276&amp;D2276&amp;":"&amp;COUNTIFS($E$2:E2276,E2276,$D$2:D2276,D2276)</f>
        <v>New_JerseyTEANECK:1</v>
      </c>
      <c r="B2276" s="20" t="s">
        <v>6438</v>
      </c>
      <c r="C2276" s="20" t="s">
        <v>6439</v>
      </c>
      <c r="D2276" s="20" t="s">
        <v>3705</v>
      </c>
      <c r="E2276" s="20" t="s">
        <v>9836</v>
      </c>
      <c r="F2276" s="20">
        <v>77015</v>
      </c>
      <c r="G2276" s="20" t="s">
        <v>8592</v>
      </c>
      <c r="H2276" s="20" t="s">
        <v>25</v>
      </c>
      <c r="I2276" s="20" t="s">
        <v>26</v>
      </c>
      <c r="J2276" s="20" t="s">
        <v>27</v>
      </c>
      <c r="K2276" s="20">
        <v>0</v>
      </c>
    </row>
    <row r="2277" spans="1:11" x14ac:dyDescent="0.25">
      <c r="A2277" s="20" t="str">
        <f>E2277&amp;D2277&amp;":"&amp;COUNTIFS($E$2:E2277,E2277,$D$2:D2277,D2277)</f>
        <v>New_JerseyTEANECK:2</v>
      </c>
      <c r="B2277" s="20" t="s">
        <v>8579</v>
      </c>
      <c r="C2277" s="20" t="s">
        <v>6443</v>
      </c>
      <c r="D2277" s="20" t="s">
        <v>3705</v>
      </c>
      <c r="E2277" s="20" t="s">
        <v>9836</v>
      </c>
      <c r="F2277" s="20">
        <v>76028</v>
      </c>
      <c r="G2277" s="20" t="s">
        <v>8593</v>
      </c>
      <c r="H2277" s="20" t="s">
        <v>25</v>
      </c>
      <c r="I2277" s="20" t="s">
        <v>26</v>
      </c>
      <c r="J2277" s="20" t="s">
        <v>27</v>
      </c>
      <c r="K2277" s="20">
        <v>0</v>
      </c>
    </row>
    <row r="2278" spans="1:11" x14ac:dyDescent="0.25">
      <c r="A2278" s="20" t="str">
        <f>E2278&amp;D2278&amp;":"&amp;COUNTIFS($E$2:E2278,E2278,$D$2:D2278,D2278)</f>
        <v>CaliforniaTEHACHAPI:1</v>
      </c>
      <c r="B2278" s="20" t="s">
        <v>6447</v>
      </c>
      <c r="C2278" s="20" t="s">
        <v>8594</v>
      </c>
      <c r="D2278" s="20" t="s">
        <v>689</v>
      </c>
      <c r="E2278" s="20" t="s">
        <v>9773</v>
      </c>
      <c r="F2278" s="20">
        <v>77521</v>
      </c>
      <c r="G2278" s="20" t="s">
        <v>8595</v>
      </c>
      <c r="H2278" s="20" t="s">
        <v>25</v>
      </c>
      <c r="I2278" s="20" t="s">
        <v>648</v>
      </c>
      <c r="J2278" s="20" t="s">
        <v>27</v>
      </c>
      <c r="K2278" s="20">
        <v>0</v>
      </c>
    </row>
    <row r="2279" spans="1:11" x14ac:dyDescent="0.25">
      <c r="A2279" s="20" t="str">
        <f>E2279&amp;D2279&amp;":"&amp;COUNTIFS($E$2:E2279,E2279,$D$2:D2279,D2279)</f>
        <v>IndianaTELL CITY:1</v>
      </c>
      <c r="B2279" s="20" t="s">
        <v>8596</v>
      </c>
      <c r="C2279" s="20" t="s">
        <v>6453</v>
      </c>
      <c r="D2279" s="20" t="s">
        <v>1815</v>
      </c>
      <c r="E2279" s="20" t="s">
        <v>9778</v>
      </c>
      <c r="F2279" s="20">
        <v>75006</v>
      </c>
      <c r="G2279" s="20" t="s">
        <v>8597</v>
      </c>
      <c r="H2279" s="20" t="s">
        <v>25</v>
      </c>
      <c r="I2279" s="20" t="s">
        <v>26</v>
      </c>
      <c r="J2279" s="20" t="s">
        <v>27</v>
      </c>
      <c r="K2279" s="20">
        <v>0</v>
      </c>
    </row>
    <row r="2280" spans="1:11" x14ac:dyDescent="0.25">
      <c r="A2280" s="20" t="str">
        <f>E2280&amp;D2280&amp;":"&amp;COUNTIFS($E$2:E2280,E2280,$D$2:D2280,D2280)</f>
        <v>IndianaTELL CITY:2</v>
      </c>
      <c r="B2280" s="20" t="s">
        <v>8275</v>
      </c>
      <c r="C2280" s="20" t="s">
        <v>6457</v>
      </c>
      <c r="D2280" s="20" t="s">
        <v>1815</v>
      </c>
      <c r="E2280" s="20" t="s">
        <v>9778</v>
      </c>
      <c r="F2280" s="20">
        <v>78249</v>
      </c>
      <c r="G2280" s="20" t="s">
        <v>8598</v>
      </c>
      <c r="H2280" s="20" t="s">
        <v>25</v>
      </c>
      <c r="I2280" s="20" t="s">
        <v>26</v>
      </c>
      <c r="J2280" s="20" t="s">
        <v>27</v>
      </c>
      <c r="K2280" s="20">
        <v>0</v>
      </c>
    </row>
    <row r="2281" spans="1:11" x14ac:dyDescent="0.25">
      <c r="A2281" s="20" t="str">
        <f>E2281&amp;D2281&amp;":"&amp;COUNTIFS($E$2:E2281,E2281,$D$2:D2281,D2281)</f>
        <v>CaliforniaTEMECULA:1</v>
      </c>
      <c r="B2281" s="20" t="s">
        <v>8277</v>
      </c>
      <c r="C2281" s="20" t="s">
        <v>8278</v>
      </c>
      <c r="D2281" s="20" t="s">
        <v>8818</v>
      </c>
      <c r="E2281" s="20" t="s">
        <v>9773</v>
      </c>
      <c r="F2281" s="20">
        <v>77338</v>
      </c>
      <c r="G2281" s="20" t="s">
        <v>8599</v>
      </c>
      <c r="H2281" s="20" t="s">
        <v>25</v>
      </c>
      <c r="I2281" s="20" t="s">
        <v>648</v>
      </c>
      <c r="J2281" s="20" t="s">
        <v>27</v>
      </c>
      <c r="K2281" s="20">
        <v>0</v>
      </c>
    </row>
    <row r="2282" spans="1:11" x14ac:dyDescent="0.25">
      <c r="A2282" s="20" t="str">
        <f>E2282&amp;D2282&amp;":"&amp;COUNTIFS($E$2:E2282,E2282,$D$2:D2282,D2282)</f>
        <v>ArizonaTEMPE:1</v>
      </c>
      <c r="B2282" s="20" t="s">
        <v>6460</v>
      </c>
      <c r="C2282" s="20" t="s">
        <v>6461</v>
      </c>
      <c r="D2282" s="20" t="s">
        <v>352</v>
      </c>
      <c r="E2282" s="20" t="s">
        <v>9801</v>
      </c>
      <c r="F2282" s="20">
        <v>77327</v>
      </c>
      <c r="G2282" s="20" t="s">
        <v>8600</v>
      </c>
      <c r="H2282" s="20" t="s">
        <v>25</v>
      </c>
      <c r="I2282" s="20" t="s">
        <v>26</v>
      </c>
      <c r="J2282" s="20" t="s">
        <v>27</v>
      </c>
      <c r="K2282" s="20">
        <v>0</v>
      </c>
    </row>
    <row r="2283" spans="1:11" x14ac:dyDescent="0.25">
      <c r="A2283" s="20" t="str">
        <f>E2283&amp;D2283&amp;":"&amp;COUNTIFS($E$2:E2283,E2283,$D$2:D2283,D2283)</f>
        <v>IndianaTERRE HAUTE:1</v>
      </c>
      <c r="B2283" s="20" t="s">
        <v>6464</v>
      </c>
      <c r="C2283" s="20" t="s">
        <v>6465</v>
      </c>
      <c r="D2283" s="20" t="s">
        <v>1834</v>
      </c>
      <c r="E2283" s="20" t="s">
        <v>9778</v>
      </c>
      <c r="F2283" s="20">
        <v>76177</v>
      </c>
      <c r="G2283" s="20" t="s">
        <v>8601</v>
      </c>
      <c r="H2283" s="20" t="s">
        <v>25</v>
      </c>
      <c r="I2283" s="20" t="s">
        <v>42</v>
      </c>
      <c r="J2283" s="20" t="s">
        <v>27</v>
      </c>
      <c r="K2283" s="20">
        <v>0</v>
      </c>
    </row>
    <row r="2284" spans="1:11" x14ac:dyDescent="0.25">
      <c r="A2284" s="20" t="str">
        <f>E2284&amp;D2284&amp;":"&amp;COUNTIFS($E$2:E2284,E2284,$D$2:D2284,D2284)</f>
        <v>IndianaTERRE HAUTE:2</v>
      </c>
      <c r="B2284" s="20" t="s">
        <v>6468</v>
      </c>
      <c r="C2284" s="20" t="s">
        <v>6469</v>
      </c>
      <c r="D2284" s="20" t="s">
        <v>1834</v>
      </c>
      <c r="E2284" s="20" t="s">
        <v>9778</v>
      </c>
      <c r="F2284" s="20">
        <v>75140</v>
      </c>
      <c r="G2284" s="20" t="s">
        <v>8602</v>
      </c>
      <c r="H2284" s="20" t="s">
        <v>25</v>
      </c>
      <c r="I2284" s="20" t="s">
        <v>26</v>
      </c>
      <c r="J2284" s="20" t="s">
        <v>27</v>
      </c>
      <c r="K2284" s="20">
        <v>0</v>
      </c>
    </row>
    <row r="2285" spans="1:11" x14ac:dyDescent="0.25">
      <c r="A2285" s="20" t="str">
        <f>E2285&amp;D2285&amp;":"&amp;COUNTIFS($E$2:E2285,E2285,$D$2:D2285,D2285)</f>
        <v>TexasTERRELL:1</v>
      </c>
      <c r="B2285" s="20" t="s">
        <v>6473</v>
      </c>
      <c r="C2285" s="20" t="s">
        <v>6474</v>
      </c>
      <c r="D2285" s="20" t="s">
        <v>5601</v>
      </c>
      <c r="E2285" s="20" t="s">
        <v>9788</v>
      </c>
      <c r="F2285" s="20">
        <v>77070</v>
      </c>
      <c r="G2285" s="20" t="s">
        <v>8603</v>
      </c>
      <c r="H2285" s="20" t="s">
        <v>25</v>
      </c>
      <c r="I2285" s="20" t="s">
        <v>26</v>
      </c>
      <c r="J2285" s="20" t="s">
        <v>27</v>
      </c>
      <c r="K2285" s="20">
        <v>0</v>
      </c>
    </row>
    <row r="2286" spans="1:11" x14ac:dyDescent="0.25">
      <c r="A2286" s="20" t="str">
        <f>E2286&amp;D2286&amp;":"&amp;COUNTIFS($E$2:E2286,E2286,$D$2:D2286,D2286)</f>
        <v>MontanaTERRY:1</v>
      </c>
      <c r="B2286" s="20" t="s">
        <v>6477</v>
      </c>
      <c r="C2286" s="20" t="s">
        <v>6478</v>
      </c>
      <c r="D2286" s="20" t="s">
        <v>8427</v>
      </c>
      <c r="E2286" s="20" t="s">
        <v>9805</v>
      </c>
      <c r="F2286" s="20">
        <v>77090</v>
      </c>
      <c r="G2286" s="20" t="s">
        <v>8604</v>
      </c>
      <c r="H2286" s="20" t="s">
        <v>25</v>
      </c>
      <c r="I2286" s="20" t="s">
        <v>26</v>
      </c>
      <c r="J2286" s="20" t="s">
        <v>27</v>
      </c>
      <c r="K2286" s="20">
        <v>0</v>
      </c>
    </row>
    <row r="2287" spans="1:11" x14ac:dyDescent="0.25">
      <c r="A2287" s="20" t="str">
        <f>E2287&amp;D2287&amp;":"&amp;COUNTIFS($E$2:E2287,E2287,$D$2:D2287,D2287)</f>
        <v>ArkansasTEXARKANA:1</v>
      </c>
      <c r="B2287" s="20" t="s">
        <v>8606</v>
      </c>
      <c r="C2287" s="20" t="s">
        <v>8607</v>
      </c>
      <c r="D2287" s="20" t="s">
        <v>477</v>
      </c>
      <c r="E2287" s="20" t="s">
        <v>9792</v>
      </c>
      <c r="F2287" s="20">
        <v>79911</v>
      </c>
      <c r="G2287" s="20" t="s">
        <v>8608</v>
      </c>
      <c r="H2287" s="20" t="s">
        <v>25</v>
      </c>
      <c r="I2287" s="20" t="s">
        <v>26</v>
      </c>
      <c r="J2287" s="20" t="s">
        <v>27</v>
      </c>
      <c r="K2287" s="20">
        <v>0</v>
      </c>
    </row>
    <row r="2288" spans="1:11" x14ac:dyDescent="0.25">
      <c r="A2288" s="20" t="str">
        <f>E2288&amp;D2288&amp;":"&amp;COUNTIFS($E$2:E2288,E2288,$D$2:D2288,D2288)</f>
        <v>TexasTHE WOODLANDS:1</v>
      </c>
      <c r="B2288" s="20" t="s">
        <v>6481</v>
      </c>
      <c r="C2288" s="20" t="s">
        <v>6482</v>
      </c>
      <c r="D2288" s="20" t="s">
        <v>8613</v>
      </c>
      <c r="E2288" s="20" t="s">
        <v>9788</v>
      </c>
      <c r="F2288" s="20">
        <v>76054</v>
      </c>
      <c r="G2288" s="20" t="s">
        <v>8609</v>
      </c>
      <c r="H2288" s="20" t="s">
        <v>25</v>
      </c>
      <c r="I2288" s="20" t="s">
        <v>26</v>
      </c>
      <c r="J2288" s="20" t="s">
        <v>27</v>
      </c>
      <c r="K2288" s="20">
        <v>0</v>
      </c>
    </row>
    <row r="2289" spans="1:11" x14ac:dyDescent="0.25">
      <c r="A2289" s="20" t="str">
        <f>E2289&amp;D2289&amp;":"&amp;COUNTIFS($E$2:E2289,E2289,$D$2:D2289,D2289)</f>
        <v>MinnesotaTHIEF RIVER FALLS:1</v>
      </c>
      <c r="B2289" s="20" t="s">
        <v>8611</v>
      </c>
      <c r="C2289" s="20" t="s">
        <v>8612</v>
      </c>
      <c r="D2289" s="20" t="s">
        <v>3093</v>
      </c>
      <c r="E2289" s="20" t="s">
        <v>9794</v>
      </c>
      <c r="F2289" s="20">
        <v>77385</v>
      </c>
      <c r="G2289" s="20" t="s">
        <v>8614</v>
      </c>
      <c r="H2289" s="20" t="s">
        <v>25</v>
      </c>
      <c r="I2289" s="20" t="s">
        <v>108</v>
      </c>
      <c r="J2289" s="20" t="s">
        <v>27</v>
      </c>
      <c r="K2289" s="20">
        <v>0</v>
      </c>
    </row>
    <row r="2290" spans="1:11" x14ac:dyDescent="0.25">
      <c r="A2290" s="20" t="str">
        <f>E2290&amp;D2290&amp;":"&amp;COUNTIFS($E$2:E2290,E2290,$D$2:D2290,D2290)</f>
        <v>MinnesotaTHIEF RIVER FALLS:2</v>
      </c>
      <c r="B2290" s="20" t="s">
        <v>6486</v>
      </c>
      <c r="C2290" s="20" t="s">
        <v>6487</v>
      </c>
      <c r="D2290" s="20" t="s">
        <v>3093</v>
      </c>
      <c r="E2290" s="20" t="s">
        <v>9794</v>
      </c>
      <c r="F2290" s="20">
        <v>79928</v>
      </c>
      <c r="G2290" s="20" t="s">
        <v>8615</v>
      </c>
      <c r="H2290" s="20" t="s">
        <v>25</v>
      </c>
      <c r="I2290" s="20" t="s">
        <v>26</v>
      </c>
      <c r="J2290" s="20" t="s">
        <v>27</v>
      </c>
      <c r="K2290" s="20">
        <v>0</v>
      </c>
    </row>
    <row r="2291" spans="1:11" x14ac:dyDescent="0.25">
      <c r="A2291" s="20" t="str">
        <f>E2291&amp;D2291&amp;":"&amp;COUNTIFS($E$2:E2291,E2291,$D$2:D2291,D2291)</f>
        <v>North_CarolinaTHOMASVILLE:1</v>
      </c>
      <c r="B2291" s="20" t="s">
        <v>5266</v>
      </c>
      <c r="C2291" s="20" t="s">
        <v>5267</v>
      </c>
      <c r="D2291" s="20" t="s">
        <v>9396</v>
      </c>
      <c r="E2291" s="20" t="s">
        <v>9839</v>
      </c>
      <c r="F2291" s="20">
        <v>75979</v>
      </c>
      <c r="G2291" s="20" t="s">
        <v>8530</v>
      </c>
      <c r="H2291" s="20" t="s">
        <v>25</v>
      </c>
      <c r="I2291" s="20" t="s">
        <v>42</v>
      </c>
      <c r="J2291" s="20" t="s">
        <v>120</v>
      </c>
      <c r="K2291" s="20">
        <v>3</v>
      </c>
    </row>
    <row r="2292" spans="1:11" x14ac:dyDescent="0.25">
      <c r="A2292" s="20" t="str">
        <f>E2292&amp;D2292&amp;":"&amp;COUNTIFS($E$2:E2292,E2292,$D$2:D2292,D2292)</f>
        <v>OhioTIFFIN:1</v>
      </c>
      <c r="B2292" s="20" t="s">
        <v>5285</v>
      </c>
      <c r="C2292" s="20" t="s">
        <v>5286</v>
      </c>
      <c r="D2292" s="20" t="s">
        <v>4440</v>
      </c>
      <c r="E2292" s="20" t="s">
        <v>9799</v>
      </c>
      <c r="F2292" s="20">
        <v>78336</v>
      </c>
      <c r="G2292" s="20" t="s">
        <v>8531</v>
      </c>
      <c r="H2292" s="20" t="s">
        <v>25</v>
      </c>
      <c r="I2292" s="20" t="s">
        <v>26</v>
      </c>
      <c r="J2292" s="20" t="s">
        <v>27</v>
      </c>
      <c r="K2292" s="20">
        <v>3</v>
      </c>
    </row>
    <row r="2293" spans="1:11" x14ac:dyDescent="0.25">
      <c r="A2293" s="20" t="str">
        <f>E2293&amp;D2293&amp;":"&amp;COUNTIFS($E$2:E2293,E2293,$D$2:D2293,D2293)</f>
        <v>FloridaTITUSVILLE:1</v>
      </c>
      <c r="B2293" s="20" t="s">
        <v>8075</v>
      </c>
      <c r="C2293" s="20" t="s">
        <v>5329</v>
      </c>
      <c r="D2293" s="20" t="s">
        <v>1388</v>
      </c>
      <c r="E2293" s="20" t="s">
        <v>9793</v>
      </c>
      <c r="F2293" s="20">
        <v>76017</v>
      </c>
      <c r="G2293" s="20" t="s">
        <v>8533</v>
      </c>
      <c r="H2293" s="20" t="s">
        <v>25</v>
      </c>
      <c r="I2293" s="20" t="s">
        <v>648</v>
      </c>
      <c r="J2293" s="20" t="s">
        <v>27</v>
      </c>
      <c r="K2293" s="20">
        <v>4</v>
      </c>
    </row>
    <row r="2294" spans="1:11" x14ac:dyDescent="0.25">
      <c r="A2294" s="20" t="str">
        <f>E2294&amp;D2294&amp;":"&amp;COUNTIFS($E$2:E2294,E2294,$D$2:D2294,D2294)</f>
        <v>PennsylvaniaTITUSVILLE:1</v>
      </c>
      <c r="B2294" s="20" t="s">
        <v>8699</v>
      </c>
      <c r="C2294" s="20" t="s">
        <v>8700</v>
      </c>
      <c r="D2294" s="20" t="s">
        <v>1388</v>
      </c>
      <c r="E2294" s="20" t="s">
        <v>9809</v>
      </c>
      <c r="F2294" s="20">
        <v>77479</v>
      </c>
      <c r="G2294" s="20" t="s">
        <v>8578</v>
      </c>
      <c r="H2294" s="20" t="s">
        <v>25</v>
      </c>
      <c r="I2294" s="20" t="s">
        <v>26</v>
      </c>
      <c r="J2294" s="20" t="s">
        <v>27</v>
      </c>
      <c r="K2294" s="20">
        <v>0</v>
      </c>
    </row>
    <row r="2295" spans="1:11" x14ac:dyDescent="0.25">
      <c r="A2295" s="20" t="str">
        <f>E2295&amp;D2295&amp;":"&amp;COUNTIFS($E$2:E2295,E2295,$D$2:D2295,D2295)</f>
        <v>OhioTOLEDO:1</v>
      </c>
      <c r="B2295" s="20" t="s">
        <v>6416</v>
      </c>
      <c r="C2295" s="20" t="s">
        <v>6417</v>
      </c>
      <c r="D2295" s="20" t="s">
        <v>4267</v>
      </c>
      <c r="E2295" s="20" t="s">
        <v>9799</v>
      </c>
      <c r="F2295" s="20">
        <v>75001</v>
      </c>
      <c r="G2295" s="20" t="s">
        <v>8583</v>
      </c>
      <c r="H2295" s="20" t="s">
        <v>25</v>
      </c>
      <c r="I2295" s="20" t="s">
        <v>26</v>
      </c>
      <c r="J2295" s="20" t="s">
        <v>27</v>
      </c>
      <c r="K2295" s="20">
        <v>4</v>
      </c>
    </row>
    <row r="2296" spans="1:11" x14ac:dyDescent="0.25">
      <c r="A2296" s="20" t="str">
        <f>E2296&amp;D2296&amp;":"&amp;COUNTIFS($E$2:E2296,E2296,$D$2:D2296,D2296)</f>
        <v>OhioTOLEDO:2</v>
      </c>
      <c r="B2296" s="20" t="s">
        <v>6421</v>
      </c>
      <c r="C2296" s="20" t="s">
        <v>6422</v>
      </c>
      <c r="D2296" s="20" t="s">
        <v>4267</v>
      </c>
      <c r="E2296" s="20" t="s">
        <v>9799</v>
      </c>
      <c r="F2296" s="20">
        <v>78232</v>
      </c>
      <c r="G2296" s="20" t="s">
        <v>8584</v>
      </c>
      <c r="H2296" s="20" t="s">
        <v>25</v>
      </c>
      <c r="I2296" s="20" t="s">
        <v>26</v>
      </c>
      <c r="J2296" s="20" t="s">
        <v>27</v>
      </c>
      <c r="K2296" s="20">
        <v>4</v>
      </c>
    </row>
    <row r="2297" spans="1:11" x14ac:dyDescent="0.25">
      <c r="A2297" s="20" t="str">
        <f>E2297&amp;D2297&amp;":"&amp;COUNTIFS($E$2:E2297,E2297,$D$2:D2297,D2297)</f>
        <v>WisconsinTOMAHAWK:1</v>
      </c>
      <c r="B2297" s="20" t="s">
        <v>8701</v>
      </c>
      <c r="C2297" s="20" t="s">
        <v>6430</v>
      </c>
      <c r="D2297" s="20" t="s">
        <v>6220</v>
      </c>
      <c r="E2297" s="20" t="s">
        <v>9790</v>
      </c>
      <c r="F2297" s="20">
        <v>77375</v>
      </c>
      <c r="G2297" s="20" t="s">
        <v>8578</v>
      </c>
      <c r="H2297" s="20" t="s">
        <v>25</v>
      </c>
      <c r="I2297" s="20" t="s">
        <v>26</v>
      </c>
      <c r="J2297" s="20" t="s">
        <v>120</v>
      </c>
      <c r="K2297" s="20">
        <v>0</v>
      </c>
    </row>
    <row r="2298" spans="1:11" x14ac:dyDescent="0.25">
      <c r="A2298" s="20" t="str">
        <f>E2298&amp;D2298&amp;":"&amp;COUNTIFS($E$2:E2298,E2298,$D$2:D2298,D2298)</f>
        <v>WisconsinTOMAHAWK:2</v>
      </c>
      <c r="B2298" s="20" t="s">
        <v>8703</v>
      </c>
      <c r="C2298" s="20" t="s">
        <v>8704</v>
      </c>
      <c r="D2298" s="20" t="s">
        <v>6220</v>
      </c>
      <c r="E2298" s="20" t="s">
        <v>9790</v>
      </c>
      <c r="F2298" s="20">
        <v>79761</v>
      </c>
      <c r="G2298" s="20" t="s">
        <v>8705</v>
      </c>
      <c r="H2298" s="20" t="s">
        <v>25</v>
      </c>
      <c r="I2298" s="20" t="s">
        <v>108</v>
      </c>
      <c r="J2298" s="20" t="s">
        <v>120</v>
      </c>
      <c r="K2298" s="20">
        <v>0</v>
      </c>
    </row>
    <row r="2299" spans="1:11" x14ac:dyDescent="0.25">
      <c r="A2299" s="20" t="str">
        <f>E2299&amp;D2299&amp;":"&amp;COUNTIFS($E$2:E2299,E2299,$D$2:D2299,D2299)</f>
        <v>TexasTOMBALL:1</v>
      </c>
      <c r="B2299" s="20" t="s">
        <v>8706</v>
      </c>
      <c r="C2299" s="20" t="s">
        <v>6461</v>
      </c>
      <c r="D2299" s="20" t="s">
        <v>6431</v>
      </c>
      <c r="E2299" s="20" t="s">
        <v>9788</v>
      </c>
      <c r="F2299" s="20">
        <v>77327</v>
      </c>
      <c r="G2299" s="20" t="s">
        <v>8707</v>
      </c>
      <c r="H2299" s="20" t="s">
        <v>25</v>
      </c>
      <c r="I2299" s="20" t="s">
        <v>26</v>
      </c>
      <c r="J2299" s="20" t="s">
        <v>27</v>
      </c>
      <c r="K2299" s="20">
        <v>0</v>
      </c>
    </row>
    <row r="2300" spans="1:11" x14ac:dyDescent="0.25">
      <c r="A2300" s="20" t="str">
        <f>E2300&amp;D2300&amp;":"&amp;COUNTIFS($E$2:E2300,E2300,$D$2:D2300,D2300)</f>
        <v>TexasTOMBALL:2</v>
      </c>
      <c r="B2300" s="20" t="s">
        <v>9589</v>
      </c>
      <c r="C2300" s="20" t="s">
        <v>9590</v>
      </c>
      <c r="D2300" s="20" t="s">
        <v>6431</v>
      </c>
      <c r="E2300" s="20" t="s">
        <v>9788</v>
      </c>
      <c r="F2300" s="20">
        <v>78705</v>
      </c>
      <c r="G2300" s="20" t="s">
        <v>9591</v>
      </c>
      <c r="H2300" s="20" t="s">
        <v>25</v>
      </c>
      <c r="I2300" s="20" t="s">
        <v>108</v>
      </c>
      <c r="J2300" s="20" t="s">
        <v>27</v>
      </c>
      <c r="K2300" s="20">
        <v>3</v>
      </c>
    </row>
    <row r="2301" spans="1:11" x14ac:dyDescent="0.25">
      <c r="A2301" s="20" t="str">
        <f>E2301&amp;D2301&amp;":"&amp;COUNTIFS($E$2:E2301,E2301,$D$2:D2301,D2301)</f>
        <v>TexasTOMBALL:3</v>
      </c>
      <c r="B2301" s="20" t="s">
        <v>5243</v>
      </c>
      <c r="C2301" s="20" t="s">
        <v>5244</v>
      </c>
      <c r="D2301" s="20" t="s">
        <v>6431</v>
      </c>
      <c r="E2301" s="20" t="s">
        <v>9788</v>
      </c>
      <c r="F2301" s="20">
        <v>78957</v>
      </c>
      <c r="G2301" s="20" t="s">
        <v>9592</v>
      </c>
      <c r="H2301" s="20" t="s">
        <v>25</v>
      </c>
      <c r="I2301" s="20" t="s">
        <v>513</v>
      </c>
      <c r="J2301" s="20" t="s">
        <v>27</v>
      </c>
      <c r="K2301" s="20">
        <v>3</v>
      </c>
    </row>
    <row r="2302" spans="1:11" x14ac:dyDescent="0.25">
      <c r="A2302" s="20" t="str">
        <f>E2302&amp;D2302&amp;":"&amp;COUNTIFS($E$2:E2302,E2302,$D$2:D2302,D2302)</f>
        <v>TexasTOMBALL:4</v>
      </c>
      <c r="B2302" s="20" t="s">
        <v>9594</v>
      </c>
      <c r="C2302" s="20" t="s">
        <v>9595</v>
      </c>
      <c r="D2302" s="20" t="s">
        <v>6431</v>
      </c>
      <c r="E2302" s="20" t="s">
        <v>9788</v>
      </c>
      <c r="F2302" s="20">
        <v>77054</v>
      </c>
      <c r="G2302" s="20" t="s">
        <v>9596</v>
      </c>
      <c r="H2302" s="20" t="s">
        <v>25</v>
      </c>
      <c r="I2302" s="20" t="s">
        <v>26</v>
      </c>
      <c r="J2302" s="20" t="s">
        <v>27</v>
      </c>
      <c r="K2302" s="20">
        <v>3</v>
      </c>
    </row>
    <row r="2303" spans="1:11" x14ac:dyDescent="0.25">
      <c r="A2303" s="20" t="str">
        <f>E2303&amp;D2303&amp;":"&amp;COUNTIFS($E$2:E2303,E2303,$D$2:D2303,D2303)</f>
        <v>KentuckyTOMPKINSVILLE:1</v>
      </c>
      <c r="B2303" s="20" t="s">
        <v>9598</v>
      </c>
      <c r="C2303" s="20" t="s">
        <v>9599</v>
      </c>
      <c r="D2303" s="20" t="s">
        <v>7020</v>
      </c>
      <c r="E2303" s="20" t="s">
        <v>9780</v>
      </c>
      <c r="F2303" s="20">
        <v>78539</v>
      </c>
      <c r="G2303" s="20" t="s">
        <v>9601</v>
      </c>
      <c r="H2303" s="20" t="s">
        <v>25</v>
      </c>
      <c r="I2303" s="20" t="s">
        <v>26</v>
      </c>
      <c r="J2303" s="20" t="s">
        <v>27</v>
      </c>
      <c r="K2303" s="20">
        <v>0</v>
      </c>
    </row>
    <row r="2304" spans="1:11" x14ac:dyDescent="0.25">
      <c r="A2304" s="20" t="str">
        <f>E2304&amp;D2304&amp;":"&amp;COUNTIFS($E$2:E2304,E2304,$D$2:D2304,D2304)</f>
        <v>New_JerseyTOMS RIVER:1</v>
      </c>
      <c r="B2304" s="20" t="s">
        <v>8066</v>
      </c>
      <c r="C2304" s="20" t="s">
        <v>5320</v>
      </c>
      <c r="D2304" s="20" t="s">
        <v>3784</v>
      </c>
      <c r="E2304" s="20" t="s">
        <v>9836</v>
      </c>
      <c r="F2304" s="20">
        <v>77504</v>
      </c>
      <c r="G2304" s="20" t="s">
        <v>9602</v>
      </c>
      <c r="H2304" s="20" t="s">
        <v>25</v>
      </c>
      <c r="I2304" s="20" t="s">
        <v>26</v>
      </c>
      <c r="J2304" s="20" t="s">
        <v>27</v>
      </c>
      <c r="K2304" s="20">
        <v>0</v>
      </c>
    </row>
    <row r="2305" spans="1:11" x14ac:dyDescent="0.25">
      <c r="A2305" s="20" t="str">
        <f>E2305&amp;D2305&amp;":"&amp;COUNTIFS($E$2:E2305,E2305,$D$2:D2305,D2305)</f>
        <v>New_JerseyTOMS RIVER:2</v>
      </c>
      <c r="B2305" s="20" t="s">
        <v>9604</v>
      </c>
      <c r="C2305" s="20" t="s">
        <v>9605</v>
      </c>
      <c r="D2305" s="20" t="s">
        <v>3784</v>
      </c>
      <c r="E2305" s="20" t="s">
        <v>9836</v>
      </c>
      <c r="F2305" s="20">
        <v>78737</v>
      </c>
      <c r="G2305" s="20" t="s">
        <v>9606</v>
      </c>
      <c r="H2305" s="20" t="s">
        <v>25</v>
      </c>
      <c r="I2305" s="20" t="s">
        <v>108</v>
      </c>
      <c r="J2305" s="20" t="s">
        <v>120</v>
      </c>
      <c r="K2305" s="20">
        <v>0</v>
      </c>
    </row>
    <row r="2306" spans="1:11" x14ac:dyDescent="0.25">
      <c r="A2306" s="20" t="str">
        <f>E2306&amp;D2306&amp;":"&amp;COUNTIFS($E$2:E2306,E2306,$D$2:D2306,D2306)</f>
        <v>KansasTOPEKA:1</v>
      </c>
      <c r="B2306" s="20" t="s">
        <v>9608</v>
      </c>
      <c r="C2306" s="20" t="s">
        <v>9609</v>
      </c>
      <c r="D2306" s="20" t="s">
        <v>2203</v>
      </c>
      <c r="E2306" s="20" t="s">
        <v>9802</v>
      </c>
      <c r="F2306" s="20">
        <v>78759</v>
      </c>
      <c r="G2306" s="20" t="s">
        <v>9610</v>
      </c>
      <c r="H2306" s="20" t="s">
        <v>25</v>
      </c>
      <c r="I2306" s="20" t="s">
        <v>108</v>
      </c>
      <c r="J2306" s="20" t="s">
        <v>27</v>
      </c>
      <c r="K2306" s="20">
        <v>4</v>
      </c>
    </row>
    <row r="2307" spans="1:11" x14ac:dyDescent="0.25">
      <c r="A2307" s="20" t="str">
        <f>E2307&amp;D2307&amp;":"&amp;COUNTIFS($E$2:E2307,E2307,$D$2:D2307,D2307)</f>
        <v>CaliforniaTORRANCE:1</v>
      </c>
      <c r="B2307" s="20" t="s">
        <v>5358</v>
      </c>
      <c r="C2307" s="20" t="s">
        <v>5359</v>
      </c>
      <c r="D2307" s="20" t="s">
        <v>822</v>
      </c>
      <c r="E2307" s="20" t="s">
        <v>9773</v>
      </c>
      <c r="F2307" s="20">
        <v>76849</v>
      </c>
      <c r="G2307" s="20" t="s">
        <v>8536</v>
      </c>
      <c r="H2307" s="20" t="s">
        <v>96</v>
      </c>
      <c r="I2307" s="20" t="s">
        <v>42</v>
      </c>
      <c r="J2307" s="20" t="s">
        <v>27</v>
      </c>
      <c r="K2307" s="20">
        <v>3</v>
      </c>
    </row>
    <row r="2308" spans="1:11" x14ac:dyDescent="0.25">
      <c r="A2308" s="20" t="str">
        <f>E2308&amp;D2308&amp;":"&amp;COUNTIFS($E$2:E2308,E2308,$D$2:D2308,D2308)</f>
        <v>CaliforniaTORRANCE:2</v>
      </c>
      <c r="B2308" s="20" t="s">
        <v>5378</v>
      </c>
      <c r="C2308" s="20" t="s">
        <v>5379</v>
      </c>
      <c r="D2308" s="20" t="s">
        <v>822</v>
      </c>
      <c r="E2308" s="20" t="s">
        <v>9773</v>
      </c>
      <c r="F2308" s="20">
        <v>79745</v>
      </c>
      <c r="G2308" s="20" t="s">
        <v>9611</v>
      </c>
      <c r="H2308" s="20" t="s">
        <v>96</v>
      </c>
      <c r="I2308" s="20" t="s">
        <v>36</v>
      </c>
      <c r="J2308" s="20" t="s">
        <v>27</v>
      </c>
      <c r="K2308" s="20">
        <v>0</v>
      </c>
    </row>
    <row r="2309" spans="1:11" x14ac:dyDescent="0.25">
      <c r="A2309" s="20" t="str">
        <f>E2309&amp;D2309&amp;":"&amp;COUNTIFS($E$2:E2309,E2309,$D$2:D2309,D2309)</f>
        <v>PennsylvaniaTORRANCE:1</v>
      </c>
      <c r="B2309" s="20" t="s">
        <v>5443</v>
      </c>
      <c r="C2309" s="20" t="s">
        <v>5444</v>
      </c>
      <c r="D2309" s="20" t="s">
        <v>822</v>
      </c>
      <c r="E2309" s="20" t="s">
        <v>9809</v>
      </c>
      <c r="F2309" s="20">
        <v>76825</v>
      </c>
      <c r="G2309" s="20" t="s">
        <v>9612</v>
      </c>
      <c r="H2309" s="20" t="s">
        <v>96</v>
      </c>
      <c r="I2309" s="20" t="s">
        <v>108</v>
      </c>
      <c r="J2309" s="20" t="s">
        <v>27</v>
      </c>
      <c r="K2309" s="20">
        <v>0</v>
      </c>
    </row>
    <row r="2310" spans="1:11" x14ac:dyDescent="0.25">
      <c r="A2310" s="20" t="str">
        <f>E2310&amp;D2310&amp;":"&amp;COUNTIFS($E$2:E2310,E2310,$D$2:D2310,D2310)</f>
        <v>MontanaTOWNSEND:1</v>
      </c>
      <c r="B2310" s="20" t="s">
        <v>5468</v>
      </c>
      <c r="C2310" s="20" t="s">
        <v>5469</v>
      </c>
      <c r="D2310" s="20" t="s">
        <v>7403</v>
      </c>
      <c r="E2310" s="20" t="s">
        <v>9805</v>
      </c>
      <c r="F2310" s="20">
        <v>79095</v>
      </c>
      <c r="G2310" s="20" t="s">
        <v>9613</v>
      </c>
      <c r="H2310" s="20" t="s">
        <v>96</v>
      </c>
      <c r="I2310" s="20" t="s">
        <v>26</v>
      </c>
      <c r="J2310" s="20" t="s">
        <v>27</v>
      </c>
      <c r="K2310" s="20">
        <v>0</v>
      </c>
    </row>
    <row r="2311" spans="1:11" x14ac:dyDescent="0.25">
      <c r="A2311" s="20" t="str">
        <f>E2311&amp;D2311&amp;":"&amp;COUNTIFS($E$2:E2311,E2311,$D$2:D2311,D2311)</f>
        <v>VermontTOWNSHEND:1</v>
      </c>
      <c r="B2311" s="20" t="s">
        <v>5507</v>
      </c>
      <c r="C2311" s="20" t="s">
        <v>5508</v>
      </c>
      <c r="D2311" s="20" t="s">
        <v>8153</v>
      </c>
      <c r="E2311" s="20" t="s">
        <v>9825</v>
      </c>
      <c r="F2311" s="20">
        <v>76442</v>
      </c>
      <c r="G2311" s="20" t="s">
        <v>9614</v>
      </c>
      <c r="H2311" s="20" t="s">
        <v>96</v>
      </c>
      <c r="I2311" s="20" t="s">
        <v>108</v>
      </c>
      <c r="J2311" s="20" t="s">
        <v>27</v>
      </c>
      <c r="K2311" s="20">
        <v>0</v>
      </c>
    </row>
    <row r="2312" spans="1:11" x14ac:dyDescent="0.25">
      <c r="A2312" s="20" t="str">
        <f>E2312&amp;D2312&amp;":"&amp;COUNTIFS($E$2:E2312,E2312,$D$2:D2312,D2312)</f>
        <v>MarylandTOWSON:1</v>
      </c>
      <c r="B2312" s="20" t="s">
        <v>9616</v>
      </c>
      <c r="C2312" s="20" t="s">
        <v>9617</v>
      </c>
      <c r="D2312" s="20" t="s">
        <v>9154</v>
      </c>
      <c r="E2312" s="20" t="s">
        <v>9783</v>
      </c>
      <c r="F2312" s="20">
        <v>79549</v>
      </c>
      <c r="G2312" s="20" t="s">
        <v>9619</v>
      </c>
      <c r="H2312" s="20" t="s">
        <v>96</v>
      </c>
      <c r="I2312" s="20" t="s">
        <v>42</v>
      </c>
      <c r="J2312" s="20" t="s">
        <v>27</v>
      </c>
      <c r="K2312" s="20">
        <v>0</v>
      </c>
    </row>
    <row r="2313" spans="1:11" x14ac:dyDescent="0.25">
      <c r="A2313" s="20" t="str">
        <f>E2313&amp;D2313&amp;":"&amp;COUNTIFS($E$2:E2313,E2313,$D$2:D2313,D2313)</f>
        <v>South_CarolinaTRAVELERS REST:1</v>
      </c>
      <c r="B2313" s="20" t="s">
        <v>9621</v>
      </c>
      <c r="C2313" s="20" t="s">
        <v>9622</v>
      </c>
      <c r="D2313" s="20" t="s">
        <v>5028</v>
      </c>
      <c r="E2313" s="20" t="s">
        <v>9844</v>
      </c>
      <c r="F2313" s="20">
        <v>76634</v>
      </c>
      <c r="G2313" s="20" t="s">
        <v>9624</v>
      </c>
      <c r="H2313" s="20" t="s">
        <v>96</v>
      </c>
      <c r="I2313" s="20" t="s">
        <v>42</v>
      </c>
      <c r="J2313" s="20" t="s">
        <v>27</v>
      </c>
      <c r="K2313" s="20">
        <v>0</v>
      </c>
    </row>
    <row r="2314" spans="1:11" x14ac:dyDescent="0.25">
      <c r="A2314" s="20" t="str">
        <f>E2314&amp;D2314&amp;":"&amp;COUNTIFS($E$2:E2314,E2314,$D$2:D2314,D2314)</f>
        <v>New_JerseyTRENTON:1</v>
      </c>
      <c r="B2314" s="20" t="s">
        <v>8258</v>
      </c>
      <c r="C2314" s="20" t="s">
        <v>8259</v>
      </c>
      <c r="D2314" s="20" t="s">
        <v>3754</v>
      </c>
      <c r="E2314" s="20" t="s">
        <v>9836</v>
      </c>
      <c r="F2314" s="20">
        <v>76054</v>
      </c>
      <c r="G2314" s="20" t="s">
        <v>8573</v>
      </c>
      <c r="H2314" s="20" t="s">
        <v>25</v>
      </c>
      <c r="I2314" s="20" t="s">
        <v>648</v>
      </c>
      <c r="J2314" s="20" t="s">
        <v>27</v>
      </c>
      <c r="K2314" s="20">
        <v>0</v>
      </c>
    </row>
    <row r="2315" spans="1:11" x14ac:dyDescent="0.25">
      <c r="A2315" s="20" t="str">
        <f>E2315&amp;D2315&amp;":"&amp;COUNTIFS($E$2:E2315,E2315,$D$2:D2315,D2315)</f>
        <v>ColoradoTRINIDAD:1</v>
      </c>
      <c r="B2315" s="20" t="s">
        <v>9709</v>
      </c>
      <c r="C2315" s="20" t="s">
        <v>9710</v>
      </c>
      <c r="D2315" s="20" t="s">
        <v>6696</v>
      </c>
      <c r="E2315" s="20" t="s">
        <v>9774</v>
      </c>
      <c r="F2315" s="20">
        <v>77478</v>
      </c>
      <c r="G2315" s="20" t="s">
        <v>9711</v>
      </c>
      <c r="H2315" s="20" t="s">
        <v>25</v>
      </c>
      <c r="I2315" s="20" t="s">
        <v>75</v>
      </c>
      <c r="J2315" s="20" t="s">
        <v>27</v>
      </c>
      <c r="K2315" s="20">
        <v>3</v>
      </c>
    </row>
    <row r="2316" spans="1:11" x14ac:dyDescent="0.25">
      <c r="A2316" s="20" t="str">
        <f>E2316&amp;D2316&amp;":"&amp;COUNTIFS($E$2:E2316,E2316,$D$2:D2316,D2316)</f>
        <v>TexasTROPHY CLUB:1</v>
      </c>
      <c r="B2316" s="20" t="s">
        <v>9713</v>
      </c>
      <c r="C2316" s="20" t="s">
        <v>9714</v>
      </c>
      <c r="D2316" s="20" t="s">
        <v>8092</v>
      </c>
      <c r="E2316" s="20" t="s">
        <v>9788</v>
      </c>
      <c r="F2316" s="20">
        <v>77070</v>
      </c>
      <c r="G2316" s="20" t="s">
        <v>9715</v>
      </c>
      <c r="H2316" s="20" t="s">
        <v>25</v>
      </c>
      <c r="I2316" s="20" t="s">
        <v>26</v>
      </c>
      <c r="J2316" s="20" t="s">
        <v>27</v>
      </c>
      <c r="K2316" s="20">
        <v>2</v>
      </c>
    </row>
    <row r="2317" spans="1:11" x14ac:dyDescent="0.25">
      <c r="A2317" s="20" t="str">
        <f>E2317&amp;D2317&amp;":"&amp;COUNTIFS($E$2:E2317,E2317,$D$2:D2317,D2317)</f>
        <v>AlabamaTROY:1</v>
      </c>
      <c r="B2317" s="20" t="s">
        <v>9717</v>
      </c>
      <c r="C2317" s="20" t="s">
        <v>9718</v>
      </c>
      <c r="D2317" s="20" t="s">
        <v>62</v>
      </c>
      <c r="E2317" s="20" t="s">
        <v>9791</v>
      </c>
      <c r="F2317" s="20">
        <v>76548</v>
      </c>
      <c r="G2317" s="20" t="s">
        <v>9720</v>
      </c>
      <c r="H2317" s="20" t="s">
        <v>25</v>
      </c>
      <c r="I2317" s="20" t="s">
        <v>26</v>
      </c>
      <c r="J2317" s="20" t="s">
        <v>27</v>
      </c>
      <c r="K2317" s="20">
        <v>4</v>
      </c>
    </row>
    <row r="2318" spans="1:11" x14ac:dyDescent="0.25">
      <c r="A2318" s="20" t="str">
        <f>E2318&amp;D2318&amp;":"&amp;COUNTIFS($E$2:E2318,E2318,$D$2:D2318,D2318)</f>
        <v>AlabamaTROY:2</v>
      </c>
      <c r="B2318" s="20" t="s">
        <v>9722</v>
      </c>
      <c r="C2318" s="20" t="s">
        <v>9723</v>
      </c>
      <c r="D2318" s="20" t="s">
        <v>62</v>
      </c>
      <c r="E2318" s="20" t="s">
        <v>9791</v>
      </c>
      <c r="F2318" s="20">
        <v>78613</v>
      </c>
      <c r="G2318" s="20" t="s">
        <v>9725</v>
      </c>
      <c r="H2318" s="20" t="s">
        <v>25</v>
      </c>
      <c r="I2318" s="20" t="s">
        <v>42</v>
      </c>
      <c r="J2318" s="20" t="s">
        <v>27</v>
      </c>
      <c r="K2318" s="20">
        <v>0</v>
      </c>
    </row>
    <row r="2319" spans="1:11" x14ac:dyDescent="0.25">
      <c r="A2319" s="20" t="str">
        <f>E2319&amp;D2319&amp;":"&amp;COUNTIFS($E$2:E2319,E2319,$D$2:D2319,D2319)</f>
        <v>New_YorkTROY:1</v>
      </c>
      <c r="B2319" s="20" t="s">
        <v>9727</v>
      </c>
      <c r="C2319" s="20" t="s">
        <v>9728</v>
      </c>
      <c r="D2319" s="20" t="s">
        <v>62</v>
      </c>
      <c r="E2319" s="20" t="s">
        <v>9838</v>
      </c>
      <c r="F2319" s="20">
        <v>78017</v>
      </c>
      <c r="G2319" s="20" t="s">
        <v>9730</v>
      </c>
      <c r="H2319" s="20" t="s">
        <v>25</v>
      </c>
      <c r="I2319" s="20" t="s">
        <v>108</v>
      </c>
      <c r="J2319" s="20" t="s">
        <v>27</v>
      </c>
      <c r="K2319" s="20">
        <v>0</v>
      </c>
    </row>
    <row r="2320" spans="1:11" x14ac:dyDescent="0.25">
      <c r="A2320" s="20" t="str">
        <f>E2320&amp;D2320&amp;":"&amp;COUNTIFS($E$2:E2320,E2320,$D$2:D2320,D2320)</f>
        <v>CaliforniaTRUCKEE:1</v>
      </c>
      <c r="B2320" s="20" t="s">
        <v>9732</v>
      </c>
      <c r="C2320" s="20" t="s">
        <v>9733</v>
      </c>
      <c r="D2320" s="20" t="s">
        <v>8839</v>
      </c>
      <c r="E2320" s="20" t="s">
        <v>9773</v>
      </c>
      <c r="F2320" s="20">
        <v>75146</v>
      </c>
      <c r="G2320" s="20" t="s">
        <v>9734</v>
      </c>
      <c r="H2320" s="20" t="s">
        <v>25</v>
      </c>
      <c r="I2320" s="20" t="s">
        <v>26</v>
      </c>
      <c r="J2320" s="20" t="s">
        <v>27</v>
      </c>
      <c r="K2320" s="20">
        <v>0</v>
      </c>
    </row>
    <row r="2321" spans="1:11" x14ac:dyDescent="0.25">
      <c r="A2321" s="20" t="str">
        <f>E2321&amp;D2321&amp;":"&amp;COUNTIFS($E$2:E2321,E2321,$D$2:D2321,D2321)</f>
        <v>ArizonaTUBA CITY:1</v>
      </c>
      <c r="B2321" s="20" t="s">
        <v>9736</v>
      </c>
      <c r="C2321" s="20" t="s">
        <v>9737</v>
      </c>
      <c r="D2321" s="20" t="s">
        <v>223</v>
      </c>
      <c r="E2321" s="20" t="s">
        <v>9801</v>
      </c>
      <c r="F2321" s="20">
        <v>75231</v>
      </c>
      <c r="G2321" s="20" t="s">
        <v>9738</v>
      </c>
      <c r="H2321" s="20" t="s">
        <v>25</v>
      </c>
      <c r="I2321" s="20" t="s">
        <v>26</v>
      </c>
      <c r="J2321" s="20" t="s">
        <v>27</v>
      </c>
      <c r="K2321" s="20">
        <v>3</v>
      </c>
    </row>
    <row r="2322" spans="1:11" x14ac:dyDescent="0.25">
      <c r="A2322" s="20" t="str">
        <f>E2322&amp;D2322&amp;":"&amp;COUNTIFS($E$2:E2322,E2322,$D$2:D2322,D2322)</f>
        <v>ArizonaTUBA CITY:2</v>
      </c>
      <c r="B2322" s="20" t="s">
        <v>9740</v>
      </c>
      <c r="C2322" s="20" t="s">
        <v>9741</v>
      </c>
      <c r="D2322" s="20" t="s">
        <v>223</v>
      </c>
      <c r="E2322" s="20" t="s">
        <v>9801</v>
      </c>
      <c r="F2322" s="20">
        <v>76520</v>
      </c>
      <c r="G2322" s="20" t="s">
        <v>9742</v>
      </c>
      <c r="H2322" s="20" t="s">
        <v>25</v>
      </c>
      <c r="I2322" s="20" t="s">
        <v>26</v>
      </c>
      <c r="J2322" s="20" t="s">
        <v>27</v>
      </c>
      <c r="K2322" s="20">
        <v>0</v>
      </c>
    </row>
    <row r="2323" spans="1:11" x14ac:dyDescent="0.25">
      <c r="A2323" s="20" t="str">
        <f>E2323&amp;D2323&amp;":"&amp;COUNTIFS($E$2:E2323,E2323,$D$2:D2323,D2323)</f>
        <v>ArizonaTUCSON:1</v>
      </c>
      <c r="B2323" s="20" t="s">
        <v>8701</v>
      </c>
      <c r="C2323" s="20" t="s">
        <v>6430</v>
      </c>
      <c r="D2323" s="20" t="s">
        <v>323</v>
      </c>
      <c r="E2323" s="20" t="s">
        <v>9801</v>
      </c>
      <c r="F2323" s="20">
        <v>77375</v>
      </c>
      <c r="G2323" s="20" t="s">
        <v>8578</v>
      </c>
      <c r="H2323" s="20" t="s">
        <v>25</v>
      </c>
      <c r="I2323" s="20" t="s">
        <v>26</v>
      </c>
      <c r="J2323" s="20" t="s">
        <v>27</v>
      </c>
      <c r="K2323" s="20">
        <v>0</v>
      </c>
    </row>
    <row r="2324" spans="1:11" x14ac:dyDescent="0.25">
      <c r="A2324" s="20" t="str">
        <f>E2324&amp;D2324&amp;":"&amp;COUNTIFS($E$2:E2324,E2324,$D$2:D2324,D2324)</f>
        <v>ArizonaTUCSON:2</v>
      </c>
      <c r="B2324" s="20" t="s">
        <v>9744</v>
      </c>
      <c r="C2324" s="20" t="s">
        <v>9745</v>
      </c>
      <c r="D2324" s="20" t="s">
        <v>323</v>
      </c>
      <c r="E2324" s="20" t="s">
        <v>9801</v>
      </c>
      <c r="F2324" s="20">
        <v>77598</v>
      </c>
      <c r="G2324" s="20" t="s">
        <v>9746</v>
      </c>
      <c r="H2324" s="20" t="s">
        <v>25</v>
      </c>
      <c r="I2324" s="20" t="s">
        <v>26</v>
      </c>
      <c r="J2324" s="20" t="s">
        <v>27</v>
      </c>
      <c r="K2324" s="20">
        <v>3</v>
      </c>
    </row>
    <row r="2325" spans="1:11" x14ac:dyDescent="0.25">
      <c r="A2325" s="20" t="str">
        <f>E2325&amp;D2325&amp;":"&amp;COUNTIFS($E$2:E2325,E2325,$D$2:D2325,D2325)</f>
        <v>ArizonaTUCSON:3</v>
      </c>
      <c r="B2325" s="20" t="s">
        <v>9748</v>
      </c>
      <c r="C2325" s="20" t="s">
        <v>9749</v>
      </c>
      <c r="D2325" s="20" t="s">
        <v>323</v>
      </c>
      <c r="E2325" s="20" t="s">
        <v>9801</v>
      </c>
      <c r="F2325" s="20">
        <v>78130</v>
      </c>
      <c r="G2325" s="20" t="s">
        <v>9751</v>
      </c>
      <c r="H2325" s="20" t="s">
        <v>25</v>
      </c>
      <c r="I2325" s="20" t="s">
        <v>26</v>
      </c>
      <c r="J2325" s="20" t="s">
        <v>27</v>
      </c>
      <c r="K2325" s="20">
        <v>3</v>
      </c>
    </row>
    <row r="2326" spans="1:11" x14ac:dyDescent="0.25">
      <c r="A2326" s="20" t="str">
        <f>E2326&amp;D2326&amp;":"&amp;COUNTIFS($E$2:E2326,E2326,$D$2:D2326,D2326)</f>
        <v>WashingtonTUKWILA:1</v>
      </c>
      <c r="B2326" s="20" t="s">
        <v>6438</v>
      </c>
      <c r="C2326" s="20" t="s">
        <v>6439</v>
      </c>
      <c r="D2326" s="20" t="s">
        <v>6108</v>
      </c>
      <c r="E2326" s="20" t="s">
        <v>9789</v>
      </c>
      <c r="F2326" s="20">
        <v>77380</v>
      </c>
      <c r="G2326" s="20" t="s">
        <v>8592</v>
      </c>
      <c r="H2326" s="20" t="s">
        <v>25</v>
      </c>
      <c r="I2326" s="20" t="s">
        <v>26</v>
      </c>
      <c r="J2326" s="20" t="s">
        <v>27</v>
      </c>
      <c r="K2326" s="20">
        <v>0</v>
      </c>
    </row>
    <row r="2327" spans="1:11" x14ac:dyDescent="0.25">
      <c r="A2327" s="20" t="str">
        <f>E2327&amp;D2327&amp;":"&amp;COUNTIFS($E$2:E2327,E2327,$D$2:D2327,D2327)</f>
        <v>CaliforniaTULARE:1</v>
      </c>
      <c r="B2327" s="20" t="s">
        <v>9753</v>
      </c>
      <c r="C2327" s="20" t="s">
        <v>9754</v>
      </c>
      <c r="D2327" s="20" t="s">
        <v>680</v>
      </c>
      <c r="E2327" s="20" t="s">
        <v>9773</v>
      </c>
      <c r="F2327" s="20">
        <v>76177</v>
      </c>
      <c r="G2327" s="20" t="s">
        <v>9755</v>
      </c>
      <c r="H2327" s="20" t="s">
        <v>25</v>
      </c>
      <c r="I2327" s="20" t="s">
        <v>108</v>
      </c>
      <c r="J2327" s="20" t="s">
        <v>27</v>
      </c>
      <c r="K2327" s="20">
        <v>0</v>
      </c>
    </row>
    <row r="2328" spans="1:11" x14ac:dyDescent="0.25">
      <c r="A2328" s="20" t="str">
        <f>E2328&amp;D2328&amp;":"&amp;COUNTIFS($E$2:E2328,E2328,$D$2:D2328,D2328)</f>
        <v>OklahomaTULSA:1</v>
      </c>
      <c r="B2328" s="20" t="s">
        <v>9757</v>
      </c>
      <c r="C2328" s="20" t="s">
        <v>9758</v>
      </c>
      <c r="D2328" s="20" t="s">
        <v>4645</v>
      </c>
      <c r="E2328" s="20" t="s">
        <v>9787</v>
      </c>
      <c r="F2328" s="20">
        <v>77584</v>
      </c>
      <c r="G2328" s="20" t="s">
        <v>9760</v>
      </c>
      <c r="H2328" s="20" t="s">
        <v>25</v>
      </c>
      <c r="I2328" s="20" t="s">
        <v>26</v>
      </c>
      <c r="J2328" s="20" t="s">
        <v>27</v>
      </c>
      <c r="K2328" s="20">
        <v>0</v>
      </c>
    </row>
    <row r="2329" spans="1:11" x14ac:dyDescent="0.25">
      <c r="A2329" s="20" t="str">
        <f>E2329&amp;D2329&amp;":"&amp;COUNTIFS($E$2:E2329,E2329,$D$2:D2329,D2329)</f>
        <v>OklahomaTULSA:2</v>
      </c>
      <c r="B2329" s="20" t="s">
        <v>9762</v>
      </c>
      <c r="C2329" s="20" t="s">
        <v>9763</v>
      </c>
      <c r="D2329" s="20" t="s">
        <v>4645</v>
      </c>
      <c r="E2329" s="20" t="s">
        <v>9787</v>
      </c>
      <c r="F2329" s="20">
        <v>78654</v>
      </c>
      <c r="G2329" s="20" t="s">
        <v>9765</v>
      </c>
      <c r="H2329" s="20" t="s">
        <v>25</v>
      </c>
      <c r="I2329" s="20" t="s">
        <v>108</v>
      </c>
      <c r="J2329" s="20" t="s">
        <v>27</v>
      </c>
      <c r="K2329" s="20">
        <v>0</v>
      </c>
    </row>
    <row r="2330" spans="1:11" x14ac:dyDescent="0.25">
      <c r="A2330" s="20" t="str">
        <f>E2330&amp;D2330&amp;":"&amp;COUNTIFS($E$2:E2330,E2330,$D$2:D2330,D2330)</f>
        <v>OklahomaTULSA:3</v>
      </c>
      <c r="B2330" s="20" t="s">
        <v>9767</v>
      </c>
      <c r="C2330" s="20" t="s">
        <v>9768</v>
      </c>
      <c r="D2330" s="20" t="s">
        <v>4645</v>
      </c>
      <c r="E2330" s="20" t="s">
        <v>9787</v>
      </c>
      <c r="F2330" s="20">
        <v>78962</v>
      </c>
      <c r="G2330" s="20" t="s">
        <v>9770</v>
      </c>
      <c r="H2330" s="20" t="s">
        <v>25</v>
      </c>
      <c r="I2330" s="20" t="s">
        <v>26</v>
      </c>
      <c r="J2330" s="20" t="s">
        <v>27</v>
      </c>
      <c r="K2330" s="20">
        <v>0</v>
      </c>
    </row>
    <row r="2331" spans="1:11" x14ac:dyDescent="0.25">
      <c r="A2331" s="20" t="str">
        <f>E2331&amp;D2331&amp;":"&amp;COUNTIFS($E$2:E2331,E2331,$D$2:D2331,D2331)</f>
        <v>OklahomaTULSA:4</v>
      </c>
      <c r="B2331" s="20" t="s">
        <v>5842</v>
      </c>
      <c r="C2331" s="20" t="s">
        <v>5843</v>
      </c>
      <c r="D2331" s="20" t="s">
        <v>4645</v>
      </c>
      <c r="E2331" s="20" t="s">
        <v>9787</v>
      </c>
      <c r="F2331" s="20">
        <v>84041</v>
      </c>
      <c r="G2331" s="20" t="s">
        <v>5845</v>
      </c>
      <c r="H2331" s="20" t="s">
        <v>25</v>
      </c>
      <c r="I2331" s="20" t="s">
        <v>108</v>
      </c>
      <c r="J2331" s="20" t="s">
        <v>27</v>
      </c>
      <c r="K2331" s="20">
        <v>0</v>
      </c>
    </row>
    <row r="2332" spans="1:11" x14ac:dyDescent="0.25">
      <c r="A2332" s="20" t="str">
        <f>E2332&amp;D2332&amp;":"&amp;COUNTIFS($E$2:E2332,E2332,$D$2:D2332,D2332)</f>
        <v>OklahomaTULSA:5</v>
      </c>
      <c r="B2332" s="20" t="s">
        <v>5847</v>
      </c>
      <c r="C2332" s="20" t="s">
        <v>5848</v>
      </c>
      <c r="D2332" s="20" t="s">
        <v>4645</v>
      </c>
      <c r="E2332" s="20" t="s">
        <v>9787</v>
      </c>
      <c r="F2332" s="20">
        <v>84535</v>
      </c>
      <c r="G2332" s="20" t="s">
        <v>5850</v>
      </c>
      <c r="H2332" s="20" t="s">
        <v>96</v>
      </c>
      <c r="I2332" s="20" t="s">
        <v>36</v>
      </c>
      <c r="J2332" s="20" t="s">
        <v>27</v>
      </c>
      <c r="K2332" s="20">
        <v>0</v>
      </c>
    </row>
    <row r="2333" spans="1:11" x14ac:dyDescent="0.25">
      <c r="A2333" s="20" t="str">
        <f>E2333&amp;D2333&amp;":"&amp;COUNTIFS($E$2:E2333,E2333,$D$2:D2333,D2333)</f>
        <v>OklahomaTULSA:6</v>
      </c>
      <c r="B2333" s="20" t="s">
        <v>5852</v>
      </c>
      <c r="C2333" s="20" t="s">
        <v>5853</v>
      </c>
      <c r="D2333" s="20" t="s">
        <v>4645</v>
      </c>
      <c r="E2333" s="20" t="s">
        <v>9787</v>
      </c>
      <c r="F2333" s="20">
        <v>84113</v>
      </c>
      <c r="G2333" s="20" t="s">
        <v>5855</v>
      </c>
      <c r="H2333" s="20" t="s">
        <v>107</v>
      </c>
      <c r="I2333" s="20" t="s">
        <v>108</v>
      </c>
      <c r="J2333" s="20" t="s">
        <v>27</v>
      </c>
      <c r="K2333" s="20">
        <v>0</v>
      </c>
    </row>
    <row r="2334" spans="1:11" x14ac:dyDescent="0.25">
      <c r="A2334" s="20" t="str">
        <f>E2334&amp;D2334&amp;":"&amp;COUNTIFS($E$2:E2334,E2334,$D$2:D2334,D2334)</f>
        <v>OklahomaTULSA:7</v>
      </c>
      <c r="B2334" s="20" t="s">
        <v>5857</v>
      </c>
      <c r="C2334" s="20" t="s">
        <v>5858</v>
      </c>
      <c r="D2334" s="20" t="s">
        <v>4645</v>
      </c>
      <c r="E2334" s="20" t="s">
        <v>9787</v>
      </c>
      <c r="F2334" s="20">
        <v>84103</v>
      </c>
      <c r="G2334" s="20" t="s">
        <v>5859</v>
      </c>
      <c r="H2334" s="20" t="s">
        <v>107</v>
      </c>
      <c r="I2334" s="20" t="s">
        <v>108</v>
      </c>
      <c r="J2334" s="20" t="s">
        <v>120</v>
      </c>
      <c r="K2334" s="20">
        <v>0</v>
      </c>
    </row>
    <row r="2335" spans="1:11" x14ac:dyDescent="0.25">
      <c r="A2335" s="20" t="str">
        <f>E2335&amp;D2335&amp;":"&amp;COUNTIFS($E$2:E2335,E2335,$D$2:D2335,D2335)</f>
        <v>OklahomaTULSA:8</v>
      </c>
      <c r="B2335" s="20" t="s">
        <v>5861</v>
      </c>
      <c r="C2335" s="20" t="s">
        <v>5862</v>
      </c>
      <c r="D2335" s="20" t="s">
        <v>4645</v>
      </c>
      <c r="E2335" s="20" t="s">
        <v>9787</v>
      </c>
      <c r="F2335" s="20">
        <v>84605</v>
      </c>
      <c r="G2335" s="20" t="s">
        <v>5864</v>
      </c>
      <c r="H2335" s="20" t="s">
        <v>119</v>
      </c>
      <c r="I2335" s="20" t="s">
        <v>114</v>
      </c>
      <c r="J2335" s="20" t="s">
        <v>27</v>
      </c>
      <c r="K2335" s="20">
        <v>0</v>
      </c>
    </row>
    <row r="2336" spans="1:11" x14ac:dyDescent="0.25">
      <c r="A2336" s="20" t="str">
        <f>E2336&amp;D2336&amp;":"&amp;COUNTIFS($E$2:E2336,E2336,$D$2:D2336,D2336)</f>
        <v>MississippiTUPELO:1</v>
      </c>
      <c r="B2336" s="20" t="s">
        <v>5866</v>
      </c>
      <c r="C2336" s="20" t="s">
        <v>5867</v>
      </c>
      <c r="D2336" s="20" t="s">
        <v>3222</v>
      </c>
      <c r="E2336" s="20" t="s">
        <v>9812</v>
      </c>
      <c r="F2336" s="20">
        <v>84115</v>
      </c>
      <c r="G2336" s="20" t="s">
        <v>5868</v>
      </c>
      <c r="H2336" s="20" t="s">
        <v>119</v>
      </c>
      <c r="I2336" s="20" t="s">
        <v>26</v>
      </c>
      <c r="J2336" s="20" t="s">
        <v>120</v>
      </c>
      <c r="K2336" s="20">
        <v>0</v>
      </c>
    </row>
    <row r="2337" spans="1:11" x14ac:dyDescent="0.25">
      <c r="A2337" s="20" t="str">
        <f>E2337&amp;D2337&amp;":"&amp;COUNTIFS($E$2:E2337,E2337,$D$2:D2337,D2337)</f>
        <v>North_DakotaTURTLE LAKE:1</v>
      </c>
      <c r="B2337" s="20" t="s">
        <v>5870</v>
      </c>
      <c r="C2337" s="20" t="s">
        <v>5871</v>
      </c>
      <c r="D2337" s="20" t="s">
        <v>9439</v>
      </c>
      <c r="E2337" s="20" t="s">
        <v>9840</v>
      </c>
      <c r="F2337" s="20">
        <v>84106</v>
      </c>
      <c r="G2337" s="20" t="s">
        <v>5872</v>
      </c>
      <c r="H2337" s="20" t="s">
        <v>119</v>
      </c>
      <c r="I2337" s="20" t="s">
        <v>26</v>
      </c>
      <c r="J2337" s="20" t="s">
        <v>120</v>
      </c>
      <c r="K2337" s="20">
        <v>0</v>
      </c>
    </row>
    <row r="2338" spans="1:11" x14ac:dyDescent="0.25">
      <c r="A2338" s="20" t="str">
        <f>E2338&amp;D2338&amp;":"&amp;COUNTIFS($E$2:E2338,E2338,$D$2:D2338,D2338)</f>
        <v>AlabamaTUSCALOOSA:1</v>
      </c>
      <c r="B2338" s="20" t="s">
        <v>5874</v>
      </c>
      <c r="C2338" s="20" t="s">
        <v>5875</v>
      </c>
      <c r="D2338" s="20" t="s">
        <v>129</v>
      </c>
      <c r="E2338" s="20" t="s">
        <v>9791</v>
      </c>
      <c r="F2338" s="20">
        <v>84097</v>
      </c>
      <c r="G2338" s="20" t="s">
        <v>5877</v>
      </c>
      <c r="H2338" s="20" t="s">
        <v>119</v>
      </c>
      <c r="I2338" s="20" t="s">
        <v>26</v>
      </c>
      <c r="J2338" s="20" t="s">
        <v>120</v>
      </c>
      <c r="K2338" s="20">
        <v>0</v>
      </c>
    </row>
    <row r="2339" spans="1:11" x14ac:dyDescent="0.25">
      <c r="A2339" s="20" t="str">
        <f>E2339&amp;D2339&amp;":"&amp;COUNTIFS($E$2:E2339,E2339,$D$2:D2339,D2339)</f>
        <v>AlabamaTUSCALOOSA:2</v>
      </c>
      <c r="B2339" s="20" t="s">
        <v>5879</v>
      </c>
      <c r="C2339" s="20" t="s">
        <v>5880</v>
      </c>
      <c r="D2339" s="20" t="s">
        <v>129</v>
      </c>
      <c r="E2339" s="20" t="s">
        <v>9791</v>
      </c>
      <c r="F2339" s="20">
        <v>84047</v>
      </c>
      <c r="G2339" s="20" t="s">
        <v>5882</v>
      </c>
      <c r="H2339" s="20" t="s">
        <v>119</v>
      </c>
      <c r="I2339" s="20" t="s">
        <v>26</v>
      </c>
      <c r="J2339" s="20" t="s">
        <v>120</v>
      </c>
      <c r="K2339" s="20">
        <v>0</v>
      </c>
    </row>
    <row r="2340" spans="1:11" x14ac:dyDescent="0.25">
      <c r="A2340" s="20" t="str">
        <f>E2340&amp;D2340&amp;":"&amp;COUNTIFS($E$2:E2340,E2340,$D$2:D2340,D2340)</f>
        <v>CaliforniaTUSTIN:1</v>
      </c>
      <c r="B2340" s="20" t="s">
        <v>8135</v>
      </c>
      <c r="C2340" s="20" t="s">
        <v>8136</v>
      </c>
      <c r="D2340" s="20" t="s">
        <v>8831</v>
      </c>
      <c r="E2340" s="20" t="s">
        <v>9773</v>
      </c>
      <c r="F2340" s="20">
        <v>84511</v>
      </c>
      <c r="G2340" s="20" t="s">
        <v>8138</v>
      </c>
      <c r="H2340" s="20" t="s">
        <v>96</v>
      </c>
      <c r="I2340" s="20" t="s">
        <v>108</v>
      </c>
      <c r="J2340" s="20" t="s">
        <v>27</v>
      </c>
      <c r="K2340" s="20">
        <v>0</v>
      </c>
    </row>
    <row r="2341" spans="1:11" x14ac:dyDescent="0.25">
      <c r="A2341" s="20" t="str">
        <f>E2341&amp;D2341&amp;":"&amp;COUNTIFS($E$2:E2341,E2341,$D$2:D2341,D2341)</f>
        <v>CaliforniaTwentynine Palms:1</v>
      </c>
      <c r="B2341" s="20" t="s">
        <v>8140</v>
      </c>
      <c r="C2341" s="20" t="s">
        <v>8141</v>
      </c>
      <c r="D2341" s="20" t="s">
        <v>592</v>
      </c>
      <c r="E2341" s="20" t="s">
        <v>9773</v>
      </c>
      <c r="F2341" s="20">
        <v>84108</v>
      </c>
      <c r="G2341" s="20" t="s">
        <v>8142</v>
      </c>
      <c r="H2341" s="20" t="s">
        <v>119</v>
      </c>
      <c r="I2341" s="20" t="s">
        <v>114</v>
      </c>
      <c r="J2341" s="20" t="s">
        <v>120</v>
      </c>
      <c r="K2341" s="20">
        <v>0</v>
      </c>
    </row>
    <row r="2342" spans="1:11" x14ac:dyDescent="0.25">
      <c r="A2342" s="20" t="str">
        <f>E2342&amp;D2342&amp;":"&amp;COUNTIFS($E$2:E2342,E2342,$D$2:D2342,D2342)</f>
        <v>IdahoTWIN FALLS:1</v>
      </c>
      <c r="B2342" s="20" t="s">
        <v>8144</v>
      </c>
      <c r="C2342" s="20" t="s">
        <v>8145</v>
      </c>
      <c r="D2342" s="20" t="s">
        <v>8930</v>
      </c>
      <c r="E2342" s="20" t="s">
        <v>9776</v>
      </c>
      <c r="F2342" s="20">
        <v>84088</v>
      </c>
      <c r="G2342" s="20" t="s">
        <v>8147</v>
      </c>
      <c r="H2342" s="20" t="s">
        <v>119</v>
      </c>
      <c r="I2342" s="20" t="s">
        <v>108</v>
      </c>
      <c r="J2342" s="20" t="s">
        <v>120</v>
      </c>
      <c r="K2342" s="20">
        <v>0</v>
      </c>
    </row>
    <row r="2343" spans="1:11" x14ac:dyDescent="0.25">
      <c r="A2343" s="20" t="str">
        <f>E2343&amp;D2343&amp;":"&amp;COUNTIFS($E$2:E2343,E2343,$D$2:D2343,D2343)</f>
        <v>South_CarolinaUNION:1</v>
      </c>
      <c r="B2343" s="20" t="s">
        <v>5870</v>
      </c>
      <c r="C2343" s="20" t="s">
        <v>5871</v>
      </c>
      <c r="D2343" s="20" t="s">
        <v>9553</v>
      </c>
      <c r="E2343" s="20" t="s">
        <v>9844</v>
      </c>
      <c r="F2343" s="20">
        <v>84106</v>
      </c>
      <c r="G2343" s="20" t="s">
        <v>8148</v>
      </c>
      <c r="H2343" s="20" t="s">
        <v>119</v>
      </c>
      <c r="I2343" s="20" t="s">
        <v>26</v>
      </c>
      <c r="J2343" s="20" t="s">
        <v>120</v>
      </c>
      <c r="K2343" s="20">
        <v>0</v>
      </c>
    </row>
    <row r="2344" spans="1:11" x14ac:dyDescent="0.25">
      <c r="A2344" s="20" t="str">
        <f>E2344&amp;D2344&amp;":"&amp;COUNTIFS($E$2:E2344,E2344,$D$2:D2344,D2344)</f>
        <v>TennesseeUNION CITY:1</v>
      </c>
      <c r="B2344" s="20" t="s">
        <v>5879</v>
      </c>
      <c r="C2344" s="20" t="s">
        <v>5880</v>
      </c>
      <c r="D2344" s="20" t="s">
        <v>9576</v>
      </c>
      <c r="E2344" s="20" t="s">
        <v>9810</v>
      </c>
      <c r="F2344" s="20">
        <v>84047</v>
      </c>
      <c r="G2344" s="20" t="s">
        <v>8149</v>
      </c>
      <c r="H2344" s="20" t="s">
        <v>119</v>
      </c>
      <c r="I2344" s="20" t="s">
        <v>26</v>
      </c>
      <c r="J2344" s="20" t="s">
        <v>120</v>
      </c>
      <c r="K2344" s="20">
        <v>0</v>
      </c>
    </row>
    <row r="2345" spans="1:11" x14ac:dyDescent="0.25">
      <c r="A2345" s="20" t="str">
        <f>E2345&amp;D2345&amp;":"&amp;COUNTIFS($E$2:E2345,E2345,$D$2:D2345,D2345)</f>
        <v>AlabamaUNION SPRINGS:1</v>
      </c>
      <c r="B2345" s="20" t="s">
        <v>8554</v>
      </c>
      <c r="C2345" s="20" t="s">
        <v>8555</v>
      </c>
      <c r="D2345" s="20" t="s">
        <v>52</v>
      </c>
      <c r="E2345" s="20" t="s">
        <v>9791</v>
      </c>
      <c r="F2345" s="20">
        <v>84759</v>
      </c>
      <c r="G2345" s="20" t="s">
        <v>8557</v>
      </c>
      <c r="H2345" s="20" t="s">
        <v>96</v>
      </c>
      <c r="I2345" s="20" t="s">
        <v>36</v>
      </c>
      <c r="J2345" s="20" t="s">
        <v>27</v>
      </c>
      <c r="K2345" s="20">
        <v>0</v>
      </c>
    </row>
    <row r="2346" spans="1:11" x14ac:dyDescent="0.25">
      <c r="A2346" s="20" t="str">
        <f>E2346&amp;D2346&amp;":"&amp;COUNTIFS($E$2:E2346,E2346,$D$2:D2346,D2346)</f>
        <v>MissouriUNIONVILLE:1</v>
      </c>
      <c r="B2346" s="20" t="s">
        <v>9626</v>
      </c>
      <c r="C2346" s="20" t="s">
        <v>9627</v>
      </c>
      <c r="D2346" s="20" t="s">
        <v>3261</v>
      </c>
      <c r="E2346" s="20" t="s">
        <v>9804</v>
      </c>
      <c r="F2346" s="20">
        <v>84532</v>
      </c>
      <c r="G2346" s="20" t="s">
        <v>9629</v>
      </c>
      <c r="H2346" s="20" t="s">
        <v>96</v>
      </c>
      <c r="I2346" s="20" t="s">
        <v>108</v>
      </c>
      <c r="J2346" s="20" t="s">
        <v>27</v>
      </c>
      <c r="K2346" s="20">
        <v>3</v>
      </c>
    </row>
    <row r="2347" spans="1:11" x14ac:dyDescent="0.25">
      <c r="A2347" s="20" t="str">
        <f>E2347&amp;D2347&amp;":"&amp;COUNTIFS($E$2:E2347,E2347,$D$2:D2347,D2347)</f>
        <v>MissouriUNIONVILLE:2</v>
      </c>
      <c r="B2347" s="20" t="s">
        <v>6689</v>
      </c>
      <c r="C2347" s="20" t="s">
        <v>9631</v>
      </c>
      <c r="D2347" s="20" t="s">
        <v>3261</v>
      </c>
      <c r="E2347" s="20" t="s">
        <v>9804</v>
      </c>
      <c r="F2347" s="20">
        <v>84634</v>
      </c>
      <c r="G2347" s="20" t="s">
        <v>9632</v>
      </c>
      <c r="H2347" s="20" t="s">
        <v>96</v>
      </c>
      <c r="I2347" s="20" t="s">
        <v>75</v>
      </c>
      <c r="J2347" s="20" t="s">
        <v>27</v>
      </c>
      <c r="K2347" s="20">
        <v>0</v>
      </c>
    </row>
    <row r="2348" spans="1:11" x14ac:dyDescent="0.25">
      <c r="A2348" s="20" t="str">
        <f>E2348&amp;D2348&amp;":"&amp;COUNTIFS($E$2:E2348,E2348,$D$2:D2348,D2348)</f>
        <v>PennsylvaniaUPLAND:1</v>
      </c>
      <c r="B2348" s="20" t="s">
        <v>5884</v>
      </c>
      <c r="C2348" s="20" t="s">
        <v>5885</v>
      </c>
      <c r="D2348" s="20" t="s">
        <v>4723</v>
      </c>
      <c r="E2348" s="20" t="s">
        <v>9809</v>
      </c>
      <c r="F2348" s="20">
        <v>5301</v>
      </c>
      <c r="G2348" s="20" t="s">
        <v>5887</v>
      </c>
      <c r="H2348" s="20" t="s">
        <v>119</v>
      </c>
      <c r="I2348" s="20" t="s">
        <v>108</v>
      </c>
      <c r="J2348" s="20" t="s">
        <v>27</v>
      </c>
      <c r="K2348" s="20">
        <v>0</v>
      </c>
    </row>
    <row r="2349" spans="1:11" x14ac:dyDescent="0.25">
      <c r="A2349" s="20" t="str">
        <f>E2349&amp;D2349&amp;":"&amp;COUNTIFS($E$2:E2349,E2349,$D$2:D2349,D2349)</f>
        <v>PennsylvaniaUPLAND:2</v>
      </c>
      <c r="B2349" s="20" t="s">
        <v>5889</v>
      </c>
      <c r="C2349" s="20" t="s">
        <v>5890</v>
      </c>
      <c r="D2349" s="20" t="s">
        <v>4723</v>
      </c>
      <c r="E2349" s="20" t="s">
        <v>9809</v>
      </c>
      <c r="F2349" s="20">
        <v>5602</v>
      </c>
      <c r="G2349" s="20" t="s">
        <v>5892</v>
      </c>
      <c r="H2349" s="20" t="s">
        <v>119</v>
      </c>
      <c r="I2349" s="20" t="s">
        <v>114</v>
      </c>
      <c r="J2349" s="20" t="s">
        <v>120</v>
      </c>
      <c r="K2349" s="20">
        <v>0</v>
      </c>
    </row>
    <row r="2350" spans="1:11" x14ac:dyDescent="0.25">
      <c r="A2350" s="20" t="str">
        <f>E2350&amp;D2350&amp;":"&amp;COUNTIFS($E$2:E2350,E2350,$D$2:D2350,D2350)</f>
        <v>OhioUPPER SANDUSKY:1</v>
      </c>
      <c r="B2350" s="20" t="s">
        <v>8151</v>
      </c>
      <c r="C2350" s="20" t="s">
        <v>8152</v>
      </c>
      <c r="D2350" s="20" t="s">
        <v>4304</v>
      </c>
      <c r="E2350" s="20" t="s">
        <v>9799</v>
      </c>
      <c r="F2350" s="20">
        <v>5353</v>
      </c>
      <c r="G2350" s="20" t="s">
        <v>8154</v>
      </c>
      <c r="H2350" s="20" t="s">
        <v>96</v>
      </c>
      <c r="I2350" s="20" t="s">
        <v>108</v>
      </c>
      <c r="J2350" s="20" t="s">
        <v>27</v>
      </c>
      <c r="K2350" s="20">
        <v>0</v>
      </c>
    </row>
    <row r="2351" spans="1:11" x14ac:dyDescent="0.25">
      <c r="A2351" s="20" t="str">
        <f>E2351&amp;D2351&amp;":"&amp;COUNTIFS($E$2:E2351,E2351,$D$2:D2351,D2351)</f>
        <v>OhioUPPER SANDUSKY:2</v>
      </c>
      <c r="B2351" s="20" t="s">
        <v>5894</v>
      </c>
      <c r="C2351" s="20" t="s">
        <v>5895</v>
      </c>
      <c r="D2351" s="20" t="s">
        <v>4304</v>
      </c>
      <c r="E2351" s="20" t="s">
        <v>9799</v>
      </c>
      <c r="F2351" s="20">
        <v>801</v>
      </c>
      <c r="G2351" s="20" t="s">
        <v>5897</v>
      </c>
      <c r="H2351" s="20" t="s">
        <v>25</v>
      </c>
      <c r="I2351" s="20" t="s">
        <v>36</v>
      </c>
      <c r="J2351" s="20" t="s">
        <v>27</v>
      </c>
      <c r="K2351" s="20">
        <v>2</v>
      </c>
    </row>
    <row r="2352" spans="1:11" x14ac:dyDescent="0.25">
      <c r="A2352" s="20" t="str">
        <f>E2352&amp;D2352&amp;":"&amp;COUNTIFS($E$2:E2352,E2352,$D$2:D2352,D2352)</f>
        <v>New_YorkUTICA:1</v>
      </c>
      <c r="B2352" s="20" t="s">
        <v>5899</v>
      </c>
      <c r="C2352" s="20" t="s">
        <v>5900</v>
      </c>
      <c r="D2352" s="20" t="s">
        <v>3887</v>
      </c>
      <c r="E2352" s="20" t="s">
        <v>9838</v>
      </c>
      <c r="F2352" s="20">
        <v>820</v>
      </c>
      <c r="G2352" s="20" t="s">
        <v>5902</v>
      </c>
      <c r="H2352" s="20" t="s">
        <v>25</v>
      </c>
      <c r="I2352" s="20" t="s">
        <v>114</v>
      </c>
      <c r="J2352" s="20" t="s">
        <v>27</v>
      </c>
      <c r="K2352" s="20">
        <v>3</v>
      </c>
    </row>
    <row r="2353" spans="1:11" x14ac:dyDescent="0.25">
      <c r="A2353" s="20" t="str">
        <f>E2353&amp;D2353&amp;":"&amp;COUNTIFS($E$2:E2353,E2353,$D$2:D2353,D2353)</f>
        <v>New_YorkUTICA:2</v>
      </c>
      <c r="B2353" s="20" t="s">
        <v>5894</v>
      </c>
      <c r="C2353" s="20" t="s">
        <v>5895</v>
      </c>
      <c r="D2353" s="20" t="s">
        <v>3887</v>
      </c>
      <c r="E2353" s="20" t="s">
        <v>9838</v>
      </c>
      <c r="F2353" s="20">
        <v>801</v>
      </c>
      <c r="G2353" s="20" t="s">
        <v>5897</v>
      </c>
      <c r="H2353" s="20" t="s">
        <v>25</v>
      </c>
      <c r="I2353" s="20" t="s">
        <v>36</v>
      </c>
      <c r="J2353" s="20" t="s">
        <v>27</v>
      </c>
      <c r="K2353" s="20">
        <v>3</v>
      </c>
    </row>
    <row r="2354" spans="1:11" x14ac:dyDescent="0.25">
      <c r="A2354" s="20" t="str">
        <f>E2354&amp;D2354&amp;":"&amp;COUNTIFS($E$2:E2354,E2354,$D$2:D2354,D2354)</f>
        <v>New_YorkUTICA:3</v>
      </c>
      <c r="B2354" s="20" t="s">
        <v>5899</v>
      </c>
      <c r="C2354" s="20" t="s">
        <v>5900</v>
      </c>
      <c r="D2354" s="20" t="s">
        <v>3887</v>
      </c>
      <c r="E2354" s="20" t="s">
        <v>9838</v>
      </c>
      <c r="F2354" s="20">
        <v>820</v>
      </c>
      <c r="G2354" s="20" t="s">
        <v>5902</v>
      </c>
      <c r="H2354" s="20" t="s">
        <v>25</v>
      </c>
      <c r="I2354" s="20" t="s">
        <v>114</v>
      </c>
      <c r="J2354" s="20" t="s">
        <v>27</v>
      </c>
      <c r="K2354" s="20">
        <v>2</v>
      </c>
    </row>
    <row r="2355" spans="1:11" x14ac:dyDescent="0.25">
      <c r="A2355" s="20" t="str">
        <f>E2355&amp;D2355&amp;":"&amp;COUNTIFS($E$2:E2355,E2355,$D$2:D2355,D2355)</f>
        <v>New_YorkUTICA:4</v>
      </c>
      <c r="B2355" s="20" t="s">
        <v>5894</v>
      </c>
      <c r="C2355" s="20" t="s">
        <v>5895</v>
      </c>
      <c r="D2355" s="20" t="s">
        <v>3887</v>
      </c>
      <c r="E2355" s="20" t="s">
        <v>9838</v>
      </c>
      <c r="F2355" s="20">
        <v>801</v>
      </c>
      <c r="G2355" s="20" t="s">
        <v>8558</v>
      </c>
      <c r="H2355" s="20" t="s">
        <v>25</v>
      </c>
      <c r="I2355" s="20" t="s">
        <v>36</v>
      </c>
      <c r="J2355" s="20" t="s">
        <v>27</v>
      </c>
      <c r="K2355" s="20">
        <v>2</v>
      </c>
    </row>
    <row r="2356" spans="1:11" x14ac:dyDescent="0.25">
      <c r="A2356" s="20" t="str">
        <f>E2356&amp;D2356&amp;":"&amp;COUNTIFS($E$2:E2356,E2356,$D$2:D2356,D2356)</f>
        <v>ColoradoVAIL:1</v>
      </c>
      <c r="B2356" s="20" t="s">
        <v>5899</v>
      </c>
      <c r="C2356" s="20" t="s">
        <v>5900</v>
      </c>
      <c r="D2356" s="20" t="s">
        <v>6669</v>
      </c>
      <c r="E2356" s="20" t="s">
        <v>9774</v>
      </c>
      <c r="F2356" s="20">
        <v>820</v>
      </c>
      <c r="G2356" s="20" t="s">
        <v>8559</v>
      </c>
      <c r="H2356" s="20" t="s">
        <v>25</v>
      </c>
      <c r="I2356" s="20" t="s">
        <v>114</v>
      </c>
      <c r="J2356" s="20" t="s">
        <v>27</v>
      </c>
      <c r="K2356" s="20">
        <v>2</v>
      </c>
    </row>
    <row r="2357" spans="1:11" x14ac:dyDescent="0.25">
      <c r="A2357" s="20" t="str">
        <f>E2357&amp;D2357&amp;":"&amp;COUNTIFS($E$2:E2357,E2357,$D$2:D2357,D2357)</f>
        <v>GeorgiaVALDOSTA:1</v>
      </c>
      <c r="B2357" s="20" t="s">
        <v>5904</v>
      </c>
      <c r="C2357" s="20" t="s">
        <v>5905</v>
      </c>
      <c r="D2357" s="20" t="s">
        <v>1544</v>
      </c>
      <c r="E2357" s="20" t="s">
        <v>9775</v>
      </c>
      <c r="F2357" s="20">
        <v>24592</v>
      </c>
      <c r="G2357" s="20" t="s">
        <v>5907</v>
      </c>
      <c r="H2357" s="20" t="s">
        <v>25</v>
      </c>
      <c r="I2357" s="20" t="s">
        <v>108</v>
      </c>
      <c r="J2357" s="20" t="s">
        <v>27</v>
      </c>
      <c r="K2357" s="20">
        <v>3</v>
      </c>
    </row>
    <row r="2358" spans="1:11" x14ac:dyDescent="0.25">
      <c r="A2358" s="20" t="str">
        <f>E2358&amp;D2358&amp;":"&amp;COUNTIFS($E$2:E2358,E2358,$D$2:D2358,D2358)</f>
        <v>NebraskaVALENTINE:1</v>
      </c>
      <c r="B2358" s="20" t="s">
        <v>5909</v>
      </c>
      <c r="C2358" s="20" t="s">
        <v>5910</v>
      </c>
      <c r="D2358" s="20" t="s">
        <v>3551</v>
      </c>
      <c r="E2358" s="20" t="s">
        <v>9785</v>
      </c>
      <c r="F2358" s="20">
        <v>22060</v>
      </c>
      <c r="G2358" s="20" t="s">
        <v>5912</v>
      </c>
      <c r="H2358" s="20" t="s">
        <v>168</v>
      </c>
      <c r="I2358" s="20" t="s">
        <v>169</v>
      </c>
      <c r="J2358" s="20" t="s">
        <v>27</v>
      </c>
      <c r="K2358" s="20">
        <v>0</v>
      </c>
    </row>
    <row r="2359" spans="1:11" x14ac:dyDescent="0.25">
      <c r="A2359" s="20" t="str">
        <f>E2359&amp;D2359&amp;":"&amp;COUNTIFS($E$2:E2359,E2359,$D$2:D2359,D2359)</f>
        <v>New_YorkVALHALLA:1</v>
      </c>
      <c r="B2359" s="20" t="s">
        <v>5914</v>
      </c>
      <c r="C2359" s="20" t="s">
        <v>5915</v>
      </c>
      <c r="D2359" s="20" t="s">
        <v>3958</v>
      </c>
      <c r="E2359" s="20" t="s">
        <v>9838</v>
      </c>
      <c r="F2359" s="20">
        <v>23665</v>
      </c>
      <c r="G2359" s="20" t="s">
        <v>5917</v>
      </c>
      <c r="H2359" s="20" t="s">
        <v>168</v>
      </c>
      <c r="I2359" s="20" t="s">
        <v>169</v>
      </c>
      <c r="J2359" s="20" t="s">
        <v>27</v>
      </c>
      <c r="K2359" s="20">
        <v>0</v>
      </c>
    </row>
    <row r="2360" spans="1:11" x14ac:dyDescent="0.25">
      <c r="A2360" s="20" t="str">
        <f>E2360&amp;D2360&amp;":"&amp;COUNTIFS($E$2:E2360,E2360,$D$2:D2360,D2360)</f>
        <v>CaliforniaVALLEJO:1</v>
      </c>
      <c r="B2360" s="20" t="s">
        <v>5919</v>
      </c>
      <c r="C2360" s="20" t="s">
        <v>5920</v>
      </c>
      <c r="D2360" s="20" t="s">
        <v>836</v>
      </c>
      <c r="E2360" s="20" t="s">
        <v>9773</v>
      </c>
      <c r="F2360" s="20">
        <v>23708</v>
      </c>
      <c r="G2360" s="20" t="s">
        <v>5922</v>
      </c>
      <c r="H2360" s="20" t="s">
        <v>168</v>
      </c>
      <c r="I2360" s="20" t="s">
        <v>169</v>
      </c>
      <c r="J2360" s="20" t="s">
        <v>27</v>
      </c>
      <c r="K2360" s="20">
        <v>0</v>
      </c>
    </row>
    <row r="2361" spans="1:11" x14ac:dyDescent="0.25">
      <c r="A2361" s="20" t="str">
        <f>E2361&amp;D2361&amp;":"&amp;COUNTIFS($E$2:E2361,E2361,$D$2:D2361,D2361)</f>
        <v>CaliforniaVALLEJO:2</v>
      </c>
      <c r="B2361" s="20" t="s">
        <v>3032</v>
      </c>
      <c r="C2361" s="20" t="s">
        <v>5924</v>
      </c>
      <c r="D2361" s="20" t="s">
        <v>836</v>
      </c>
      <c r="E2361" s="20" t="s">
        <v>9773</v>
      </c>
      <c r="F2361" s="20">
        <v>23970</v>
      </c>
      <c r="G2361" s="20" t="s">
        <v>5926</v>
      </c>
      <c r="H2361" s="20" t="s">
        <v>25</v>
      </c>
      <c r="I2361" s="20" t="s">
        <v>108</v>
      </c>
      <c r="J2361" s="20" t="s">
        <v>27</v>
      </c>
      <c r="K2361" s="20">
        <v>3</v>
      </c>
    </row>
    <row r="2362" spans="1:11" x14ac:dyDescent="0.25">
      <c r="A2362" s="20" t="str">
        <f>E2362&amp;D2362&amp;":"&amp;COUNTIFS($E$2:E2362,E2362,$D$2:D2362,D2362)</f>
        <v>IndianaVALPARAISO:1</v>
      </c>
      <c r="B2362" s="20" t="s">
        <v>5928</v>
      </c>
      <c r="C2362" s="20" t="s">
        <v>5929</v>
      </c>
      <c r="D2362" s="20" t="s">
        <v>1904</v>
      </c>
      <c r="E2362" s="20" t="s">
        <v>9778</v>
      </c>
      <c r="F2362" s="20">
        <v>23803</v>
      </c>
      <c r="G2362" s="20" t="s">
        <v>5931</v>
      </c>
      <c r="H2362" s="20" t="s">
        <v>25</v>
      </c>
      <c r="I2362" s="20" t="s">
        <v>114</v>
      </c>
      <c r="J2362" s="20" t="s">
        <v>120</v>
      </c>
      <c r="K2362" s="20">
        <v>0</v>
      </c>
    </row>
    <row r="2363" spans="1:11" x14ac:dyDescent="0.25">
      <c r="A2363" s="20" t="str">
        <f>E2363&amp;D2363&amp;":"&amp;COUNTIFS($E$2:E2363,E2363,$D$2:D2363,D2363)</f>
        <v>TexasVAN HORN:1</v>
      </c>
      <c r="B2363" s="20" t="s">
        <v>5933</v>
      </c>
      <c r="C2363" s="20" t="s">
        <v>5934</v>
      </c>
      <c r="D2363" s="20" t="s">
        <v>5415</v>
      </c>
      <c r="E2363" s="20" t="s">
        <v>9788</v>
      </c>
      <c r="F2363" s="20">
        <v>22205</v>
      </c>
      <c r="G2363" s="20" t="s">
        <v>5935</v>
      </c>
      <c r="H2363" s="20" t="s">
        <v>25</v>
      </c>
      <c r="I2363" s="20" t="s">
        <v>108</v>
      </c>
      <c r="J2363" s="20" t="s">
        <v>120</v>
      </c>
      <c r="K2363" s="20">
        <v>0</v>
      </c>
    </row>
    <row r="2364" spans="1:11" x14ac:dyDescent="0.25">
      <c r="A2364" s="20" t="str">
        <f>E2364&amp;D2364&amp;":"&amp;COUNTIFS($E$2:E2364,E2364,$D$2:D2364,D2364)</f>
        <v>TexasVAN HORN:2</v>
      </c>
      <c r="B2364" s="20" t="s">
        <v>5937</v>
      </c>
      <c r="C2364" s="20" t="s">
        <v>5938</v>
      </c>
      <c r="D2364" s="20" t="s">
        <v>5415</v>
      </c>
      <c r="E2364" s="20" t="s">
        <v>9788</v>
      </c>
      <c r="F2364" s="20">
        <v>23124</v>
      </c>
      <c r="G2364" s="20" t="s">
        <v>5940</v>
      </c>
      <c r="H2364" s="20" t="s">
        <v>107</v>
      </c>
      <c r="I2364" s="20" t="s">
        <v>26</v>
      </c>
      <c r="J2364" s="20" t="s">
        <v>120</v>
      </c>
      <c r="K2364" s="20">
        <v>0</v>
      </c>
    </row>
    <row r="2365" spans="1:11" x14ac:dyDescent="0.25">
      <c r="A2365" s="20" t="str">
        <f>E2365&amp;D2365&amp;":"&amp;COUNTIFS($E$2:E2365,E2365,$D$2:D2365,D2365)</f>
        <v>IllinoisVANDALIA:1</v>
      </c>
      <c r="B2365" s="20" t="s">
        <v>5942</v>
      </c>
      <c r="C2365" s="20" t="s">
        <v>5943</v>
      </c>
      <c r="D2365" s="20" t="s">
        <v>1699</v>
      </c>
      <c r="E2365" s="20" t="s">
        <v>9777</v>
      </c>
      <c r="F2365" s="20">
        <v>23507</v>
      </c>
      <c r="G2365" s="20" t="s">
        <v>5945</v>
      </c>
      <c r="H2365" s="20" t="s">
        <v>107</v>
      </c>
      <c r="I2365" s="20" t="s">
        <v>108</v>
      </c>
      <c r="J2365" s="20" t="s">
        <v>27</v>
      </c>
      <c r="K2365" s="20">
        <v>0</v>
      </c>
    </row>
    <row r="2366" spans="1:11" x14ac:dyDescent="0.25">
      <c r="A2366" s="20" t="str">
        <f>E2366&amp;D2366&amp;":"&amp;COUNTIFS($E$2:E2366,E2366,$D$2:D2366,D2366)</f>
        <v>IllinoisVANDALIA:2</v>
      </c>
      <c r="B2366" s="20" t="s">
        <v>5947</v>
      </c>
      <c r="C2366" s="20" t="s">
        <v>5948</v>
      </c>
      <c r="D2366" s="20" t="s">
        <v>1699</v>
      </c>
      <c r="E2366" s="20" t="s">
        <v>9777</v>
      </c>
      <c r="F2366" s="20">
        <v>23220</v>
      </c>
      <c r="G2366" s="20" t="s">
        <v>5949</v>
      </c>
      <c r="H2366" s="20" t="s">
        <v>107</v>
      </c>
      <c r="I2366" s="20" t="s">
        <v>108</v>
      </c>
      <c r="J2366" s="20" t="s">
        <v>120</v>
      </c>
      <c r="K2366" s="20">
        <v>0</v>
      </c>
    </row>
    <row r="2367" spans="1:11" x14ac:dyDescent="0.25">
      <c r="A2367" s="20" t="str">
        <f>E2367&amp;D2367&amp;":"&amp;COUNTIFS($E$2:E2367,E2367,$D$2:D2367,D2367)</f>
        <v>South_CarolinaVARNVILLE:1</v>
      </c>
      <c r="B2367" s="20" t="s">
        <v>5951</v>
      </c>
      <c r="C2367" s="20" t="s">
        <v>5952</v>
      </c>
      <c r="D2367" s="20" t="s">
        <v>7954</v>
      </c>
      <c r="E2367" s="20" t="s">
        <v>9844</v>
      </c>
      <c r="F2367" s="20">
        <v>22042</v>
      </c>
      <c r="G2367" s="20" t="s">
        <v>5954</v>
      </c>
      <c r="H2367" s="20" t="s">
        <v>119</v>
      </c>
      <c r="I2367" s="20" t="s">
        <v>114</v>
      </c>
      <c r="J2367" s="20" t="s">
        <v>120</v>
      </c>
      <c r="K2367" s="20">
        <v>0</v>
      </c>
    </row>
    <row r="2368" spans="1:11" x14ac:dyDescent="0.25">
      <c r="A2368" s="20" t="str">
        <f>E2368&amp;D2368&amp;":"&amp;COUNTIFS($E$2:E2368,E2368,$D$2:D2368,D2368)</f>
        <v>CaliforniaVENTURA:1</v>
      </c>
      <c r="B2368" s="20" t="s">
        <v>5956</v>
      </c>
      <c r="C2368" s="20" t="s">
        <v>5957</v>
      </c>
      <c r="D2368" s="20" t="s">
        <v>582</v>
      </c>
      <c r="E2368" s="20" t="s">
        <v>9773</v>
      </c>
      <c r="F2368" s="20">
        <v>24541</v>
      </c>
      <c r="G2368" s="20" t="s">
        <v>5958</v>
      </c>
      <c r="H2368" s="20" t="s">
        <v>119</v>
      </c>
      <c r="I2368" s="20" t="s">
        <v>114</v>
      </c>
      <c r="J2368" s="20" t="s">
        <v>27</v>
      </c>
      <c r="K2368" s="20">
        <v>0</v>
      </c>
    </row>
    <row r="2369" spans="1:11" x14ac:dyDescent="0.25">
      <c r="A2369" s="20" t="str">
        <f>E2369&amp;D2369&amp;":"&amp;COUNTIFS($E$2:E2369,E2369,$D$2:D2369,D2369)</f>
        <v>CaliforniaVENTURA:2</v>
      </c>
      <c r="B2369" s="20" t="s">
        <v>2325</v>
      </c>
      <c r="C2369" s="20" t="s">
        <v>5960</v>
      </c>
      <c r="D2369" s="20" t="s">
        <v>582</v>
      </c>
      <c r="E2369" s="20" t="s">
        <v>9773</v>
      </c>
      <c r="F2369" s="20">
        <v>24402</v>
      </c>
      <c r="G2369" s="20" t="s">
        <v>5962</v>
      </c>
      <c r="H2369" s="20" t="s">
        <v>119</v>
      </c>
      <c r="I2369" s="20" t="s">
        <v>114</v>
      </c>
      <c r="J2369" s="20" t="s">
        <v>27</v>
      </c>
      <c r="K2369" s="20">
        <v>0</v>
      </c>
    </row>
    <row r="2370" spans="1:11" x14ac:dyDescent="0.25">
      <c r="A2370" s="20" t="str">
        <f>E2370&amp;D2370&amp;":"&amp;COUNTIFS($E$2:E2370,E2370,$D$2:D2370,D2370)</f>
        <v>CaliforniaVENTURA:3</v>
      </c>
      <c r="B2370" s="20" t="s">
        <v>5964</v>
      </c>
      <c r="C2370" s="20" t="s">
        <v>5965</v>
      </c>
      <c r="D2370" s="20" t="s">
        <v>582</v>
      </c>
      <c r="E2370" s="20" t="s">
        <v>9773</v>
      </c>
      <c r="F2370" s="20">
        <v>23805</v>
      </c>
      <c r="G2370" s="20" t="s">
        <v>5966</v>
      </c>
      <c r="H2370" s="20" t="s">
        <v>119</v>
      </c>
      <c r="I2370" s="20" t="s">
        <v>26</v>
      </c>
      <c r="J2370" s="20" t="s">
        <v>120</v>
      </c>
      <c r="K2370" s="20">
        <v>0</v>
      </c>
    </row>
    <row r="2371" spans="1:11" x14ac:dyDescent="0.25">
      <c r="A2371" s="20" t="str">
        <f>E2371&amp;D2371&amp;":"&amp;COUNTIFS($E$2:E2371,E2371,$D$2:D2371,D2371)</f>
        <v>OklahomaVINITA:1</v>
      </c>
      <c r="B2371" s="20" t="s">
        <v>5968</v>
      </c>
      <c r="C2371" s="20" t="s">
        <v>5969</v>
      </c>
      <c r="D2371" s="20" t="s">
        <v>8478</v>
      </c>
      <c r="E2371" s="20" t="s">
        <v>9787</v>
      </c>
      <c r="F2371" s="20">
        <v>22044</v>
      </c>
      <c r="G2371" s="20" t="s">
        <v>5970</v>
      </c>
      <c r="H2371" s="20" t="s">
        <v>119</v>
      </c>
      <c r="I2371" s="20" t="s">
        <v>108</v>
      </c>
      <c r="J2371" s="20" t="s">
        <v>120</v>
      </c>
      <c r="K2371" s="20">
        <v>0</v>
      </c>
    </row>
    <row r="2372" spans="1:11" x14ac:dyDescent="0.25">
      <c r="A2372" s="20" t="str">
        <f>E2372&amp;D2372&amp;":"&amp;COUNTIFS($E$2:E2372,E2372,$D$2:D2372,D2372)</f>
        <v>IowaVINTON:1</v>
      </c>
      <c r="B2372" s="20" t="s">
        <v>5972</v>
      </c>
      <c r="C2372" s="20" t="s">
        <v>5973</v>
      </c>
      <c r="D2372" s="20" t="s">
        <v>6941</v>
      </c>
      <c r="E2372" s="20" t="s">
        <v>9779</v>
      </c>
      <c r="F2372" s="20">
        <v>23454</v>
      </c>
      <c r="G2372" s="20" t="s">
        <v>5975</v>
      </c>
      <c r="H2372" s="20" t="s">
        <v>119</v>
      </c>
      <c r="I2372" s="20" t="s">
        <v>26</v>
      </c>
      <c r="J2372" s="20" t="s">
        <v>120</v>
      </c>
      <c r="K2372" s="20">
        <v>0</v>
      </c>
    </row>
    <row r="2373" spans="1:11" x14ac:dyDescent="0.25">
      <c r="A2373" s="20" t="str">
        <f>E2373&amp;D2373&amp;":"&amp;COUNTIFS($E$2:E2373,E2373,$D$2:D2373,D2373)</f>
        <v>VirginiaVIRGINIA BEACH:1</v>
      </c>
      <c r="B2373" s="20" t="s">
        <v>5977</v>
      </c>
      <c r="C2373" s="20" t="s">
        <v>5978</v>
      </c>
      <c r="D2373" s="20" t="s">
        <v>5974</v>
      </c>
      <c r="E2373" s="20" t="s">
        <v>9816</v>
      </c>
      <c r="F2373" s="20">
        <v>24354</v>
      </c>
      <c r="G2373" s="20" t="s">
        <v>5979</v>
      </c>
      <c r="H2373" s="20" t="s">
        <v>119</v>
      </c>
      <c r="I2373" s="20" t="s">
        <v>114</v>
      </c>
      <c r="J2373" s="20" t="s">
        <v>120</v>
      </c>
      <c r="K2373" s="20">
        <v>0</v>
      </c>
    </row>
    <row r="2374" spans="1:11" x14ac:dyDescent="0.25">
      <c r="A2374" s="20" t="str">
        <f>E2374&amp;D2374&amp;":"&amp;COUNTIFS($E$2:E2374,E2374,$D$2:D2374,D2374)</f>
        <v>MassachusettsW CONCORD:1</v>
      </c>
      <c r="B2374" s="20" t="s">
        <v>5981</v>
      </c>
      <c r="C2374" s="20" t="s">
        <v>5982</v>
      </c>
      <c r="D2374" s="20" t="s">
        <v>7161</v>
      </c>
      <c r="E2374" s="20" t="s">
        <v>9784</v>
      </c>
      <c r="F2374" s="20">
        <v>23188</v>
      </c>
      <c r="G2374" s="20" t="s">
        <v>5984</v>
      </c>
      <c r="H2374" s="20" t="s">
        <v>119</v>
      </c>
      <c r="I2374" s="20" t="s">
        <v>26</v>
      </c>
      <c r="J2374" s="20" t="s">
        <v>120</v>
      </c>
      <c r="K2374" s="20">
        <v>0</v>
      </c>
    </row>
    <row r="2375" spans="1:11" x14ac:dyDescent="0.25">
      <c r="A2375" s="20" t="str">
        <f>E2375&amp;D2375&amp;":"&amp;COUNTIFS($E$2:E2375,E2375,$D$2:D2375,D2375)</f>
        <v>KansasWA KEENEY:1</v>
      </c>
      <c r="B2375" s="20" t="s">
        <v>8156</v>
      </c>
      <c r="C2375" s="20" t="s">
        <v>8157</v>
      </c>
      <c r="D2375" s="20" t="s">
        <v>9068</v>
      </c>
      <c r="E2375" s="20" t="s">
        <v>9802</v>
      </c>
      <c r="F2375" s="20">
        <v>22801</v>
      </c>
      <c r="G2375" s="20" t="s">
        <v>8159</v>
      </c>
      <c r="H2375" s="20" t="s">
        <v>25</v>
      </c>
      <c r="I2375" s="20" t="s">
        <v>108</v>
      </c>
      <c r="J2375" s="20" t="s">
        <v>27</v>
      </c>
      <c r="K2375" s="20">
        <v>4</v>
      </c>
    </row>
    <row r="2376" spans="1:11" x14ac:dyDescent="0.25">
      <c r="A2376" s="20" t="str">
        <f>E2376&amp;D2376&amp;":"&amp;COUNTIFS($E$2:E2376,E2376,$D$2:D2376,D2376)</f>
        <v>MinnesotaWABASHA:1</v>
      </c>
      <c r="B2376" s="20" t="s">
        <v>5904</v>
      </c>
      <c r="C2376" s="20" t="s">
        <v>5905</v>
      </c>
      <c r="D2376" s="20" t="s">
        <v>3010</v>
      </c>
      <c r="E2376" s="20" t="s">
        <v>9794</v>
      </c>
      <c r="F2376" s="20">
        <v>24592</v>
      </c>
      <c r="G2376" s="20" t="s">
        <v>5907</v>
      </c>
      <c r="H2376" s="20" t="s">
        <v>25</v>
      </c>
      <c r="I2376" s="20" t="s">
        <v>108</v>
      </c>
      <c r="J2376" s="20" t="s">
        <v>27</v>
      </c>
      <c r="K2376" s="20">
        <v>2</v>
      </c>
    </row>
    <row r="2377" spans="1:11" x14ac:dyDescent="0.25">
      <c r="A2377" s="20" t="str">
        <f>E2377&amp;D2377&amp;":"&amp;COUNTIFS($E$2:E2377,E2377,$D$2:D2377,D2377)</f>
        <v>MinnesotaWABASHA:2</v>
      </c>
      <c r="B2377" s="20" t="s">
        <v>8161</v>
      </c>
      <c r="C2377" s="20" t="s">
        <v>8162</v>
      </c>
      <c r="D2377" s="20" t="s">
        <v>3010</v>
      </c>
      <c r="E2377" s="20" t="s">
        <v>9794</v>
      </c>
      <c r="F2377" s="20">
        <v>22939</v>
      </c>
      <c r="G2377" s="20" t="s">
        <v>8164</v>
      </c>
      <c r="H2377" s="20" t="s">
        <v>25</v>
      </c>
      <c r="I2377" s="20" t="s">
        <v>108</v>
      </c>
      <c r="J2377" s="20" t="s">
        <v>27</v>
      </c>
      <c r="K2377" s="20">
        <v>4</v>
      </c>
    </row>
    <row r="2378" spans="1:11" x14ac:dyDescent="0.25">
      <c r="A2378" s="20" t="str">
        <f>E2378&amp;D2378&amp;":"&amp;COUNTIFS($E$2:E2378,E2378,$D$2:D2378,D2378)</f>
        <v>MinnesotaWABASHA:3</v>
      </c>
      <c r="B2378" s="20" t="s">
        <v>8166</v>
      </c>
      <c r="C2378" s="20" t="s">
        <v>8167</v>
      </c>
      <c r="D2378" s="20" t="s">
        <v>3010</v>
      </c>
      <c r="E2378" s="20" t="s">
        <v>9794</v>
      </c>
      <c r="F2378" s="20">
        <v>22401</v>
      </c>
      <c r="G2378" s="20" t="s">
        <v>8169</v>
      </c>
      <c r="H2378" s="20" t="s">
        <v>25</v>
      </c>
      <c r="I2378" s="20" t="s">
        <v>108</v>
      </c>
      <c r="J2378" s="20" t="s">
        <v>27</v>
      </c>
      <c r="K2378" s="20">
        <v>3</v>
      </c>
    </row>
    <row r="2379" spans="1:11" x14ac:dyDescent="0.25">
      <c r="A2379" s="20" t="str">
        <f>E2379&amp;D2379&amp;":"&amp;COUNTIFS($E$2:E2379,E2379,$D$2:D2379,D2379)</f>
        <v>MinnesotaWABASHA:4</v>
      </c>
      <c r="B2379" s="20" t="s">
        <v>8171</v>
      </c>
      <c r="C2379" s="20" t="s">
        <v>8172</v>
      </c>
      <c r="D2379" s="20" t="s">
        <v>3010</v>
      </c>
      <c r="E2379" s="20" t="s">
        <v>9794</v>
      </c>
      <c r="F2379" s="20">
        <v>22911</v>
      </c>
      <c r="G2379" s="20" t="s">
        <v>8174</v>
      </c>
      <c r="H2379" s="20" t="s">
        <v>25</v>
      </c>
      <c r="I2379" s="20" t="s">
        <v>108</v>
      </c>
      <c r="J2379" s="20" t="s">
        <v>27</v>
      </c>
      <c r="K2379" s="20">
        <v>4</v>
      </c>
    </row>
    <row r="2380" spans="1:11" x14ac:dyDescent="0.25">
      <c r="A2380" s="20" t="str">
        <f>E2380&amp;D2380&amp;":"&amp;COUNTIFS($E$2:E2380,E2380,$D$2:D2380,D2380)</f>
        <v>MinnesotaWADENA:1</v>
      </c>
      <c r="B2380" s="20" t="s">
        <v>8175</v>
      </c>
      <c r="C2380" s="20" t="s">
        <v>5934</v>
      </c>
      <c r="D2380" s="20" t="s">
        <v>3019</v>
      </c>
      <c r="E2380" s="20" t="s">
        <v>9794</v>
      </c>
      <c r="F2380" s="20">
        <v>22205</v>
      </c>
      <c r="G2380" s="20" t="s">
        <v>5935</v>
      </c>
      <c r="H2380" s="20" t="s">
        <v>25</v>
      </c>
      <c r="I2380" s="20" t="s">
        <v>108</v>
      </c>
      <c r="J2380" s="20" t="s">
        <v>120</v>
      </c>
      <c r="K2380" s="20">
        <v>0</v>
      </c>
    </row>
    <row r="2381" spans="1:11" x14ac:dyDescent="0.25">
      <c r="A2381" s="20" t="str">
        <f>E2381&amp;D2381&amp;":"&amp;COUNTIFS($E$2:E2381,E2381,$D$2:D2381,D2381)</f>
        <v>MinnesotaWADENA:2</v>
      </c>
      <c r="B2381" s="20" t="s">
        <v>8177</v>
      </c>
      <c r="C2381" s="20" t="s">
        <v>8178</v>
      </c>
      <c r="D2381" s="20" t="s">
        <v>3019</v>
      </c>
      <c r="E2381" s="20" t="s">
        <v>9794</v>
      </c>
      <c r="F2381" s="20">
        <v>22554</v>
      </c>
      <c r="G2381" s="20" t="s">
        <v>8179</v>
      </c>
      <c r="H2381" s="20" t="s">
        <v>25</v>
      </c>
      <c r="I2381" s="20" t="s">
        <v>108</v>
      </c>
      <c r="J2381" s="20" t="s">
        <v>27</v>
      </c>
      <c r="K2381" s="20">
        <v>3</v>
      </c>
    </row>
    <row r="2382" spans="1:11" x14ac:dyDescent="0.25">
      <c r="A2382" s="20" t="str">
        <f>E2382&amp;D2382&amp;":"&amp;COUNTIFS($E$2:E2382,E2382,$D$2:D2382,D2382)</f>
        <v>OklahomaWAGONER:1</v>
      </c>
      <c r="B2382" s="20" t="s">
        <v>8180</v>
      </c>
      <c r="C2382" s="20" t="s">
        <v>5948</v>
      </c>
      <c r="D2382" s="20" t="s">
        <v>7831</v>
      </c>
      <c r="E2382" s="20" t="s">
        <v>9787</v>
      </c>
      <c r="F2382" s="20">
        <v>23220</v>
      </c>
      <c r="G2382" s="20" t="s">
        <v>5949</v>
      </c>
      <c r="H2382" s="20" t="s">
        <v>107</v>
      </c>
      <c r="I2382" s="20" t="s">
        <v>108</v>
      </c>
      <c r="J2382" s="20" t="s">
        <v>120</v>
      </c>
      <c r="K2382" s="20">
        <v>0</v>
      </c>
    </row>
    <row r="2383" spans="1:11" x14ac:dyDescent="0.25">
      <c r="A2383" s="20" t="str">
        <f>E2383&amp;D2383&amp;":"&amp;COUNTIFS($E$2:E2383,E2383,$D$2:D2383,D2383)</f>
        <v>NebraskaWAHOO:1</v>
      </c>
      <c r="B2383" s="20" t="s">
        <v>5928</v>
      </c>
      <c r="C2383" s="20" t="s">
        <v>5929</v>
      </c>
      <c r="D2383" s="20" t="s">
        <v>7457</v>
      </c>
      <c r="E2383" s="20" t="s">
        <v>9785</v>
      </c>
      <c r="F2383" s="20">
        <v>23803</v>
      </c>
      <c r="G2383" s="20" t="s">
        <v>8560</v>
      </c>
      <c r="H2383" s="20" t="s">
        <v>25</v>
      </c>
      <c r="I2383" s="20" t="s">
        <v>114</v>
      </c>
      <c r="J2383" s="20" t="s">
        <v>120</v>
      </c>
      <c r="K2383" s="20">
        <v>0</v>
      </c>
    </row>
    <row r="2384" spans="1:11" x14ac:dyDescent="0.25">
      <c r="A2384" s="20" t="str">
        <f>E2384&amp;D2384&amp;":"&amp;COUNTIFS($E$2:E2384,E2384,$D$2:D2384,D2384)</f>
        <v>HawaiiWAILUKU:1</v>
      </c>
      <c r="B2384" s="20" t="s">
        <v>8175</v>
      </c>
      <c r="C2384" s="20" t="s">
        <v>5934</v>
      </c>
      <c r="D2384" s="20" t="s">
        <v>6825</v>
      </c>
      <c r="E2384" s="20" t="s">
        <v>9820</v>
      </c>
      <c r="F2384" s="20">
        <v>22205</v>
      </c>
      <c r="G2384" s="20" t="s">
        <v>8561</v>
      </c>
      <c r="H2384" s="20" t="s">
        <v>25</v>
      </c>
      <c r="I2384" s="20" t="s">
        <v>108</v>
      </c>
      <c r="J2384" s="20" t="s">
        <v>120</v>
      </c>
      <c r="K2384" s="20">
        <v>0</v>
      </c>
    </row>
    <row r="2385" spans="1:11" x14ac:dyDescent="0.25">
      <c r="A2385" s="20" t="str">
        <f>E2385&amp;D2385&amp;":"&amp;COUNTIFS($E$2:E2385,E2385,$D$2:D2385,D2385)</f>
        <v>HawaiiWAIMEA:1</v>
      </c>
      <c r="B2385" s="20" t="s">
        <v>5937</v>
      </c>
      <c r="C2385" s="20" t="s">
        <v>5938</v>
      </c>
      <c r="D2385" s="20" t="s">
        <v>8912</v>
      </c>
      <c r="E2385" s="20" t="s">
        <v>9820</v>
      </c>
      <c r="F2385" s="20">
        <v>23124</v>
      </c>
      <c r="G2385" s="20" t="s">
        <v>8562</v>
      </c>
      <c r="H2385" s="20" t="s">
        <v>107</v>
      </c>
      <c r="I2385" s="20" t="s">
        <v>26</v>
      </c>
      <c r="J2385" s="20" t="s">
        <v>120</v>
      </c>
      <c r="K2385" s="20">
        <v>0</v>
      </c>
    </row>
    <row r="2386" spans="1:11" x14ac:dyDescent="0.25">
      <c r="A2386" s="20" t="str">
        <f>E2386&amp;D2386&amp;":"&amp;COUNTIFS($E$2:E2386,E2386,$D$2:D2386,D2386)</f>
        <v>MassachusettsWALTHAM:1</v>
      </c>
      <c r="B2386" s="20" t="s">
        <v>8180</v>
      </c>
      <c r="C2386" s="20" t="s">
        <v>5948</v>
      </c>
      <c r="D2386" s="20" t="s">
        <v>2830</v>
      </c>
      <c r="E2386" s="20" t="s">
        <v>9784</v>
      </c>
      <c r="F2386" s="20">
        <v>23220</v>
      </c>
      <c r="G2386" s="20" t="s">
        <v>8563</v>
      </c>
      <c r="H2386" s="20" t="s">
        <v>107</v>
      </c>
      <c r="I2386" s="20" t="s">
        <v>108</v>
      </c>
      <c r="J2386" s="20" t="s">
        <v>120</v>
      </c>
      <c r="K2386" s="20">
        <v>0</v>
      </c>
    </row>
    <row r="2387" spans="1:11" x14ac:dyDescent="0.25">
      <c r="A2387" s="20" t="str">
        <f>E2387&amp;D2387&amp;":"&amp;COUNTIFS($E$2:E2387,E2387,$D$2:D2387,D2387)</f>
        <v>New_YorkWALTON:1</v>
      </c>
      <c r="B2387" s="20" t="s">
        <v>9634</v>
      </c>
      <c r="C2387" s="20" t="s">
        <v>9635</v>
      </c>
      <c r="D2387" s="20" t="s">
        <v>3948</v>
      </c>
      <c r="E2387" s="20" t="s">
        <v>9838</v>
      </c>
      <c r="F2387" s="20">
        <v>20110</v>
      </c>
      <c r="G2387" s="20" t="s">
        <v>9637</v>
      </c>
      <c r="H2387" s="20" t="s">
        <v>25</v>
      </c>
      <c r="I2387" s="20" t="s">
        <v>108</v>
      </c>
      <c r="J2387" s="20" t="s">
        <v>27</v>
      </c>
      <c r="K2387" s="20">
        <v>2</v>
      </c>
    </row>
    <row r="2388" spans="1:11" x14ac:dyDescent="0.25">
      <c r="A2388" s="20" t="str">
        <f>E2388&amp;D2388&amp;":"&amp;COUNTIFS($E$2:E2388,E2388,$D$2:D2388,D2388)</f>
        <v>New_YorkWALTON:2</v>
      </c>
      <c r="B2388" s="20" t="s">
        <v>9639</v>
      </c>
      <c r="C2388" s="20" t="s">
        <v>9640</v>
      </c>
      <c r="D2388" s="20" t="s">
        <v>3948</v>
      </c>
      <c r="E2388" s="20" t="s">
        <v>9838</v>
      </c>
      <c r="F2388" s="20">
        <v>20169</v>
      </c>
      <c r="G2388" s="20" t="s">
        <v>9642</v>
      </c>
      <c r="H2388" s="20" t="s">
        <v>25</v>
      </c>
      <c r="I2388" s="20" t="s">
        <v>108</v>
      </c>
      <c r="J2388" s="20" t="s">
        <v>27</v>
      </c>
      <c r="K2388" s="20">
        <v>3</v>
      </c>
    </row>
    <row r="2389" spans="1:11" x14ac:dyDescent="0.25">
      <c r="A2389" s="20" t="str">
        <f>E2389&amp;D2389&amp;":"&amp;COUNTIFS($E$2:E2389,E2389,$D$2:D2389,D2389)</f>
        <v>MontanaWARM SPRINGS:1</v>
      </c>
      <c r="B2389" s="20" t="s">
        <v>9644</v>
      </c>
      <c r="C2389" s="20" t="s">
        <v>9645</v>
      </c>
      <c r="D2389" s="20" t="s">
        <v>3469</v>
      </c>
      <c r="E2389" s="20" t="s">
        <v>9805</v>
      </c>
      <c r="F2389" s="20">
        <v>20166</v>
      </c>
      <c r="G2389" s="20" t="s">
        <v>9647</v>
      </c>
      <c r="H2389" s="20" t="s">
        <v>25</v>
      </c>
      <c r="I2389" s="20" t="s">
        <v>26</v>
      </c>
      <c r="J2389" s="20" t="s">
        <v>27</v>
      </c>
      <c r="K2389" s="20">
        <v>0</v>
      </c>
    </row>
    <row r="2390" spans="1:11" x14ac:dyDescent="0.25">
      <c r="A2390" s="20" t="str">
        <f>E2390&amp;D2390&amp;":"&amp;COUNTIFS($E$2:E2390,E2390,$D$2:D2390,D2390)</f>
        <v>MichiganWARREN:1</v>
      </c>
      <c r="B2390" s="20" t="s">
        <v>9649</v>
      </c>
      <c r="C2390" s="20" t="s">
        <v>9650</v>
      </c>
      <c r="D2390" s="20" t="s">
        <v>2966</v>
      </c>
      <c r="E2390" s="20" t="s">
        <v>9803</v>
      </c>
      <c r="F2390" s="20">
        <v>24171</v>
      </c>
      <c r="G2390" s="20" t="s">
        <v>9651</v>
      </c>
      <c r="H2390" s="20" t="s">
        <v>96</v>
      </c>
      <c r="I2390" s="20" t="s">
        <v>26</v>
      </c>
      <c r="J2390" s="20" t="s">
        <v>27</v>
      </c>
      <c r="K2390" s="20">
        <v>0</v>
      </c>
    </row>
    <row r="2391" spans="1:11" x14ac:dyDescent="0.25">
      <c r="A2391" s="20" t="str">
        <f>E2391&amp;D2391&amp;":"&amp;COUNTIFS($E$2:E2391,E2391,$D$2:D2391,D2391)</f>
        <v>MinnesotaWARREN:1</v>
      </c>
      <c r="B2391" s="20" t="s">
        <v>9653</v>
      </c>
      <c r="C2391" s="20" t="s">
        <v>9654</v>
      </c>
      <c r="D2391" s="20" t="s">
        <v>2966</v>
      </c>
      <c r="E2391" s="20" t="s">
        <v>9794</v>
      </c>
      <c r="F2391" s="20">
        <v>22482</v>
      </c>
      <c r="G2391" s="20" t="s">
        <v>9656</v>
      </c>
      <c r="H2391" s="20" t="s">
        <v>96</v>
      </c>
      <c r="I2391" s="20" t="s">
        <v>108</v>
      </c>
      <c r="J2391" s="20" t="s">
        <v>27</v>
      </c>
      <c r="K2391" s="20">
        <v>0</v>
      </c>
    </row>
    <row r="2392" spans="1:11" x14ac:dyDescent="0.25">
      <c r="A2392" s="20" t="str">
        <f>E2392&amp;D2392&amp;":"&amp;COUNTIFS($E$2:E2392,E2392,$D$2:D2392,D2392)</f>
        <v>New_YorkWARWICK:1</v>
      </c>
      <c r="B2392" s="20" t="s">
        <v>5986</v>
      </c>
      <c r="C2392" s="20" t="s">
        <v>5987</v>
      </c>
      <c r="D2392" s="20" t="s">
        <v>9361</v>
      </c>
      <c r="E2392" s="20" t="s">
        <v>9838</v>
      </c>
      <c r="F2392" s="20">
        <v>98112</v>
      </c>
      <c r="G2392" s="20" t="s">
        <v>5989</v>
      </c>
      <c r="H2392" s="20" t="s">
        <v>25</v>
      </c>
      <c r="I2392" s="20" t="s">
        <v>75</v>
      </c>
      <c r="J2392" s="20" t="s">
        <v>27</v>
      </c>
      <c r="K2392" s="20">
        <v>0</v>
      </c>
    </row>
    <row r="2393" spans="1:11" x14ac:dyDescent="0.25">
      <c r="A2393" s="20" t="str">
        <f>E2393&amp;D2393&amp;":"&amp;COUNTIFS($E$2:E2393,E2393,$D$2:D2393,D2393)</f>
        <v>District_of_ColumbiaWASHINGTON:1</v>
      </c>
      <c r="B2393" s="20" t="s">
        <v>5991</v>
      </c>
      <c r="C2393" s="20" t="s">
        <v>5992</v>
      </c>
      <c r="D2393" s="20" t="s">
        <v>1173</v>
      </c>
      <c r="E2393" s="20" t="s">
        <v>9834</v>
      </c>
      <c r="F2393" s="20">
        <v>99336</v>
      </c>
      <c r="G2393" s="20" t="s">
        <v>5994</v>
      </c>
      <c r="H2393" s="20" t="s">
        <v>25</v>
      </c>
      <c r="I2393" s="20" t="s">
        <v>42</v>
      </c>
      <c r="J2393" s="20" t="s">
        <v>27</v>
      </c>
      <c r="K2393" s="20">
        <v>3</v>
      </c>
    </row>
    <row r="2394" spans="1:11" x14ac:dyDescent="0.25">
      <c r="A2394" s="20" t="str">
        <f>E2394&amp;D2394&amp;":"&amp;COUNTIFS($E$2:E2394,E2394,$D$2:D2394,D2394)</f>
        <v>District_of_ColumbiaWASHINGTON:2</v>
      </c>
      <c r="B2394" s="20" t="s">
        <v>5996</v>
      </c>
      <c r="C2394" s="20" t="s">
        <v>5997</v>
      </c>
      <c r="D2394" s="20" t="s">
        <v>1173</v>
      </c>
      <c r="E2394" s="20" t="s">
        <v>9834</v>
      </c>
      <c r="F2394" s="20">
        <v>98431</v>
      </c>
      <c r="G2394" s="20" t="s">
        <v>5999</v>
      </c>
      <c r="H2394" s="20" t="s">
        <v>168</v>
      </c>
      <c r="I2394" s="20" t="s">
        <v>169</v>
      </c>
      <c r="J2394" s="20" t="s">
        <v>27</v>
      </c>
      <c r="K2394" s="20">
        <v>0</v>
      </c>
    </row>
    <row r="2395" spans="1:11" x14ac:dyDescent="0.25">
      <c r="A2395" s="20" t="str">
        <f>E2395&amp;D2395&amp;":"&amp;COUNTIFS($E$2:E2395,E2395,$D$2:D2395,D2395)</f>
        <v>District_of_ColumbiaWASHINGTON:3</v>
      </c>
      <c r="B2395" s="20" t="s">
        <v>6001</v>
      </c>
      <c r="C2395" s="20" t="s">
        <v>6002</v>
      </c>
      <c r="D2395" s="20" t="s">
        <v>1173</v>
      </c>
      <c r="E2395" s="20" t="s">
        <v>9834</v>
      </c>
      <c r="F2395" s="20">
        <v>98312</v>
      </c>
      <c r="G2395" s="20" t="s">
        <v>6004</v>
      </c>
      <c r="H2395" s="20" t="s">
        <v>168</v>
      </c>
      <c r="I2395" s="20" t="s">
        <v>169</v>
      </c>
      <c r="J2395" s="20" t="s">
        <v>120</v>
      </c>
      <c r="K2395" s="20">
        <v>0</v>
      </c>
    </row>
    <row r="2396" spans="1:11" x14ac:dyDescent="0.25">
      <c r="A2396" s="20" t="str">
        <f>E2396&amp;D2396&amp;":"&amp;COUNTIFS($E$2:E2396,E2396,$D$2:D2396,D2396)</f>
        <v>KansasWASHINGTON:1</v>
      </c>
      <c r="B2396" s="20" t="s">
        <v>6006</v>
      </c>
      <c r="C2396" s="20" t="s">
        <v>6007</v>
      </c>
      <c r="D2396" s="20" t="s">
        <v>1173</v>
      </c>
      <c r="E2396" s="20" t="s">
        <v>9802</v>
      </c>
      <c r="F2396" s="20">
        <v>98362</v>
      </c>
      <c r="G2396" s="20" t="s">
        <v>6009</v>
      </c>
      <c r="H2396" s="20" t="s">
        <v>25</v>
      </c>
      <c r="I2396" s="20" t="s">
        <v>36</v>
      </c>
      <c r="J2396" s="20" t="s">
        <v>27</v>
      </c>
      <c r="K2396" s="20">
        <v>5</v>
      </c>
    </row>
    <row r="2397" spans="1:11" x14ac:dyDescent="0.25">
      <c r="A2397" s="20" t="str">
        <f>E2397&amp;D2397&amp;":"&amp;COUNTIFS($E$2:E2397,E2397,$D$2:D2397,D2397)</f>
        <v>OhioWASHINGTON CH:1</v>
      </c>
      <c r="B2397" s="20" t="s">
        <v>6011</v>
      </c>
      <c r="C2397" s="20" t="s">
        <v>6012</v>
      </c>
      <c r="D2397" s="20" t="s">
        <v>7785</v>
      </c>
      <c r="E2397" s="20" t="s">
        <v>9799</v>
      </c>
      <c r="F2397" s="20">
        <v>98277</v>
      </c>
      <c r="G2397" s="20" t="s">
        <v>6014</v>
      </c>
      <c r="H2397" s="20" t="s">
        <v>168</v>
      </c>
      <c r="I2397" s="20" t="s">
        <v>169</v>
      </c>
      <c r="J2397" s="20" t="s">
        <v>120</v>
      </c>
      <c r="K2397" s="20">
        <v>0</v>
      </c>
    </row>
    <row r="2398" spans="1:11" x14ac:dyDescent="0.25">
      <c r="A2398" s="20" t="str">
        <f>E2398&amp;D2398&amp;":"&amp;COUNTIFS($E$2:E2398,E2398,$D$2:D2398,D2398)</f>
        <v>South_DakotaWATERTOWN:1</v>
      </c>
      <c r="B2398" s="20" t="s">
        <v>6016</v>
      </c>
      <c r="C2398" s="20" t="s">
        <v>6017</v>
      </c>
      <c r="D2398" s="20" t="s">
        <v>7968</v>
      </c>
      <c r="E2398" s="20" t="s">
        <v>9845</v>
      </c>
      <c r="F2398" s="20">
        <v>99328</v>
      </c>
      <c r="G2398" s="20" t="s">
        <v>6018</v>
      </c>
      <c r="H2398" s="20" t="s">
        <v>96</v>
      </c>
      <c r="I2398" s="20" t="s">
        <v>42</v>
      </c>
      <c r="J2398" s="20" t="s">
        <v>27</v>
      </c>
      <c r="K2398" s="20">
        <v>0</v>
      </c>
    </row>
    <row r="2399" spans="1:11" x14ac:dyDescent="0.25">
      <c r="A2399" s="20" t="str">
        <f>E2399&amp;D2399&amp;":"&amp;COUNTIFS($E$2:E2399,E2399,$D$2:D2399,D2399)</f>
        <v>IllinoisWAUKEGAN:1</v>
      </c>
      <c r="B2399" s="20" t="s">
        <v>6020</v>
      </c>
      <c r="C2399" s="20" t="s">
        <v>6021</v>
      </c>
      <c r="D2399" s="20" t="s">
        <v>1644</v>
      </c>
      <c r="E2399" s="20" t="s">
        <v>9777</v>
      </c>
      <c r="F2399" s="20">
        <v>98541</v>
      </c>
      <c r="G2399" s="20" t="s">
        <v>6023</v>
      </c>
      <c r="H2399" s="20" t="s">
        <v>96</v>
      </c>
      <c r="I2399" s="20" t="s">
        <v>42</v>
      </c>
      <c r="J2399" s="20" t="s">
        <v>27</v>
      </c>
      <c r="K2399" s="20">
        <v>3</v>
      </c>
    </row>
    <row r="2400" spans="1:11" x14ac:dyDescent="0.25">
      <c r="A2400" s="20" t="str">
        <f>E2400&amp;D2400&amp;":"&amp;COUNTIFS($E$2:E2400,E2400,$D$2:D2400,D2400)</f>
        <v>WisconsinWAUKESHA:1</v>
      </c>
      <c r="B2400" s="20" t="s">
        <v>6025</v>
      </c>
      <c r="C2400" s="20" t="s">
        <v>6026</v>
      </c>
      <c r="D2400" s="20" t="s">
        <v>6307</v>
      </c>
      <c r="E2400" s="20" t="s">
        <v>9790</v>
      </c>
      <c r="F2400" s="20">
        <v>99122</v>
      </c>
      <c r="G2400" s="20" t="s">
        <v>6028</v>
      </c>
      <c r="H2400" s="20" t="s">
        <v>96</v>
      </c>
      <c r="I2400" s="20" t="s">
        <v>42</v>
      </c>
      <c r="J2400" s="20" t="s">
        <v>27</v>
      </c>
      <c r="K2400" s="20">
        <v>5</v>
      </c>
    </row>
    <row r="2401" spans="1:11" x14ac:dyDescent="0.25">
      <c r="A2401" s="20" t="str">
        <f>E2401&amp;D2401&amp;":"&amp;COUNTIFS($E$2:E2401,E2401,$D$2:D2401,D2401)</f>
        <v>WisconsinWAUKESHA:2</v>
      </c>
      <c r="B2401" s="20" t="s">
        <v>6030</v>
      </c>
      <c r="C2401" s="20" t="s">
        <v>6031</v>
      </c>
      <c r="D2401" s="20" t="s">
        <v>6307</v>
      </c>
      <c r="E2401" s="20" t="s">
        <v>9790</v>
      </c>
      <c r="F2401" s="20">
        <v>99159</v>
      </c>
      <c r="G2401" s="20" t="s">
        <v>6033</v>
      </c>
      <c r="H2401" s="20" t="s">
        <v>96</v>
      </c>
      <c r="I2401" s="20" t="s">
        <v>42</v>
      </c>
      <c r="J2401" s="20" t="s">
        <v>27</v>
      </c>
      <c r="K2401" s="20">
        <v>0</v>
      </c>
    </row>
    <row r="2402" spans="1:11" x14ac:dyDescent="0.25">
      <c r="A2402" s="20" t="str">
        <f>E2402&amp;D2402&amp;":"&amp;COUNTIFS($E$2:E2402,E2402,$D$2:D2402,D2402)</f>
        <v>WisconsinWAUSAU:1</v>
      </c>
      <c r="B2402" s="20" t="s">
        <v>6035</v>
      </c>
      <c r="C2402" s="20" t="s">
        <v>6036</v>
      </c>
      <c r="D2402" s="20" t="s">
        <v>6287</v>
      </c>
      <c r="E2402" s="20" t="s">
        <v>9790</v>
      </c>
      <c r="F2402" s="20">
        <v>99156</v>
      </c>
      <c r="G2402" s="20" t="s">
        <v>6038</v>
      </c>
      <c r="H2402" s="20" t="s">
        <v>96</v>
      </c>
      <c r="I2402" s="20" t="s">
        <v>42</v>
      </c>
      <c r="J2402" s="20" t="s">
        <v>27</v>
      </c>
      <c r="K2402" s="20">
        <v>4</v>
      </c>
    </row>
    <row r="2403" spans="1:11" x14ac:dyDescent="0.25">
      <c r="A2403" s="20" t="str">
        <f>E2403&amp;D2403&amp;":"&amp;COUNTIFS($E$2:E2403,E2403,$D$2:D2403,D2403)</f>
        <v>WisconsinWAUWATOSA:1</v>
      </c>
      <c r="B2403" s="20" t="s">
        <v>6040</v>
      </c>
      <c r="C2403" s="20" t="s">
        <v>6041</v>
      </c>
      <c r="D2403" s="20" t="s">
        <v>6264</v>
      </c>
      <c r="E2403" s="20" t="s">
        <v>9790</v>
      </c>
      <c r="F2403" s="20">
        <v>99169</v>
      </c>
      <c r="G2403" s="20" t="s">
        <v>6043</v>
      </c>
      <c r="H2403" s="20" t="s">
        <v>96</v>
      </c>
      <c r="I2403" s="20" t="s">
        <v>42</v>
      </c>
      <c r="J2403" s="20" t="s">
        <v>27</v>
      </c>
      <c r="K2403" s="20">
        <v>0</v>
      </c>
    </row>
    <row r="2404" spans="1:11" x14ac:dyDescent="0.25">
      <c r="A2404" s="20" t="str">
        <f>E2404&amp;D2404&amp;":"&amp;COUNTIFS($E$2:E2404,E2404,$D$2:D2404,D2404)</f>
        <v>IowaWAVERLY:1</v>
      </c>
      <c r="B2404" s="20" t="s">
        <v>6045</v>
      </c>
      <c r="C2404" s="20" t="s">
        <v>6046</v>
      </c>
      <c r="D2404" s="20" t="s">
        <v>1997</v>
      </c>
      <c r="E2404" s="20" t="s">
        <v>9779</v>
      </c>
      <c r="F2404" s="20">
        <v>99350</v>
      </c>
      <c r="G2404" s="20" t="s">
        <v>6048</v>
      </c>
      <c r="H2404" s="20" t="s">
        <v>96</v>
      </c>
      <c r="I2404" s="20" t="s">
        <v>42</v>
      </c>
      <c r="J2404" s="20" t="s">
        <v>27</v>
      </c>
      <c r="K2404" s="20">
        <v>3</v>
      </c>
    </row>
    <row r="2405" spans="1:11" x14ac:dyDescent="0.25">
      <c r="A2405" s="20" t="str">
        <f>E2405&amp;D2405&amp;":"&amp;COUNTIFS($E$2:E2405,E2405,$D$2:D2405,D2405)</f>
        <v>GeorgiaWAYCROSS:1</v>
      </c>
      <c r="B2405" s="20" t="s">
        <v>6050</v>
      </c>
      <c r="C2405" s="20" t="s">
        <v>6051</v>
      </c>
      <c r="D2405" s="20" t="s">
        <v>6768</v>
      </c>
      <c r="E2405" s="20" t="s">
        <v>9775</v>
      </c>
      <c r="F2405" s="20">
        <v>98826</v>
      </c>
      <c r="G2405" s="20" t="s">
        <v>6053</v>
      </c>
      <c r="H2405" s="20" t="s">
        <v>96</v>
      </c>
      <c r="I2405" s="20" t="s">
        <v>42</v>
      </c>
      <c r="J2405" s="20" t="s">
        <v>27</v>
      </c>
      <c r="K2405" s="20">
        <v>0</v>
      </c>
    </row>
    <row r="2406" spans="1:11" x14ac:dyDescent="0.25">
      <c r="A2406" s="20" t="str">
        <f>E2406&amp;D2406&amp;":"&amp;COUNTIFS($E$2:E2406,E2406,$D$2:D2406,D2406)</f>
        <v>TennesseeWAYNESBORO:1</v>
      </c>
      <c r="B2406" s="20" t="s">
        <v>6055</v>
      </c>
      <c r="C2406" s="20" t="s">
        <v>6056</v>
      </c>
      <c r="D2406" s="20" t="s">
        <v>5089</v>
      </c>
      <c r="E2406" s="20" t="s">
        <v>9810</v>
      </c>
      <c r="F2406" s="20">
        <v>98823</v>
      </c>
      <c r="G2406" s="20" t="s">
        <v>6058</v>
      </c>
      <c r="H2406" s="20" t="s">
        <v>96</v>
      </c>
      <c r="I2406" s="20" t="s">
        <v>42</v>
      </c>
      <c r="J2406" s="20" t="s">
        <v>27</v>
      </c>
      <c r="K2406" s="20">
        <v>0</v>
      </c>
    </row>
    <row r="2407" spans="1:11" x14ac:dyDescent="0.25">
      <c r="A2407" s="20" t="str">
        <f>E2407&amp;D2407&amp;":"&amp;COUNTIFS($E$2:E2407,E2407,$D$2:D2407,D2407)</f>
        <v>TennesseeWAYNESBORO:2</v>
      </c>
      <c r="B2407" s="20" t="s">
        <v>6060</v>
      </c>
      <c r="C2407" s="20" t="s">
        <v>6061</v>
      </c>
      <c r="D2407" s="20" t="s">
        <v>5089</v>
      </c>
      <c r="E2407" s="20" t="s">
        <v>9810</v>
      </c>
      <c r="F2407" s="20">
        <v>99166</v>
      </c>
      <c r="G2407" s="20" t="s">
        <v>6063</v>
      </c>
      <c r="H2407" s="20" t="s">
        <v>96</v>
      </c>
      <c r="I2407" s="20" t="s">
        <v>42</v>
      </c>
      <c r="J2407" s="20" t="s">
        <v>27</v>
      </c>
      <c r="K2407" s="20">
        <v>0</v>
      </c>
    </row>
    <row r="2408" spans="1:11" x14ac:dyDescent="0.25">
      <c r="A2408" s="20" t="str">
        <f>E2408&amp;D2408&amp;":"&amp;COUNTIFS($E$2:E2408,E2408,$D$2:D2408,D2408)</f>
        <v>CaliforniaWEAVERVILLE:1</v>
      </c>
      <c r="B2408" s="20" t="s">
        <v>6065</v>
      </c>
      <c r="C2408" s="20" t="s">
        <v>6066</v>
      </c>
      <c r="D2408" s="20" t="s">
        <v>719</v>
      </c>
      <c r="E2408" s="20" t="s">
        <v>9773</v>
      </c>
      <c r="F2408" s="20">
        <v>98368</v>
      </c>
      <c r="G2408" s="20" t="s">
        <v>6068</v>
      </c>
      <c r="H2408" s="20" t="s">
        <v>96</v>
      </c>
      <c r="I2408" s="20" t="s">
        <v>42</v>
      </c>
      <c r="J2408" s="20" t="s">
        <v>27</v>
      </c>
      <c r="K2408" s="20">
        <v>5</v>
      </c>
    </row>
    <row r="2409" spans="1:11" x14ac:dyDescent="0.25">
      <c r="A2409" s="20" t="str">
        <f>E2409&amp;D2409&amp;":"&amp;COUNTIFS($E$2:E2409,E2409,$D$2:D2409,D2409)</f>
        <v>TexasWEBSTER:1</v>
      </c>
      <c r="B2409" s="20" t="s">
        <v>6070</v>
      </c>
      <c r="C2409" s="20" t="s">
        <v>6071</v>
      </c>
      <c r="D2409" s="20" t="s">
        <v>8255</v>
      </c>
      <c r="E2409" s="20" t="s">
        <v>9788</v>
      </c>
      <c r="F2409" s="20">
        <v>98331</v>
      </c>
      <c r="G2409" s="20" t="s">
        <v>6073</v>
      </c>
      <c r="H2409" s="20" t="s">
        <v>96</v>
      </c>
      <c r="I2409" s="20" t="s">
        <v>42</v>
      </c>
      <c r="J2409" s="20" t="s">
        <v>27</v>
      </c>
      <c r="K2409" s="20">
        <v>3</v>
      </c>
    </row>
    <row r="2410" spans="1:11" x14ac:dyDescent="0.25">
      <c r="A2410" s="20" t="str">
        <f>E2410&amp;D2410&amp;":"&amp;COUNTIFS($E$2:E2410,E2410,$D$2:D2410,D2410)</f>
        <v>TexasWEBSTER:2</v>
      </c>
      <c r="B2410" s="20" t="s">
        <v>6075</v>
      </c>
      <c r="C2410" s="20" t="s">
        <v>6076</v>
      </c>
      <c r="D2410" s="20" t="s">
        <v>8255</v>
      </c>
      <c r="E2410" s="20" t="s">
        <v>9788</v>
      </c>
      <c r="F2410" s="20">
        <v>98105</v>
      </c>
      <c r="G2410" s="20" t="s">
        <v>6077</v>
      </c>
      <c r="H2410" s="20" t="s">
        <v>107</v>
      </c>
      <c r="I2410" s="20" t="s">
        <v>108</v>
      </c>
      <c r="J2410" s="20" t="s">
        <v>27</v>
      </c>
      <c r="K2410" s="20">
        <v>0</v>
      </c>
    </row>
    <row r="2411" spans="1:11" x14ac:dyDescent="0.25">
      <c r="A2411" s="20" t="str">
        <f>E2411&amp;D2411&amp;":"&amp;COUNTIFS($E$2:E2411,E2411,$D$2:D2411,D2411)</f>
        <v>West_VirginiaWEBSTER SPRINGS:1</v>
      </c>
      <c r="B2411" s="20" t="s">
        <v>6079</v>
      </c>
      <c r="C2411" s="20" t="s">
        <v>6080</v>
      </c>
      <c r="D2411" s="20" t="s">
        <v>6134</v>
      </c>
      <c r="E2411" s="20" t="s">
        <v>9832</v>
      </c>
      <c r="F2411" s="20">
        <v>98415</v>
      </c>
      <c r="G2411" s="20" t="s">
        <v>6082</v>
      </c>
      <c r="H2411" s="20" t="s">
        <v>107</v>
      </c>
      <c r="I2411" s="20" t="s">
        <v>75</v>
      </c>
      <c r="J2411" s="20" t="s">
        <v>27</v>
      </c>
      <c r="K2411" s="20">
        <v>0</v>
      </c>
    </row>
    <row r="2412" spans="1:11" x14ac:dyDescent="0.25">
      <c r="A2412" s="20" t="str">
        <f>E2412&amp;D2412&amp;":"&amp;COUNTIFS($E$2:E2412,E2412,$D$2:D2412,D2412)</f>
        <v>West_VirginiaWEBSTER SPRINGS:2</v>
      </c>
      <c r="B2412" s="20" t="s">
        <v>1577</v>
      </c>
      <c r="C2412" s="20" t="s">
        <v>6084</v>
      </c>
      <c r="D2412" s="20" t="s">
        <v>6134</v>
      </c>
      <c r="E2412" s="20" t="s">
        <v>9832</v>
      </c>
      <c r="F2412" s="20">
        <v>99204</v>
      </c>
      <c r="G2412" s="20" t="s">
        <v>6086</v>
      </c>
      <c r="H2412" s="20" t="s">
        <v>107</v>
      </c>
      <c r="I2412" s="20" t="s">
        <v>108</v>
      </c>
      <c r="J2412" s="20" t="s">
        <v>120</v>
      </c>
      <c r="K2412" s="20">
        <v>0</v>
      </c>
    </row>
    <row r="2413" spans="1:11" x14ac:dyDescent="0.25">
      <c r="A2413" s="20" t="str">
        <f>E2413&amp;D2413&amp;":"&amp;COUNTIFS($E$2:E2413,E2413,$D$2:D2413,D2413)</f>
        <v>West_VirginiaWEBSTER SPRINGS:3</v>
      </c>
      <c r="B2413" s="20" t="s">
        <v>6088</v>
      </c>
      <c r="C2413" s="20" t="s">
        <v>6089</v>
      </c>
      <c r="D2413" s="20" t="s">
        <v>6134</v>
      </c>
      <c r="E2413" s="20" t="s">
        <v>9832</v>
      </c>
      <c r="F2413" s="20">
        <v>98034</v>
      </c>
      <c r="G2413" s="20" t="s">
        <v>6091</v>
      </c>
      <c r="H2413" s="20" t="s">
        <v>119</v>
      </c>
      <c r="I2413" s="20" t="s">
        <v>26</v>
      </c>
      <c r="J2413" s="20" t="s">
        <v>120</v>
      </c>
      <c r="K2413" s="20">
        <v>0</v>
      </c>
    </row>
    <row r="2414" spans="1:11" x14ac:dyDescent="0.25">
      <c r="A2414" s="20" t="str">
        <f>E2414&amp;D2414&amp;":"&amp;COUNTIFS($E$2:E2414,E2414,$D$2:D2414,D2414)</f>
        <v>AlabamaWEDOWEE:1</v>
      </c>
      <c r="B2414" s="20" t="s">
        <v>2330</v>
      </c>
      <c r="C2414" s="20" t="s">
        <v>6093</v>
      </c>
      <c r="D2414" s="20" t="s">
        <v>100</v>
      </c>
      <c r="E2414" s="20" t="s">
        <v>9791</v>
      </c>
      <c r="F2414" s="20">
        <v>99022</v>
      </c>
      <c r="G2414" s="20" t="s">
        <v>6095</v>
      </c>
      <c r="H2414" s="20" t="s">
        <v>119</v>
      </c>
      <c r="I2414" s="20" t="s">
        <v>114</v>
      </c>
      <c r="J2414" s="20" t="s">
        <v>120</v>
      </c>
      <c r="K2414" s="20">
        <v>0</v>
      </c>
    </row>
    <row r="2415" spans="1:11" x14ac:dyDescent="0.25">
      <c r="A2415" s="20" t="str">
        <f>E2415&amp;D2415&amp;":"&amp;COUNTIFS($E$2:E2415,E2415,$D$2:D2415,D2415)</f>
        <v>TexasWEIMAR:1</v>
      </c>
      <c r="B2415" s="20" t="s">
        <v>6097</v>
      </c>
      <c r="C2415" s="20" t="s">
        <v>6098</v>
      </c>
      <c r="D2415" s="20" t="s">
        <v>9769</v>
      </c>
      <c r="E2415" s="20" t="s">
        <v>9788</v>
      </c>
      <c r="F2415" s="20">
        <v>99352</v>
      </c>
      <c r="G2415" s="20" t="s">
        <v>6100</v>
      </c>
      <c r="H2415" s="20" t="s">
        <v>119</v>
      </c>
      <c r="I2415" s="20" t="s">
        <v>108</v>
      </c>
      <c r="J2415" s="20" t="s">
        <v>120</v>
      </c>
      <c r="K2415" s="20">
        <v>0</v>
      </c>
    </row>
    <row r="2416" spans="1:11" x14ac:dyDescent="0.25">
      <c r="A2416" s="20" t="str">
        <f>E2416&amp;D2416&amp;":"&amp;COUNTIFS($E$2:E2416,E2416,$D$2:D2416,D2416)</f>
        <v>West_VirginiaWEIRTON:1</v>
      </c>
      <c r="B2416" s="20" t="s">
        <v>6102</v>
      </c>
      <c r="C2416" s="20" t="s">
        <v>6103</v>
      </c>
      <c r="D2416" s="20" t="s">
        <v>9676</v>
      </c>
      <c r="E2416" s="20" t="s">
        <v>9832</v>
      </c>
      <c r="F2416" s="20">
        <v>98126</v>
      </c>
      <c r="G2416" s="20" t="s">
        <v>6104</v>
      </c>
      <c r="H2416" s="20" t="s">
        <v>119</v>
      </c>
      <c r="I2416" s="20" t="s">
        <v>108</v>
      </c>
      <c r="J2416" s="20" t="s">
        <v>120</v>
      </c>
      <c r="K2416" s="20">
        <v>0</v>
      </c>
    </row>
    <row r="2417" spans="1:11" x14ac:dyDescent="0.25">
      <c r="A2417" s="20" t="str">
        <f>E2417&amp;D2417&amp;":"&amp;COUNTIFS($E$2:E2417,E2417,$D$2:D2417,D2417)</f>
        <v>IdahoWEISER:1</v>
      </c>
      <c r="B2417" s="20" t="s">
        <v>6106</v>
      </c>
      <c r="C2417" s="20" t="s">
        <v>6107</v>
      </c>
      <c r="D2417" s="20" t="s">
        <v>1608</v>
      </c>
      <c r="E2417" s="20" t="s">
        <v>9776</v>
      </c>
      <c r="F2417" s="20">
        <v>98168</v>
      </c>
      <c r="G2417" s="20" t="s">
        <v>6109</v>
      </c>
      <c r="H2417" s="20" t="s">
        <v>119</v>
      </c>
      <c r="I2417" s="20" t="s">
        <v>26</v>
      </c>
      <c r="J2417" s="20" t="s">
        <v>120</v>
      </c>
      <c r="K2417" s="20">
        <v>0</v>
      </c>
    </row>
    <row r="2418" spans="1:11" x14ac:dyDescent="0.25">
      <c r="A2418" s="20" t="str">
        <f>E2418&amp;D2418&amp;":"&amp;COUNTIFS($E$2:E2418,E2418,$D$2:D2418,D2418)</f>
        <v>IdahoWEISER:2</v>
      </c>
      <c r="B2418" s="20" t="s">
        <v>6111</v>
      </c>
      <c r="C2418" s="20" t="s">
        <v>6112</v>
      </c>
      <c r="D2418" s="20" t="s">
        <v>1608</v>
      </c>
      <c r="E2418" s="20" t="s">
        <v>9776</v>
      </c>
      <c r="F2418" s="20">
        <v>98271</v>
      </c>
      <c r="G2418" s="20" t="s">
        <v>6113</v>
      </c>
      <c r="H2418" s="20" t="s">
        <v>119</v>
      </c>
      <c r="I2418" s="20" t="s">
        <v>26</v>
      </c>
      <c r="J2418" s="20" t="s">
        <v>120</v>
      </c>
      <c r="K2418" s="20">
        <v>0</v>
      </c>
    </row>
    <row r="2419" spans="1:11" x14ac:dyDescent="0.25">
      <c r="A2419" s="20" t="str">
        <f>E2419&amp;D2419&amp;":"&amp;COUNTIFS($E$2:E2419,E2419,$D$2:D2419,D2419)</f>
        <v>KansasWELLINGTON:1</v>
      </c>
      <c r="B2419" s="20" t="s">
        <v>6115</v>
      </c>
      <c r="C2419" s="20" t="s">
        <v>6116</v>
      </c>
      <c r="D2419" s="20" t="s">
        <v>2045</v>
      </c>
      <c r="E2419" s="20" t="s">
        <v>9802</v>
      </c>
      <c r="F2419" s="20">
        <v>99204</v>
      </c>
      <c r="G2419" s="20" t="s">
        <v>6091</v>
      </c>
      <c r="H2419" s="20" t="s">
        <v>119</v>
      </c>
      <c r="I2419" s="20" t="s">
        <v>26</v>
      </c>
      <c r="J2419" s="20" t="s">
        <v>120</v>
      </c>
      <c r="K2419" s="20">
        <v>0</v>
      </c>
    </row>
    <row r="2420" spans="1:11" x14ac:dyDescent="0.25">
      <c r="A2420" s="20" t="str">
        <f>E2420&amp;D2420&amp;":"&amp;COUNTIFS($E$2:E2420,E2420,$D$2:D2420,D2420)</f>
        <v>KansasWELLINGTON:2</v>
      </c>
      <c r="B2420" s="20" t="s">
        <v>8182</v>
      </c>
      <c r="C2420" s="20" t="s">
        <v>8183</v>
      </c>
      <c r="D2420" s="20" t="s">
        <v>2045</v>
      </c>
      <c r="E2420" s="20" t="s">
        <v>9802</v>
      </c>
      <c r="F2420" s="20">
        <v>98101</v>
      </c>
      <c r="G2420" s="20" t="s">
        <v>8184</v>
      </c>
      <c r="H2420" s="20" t="s">
        <v>25</v>
      </c>
      <c r="I2420" s="20" t="s">
        <v>108</v>
      </c>
      <c r="J2420" s="20" t="s">
        <v>27</v>
      </c>
      <c r="K2420" s="20">
        <v>4</v>
      </c>
    </row>
    <row r="2421" spans="1:11" x14ac:dyDescent="0.25">
      <c r="A2421" s="20" t="str">
        <f>E2421&amp;D2421&amp;":"&amp;COUNTIFS($E$2:E2421,E2421,$D$2:D2421,D2421)</f>
        <v>TexasWELLINGTON:1</v>
      </c>
      <c r="B2421" s="20" t="s">
        <v>8186</v>
      </c>
      <c r="C2421" s="20" t="s">
        <v>8187</v>
      </c>
      <c r="D2421" s="20" t="s">
        <v>2045</v>
      </c>
      <c r="E2421" s="20" t="s">
        <v>9788</v>
      </c>
      <c r="F2421" s="20">
        <v>98807</v>
      </c>
      <c r="G2421" s="20" t="s">
        <v>8189</v>
      </c>
      <c r="H2421" s="20" t="s">
        <v>25</v>
      </c>
      <c r="I2421" s="20" t="s">
        <v>108</v>
      </c>
      <c r="J2421" s="20" t="s">
        <v>27</v>
      </c>
      <c r="K2421" s="20">
        <v>4</v>
      </c>
    </row>
    <row r="2422" spans="1:11" x14ac:dyDescent="0.25">
      <c r="A2422" s="20" t="str">
        <f>E2422&amp;D2422&amp;":"&amp;COUNTIFS($E$2:E2422,E2422,$D$2:D2422,D2422)</f>
        <v>TexasWELLINGTON:2</v>
      </c>
      <c r="B2422" s="20" t="s">
        <v>8190</v>
      </c>
      <c r="C2422" s="20" t="s">
        <v>5992</v>
      </c>
      <c r="D2422" s="20" t="s">
        <v>2045</v>
      </c>
      <c r="E2422" s="20" t="s">
        <v>9788</v>
      </c>
      <c r="F2422" s="20">
        <v>99336</v>
      </c>
      <c r="G2422" s="20" t="s">
        <v>5994</v>
      </c>
      <c r="H2422" s="20" t="s">
        <v>25</v>
      </c>
      <c r="I2422" s="20" t="s">
        <v>42</v>
      </c>
      <c r="J2422" s="20" t="s">
        <v>27</v>
      </c>
      <c r="K2422" s="20">
        <v>2</v>
      </c>
    </row>
    <row r="2423" spans="1:11" x14ac:dyDescent="0.25">
      <c r="A2423" s="20" t="str">
        <f>E2423&amp;D2423&amp;":"&amp;COUNTIFS($E$2:E2423,E2423,$D$2:D2423,D2423)</f>
        <v>New_YorkWELLSVILLE:1</v>
      </c>
      <c r="B2423" s="20" t="s">
        <v>6006</v>
      </c>
      <c r="C2423" s="20" t="s">
        <v>6007</v>
      </c>
      <c r="D2423" s="20" t="s">
        <v>3897</v>
      </c>
      <c r="E2423" s="20" t="s">
        <v>9838</v>
      </c>
      <c r="F2423" s="20">
        <v>98362</v>
      </c>
      <c r="G2423" s="20" t="s">
        <v>6009</v>
      </c>
      <c r="H2423" s="20" t="s">
        <v>25</v>
      </c>
      <c r="I2423" s="20" t="s">
        <v>36</v>
      </c>
      <c r="J2423" s="20" t="s">
        <v>27</v>
      </c>
      <c r="K2423" s="20">
        <v>3</v>
      </c>
    </row>
    <row r="2424" spans="1:11" x14ac:dyDescent="0.25">
      <c r="A2424" s="20" t="str">
        <f>E2424&amp;D2424&amp;":"&amp;COUNTIFS($E$2:E2424,E2424,$D$2:D2424,D2424)</f>
        <v>New_YorkWELLSVILLE:2</v>
      </c>
      <c r="B2424" s="20" t="s">
        <v>8192</v>
      </c>
      <c r="C2424" s="20" t="s">
        <v>8193</v>
      </c>
      <c r="D2424" s="20" t="s">
        <v>3897</v>
      </c>
      <c r="E2424" s="20" t="s">
        <v>9838</v>
      </c>
      <c r="F2424" s="20">
        <v>98034</v>
      </c>
      <c r="G2424" s="20" t="s">
        <v>8194</v>
      </c>
      <c r="H2424" s="20" t="s">
        <v>25</v>
      </c>
      <c r="I2424" s="20" t="s">
        <v>42</v>
      </c>
      <c r="J2424" s="20" t="s">
        <v>27</v>
      </c>
      <c r="K2424" s="20">
        <v>5</v>
      </c>
    </row>
    <row r="2425" spans="1:11" x14ac:dyDescent="0.25">
      <c r="A2425" s="20" t="str">
        <f>E2425&amp;D2425&amp;":"&amp;COUNTIFS($E$2:E2425,E2425,$D$2:D2425,D2425)</f>
        <v>WashingtonWENATCHEE:1</v>
      </c>
      <c r="B2425" s="20" t="s">
        <v>8196</v>
      </c>
      <c r="C2425" s="20" t="s">
        <v>8197</v>
      </c>
      <c r="D2425" s="20" t="s">
        <v>8188</v>
      </c>
      <c r="E2425" s="20" t="s">
        <v>9789</v>
      </c>
      <c r="F2425" s="20">
        <v>98801</v>
      </c>
      <c r="G2425" s="20" t="s">
        <v>8198</v>
      </c>
      <c r="H2425" s="20" t="s">
        <v>25</v>
      </c>
      <c r="I2425" s="20" t="s">
        <v>108</v>
      </c>
      <c r="J2425" s="20" t="s">
        <v>120</v>
      </c>
      <c r="K2425" s="20">
        <v>0</v>
      </c>
    </row>
    <row r="2426" spans="1:11" x14ac:dyDescent="0.25">
      <c r="A2426" s="20" t="str">
        <f>E2426&amp;D2426&amp;":"&amp;COUNTIFS($E$2:E2426,E2426,$D$2:D2426,D2426)</f>
        <v>WashingtonWENATCHEE:2</v>
      </c>
      <c r="B2426" s="20" t="s">
        <v>8200</v>
      </c>
      <c r="C2426" s="20" t="s">
        <v>8201</v>
      </c>
      <c r="D2426" s="20" t="s">
        <v>8188</v>
      </c>
      <c r="E2426" s="20" t="s">
        <v>9789</v>
      </c>
      <c r="F2426" s="20">
        <v>98042</v>
      </c>
      <c r="G2426" s="20" t="s">
        <v>8202</v>
      </c>
      <c r="H2426" s="20" t="s">
        <v>25</v>
      </c>
      <c r="I2426" s="20" t="s">
        <v>108</v>
      </c>
      <c r="J2426" s="20" t="s">
        <v>27</v>
      </c>
      <c r="K2426" s="20">
        <v>0</v>
      </c>
    </row>
    <row r="2427" spans="1:11" x14ac:dyDescent="0.25">
      <c r="A2427" s="20" t="str">
        <f>E2427&amp;D2427&amp;":"&amp;COUNTIFS($E$2:E2427,E2427,$D$2:D2427,D2427)</f>
        <v>WashingtonWENATCHEE:3</v>
      </c>
      <c r="B2427" s="20" t="s">
        <v>6016</v>
      </c>
      <c r="C2427" s="20" t="s">
        <v>6017</v>
      </c>
      <c r="D2427" s="20" t="s">
        <v>8188</v>
      </c>
      <c r="E2427" s="20" t="s">
        <v>9789</v>
      </c>
      <c r="F2427" s="20">
        <v>99328</v>
      </c>
      <c r="G2427" s="20" t="s">
        <v>6018</v>
      </c>
      <c r="H2427" s="20" t="s">
        <v>96</v>
      </c>
      <c r="I2427" s="20" t="s">
        <v>42</v>
      </c>
      <c r="J2427" s="20" t="s">
        <v>120</v>
      </c>
      <c r="K2427" s="20">
        <v>0</v>
      </c>
    </row>
    <row r="2428" spans="1:11" x14ac:dyDescent="0.25">
      <c r="A2428" s="20" t="str">
        <f>E2428&amp;D2428&amp;":"&amp;COUNTIFS($E$2:E2428,E2428,$D$2:D2428,D2428)</f>
        <v>PennsylvaniaWERNERSVILLE:1</v>
      </c>
      <c r="B2428" s="20" t="s">
        <v>6025</v>
      </c>
      <c r="C2428" s="20" t="s">
        <v>6026</v>
      </c>
      <c r="D2428" s="20" t="s">
        <v>4795</v>
      </c>
      <c r="E2428" s="20" t="s">
        <v>9809</v>
      </c>
      <c r="F2428" s="20">
        <v>99122</v>
      </c>
      <c r="G2428" s="20" t="s">
        <v>6028</v>
      </c>
      <c r="H2428" s="20" t="s">
        <v>96</v>
      </c>
      <c r="I2428" s="20" t="s">
        <v>42</v>
      </c>
      <c r="J2428" s="20" t="s">
        <v>27</v>
      </c>
      <c r="K2428" s="20">
        <v>0</v>
      </c>
    </row>
    <row r="2429" spans="1:11" x14ac:dyDescent="0.25">
      <c r="A2429" s="20" t="str">
        <f>E2429&amp;D2429&amp;":"&amp;COUNTIFS($E$2:E2429,E2429,$D$2:D2429,D2429)</f>
        <v>FloridaWESLEY CHAPEL:1</v>
      </c>
      <c r="B2429" s="20" t="s">
        <v>6035</v>
      </c>
      <c r="C2429" s="20" t="s">
        <v>6036</v>
      </c>
      <c r="D2429" s="20" t="s">
        <v>1360</v>
      </c>
      <c r="E2429" s="20" t="s">
        <v>9793</v>
      </c>
      <c r="F2429" s="20">
        <v>99156</v>
      </c>
      <c r="G2429" s="20" t="s">
        <v>6038</v>
      </c>
      <c r="H2429" s="20" t="s">
        <v>96</v>
      </c>
      <c r="I2429" s="20" t="s">
        <v>42</v>
      </c>
      <c r="J2429" s="20" t="s">
        <v>27</v>
      </c>
      <c r="K2429" s="20">
        <v>3</v>
      </c>
    </row>
    <row r="2430" spans="1:11" x14ac:dyDescent="0.25">
      <c r="A2430" s="20" t="str">
        <f>E2430&amp;D2430&amp;":"&amp;COUNTIFS($E$2:E2430,E2430,$D$2:D2430,D2430)</f>
        <v>WisconsinWEST BEND:1</v>
      </c>
      <c r="B2430" s="20" t="s">
        <v>6070</v>
      </c>
      <c r="C2430" s="20" t="s">
        <v>6071</v>
      </c>
      <c r="D2430" s="20" t="s">
        <v>9696</v>
      </c>
      <c r="E2430" s="20" t="s">
        <v>9790</v>
      </c>
      <c r="F2430" s="20">
        <v>98331</v>
      </c>
      <c r="G2430" s="20" t="s">
        <v>6073</v>
      </c>
      <c r="H2430" s="20" t="s">
        <v>96</v>
      </c>
      <c r="I2430" s="20" t="s">
        <v>42</v>
      </c>
      <c r="J2430" s="20" t="s">
        <v>27</v>
      </c>
      <c r="K2430" s="20">
        <v>0</v>
      </c>
    </row>
    <row r="2431" spans="1:11" x14ac:dyDescent="0.25">
      <c r="A2431" s="20" t="str">
        <f>E2431&amp;D2431&amp;":"&amp;COUNTIFS($E$2:E2431,E2431,$D$2:D2431,D2431)</f>
        <v>New_YorkWEST BRENTWOOD:1</v>
      </c>
      <c r="B2431" s="20" t="s">
        <v>8204</v>
      </c>
      <c r="C2431" s="20" t="s">
        <v>8205</v>
      </c>
      <c r="D2431" s="20" t="s">
        <v>3991</v>
      </c>
      <c r="E2431" s="20" t="s">
        <v>9838</v>
      </c>
      <c r="F2431" s="20">
        <v>98065</v>
      </c>
      <c r="G2431" s="20" t="s">
        <v>8207</v>
      </c>
      <c r="H2431" s="20" t="s">
        <v>96</v>
      </c>
      <c r="I2431" s="20" t="s">
        <v>42</v>
      </c>
      <c r="J2431" s="20" t="s">
        <v>27</v>
      </c>
      <c r="K2431" s="20">
        <v>0</v>
      </c>
    </row>
    <row r="2432" spans="1:11" x14ac:dyDescent="0.25">
      <c r="A2432" s="20" t="str">
        <f>E2432&amp;D2432&amp;":"&amp;COUNTIFS($E$2:E2432,E2432,$D$2:D2432,D2432)</f>
        <v>OhioWEST CHESTER:1</v>
      </c>
      <c r="B2432" s="20" t="s">
        <v>2325</v>
      </c>
      <c r="C2432" s="20" t="s">
        <v>8209</v>
      </c>
      <c r="D2432" s="20" t="s">
        <v>4421</v>
      </c>
      <c r="E2432" s="20" t="s">
        <v>9799</v>
      </c>
      <c r="F2432" s="20">
        <v>98498</v>
      </c>
      <c r="G2432" s="20" t="s">
        <v>8210</v>
      </c>
      <c r="H2432" s="20" t="s">
        <v>119</v>
      </c>
      <c r="I2432" s="20" t="s">
        <v>114</v>
      </c>
      <c r="J2432" s="20" t="s">
        <v>120</v>
      </c>
      <c r="K2432" s="20">
        <v>0</v>
      </c>
    </row>
    <row r="2433" spans="1:11" x14ac:dyDescent="0.25">
      <c r="A2433" s="20" t="str">
        <f>E2433&amp;D2433&amp;":"&amp;COUNTIFS($E$2:E2433,E2433,$D$2:D2433,D2433)</f>
        <v>South_CarolinaWEST COLUMBIA:1</v>
      </c>
      <c r="B2433" s="20" t="s">
        <v>6020</v>
      </c>
      <c r="C2433" s="20" t="s">
        <v>6021</v>
      </c>
      <c r="D2433" s="20" t="s">
        <v>5033</v>
      </c>
      <c r="E2433" s="20" t="s">
        <v>9844</v>
      </c>
      <c r="F2433" s="20">
        <v>98541</v>
      </c>
      <c r="G2433" s="20" t="s">
        <v>8564</v>
      </c>
      <c r="H2433" s="20" t="s">
        <v>96</v>
      </c>
      <c r="I2433" s="20" t="s">
        <v>42</v>
      </c>
      <c r="J2433" s="20" t="s">
        <v>27</v>
      </c>
      <c r="K2433" s="20">
        <v>2</v>
      </c>
    </row>
    <row r="2434" spans="1:11" x14ac:dyDescent="0.25">
      <c r="A2434" s="20" t="str">
        <f>E2434&amp;D2434&amp;":"&amp;COUNTIFS($E$2:E2434,E2434,$D$2:D2434,D2434)</f>
        <v>ConnecticutWEST HARTFORD:1</v>
      </c>
      <c r="B2434" s="20" t="s">
        <v>8196</v>
      </c>
      <c r="C2434" s="20" t="s">
        <v>8197</v>
      </c>
      <c r="D2434" s="20" t="s">
        <v>1105</v>
      </c>
      <c r="E2434" s="20" t="s">
        <v>9811</v>
      </c>
      <c r="F2434" s="20">
        <v>98801</v>
      </c>
      <c r="G2434" s="20" t="s">
        <v>8698</v>
      </c>
      <c r="H2434" s="20" t="s">
        <v>25</v>
      </c>
      <c r="I2434" s="20" t="s">
        <v>108</v>
      </c>
      <c r="J2434" s="20" t="s">
        <v>120</v>
      </c>
      <c r="K2434" s="20">
        <v>3</v>
      </c>
    </row>
    <row r="2435" spans="1:11" x14ac:dyDescent="0.25">
      <c r="A2435" s="20" t="str">
        <f>E2435&amp;D2435&amp;":"&amp;COUNTIFS($E$2:E2435,E2435,$D$2:D2435,D2435)</f>
        <v>ConnecticutWEST HARTFORD:2</v>
      </c>
      <c r="B2435" s="20" t="s">
        <v>6020</v>
      </c>
      <c r="C2435" s="20" t="s">
        <v>6021</v>
      </c>
      <c r="D2435" s="20" t="s">
        <v>1105</v>
      </c>
      <c r="E2435" s="20" t="s">
        <v>9811</v>
      </c>
      <c r="F2435" s="20">
        <v>98541</v>
      </c>
      <c r="G2435" s="20" t="s">
        <v>8564</v>
      </c>
      <c r="H2435" s="20" t="s">
        <v>96</v>
      </c>
      <c r="I2435" s="20" t="s">
        <v>42</v>
      </c>
      <c r="J2435" s="20" t="s">
        <v>27</v>
      </c>
      <c r="K2435" s="20">
        <v>3</v>
      </c>
    </row>
    <row r="2436" spans="1:11" x14ac:dyDescent="0.25">
      <c r="A2436" s="20" t="str">
        <f>E2436&amp;D2436&amp;":"&amp;COUNTIFS($E$2:E2436,E2436,$D$2:D2436,D2436)</f>
        <v>New_YorkWEST HAVERSTRAW:1</v>
      </c>
      <c r="B2436" s="20" t="s">
        <v>9658</v>
      </c>
      <c r="C2436" s="20" t="s">
        <v>9659</v>
      </c>
      <c r="D2436" s="20" t="s">
        <v>3938</v>
      </c>
      <c r="E2436" s="20" t="s">
        <v>9838</v>
      </c>
      <c r="F2436" s="20">
        <v>98166</v>
      </c>
      <c r="G2436" s="20" t="s">
        <v>9661</v>
      </c>
      <c r="H2436" s="20" t="s">
        <v>25</v>
      </c>
      <c r="I2436" s="20" t="s">
        <v>108</v>
      </c>
      <c r="J2436" s="20" t="s">
        <v>27</v>
      </c>
      <c r="K2436" s="20">
        <v>3</v>
      </c>
    </row>
    <row r="2437" spans="1:11" x14ac:dyDescent="0.25">
      <c r="A2437" s="20" t="str">
        <f>E2437&amp;D2437&amp;":"&amp;COUNTIFS($E$2:E2437,E2437,$D$2:D2437,D2437)</f>
        <v>New_YorkWEST HAVERSTRAW:2</v>
      </c>
      <c r="B2437" s="20" t="s">
        <v>6070</v>
      </c>
      <c r="C2437" s="20" t="s">
        <v>6071</v>
      </c>
      <c r="D2437" s="20" t="s">
        <v>3938</v>
      </c>
      <c r="E2437" s="20" t="s">
        <v>9838</v>
      </c>
      <c r="F2437" s="20">
        <v>98331</v>
      </c>
      <c r="G2437" s="20" t="s">
        <v>9662</v>
      </c>
      <c r="H2437" s="20" t="s">
        <v>96</v>
      </c>
      <c r="I2437" s="20" t="s">
        <v>42</v>
      </c>
      <c r="J2437" s="20" t="s">
        <v>27</v>
      </c>
      <c r="K2437" s="20">
        <v>0</v>
      </c>
    </row>
    <row r="2438" spans="1:11" x14ac:dyDescent="0.25">
      <c r="A2438" s="20" t="str">
        <f>E2438&amp;D2438&amp;":"&amp;COUNTIFS($E$2:E2438,E2438,$D$2:D2438,D2438)</f>
        <v>New_YorkWEST ISLIP:1</v>
      </c>
      <c r="B2438" s="20" t="s">
        <v>9664</v>
      </c>
      <c r="C2438" s="20" t="s">
        <v>9665</v>
      </c>
      <c r="D2438" s="20" t="s">
        <v>7634</v>
      </c>
      <c r="E2438" s="20" t="s">
        <v>9838</v>
      </c>
      <c r="F2438" s="20">
        <v>99301</v>
      </c>
      <c r="G2438" s="20" t="s">
        <v>9667</v>
      </c>
      <c r="H2438" s="20" t="s">
        <v>96</v>
      </c>
      <c r="I2438" s="20" t="s">
        <v>513</v>
      </c>
      <c r="J2438" s="20" t="s">
        <v>27</v>
      </c>
      <c r="K2438" s="20">
        <v>3</v>
      </c>
    </row>
    <row r="2439" spans="1:11" x14ac:dyDescent="0.25">
      <c r="A2439" s="20" t="str">
        <f>E2439&amp;D2439&amp;":"&amp;COUNTIFS($E$2:E2439,E2439,$D$2:D2439,D2439)</f>
        <v>UtahWEST JORDAN:1</v>
      </c>
      <c r="B2439" s="20" t="s">
        <v>9669</v>
      </c>
      <c r="C2439" s="20" t="s">
        <v>9670</v>
      </c>
      <c r="D2439" s="20" t="s">
        <v>8146</v>
      </c>
      <c r="E2439" s="20" t="s">
        <v>9822</v>
      </c>
      <c r="F2439" s="20">
        <v>98239</v>
      </c>
      <c r="G2439" s="20" t="s">
        <v>9672</v>
      </c>
      <c r="H2439" s="20" t="s">
        <v>96</v>
      </c>
      <c r="I2439" s="20" t="s">
        <v>42</v>
      </c>
      <c r="J2439" s="20" t="s">
        <v>27</v>
      </c>
      <c r="K2439" s="20">
        <v>3</v>
      </c>
    </row>
    <row r="2440" spans="1:11" x14ac:dyDescent="0.25">
      <c r="A2440" s="20" t="str">
        <f>E2440&amp;D2440&amp;":"&amp;COUNTIFS($E$2:E2440,E2440,$D$2:D2440,D2440)</f>
        <v>IndianaWEST LAFAYETTE:1</v>
      </c>
      <c r="B2440" s="20" t="s">
        <v>6118</v>
      </c>
      <c r="C2440" s="20" t="s">
        <v>6119</v>
      </c>
      <c r="D2440" s="20" t="s">
        <v>1825</v>
      </c>
      <c r="E2440" s="20" t="s">
        <v>9778</v>
      </c>
      <c r="F2440" s="20">
        <v>25801</v>
      </c>
      <c r="G2440" s="20" t="s">
        <v>6121</v>
      </c>
      <c r="H2440" s="20" t="s">
        <v>25</v>
      </c>
      <c r="I2440" s="20" t="s">
        <v>108</v>
      </c>
      <c r="J2440" s="20" t="s">
        <v>27</v>
      </c>
      <c r="K2440" s="20">
        <v>2</v>
      </c>
    </row>
    <row r="2441" spans="1:11" x14ac:dyDescent="0.25">
      <c r="A2441" s="20" t="str">
        <f>E2441&amp;D2441&amp;":"&amp;COUNTIFS($E$2:E2441,E2441,$D$2:D2441,D2441)</f>
        <v>KentuckyWEST LIBERTY:1</v>
      </c>
      <c r="B2441" s="20" t="s">
        <v>6123</v>
      </c>
      <c r="C2441" s="20" t="s">
        <v>6124</v>
      </c>
      <c r="D2441" s="20" t="s">
        <v>2287</v>
      </c>
      <c r="E2441" s="20" t="s">
        <v>9780</v>
      </c>
      <c r="F2441" s="20">
        <v>25301</v>
      </c>
      <c r="G2441" s="20" t="s">
        <v>6125</v>
      </c>
      <c r="H2441" s="20" t="s">
        <v>25</v>
      </c>
      <c r="I2441" s="20" t="s">
        <v>648</v>
      </c>
      <c r="J2441" s="20" t="s">
        <v>120</v>
      </c>
      <c r="K2441" s="20">
        <v>0</v>
      </c>
    </row>
    <row r="2442" spans="1:11" x14ac:dyDescent="0.25">
      <c r="A2442" s="20" t="str">
        <f>E2442&amp;D2442&amp;":"&amp;COUNTIFS($E$2:E2442,E2442,$D$2:D2442,D2442)</f>
        <v>ArkansasWEST MEMPHIS:1</v>
      </c>
      <c r="B2442" s="20" t="s">
        <v>6127</v>
      </c>
      <c r="C2442" s="20" t="s">
        <v>6128</v>
      </c>
      <c r="D2442" s="20" t="s">
        <v>394</v>
      </c>
      <c r="E2442" s="20" t="s">
        <v>9792</v>
      </c>
      <c r="F2442" s="20">
        <v>26416</v>
      </c>
      <c r="G2442" s="20" t="s">
        <v>6130</v>
      </c>
      <c r="H2442" s="20" t="s">
        <v>96</v>
      </c>
      <c r="I2442" s="20" t="s">
        <v>108</v>
      </c>
      <c r="J2442" s="20" t="s">
        <v>27</v>
      </c>
      <c r="K2442" s="20">
        <v>0</v>
      </c>
    </row>
    <row r="2443" spans="1:11" x14ac:dyDescent="0.25">
      <c r="A2443" s="20" t="str">
        <f>E2443&amp;D2443&amp;":"&amp;COUNTIFS($E$2:E2443,E2443,$D$2:D2443,D2443)</f>
        <v>ArkansasWEST MEMPHIS:2</v>
      </c>
      <c r="B2443" s="20" t="s">
        <v>6132</v>
      </c>
      <c r="C2443" s="20" t="s">
        <v>6133</v>
      </c>
      <c r="D2443" s="20" t="s">
        <v>394</v>
      </c>
      <c r="E2443" s="20" t="s">
        <v>9792</v>
      </c>
      <c r="F2443" s="20">
        <v>26288</v>
      </c>
      <c r="G2443" s="20" t="s">
        <v>6135</v>
      </c>
      <c r="H2443" s="20" t="s">
        <v>96</v>
      </c>
      <c r="I2443" s="20" t="s">
        <v>75</v>
      </c>
      <c r="J2443" s="20" t="s">
        <v>27</v>
      </c>
      <c r="K2443" s="20">
        <v>0</v>
      </c>
    </row>
    <row r="2444" spans="1:11" x14ac:dyDescent="0.25">
      <c r="A2444" s="20" t="str">
        <f>E2444&amp;D2444&amp;":"&amp;COUNTIFS($E$2:E2444,E2444,$D$2:D2444,D2444)</f>
        <v>FloridaWEST PALM BEACH:1</v>
      </c>
      <c r="B2444" s="20" t="s">
        <v>6137</v>
      </c>
      <c r="C2444" s="20" t="s">
        <v>6138</v>
      </c>
      <c r="D2444" s="20" t="s">
        <v>1270</v>
      </c>
      <c r="E2444" s="20" t="s">
        <v>9793</v>
      </c>
      <c r="F2444" s="20">
        <v>26175</v>
      </c>
      <c r="G2444" s="20" t="s">
        <v>6140</v>
      </c>
      <c r="H2444" s="20" t="s">
        <v>96</v>
      </c>
      <c r="I2444" s="20" t="s">
        <v>36</v>
      </c>
      <c r="J2444" s="20" t="s">
        <v>27</v>
      </c>
      <c r="K2444" s="20">
        <v>0</v>
      </c>
    </row>
    <row r="2445" spans="1:11" x14ac:dyDescent="0.25">
      <c r="A2445" s="20" t="str">
        <f>E2445&amp;D2445&amp;":"&amp;COUNTIFS($E$2:E2445,E2445,$D$2:D2445,D2445)</f>
        <v>New_YorkWest Point:1</v>
      </c>
      <c r="B2445" s="20" t="s">
        <v>6142</v>
      </c>
      <c r="C2445" s="20" t="s">
        <v>6143</v>
      </c>
      <c r="D2445" s="20" t="s">
        <v>3920</v>
      </c>
      <c r="E2445" s="20" t="s">
        <v>9838</v>
      </c>
      <c r="F2445" s="20">
        <v>26624</v>
      </c>
      <c r="G2445" s="20" t="s">
        <v>6145</v>
      </c>
      <c r="H2445" s="20" t="s">
        <v>96</v>
      </c>
      <c r="I2445" s="20" t="s">
        <v>108</v>
      </c>
      <c r="J2445" s="20" t="s">
        <v>27</v>
      </c>
      <c r="K2445" s="20">
        <v>0</v>
      </c>
    </row>
    <row r="2446" spans="1:11" x14ac:dyDescent="0.25">
      <c r="A2446" s="20" t="str">
        <f>E2446&amp;D2446&amp;":"&amp;COUNTIFS($E$2:E2446,E2446,$D$2:D2446,D2446)</f>
        <v>New_YorkWEST SENECA:1</v>
      </c>
      <c r="B2446" s="20" t="s">
        <v>6147</v>
      </c>
      <c r="C2446" s="20" t="s">
        <v>6148</v>
      </c>
      <c r="D2446" s="20" t="s">
        <v>4078</v>
      </c>
      <c r="E2446" s="20" t="s">
        <v>9838</v>
      </c>
      <c r="F2446" s="20">
        <v>25951</v>
      </c>
      <c r="G2446" s="20" t="s">
        <v>6150</v>
      </c>
      <c r="H2446" s="20" t="s">
        <v>96</v>
      </c>
      <c r="I2446" s="20" t="s">
        <v>108</v>
      </c>
      <c r="J2446" s="20" t="s">
        <v>27</v>
      </c>
      <c r="K2446" s="20">
        <v>0</v>
      </c>
    </row>
    <row r="2447" spans="1:11" x14ac:dyDescent="0.25">
      <c r="A2447" s="20" t="str">
        <f>E2447&amp;D2447&amp;":"&amp;COUNTIFS($E$2:E2447,E2447,$D$2:D2447,D2447)</f>
        <v>New_JerseyWESTAMPTON:1</v>
      </c>
      <c r="B2447" s="20" t="s">
        <v>6152</v>
      </c>
      <c r="C2447" s="20" t="s">
        <v>6153</v>
      </c>
      <c r="D2447" s="20" t="s">
        <v>3779</v>
      </c>
      <c r="E2447" s="20" t="s">
        <v>9836</v>
      </c>
      <c r="F2447" s="20">
        <v>25130</v>
      </c>
      <c r="G2447" s="20" t="s">
        <v>6154</v>
      </c>
      <c r="H2447" s="20" t="s">
        <v>96</v>
      </c>
      <c r="I2447" s="20" t="s">
        <v>36</v>
      </c>
      <c r="J2447" s="20" t="s">
        <v>27</v>
      </c>
      <c r="K2447" s="20">
        <v>4</v>
      </c>
    </row>
    <row r="2448" spans="1:11" x14ac:dyDescent="0.25">
      <c r="A2448" s="20" t="str">
        <f>E2448&amp;D2448&amp;":"&amp;COUNTIFS($E$2:E2448,E2448,$D$2:D2448,D2448)</f>
        <v>MaineWESTBROOK:1</v>
      </c>
      <c r="B2448" s="20" t="s">
        <v>6156</v>
      </c>
      <c r="C2448" s="20" t="s">
        <v>6157</v>
      </c>
      <c r="D2448" s="20" t="s">
        <v>2668</v>
      </c>
      <c r="E2448" s="20" t="s">
        <v>9782</v>
      </c>
      <c r="F2448" s="20">
        <v>26651</v>
      </c>
      <c r="G2448" s="20" t="s">
        <v>6159</v>
      </c>
      <c r="H2448" s="20" t="s">
        <v>96</v>
      </c>
      <c r="I2448" s="20" t="s">
        <v>36</v>
      </c>
      <c r="J2448" s="20" t="s">
        <v>27</v>
      </c>
      <c r="K2448" s="20">
        <v>0</v>
      </c>
    </row>
    <row r="2449" spans="1:11" x14ac:dyDescent="0.25">
      <c r="A2449" s="20" t="str">
        <f>E2449&amp;D2449&amp;":"&amp;COUNTIFS($E$2:E2449,E2449,$D$2:D2449,D2449)</f>
        <v>MichiganWESTLAND:1</v>
      </c>
      <c r="B2449" s="20" t="s">
        <v>6161</v>
      </c>
      <c r="C2449" s="20" t="s">
        <v>6162</v>
      </c>
      <c r="D2449" s="20" t="s">
        <v>2948</v>
      </c>
      <c r="E2449" s="20" t="s">
        <v>9803</v>
      </c>
      <c r="F2449" s="20">
        <v>25304</v>
      </c>
      <c r="G2449" s="20" t="s">
        <v>6163</v>
      </c>
      <c r="H2449" s="20" t="s">
        <v>119</v>
      </c>
      <c r="I2449" s="20" t="s">
        <v>108</v>
      </c>
      <c r="J2449" s="20" t="s">
        <v>120</v>
      </c>
      <c r="K2449" s="20">
        <v>0</v>
      </c>
    </row>
    <row r="2450" spans="1:11" x14ac:dyDescent="0.25">
      <c r="A2450" s="20" t="str">
        <f>E2450&amp;D2450&amp;":"&amp;COUNTIFS($E$2:E2450,E2450,$D$2:D2450,D2450)</f>
        <v>ColoradoWESTMINSTER:1</v>
      </c>
      <c r="B2450" s="20" t="s">
        <v>6165</v>
      </c>
      <c r="C2450" s="20" t="s">
        <v>6166</v>
      </c>
      <c r="D2450" s="20" t="s">
        <v>2686</v>
      </c>
      <c r="E2450" s="20" t="s">
        <v>9774</v>
      </c>
      <c r="F2450" s="20">
        <v>25701</v>
      </c>
      <c r="G2450" s="20" t="s">
        <v>6168</v>
      </c>
      <c r="H2450" s="20" t="s">
        <v>119</v>
      </c>
      <c r="I2450" s="20" t="s">
        <v>26</v>
      </c>
      <c r="J2450" s="20" t="s">
        <v>120</v>
      </c>
      <c r="K2450" s="20">
        <v>0</v>
      </c>
    </row>
    <row r="2451" spans="1:11" x14ac:dyDescent="0.25">
      <c r="A2451" s="20" t="str">
        <f>E2451&amp;D2451&amp;":"&amp;COUNTIFS($E$2:E2451,E2451,$D$2:D2451,D2451)</f>
        <v>MarylandWESTMINSTER:1</v>
      </c>
      <c r="B2451" s="20" t="s">
        <v>6170</v>
      </c>
      <c r="C2451" s="20" t="s">
        <v>6171</v>
      </c>
      <c r="D2451" s="20" t="s">
        <v>2686</v>
      </c>
      <c r="E2451" s="20" t="s">
        <v>9783</v>
      </c>
      <c r="F2451" s="20">
        <v>25709</v>
      </c>
      <c r="G2451" s="20" t="s">
        <v>6172</v>
      </c>
      <c r="H2451" s="20" t="s">
        <v>119</v>
      </c>
      <c r="I2451" s="20" t="s">
        <v>114</v>
      </c>
      <c r="J2451" s="20" t="s">
        <v>120</v>
      </c>
      <c r="K2451" s="20">
        <v>0</v>
      </c>
    </row>
    <row r="2452" spans="1:11" x14ac:dyDescent="0.25">
      <c r="A2452" s="20" t="str">
        <f>E2452&amp;D2452&amp;":"&amp;COUNTIFS($E$2:E2452,E2452,$D$2:D2452,D2452)</f>
        <v>West_VirginiaWESTON:1</v>
      </c>
      <c r="B2452" s="20" t="s">
        <v>6174</v>
      </c>
      <c r="C2452" s="20" t="s">
        <v>6175</v>
      </c>
      <c r="D2452" s="20" t="s">
        <v>8224</v>
      </c>
      <c r="E2452" s="20" t="s">
        <v>9832</v>
      </c>
      <c r="F2452" s="20">
        <v>26301</v>
      </c>
      <c r="G2452" s="20" t="s">
        <v>6177</v>
      </c>
      <c r="H2452" s="20" t="s">
        <v>119</v>
      </c>
      <c r="I2452" s="20" t="s">
        <v>108</v>
      </c>
      <c r="J2452" s="20" t="s">
        <v>27</v>
      </c>
      <c r="K2452" s="20">
        <v>0</v>
      </c>
    </row>
    <row r="2453" spans="1:11" x14ac:dyDescent="0.25">
      <c r="A2453" s="20" t="str">
        <f>E2453&amp;D2453&amp;":"&amp;COUNTIFS($E$2:E2453,E2453,$D$2:D2453,D2453)</f>
        <v>MassachusettsWESTWOOD:1</v>
      </c>
      <c r="B2453" s="20" t="s">
        <v>8212</v>
      </c>
      <c r="C2453" s="20" t="s">
        <v>8213</v>
      </c>
      <c r="D2453" s="20" t="s">
        <v>2810</v>
      </c>
      <c r="E2453" s="20" t="s">
        <v>9784</v>
      </c>
      <c r="F2453" s="20">
        <v>26505</v>
      </c>
      <c r="G2453" s="20" t="s">
        <v>8215</v>
      </c>
      <c r="H2453" s="20" t="s">
        <v>25</v>
      </c>
      <c r="I2453" s="20" t="s">
        <v>108</v>
      </c>
      <c r="J2453" s="20" t="s">
        <v>27</v>
      </c>
      <c r="K2453" s="20">
        <v>3</v>
      </c>
    </row>
    <row r="2454" spans="1:11" x14ac:dyDescent="0.25">
      <c r="A2454" s="20" t="str">
        <f>E2454&amp;D2454&amp;":"&amp;COUNTIFS($E$2:E2454,E2454,$D$2:D2454,D2454)</f>
        <v>New_JerseyWESTWOOD:1</v>
      </c>
      <c r="B2454" s="20" t="s">
        <v>8217</v>
      </c>
      <c r="C2454" s="20" t="s">
        <v>8218</v>
      </c>
      <c r="D2454" s="20" t="s">
        <v>2810</v>
      </c>
      <c r="E2454" s="20" t="s">
        <v>9836</v>
      </c>
      <c r="F2454" s="20">
        <v>26241</v>
      </c>
      <c r="G2454" s="20" t="s">
        <v>8220</v>
      </c>
      <c r="H2454" s="20" t="s">
        <v>25</v>
      </c>
      <c r="I2454" s="20" t="s">
        <v>108</v>
      </c>
      <c r="J2454" s="20" t="s">
        <v>27</v>
      </c>
      <c r="K2454" s="20">
        <v>2</v>
      </c>
    </row>
    <row r="2455" spans="1:11" x14ac:dyDescent="0.25">
      <c r="A2455" s="20" t="str">
        <f>E2455&amp;D2455&amp;":"&amp;COUNTIFS($E$2:E2455,E2455,$D$2:D2455,D2455)</f>
        <v>New_JerseyWESTWOOD:2</v>
      </c>
      <c r="B2455" s="20" t="s">
        <v>6132</v>
      </c>
      <c r="C2455" s="20" t="s">
        <v>6133</v>
      </c>
      <c r="D2455" s="20" t="s">
        <v>2810</v>
      </c>
      <c r="E2455" s="20" t="s">
        <v>9836</v>
      </c>
      <c r="F2455" s="20">
        <v>26288</v>
      </c>
      <c r="G2455" s="20" t="s">
        <v>6135</v>
      </c>
      <c r="H2455" s="20" t="s">
        <v>96</v>
      </c>
      <c r="I2455" s="20" t="s">
        <v>36</v>
      </c>
      <c r="J2455" s="20" t="s">
        <v>27</v>
      </c>
      <c r="K2455" s="20">
        <v>0</v>
      </c>
    </row>
    <row r="2456" spans="1:11" x14ac:dyDescent="0.25">
      <c r="A2456" s="20" t="str">
        <f>E2456&amp;D2456&amp;":"&amp;COUNTIFS($E$2:E2456,E2456,$D$2:D2456,D2456)</f>
        <v>New_JerseyWESTWOOD:3</v>
      </c>
      <c r="B2456" s="20" t="s">
        <v>6152</v>
      </c>
      <c r="C2456" s="20" t="s">
        <v>6153</v>
      </c>
      <c r="D2456" s="20" t="s">
        <v>2810</v>
      </c>
      <c r="E2456" s="20" t="s">
        <v>9836</v>
      </c>
      <c r="F2456" s="20">
        <v>25130</v>
      </c>
      <c r="G2456" s="20" t="s">
        <v>6154</v>
      </c>
      <c r="H2456" s="20" t="s">
        <v>96</v>
      </c>
      <c r="I2456" s="20" t="s">
        <v>36</v>
      </c>
      <c r="J2456" s="20" t="s">
        <v>27</v>
      </c>
      <c r="K2456" s="20">
        <v>5</v>
      </c>
    </row>
    <row r="2457" spans="1:11" x14ac:dyDescent="0.25">
      <c r="A2457" s="20" t="str">
        <f>E2457&amp;D2457&amp;":"&amp;COUNTIFS($E$2:E2457,E2457,$D$2:D2457,D2457)</f>
        <v>TexasWHEELER:1</v>
      </c>
      <c r="B2457" s="20" t="s">
        <v>8222</v>
      </c>
      <c r="C2457" s="20" t="s">
        <v>8223</v>
      </c>
      <c r="D2457" s="20" t="s">
        <v>5405</v>
      </c>
      <c r="E2457" s="20" t="s">
        <v>9788</v>
      </c>
      <c r="F2457" s="20">
        <v>26452</v>
      </c>
      <c r="G2457" s="20" t="s">
        <v>8225</v>
      </c>
      <c r="H2457" s="20" t="s">
        <v>119</v>
      </c>
      <c r="I2457" s="20" t="s">
        <v>114</v>
      </c>
      <c r="J2457" s="20" t="s">
        <v>120</v>
      </c>
      <c r="K2457" s="20">
        <v>0</v>
      </c>
    </row>
    <row r="2458" spans="1:11" x14ac:dyDescent="0.25">
      <c r="A2458" s="20" t="str">
        <f>E2458&amp;D2458&amp;":"&amp;COUNTIFS($E$2:E2458,E2458,$D$2:D2458,D2458)</f>
        <v>MontanaWHITE SULPHUR SPRING:1</v>
      </c>
      <c r="B2458" s="20" t="s">
        <v>6123</v>
      </c>
      <c r="C2458" s="20" t="s">
        <v>6124</v>
      </c>
      <c r="D2458" s="20" t="s">
        <v>9276</v>
      </c>
      <c r="E2458" s="20" t="s">
        <v>9805</v>
      </c>
      <c r="F2458" s="20">
        <v>25301</v>
      </c>
      <c r="G2458" s="20" t="s">
        <v>8565</v>
      </c>
      <c r="H2458" s="20" t="s">
        <v>25</v>
      </c>
      <c r="I2458" s="20" t="s">
        <v>648</v>
      </c>
      <c r="J2458" s="20" t="s">
        <v>120</v>
      </c>
      <c r="K2458" s="20">
        <v>0</v>
      </c>
    </row>
    <row r="2459" spans="1:11" x14ac:dyDescent="0.25">
      <c r="A2459" s="20" t="str">
        <f>E2459&amp;D2459&amp;":"&amp;COUNTIFS($E$2:E2459,E2459,$D$2:D2459,D2459)</f>
        <v>ArizonaWHITERIVER:1</v>
      </c>
      <c r="B2459" s="20" t="s">
        <v>6142</v>
      </c>
      <c r="C2459" s="20" t="s">
        <v>6143</v>
      </c>
      <c r="D2459" s="20" t="s">
        <v>243</v>
      </c>
      <c r="E2459" s="20" t="s">
        <v>9801</v>
      </c>
      <c r="F2459" s="20">
        <v>26624</v>
      </c>
      <c r="G2459" s="20" t="s">
        <v>8566</v>
      </c>
      <c r="H2459" s="20" t="s">
        <v>96</v>
      </c>
      <c r="I2459" s="20" t="s">
        <v>108</v>
      </c>
      <c r="J2459" s="20" t="s">
        <v>27</v>
      </c>
      <c r="K2459" s="20">
        <v>0</v>
      </c>
    </row>
    <row r="2460" spans="1:11" x14ac:dyDescent="0.25">
      <c r="A2460" s="20" t="str">
        <f>E2460&amp;D2460&amp;":"&amp;COUNTIFS($E$2:E2460,E2460,$D$2:D2460,D2460)</f>
        <v>KentuckyWHITESBURG:1</v>
      </c>
      <c r="B2460" s="20" t="s">
        <v>9674</v>
      </c>
      <c r="C2460" s="20" t="s">
        <v>9675</v>
      </c>
      <c r="D2460" s="20" t="s">
        <v>2213</v>
      </c>
      <c r="E2460" s="20" t="s">
        <v>9780</v>
      </c>
      <c r="F2460" s="20">
        <v>26062</v>
      </c>
      <c r="G2460" s="20" t="s">
        <v>9677</v>
      </c>
      <c r="H2460" s="20" t="s">
        <v>25</v>
      </c>
      <c r="I2460" s="20" t="s">
        <v>36</v>
      </c>
      <c r="J2460" s="20" t="s">
        <v>27</v>
      </c>
      <c r="K2460" s="20">
        <v>3</v>
      </c>
    </row>
    <row r="2461" spans="1:11" x14ac:dyDescent="0.25">
      <c r="A2461" s="20" t="str">
        <f>E2461&amp;D2461&amp;":"&amp;COUNTIFS($E$2:E2461,E2461,$D$2:D2461,D2461)</f>
        <v>MississippiWHITFIELD:1</v>
      </c>
      <c r="B2461" s="20" t="s">
        <v>6132</v>
      </c>
      <c r="C2461" s="20" t="s">
        <v>6133</v>
      </c>
      <c r="D2461" s="20" t="s">
        <v>3142</v>
      </c>
      <c r="E2461" s="20" t="s">
        <v>9812</v>
      </c>
      <c r="F2461" s="20">
        <v>26288</v>
      </c>
      <c r="G2461" s="20" t="s">
        <v>9678</v>
      </c>
      <c r="H2461" s="20" t="s">
        <v>96</v>
      </c>
      <c r="I2461" s="20" t="s">
        <v>108</v>
      </c>
      <c r="J2461" s="20" t="s">
        <v>27</v>
      </c>
      <c r="K2461" s="20">
        <v>0</v>
      </c>
    </row>
    <row r="2462" spans="1:11" x14ac:dyDescent="0.25">
      <c r="A2462" s="20" t="str">
        <f>E2462&amp;D2462&amp;":"&amp;COUNTIFS($E$2:E2462,E2462,$D$2:D2462,D2462)</f>
        <v>MississippiWHITFIELD:2</v>
      </c>
      <c r="B2462" s="20" t="s">
        <v>9680</v>
      </c>
      <c r="C2462" s="20" t="s">
        <v>9681</v>
      </c>
      <c r="D2462" s="20" t="s">
        <v>3142</v>
      </c>
      <c r="E2462" s="20" t="s">
        <v>9812</v>
      </c>
      <c r="F2462" s="20">
        <v>25271</v>
      </c>
      <c r="G2462" s="20" t="s">
        <v>9682</v>
      </c>
      <c r="H2462" s="20" t="s">
        <v>96</v>
      </c>
      <c r="I2462" s="20" t="s">
        <v>75</v>
      </c>
      <c r="J2462" s="20" t="s">
        <v>27</v>
      </c>
      <c r="K2462" s="20">
        <v>3</v>
      </c>
    </row>
    <row r="2463" spans="1:11" x14ac:dyDescent="0.25">
      <c r="A2463" s="20" t="str">
        <f>E2463&amp;D2463&amp;":"&amp;COUNTIFS($E$2:E2463,E2463,$D$2:D2463,D2463)</f>
        <v>KansasWICHITA:1</v>
      </c>
      <c r="B2463" s="20" t="s">
        <v>9684</v>
      </c>
      <c r="C2463" s="20" t="s">
        <v>9685</v>
      </c>
      <c r="D2463" s="20" t="s">
        <v>6957</v>
      </c>
      <c r="E2463" s="20" t="s">
        <v>9802</v>
      </c>
      <c r="F2463" s="20">
        <v>26201</v>
      </c>
      <c r="G2463" s="20" t="s">
        <v>9687</v>
      </c>
      <c r="H2463" s="20" t="s">
        <v>96</v>
      </c>
      <c r="I2463" s="20" t="s">
        <v>108</v>
      </c>
      <c r="J2463" s="20" t="s">
        <v>27</v>
      </c>
      <c r="K2463" s="20">
        <v>3</v>
      </c>
    </row>
    <row r="2464" spans="1:11" x14ac:dyDescent="0.25">
      <c r="A2464" s="20" t="str">
        <f>E2464&amp;D2464&amp;":"&amp;COUNTIFS($E$2:E2464,E2464,$D$2:D2464,D2464)</f>
        <v>TexasWICHITA FALLS:1</v>
      </c>
      <c r="B2464" s="20" t="s">
        <v>6179</v>
      </c>
      <c r="C2464" s="20" t="s">
        <v>6180</v>
      </c>
      <c r="D2464" s="20" t="s">
        <v>5230</v>
      </c>
      <c r="E2464" s="20" t="s">
        <v>9788</v>
      </c>
      <c r="F2464" s="20">
        <v>54481</v>
      </c>
      <c r="G2464" s="20" t="s">
        <v>6182</v>
      </c>
      <c r="H2464" s="20" t="s">
        <v>25</v>
      </c>
      <c r="I2464" s="20" t="s">
        <v>513</v>
      </c>
      <c r="J2464" s="20" t="s">
        <v>27</v>
      </c>
      <c r="K2464" s="20">
        <v>5</v>
      </c>
    </row>
    <row r="2465" spans="1:11" x14ac:dyDescent="0.25">
      <c r="A2465" s="20" t="str">
        <f>E2465&amp;D2465&amp;":"&amp;COUNTIFS($E$2:E2465,E2465,$D$2:D2465,D2465)</f>
        <v>TexasWICHITA FALLS:2</v>
      </c>
      <c r="B2465" s="20" t="s">
        <v>6184</v>
      </c>
      <c r="C2465" s="20" t="s">
        <v>6185</v>
      </c>
      <c r="D2465" s="20" t="s">
        <v>5230</v>
      </c>
      <c r="E2465" s="20" t="s">
        <v>9788</v>
      </c>
      <c r="F2465" s="20">
        <v>54501</v>
      </c>
      <c r="G2465" s="20" t="s">
        <v>6187</v>
      </c>
      <c r="H2465" s="20" t="s">
        <v>25</v>
      </c>
      <c r="I2465" s="20" t="s">
        <v>108</v>
      </c>
      <c r="J2465" s="20" t="s">
        <v>27</v>
      </c>
      <c r="K2465" s="20">
        <v>4</v>
      </c>
    </row>
    <row r="2466" spans="1:11" x14ac:dyDescent="0.25">
      <c r="A2466" s="20" t="str">
        <f>E2466&amp;D2466&amp;":"&amp;COUNTIFS($E$2:E2466,E2466,$D$2:D2466,D2466)</f>
        <v>TexasWICHITA FALLS:3</v>
      </c>
      <c r="B2466" s="20" t="s">
        <v>6189</v>
      </c>
      <c r="C2466" s="20" t="s">
        <v>6190</v>
      </c>
      <c r="D2466" s="20" t="s">
        <v>5230</v>
      </c>
      <c r="E2466" s="20" t="s">
        <v>9788</v>
      </c>
      <c r="F2466" s="20">
        <v>54568</v>
      </c>
      <c r="G2466" s="20" t="s">
        <v>6192</v>
      </c>
      <c r="H2466" s="20" t="s">
        <v>25</v>
      </c>
      <c r="I2466" s="20" t="s">
        <v>513</v>
      </c>
      <c r="J2466" s="20" t="s">
        <v>27</v>
      </c>
      <c r="K2466" s="20">
        <v>4</v>
      </c>
    </row>
    <row r="2467" spans="1:11" x14ac:dyDescent="0.25">
      <c r="A2467" s="20" t="str">
        <f>E2467&amp;D2467&amp;":"&amp;COUNTIFS($E$2:E2467,E2467,$D$2:D2467,D2467)</f>
        <v>ArizonaWICKENBURG:1</v>
      </c>
      <c r="B2467" s="20" t="s">
        <v>6194</v>
      </c>
      <c r="C2467" s="20" t="s">
        <v>6195</v>
      </c>
      <c r="D2467" s="20" t="s">
        <v>263</v>
      </c>
      <c r="E2467" s="20" t="s">
        <v>9801</v>
      </c>
      <c r="F2467" s="20">
        <v>54221</v>
      </c>
      <c r="G2467" s="20" t="s">
        <v>6197</v>
      </c>
      <c r="H2467" s="20" t="s">
        <v>25</v>
      </c>
      <c r="I2467" s="20" t="s">
        <v>75</v>
      </c>
      <c r="J2467" s="20" t="s">
        <v>27</v>
      </c>
      <c r="K2467" s="20">
        <v>3</v>
      </c>
    </row>
    <row r="2468" spans="1:11" x14ac:dyDescent="0.25">
      <c r="A2468" s="20" t="str">
        <f>E2468&amp;D2468&amp;":"&amp;COUNTIFS($E$2:E2468,E2468,$D$2:D2468,D2468)</f>
        <v>ArizonaWICKENBURG:2</v>
      </c>
      <c r="B2468" s="20" t="s">
        <v>6199</v>
      </c>
      <c r="C2468" s="20" t="s">
        <v>6200</v>
      </c>
      <c r="D2468" s="20" t="s">
        <v>263</v>
      </c>
      <c r="E2468" s="20" t="s">
        <v>9801</v>
      </c>
      <c r="F2468" s="20">
        <v>53212</v>
      </c>
      <c r="G2468" s="20" t="s">
        <v>6201</v>
      </c>
      <c r="H2468" s="20" t="s">
        <v>25</v>
      </c>
      <c r="I2468" s="20" t="s">
        <v>75</v>
      </c>
      <c r="J2468" s="20" t="s">
        <v>120</v>
      </c>
      <c r="K2468" s="20">
        <v>0</v>
      </c>
    </row>
    <row r="2469" spans="1:11" x14ac:dyDescent="0.25">
      <c r="A2469" s="20" t="str">
        <f>E2469&amp;D2469&amp;":"&amp;COUNTIFS($E$2:E2469,E2469,$D$2:D2469,D2469)</f>
        <v>ArizonaWILLCOX:1</v>
      </c>
      <c r="B2469" s="20" t="s">
        <v>6203</v>
      </c>
      <c r="C2469" s="20" t="s">
        <v>6204</v>
      </c>
      <c r="D2469" s="20" t="s">
        <v>268</v>
      </c>
      <c r="E2469" s="20" t="s">
        <v>9801</v>
      </c>
      <c r="F2469" s="20">
        <v>54701</v>
      </c>
      <c r="G2469" s="20" t="s">
        <v>6206</v>
      </c>
      <c r="H2469" s="20" t="s">
        <v>25</v>
      </c>
      <c r="I2469" s="20" t="s">
        <v>108</v>
      </c>
      <c r="J2469" s="20" t="s">
        <v>27</v>
      </c>
      <c r="K2469" s="20">
        <v>0</v>
      </c>
    </row>
    <row r="2470" spans="1:11" x14ac:dyDescent="0.25">
      <c r="A2470" s="20" t="str">
        <f>E2470&amp;D2470&amp;":"&amp;COUNTIFS($E$2:E2470,E2470,$D$2:D2470,D2470)</f>
        <v>ArizonaWILLCOX:2</v>
      </c>
      <c r="B2470" s="20" t="s">
        <v>6208</v>
      </c>
      <c r="C2470" s="20" t="s">
        <v>6209</v>
      </c>
      <c r="D2470" s="20" t="s">
        <v>268</v>
      </c>
      <c r="E2470" s="20" t="s">
        <v>9801</v>
      </c>
      <c r="F2470" s="20">
        <v>54521</v>
      </c>
      <c r="G2470" s="20" t="s">
        <v>6211</v>
      </c>
      <c r="H2470" s="20" t="s">
        <v>96</v>
      </c>
      <c r="I2470" s="20" t="s">
        <v>108</v>
      </c>
      <c r="J2470" s="20" t="s">
        <v>27</v>
      </c>
      <c r="K2470" s="20">
        <v>5</v>
      </c>
    </row>
    <row r="2471" spans="1:11" x14ac:dyDescent="0.25">
      <c r="A2471" s="20" t="str">
        <f>E2471&amp;D2471&amp;":"&amp;COUNTIFS($E$2:E2471,E2471,$D$2:D2471,D2471)</f>
        <v>VirginiaWILLIAMSBURG:1</v>
      </c>
      <c r="B2471" s="20" t="s">
        <v>6213</v>
      </c>
      <c r="C2471" s="20" t="s">
        <v>6214</v>
      </c>
      <c r="D2471" s="20" t="s">
        <v>5983</v>
      </c>
      <c r="E2471" s="20" t="s">
        <v>9816</v>
      </c>
      <c r="F2471" s="20">
        <v>54768</v>
      </c>
      <c r="G2471" s="20" t="s">
        <v>6216</v>
      </c>
      <c r="H2471" s="20" t="s">
        <v>96</v>
      </c>
      <c r="I2471" s="20" t="s">
        <v>75</v>
      </c>
      <c r="J2471" s="20" t="s">
        <v>27</v>
      </c>
      <c r="K2471" s="20">
        <v>3</v>
      </c>
    </row>
    <row r="2472" spans="1:11" x14ac:dyDescent="0.25">
      <c r="A2472" s="20" t="str">
        <f>E2472&amp;D2472&amp;":"&amp;COUNTIFS($E$2:E2472,E2472,$D$2:D2472,D2472)</f>
        <v>IndianaWILLIAMSPORT:1</v>
      </c>
      <c r="B2472" s="20" t="s">
        <v>6218</v>
      </c>
      <c r="C2472" s="20" t="s">
        <v>6219</v>
      </c>
      <c r="D2472" s="20" t="s">
        <v>7928</v>
      </c>
      <c r="E2472" s="20" t="s">
        <v>9778</v>
      </c>
      <c r="F2472" s="20">
        <v>54487</v>
      </c>
      <c r="G2472" s="20" t="s">
        <v>6221</v>
      </c>
      <c r="H2472" s="20" t="s">
        <v>96</v>
      </c>
      <c r="I2472" s="20" t="s">
        <v>513</v>
      </c>
      <c r="J2472" s="20" t="s">
        <v>27</v>
      </c>
      <c r="K2472" s="20">
        <v>3</v>
      </c>
    </row>
    <row r="2473" spans="1:11" x14ac:dyDescent="0.25">
      <c r="A2473" s="20" t="str">
        <f>E2473&amp;D2473&amp;":"&amp;COUNTIFS($E$2:E2473,E2473,$D$2:D2473,D2473)</f>
        <v>PennsylvaniaWILLIAMSPORT:1</v>
      </c>
      <c r="B2473" s="20" t="s">
        <v>6223</v>
      </c>
      <c r="C2473" s="20" t="s">
        <v>6224</v>
      </c>
      <c r="D2473" s="20" t="s">
        <v>7928</v>
      </c>
      <c r="E2473" s="20" t="s">
        <v>9809</v>
      </c>
      <c r="F2473" s="20">
        <v>53534</v>
      </c>
      <c r="G2473" s="20" t="s">
        <v>6226</v>
      </c>
      <c r="H2473" s="20" t="s">
        <v>96</v>
      </c>
      <c r="I2473" s="20" t="s">
        <v>108</v>
      </c>
      <c r="J2473" s="20" t="s">
        <v>27</v>
      </c>
      <c r="K2473" s="20">
        <v>0</v>
      </c>
    </row>
    <row r="2474" spans="1:11" x14ac:dyDescent="0.25">
      <c r="A2474" s="20" t="str">
        <f>E2474&amp;D2474&amp;":"&amp;COUNTIFS($E$2:E2474,E2474,$D$2:D2474,D2474)</f>
        <v>FloridaWILLISTON:1</v>
      </c>
      <c r="B2474" s="20" t="s">
        <v>6228</v>
      </c>
      <c r="C2474" s="20" t="s">
        <v>6229</v>
      </c>
      <c r="D2474" s="20" t="s">
        <v>1231</v>
      </c>
      <c r="E2474" s="20" t="s">
        <v>9793</v>
      </c>
      <c r="F2474" s="20">
        <v>54840</v>
      </c>
      <c r="G2474" s="20" t="s">
        <v>6231</v>
      </c>
      <c r="H2474" s="20" t="s">
        <v>96</v>
      </c>
      <c r="I2474" s="20" t="s">
        <v>108</v>
      </c>
      <c r="J2474" s="20" t="s">
        <v>27</v>
      </c>
      <c r="K2474" s="20">
        <v>0</v>
      </c>
    </row>
    <row r="2475" spans="1:11" x14ac:dyDescent="0.25">
      <c r="A2475" s="20" t="str">
        <f>E2475&amp;D2475&amp;":"&amp;COUNTIFS($E$2:E2475,E2475,$D$2:D2475,D2475)</f>
        <v>MinnesotaWILLMAR:1</v>
      </c>
      <c r="B2475" s="20" t="s">
        <v>6233</v>
      </c>
      <c r="C2475" s="20" t="s">
        <v>6234</v>
      </c>
      <c r="D2475" s="20" t="s">
        <v>3059</v>
      </c>
      <c r="E2475" s="20" t="s">
        <v>9794</v>
      </c>
      <c r="F2475" s="20">
        <v>54801</v>
      </c>
      <c r="G2475" s="20" t="s">
        <v>6236</v>
      </c>
      <c r="H2475" s="20" t="s">
        <v>96</v>
      </c>
      <c r="I2475" s="20" t="s">
        <v>108</v>
      </c>
      <c r="J2475" s="20" t="s">
        <v>27</v>
      </c>
      <c r="K2475" s="20">
        <v>0</v>
      </c>
    </row>
    <row r="2476" spans="1:11" x14ac:dyDescent="0.25">
      <c r="A2476" s="20" t="str">
        <f>E2476&amp;D2476&amp;":"&amp;COUNTIFS($E$2:E2476,E2476,$D$2:D2476,D2476)</f>
        <v>OhioWILLOUGHBY:1</v>
      </c>
      <c r="B2476" s="20" t="s">
        <v>6238</v>
      </c>
      <c r="C2476" s="20" t="s">
        <v>6239</v>
      </c>
      <c r="D2476" s="20" t="s">
        <v>4362</v>
      </c>
      <c r="E2476" s="20" t="s">
        <v>9799</v>
      </c>
      <c r="F2476" s="20">
        <v>54024</v>
      </c>
      <c r="G2476" s="20" t="s">
        <v>6241</v>
      </c>
      <c r="H2476" s="20" t="s">
        <v>96</v>
      </c>
      <c r="I2476" s="20" t="s">
        <v>108</v>
      </c>
      <c r="J2476" s="20" t="s">
        <v>27</v>
      </c>
      <c r="K2476" s="20">
        <v>4</v>
      </c>
    </row>
    <row r="2477" spans="1:11" x14ac:dyDescent="0.25">
      <c r="A2477" s="20" t="str">
        <f>E2477&amp;D2477&amp;":"&amp;COUNTIFS($E$2:E2477,E2477,$D$2:D2477,D2477)</f>
        <v>CaliforniaWILLOWS:1</v>
      </c>
      <c r="B2477" s="20" t="s">
        <v>6243</v>
      </c>
      <c r="C2477" s="20" t="s">
        <v>6244</v>
      </c>
      <c r="D2477" s="20" t="s">
        <v>699</v>
      </c>
      <c r="E2477" s="20" t="s">
        <v>9773</v>
      </c>
      <c r="F2477" s="20">
        <v>54829</v>
      </c>
      <c r="G2477" s="20" t="s">
        <v>6245</v>
      </c>
      <c r="H2477" s="20" t="s">
        <v>96</v>
      </c>
      <c r="I2477" s="20" t="s">
        <v>75</v>
      </c>
      <c r="J2477" s="20" t="s">
        <v>27</v>
      </c>
      <c r="K2477" s="20">
        <v>3</v>
      </c>
    </row>
    <row r="2478" spans="1:11" x14ac:dyDescent="0.25">
      <c r="A2478" s="20" t="str">
        <f>E2478&amp;D2478&amp;":"&amp;COUNTIFS($E$2:E2478,E2478,$D$2:D2478,D2478)</f>
        <v>CaliforniaWILLOWS:2</v>
      </c>
      <c r="B2478" s="20" t="s">
        <v>6247</v>
      </c>
      <c r="C2478" s="20" t="s">
        <v>6248</v>
      </c>
      <c r="D2478" s="20" t="s">
        <v>699</v>
      </c>
      <c r="E2478" s="20" t="s">
        <v>9773</v>
      </c>
      <c r="F2478" s="20">
        <v>53818</v>
      </c>
      <c r="G2478" s="20" t="s">
        <v>6250</v>
      </c>
      <c r="H2478" s="20" t="s">
        <v>96</v>
      </c>
      <c r="I2478" s="20" t="s">
        <v>108</v>
      </c>
      <c r="J2478" s="20" t="s">
        <v>27</v>
      </c>
      <c r="K2478" s="20">
        <v>5</v>
      </c>
    </row>
    <row r="2479" spans="1:11" x14ac:dyDescent="0.25">
      <c r="A2479" s="20" t="str">
        <f>E2479&amp;D2479&amp;":"&amp;COUNTIFS($E$2:E2479,E2479,$D$2:D2479,D2479)</f>
        <v>DelawareWILMINGTON:1</v>
      </c>
      <c r="B2479" s="20" t="s">
        <v>6252</v>
      </c>
      <c r="C2479" s="20" t="s">
        <v>6253</v>
      </c>
      <c r="D2479" s="20" t="s">
        <v>1144</v>
      </c>
      <c r="E2479" s="20" t="s">
        <v>9817</v>
      </c>
      <c r="F2479" s="20">
        <v>53226</v>
      </c>
      <c r="G2479" s="20" t="s">
        <v>6255</v>
      </c>
      <c r="H2479" s="20" t="s">
        <v>107</v>
      </c>
      <c r="I2479" s="20" t="s">
        <v>75</v>
      </c>
      <c r="J2479" s="20" t="s">
        <v>27</v>
      </c>
      <c r="K2479" s="20">
        <v>0</v>
      </c>
    </row>
    <row r="2480" spans="1:11" x14ac:dyDescent="0.25">
      <c r="A2480" s="20" t="str">
        <f>E2480&amp;D2480&amp;":"&amp;COUNTIFS($E$2:E2480,E2480,$D$2:D2480,D2480)</f>
        <v>DelawareWILMINGTON:2</v>
      </c>
      <c r="B2480" s="20" t="s">
        <v>6257</v>
      </c>
      <c r="C2480" s="20" t="s">
        <v>6258</v>
      </c>
      <c r="D2480" s="20" t="s">
        <v>1144</v>
      </c>
      <c r="E2480" s="20" t="s">
        <v>9817</v>
      </c>
      <c r="F2480" s="20">
        <v>54956</v>
      </c>
      <c r="G2480" s="20" t="s">
        <v>6260</v>
      </c>
      <c r="H2480" s="20" t="s">
        <v>107</v>
      </c>
      <c r="I2480" s="20" t="s">
        <v>75</v>
      </c>
      <c r="J2480" s="20" t="s">
        <v>27</v>
      </c>
      <c r="K2480" s="20">
        <v>0</v>
      </c>
    </row>
    <row r="2481" spans="1:11" x14ac:dyDescent="0.25">
      <c r="A2481" s="20" t="str">
        <f>E2481&amp;D2481&amp;":"&amp;COUNTIFS($E$2:E2481,E2481,$D$2:D2481,D2481)</f>
        <v>North_CarolinaWILMINGTON:1</v>
      </c>
      <c r="B2481" s="20" t="s">
        <v>6262</v>
      </c>
      <c r="C2481" s="20" t="s">
        <v>6263</v>
      </c>
      <c r="D2481" s="20" t="s">
        <v>1144</v>
      </c>
      <c r="E2481" s="20" t="s">
        <v>9839</v>
      </c>
      <c r="F2481" s="20">
        <v>53213</v>
      </c>
      <c r="G2481" s="20" t="s">
        <v>6265</v>
      </c>
      <c r="H2481" s="20" t="s">
        <v>119</v>
      </c>
      <c r="I2481" s="20" t="s">
        <v>108</v>
      </c>
      <c r="J2481" s="20" t="s">
        <v>120</v>
      </c>
      <c r="K2481" s="20">
        <v>0</v>
      </c>
    </row>
    <row r="2482" spans="1:11" x14ac:dyDescent="0.25">
      <c r="A2482" s="20" t="str">
        <f>E2482&amp;D2482&amp;":"&amp;COUNTIFS($E$2:E2482,E2482,$D$2:D2482,D2482)</f>
        <v>North_CarolinaWILMINGTON:2</v>
      </c>
      <c r="B2482" s="20" t="s">
        <v>6267</v>
      </c>
      <c r="C2482" s="20" t="s">
        <v>6268</v>
      </c>
      <c r="D2482" s="20" t="s">
        <v>1144</v>
      </c>
      <c r="E2482" s="20" t="s">
        <v>9839</v>
      </c>
      <c r="F2482" s="20">
        <v>53226</v>
      </c>
      <c r="G2482" s="20" t="s">
        <v>6269</v>
      </c>
      <c r="H2482" s="20" t="s">
        <v>119</v>
      </c>
      <c r="I2482" s="20" t="s">
        <v>36</v>
      </c>
      <c r="J2482" s="20" t="s">
        <v>27</v>
      </c>
      <c r="K2482" s="20">
        <v>0</v>
      </c>
    </row>
    <row r="2483" spans="1:11" x14ac:dyDescent="0.25">
      <c r="A2483" s="20" t="str">
        <f>E2483&amp;D2483&amp;":"&amp;COUNTIFS($E$2:E2483,E2483,$D$2:D2483,D2483)</f>
        <v>North_CarolinaWILMINGTON:3</v>
      </c>
      <c r="B2483" s="20" t="s">
        <v>6271</v>
      </c>
      <c r="C2483" s="20" t="s">
        <v>6272</v>
      </c>
      <c r="D2483" s="20" t="s">
        <v>1144</v>
      </c>
      <c r="E2483" s="20" t="s">
        <v>9839</v>
      </c>
      <c r="F2483" s="20">
        <v>54985</v>
      </c>
      <c r="G2483" s="20" t="s">
        <v>6274</v>
      </c>
      <c r="H2483" s="20" t="s">
        <v>119</v>
      </c>
      <c r="I2483" s="20" t="s">
        <v>114</v>
      </c>
      <c r="J2483" s="20" t="s">
        <v>120</v>
      </c>
      <c r="K2483" s="20">
        <v>0</v>
      </c>
    </row>
    <row r="2484" spans="1:11" x14ac:dyDescent="0.25">
      <c r="A2484" s="20" t="str">
        <f>E2484&amp;D2484&amp;":"&amp;COUNTIFS($E$2:E2484,E2484,$D$2:D2484,D2484)</f>
        <v>IndianaWINCHESTER:1</v>
      </c>
      <c r="B2484" s="20" t="s">
        <v>6276</v>
      </c>
      <c r="C2484" s="20" t="s">
        <v>6277</v>
      </c>
      <c r="D2484" s="20" t="s">
        <v>8975</v>
      </c>
      <c r="E2484" s="20" t="s">
        <v>9778</v>
      </c>
      <c r="F2484" s="20">
        <v>53704</v>
      </c>
      <c r="G2484" s="20" t="s">
        <v>6278</v>
      </c>
      <c r="H2484" s="20" t="s">
        <v>119</v>
      </c>
      <c r="I2484" s="20" t="s">
        <v>114</v>
      </c>
      <c r="J2484" s="20" t="s">
        <v>120</v>
      </c>
      <c r="K2484" s="20">
        <v>0</v>
      </c>
    </row>
    <row r="2485" spans="1:11" x14ac:dyDescent="0.25">
      <c r="A2485" s="20" t="str">
        <f>E2485&amp;D2485&amp;":"&amp;COUNTIFS($E$2:E2485,E2485,$D$2:D2485,D2485)</f>
        <v>PennsylvaniaWINDBER:1</v>
      </c>
      <c r="B2485" s="20" t="s">
        <v>6280</v>
      </c>
      <c r="C2485" s="20" t="s">
        <v>6281</v>
      </c>
      <c r="D2485" s="20" t="s">
        <v>7886</v>
      </c>
      <c r="E2485" s="20" t="s">
        <v>9809</v>
      </c>
      <c r="F2485" s="20">
        <v>54311</v>
      </c>
      <c r="G2485" s="20" t="s">
        <v>6283</v>
      </c>
      <c r="H2485" s="20" t="s">
        <v>119</v>
      </c>
      <c r="I2485" s="20" t="s">
        <v>36</v>
      </c>
      <c r="J2485" s="20" t="s">
        <v>120</v>
      </c>
      <c r="K2485" s="20">
        <v>0</v>
      </c>
    </row>
    <row r="2486" spans="1:11" x14ac:dyDescent="0.25">
      <c r="A2486" s="20" t="str">
        <f>E2486&amp;D2486&amp;":"&amp;COUNTIFS($E$2:E2486,E2486,$D$2:D2486,D2486)</f>
        <v>MissouriWINDSOR:1</v>
      </c>
      <c r="B2486" s="20" t="s">
        <v>6285</v>
      </c>
      <c r="C2486" s="20" t="s">
        <v>6286</v>
      </c>
      <c r="D2486" s="20" t="s">
        <v>3345</v>
      </c>
      <c r="E2486" s="20" t="s">
        <v>9804</v>
      </c>
      <c r="F2486" s="20">
        <v>54403</v>
      </c>
      <c r="G2486" s="20" t="s">
        <v>6288</v>
      </c>
      <c r="H2486" s="20" t="s">
        <v>119</v>
      </c>
      <c r="I2486" s="20" t="s">
        <v>75</v>
      </c>
      <c r="J2486" s="20" t="s">
        <v>120</v>
      </c>
      <c r="K2486" s="20">
        <v>0</v>
      </c>
    </row>
    <row r="2487" spans="1:11" x14ac:dyDescent="0.25">
      <c r="A2487" s="20" t="str">
        <f>E2487&amp;D2487&amp;":"&amp;COUNTIFS($E$2:E2487,E2487,$D$2:D2487,D2487)</f>
        <v>NebraskaWINNEBAGO:1</v>
      </c>
      <c r="B2487" s="20" t="s">
        <v>6290</v>
      </c>
      <c r="C2487" s="20" t="s">
        <v>6291</v>
      </c>
      <c r="D2487" s="20" t="s">
        <v>6273</v>
      </c>
      <c r="E2487" s="20" t="s">
        <v>9785</v>
      </c>
      <c r="F2487" s="20">
        <v>53066</v>
      </c>
      <c r="G2487" s="20" t="s">
        <v>6293</v>
      </c>
      <c r="H2487" s="20" t="s">
        <v>119</v>
      </c>
      <c r="I2487" s="20" t="s">
        <v>108</v>
      </c>
      <c r="J2487" s="20" t="s">
        <v>120</v>
      </c>
      <c r="K2487" s="20">
        <v>0</v>
      </c>
    </row>
    <row r="2488" spans="1:11" x14ac:dyDescent="0.25">
      <c r="A2488" s="20" t="str">
        <f>E2488&amp;D2488&amp;":"&amp;COUNTIFS($E$2:E2488,E2488,$D$2:D2488,D2488)</f>
        <v>WisconsinWINNEBAGO:1</v>
      </c>
      <c r="B2488" s="20" t="s">
        <v>6295</v>
      </c>
      <c r="C2488" s="20" t="s">
        <v>6296</v>
      </c>
      <c r="D2488" s="20" t="s">
        <v>6273</v>
      </c>
      <c r="E2488" s="20" t="s">
        <v>9790</v>
      </c>
      <c r="F2488" s="20">
        <v>54449</v>
      </c>
      <c r="G2488" s="20" t="s">
        <v>6298</v>
      </c>
      <c r="H2488" s="20" t="s">
        <v>119</v>
      </c>
      <c r="I2488" s="20" t="s">
        <v>36</v>
      </c>
      <c r="J2488" s="20" t="s">
        <v>120</v>
      </c>
      <c r="K2488" s="20">
        <v>0</v>
      </c>
    </row>
    <row r="2489" spans="1:11" x14ac:dyDescent="0.25">
      <c r="A2489" s="20" t="str">
        <f>E2489&amp;D2489&amp;":"&amp;COUNTIFS($E$2:E2489,E2489,$D$2:D2489,D2489)</f>
        <v>WisconsinWINNEBAGO:2</v>
      </c>
      <c r="B2489" s="20" t="s">
        <v>6300</v>
      </c>
      <c r="C2489" s="20" t="s">
        <v>6301</v>
      </c>
      <c r="D2489" s="20" t="s">
        <v>6273</v>
      </c>
      <c r="E2489" s="20" t="s">
        <v>9790</v>
      </c>
      <c r="F2489" s="20">
        <v>54935</v>
      </c>
      <c r="G2489" s="20" t="s">
        <v>6303</v>
      </c>
      <c r="H2489" s="20" t="s">
        <v>119</v>
      </c>
      <c r="I2489" s="20" t="s">
        <v>36</v>
      </c>
      <c r="J2489" s="20" t="s">
        <v>27</v>
      </c>
      <c r="K2489" s="20">
        <v>0</v>
      </c>
    </row>
    <row r="2490" spans="1:11" x14ac:dyDescent="0.25">
      <c r="A2490" s="20" t="str">
        <f>E2490&amp;D2490&amp;":"&amp;COUNTIFS($E$2:E2490,E2490,$D$2:D2490,D2490)</f>
        <v>NevadaWINNEMUCCA:1</v>
      </c>
      <c r="B2490" s="20" t="s">
        <v>6305</v>
      </c>
      <c r="C2490" s="20" t="s">
        <v>6306</v>
      </c>
      <c r="D2490" s="20" t="s">
        <v>3637</v>
      </c>
      <c r="E2490" s="20" t="s">
        <v>9818</v>
      </c>
      <c r="F2490" s="20">
        <v>53188</v>
      </c>
      <c r="G2490" s="20" t="s">
        <v>6308</v>
      </c>
      <c r="H2490" s="20" t="s">
        <v>119</v>
      </c>
      <c r="I2490" s="20" t="s">
        <v>36</v>
      </c>
      <c r="J2490" s="20" t="s">
        <v>27</v>
      </c>
      <c r="K2490" s="20">
        <v>0</v>
      </c>
    </row>
    <row r="2491" spans="1:11" x14ac:dyDescent="0.25">
      <c r="A2491" s="20" t="str">
        <f>E2491&amp;D2491&amp;":"&amp;COUNTIFS($E$2:E2491,E2491,$D$2:D2491,D2491)</f>
        <v>NevadaWINNEMUCCA:2</v>
      </c>
      <c r="B2491" s="20" t="s">
        <v>6310</v>
      </c>
      <c r="C2491" s="20" t="s">
        <v>6311</v>
      </c>
      <c r="D2491" s="20" t="s">
        <v>3637</v>
      </c>
      <c r="E2491" s="20" t="s">
        <v>9818</v>
      </c>
      <c r="F2491" s="20">
        <v>54301</v>
      </c>
      <c r="G2491" s="20" t="s">
        <v>6312</v>
      </c>
      <c r="H2491" s="20" t="s">
        <v>119</v>
      </c>
      <c r="I2491" s="20" t="s">
        <v>513</v>
      </c>
      <c r="J2491" s="20" t="s">
        <v>120</v>
      </c>
      <c r="K2491" s="20">
        <v>0</v>
      </c>
    </row>
    <row r="2492" spans="1:11" x14ac:dyDescent="0.25">
      <c r="A2492" s="20" t="str">
        <f>E2492&amp;D2492&amp;":"&amp;COUNTIFS($E$2:E2492,E2492,$D$2:D2492,D2492)</f>
        <v>TexasWINNIE:1</v>
      </c>
      <c r="B2492" s="20" t="s">
        <v>6314</v>
      </c>
      <c r="C2492" s="20" t="s">
        <v>6315</v>
      </c>
      <c r="D2492" s="20" t="s">
        <v>8112</v>
      </c>
      <c r="E2492" s="20" t="s">
        <v>9788</v>
      </c>
      <c r="F2492" s="20">
        <v>54311</v>
      </c>
      <c r="G2492" s="20" t="s">
        <v>6316</v>
      </c>
      <c r="H2492" s="20" t="s">
        <v>119</v>
      </c>
      <c r="I2492" s="20" t="s">
        <v>26</v>
      </c>
      <c r="J2492" s="20" t="s">
        <v>120</v>
      </c>
      <c r="K2492" s="20">
        <v>0</v>
      </c>
    </row>
    <row r="2493" spans="1:11" x14ac:dyDescent="0.25">
      <c r="A2493" s="20" t="str">
        <f>E2493&amp;D2493&amp;":"&amp;COUNTIFS($E$2:E2493,E2493,$D$2:D2493,D2493)</f>
        <v>South_CarolinaWINNSBORO:1</v>
      </c>
      <c r="B2493" s="20" t="s">
        <v>8226</v>
      </c>
      <c r="C2493" s="20" t="s">
        <v>6180</v>
      </c>
      <c r="D2493" s="20" t="s">
        <v>7959</v>
      </c>
      <c r="E2493" s="20" t="s">
        <v>9844</v>
      </c>
      <c r="F2493" s="20">
        <v>54481</v>
      </c>
      <c r="G2493" s="20" t="s">
        <v>6182</v>
      </c>
      <c r="H2493" s="20" t="s">
        <v>25</v>
      </c>
      <c r="I2493" s="20" t="s">
        <v>513</v>
      </c>
      <c r="J2493" s="20" t="s">
        <v>27</v>
      </c>
      <c r="K2493" s="20">
        <v>5</v>
      </c>
    </row>
    <row r="2494" spans="1:11" x14ac:dyDescent="0.25">
      <c r="A2494" s="20" t="str">
        <f>E2494&amp;D2494&amp;":"&amp;COUNTIFS($E$2:E2494,E2494,$D$2:D2494,D2494)</f>
        <v>North_CarolinaWINSTON SALEM:1</v>
      </c>
      <c r="B2494" s="20" t="s">
        <v>8227</v>
      </c>
      <c r="C2494" s="20" t="s">
        <v>6185</v>
      </c>
      <c r="D2494" s="20" t="s">
        <v>4157</v>
      </c>
      <c r="E2494" s="20" t="s">
        <v>9839</v>
      </c>
      <c r="F2494" s="20">
        <v>54501</v>
      </c>
      <c r="G2494" s="20" t="s">
        <v>6187</v>
      </c>
      <c r="H2494" s="20" t="s">
        <v>25</v>
      </c>
      <c r="I2494" s="20" t="s">
        <v>108</v>
      </c>
      <c r="J2494" s="20" t="s">
        <v>27</v>
      </c>
      <c r="K2494" s="20">
        <v>3</v>
      </c>
    </row>
    <row r="2495" spans="1:11" x14ac:dyDescent="0.25">
      <c r="A2495" s="20" t="str">
        <f>E2495&amp;D2495&amp;":"&amp;COUNTIFS($E$2:E2495,E2495,$D$2:D2495,D2495)</f>
        <v>North_CarolinaWINSTON-SALEM:1</v>
      </c>
      <c r="B2495" s="20" t="s">
        <v>8228</v>
      </c>
      <c r="C2495" s="20" t="s">
        <v>6190</v>
      </c>
      <c r="D2495" s="20" t="s">
        <v>9386</v>
      </c>
      <c r="E2495" s="20" t="s">
        <v>9839</v>
      </c>
      <c r="F2495" s="20">
        <v>54568</v>
      </c>
      <c r="G2495" s="20" t="s">
        <v>6192</v>
      </c>
      <c r="H2495" s="20" t="s">
        <v>25</v>
      </c>
      <c r="I2495" s="20" t="s">
        <v>513</v>
      </c>
      <c r="J2495" s="20" t="s">
        <v>27</v>
      </c>
      <c r="K2495" s="20">
        <v>4</v>
      </c>
    </row>
    <row r="2496" spans="1:11" x14ac:dyDescent="0.25">
      <c r="A2496" s="20" t="str">
        <f>E2496&amp;D2496&amp;":"&amp;COUNTIFS($E$2:E2496,E2496,$D$2:D2496,D2496)</f>
        <v>North_CarolinaWINSTON-SALEM:2</v>
      </c>
      <c r="B2496" s="20" t="s">
        <v>6194</v>
      </c>
      <c r="C2496" s="20" t="s">
        <v>6195</v>
      </c>
      <c r="D2496" s="20" t="s">
        <v>9386</v>
      </c>
      <c r="E2496" s="20" t="s">
        <v>9839</v>
      </c>
      <c r="F2496" s="20">
        <v>54221</v>
      </c>
      <c r="G2496" s="20" t="s">
        <v>6197</v>
      </c>
      <c r="H2496" s="20" t="s">
        <v>25</v>
      </c>
      <c r="I2496" s="20" t="s">
        <v>75</v>
      </c>
      <c r="J2496" s="20" t="s">
        <v>27</v>
      </c>
      <c r="K2496" s="20">
        <v>4</v>
      </c>
    </row>
    <row r="2497" spans="1:11" x14ac:dyDescent="0.25">
      <c r="A2497" s="20" t="str">
        <f>E2497&amp;D2497&amp;":"&amp;COUNTIFS($E$2:E2497,E2497,$D$2:D2497,D2497)</f>
        <v>TexasWINTERS:1</v>
      </c>
      <c r="B2497" s="20" t="s">
        <v>8229</v>
      </c>
      <c r="C2497" s="20" t="s">
        <v>6200</v>
      </c>
      <c r="D2497" s="20" t="s">
        <v>5385</v>
      </c>
      <c r="E2497" s="20" t="s">
        <v>9788</v>
      </c>
      <c r="F2497" s="20">
        <v>53212</v>
      </c>
      <c r="G2497" s="20" t="s">
        <v>6201</v>
      </c>
      <c r="H2497" s="20" t="s">
        <v>25</v>
      </c>
      <c r="I2497" s="20" t="s">
        <v>75</v>
      </c>
      <c r="J2497" s="20" t="s">
        <v>120</v>
      </c>
      <c r="K2497" s="20">
        <v>0</v>
      </c>
    </row>
    <row r="2498" spans="1:11" x14ac:dyDescent="0.25">
      <c r="A2498" s="20" t="str">
        <f>E2498&amp;D2498&amp;":"&amp;COUNTIFS($E$2:E2498,E2498,$D$2:D2498,D2498)</f>
        <v>North_DakotaWISHEK:1</v>
      </c>
      <c r="B2498" s="20" t="s">
        <v>8230</v>
      </c>
      <c r="C2498" s="20" t="s">
        <v>6209</v>
      </c>
      <c r="D2498" s="20" t="s">
        <v>7711</v>
      </c>
      <c r="E2498" s="20" t="s">
        <v>9840</v>
      </c>
      <c r="F2498" s="20">
        <v>54521</v>
      </c>
      <c r="G2498" s="20" t="s">
        <v>6211</v>
      </c>
      <c r="H2498" s="20" t="s">
        <v>96</v>
      </c>
      <c r="I2498" s="20" t="s">
        <v>108</v>
      </c>
      <c r="J2498" s="20" t="s">
        <v>27</v>
      </c>
      <c r="K2498" s="20">
        <v>4</v>
      </c>
    </row>
    <row r="2499" spans="1:11" x14ac:dyDescent="0.25">
      <c r="A2499" s="20" t="str">
        <f>E2499&amp;D2499&amp;":"&amp;COUNTIFS($E$2:E2499,E2499,$D$2:D2499,D2499)</f>
        <v>MontanaWOLF POINT:1</v>
      </c>
      <c r="B2499" s="20" t="s">
        <v>8231</v>
      </c>
      <c r="C2499" s="20" t="s">
        <v>6214</v>
      </c>
      <c r="D2499" s="20" t="s">
        <v>3454</v>
      </c>
      <c r="E2499" s="20" t="s">
        <v>9805</v>
      </c>
      <c r="F2499" s="20">
        <v>54768</v>
      </c>
      <c r="G2499" s="20" t="s">
        <v>6216</v>
      </c>
      <c r="H2499" s="20" t="s">
        <v>96</v>
      </c>
      <c r="I2499" s="20" t="s">
        <v>75</v>
      </c>
      <c r="J2499" s="20" t="s">
        <v>27</v>
      </c>
      <c r="K2499" s="20">
        <v>4</v>
      </c>
    </row>
    <row r="2500" spans="1:11" x14ac:dyDescent="0.25">
      <c r="A2500" s="20" t="str">
        <f>E2500&amp;D2500&amp;":"&amp;COUNTIFS($E$2:E2500,E2500,$D$2:D2500,D2500)</f>
        <v>MinnesotaWOODBURY:1</v>
      </c>
      <c r="B2500" s="20" t="s">
        <v>6218</v>
      </c>
      <c r="C2500" s="20" t="s">
        <v>6219</v>
      </c>
      <c r="D2500" s="20" t="s">
        <v>7253</v>
      </c>
      <c r="E2500" s="20" t="s">
        <v>9794</v>
      </c>
      <c r="F2500" s="20">
        <v>54487</v>
      </c>
      <c r="G2500" s="20" t="s">
        <v>6221</v>
      </c>
      <c r="H2500" s="20" t="s">
        <v>96</v>
      </c>
      <c r="I2500" s="20" t="s">
        <v>513</v>
      </c>
      <c r="J2500" s="20" t="s">
        <v>27</v>
      </c>
      <c r="K2500" s="20">
        <v>4</v>
      </c>
    </row>
    <row r="2501" spans="1:11" x14ac:dyDescent="0.25">
      <c r="A2501" s="20" t="str">
        <f>E2501&amp;D2501&amp;":"&amp;COUNTIFS($E$2:E2501,E2501,$D$2:D2501,D2501)</f>
        <v>CaliforniaWOODLAND HILLS:1</v>
      </c>
      <c r="B2501" s="20" t="s">
        <v>8233</v>
      </c>
      <c r="C2501" s="20" t="s">
        <v>8234</v>
      </c>
      <c r="D2501" s="20" t="s">
        <v>8317</v>
      </c>
      <c r="E2501" s="20" t="s">
        <v>9773</v>
      </c>
      <c r="F2501" s="20">
        <v>53813</v>
      </c>
      <c r="G2501" s="20" t="s">
        <v>8235</v>
      </c>
      <c r="H2501" s="20" t="s">
        <v>96</v>
      </c>
      <c r="I2501" s="20" t="s">
        <v>108</v>
      </c>
      <c r="J2501" s="20" t="s">
        <v>27</v>
      </c>
      <c r="K2501" s="20">
        <v>5</v>
      </c>
    </row>
    <row r="2502" spans="1:11" x14ac:dyDescent="0.25">
      <c r="A2502" s="20" t="str">
        <f>E2502&amp;D2502&amp;":"&amp;COUNTIFS($E$2:E2502,E2502,$D$2:D2502,D2502)</f>
        <v>CaliforniaWOODLAND HILLS:2</v>
      </c>
      <c r="B2502" s="20" t="s">
        <v>8236</v>
      </c>
      <c r="C2502" s="20" t="s">
        <v>6229</v>
      </c>
      <c r="D2502" s="20" t="s">
        <v>8317</v>
      </c>
      <c r="E2502" s="20" t="s">
        <v>9773</v>
      </c>
      <c r="F2502" s="20">
        <v>54840</v>
      </c>
      <c r="G2502" s="20" t="s">
        <v>6231</v>
      </c>
      <c r="H2502" s="20" t="s">
        <v>96</v>
      </c>
      <c r="I2502" s="20" t="s">
        <v>108</v>
      </c>
      <c r="J2502" s="20" t="s">
        <v>27</v>
      </c>
      <c r="K2502" s="20">
        <v>0</v>
      </c>
    </row>
    <row r="2503" spans="1:11" x14ac:dyDescent="0.25">
      <c r="A2503" s="20" t="str">
        <f>E2503&amp;D2503&amp;":"&amp;COUNTIFS($E$2:E2503,E2503,$D$2:D2503,D2503)</f>
        <v>CaliforniaWOODLAND HILLS:3</v>
      </c>
      <c r="B2503" s="20" t="s">
        <v>6233</v>
      </c>
      <c r="C2503" s="20" t="s">
        <v>6234</v>
      </c>
      <c r="D2503" s="20" t="s">
        <v>8317</v>
      </c>
      <c r="E2503" s="20" t="s">
        <v>9773</v>
      </c>
      <c r="F2503" s="20">
        <v>54801</v>
      </c>
      <c r="G2503" s="20" t="s">
        <v>6236</v>
      </c>
      <c r="H2503" s="20" t="s">
        <v>96</v>
      </c>
      <c r="I2503" s="20" t="s">
        <v>108</v>
      </c>
      <c r="J2503" s="20" t="s">
        <v>27</v>
      </c>
      <c r="K2503" s="20">
        <v>3</v>
      </c>
    </row>
    <row r="2504" spans="1:11" x14ac:dyDescent="0.25">
      <c r="A2504" s="20" t="str">
        <f>E2504&amp;D2504&amp;":"&amp;COUNTIFS($E$2:E2504,E2504,$D$2:D2504,D2504)</f>
        <v>WisconsinWOODRUFF:1</v>
      </c>
      <c r="B2504" s="20" t="s">
        <v>8237</v>
      </c>
      <c r="C2504" s="20" t="s">
        <v>6239</v>
      </c>
      <c r="D2504" s="20" t="s">
        <v>6191</v>
      </c>
      <c r="E2504" s="20" t="s">
        <v>9790</v>
      </c>
      <c r="F2504" s="20">
        <v>54024</v>
      </c>
      <c r="G2504" s="20" t="s">
        <v>6241</v>
      </c>
      <c r="H2504" s="20" t="s">
        <v>96</v>
      </c>
      <c r="I2504" s="20" t="s">
        <v>108</v>
      </c>
      <c r="J2504" s="20" t="s">
        <v>27</v>
      </c>
      <c r="K2504" s="20">
        <v>4</v>
      </c>
    </row>
    <row r="2505" spans="1:11" x14ac:dyDescent="0.25">
      <c r="A2505" s="20" t="str">
        <f>E2505&amp;D2505&amp;":"&amp;COUNTIFS($E$2:E2505,E2505,$D$2:D2505,D2505)</f>
        <v>WisconsinWOODRUFF:2</v>
      </c>
      <c r="B2505" s="20" t="s">
        <v>8239</v>
      </c>
      <c r="C2505" s="20" t="s">
        <v>8240</v>
      </c>
      <c r="D2505" s="20" t="s">
        <v>6191</v>
      </c>
      <c r="E2505" s="20" t="s">
        <v>9790</v>
      </c>
      <c r="F2505" s="20">
        <v>54002</v>
      </c>
      <c r="G2505" s="20" t="s">
        <v>8242</v>
      </c>
      <c r="H2505" s="20" t="s">
        <v>96</v>
      </c>
      <c r="I2505" s="20" t="s">
        <v>108</v>
      </c>
      <c r="J2505" s="20" t="s">
        <v>27</v>
      </c>
      <c r="K2505" s="20">
        <v>4</v>
      </c>
    </row>
    <row r="2506" spans="1:11" x14ac:dyDescent="0.25">
      <c r="A2506" s="20" t="str">
        <f>E2506&amp;D2506&amp;":"&amp;COUNTIFS($E$2:E2506,E2506,$D$2:D2506,D2506)</f>
        <v>TexasWOODVILLE:1</v>
      </c>
      <c r="B2506" s="20" t="s">
        <v>6243</v>
      </c>
      <c r="C2506" s="20" t="s">
        <v>6244</v>
      </c>
      <c r="D2506" s="20" t="s">
        <v>5268</v>
      </c>
      <c r="E2506" s="20" t="s">
        <v>9788</v>
      </c>
      <c r="F2506" s="20">
        <v>54829</v>
      </c>
      <c r="G2506" s="20" t="s">
        <v>6245</v>
      </c>
      <c r="H2506" s="20" t="s">
        <v>96</v>
      </c>
      <c r="I2506" s="20" t="s">
        <v>75</v>
      </c>
      <c r="J2506" s="20" t="s">
        <v>27</v>
      </c>
      <c r="K2506" s="20">
        <v>4</v>
      </c>
    </row>
    <row r="2507" spans="1:11" x14ac:dyDescent="0.25">
      <c r="A2507" s="20" t="str">
        <f>E2507&amp;D2507&amp;":"&amp;COUNTIFS($E$2:E2507,E2507,$D$2:D2507,D2507)</f>
        <v>TexasWOODVILLE:2</v>
      </c>
      <c r="B2507" s="20" t="s">
        <v>8244</v>
      </c>
      <c r="C2507" s="20" t="s">
        <v>8245</v>
      </c>
      <c r="D2507" s="20" t="s">
        <v>5268</v>
      </c>
      <c r="E2507" s="20" t="s">
        <v>9788</v>
      </c>
      <c r="F2507" s="20">
        <v>54235</v>
      </c>
      <c r="G2507" s="20" t="s">
        <v>8247</v>
      </c>
      <c r="H2507" s="20" t="s">
        <v>96</v>
      </c>
      <c r="I2507" s="20" t="s">
        <v>513</v>
      </c>
      <c r="J2507" s="20" t="s">
        <v>27</v>
      </c>
      <c r="K2507" s="20">
        <v>5</v>
      </c>
    </row>
    <row r="2508" spans="1:11" x14ac:dyDescent="0.25">
      <c r="A2508" s="20" t="str">
        <f>E2508&amp;D2508&amp;":"&amp;COUNTIFS($E$2:E2508,E2508,$D$2:D2508,D2508)</f>
        <v>TexasWOODVILLE:3</v>
      </c>
      <c r="B2508" s="20" t="s">
        <v>6271</v>
      </c>
      <c r="C2508" s="20" t="s">
        <v>8248</v>
      </c>
      <c r="D2508" s="20" t="s">
        <v>5268</v>
      </c>
      <c r="E2508" s="20" t="s">
        <v>9788</v>
      </c>
      <c r="F2508" s="20">
        <v>54985</v>
      </c>
      <c r="G2508" s="20" t="s">
        <v>6274</v>
      </c>
      <c r="H2508" s="20" t="s">
        <v>119</v>
      </c>
      <c r="I2508" s="20" t="s">
        <v>114</v>
      </c>
      <c r="J2508" s="20" t="s">
        <v>120</v>
      </c>
      <c r="K2508" s="20">
        <v>0</v>
      </c>
    </row>
    <row r="2509" spans="1:11" x14ac:dyDescent="0.25">
      <c r="A2509" s="20" t="str">
        <f>E2509&amp;D2509&amp;":"&amp;COUNTIFS($E$2:E2509,E2509,$D$2:D2509,D2509)</f>
        <v>TexasWOODVILLE:4</v>
      </c>
      <c r="B2509" s="20" t="s">
        <v>6305</v>
      </c>
      <c r="C2509" s="20" t="s">
        <v>6306</v>
      </c>
      <c r="D2509" s="20" t="s">
        <v>5268</v>
      </c>
      <c r="E2509" s="20" t="s">
        <v>9788</v>
      </c>
      <c r="F2509" s="20">
        <v>53188</v>
      </c>
      <c r="G2509" s="20" t="s">
        <v>6308</v>
      </c>
      <c r="H2509" s="20" t="s">
        <v>119</v>
      </c>
      <c r="I2509" s="20" t="s">
        <v>36</v>
      </c>
      <c r="J2509" s="20" t="s">
        <v>120</v>
      </c>
      <c r="K2509" s="20">
        <v>0</v>
      </c>
    </row>
    <row r="2510" spans="1:11" x14ac:dyDescent="0.25">
      <c r="A2510" s="20" t="str">
        <f>E2510&amp;D2510&amp;":"&amp;COUNTIFS($E$2:E2510,E2510,$D$2:D2510,D2510)</f>
        <v>Rhode_IslandWOONSOCKET:1</v>
      </c>
      <c r="B2510" s="20" t="s">
        <v>8229</v>
      </c>
      <c r="C2510" s="20" t="s">
        <v>6200</v>
      </c>
      <c r="D2510" s="20" t="s">
        <v>9534</v>
      </c>
      <c r="E2510" s="20" t="s">
        <v>9843</v>
      </c>
      <c r="F2510" s="20">
        <v>53212</v>
      </c>
      <c r="G2510" s="20" t="s">
        <v>8567</v>
      </c>
      <c r="H2510" s="20" t="s">
        <v>25</v>
      </c>
      <c r="I2510" s="20" t="s">
        <v>75</v>
      </c>
      <c r="J2510" s="20" t="s">
        <v>120</v>
      </c>
      <c r="K2510" s="20">
        <v>0</v>
      </c>
    </row>
    <row r="2511" spans="1:11" x14ac:dyDescent="0.25">
      <c r="A2511" s="20" t="str">
        <f>E2511&amp;D2511&amp;":"&amp;COUNTIFS($E$2:E2511,E2511,$D$2:D2511,D2511)</f>
        <v>MassachusettsWORCESTER:1</v>
      </c>
      <c r="B2511" s="20" t="s">
        <v>9689</v>
      </c>
      <c r="C2511" s="20" t="s">
        <v>9690</v>
      </c>
      <c r="D2511" s="20" t="s">
        <v>2825</v>
      </c>
      <c r="E2511" s="20" t="s">
        <v>9784</v>
      </c>
      <c r="F2511" s="20">
        <v>53083</v>
      </c>
      <c r="G2511" s="20" t="s">
        <v>9692</v>
      </c>
      <c r="H2511" s="20" t="s">
        <v>25</v>
      </c>
      <c r="I2511" s="20" t="s">
        <v>108</v>
      </c>
      <c r="J2511" s="20" t="s">
        <v>27</v>
      </c>
      <c r="K2511" s="20">
        <v>4</v>
      </c>
    </row>
    <row r="2512" spans="1:11" x14ac:dyDescent="0.25">
      <c r="A2512" s="20" t="str">
        <f>E2512&amp;D2512&amp;":"&amp;COUNTIFS($E$2:E2512,E2512,$D$2:D2512,D2512)</f>
        <v>MassachusettsWORCESTER:2</v>
      </c>
      <c r="B2512" s="20" t="s">
        <v>9694</v>
      </c>
      <c r="C2512" s="20" t="s">
        <v>9695</v>
      </c>
      <c r="D2512" s="20" t="s">
        <v>2825</v>
      </c>
      <c r="E2512" s="20" t="s">
        <v>9784</v>
      </c>
      <c r="F2512" s="20">
        <v>53095</v>
      </c>
      <c r="G2512" s="20" t="s">
        <v>9697</v>
      </c>
      <c r="H2512" s="20" t="s">
        <v>25</v>
      </c>
      <c r="I2512" s="20" t="s">
        <v>108</v>
      </c>
      <c r="J2512" s="20" t="s">
        <v>27</v>
      </c>
      <c r="K2512" s="20">
        <v>3</v>
      </c>
    </row>
    <row r="2513" spans="1:11" x14ac:dyDescent="0.25">
      <c r="A2513" s="20" t="str">
        <f>E2513&amp;D2513&amp;":"&amp;COUNTIFS($E$2:E2513,E2513,$D$2:D2513,D2513)</f>
        <v>MassachusettsWORCESTER:3</v>
      </c>
      <c r="B2513" s="20" t="s">
        <v>9699</v>
      </c>
      <c r="C2513" s="20" t="s">
        <v>9700</v>
      </c>
      <c r="D2513" s="20" t="s">
        <v>2825</v>
      </c>
      <c r="E2513" s="20" t="s">
        <v>9784</v>
      </c>
      <c r="F2513" s="20">
        <v>54143</v>
      </c>
      <c r="G2513" s="20" t="s">
        <v>9702</v>
      </c>
      <c r="H2513" s="20" t="s">
        <v>25</v>
      </c>
      <c r="I2513" s="20" t="s">
        <v>108</v>
      </c>
      <c r="J2513" s="20" t="s">
        <v>27</v>
      </c>
      <c r="K2513" s="20">
        <v>4</v>
      </c>
    </row>
    <row r="2514" spans="1:11" x14ac:dyDescent="0.25">
      <c r="A2514" s="20" t="str">
        <f>E2514&amp;D2514&amp;":"&amp;COUNTIFS($E$2:E2514,E2514,$D$2:D2514,D2514)</f>
        <v>AlaskaWRANGELL:1</v>
      </c>
      <c r="B2514" s="20" t="s">
        <v>9704</v>
      </c>
      <c r="C2514" s="20" t="s">
        <v>9705</v>
      </c>
      <c r="D2514" s="20" t="s">
        <v>178</v>
      </c>
      <c r="E2514" s="20" t="s">
        <v>9800</v>
      </c>
      <c r="F2514" s="20">
        <v>54452</v>
      </c>
      <c r="G2514" s="20" t="s">
        <v>9707</v>
      </c>
      <c r="H2514" s="20" t="s">
        <v>96</v>
      </c>
      <c r="I2514" s="20" t="s">
        <v>513</v>
      </c>
      <c r="J2514" s="20" t="s">
        <v>27</v>
      </c>
      <c r="K2514" s="20">
        <v>3</v>
      </c>
    </row>
    <row r="2515" spans="1:11" x14ac:dyDescent="0.25">
      <c r="A2515" s="20" t="str">
        <f>E2515&amp;D2515&amp;":"&amp;COUNTIFS($E$2:E2515,E2515,$D$2:D2515,D2515)</f>
        <v>OhioWright-Patterson AFB:1</v>
      </c>
      <c r="B2515" s="20" t="s">
        <v>6318</v>
      </c>
      <c r="C2515" s="20" t="s">
        <v>6319</v>
      </c>
      <c r="D2515" s="20" t="s">
        <v>4272</v>
      </c>
      <c r="E2515" s="20" t="s">
        <v>9799</v>
      </c>
      <c r="F2515" s="20">
        <v>82801</v>
      </c>
      <c r="G2515" s="20" t="s">
        <v>6320</v>
      </c>
      <c r="H2515" s="20" t="s">
        <v>25</v>
      </c>
      <c r="I2515" s="20" t="s">
        <v>36</v>
      </c>
      <c r="J2515" s="20" t="s">
        <v>27</v>
      </c>
      <c r="K2515" s="20">
        <v>4</v>
      </c>
    </row>
    <row r="2516" spans="1:11" x14ac:dyDescent="0.25">
      <c r="A2516" s="20" t="str">
        <f>E2516&amp;D2516&amp;":"&amp;COUNTIFS($E$2:E2516,E2516,$D$2:D2516,D2516)</f>
        <v>New_JerseyWYCKOFF:1</v>
      </c>
      <c r="B2516" s="20" t="s">
        <v>6322</v>
      </c>
      <c r="C2516" s="20" t="s">
        <v>6323</v>
      </c>
      <c r="D2516" s="20" t="s">
        <v>3769</v>
      </c>
      <c r="E2516" s="20" t="s">
        <v>9836</v>
      </c>
      <c r="F2516" s="20">
        <v>83001</v>
      </c>
      <c r="G2516" s="20" t="s">
        <v>6324</v>
      </c>
      <c r="H2516" s="20" t="s">
        <v>25</v>
      </c>
      <c r="I2516" s="20" t="s">
        <v>42</v>
      </c>
      <c r="J2516" s="20" t="s">
        <v>27</v>
      </c>
      <c r="K2516" s="20">
        <v>4</v>
      </c>
    </row>
    <row r="2517" spans="1:11" x14ac:dyDescent="0.25">
      <c r="A2517" s="20" t="str">
        <f>E2517&amp;D2517&amp;":"&amp;COUNTIFS($E$2:E2517,E2517,$D$2:D2517,D2517)</f>
        <v>MinnesotaWYOMING:1</v>
      </c>
      <c r="B2517" s="20" t="s">
        <v>6326</v>
      </c>
      <c r="C2517" s="20" t="s">
        <v>6327</v>
      </c>
      <c r="D2517" s="20" t="s">
        <v>7214</v>
      </c>
      <c r="E2517" s="20" t="s">
        <v>9794</v>
      </c>
      <c r="F2517" s="20">
        <v>82609</v>
      </c>
      <c r="G2517" s="20" t="s">
        <v>6329</v>
      </c>
      <c r="H2517" s="20" t="s">
        <v>25</v>
      </c>
      <c r="I2517" s="20" t="s">
        <v>648</v>
      </c>
      <c r="J2517" s="20" t="s">
        <v>120</v>
      </c>
      <c r="K2517" s="20">
        <v>0</v>
      </c>
    </row>
    <row r="2518" spans="1:11" x14ac:dyDescent="0.25">
      <c r="A2518" s="20" t="str">
        <f>E2518&amp;D2518&amp;":"&amp;COUNTIFS($E$2:E2518,E2518,$D$2:D2518,D2518)</f>
        <v>South_DakotaYANKTON:1</v>
      </c>
      <c r="B2518" s="20" t="s">
        <v>6331</v>
      </c>
      <c r="C2518" s="20" t="s">
        <v>6332</v>
      </c>
      <c r="D2518" s="20" t="s">
        <v>5084</v>
      </c>
      <c r="E2518" s="20" t="s">
        <v>9845</v>
      </c>
      <c r="F2518" s="20">
        <v>82901</v>
      </c>
      <c r="G2518" s="20" t="s">
        <v>6333</v>
      </c>
      <c r="H2518" s="20" t="s">
        <v>25</v>
      </c>
      <c r="I2518" s="20" t="s">
        <v>26</v>
      </c>
      <c r="J2518" s="20" t="s">
        <v>120</v>
      </c>
      <c r="K2518" s="20">
        <v>0</v>
      </c>
    </row>
    <row r="2519" spans="1:11" x14ac:dyDescent="0.25">
      <c r="A2519" s="20" t="str">
        <f>E2519&amp;D2519&amp;":"&amp;COUNTIFS($E$2:E2519,E2519,$D$2:D2519,D2519)</f>
        <v>AlabamaYORK:1</v>
      </c>
      <c r="B2519" s="20" t="s">
        <v>6335</v>
      </c>
      <c r="C2519" s="20" t="s">
        <v>6336</v>
      </c>
      <c r="D2519" s="20" t="s">
        <v>73</v>
      </c>
      <c r="E2519" s="20" t="s">
        <v>9791</v>
      </c>
      <c r="F2519" s="20">
        <v>82701</v>
      </c>
      <c r="G2519" s="20" t="s">
        <v>6338</v>
      </c>
      <c r="H2519" s="20" t="s">
        <v>96</v>
      </c>
      <c r="I2519" s="20" t="s">
        <v>42</v>
      </c>
      <c r="J2519" s="20" t="s">
        <v>27</v>
      </c>
      <c r="K2519" s="20">
        <v>0</v>
      </c>
    </row>
    <row r="2520" spans="1:11" x14ac:dyDescent="0.25">
      <c r="A2520" s="20" t="str">
        <f>E2520&amp;D2520&amp;":"&amp;COUNTIFS($E$2:E2520,E2520,$D$2:D2520,D2520)</f>
        <v>OhioYOUNGSTOWN:1</v>
      </c>
      <c r="B2520" s="20" t="s">
        <v>6340</v>
      </c>
      <c r="C2520" s="20" t="s">
        <v>6341</v>
      </c>
      <c r="D2520" s="20" t="s">
        <v>4381</v>
      </c>
      <c r="E2520" s="20" t="s">
        <v>9799</v>
      </c>
      <c r="F2520" s="20">
        <v>82435</v>
      </c>
      <c r="G2520" s="20" t="s">
        <v>6343</v>
      </c>
      <c r="H2520" s="20" t="s">
        <v>96</v>
      </c>
      <c r="I2520" s="20" t="s">
        <v>42</v>
      </c>
      <c r="J2520" s="20" t="s">
        <v>27</v>
      </c>
      <c r="K2520" s="20">
        <v>4</v>
      </c>
    </row>
    <row r="2521" spans="1:11" x14ac:dyDescent="0.25">
      <c r="A2521" s="20" t="str">
        <f>E2521&amp;D2521&amp;":"&amp;COUNTIFS($E$2:E2521,E2521,$D$2:D2521,D2521)</f>
        <v>OhioYOUNGSTOWN:2</v>
      </c>
      <c r="B2521" s="20" t="s">
        <v>6345</v>
      </c>
      <c r="C2521" s="20" t="s">
        <v>6346</v>
      </c>
      <c r="D2521" s="20" t="s">
        <v>4381</v>
      </c>
      <c r="E2521" s="20" t="s">
        <v>9799</v>
      </c>
      <c r="F2521" s="20">
        <v>82729</v>
      </c>
      <c r="G2521" s="20" t="s">
        <v>6348</v>
      </c>
      <c r="H2521" s="20" t="s">
        <v>96</v>
      </c>
      <c r="I2521" s="20" t="s">
        <v>42</v>
      </c>
      <c r="J2521" s="20" t="s">
        <v>27</v>
      </c>
      <c r="K2521" s="20">
        <v>0</v>
      </c>
    </row>
    <row r="2522" spans="1:11" x14ac:dyDescent="0.25">
      <c r="A2522" s="20" t="str">
        <f>E2522&amp;D2522&amp;":"&amp;COUNTIFS($E$2:E2522,E2522,$D$2:D2522,D2522)</f>
        <v>OhioYOUNGSTOWN:3</v>
      </c>
      <c r="B2522" s="20" t="s">
        <v>6350</v>
      </c>
      <c r="C2522" s="20" t="s">
        <v>6351</v>
      </c>
      <c r="D2522" s="20" t="s">
        <v>4381</v>
      </c>
      <c r="E2522" s="20" t="s">
        <v>9799</v>
      </c>
      <c r="F2522" s="20">
        <v>82225</v>
      </c>
      <c r="G2522" s="20" t="s">
        <v>6353</v>
      </c>
      <c r="H2522" s="20" t="s">
        <v>96</v>
      </c>
      <c r="I2522" s="20" t="s">
        <v>42</v>
      </c>
      <c r="J2522" s="20" t="s">
        <v>27</v>
      </c>
      <c r="K2522" s="20">
        <v>0</v>
      </c>
    </row>
    <row r="2523" spans="1:11" x14ac:dyDescent="0.25">
      <c r="A2523" s="20" t="str">
        <f>E2523&amp;D2523&amp;":"&amp;COUNTIFS($E$2:E2523,E2523,$D$2:D2523,D2523)</f>
        <v>OhioYOUNGSTOWN:4</v>
      </c>
      <c r="B2523" s="20" t="s">
        <v>6355</v>
      </c>
      <c r="C2523" s="20" t="s">
        <v>6356</v>
      </c>
      <c r="D2523" s="20" t="s">
        <v>4381</v>
      </c>
      <c r="E2523" s="20" t="s">
        <v>9799</v>
      </c>
      <c r="F2523" s="20">
        <v>83101</v>
      </c>
      <c r="G2523" s="20" t="s">
        <v>6358</v>
      </c>
      <c r="H2523" s="20" t="s">
        <v>96</v>
      </c>
      <c r="I2523" s="20" t="s">
        <v>42</v>
      </c>
      <c r="J2523" s="20" t="s">
        <v>27</v>
      </c>
      <c r="K2523" s="20">
        <v>0</v>
      </c>
    </row>
    <row r="2524" spans="1:11" x14ac:dyDescent="0.25">
      <c r="A2524" s="20" t="str">
        <f>E2524&amp;D2524&amp;":"&amp;COUNTIFS($E$2:E2524,E2524,$D$2:D2524,D2524)</f>
        <v>MichiganYPSILANTI:1</v>
      </c>
      <c r="B2524" s="20" t="s">
        <v>6360</v>
      </c>
      <c r="C2524" s="20" t="s">
        <v>6361</v>
      </c>
      <c r="D2524" s="20" t="s">
        <v>2859</v>
      </c>
      <c r="E2524" s="20" t="s">
        <v>9803</v>
      </c>
      <c r="F2524" s="20">
        <v>82301</v>
      </c>
      <c r="G2524" s="20" t="s">
        <v>6363</v>
      </c>
      <c r="H2524" s="20" t="s">
        <v>96</v>
      </c>
      <c r="I2524" s="20" t="s">
        <v>36</v>
      </c>
      <c r="J2524" s="20" t="s">
        <v>27</v>
      </c>
      <c r="K2524" s="20">
        <v>0</v>
      </c>
    </row>
    <row r="2525" spans="1:11" x14ac:dyDescent="0.25">
      <c r="A2525" s="20" t="str">
        <f>E2525&amp;D2525&amp;":"&amp;COUNTIFS($E$2:E2525,E2525,$D$2:D2525,D2525)</f>
        <v>MichiganYPSILANTI:2</v>
      </c>
      <c r="B2525" s="20" t="s">
        <v>6365</v>
      </c>
      <c r="C2525" s="20" t="s">
        <v>6366</v>
      </c>
      <c r="D2525" s="20" t="s">
        <v>2859</v>
      </c>
      <c r="E2525" s="20" t="s">
        <v>9803</v>
      </c>
      <c r="F2525" s="20">
        <v>82931</v>
      </c>
      <c r="G2525" s="20" t="s">
        <v>6368</v>
      </c>
      <c r="H2525" s="20" t="s">
        <v>119</v>
      </c>
      <c r="I2525" s="20" t="s">
        <v>114</v>
      </c>
      <c r="J2525" s="20" t="s">
        <v>120</v>
      </c>
      <c r="K2525" s="20">
        <v>0</v>
      </c>
    </row>
    <row r="2526" spans="1:11" x14ac:dyDescent="0.25">
      <c r="A2526" s="20" t="str">
        <f>E2526&amp;D2526&amp;":"&amp;COUNTIFS($E$2:E2526,E2526,$D$2:D2526,D2526)</f>
        <v>CaliforniaYREKA:1</v>
      </c>
      <c r="B2526" s="20" t="s">
        <v>6370</v>
      </c>
      <c r="C2526" s="20" t="s">
        <v>6371</v>
      </c>
      <c r="D2526" s="20" t="s">
        <v>724</v>
      </c>
      <c r="E2526" s="20" t="s">
        <v>9773</v>
      </c>
      <c r="F2526" s="20">
        <v>82609</v>
      </c>
      <c r="G2526" s="20" t="s">
        <v>6372</v>
      </c>
      <c r="H2526" s="20" t="s">
        <v>119</v>
      </c>
      <c r="I2526" s="20" t="s">
        <v>26</v>
      </c>
      <c r="J2526" s="20" t="s">
        <v>120</v>
      </c>
      <c r="K2526" s="20">
        <v>0</v>
      </c>
    </row>
    <row r="2527" spans="1:11" x14ac:dyDescent="0.25">
      <c r="A2527" s="20" t="str">
        <f>E2527&amp;D2527&amp;":"&amp;COUNTIFS($E$2:E2527,E2527,$D$2:D2527,D2527)</f>
        <v>CaliforniaYREKA:2</v>
      </c>
      <c r="B2527" s="20" t="s">
        <v>6322</v>
      </c>
      <c r="C2527" s="20" t="s">
        <v>6323</v>
      </c>
      <c r="D2527" s="20" t="s">
        <v>724</v>
      </c>
      <c r="E2527" s="20" t="s">
        <v>9773</v>
      </c>
      <c r="F2527" s="20">
        <v>83001</v>
      </c>
      <c r="G2527" s="20" t="s">
        <v>6324</v>
      </c>
      <c r="H2527" s="20" t="s">
        <v>25</v>
      </c>
      <c r="I2527" s="20" t="s">
        <v>42</v>
      </c>
      <c r="J2527" s="20" t="s">
        <v>27</v>
      </c>
      <c r="K2527" s="20">
        <v>5</v>
      </c>
    </row>
    <row r="2528" spans="1:11" x14ac:dyDescent="0.25">
      <c r="A2528" s="20" t="str">
        <f>E2528&amp;D2528&amp;":"&amp;COUNTIFS($E$2:E2528,E2528,$D$2:D2528,D2528)</f>
        <v>LouisianaZACHARY:1</v>
      </c>
      <c r="B2528" s="20" t="s">
        <v>8249</v>
      </c>
      <c r="C2528" s="20" t="s">
        <v>6351</v>
      </c>
      <c r="D2528" s="20" t="s">
        <v>7046</v>
      </c>
      <c r="E2528" s="20" t="s">
        <v>9781</v>
      </c>
      <c r="F2528" s="20">
        <v>82225</v>
      </c>
      <c r="G2528" s="20" t="s">
        <v>6353</v>
      </c>
      <c r="H2528" s="20" t="s">
        <v>96</v>
      </c>
      <c r="I2528" s="20" t="s">
        <v>42</v>
      </c>
      <c r="J2528" s="20" t="s">
        <v>27</v>
      </c>
      <c r="K2528" s="20">
        <v>0</v>
      </c>
    </row>
    <row r="2529" spans="1:11" x14ac:dyDescent="0.25">
      <c r="A2529" s="20" t="str">
        <f>E2529&amp;D2529&amp;":"&amp;COUNTIFS($E$2:E2529,E2529,$D$2:D2529,D2529)</f>
        <v>IllinoisZION:1</v>
      </c>
      <c r="B2529" s="20" t="s">
        <v>6326</v>
      </c>
      <c r="C2529" s="20" t="s">
        <v>6327</v>
      </c>
      <c r="D2529" s="20" t="s">
        <v>8955</v>
      </c>
      <c r="E2529" s="20" t="s">
        <v>9777</v>
      </c>
      <c r="F2529" s="20">
        <v>82609</v>
      </c>
      <c r="G2529" s="20" t="s">
        <v>8568</v>
      </c>
      <c r="H2529" s="20" t="s">
        <v>25</v>
      </c>
      <c r="I2529" s="20" t="s">
        <v>648</v>
      </c>
      <c r="J2529" s="20" t="s">
        <v>120</v>
      </c>
      <c r="K2529" s="20">
        <v>0</v>
      </c>
    </row>
    <row r="2530" spans="1:11" x14ac:dyDescent="0.25">
      <c r="A2530" s="20" t="str">
        <f>E2530&amp;D2530&amp;":"&amp;COUNTIFS($E$2:E2530,E2530,$D$2:D2530,D2530)</f>
        <v>New_MexicoZUNI:1</v>
      </c>
      <c r="B2530" s="20" t="s">
        <v>6331</v>
      </c>
      <c r="C2530" s="20" t="s">
        <v>6332</v>
      </c>
      <c r="D2530" s="20" t="s">
        <v>3834</v>
      </c>
      <c r="E2530" s="20" t="s">
        <v>9837</v>
      </c>
      <c r="F2530" s="20">
        <v>82901</v>
      </c>
      <c r="G2530" s="20" t="s">
        <v>8569</v>
      </c>
      <c r="H2530" s="20" t="s">
        <v>25</v>
      </c>
      <c r="I2530" s="20" t="s">
        <v>26</v>
      </c>
      <c r="J2530" s="20" t="s">
        <v>120</v>
      </c>
      <c r="K2530" s="20">
        <v>0</v>
      </c>
    </row>
  </sheetData>
  <autoFilter ref="D1:E3767" xr:uid="{CFA9C03B-1B8C-4A7D-849C-25A76A4A043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B2:S3768"/>
  <sheetViews>
    <sheetView topLeftCell="J1" workbookViewId="0">
      <selection activeCell="B3" sqref="B3:B58"/>
    </sheetView>
  </sheetViews>
  <sheetFormatPr defaultRowHeight="14.95" x14ac:dyDescent="0.3"/>
  <cols>
    <col min="1" max="1" width="9" style="3"/>
    <col min="2" max="2" width="31.75" style="3" bestFit="1" customWidth="1"/>
    <col min="3" max="4" width="9" style="3"/>
    <col min="5" max="5" width="32.75" style="3" bestFit="1" customWidth="1"/>
    <col min="6" max="7" width="9" style="3"/>
    <col min="8" max="8" width="56.25" style="3" bestFit="1" customWidth="1"/>
    <col min="9" max="10" width="9" style="3"/>
    <col min="11" max="11" width="44.625" style="3" bestFit="1" customWidth="1"/>
    <col min="12" max="14" width="9" style="3"/>
    <col min="15" max="15" width="26.625" style="3" bestFit="1" customWidth="1"/>
    <col min="16" max="16" width="26.625" style="3" customWidth="1"/>
    <col min="17" max="17" width="34.375" style="3" bestFit="1" customWidth="1"/>
    <col min="18" max="18" width="31.75" style="3" bestFit="1" customWidth="1"/>
    <col min="19" max="19" width="26.625" style="3" bestFit="1" customWidth="1"/>
    <col min="20" max="16384" width="9" style="3"/>
  </cols>
  <sheetData>
    <row r="2" spans="2:19" x14ac:dyDescent="0.3">
      <c r="B2" s="4" t="s">
        <v>9772</v>
      </c>
      <c r="E2" s="5" t="s">
        <v>11</v>
      </c>
      <c r="H2" s="4" t="s">
        <v>9</v>
      </c>
      <c r="K2" s="4" t="s">
        <v>8</v>
      </c>
      <c r="O2" s="4" t="s">
        <v>3</v>
      </c>
      <c r="P2" s="9"/>
      <c r="Q2" s="4" t="s">
        <v>9829</v>
      </c>
      <c r="R2" s="4" t="s">
        <v>5</v>
      </c>
      <c r="S2" s="4" t="s">
        <v>3</v>
      </c>
    </row>
    <row r="3" spans="2:19" x14ac:dyDescent="0.3">
      <c r="B3" s="3" t="s">
        <v>9791</v>
      </c>
      <c r="E3" s="3">
        <v>0</v>
      </c>
      <c r="H3" s="3" t="s">
        <v>26</v>
      </c>
      <c r="K3" s="3" t="s">
        <v>25</v>
      </c>
      <c r="O3" s="3" t="s">
        <v>607</v>
      </c>
      <c r="Q3" s="3" t="str">
        <f>R3&amp;":"&amp;COUNTIF($R$3:R3,R3)</f>
        <v>Alabama:1</v>
      </c>
      <c r="R3" s="3" t="s">
        <v>9791</v>
      </c>
      <c r="S3" s="3" t="s">
        <v>4353</v>
      </c>
    </row>
    <row r="4" spans="2:19" x14ac:dyDescent="0.3">
      <c r="B4" s="3" t="s">
        <v>9800</v>
      </c>
      <c r="E4" s="3">
        <v>1</v>
      </c>
      <c r="H4" s="3" t="s">
        <v>108</v>
      </c>
      <c r="K4" s="3" t="s">
        <v>96</v>
      </c>
      <c r="O4" s="3" t="s">
        <v>670</v>
      </c>
      <c r="Q4" s="3" t="str">
        <f>R4&amp;":"&amp;COUNTIF($R$3:R4,R4)</f>
        <v>Alabama:2</v>
      </c>
      <c r="R4" s="3" t="s">
        <v>9791</v>
      </c>
      <c r="S4" s="3" t="s">
        <v>105</v>
      </c>
    </row>
    <row r="5" spans="2:19" x14ac:dyDescent="0.3">
      <c r="B5" s="3" t="s">
        <v>9801</v>
      </c>
      <c r="E5" s="3">
        <v>2</v>
      </c>
      <c r="H5" s="3" t="s">
        <v>42</v>
      </c>
      <c r="K5" s="3" t="s">
        <v>107</v>
      </c>
      <c r="O5" s="3" t="s">
        <v>990</v>
      </c>
      <c r="Q5" s="3" t="str">
        <f>R5&amp;":"&amp;COUNTIF($R$3:R5,R5)</f>
        <v>Alabama:3</v>
      </c>
      <c r="R5" s="3" t="s">
        <v>9791</v>
      </c>
      <c r="S5" s="3" t="s">
        <v>47</v>
      </c>
    </row>
    <row r="6" spans="2:19" x14ac:dyDescent="0.3">
      <c r="B6" s="3" t="s">
        <v>9792</v>
      </c>
      <c r="E6" s="3">
        <v>3</v>
      </c>
      <c r="H6" s="3" t="s">
        <v>513</v>
      </c>
      <c r="K6" s="3" t="s">
        <v>119</v>
      </c>
      <c r="O6" s="3" t="s">
        <v>1393</v>
      </c>
      <c r="Q6" s="3" t="str">
        <f>R6&amp;":"&amp;COUNTIF($R$3:R6,R6)</f>
        <v>Alabama:4</v>
      </c>
      <c r="R6" s="3" t="s">
        <v>9791</v>
      </c>
      <c r="S6" s="3" t="s">
        <v>6527</v>
      </c>
    </row>
    <row r="7" spans="2:19" x14ac:dyDescent="0.3">
      <c r="B7" s="3" t="s">
        <v>9773</v>
      </c>
      <c r="E7" s="3">
        <v>4</v>
      </c>
      <c r="H7" s="3" t="s">
        <v>648</v>
      </c>
      <c r="K7" s="3" t="s">
        <v>168</v>
      </c>
      <c r="O7" s="3" t="s">
        <v>1588</v>
      </c>
      <c r="Q7" s="3" t="str">
        <f>R7&amp;":"&amp;COUNTIF($R$3:R7,R7)</f>
        <v>Alabama:5</v>
      </c>
      <c r="R7" s="3" t="s">
        <v>9791</v>
      </c>
      <c r="S7" s="3" t="s">
        <v>1669</v>
      </c>
    </row>
    <row r="8" spans="2:19" x14ac:dyDescent="0.3">
      <c r="B8" s="3" t="s">
        <v>9774</v>
      </c>
      <c r="E8" s="3">
        <v>5</v>
      </c>
      <c r="H8" s="3" t="s">
        <v>36</v>
      </c>
      <c r="K8"/>
      <c r="O8" s="3" t="s">
        <v>1664</v>
      </c>
      <c r="Q8" s="3" t="str">
        <f>R8&amp;":"&amp;COUNTIF($R$3:R8,R8)</f>
        <v>Alabama:6</v>
      </c>
      <c r="R8" s="3" t="s">
        <v>9791</v>
      </c>
      <c r="S8" s="3" t="s">
        <v>6546</v>
      </c>
    </row>
    <row r="9" spans="2:19" x14ac:dyDescent="0.3">
      <c r="B9" s="3" t="s">
        <v>9811</v>
      </c>
      <c r="H9" s="3" t="s">
        <v>114</v>
      </c>
      <c r="K9"/>
      <c r="O9" s="3" t="s">
        <v>1781</v>
      </c>
      <c r="Q9" s="3" t="str">
        <f>R9&amp;":"&amp;COUNTIF($R$3:R9,R9)</f>
        <v>Alabama:7</v>
      </c>
      <c r="R9" s="3" t="s">
        <v>9791</v>
      </c>
      <c r="S9" s="3" t="s">
        <v>8290</v>
      </c>
    </row>
    <row r="10" spans="2:19" x14ac:dyDescent="0.3">
      <c r="B10" s="3" t="s">
        <v>9817</v>
      </c>
      <c r="H10" s="3" t="s">
        <v>75</v>
      </c>
      <c r="K10"/>
      <c r="O10" s="3" t="s">
        <v>1962</v>
      </c>
      <c r="Q10" s="3" t="str">
        <f>R10&amp;":"&amp;COUNTIF($R$3:R10,R10)</f>
        <v>Alabama:8</v>
      </c>
      <c r="R10" s="3" t="s">
        <v>9791</v>
      </c>
      <c r="S10" s="3" t="s">
        <v>146</v>
      </c>
    </row>
    <row r="11" spans="2:19" x14ac:dyDescent="0.3">
      <c r="B11" s="3" t="s">
        <v>9834</v>
      </c>
      <c r="H11" s="3" t="s">
        <v>195</v>
      </c>
      <c r="K11"/>
      <c r="O11" s="3" t="s">
        <v>2317</v>
      </c>
      <c r="Q11" s="3" t="str">
        <f>R11&amp;":"&amp;COUNTIF($R$3:R11,R11)</f>
        <v>Alabama:9</v>
      </c>
      <c r="R11" s="3" t="s">
        <v>9791</v>
      </c>
      <c r="S11" s="3" t="s">
        <v>151</v>
      </c>
    </row>
    <row r="12" spans="2:19" x14ac:dyDescent="0.3">
      <c r="B12" s="3" t="s">
        <v>9793</v>
      </c>
      <c r="H12" s="3" t="s">
        <v>64</v>
      </c>
      <c r="K12"/>
      <c r="O12" s="3" t="s">
        <v>1935</v>
      </c>
      <c r="Q12" s="3" t="str">
        <f>R12&amp;":"&amp;COUNTIF($R$3:R12,R12)</f>
        <v>Alabama:10</v>
      </c>
      <c r="R12" s="3" t="s">
        <v>9791</v>
      </c>
      <c r="S12" s="3" t="s">
        <v>57</v>
      </c>
    </row>
    <row r="13" spans="2:19" x14ac:dyDescent="0.3">
      <c r="B13" s="3" t="s">
        <v>9775</v>
      </c>
      <c r="H13" s="3" t="s">
        <v>169</v>
      </c>
      <c r="K13"/>
      <c r="O13" s="3" t="s">
        <v>2658</v>
      </c>
      <c r="Q13" s="3" t="str">
        <f>R13&amp;":"&amp;COUNTIF($R$3:R13,R13)</f>
        <v>Alabama:11</v>
      </c>
      <c r="R13" s="3" t="s">
        <v>9791</v>
      </c>
      <c r="S13" s="3" t="s">
        <v>6552</v>
      </c>
    </row>
    <row r="14" spans="2:19" x14ac:dyDescent="0.3">
      <c r="B14" s="3" t="s">
        <v>9820</v>
      </c>
      <c r="H14"/>
      <c r="K14"/>
      <c r="O14" s="3" t="s">
        <v>763</v>
      </c>
      <c r="Q14" s="3" t="str">
        <f>R14&amp;":"&amp;COUNTIF($R$3:R14,R14)</f>
        <v>Alabama:12</v>
      </c>
      <c r="R14" s="3" t="s">
        <v>9791</v>
      </c>
      <c r="S14" s="3" t="s">
        <v>34</v>
      </c>
    </row>
    <row r="15" spans="2:19" x14ac:dyDescent="0.3">
      <c r="B15" s="3" t="s">
        <v>9776</v>
      </c>
      <c r="H15"/>
      <c r="K15"/>
      <c r="O15" s="3" t="s">
        <v>2744</v>
      </c>
      <c r="Q15" s="3" t="str">
        <f>R15&amp;":"&amp;COUNTIF($R$3:R15,R15)</f>
        <v>Alabama:13</v>
      </c>
      <c r="R15" s="3" t="s">
        <v>9791</v>
      </c>
      <c r="S15" s="3" t="s">
        <v>79</v>
      </c>
    </row>
    <row r="16" spans="2:19" x14ac:dyDescent="0.3">
      <c r="B16" s="3" t="s">
        <v>9777</v>
      </c>
      <c r="H16"/>
      <c r="K16"/>
      <c r="O16" s="3" t="s">
        <v>2754</v>
      </c>
      <c r="Q16" s="3" t="str">
        <f>R16&amp;":"&amp;COUNTIF($R$3:R16,R16)</f>
        <v>Alabama:14</v>
      </c>
      <c r="R16" s="3" t="s">
        <v>9791</v>
      </c>
      <c r="S16" s="3" t="s">
        <v>124</v>
      </c>
    </row>
    <row r="17" spans="2:19" x14ac:dyDescent="0.3">
      <c r="B17" s="3" t="s">
        <v>9778</v>
      </c>
      <c r="H17"/>
      <c r="K17"/>
      <c r="O17" s="3" t="s">
        <v>3479</v>
      </c>
      <c r="Q17" s="3" t="str">
        <f>R17&amp;":"&amp;COUNTIF($R$3:R17,R17)</f>
        <v>Alabama:15</v>
      </c>
      <c r="R17" s="3" t="s">
        <v>9791</v>
      </c>
      <c r="S17" s="3" t="s">
        <v>40</v>
      </c>
    </row>
    <row r="18" spans="2:19" x14ac:dyDescent="0.3">
      <c r="B18" s="3" t="s">
        <v>9779</v>
      </c>
      <c r="H18"/>
      <c r="K18"/>
      <c r="O18" s="3" t="s">
        <v>3853</v>
      </c>
      <c r="Q18" s="3" t="str">
        <f>R18&amp;":"&amp;COUNTIF($R$3:R18,R18)</f>
        <v>Alabama:16</v>
      </c>
      <c r="R18" s="3" t="s">
        <v>9791</v>
      </c>
      <c r="S18" s="3" t="s">
        <v>84</v>
      </c>
    </row>
    <row r="19" spans="2:19" x14ac:dyDescent="0.3">
      <c r="B19" s="3" t="s">
        <v>9802</v>
      </c>
      <c r="H19"/>
      <c r="K19"/>
      <c r="O19" s="3" t="s">
        <v>4496</v>
      </c>
      <c r="Q19" s="3" t="str">
        <f>R19&amp;":"&amp;COUNTIF($R$3:R19,R19)</f>
        <v>Alabama:17</v>
      </c>
      <c r="R19" s="3" t="s">
        <v>9791</v>
      </c>
      <c r="S19" s="3" t="s">
        <v>156</v>
      </c>
    </row>
    <row r="20" spans="2:19" x14ac:dyDescent="0.3">
      <c r="B20" s="3" t="s">
        <v>9780</v>
      </c>
      <c r="H20"/>
      <c r="K20"/>
      <c r="O20" s="3" t="s">
        <v>5335</v>
      </c>
      <c r="Q20" s="3" t="str">
        <f>R20&amp;":"&amp;COUNTIF($R$3:R20,R20)</f>
        <v>Alabama:18</v>
      </c>
      <c r="R20" s="3" t="s">
        <v>9791</v>
      </c>
      <c r="S20" s="3" t="s">
        <v>68</v>
      </c>
    </row>
    <row r="21" spans="2:19" x14ac:dyDescent="0.3">
      <c r="B21" s="3" t="s">
        <v>9781</v>
      </c>
      <c r="H21"/>
      <c r="K21"/>
      <c r="O21" s="3" t="s">
        <v>6008</v>
      </c>
      <c r="Q21" s="3" t="str">
        <f>R21&amp;":"&amp;COUNTIF($R$3:R21,R21)</f>
        <v>Alabama:19</v>
      </c>
      <c r="R21" s="3" t="s">
        <v>9791</v>
      </c>
      <c r="S21" s="3" t="s">
        <v>23</v>
      </c>
    </row>
    <row r="22" spans="2:19" x14ac:dyDescent="0.3">
      <c r="B22" s="3" t="s">
        <v>9782</v>
      </c>
      <c r="H22"/>
      <c r="K22"/>
      <c r="O22" s="3" t="s">
        <v>6027</v>
      </c>
      <c r="Q22" s="3" t="str">
        <f>R22&amp;":"&amp;COUNTIF($R$3:R22,R22)</f>
        <v>Alabama:20</v>
      </c>
      <c r="R22" s="3" t="s">
        <v>9791</v>
      </c>
      <c r="S22" s="3" t="s">
        <v>112</v>
      </c>
    </row>
    <row r="23" spans="2:19" x14ac:dyDescent="0.3">
      <c r="B23" s="3" t="s">
        <v>9783</v>
      </c>
      <c r="H23"/>
      <c r="K23"/>
      <c r="O23" s="3" t="s">
        <v>6067</v>
      </c>
      <c r="Q23" s="3" t="str">
        <f>R23&amp;":"&amp;COUNTIF($R$3:R23,R23)</f>
        <v>Alabama:21</v>
      </c>
      <c r="R23" s="3" t="s">
        <v>9791</v>
      </c>
      <c r="S23" s="3" t="s">
        <v>6536</v>
      </c>
    </row>
    <row r="24" spans="2:19" x14ac:dyDescent="0.3">
      <c r="B24" s="3" t="s">
        <v>9784</v>
      </c>
      <c r="H24"/>
      <c r="K24"/>
      <c r="O24" s="3" t="s">
        <v>6181</v>
      </c>
      <c r="Q24" s="3" t="str">
        <f>R24&amp;":"&amp;COUNTIF($R$3:R24,R24)</f>
        <v>Alabama:22</v>
      </c>
      <c r="R24" s="3" t="s">
        <v>9791</v>
      </c>
      <c r="S24" s="3" t="s">
        <v>6514</v>
      </c>
    </row>
    <row r="25" spans="2:19" x14ac:dyDescent="0.3">
      <c r="B25" s="3" t="s">
        <v>9803</v>
      </c>
      <c r="H25"/>
      <c r="K25"/>
      <c r="O25" s="3" t="s">
        <v>6210</v>
      </c>
      <c r="Q25" s="3" t="str">
        <f>R25&amp;":"&amp;COUNTIF($R$3:R25,R25)</f>
        <v>Alabama:23</v>
      </c>
      <c r="R25" s="3" t="s">
        <v>9791</v>
      </c>
      <c r="S25" s="3" t="s">
        <v>6542</v>
      </c>
    </row>
    <row r="26" spans="2:19" x14ac:dyDescent="0.3">
      <c r="B26" s="3" t="s">
        <v>9794</v>
      </c>
      <c r="H26"/>
      <c r="K26"/>
      <c r="O26" s="3" t="s">
        <v>6249</v>
      </c>
      <c r="Q26" s="3" t="str">
        <f>R26&amp;":"&amp;COUNTIF($R$3:R26,R26)</f>
        <v>Alabama:24</v>
      </c>
      <c r="R26" s="3" t="s">
        <v>9791</v>
      </c>
      <c r="S26" s="3" t="s">
        <v>94</v>
      </c>
    </row>
    <row r="27" spans="2:19" x14ac:dyDescent="0.3">
      <c r="B27" s="3" t="s">
        <v>9812</v>
      </c>
      <c r="H27"/>
      <c r="K27"/>
      <c r="O27" s="3" t="s">
        <v>5240</v>
      </c>
      <c r="Q27" s="3" t="str">
        <f>R27&amp;":"&amp;COUNTIF($R$3:R27,R27)</f>
        <v>Alabama:25</v>
      </c>
      <c r="R27" s="3" t="s">
        <v>9791</v>
      </c>
      <c r="S27" s="3" t="s">
        <v>89</v>
      </c>
    </row>
    <row r="28" spans="2:19" x14ac:dyDescent="0.3">
      <c r="B28" s="3" t="s">
        <v>9804</v>
      </c>
      <c r="H28"/>
      <c r="K28"/>
      <c r="O28" s="3" t="s">
        <v>6542</v>
      </c>
      <c r="Q28" s="3" t="str">
        <f>R28&amp;":"&amp;COUNTIF($R$3:R28,R28)</f>
        <v>Alabama:26</v>
      </c>
      <c r="R28" s="3" t="s">
        <v>9791</v>
      </c>
      <c r="S28" s="3" t="s">
        <v>62</v>
      </c>
    </row>
    <row r="29" spans="2:19" x14ac:dyDescent="0.3">
      <c r="B29" s="3" t="s">
        <v>9805</v>
      </c>
      <c r="H29"/>
      <c r="K29"/>
      <c r="O29" s="3" t="s">
        <v>6594</v>
      </c>
      <c r="Q29" s="3" t="str">
        <f>R29&amp;":"&amp;COUNTIF($R$3:R29,R29)</f>
        <v>Alabama:27</v>
      </c>
      <c r="R29" s="3" t="s">
        <v>9791</v>
      </c>
      <c r="S29" s="3" t="s">
        <v>129</v>
      </c>
    </row>
    <row r="30" spans="2:19" x14ac:dyDescent="0.3">
      <c r="B30" s="3" t="s">
        <v>9785</v>
      </c>
      <c r="H30"/>
      <c r="K30"/>
      <c r="O30" s="3" t="s">
        <v>656</v>
      </c>
      <c r="Q30" s="3" t="str">
        <f>R30&amp;":"&amp;COUNTIF($R$3:R30,R30)</f>
        <v>Alabama:28</v>
      </c>
      <c r="R30" s="3" t="s">
        <v>9791</v>
      </c>
      <c r="S30" s="3" t="s">
        <v>52</v>
      </c>
    </row>
    <row r="31" spans="2:19" x14ac:dyDescent="0.3">
      <c r="B31" s="3" t="s">
        <v>9818</v>
      </c>
      <c r="H31"/>
      <c r="K31"/>
      <c r="O31" s="3" t="s">
        <v>1216</v>
      </c>
      <c r="Q31" s="3" t="str">
        <f>R31&amp;":"&amp;COUNTIF($R$3:R31,R31)</f>
        <v>Alabama:29</v>
      </c>
      <c r="R31" s="3" t="s">
        <v>9791</v>
      </c>
      <c r="S31" s="3" t="s">
        <v>100</v>
      </c>
    </row>
    <row r="32" spans="2:19" x14ac:dyDescent="0.3">
      <c r="B32" s="3" t="s">
        <v>9835</v>
      </c>
      <c r="H32"/>
      <c r="K32"/>
      <c r="O32" s="3" t="s">
        <v>1458</v>
      </c>
      <c r="Q32" s="3" t="str">
        <f>R32&amp;":"&amp;COUNTIF($R$3:R32,R32)</f>
        <v>Alabama:30</v>
      </c>
      <c r="R32" s="3" t="s">
        <v>9791</v>
      </c>
      <c r="S32" s="3" t="s">
        <v>73</v>
      </c>
    </row>
    <row r="33" spans="2:19" x14ac:dyDescent="0.3">
      <c r="B33" s="3" t="s">
        <v>9836</v>
      </c>
      <c r="H33"/>
      <c r="K33"/>
      <c r="O33" s="3" t="s">
        <v>1757</v>
      </c>
      <c r="Q33" s="3" t="str">
        <f>R33&amp;":"&amp;COUNTIF($R$3:R33,R33)</f>
        <v>Alaska:1</v>
      </c>
      <c r="R33" s="3" t="s">
        <v>9800</v>
      </c>
      <c r="S33" s="3" t="s">
        <v>209</v>
      </c>
    </row>
    <row r="34" spans="2:19" x14ac:dyDescent="0.3">
      <c r="B34" s="3" t="s">
        <v>9837</v>
      </c>
      <c r="H34"/>
      <c r="K34"/>
      <c r="O34" s="3" t="s">
        <v>1684</v>
      </c>
      <c r="Q34" s="3" t="str">
        <f>R34&amp;":"&amp;COUNTIF($R$3:R34,R34)</f>
        <v>Alaska:2</v>
      </c>
      <c r="R34" s="3" t="s">
        <v>9800</v>
      </c>
      <c r="S34" s="3" t="s">
        <v>199</v>
      </c>
    </row>
    <row r="35" spans="2:19" x14ac:dyDescent="0.3">
      <c r="B35" s="3" t="s">
        <v>9838</v>
      </c>
      <c r="H35"/>
      <c r="K35"/>
      <c r="O35" s="3" t="s">
        <v>1796</v>
      </c>
      <c r="Q35" s="3" t="str">
        <f>R35&amp;":"&amp;COUNTIF($R$3:R35,R35)</f>
        <v>Alaska:3</v>
      </c>
      <c r="R35" s="3" t="s">
        <v>9800</v>
      </c>
      <c r="S35" s="3" t="s">
        <v>183</v>
      </c>
    </row>
    <row r="36" spans="2:19" x14ac:dyDescent="0.3">
      <c r="B36" s="3" t="s">
        <v>9839</v>
      </c>
      <c r="H36"/>
      <c r="K36"/>
      <c r="O36" s="3" t="s">
        <v>2277</v>
      </c>
      <c r="Q36" s="3" t="str">
        <f>R36&amp;":"&amp;COUNTIF($R$3:R36,R36)</f>
        <v>Alaska:4</v>
      </c>
      <c r="R36" s="3" t="s">
        <v>9800</v>
      </c>
      <c r="S36" s="3" t="s">
        <v>188</v>
      </c>
    </row>
    <row r="37" spans="2:19" x14ac:dyDescent="0.3">
      <c r="B37" s="3" t="s">
        <v>9840</v>
      </c>
      <c r="H37"/>
      <c r="K37"/>
      <c r="O37" s="3" t="s">
        <v>4675</v>
      </c>
      <c r="Q37" s="3" t="str">
        <f>R37&amp;":"&amp;COUNTIF($R$3:R37,R37)</f>
        <v>Alaska:5</v>
      </c>
      <c r="R37" s="3" t="s">
        <v>9800</v>
      </c>
      <c r="S37" s="3" t="s">
        <v>173</v>
      </c>
    </row>
    <row r="38" spans="2:19" x14ac:dyDescent="0.3">
      <c r="B38" s="3" t="s">
        <v>9799</v>
      </c>
      <c r="H38"/>
      <c r="K38"/>
      <c r="O38" s="3" t="s">
        <v>7227</v>
      </c>
      <c r="Q38" s="3" t="str">
        <f>R38&amp;":"&amp;COUNTIF($R$3:R38,R38)</f>
        <v>Alaska:6</v>
      </c>
      <c r="R38" s="3" t="s">
        <v>9800</v>
      </c>
      <c r="S38" s="3" t="s">
        <v>166</v>
      </c>
    </row>
    <row r="39" spans="2:19" x14ac:dyDescent="0.3">
      <c r="B39" s="3" t="s">
        <v>9787</v>
      </c>
      <c r="H39"/>
      <c r="K39"/>
      <c r="O39" s="3" t="s">
        <v>7243</v>
      </c>
      <c r="Q39" s="3" t="str">
        <f>R39&amp;":"&amp;COUNTIF($R$3:R39,R39)</f>
        <v>Alaska:7</v>
      </c>
      <c r="R39" s="3" t="s">
        <v>9800</v>
      </c>
      <c r="S39" s="3" t="s">
        <v>161</v>
      </c>
    </row>
    <row r="40" spans="2:19" x14ac:dyDescent="0.3">
      <c r="B40" s="3" t="s">
        <v>9814</v>
      </c>
      <c r="H40"/>
      <c r="K40"/>
      <c r="O40" s="3" t="s">
        <v>7519</v>
      </c>
      <c r="Q40" s="3" t="str">
        <f>R40&amp;":"&amp;COUNTIF($R$3:R40,R40)</f>
        <v>Alaska:8</v>
      </c>
      <c r="R40" s="3" t="s">
        <v>9800</v>
      </c>
      <c r="S40" s="3" t="s">
        <v>193</v>
      </c>
    </row>
    <row r="41" spans="2:19" x14ac:dyDescent="0.3">
      <c r="B41" s="3" t="s">
        <v>9809</v>
      </c>
      <c r="H41"/>
      <c r="K41"/>
      <c r="O41" s="3" t="s">
        <v>7850</v>
      </c>
      <c r="Q41" s="3" t="str">
        <f>R41&amp;":"&amp;COUNTIF($R$3:R41,R41)</f>
        <v>Alaska:9</v>
      </c>
      <c r="R41" s="3" t="s">
        <v>9800</v>
      </c>
      <c r="S41" s="3" t="s">
        <v>8711</v>
      </c>
    </row>
    <row r="42" spans="2:19" x14ac:dyDescent="0.3">
      <c r="B42" s="3" t="s">
        <v>9842</v>
      </c>
      <c r="H42"/>
      <c r="K42"/>
      <c r="O42" s="3" t="s">
        <v>7983</v>
      </c>
      <c r="Q42" s="3" t="str">
        <f>R42&amp;":"&amp;COUNTIF($R$3:R42,R42)</f>
        <v>Alaska:10</v>
      </c>
      <c r="R42" s="3" t="s">
        <v>9800</v>
      </c>
      <c r="S42" s="3" t="s">
        <v>204</v>
      </c>
    </row>
    <row r="43" spans="2:19" x14ac:dyDescent="0.3">
      <c r="B43" s="3" t="s">
        <v>9843</v>
      </c>
      <c r="H43"/>
      <c r="K43"/>
      <c r="O43" s="3" t="s">
        <v>3103</v>
      </c>
      <c r="Q43" s="3" t="str">
        <f>R43&amp;":"&amp;COUNTIF($R$3:R43,R43)</f>
        <v>Alaska:11</v>
      </c>
      <c r="R43" s="3" t="s">
        <v>9800</v>
      </c>
      <c r="S43" s="3" t="s">
        <v>8881</v>
      </c>
    </row>
    <row r="44" spans="2:19" x14ac:dyDescent="0.3">
      <c r="B44" s="3" t="s">
        <v>9844</v>
      </c>
      <c r="H44"/>
      <c r="K44"/>
      <c r="O44" s="3" t="s">
        <v>5807</v>
      </c>
      <c r="Q44" s="3" t="str">
        <f>R44&amp;":"&amp;COUNTIF($R$3:R44,R44)</f>
        <v>Alaska:12</v>
      </c>
      <c r="R44" s="3" t="s">
        <v>9800</v>
      </c>
      <c r="S44" s="3" t="s">
        <v>178</v>
      </c>
    </row>
    <row r="45" spans="2:19" x14ac:dyDescent="0.3">
      <c r="B45" s="3" t="s">
        <v>9845</v>
      </c>
      <c r="H45"/>
      <c r="K45"/>
      <c r="O45" s="3" t="s">
        <v>6090</v>
      </c>
      <c r="Q45" s="3" t="str">
        <f>R45&amp;":"&amp;COUNTIF($R$3:R45,R45)</f>
        <v>American_Samoa:1</v>
      </c>
      <c r="R45" s="3" t="s">
        <v>9833</v>
      </c>
      <c r="S45" s="3" t="s">
        <v>6376</v>
      </c>
    </row>
    <row r="46" spans="2:19" x14ac:dyDescent="0.3">
      <c r="B46" s="3" t="s">
        <v>9810</v>
      </c>
      <c r="H46"/>
      <c r="K46"/>
      <c r="O46" s="3" t="s">
        <v>1854</v>
      </c>
      <c r="Q46" s="3" t="str">
        <f>R46&amp;":"&amp;COUNTIF($R$3:R46,R46)</f>
        <v>Arizona:1</v>
      </c>
      <c r="R46" s="3" t="s">
        <v>9801</v>
      </c>
      <c r="S46" s="3" t="s">
        <v>370</v>
      </c>
    </row>
    <row r="47" spans="2:19" x14ac:dyDescent="0.3">
      <c r="B47" s="3" t="s">
        <v>9788</v>
      </c>
      <c r="H47"/>
      <c r="K47"/>
      <c r="O47" s="3" t="s">
        <v>496</v>
      </c>
      <c r="Q47" s="3" t="str">
        <f>R47&amp;":"&amp;COUNTIF($R$3:R47,R47)</f>
        <v>Arizona:2</v>
      </c>
      <c r="R47" s="3" t="s">
        <v>9801</v>
      </c>
      <c r="S47" s="3" t="s">
        <v>357</v>
      </c>
    </row>
    <row r="48" spans="2:19" x14ac:dyDescent="0.3">
      <c r="B48" s="3" t="s">
        <v>9822</v>
      </c>
      <c r="H48"/>
      <c r="K48"/>
      <c r="O48" s="3" t="s">
        <v>8246</v>
      </c>
      <c r="Q48" s="3" t="str">
        <f>R48&amp;":"&amp;COUNTIF($R$3:R48,R48)</f>
        <v>Arizona:3</v>
      </c>
      <c r="R48" s="3" t="s">
        <v>9801</v>
      </c>
      <c r="S48" s="3" t="s">
        <v>328</v>
      </c>
    </row>
    <row r="49" spans="2:19" x14ac:dyDescent="0.3">
      <c r="B49" s="3" t="s">
        <v>9825</v>
      </c>
      <c r="H49"/>
      <c r="K49"/>
      <c r="O49" s="3" t="s">
        <v>68</v>
      </c>
      <c r="Q49" s="3" t="str">
        <f>R49&amp;":"&amp;COUNTIF($R$3:R49,R49)</f>
        <v>Arizona:4</v>
      </c>
      <c r="R49" s="3" t="s">
        <v>9801</v>
      </c>
      <c r="S49" s="3" t="s">
        <v>218</v>
      </c>
    </row>
    <row r="50" spans="2:19" x14ac:dyDescent="0.3">
      <c r="B50" s="3" t="s">
        <v>9846</v>
      </c>
      <c r="H50"/>
      <c r="K50"/>
      <c r="O50" s="3" t="s">
        <v>4670</v>
      </c>
      <c r="Q50" s="3" t="str">
        <f>R50&amp;":"&amp;COUNTIF($R$3:R50,R50)</f>
        <v>Arizona:5</v>
      </c>
      <c r="R50" s="3" t="s">
        <v>9801</v>
      </c>
      <c r="S50" s="3" t="s">
        <v>288</v>
      </c>
    </row>
    <row r="51" spans="2:19" x14ac:dyDescent="0.3">
      <c r="B51" s="3" t="s">
        <v>9816</v>
      </c>
      <c r="H51"/>
      <c r="K51"/>
      <c r="O51" s="3" t="s">
        <v>6418</v>
      </c>
      <c r="Q51" s="3" t="str">
        <f>R51&amp;":"&amp;COUNTIF($R$3:R51,R51)</f>
        <v>Arizona:6</v>
      </c>
      <c r="R51" s="3" t="s">
        <v>9801</v>
      </c>
      <c r="S51" s="3" t="s">
        <v>333</v>
      </c>
    </row>
    <row r="52" spans="2:19" x14ac:dyDescent="0.3">
      <c r="B52" s="3" t="s">
        <v>9789</v>
      </c>
      <c r="H52"/>
      <c r="K52"/>
      <c r="O52" s="3" t="s">
        <v>1030</v>
      </c>
      <c r="Q52" s="3" t="str">
        <f>R52&amp;":"&amp;COUNTIF($R$3:R52,R52)</f>
        <v>Arizona:7</v>
      </c>
      <c r="R52" s="3" t="s">
        <v>9801</v>
      </c>
      <c r="S52" s="3" t="s">
        <v>253</v>
      </c>
    </row>
    <row r="53" spans="2:19" x14ac:dyDescent="0.3">
      <c r="B53" s="3" t="s">
        <v>9832</v>
      </c>
      <c r="H53"/>
      <c r="K53"/>
      <c r="O53" s="3" t="s">
        <v>5330</v>
      </c>
      <c r="Q53" s="3" t="str">
        <f>R53&amp;":"&amp;COUNTIF($R$3:R53,R53)</f>
        <v>Arizona:8</v>
      </c>
      <c r="R53" s="3" t="s">
        <v>9801</v>
      </c>
      <c r="S53" s="3" t="s">
        <v>347</v>
      </c>
    </row>
    <row r="54" spans="2:19" x14ac:dyDescent="0.3">
      <c r="B54" s="3" t="s">
        <v>9790</v>
      </c>
      <c r="H54"/>
      <c r="K54"/>
      <c r="O54" s="3" t="s">
        <v>1593</v>
      </c>
      <c r="Q54" s="3" t="str">
        <f>R54&amp;":"&amp;COUNTIF($R$3:R54,R54)</f>
        <v>Arizona:9</v>
      </c>
      <c r="R54" s="3" t="s">
        <v>9801</v>
      </c>
      <c r="S54" s="3" t="s">
        <v>248</v>
      </c>
    </row>
    <row r="55" spans="2:19" x14ac:dyDescent="0.3">
      <c r="B55" s="3" t="s">
        <v>9798</v>
      </c>
      <c r="H55"/>
      <c r="K55"/>
      <c r="O55" s="3" t="s">
        <v>4381</v>
      </c>
      <c r="Q55" s="3" t="str">
        <f>R55&amp;":"&amp;COUNTIF($R$3:R55,R55)</f>
        <v>Arizona:10</v>
      </c>
      <c r="R55" s="3" t="s">
        <v>9801</v>
      </c>
      <c r="S55" s="3" t="s">
        <v>258</v>
      </c>
    </row>
    <row r="56" spans="2:19" x14ac:dyDescent="0.3">
      <c r="B56" s="3" t="s">
        <v>9833</v>
      </c>
      <c r="H56"/>
      <c r="K56"/>
      <c r="O56" s="3" t="s">
        <v>23</v>
      </c>
      <c r="Q56" s="3" t="str">
        <f>R56&amp;":"&amp;COUNTIF($R$3:R56,R56)</f>
        <v>Arizona:11</v>
      </c>
      <c r="R56" s="3" t="s">
        <v>9801</v>
      </c>
      <c r="S56" s="3" t="s">
        <v>278</v>
      </c>
    </row>
    <row r="57" spans="2:19" x14ac:dyDescent="0.3">
      <c r="B57" s="3" t="s">
        <v>9827</v>
      </c>
      <c r="H57"/>
      <c r="K57"/>
      <c r="O57" s="3" t="s">
        <v>40</v>
      </c>
      <c r="Q57" s="3" t="str">
        <f>R57&amp;":"&amp;COUNTIF($R$3:R57,R57)</f>
        <v>Arizona:12</v>
      </c>
      <c r="R57" s="3" t="s">
        <v>9801</v>
      </c>
      <c r="S57" s="3" t="s">
        <v>233</v>
      </c>
    </row>
    <row r="58" spans="2:19" x14ac:dyDescent="0.3">
      <c r="B58" s="3" t="s">
        <v>9841</v>
      </c>
      <c r="H58"/>
      <c r="K58"/>
      <c r="O58" s="3" t="s">
        <v>79</v>
      </c>
      <c r="Q58" s="3" t="str">
        <f>R58&amp;":"&amp;COUNTIF($R$3:R58,R58)</f>
        <v>Arizona:13</v>
      </c>
      <c r="R58" s="3" t="s">
        <v>9801</v>
      </c>
      <c r="S58" s="3" t="s">
        <v>238</v>
      </c>
    </row>
    <row r="59" spans="2:19" x14ac:dyDescent="0.3">
      <c r="H59"/>
      <c r="K59"/>
      <c r="O59" s="3" t="s">
        <v>161</v>
      </c>
      <c r="Q59" s="3" t="str">
        <f>R59&amp;":"&amp;COUNTIF($R$3:R59,R59)</f>
        <v>Arizona:14</v>
      </c>
      <c r="R59" s="3" t="s">
        <v>9801</v>
      </c>
      <c r="S59" s="3" t="s">
        <v>273</v>
      </c>
    </row>
    <row r="60" spans="2:19" x14ac:dyDescent="0.3">
      <c r="H60"/>
      <c r="K60"/>
      <c r="O60" s="3" t="s">
        <v>223</v>
      </c>
      <c r="Q60" s="3" t="str">
        <f>R60&amp;":"&amp;COUNTIF($R$3:R60,R60)</f>
        <v>Arizona:15</v>
      </c>
      <c r="R60" s="3" t="s">
        <v>9801</v>
      </c>
      <c r="S60" s="3" t="s">
        <v>6566</v>
      </c>
    </row>
    <row r="61" spans="2:19" x14ac:dyDescent="0.3">
      <c r="H61"/>
      <c r="K61"/>
      <c r="O61" s="3" t="s">
        <v>1025</v>
      </c>
      <c r="Q61" s="3" t="str">
        <f>R61&amp;":"&amp;COUNTIF($R$3:R61,R61)</f>
        <v>Arizona:16</v>
      </c>
      <c r="R61" s="3" t="s">
        <v>9801</v>
      </c>
      <c r="S61" s="3" t="s">
        <v>338</v>
      </c>
    </row>
    <row r="62" spans="2:19" x14ac:dyDescent="0.3">
      <c r="H62"/>
      <c r="K62"/>
      <c r="O62" s="3" t="s">
        <v>1191</v>
      </c>
      <c r="Q62" s="3" t="str">
        <f>R62&amp;":"&amp;COUNTIF($R$3:R62,R62)</f>
        <v>Arizona:17</v>
      </c>
      <c r="R62" s="3" t="s">
        <v>9801</v>
      </c>
      <c r="S62" s="3" t="s">
        <v>283</v>
      </c>
    </row>
    <row r="63" spans="2:19" x14ac:dyDescent="0.3">
      <c r="H63"/>
      <c r="K63"/>
      <c r="O63" s="3" t="s">
        <v>1196</v>
      </c>
      <c r="Q63" s="3" t="str">
        <f>R63&amp;":"&amp;COUNTIF($R$3:R63,R63)</f>
        <v>Arizona:18</v>
      </c>
      <c r="R63" s="3" t="s">
        <v>9801</v>
      </c>
      <c r="S63" s="3" t="s">
        <v>306</v>
      </c>
    </row>
    <row r="64" spans="2:19" x14ac:dyDescent="0.3">
      <c r="H64"/>
      <c r="K64"/>
      <c r="O64" s="3" t="s">
        <v>1418</v>
      </c>
      <c r="Q64" s="3" t="str">
        <f>R64&amp;":"&amp;COUNTIF($R$3:R64,R64)</f>
        <v>Arizona:19</v>
      </c>
      <c r="R64" s="3" t="s">
        <v>9801</v>
      </c>
      <c r="S64" s="3" t="s">
        <v>228</v>
      </c>
    </row>
    <row r="65" spans="8:19" x14ac:dyDescent="0.3">
      <c r="H65"/>
      <c r="K65"/>
      <c r="O65" s="3" t="s">
        <v>1608</v>
      </c>
      <c r="Q65" s="3" t="str">
        <f>R65&amp;":"&amp;COUNTIF($R$3:R65,R65)</f>
        <v>Arizona:20</v>
      </c>
      <c r="R65" s="3" t="s">
        <v>9801</v>
      </c>
      <c r="S65" s="3" t="s">
        <v>293</v>
      </c>
    </row>
    <row r="66" spans="8:19" x14ac:dyDescent="0.3">
      <c r="H66"/>
      <c r="K66"/>
      <c r="O66" s="3" t="s">
        <v>1045</v>
      </c>
      <c r="Q66" s="3" t="str">
        <f>R66&amp;":"&amp;COUNTIF($R$3:R66,R66)</f>
        <v>Arizona:21</v>
      </c>
      <c r="R66" s="3" t="s">
        <v>9801</v>
      </c>
      <c r="S66" s="3" t="s">
        <v>352</v>
      </c>
    </row>
    <row r="67" spans="8:19" x14ac:dyDescent="0.3">
      <c r="H67"/>
      <c r="K67"/>
      <c r="O67" s="3" t="s">
        <v>1791</v>
      </c>
      <c r="Q67" s="3" t="str">
        <f>R67&amp;":"&amp;COUNTIF($R$3:R67,R67)</f>
        <v>Arizona:22</v>
      </c>
      <c r="R67" s="3" t="s">
        <v>9801</v>
      </c>
      <c r="S67" s="3" t="s">
        <v>223</v>
      </c>
    </row>
    <row r="68" spans="8:19" x14ac:dyDescent="0.3">
      <c r="H68"/>
      <c r="K68"/>
      <c r="O68" s="3" t="s">
        <v>1967</v>
      </c>
      <c r="Q68" s="3" t="str">
        <f>R68&amp;":"&amp;COUNTIF($R$3:R68,R68)</f>
        <v>Arizona:23</v>
      </c>
      <c r="R68" s="3" t="s">
        <v>9801</v>
      </c>
      <c r="S68" s="3" t="s">
        <v>323</v>
      </c>
    </row>
    <row r="69" spans="8:19" x14ac:dyDescent="0.3">
      <c r="H69"/>
      <c r="K69"/>
      <c r="O69" s="3" t="s">
        <v>1997</v>
      </c>
      <c r="Q69" s="3" t="str">
        <f>R69&amp;":"&amp;COUNTIF($R$3:R69,R69)</f>
        <v>Arizona:24</v>
      </c>
      <c r="R69" s="3" t="s">
        <v>9801</v>
      </c>
      <c r="S69" s="3" t="s">
        <v>243</v>
      </c>
    </row>
    <row r="70" spans="8:19" x14ac:dyDescent="0.3">
      <c r="H70"/>
      <c r="K70"/>
      <c r="O70" s="3" t="s">
        <v>2002</v>
      </c>
      <c r="Q70" s="3" t="str">
        <f>R70&amp;":"&amp;COUNTIF($R$3:R70,R70)</f>
        <v>Arizona:25</v>
      </c>
      <c r="R70" s="3" t="s">
        <v>9801</v>
      </c>
      <c r="S70" s="3" t="s">
        <v>263</v>
      </c>
    </row>
    <row r="71" spans="8:19" x14ac:dyDescent="0.3">
      <c r="H71"/>
      <c r="K71"/>
      <c r="O71" s="3" t="s">
        <v>2012</v>
      </c>
      <c r="Q71" s="3" t="str">
        <f>R71&amp;":"&amp;COUNTIF($R$3:R71,R71)</f>
        <v>Arizona:26</v>
      </c>
      <c r="R71" s="3" t="s">
        <v>9801</v>
      </c>
      <c r="S71" s="3" t="s">
        <v>268</v>
      </c>
    </row>
    <row r="72" spans="8:19" x14ac:dyDescent="0.3">
      <c r="H72"/>
      <c r="K72"/>
      <c r="O72" s="3" t="s">
        <v>2055</v>
      </c>
      <c r="Q72" s="3" t="str">
        <f>R72&amp;":"&amp;COUNTIF($R$3:R72,R72)</f>
        <v>Arkansas:1</v>
      </c>
      <c r="R72" s="3" t="s">
        <v>9792</v>
      </c>
      <c r="S72" s="3" t="s">
        <v>454</v>
      </c>
    </row>
    <row r="73" spans="8:19" x14ac:dyDescent="0.3">
      <c r="H73"/>
      <c r="K73"/>
      <c r="O73" s="3" t="s">
        <v>2060</v>
      </c>
      <c r="Q73" s="3" t="str">
        <f>R73&amp;":"&amp;COUNTIF($R$3:R73,R73)</f>
        <v>Arkansas:2</v>
      </c>
      <c r="R73" s="3" t="s">
        <v>9792</v>
      </c>
      <c r="S73" s="3" t="s">
        <v>6589</v>
      </c>
    </row>
    <row r="74" spans="8:19" x14ac:dyDescent="0.3">
      <c r="H74"/>
      <c r="K74"/>
      <c r="O74" s="3" t="s">
        <v>2120</v>
      </c>
      <c r="Q74" s="3" t="str">
        <f>R74&amp;":"&amp;COUNTIF($R$3:R74,R74)</f>
        <v>Arkansas:3</v>
      </c>
      <c r="R74" s="3" t="s">
        <v>9792</v>
      </c>
      <c r="S74" s="3" t="s">
        <v>459</v>
      </c>
    </row>
    <row r="75" spans="8:19" x14ac:dyDescent="0.3">
      <c r="H75"/>
      <c r="K75"/>
      <c r="O75" s="3" t="s">
        <v>2150</v>
      </c>
      <c r="Q75" s="3" t="str">
        <f>R75&amp;":"&amp;COUNTIF($R$3:R75,R75)</f>
        <v>Arkansas:4</v>
      </c>
      <c r="R75" s="3" t="s">
        <v>9792</v>
      </c>
      <c r="S75" s="3" t="s">
        <v>404</v>
      </c>
    </row>
    <row r="76" spans="8:19" x14ac:dyDescent="0.3">
      <c r="H76"/>
      <c r="K76"/>
      <c r="O76" s="3" t="s">
        <v>2179</v>
      </c>
      <c r="Q76" s="3" t="str">
        <f>R76&amp;":"&amp;COUNTIF($R$3:R76,R76)</f>
        <v>Arkansas:5</v>
      </c>
      <c r="R76" s="3" t="s">
        <v>9792</v>
      </c>
      <c r="S76" s="3" t="s">
        <v>486</v>
      </c>
    </row>
    <row r="77" spans="8:19" x14ac:dyDescent="0.3">
      <c r="H77"/>
      <c r="K77"/>
      <c r="O77" s="3" t="s">
        <v>2218</v>
      </c>
      <c r="Q77" s="3" t="str">
        <f>R77&amp;":"&amp;COUNTIF($R$3:R77,R77)</f>
        <v>Arkansas:6</v>
      </c>
      <c r="R77" s="3" t="s">
        <v>9792</v>
      </c>
      <c r="S77" s="3" t="s">
        <v>424</v>
      </c>
    </row>
    <row r="78" spans="8:19" x14ac:dyDescent="0.3">
      <c r="H78"/>
      <c r="K78"/>
      <c r="O78" s="3" t="s">
        <v>2223</v>
      </c>
      <c r="Q78" s="3" t="str">
        <f>R78&amp;":"&amp;COUNTIF($R$3:R78,R78)</f>
        <v>Arkansas:7</v>
      </c>
      <c r="R78" s="3" t="s">
        <v>9792</v>
      </c>
      <c r="S78" s="3" t="s">
        <v>379</v>
      </c>
    </row>
    <row r="79" spans="8:19" x14ac:dyDescent="0.3">
      <c r="H79"/>
      <c r="K79"/>
      <c r="O79" s="3" t="s">
        <v>2267</v>
      </c>
      <c r="Q79" s="3" t="str">
        <f>R79&amp;":"&amp;COUNTIF($R$3:R79,R79)</f>
        <v>Arkansas:8</v>
      </c>
      <c r="R79" s="3" t="s">
        <v>9792</v>
      </c>
      <c r="S79" s="3" t="s">
        <v>399</v>
      </c>
    </row>
    <row r="80" spans="8:19" x14ac:dyDescent="0.3">
      <c r="H80"/>
      <c r="K80"/>
      <c r="O80" s="3" t="s">
        <v>2282</v>
      </c>
      <c r="Q80" s="3" t="str">
        <f>R80&amp;":"&amp;COUNTIF($R$3:R80,R80)</f>
        <v>Arkansas:9</v>
      </c>
      <c r="R80" s="3" t="s">
        <v>9792</v>
      </c>
      <c r="S80" s="3" t="s">
        <v>6600</v>
      </c>
    </row>
    <row r="81" spans="8:19" x14ac:dyDescent="0.3">
      <c r="H81"/>
      <c r="K81"/>
      <c r="O81" s="3" t="s">
        <v>2312</v>
      </c>
      <c r="Q81" s="3" t="str">
        <f>R81&amp;":"&amp;COUNTIF($R$3:R81,R81)</f>
        <v>Arkansas:10</v>
      </c>
      <c r="R81" s="3" t="s">
        <v>9792</v>
      </c>
      <c r="S81" s="3" t="s">
        <v>414</v>
      </c>
    </row>
    <row r="82" spans="8:19" x14ac:dyDescent="0.3">
      <c r="H82"/>
      <c r="K82"/>
      <c r="O82" s="3" t="s">
        <v>2377</v>
      </c>
      <c r="Q82" s="3" t="str">
        <f>R82&amp;":"&amp;COUNTIF($R$3:R82,R82)</f>
        <v>Arkansas:11</v>
      </c>
      <c r="R82" s="3" t="s">
        <v>9792</v>
      </c>
      <c r="S82" s="3" t="s">
        <v>429</v>
      </c>
    </row>
    <row r="83" spans="8:19" x14ac:dyDescent="0.3">
      <c r="H83"/>
      <c r="K83"/>
      <c r="O83" s="3" t="s">
        <v>2382</v>
      </c>
      <c r="Q83" s="3" t="str">
        <f>R83&amp;":"&amp;COUNTIF($R$3:R83,R83)</f>
        <v>Arkansas:12</v>
      </c>
      <c r="R83" s="3" t="s">
        <v>9792</v>
      </c>
      <c r="S83" s="3" t="s">
        <v>444</v>
      </c>
    </row>
    <row r="84" spans="8:19" x14ac:dyDescent="0.3">
      <c r="H84"/>
      <c r="K84"/>
      <c r="O84" s="3" t="s">
        <v>2643</v>
      </c>
      <c r="Q84" s="3" t="str">
        <f>R84&amp;":"&amp;COUNTIF($R$3:R84,R84)</f>
        <v>Arkansas:13</v>
      </c>
      <c r="R84" s="3" t="s">
        <v>9792</v>
      </c>
      <c r="S84" s="3" t="s">
        <v>419</v>
      </c>
    </row>
    <row r="85" spans="8:19" x14ac:dyDescent="0.3">
      <c r="H85"/>
      <c r="K85"/>
      <c r="O85" s="3" t="s">
        <v>2648</v>
      </c>
      <c r="Q85" s="3" t="str">
        <f>R85&amp;":"&amp;COUNTIF($R$3:R85,R85)</f>
        <v>Arkansas:14</v>
      </c>
      <c r="R85" s="3" t="s">
        <v>9792</v>
      </c>
      <c r="S85" s="3" t="s">
        <v>6584</v>
      </c>
    </row>
    <row r="86" spans="8:19" x14ac:dyDescent="0.3">
      <c r="H86"/>
      <c r="K86"/>
      <c r="O86" s="3" t="s">
        <v>2653</v>
      </c>
      <c r="Q86" s="3" t="str">
        <f>R86&amp;":"&amp;COUNTIF($R$3:R86,R86)</f>
        <v>Arkansas:15</v>
      </c>
      <c r="R86" s="3" t="s">
        <v>9792</v>
      </c>
      <c r="S86" s="3" t="s">
        <v>389</v>
      </c>
    </row>
    <row r="87" spans="8:19" x14ac:dyDescent="0.3">
      <c r="H87"/>
      <c r="K87"/>
      <c r="O87" s="3" t="s">
        <v>2869</v>
      </c>
      <c r="Q87" s="3" t="str">
        <f>R87&amp;":"&amp;COUNTIF($R$3:R87,R87)</f>
        <v>Arkansas:16</v>
      </c>
      <c r="R87" s="3" t="s">
        <v>9792</v>
      </c>
      <c r="S87" s="3" t="s">
        <v>384</v>
      </c>
    </row>
    <row r="88" spans="8:19" x14ac:dyDescent="0.3">
      <c r="H88"/>
      <c r="K88"/>
      <c r="O88" s="3" t="s">
        <v>2874</v>
      </c>
      <c r="Q88" s="3" t="str">
        <f>R88&amp;":"&amp;COUNTIF($R$3:R88,R88)</f>
        <v>Arkansas:17</v>
      </c>
      <c r="R88" s="3" t="s">
        <v>9792</v>
      </c>
      <c r="S88" s="3" t="s">
        <v>7087</v>
      </c>
    </row>
    <row r="89" spans="8:19" x14ac:dyDescent="0.3">
      <c r="H89"/>
      <c r="K89"/>
      <c r="O89" s="3" t="s">
        <v>2879</v>
      </c>
      <c r="Q89" s="3" t="str">
        <f>R89&amp;":"&amp;COUNTIF($R$3:R89,R89)</f>
        <v>Arkansas:18</v>
      </c>
      <c r="R89" s="3" t="s">
        <v>9792</v>
      </c>
      <c r="S89" s="3" t="s">
        <v>434</v>
      </c>
    </row>
    <row r="90" spans="8:19" x14ac:dyDescent="0.3">
      <c r="H90"/>
      <c r="K90"/>
      <c r="O90" s="3" t="s">
        <v>2899</v>
      </c>
      <c r="Q90" s="3" t="str">
        <f>R90&amp;":"&amp;COUNTIF($R$3:R90,R90)</f>
        <v>Arkansas:19</v>
      </c>
      <c r="R90" s="3" t="s">
        <v>9792</v>
      </c>
      <c r="S90" s="3" t="s">
        <v>468</v>
      </c>
    </row>
    <row r="91" spans="8:19" x14ac:dyDescent="0.3">
      <c r="H91"/>
      <c r="K91"/>
      <c r="O91" s="3" t="s">
        <v>3019</v>
      </c>
      <c r="Q91" s="3" t="str">
        <f>R91&amp;":"&amp;COUNTIF($R$3:R91,R91)</f>
        <v>Arkansas:20</v>
      </c>
      <c r="R91" s="3" t="s">
        <v>9792</v>
      </c>
      <c r="S91" s="3" t="s">
        <v>409</v>
      </c>
    </row>
    <row r="92" spans="8:19" x14ac:dyDescent="0.3">
      <c r="H92"/>
      <c r="K92"/>
      <c r="O92" s="3" t="s">
        <v>3029</v>
      </c>
      <c r="Q92" s="3" t="str">
        <f>R92&amp;":"&amp;COUNTIF($R$3:R92,R92)</f>
        <v>Arkansas:21</v>
      </c>
      <c r="R92" s="3" t="s">
        <v>9792</v>
      </c>
      <c r="S92" s="3" t="s">
        <v>6594</v>
      </c>
    </row>
    <row r="93" spans="8:19" x14ac:dyDescent="0.3">
      <c r="H93"/>
      <c r="K93"/>
      <c r="O93" s="3" t="s">
        <v>3034</v>
      </c>
      <c r="Q93" s="3" t="str">
        <f>R93&amp;":"&amp;COUNTIF($R$3:R93,R93)</f>
        <v>Arkansas:22</v>
      </c>
      <c r="R93" s="3" t="s">
        <v>9792</v>
      </c>
      <c r="S93" s="3" t="s">
        <v>449</v>
      </c>
    </row>
    <row r="94" spans="8:19" x14ac:dyDescent="0.3">
      <c r="H94"/>
      <c r="K94"/>
      <c r="O94" s="3" t="s">
        <v>3271</v>
      </c>
      <c r="Q94" s="3" t="str">
        <f>R94&amp;":"&amp;COUNTIF($R$3:R94,R94)</f>
        <v>Arkansas:23</v>
      </c>
      <c r="R94" s="3" t="s">
        <v>9792</v>
      </c>
      <c r="S94" s="3" t="s">
        <v>439</v>
      </c>
    </row>
    <row r="95" spans="8:19" x14ac:dyDescent="0.3">
      <c r="H95"/>
      <c r="K95"/>
      <c r="O95" s="3" t="s">
        <v>3285</v>
      </c>
      <c r="Q95" s="3" t="str">
        <f>R95&amp;":"&amp;COUNTIF($R$3:R95,R95)</f>
        <v>Arkansas:24</v>
      </c>
      <c r="R95" s="3" t="s">
        <v>9792</v>
      </c>
      <c r="S95" s="3" t="s">
        <v>477</v>
      </c>
    </row>
    <row r="96" spans="8:19" x14ac:dyDescent="0.3">
      <c r="H96"/>
      <c r="K96"/>
      <c r="O96" s="3" t="s">
        <v>3422</v>
      </c>
      <c r="Q96" s="3" t="str">
        <f>R96&amp;":"&amp;COUNTIF($R$3:R96,R96)</f>
        <v>Arkansas:25</v>
      </c>
      <c r="R96" s="3" t="s">
        <v>9792</v>
      </c>
      <c r="S96" s="3" t="s">
        <v>394</v>
      </c>
    </row>
    <row r="97" spans="8:19" x14ac:dyDescent="0.3">
      <c r="H97"/>
      <c r="K97"/>
      <c r="O97" s="3" t="s">
        <v>3450</v>
      </c>
      <c r="Q97" s="3" t="str">
        <f>R97&amp;":"&amp;COUNTIF($R$3:R97,R97)</f>
        <v>California:1</v>
      </c>
      <c r="R97" s="3" t="s">
        <v>9773</v>
      </c>
      <c r="S97" s="3" t="s">
        <v>542</v>
      </c>
    </row>
    <row r="98" spans="8:19" x14ac:dyDescent="0.3">
      <c r="H98"/>
      <c r="K98"/>
      <c r="O98" s="3" t="s">
        <v>3560</v>
      </c>
      <c r="Q98" s="3" t="str">
        <f>R98&amp;":"&amp;COUNTIF($R$3:R98,R98)</f>
        <v>California:2</v>
      </c>
      <c r="R98" s="3" t="s">
        <v>9773</v>
      </c>
      <c r="S98" s="3" t="s">
        <v>744</v>
      </c>
    </row>
    <row r="99" spans="8:19" x14ac:dyDescent="0.3">
      <c r="H99"/>
      <c r="K99"/>
      <c r="O99" s="3" t="s">
        <v>3575</v>
      </c>
      <c r="Q99" s="3" t="str">
        <f>R99&amp;":"&amp;COUNTIF($R$3:R99,R99)</f>
        <v>California:3</v>
      </c>
      <c r="R99" s="3" t="s">
        <v>9773</v>
      </c>
      <c r="S99" s="3" t="s">
        <v>1894</v>
      </c>
    </row>
    <row r="100" spans="8:19" x14ac:dyDescent="0.3">
      <c r="H100"/>
      <c r="K100"/>
      <c r="O100" s="3" t="s">
        <v>3686</v>
      </c>
      <c r="Q100" s="3" t="str">
        <f>R100&amp;":"&amp;COUNTIF($R$3:R100,R100)</f>
        <v>California:4</v>
      </c>
      <c r="R100" s="3" t="s">
        <v>9773</v>
      </c>
      <c r="S100" s="3" t="s">
        <v>704</v>
      </c>
    </row>
    <row r="101" spans="8:19" x14ac:dyDescent="0.3">
      <c r="H101"/>
      <c r="K101"/>
      <c r="O101" s="3" t="s">
        <v>3804</v>
      </c>
      <c r="Q101" s="3" t="str">
        <f>R101&amp;":"&amp;COUNTIF($R$3:R101,R101)</f>
        <v>California:5</v>
      </c>
      <c r="R101" s="3" t="s">
        <v>9773</v>
      </c>
      <c r="S101" s="3" t="s">
        <v>557</v>
      </c>
    </row>
    <row r="102" spans="8:19" x14ac:dyDescent="0.3">
      <c r="H102"/>
      <c r="K102"/>
      <c r="O102" s="3" t="s">
        <v>3809</v>
      </c>
      <c r="Q102" s="3" t="str">
        <f>R102&amp;":"&amp;COUNTIF($R$3:R102,R102)</f>
        <v>California:6</v>
      </c>
      <c r="R102" s="3" t="s">
        <v>9773</v>
      </c>
      <c r="S102" s="3" t="s">
        <v>491</v>
      </c>
    </row>
    <row r="103" spans="8:19" x14ac:dyDescent="0.3">
      <c r="H103"/>
      <c r="K103"/>
      <c r="O103" s="3" t="s">
        <v>3902</v>
      </c>
      <c r="Q103" s="3" t="str">
        <f>R103&amp;":"&amp;COUNTIF($R$3:R103,R103)</f>
        <v>California:7</v>
      </c>
      <c r="R103" s="3" t="s">
        <v>9773</v>
      </c>
      <c r="S103" s="3" t="s">
        <v>754</v>
      </c>
    </row>
    <row r="104" spans="8:19" x14ac:dyDescent="0.3">
      <c r="H104"/>
      <c r="K104"/>
      <c r="O104" s="3" t="s">
        <v>1510</v>
      </c>
      <c r="Q104" s="3" t="str">
        <f>R104&amp;":"&amp;COUNTIF($R$3:R104,R104)</f>
        <v>California:8</v>
      </c>
      <c r="R104" s="3" t="s">
        <v>9773</v>
      </c>
      <c r="S104" s="3" t="s">
        <v>602</v>
      </c>
    </row>
    <row r="105" spans="8:19" x14ac:dyDescent="0.3">
      <c r="H105"/>
      <c r="K105"/>
      <c r="O105" s="3" t="s">
        <v>4295</v>
      </c>
      <c r="Q105" s="3" t="str">
        <f>R105&amp;":"&amp;COUNTIF($R$3:R105,R105)</f>
        <v>California:9</v>
      </c>
      <c r="R105" s="3" t="s">
        <v>9773</v>
      </c>
      <c r="S105" s="3" t="s">
        <v>537</v>
      </c>
    </row>
    <row r="106" spans="8:19" x14ac:dyDescent="0.3">
      <c r="H106"/>
      <c r="K106"/>
      <c r="O106" s="3" t="s">
        <v>4476</v>
      </c>
      <c r="Q106" s="3" t="str">
        <f>R106&amp;":"&amp;COUNTIF($R$3:R106,R106)</f>
        <v>California:10</v>
      </c>
      <c r="R106" s="3" t="s">
        <v>9773</v>
      </c>
      <c r="S106" s="3" t="s">
        <v>709</v>
      </c>
    </row>
    <row r="107" spans="8:19" x14ac:dyDescent="0.3">
      <c r="H107"/>
      <c r="K107"/>
      <c r="O107" s="3" t="s">
        <v>4491</v>
      </c>
      <c r="Q107" s="3" t="str">
        <f>R107&amp;":"&amp;COUNTIF($R$3:R107,R107)</f>
        <v>California:11</v>
      </c>
      <c r="R107" s="3" t="s">
        <v>9773</v>
      </c>
      <c r="S107" s="3" t="s">
        <v>827</v>
      </c>
    </row>
    <row r="108" spans="8:19" x14ac:dyDescent="0.3">
      <c r="H108"/>
      <c r="K108"/>
      <c r="O108" s="3" t="s">
        <v>4703</v>
      </c>
      <c r="Q108" s="3" t="str">
        <f>R108&amp;":"&amp;COUNTIF($R$3:R108,R108)</f>
        <v>California:12</v>
      </c>
      <c r="R108" s="3" t="s">
        <v>9773</v>
      </c>
      <c r="S108" s="3" t="s">
        <v>739</v>
      </c>
    </row>
    <row r="109" spans="8:19" x14ac:dyDescent="0.3">
      <c r="H109"/>
      <c r="K109"/>
      <c r="O109" s="3" t="s">
        <v>4751</v>
      </c>
      <c r="Q109" s="3" t="str">
        <f>R109&amp;":"&amp;COUNTIF($R$3:R109,R109)</f>
        <v>California:13</v>
      </c>
      <c r="R109" s="3" t="s">
        <v>9773</v>
      </c>
      <c r="S109" s="3" t="s">
        <v>885</v>
      </c>
    </row>
    <row r="110" spans="8:19" x14ac:dyDescent="0.3">
      <c r="H110"/>
      <c r="K110"/>
      <c r="O110" s="3" t="s">
        <v>5089</v>
      </c>
      <c r="Q110" s="3" t="str">
        <f>R110&amp;":"&amp;COUNTIF($R$3:R110,R110)</f>
        <v>California:14</v>
      </c>
      <c r="R110" s="3" t="s">
        <v>9773</v>
      </c>
      <c r="S110" s="3" t="s">
        <v>587</v>
      </c>
    </row>
    <row r="111" spans="8:19" x14ac:dyDescent="0.3">
      <c r="H111"/>
      <c r="K111"/>
      <c r="O111" s="3" t="s">
        <v>2387</v>
      </c>
      <c r="Q111" s="3" t="str">
        <f>R111&amp;":"&amp;COUNTIF($R$3:R111,R111)</f>
        <v>California:15</v>
      </c>
      <c r="R111" s="3" t="s">
        <v>9773</v>
      </c>
      <c r="S111" s="3" t="s">
        <v>8760</v>
      </c>
    </row>
    <row r="112" spans="8:19" x14ac:dyDescent="0.3">
      <c r="H112"/>
      <c r="K112"/>
      <c r="O112" s="3" t="s">
        <v>5112</v>
      </c>
      <c r="Q112" s="3" t="str">
        <f>R112&amp;":"&amp;COUNTIF($R$3:R112,R112)</f>
        <v>California:16</v>
      </c>
      <c r="R112" s="3" t="s">
        <v>9773</v>
      </c>
      <c r="S112" s="3" t="s">
        <v>675</v>
      </c>
    </row>
    <row r="113" spans="8:19" x14ac:dyDescent="0.3">
      <c r="H113"/>
      <c r="K113"/>
      <c r="O113" s="3" t="s">
        <v>5230</v>
      </c>
      <c r="Q113" s="3" t="str">
        <f>R113&amp;":"&amp;COUNTIF($R$3:R113,R113)</f>
        <v>California:17</v>
      </c>
      <c r="R113" s="3" t="s">
        <v>9773</v>
      </c>
      <c r="S113" s="3" t="s">
        <v>915</v>
      </c>
    </row>
    <row r="114" spans="8:19" x14ac:dyDescent="0.3">
      <c r="H114"/>
      <c r="K114"/>
      <c r="O114" s="3" t="s">
        <v>2564</v>
      </c>
      <c r="Q114" s="3" t="str">
        <f>R114&amp;":"&amp;COUNTIF($R$3:R114,R114)</f>
        <v>California:18</v>
      </c>
      <c r="R114" s="3" t="s">
        <v>9773</v>
      </c>
      <c r="S114" s="3" t="s">
        <v>622</v>
      </c>
    </row>
    <row r="115" spans="8:19" x14ac:dyDescent="0.3">
      <c r="H115"/>
      <c r="K115"/>
      <c r="O115" s="3" t="s">
        <v>5287</v>
      </c>
      <c r="Q115" s="3" t="str">
        <f>R115&amp;":"&amp;COUNTIF($R$3:R115,R115)</f>
        <v>California:19</v>
      </c>
      <c r="R115" s="3" t="s">
        <v>9773</v>
      </c>
      <c r="S115" s="3" t="s">
        <v>577</v>
      </c>
    </row>
    <row r="116" spans="8:19" x14ac:dyDescent="0.3">
      <c r="H116"/>
      <c r="K116"/>
      <c r="O116" s="3" t="s">
        <v>5489</v>
      </c>
      <c r="Q116" s="3" t="str">
        <f>R116&amp;":"&amp;COUNTIF($R$3:R116,R116)</f>
        <v>California:20</v>
      </c>
      <c r="R116" s="3" t="s">
        <v>9773</v>
      </c>
      <c r="S116" s="3" t="s">
        <v>8798</v>
      </c>
    </row>
    <row r="117" spans="8:19" x14ac:dyDescent="0.3">
      <c r="H117"/>
      <c r="K117"/>
      <c r="O117" s="3" t="s">
        <v>5522</v>
      </c>
      <c r="Q117" s="3" t="str">
        <f>R117&amp;":"&amp;COUNTIF($R$3:R117,R117)</f>
        <v>California:21</v>
      </c>
      <c r="R117" s="3" t="s">
        <v>9773</v>
      </c>
      <c r="S117" s="3" t="s">
        <v>567</v>
      </c>
    </row>
    <row r="118" spans="8:19" x14ac:dyDescent="0.3">
      <c r="H118"/>
      <c r="K118"/>
      <c r="O118" s="3" t="s">
        <v>6037</v>
      </c>
      <c r="Q118" s="3" t="str">
        <f>R118&amp;":"&amp;COUNTIF($R$3:R118,R118)</f>
        <v>California:22</v>
      </c>
      <c r="R118" s="3" t="s">
        <v>9773</v>
      </c>
      <c r="S118" s="3" t="s">
        <v>8807</v>
      </c>
    </row>
    <row r="119" spans="8:19" x14ac:dyDescent="0.3">
      <c r="H119"/>
      <c r="K119"/>
      <c r="O119" s="3" t="s">
        <v>6186</v>
      </c>
      <c r="Q119" s="3" t="str">
        <f>R119&amp;":"&amp;COUNTIF($R$3:R119,R119)</f>
        <v>California:23</v>
      </c>
      <c r="R119" s="3" t="s">
        <v>9773</v>
      </c>
      <c r="S119" s="3" t="s">
        <v>637</v>
      </c>
    </row>
    <row r="120" spans="8:19" x14ac:dyDescent="0.3">
      <c r="H120"/>
      <c r="K120"/>
      <c r="O120" s="3" t="s">
        <v>6191</v>
      </c>
      <c r="Q120" s="3" t="str">
        <f>R120&amp;":"&amp;COUNTIF($R$3:R120,R120)</f>
        <v>California:24</v>
      </c>
      <c r="R120" s="3" t="s">
        <v>9773</v>
      </c>
      <c r="S120" s="3" t="s">
        <v>8793</v>
      </c>
    </row>
    <row r="121" spans="8:19" x14ac:dyDescent="0.3">
      <c r="H121"/>
      <c r="K121"/>
      <c r="O121" s="3" t="s">
        <v>6240</v>
      </c>
      <c r="Q121" s="3" t="str">
        <f>R121&amp;":"&amp;COUNTIF($R$3:R121,R121)</f>
        <v>California:25</v>
      </c>
      <c r="R121" s="3" t="s">
        <v>9773</v>
      </c>
      <c r="S121" s="3" t="s">
        <v>617</v>
      </c>
    </row>
    <row r="122" spans="8:19" x14ac:dyDescent="0.3">
      <c r="H122"/>
      <c r="K122"/>
      <c r="O122" s="3" t="s">
        <v>3427</v>
      </c>
      <c r="Q122" s="3" t="str">
        <f>R122&amp;":"&amp;COUNTIF($R$3:R122,R122)</f>
        <v>California:26</v>
      </c>
      <c r="R122" s="3" t="s">
        <v>9773</v>
      </c>
      <c r="S122" s="3" t="s">
        <v>900</v>
      </c>
    </row>
    <row r="123" spans="8:19" x14ac:dyDescent="0.3">
      <c r="H123"/>
      <c r="K123"/>
      <c r="O123" s="3" t="s">
        <v>6342</v>
      </c>
      <c r="Q123" s="3" t="str">
        <f>R123&amp;":"&amp;COUNTIF($R$3:R123,R123)</f>
        <v>California:27</v>
      </c>
      <c r="R123" s="3" t="s">
        <v>9773</v>
      </c>
      <c r="S123" s="3" t="s">
        <v>527</v>
      </c>
    </row>
    <row r="124" spans="8:19" x14ac:dyDescent="0.3">
      <c r="H124"/>
      <c r="K124"/>
      <c r="O124" s="3" t="s">
        <v>6536</v>
      </c>
      <c r="Q124" s="3" t="str">
        <f>R124&amp;":"&amp;COUNTIF($R$3:R124,R124)</f>
        <v>California:28</v>
      </c>
      <c r="R124" s="3" t="s">
        <v>9773</v>
      </c>
      <c r="S124" s="3" t="s">
        <v>729</v>
      </c>
    </row>
    <row r="125" spans="8:19" x14ac:dyDescent="0.3">
      <c r="H125"/>
      <c r="K125"/>
      <c r="O125" s="3" t="s">
        <v>293</v>
      </c>
      <c r="Q125" s="3" t="str">
        <f>R125&amp;":"&amp;COUNTIF($R$3:R125,R125)</f>
        <v>California:29</v>
      </c>
      <c r="R125" s="3" t="s">
        <v>9773</v>
      </c>
      <c r="S125" s="3" t="s">
        <v>597</v>
      </c>
    </row>
    <row r="126" spans="8:19" x14ac:dyDescent="0.3">
      <c r="H126"/>
      <c r="K126"/>
      <c r="O126" s="3" t="s">
        <v>6610</v>
      </c>
      <c r="Q126" s="3" t="str">
        <f>R126&amp;":"&amp;COUNTIF($R$3:R126,R126)</f>
        <v>California:30</v>
      </c>
      <c r="R126" s="3" t="s">
        <v>9773</v>
      </c>
      <c r="S126" s="3" t="s">
        <v>880</v>
      </c>
    </row>
    <row r="127" spans="8:19" x14ac:dyDescent="0.3">
      <c r="H127"/>
      <c r="K127"/>
      <c r="O127" s="3" t="s">
        <v>6669</v>
      </c>
      <c r="Q127" s="3" t="str">
        <f>R127&amp;":"&amp;COUNTIF($R$3:R127,R127)</f>
        <v>California:31</v>
      </c>
      <c r="R127" s="3" t="s">
        <v>9773</v>
      </c>
      <c r="S127" s="3" t="s">
        <v>714</v>
      </c>
    </row>
    <row r="128" spans="8:19" x14ac:dyDescent="0.3">
      <c r="H128"/>
      <c r="K128"/>
      <c r="O128" s="3" t="s">
        <v>6679</v>
      </c>
      <c r="Q128" s="3" t="str">
        <f>R128&amp;":"&amp;COUNTIF($R$3:R128,R128)</f>
        <v>California:32</v>
      </c>
      <c r="R128" s="3" t="s">
        <v>9773</v>
      </c>
      <c r="S128" s="3" t="s">
        <v>6615</v>
      </c>
    </row>
    <row r="129" spans="8:19" x14ac:dyDescent="0.3">
      <c r="H129"/>
      <c r="K129"/>
      <c r="O129" s="3" t="s">
        <v>6691</v>
      </c>
      <c r="Q129" s="3" t="str">
        <f>R129&amp;":"&amp;COUNTIF($R$3:R129,R129)</f>
        <v>California:33</v>
      </c>
      <c r="R129" s="3" t="s">
        <v>9773</v>
      </c>
      <c r="S129" s="3" t="s">
        <v>632</v>
      </c>
    </row>
    <row r="130" spans="8:19" x14ac:dyDescent="0.3">
      <c r="H130"/>
      <c r="K130"/>
      <c r="O130" s="3" t="s">
        <v>6696</v>
      </c>
      <c r="Q130" s="3" t="str">
        <f>R130&amp;":"&amp;COUNTIF($R$3:R130,R130)</f>
        <v>California:34</v>
      </c>
      <c r="R130" s="3" t="s">
        <v>9773</v>
      </c>
      <c r="S130" s="3" t="s">
        <v>6645</v>
      </c>
    </row>
    <row r="131" spans="8:19" x14ac:dyDescent="0.3">
      <c r="H131"/>
      <c r="K131"/>
      <c r="O131" s="3" t="s">
        <v>6708</v>
      </c>
      <c r="Q131" s="3" t="str">
        <f>R131&amp;":"&amp;COUNTIF($R$3:R131,R131)</f>
        <v>California:35</v>
      </c>
      <c r="R131" s="3" t="s">
        <v>9773</v>
      </c>
      <c r="S131" s="3" t="s">
        <v>68</v>
      </c>
    </row>
    <row r="132" spans="8:19" x14ac:dyDescent="0.3">
      <c r="H132"/>
      <c r="K132"/>
      <c r="O132" s="3" t="s">
        <v>1324</v>
      </c>
      <c r="Q132" s="3" t="str">
        <f>R132&amp;":"&amp;COUNTIF($R$3:R132,R132)</f>
        <v>California:36</v>
      </c>
      <c r="R132" s="3" t="s">
        <v>9773</v>
      </c>
      <c r="S132" s="3" t="s">
        <v>562</v>
      </c>
    </row>
    <row r="133" spans="8:19" x14ac:dyDescent="0.3">
      <c r="H133"/>
      <c r="K133"/>
      <c r="O133" s="3" t="s">
        <v>1483</v>
      </c>
      <c r="Q133" s="3" t="str">
        <f>R133&amp;":"&amp;COUNTIF($R$3:R133,R133)</f>
        <v>California:37</v>
      </c>
      <c r="R133" s="3" t="s">
        <v>9773</v>
      </c>
      <c r="S133" s="3" t="s">
        <v>532</v>
      </c>
    </row>
    <row r="134" spans="8:19" x14ac:dyDescent="0.3">
      <c r="H134"/>
      <c r="K134"/>
      <c r="O134" s="3" t="s">
        <v>1403</v>
      </c>
      <c r="Q134" s="3" t="str">
        <f>R134&amp;":"&amp;COUNTIF($R$3:R134,R134)</f>
        <v>California:38</v>
      </c>
      <c r="R134" s="3" t="s">
        <v>9773</v>
      </c>
      <c r="S134" s="3" t="s">
        <v>841</v>
      </c>
    </row>
    <row r="135" spans="8:19" x14ac:dyDescent="0.3">
      <c r="H135"/>
      <c r="K135"/>
      <c r="O135" s="3" t="s">
        <v>1448</v>
      </c>
      <c r="Q135" s="3" t="str">
        <f>R135&amp;":"&amp;COUNTIF($R$3:R135,R135)</f>
        <v>California:39</v>
      </c>
      <c r="R135" s="3" t="s">
        <v>9773</v>
      </c>
      <c r="S135" s="3" t="s">
        <v>6640</v>
      </c>
    </row>
    <row r="136" spans="8:19" x14ac:dyDescent="0.3">
      <c r="H136"/>
      <c r="K136"/>
      <c r="O136" s="3" t="s">
        <v>6816</v>
      </c>
      <c r="Q136" s="3" t="str">
        <f>R136&amp;":"&amp;COUNTIF($R$3:R136,R136)</f>
        <v>California:40</v>
      </c>
      <c r="R136" s="3" t="s">
        <v>9773</v>
      </c>
      <c r="S136" s="3" t="s">
        <v>496</v>
      </c>
    </row>
    <row r="137" spans="8:19" x14ac:dyDescent="0.3">
      <c r="H137"/>
      <c r="K137"/>
      <c r="O137" s="3" t="s">
        <v>1463</v>
      </c>
      <c r="Q137" s="3" t="str">
        <f>R137&amp;":"&amp;COUNTIF($R$3:R137,R137)</f>
        <v>California:41</v>
      </c>
      <c r="R137" s="3" t="s">
        <v>9773</v>
      </c>
      <c r="S137" s="3" t="s">
        <v>8619</v>
      </c>
    </row>
    <row r="138" spans="8:19" x14ac:dyDescent="0.3">
      <c r="H138"/>
      <c r="K138"/>
      <c r="O138" s="3" t="s">
        <v>1603</v>
      </c>
      <c r="Q138" s="3" t="str">
        <f>R138&amp;":"&amp;COUNTIF($R$3:R138,R138)</f>
        <v>California:42</v>
      </c>
      <c r="R138" s="3" t="s">
        <v>9773</v>
      </c>
      <c r="S138" s="3" t="s">
        <v>694</v>
      </c>
    </row>
    <row r="139" spans="8:19" x14ac:dyDescent="0.3">
      <c r="H139"/>
      <c r="K139"/>
      <c r="O139" s="3" t="s">
        <v>6861</v>
      </c>
      <c r="Q139" s="3" t="str">
        <f>R139&amp;":"&amp;COUNTIF($R$3:R139,R139)</f>
        <v>California:43</v>
      </c>
      <c r="R139" s="3" t="s">
        <v>9773</v>
      </c>
      <c r="S139" s="3" t="s">
        <v>795</v>
      </c>
    </row>
    <row r="140" spans="8:19" x14ac:dyDescent="0.3">
      <c r="H140"/>
      <c r="K140"/>
      <c r="O140" s="3" t="s">
        <v>6880</v>
      </c>
      <c r="Q140" s="3" t="str">
        <f>R140&amp;":"&amp;COUNTIF($R$3:R140,R140)</f>
        <v>California:44</v>
      </c>
      <c r="R140" s="3" t="s">
        <v>9773</v>
      </c>
      <c r="S140" s="3" t="s">
        <v>607</v>
      </c>
    </row>
    <row r="141" spans="8:19" x14ac:dyDescent="0.3">
      <c r="H141"/>
      <c r="K141"/>
      <c r="O141" s="3" t="s">
        <v>3479</v>
      </c>
      <c r="Q141" s="3" t="str">
        <f>R141&amp;":"&amp;COUNTIF($R$3:R141,R141)</f>
        <v>California:45</v>
      </c>
      <c r="R141" s="3" t="s">
        <v>9773</v>
      </c>
      <c r="S141" s="3" t="s">
        <v>511</v>
      </c>
    </row>
    <row r="142" spans="8:19" x14ac:dyDescent="0.3">
      <c r="H142"/>
      <c r="K142"/>
      <c r="O142" s="3" t="s">
        <v>379</v>
      </c>
      <c r="Q142" s="3" t="str">
        <f>R142&amp;":"&amp;COUNTIF($R$3:R142,R142)</f>
        <v>California:46</v>
      </c>
      <c r="R142" s="3" t="s">
        <v>9773</v>
      </c>
      <c r="S142" s="3" t="s">
        <v>627</v>
      </c>
    </row>
    <row r="143" spans="8:19" x14ac:dyDescent="0.3">
      <c r="H143"/>
      <c r="K143"/>
      <c r="O143" s="3" t="s">
        <v>6908</v>
      </c>
      <c r="Q143" s="3" t="str">
        <f>R143&amp;":"&amp;COUNTIF($R$3:R143,R143)</f>
        <v>California:47</v>
      </c>
      <c r="R143" s="3" t="s">
        <v>9773</v>
      </c>
      <c r="S143" s="3" t="s">
        <v>6635</v>
      </c>
    </row>
    <row r="144" spans="8:19" x14ac:dyDescent="0.3">
      <c r="H144"/>
      <c r="K144"/>
      <c r="O144" s="3" t="s">
        <v>6930</v>
      </c>
      <c r="Q144" s="3" t="str">
        <f>R144&amp;":"&amp;COUNTIF($R$3:R144,R144)</f>
        <v>California:48</v>
      </c>
      <c r="R144" s="3" t="s">
        <v>9773</v>
      </c>
      <c r="S144" s="3" t="s">
        <v>6624</v>
      </c>
    </row>
    <row r="145" spans="8:19" x14ac:dyDescent="0.3">
      <c r="H145"/>
      <c r="K145"/>
      <c r="O145" s="3" t="s">
        <v>6951</v>
      </c>
      <c r="Q145" s="3" t="str">
        <f>R145&amp;":"&amp;COUNTIF($R$3:R145,R145)</f>
        <v>California:49</v>
      </c>
      <c r="R145" s="3" t="s">
        <v>9773</v>
      </c>
      <c r="S145" s="3" t="s">
        <v>522</v>
      </c>
    </row>
    <row r="146" spans="8:19" x14ac:dyDescent="0.3">
      <c r="H146"/>
      <c r="K146"/>
      <c r="O146" s="3" t="s">
        <v>2075</v>
      </c>
      <c r="Q146" s="3" t="str">
        <f>R146&amp;":"&amp;COUNTIF($R$3:R146,R146)</f>
        <v>California:50</v>
      </c>
      <c r="R146" s="3" t="s">
        <v>9773</v>
      </c>
      <c r="S146" s="3" t="s">
        <v>786</v>
      </c>
    </row>
    <row r="147" spans="8:19" x14ac:dyDescent="0.3">
      <c r="H147"/>
      <c r="K147"/>
      <c r="O147" s="3" t="s">
        <v>2228</v>
      </c>
      <c r="Q147" s="3" t="str">
        <f>R147&amp;":"&amp;COUNTIF($R$3:R147,R147)</f>
        <v>California:51</v>
      </c>
      <c r="R147" s="3" t="s">
        <v>9773</v>
      </c>
      <c r="S147" s="3" t="s">
        <v>656</v>
      </c>
    </row>
    <row r="148" spans="8:19" x14ac:dyDescent="0.3">
      <c r="H148"/>
      <c r="K148"/>
      <c r="O148" s="3" t="s">
        <v>1849</v>
      </c>
      <c r="Q148" s="3" t="str">
        <f>R148&amp;":"&amp;COUNTIF($R$3:R148,R148)</f>
        <v>California:52</v>
      </c>
      <c r="R148" s="3" t="s">
        <v>9773</v>
      </c>
      <c r="S148" s="3" t="s">
        <v>8775</v>
      </c>
    </row>
    <row r="149" spans="8:19" x14ac:dyDescent="0.3">
      <c r="H149"/>
      <c r="K149"/>
      <c r="O149" s="3" t="s">
        <v>6987</v>
      </c>
      <c r="Q149" s="3" t="str">
        <f>R149&amp;":"&amp;COUNTIF($R$3:R149,R149)</f>
        <v>California:53</v>
      </c>
      <c r="R149" s="3" t="s">
        <v>9773</v>
      </c>
      <c r="S149" s="3" t="s">
        <v>6610</v>
      </c>
    </row>
    <row r="150" spans="8:19" x14ac:dyDescent="0.3">
      <c r="H150"/>
      <c r="K150"/>
      <c r="O150" s="3" t="s">
        <v>6997</v>
      </c>
      <c r="Q150" s="3" t="str">
        <f>R150&amp;":"&amp;COUNTIF($R$3:R150,R150)</f>
        <v>California:54</v>
      </c>
      <c r="R150" s="3" t="s">
        <v>9773</v>
      </c>
      <c r="S150" s="3" t="s">
        <v>890</v>
      </c>
    </row>
    <row r="151" spans="8:19" x14ac:dyDescent="0.3">
      <c r="H151"/>
      <c r="K151"/>
      <c r="O151" s="3" t="s">
        <v>2332</v>
      </c>
      <c r="Q151" s="3" t="str">
        <f>R151&amp;":"&amp;COUNTIF($R$3:R151,R151)</f>
        <v>California:55</v>
      </c>
      <c r="R151" s="3" t="s">
        <v>9773</v>
      </c>
      <c r="S151" s="3" t="s">
        <v>925</v>
      </c>
    </row>
    <row r="152" spans="8:19" x14ac:dyDescent="0.3">
      <c r="H152"/>
      <c r="K152"/>
      <c r="O152" s="3" t="s">
        <v>7025</v>
      </c>
      <c r="Q152" s="3" t="str">
        <f>R152&amp;":"&amp;COUNTIF($R$3:R152,R152)</f>
        <v>California:56</v>
      </c>
      <c r="R152" s="3" t="s">
        <v>9773</v>
      </c>
      <c r="S152" s="3" t="s">
        <v>8737</v>
      </c>
    </row>
    <row r="153" spans="8:19" x14ac:dyDescent="0.3">
      <c r="H153"/>
      <c r="K153"/>
      <c r="O153" s="3" t="s">
        <v>2302</v>
      </c>
      <c r="Q153" s="3" t="str">
        <f>R153&amp;":"&amp;COUNTIF($R$3:R153,R153)</f>
        <v>California:57</v>
      </c>
      <c r="R153" s="3" t="s">
        <v>9773</v>
      </c>
      <c r="S153" s="3" t="s">
        <v>920</v>
      </c>
    </row>
    <row r="154" spans="8:19" x14ac:dyDescent="0.3">
      <c r="H154"/>
      <c r="K154"/>
      <c r="O154" s="3" t="s">
        <v>2387</v>
      </c>
      <c r="Q154" s="3" t="str">
        <f>R154&amp;":"&amp;COUNTIF($R$3:R154,R154)</f>
        <v>California:58</v>
      </c>
      <c r="R154" s="3" t="s">
        <v>9773</v>
      </c>
      <c r="S154" s="3" t="s">
        <v>501</v>
      </c>
    </row>
    <row r="155" spans="8:19" x14ac:dyDescent="0.3">
      <c r="H155"/>
      <c r="K155"/>
      <c r="O155" s="3" t="s">
        <v>7051</v>
      </c>
      <c r="Q155" s="3" t="str">
        <f>R155&amp;":"&amp;COUNTIF($R$3:R155,R155)</f>
        <v>California:59</v>
      </c>
      <c r="R155" s="3" t="s">
        <v>9773</v>
      </c>
      <c r="S155" s="3" t="s">
        <v>763</v>
      </c>
    </row>
    <row r="156" spans="8:19" x14ac:dyDescent="0.3">
      <c r="H156"/>
      <c r="K156"/>
      <c r="O156" s="3" t="s">
        <v>7065</v>
      </c>
      <c r="Q156" s="3" t="str">
        <f>R156&amp;":"&amp;COUNTIF($R$3:R156,R156)</f>
        <v>California:60</v>
      </c>
      <c r="R156" s="3" t="s">
        <v>9773</v>
      </c>
      <c r="S156" s="3" t="s">
        <v>749</v>
      </c>
    </row>
    <row r="157" spans="8:19" x14ac:dyDescent="0.3">
      <c r="H157"/>
      <c r="K157"/>
      <c r="O157" s="3" t="s">
        <v>1529</v>
      </c>
      <c r="Q157" s="3" t="str">
        <f>R157&amp;":"&amp;COUNTIF($R$3:R157,R157)</f>
        <v>California:61</v>
      </c>
      <c r="R157" s="3" t="s">
        <v>9773</v>
      </c>
      <c r="S157" s="3" t="s">
        <v>776</v>
      </c>
    </row>
    <row r="158" spans="8:19" x14ac:dyDescent="0.3">
      <c r="H158"/>
      <c r="K158"/>
      <c r="O158" s="3" t="s">
        <v>2701</v>
      </c>
      <c r="Q158" s="3" t="str">
        <f>R158&amp;":"&amp;COUNTIF($R$3:R158,R158)</f>
        <v>California:62</v>
      </c>
      <c r="R158" s="3" t="s">
        <v>9773</v>
      </c>
      <c r="S158" s="3" t="s">
        <v>781</v>
      </c>
    </row>
    <row r="159" spans="8:19" x14ac:dyDescent="0.3">
      <c r="H159"/>
      <c r="K159"/>
      <c r="O159" s="3" t="s">
        <v>5891</v>
      </c>
      <c r="Q159" s="3" t="str">
        <f>R159&amp;":"&amp;COUNTIF($R$3:R159,R159)</f>
        <v>California:63</v>
      </c>
      <c r="R159" s="3" t="s">
        <v>9773</v>
      </c>
      <c r="S159" s="3" t="s">
        <v>850</v>
      </c>
    </row>
    <row r="160" spans="8:19" x14ac:dyDescent="0.3">
      <c r="H160"/>
      <c r="K160"/>
      <c r="O160" s="3" t="s">
        <v>7128</v>
      </c>
      <c r="Q160" s="3" t="str">
        <f>R160&amp;":"&amp;COUNTIF($R$3:R160,R160)</f>
        <v>California:64</v>
      </c>
      <c r="R160" s="3" t="s">
        <v>9773</v>
      </c>
      <c r="S160" s="3" t="s">
        <v>8309</v>
      </c>
    </row>
    <row r="161" spans="8:19" x14ac:dyDescent="0.3">
      <c r="H161"/>
      <c r="K161"/>
      <c r="O161" s="3" t="s">
        <v>7180</v>
      </c>
      <c r="Q161" s="3" t="str">
        <f>R161&amp;":"&amp;COUNTIF($R$3:R161,R161)</f>
        <v>California:65</v>
      </c>
      <c r="R161" s="3" t="s">
        <v>9773</v>
      </c>
      <c r="S161" s="3" t="s">
        <v>670</v>
      </c>
    </row>
    <row r="162" spans="8:19" x14ac:dyDescent="0.3">
      <c r="H162"/>
      <c r="K162"/>
      <c r="O162" s="3" t="s">
        <v>7190</v>
      </c>
      <c r="Q162" s="3" t="str">
        <f>R162&amp;":"&amp;COUNTIF($R$3:R162,R162)</f>
        <v>California:66</v>
      </c>
      <c r="R162" s="3" t="s">
        <v>9773</v>
      </c>
      <c r="S162" s="3" t="s">
        <v>612</v>
      </c>
    </row>
    <row r="163" spans="8:19" x14ac:dyDescent="0.3">
      <c r="H163"/>
      <c r="K163"/>
      <c r="O163" s="3" t="s">
        <v>2884</v>
      </c>
      <c r="Q163" s="3" t="str">
        <f>R163&amp;":"&amp;COUNTIF($R$3:R163,R163)</f>
        <v>California:67</v>
      </c>
      <c r="R163" s="3" t="s">
        <v>9773</v>
      </c>
      <c r="S163" s="3" t="s">
        <v>734</v>
      </c>
    </row>
    <row r="164" spans="8:19" x14ac:dyDescent="0.3">
      <c r="H164"/>
      <c r="K164"/>
      <c r="O164" s="3" t="s">
        <v>7209</v>
      </c>
      <c r="Q164" s="3" t="str">
        <f>R164&amp;":"&amp;COUNTIF($R$3:R164,R164)</f>
        <v>California:68</v>
      </c>
      <c r="R164" s="3" t="s">
        <v>9773</v>
      </c>
      <c r="S164" s="3" t="s">
        <v>646</v>
      </c>
    </row>
    <row r="165" spans="8:19" x14ac:dyDescent="0.3">
      <c r="H165"/>
      <c r="K165"/>
      <c r="O165" s="3" t="s">
        <v>7214</v>
      </c>
      <c r="Q165" s="3" t="str">
        <f>R165&amp;":"&amp;COUNTIF($R$3:R165,R165)</f>
        <v>California:69</v>
      </c>
      <c r="R165" s="3" t="s">
        <v>9773</v>
      </c>
      <c r="S165" s="3" t="s">
        <v>863</v>
      </c>
    </row>
    <row r="166" spans="8:19" x14ac:dyDescent="0.3">
      <c r="H166"/>
      <c r="K166"/>
      <c r="O166" s="3" t="s">
        <v>2914</v>
      </c>
      <c r="Q166" s="3" t="str">
        <f>R166&amp;":"&amp;COUNTIF($R$3:R166,R166)</f>
        <v>California:70</v>
      </c>
      <c r="R166" s="3" t="s">
        <v>9773</v>
      </c>
      <c r="S166" s="3" t="s">
        <v>8755</v>
      </c>
    </row>
    <row r="167" spans="8:19" x14ac:dyDescent="0.3">
      <c r="H167"/>
      <c r="K167"/>
      <c r="O167" s="3" t="s">
        <v>1810</v>
      </c>
      <c r="Q167" s="3" t="str">
        <f>R167&amp;":"&amp;COUNTIF($R$3:R167,R167)</f>
        <v>California:71</v>
      </c>
      <c r="R167" s="3" t="s">
        <v>9773</v>
      </c>
      <c r="S167" s="3" t="s">
        <v>942</v>
      </c>
    </row>
    <row r="168" spans="8:19" x14ac:dyDescent="0.3">
      <c r="H168"/>
      <c r="K168"/>
      <c r="O168" s="3" t="s">
        <v>7253</v>
      </c>
      <c r="Q168" s="3" t="str">
        <f>R168&amp;":"&amp;COUNTIF($R$3:R168,R168)</f>
        <v>California:72</v>
      </c>
      <c r="R168" s="3" t="s">
        <v>9773</v>
      </c>
      <c r="S168" s="3" t="s">
        <v>8844</v>
      </c>
    </row>
    <row r="169" spans="8:19" x14ac:dyDescent="0.3">
      <c r="H169"/>
      <c r="K169"/>
      <c r="O169" s="3" t="s">
        <v>7268</v>
      </c>
      <c r="Q169" s="3" t="str">
        <f>R169&amp;":"&amp;COUNTIF($R$3:R169,R169)</f>
        <v>California:73</v>
      </c>
      <c r="R169" s="3" t="s">
        <v>9773</v>
      </c>
      <c r="S169" s="3" t="s">
        <v>910</v>
      </c>
    </row>
    <row r="170" spans="8:19" x14ac:dyDescent="0.3">
      <c r="H170"/>
      <c r="K170"/>
      <c r="O170" s="3" t="s">
        <v>7274</v>
      </c>
      <c r="Q170" s="3" t="str">
        <f>R170&amp;":"&amp;COUNTIF($R$3:R170,R170)</f>
        <v>California:74</v>
      </c>
      <c r="R170" s="3" t="s">
        <v>9773</v>
      </c>
      <c r="S170" s="3" t="s">
        <v>817</v>
      </c>
    </row>
    <row r="171" spans="8:19" x14ac:dyDescent="0.3">
      <c r="H171"/>
      <c r="K171"/>
      <c r="O171" s="3" t="s">
        <v>7306</v>
      </c>
      <c r="Q171" s="3" t="str">
        <f>R171&amp;":"&amp;COUNTIF($R$3:R171,R171)</f>
        <v>California:75</v>
      </c>
      <c r="R171" s="3" t="s">
        <v>9773</v>
      </c>
      <c r="S171" s="3" t="s">
        <v>8780</v>
      </c>
    </row>
    <row r="172" spans="8:19" x14ac:dyDescent="0.3">
      <c r="H172"/>
      <c r="K172"/>
      <c r="O172" s="3" t="s">
        <v>1849</v>
      </c>
      <c r="Q172" s="3" t="str">
        <f>R172&amp;":"&amp;COUNTIF($R$3:R172,R172)</f>
        <v>California:76</v>
      </c>
      <c r="R172" s="3" t="s">
        <v>9773</v>
      </c>
      <c r="S172" s="3" t="s">
        <v>804</v>
      </c>
    </row>
    <row r="173" spans="8:19" x14ac:dyDescent="0.3">
      <c r="H173"/>
      <c r="K173"/>
      <c r="O173" s="3" t="s">
        <v>7362</v>
      </c>
      <c r="Q173" s="3" t="str">
        <f>R173&amp;":"&amp;COUNTIF($R$3:R173,R173)</f>
        <v>California:77</v>
      </c>
      <c r="R173" s="3" t="s">
        <v>9773</v>
      </c>
      <c r="S173" s="3" t="s">
        <v>8742</v>
      </c>
    </row>
    <row r="174" spans="8:19" x14ac:dyDescent="0.3">
      <c r="H174"/>
      <c r="K174"/>
      <c r="O174" s="3" t="s">
        <v>7423</v>
      </c>
      <c r="Q174" s="3" t="str">
        <f>R174&amp;":"&amp;COUNTIF($R$3:R174,R174)</f>
        <v>California:78</v>
      </c>
      <c r="R174" s="3" t="s">
        <v>9773</v>
      </c>
      <c r="S174" s="3" t="s">
        <v>506</v>
      </c>
    </row>
    <row r="175" spans="8:19" x14ac:dyDescent="0.3">
      <c r="H175"/>
      <c r="K175"/>
      <c r="O175" s="3" t="s">
        <v>3474</v>
      </c>
      <c r="Q175" s="3" t="str">
        <f>R175&amp;":"&amp;COUNTIF($R$3:R175,R175)</f>
        <v>California:79</v>
      </c>
      <c r="R175" s="3" t="s">
        <v>9773</v>
      </c>
      <c r="S175" s="3" t="s">
        <v>547</v>
      </c>
    </row>
    <row r="176" spans="8:19" x14ac:dyDescent="0.3">
      <c r="H176"/>
      <c r="K176"/>
      <c r="O176" s="3" t="s">
        <v>3516</v>
      </c>
      <c r="Q176" s="3" t="str">
        <f>R176&amp;":"&amp;COUNTIF($R$3:R176,R176)</f>
        <v>California:80</v>
      </c>
      <c r="R176" s="3" t="s">
        <v>9773</v>
      </c>
      <c r="S176" s="3" t="s">
        <v>976</v>
      </c>
    </row>
    <row r="177" spans="8:19" x14ac:dyDescent="0.3">
      <c r="H177"/>
      <c r="K177"/>
      <c r="O177" s="3" t="s">
        <v>7462</v>
      </c>
      <c r="Q177" s="3" t="str">
        <f>R177&amp;":"&amp;COUNTIF($R$3:R177,R177)</f>
        <v>California:81</v>
      </c>
      <c r="R177" s="3" t="s">
        <v>9773</v>
      </c>
      <c r="S177" s="3" t="s">
        <v>952</v>
      </c>
    </row>
    <row r="178" spans="8:19" x14ac:dyDescent="0.3">
      <c r="H178"/>
      <c r="K178"/>
      <c r="O178" s="3" t="s">
        <v>3531</v>
      </c>
      <c r="Q178" s="3" t="str">
        <f>R178&amp;":"&amp;COUNTIF($R$3:R178,R178)</f>
        <v>California:82</v>
      </c>
      <c r="R178" s="3" t="s">
        <v>9773</v>
      </c>
      <c r="S178" s="3" t="s">
        <v>517</v>
      </c>
    </row>
    <row r="179" spans="8:19" x14ac:dyDescent="0.3">
      <c r="H179"/>
      <c r="K179"/>
      <c r="O179" s="3" t="s">
        <v>7472</v>
      </c>
      <c r="Q179" s="3" t="str">
        <f>R179&amp;":"&amp;COUNTIF($R$3:R179,R179)</f>
        <v>California:83</v>
      </c>
      <c r="R179" s="3" t="s">
        <v>9773</v>
      </c>
      <c r="S179" s="3" t="s">
        <v>905</v>
      </c>
    </row>
    <row r="180" spans="8:19" x14ac:dyDescent="0.3">
      <c r="H180"/>
      <c r="K180"/>
      <c r="O180" s="3" t="s">
        <v>2714</v>
      </c>
      <c r="Q180" s="3" t="str">
        <f>R180&amp;":"&amp;COUNTIF($R$3:R180,R180)</f>
        <v>California:84</v>
      </c>
      <c r="R180" s="3" t="s">
        <v>9773</v>
      </c>
      <c r="S180" s="3" t="s">
        <v>957</v>
      </c>
    </row>
    <row r="181" spans="8:19" x14ac:dyDescent="0.3">
      <c r="H181"/>
      <c r="K181"/>
      <c r="O181" s="3" t="s">
        <v>3691</v>
      </c>
      <c r="Q181" s="3" t="str">
        <f>R181&amp;":"&amp;COUNTIF($R$3:R181,R181)</f>
        <v>California:85</v>
      </c>
      <c r="R181" s="3" t="s">
        <v>9773</v>
      </c>
      <c r="S181" s="3" t="s">
        <v>967</v>
      </c>
    </row>
    <row r="182" spans="8:19" x14ac:dyDescent="0.3">
      <c r="H182"/>
      <c r="K182"/>
      <c r="O182" s="3" t="s">
        <v>7514</v>
      </c>
      <c r="Q182" s="3" t="str">
        <f>R182&amp;":"&amp;COUNTIF($R$3:R182,R182)</f>
        <v>California:86</v>
      </c>
      <c r="R182" s="3" t="s">
        <v>9773</v>
      </c>
      <c r="S182" s="3" t="s">
        <v>8766</v>
      </c>
    </row>
    <row r="183" spans="8:19" x14ac:dyDescent="0.3">
      <c r="H183"/>
      <c r="K183"/>
      <c r="O183" s="3" t="s">
        <v>7533</v>
      </c>
      <c r="Q183" s="3" t="str">
        <f>R183&amp;":"&amp;COUNTIF($R$3:R183,R183)</f>
        <v>California:87</v>
      </c>
      <c r="R183" s="3" t="s">
        <v>9773</v>
      </c>
      <c r="S183" s="3" t="s">
        <v>962</v>
      </c>
    </row>
    <row r="184" spans="8:19" x14ac:dyDescent="0.3">
      <c r="H184"/>
      <c r="K184"/>
      <c r="O184" s="3" t="s">
        <v>7543</v>
      </c>
      <c r="Q184" s="3" t="str">
        <f>R184&amp;":"&amp;COUNTIF($R$3:R184,R184)</f>
        <v>California:88</v>
      </c>
      <c r="R184" s="3" t="s">
        <v>9773</v>
      </c>
      <c r="S184" s="3" t="s">
        <v>665</v>
      </c>
    </row>
    <row r="185" spans="8:19" x14ac:dyDescent="0.3">
      <c r="H185"/>
      <c r="K185"/>
      <c r="O185" s="3" t="s">
        <v>7548</v>
      </c>
      <c r="Q185" s="3" t="str">
        <f>R185&amp;":"&amp;COUNTIF($R$3:R185,R185)</f>
        <v>California:89</v>
      </c>
      <c r="R185" s="3" t="s">
        <v>9773</v>
      </c>
      <c r="S185" s="3" t="s">
        <v>895</v>
      </c>
    </row>
    <row r="186" spans="8:19" x14ac:dyDescent="0.3">
      <c r="H186"/>
      <c r="K186"/>
      <c r="O186" s="3" t="s">
        <v>3873</v>
      </c>
      <c r="Q186" s="3" t="str">
        <f>R186&amp;":"&amp;COUNTIF($R$3:R186,R186)</f>
        <v>California:90</v>
      </c>
      <c r="R186" s="3" t="s">
        <v>9773</v>
      </c>
      <c r="S186" s="3" t="s">
        <v>572</v>
      </c>
    </row>
    <row r="187" spans="8:19" x14ac:dyDescent="0.3">
      <c r="H187"/>
      <c r="K187"/>
      <c r="O187" s="3" t="s">
        <v>7599</v>
      </c>
      <c r="Q187" s="3" t="str">
        <f>R187&amp;":"&amp;COUNTIF($R$3:R187,R187)</f>
        <v>California:91</v>
      </c>
      <c r="R187" s="3" t="s">
        <v>9773</v>
      </c>
      <c r="S187" s="3" t="s">
        <v>8724</v>
      </c>
    </row>
    <row r="188" spans="8:19" x14ac:dyDescent="0.3">
      <c r="H188"/>
      <c r="K188"/>
      <c r="O188" s="3" t="s">
        <v>7647</v>
      </c>
      <c r="Q188" s="3" t="str">
        <f>R188&amp;":"&amp;COUNTIF($R$3:R188,R188)</f>
        <v>California:92</v>
      </c>
      <c r="R188" s="3" t="s">
        <v>9773</v>
      </c>
      <c r="S188" s="3" t="s">
        <v>947</v>
      </c>
    </row>
    <row r="189" spans="8:19" x14ac:dyDescent="0.3">
      <c r="H189"/>
      <c r="K189"/>
      <c r="O189" s="3" t="s">
        <v>7652</v>
      </c>
      <c r="Q189" s="3" t="str">
        <f>R189&amp;":"&amp;COUNTIF($R$3:R189,R189)</f>
        <v>California:93</v>
      </c>
      <c r="R189" s="3" t="s">
        <v>9773</v>
      </c>
      <c r="S189" s="3" t="s">
        <v>689</v>
      </c>
    </row>
    <row r="190" spans="8:19" x14ac:dyDescent="0.3">
      <c r="H190"/>
      <c r="K190"/>
      <c r="O190" s="3" t="s">
        <v>3948</v>
      </c>
      <c r="Q190" s="3" t="str">
        <f>R190&amp;":"&amp;COUNTIF($R$3:R190,R190)</f>
        <v>California:94</v>
      </c>
      <c r="R190" s="3" t="s">
        <v>9773</v>
      </c>
      <c r="S190" s="3" t="s">
        <v>8818</v>
      </c>
    </row>
    <row r="191" spans="8:19" x14ac:dyDescent="0.3">
      <c r="H191"/>
      <c r="K191"/>
      <c r="O191" s="3" t="s">
        <v>4218</v>
      </c>
      <c r="Q191" s="3" t="str">
        <f>R191&amp;":"&amp;COUNTIF($R$3:R191,R191)</f>
        <v>California:95</v>
      </c>
      <c r="R191" s="3" t="s">
        <v>9773</v>
      </c>
      <c r="S191" s="3" t="s">
        <v>822</v>
      </c>
    </row>
    <row r="192" spans="8:19" x14ac:dyDescent="0.3">
      <c r="H192"/>
      <c r="K192"/>
      <c r="O192" s="3" t="s">
        <v>7701</v>
      </c>
      <c r="Q192" s="3" t="str">
        <f>R192&amp;":"&amp;COUNTIF($R$3:R192,R192)</f>
        <v>California:96</v>
      </c>
      <c r="R192" s="3" t="s">
        <v>9773</v>
      </c>
      <c r="S192" s="3" t="s">
        <v>8839</v>
      </c>
    </row>
    <row r="193" spans="8:19" x14ac:dyDescent="0.3">
      <c r="H193"/>
      <c r="K193"/>
      <c r="O193" s="3" t="s">
        <v>7711</v>
      </c>
      <c r="Q193" s="3" t="str">
        <f>R193&amp;":"&amp;COUNTIF($R$3:R193,R193)</f>
        <v>California:97</v>
      </c>
      <c r="R193" s="3" t="s">
        <v>9773</v>
      </c>
      <c r="S193" s="3" t="s">
        <v>680</v>
      </c>
    </row>
    <row r="194" spans="8:19" x14ac:dyDescent="0.3">
      <c r="H194"/>
      <c r="K194"/>
      <c r="O194" s="3" t="s">
        <v>7726</v>
      </c>
      <c r="Q194" s="3" t="str">
        <f>R194&amp;":"&amp;COUNTIF($R$3:R194,R194)</f>
        <v>California:98</v>
      </c>
      <c r="R194" s="3" t="s">
        <v>9773</v>
      </c>
      <c r="S194" s="3" t="s">
        <v>8831</v>
      </c>
    </row>
    <row r="195" spans="8:19" x14ac:dyDescent="0.3">
      <c r="H195"/>
      <c r="K195"/>
      <c r="O195" s="3" t="s">
        <v>1510</v>
      </c>
      <c r="Q195" s="3" t="str">
        <f>R195&amp;":"&amp;COUNTIF($R$3:R195,R195)</f>
        <v>California:99</v>
      </c>
      <c r="R195" s="3" t="s">
        <v>9773</v>
      </c>
      <c r="S195" s="3" t="s">
        <v>592</v>
      </c>
    </row>
    <row r="196" spans="8:19" x14ac:dyDescent="0.3">
      <c r="H196"/>
      <c r="K196"/>
      <c r="O196" s="3" t="s">
        <v>7762</v>
      </c>
      <c r="Q196" s="3" t="str">
        <f>R196&amp;":"&amp;COUNTIF($R$3:R196,R196)</f>
        <v>California:100</v>
      </c>
      <c r="R196" s="3" t="s">
        <v>9773</v>
      </c>
      <c r="S196" s="3" t="s">
        <v>836</v>
      </c>
    </row>
    <row r="197" spans="8:19" x14ac:dyDescent="0.3">
      <c r="H197"/>
      <c r="K197"/>
      <c r="O197" s="3" t="s">
        <v>6903</v>
      </c>
      <c r="Q197" s="3" t="str">
        <f>R197&amp;":"&amp;COUNTIF($R$3:R197,R197)</f>
        <v>California:101</v>
      </c>
      <c r="R197" s="3" t="s">
        <v>9773</v>
      </c>
      <c r="S197" s="3" t="s">
        <v>582</v>
      </c>
    </row>
    <row r="198" spans="8:19" x14ac:dyDescent="0.3">
      <c r="H198"/>
      <c r="K198"/>
      <c r="O198" s="3" t="s">
        <v>4304</v>
      </c>
      <c r="Q198" s="3" t="str">
        <f>R198&amp;":"&amp;COUNTIF($R$3:R198,R198)</f>
        <v>California:102</v>
      </c>
      <c r="R198" s="3" t="s">
        <v>9773</v>
      </c>
      <c r="S198" s="3" t="s">
        <v>719</v>
      </c>
    </row>
    <row r="199" spans="8:19" x14ac:dyDescent="0.3">
      <c r="H199"/>
      <c r="K199"/>
      <c r="O199" s="3" t="s">
        <v>7803</v>
      </c>
      <c r="Q199" s="3" t="str">
        <f>R199&amp;":"&amp;COUNTIF($R$3:R199,R199)</f>
        <v>California:103</v>
      </c>
      <c r="R199" s="3" t="s">
        <v>9773</v>
      </c>
      <c r="S199" s="3" t="s">
        <v>699</v>
      </c>
    </row>
    <row r="200" spans="8:19" x14ac:dyDescent="0.3">
      <c r="H200"/>
      <c r="K200"/>
      <c r="O200" s="3" t="s">
        <v>7821</v>
      </c>
      <c r="Q200" s="3" t="str">
        <f>R200&amp;":"&amp;COUNTIF($R$3:R200,R200)</f>
        <v>California:104</v>
      </c>
      <c r="R200" s="3" t="s">
        <v>9773</v>
      </c>
      <c r="S200" s="3" t="s">
        <v>8317</v>
      </c>
    </row>
    <row r="201" spans="8:19" x14ac:dyDescent="0.3">
      <c r="H201"/>
      <c r="K201"/>
      <c r="O201" s="3" t="s">
        <v>4481</v>
      </c>
      <c r="Q201" s="3" t="str">
        <f>R201&amp;":"&amp;COUNTIF($R$3:R201,R201)</f>
        <v>California:105</v>
      </c>
      <c r="R201" s="3" t="s">
        <v>9773</v>
      </c>
      <c r="S201" s="3" t="s">
        <v>724</v>
      </c>
    </row>
    <row r="202" spans="8:19" x14ac:dyDescent="0.3">
      <c r="H202"/>
      <c r="K202"/>
      <c r="O202" s="3" t="s">
        <v>4645</v>
      </c>
      <c r="Q202" s="3" t="str">
        <f>R202&amp;":"&amp;COUNTIF($R$3:R202,R202)</f>
        <v>Colorado:1</v>
      </c>
      <c r="R202" s="3" t="s">
        <v>9774</v>
      </c>
      <c r="S202" s="3" t="s">
        <v>1030</v>
      </c>
    </row>
    <row r="203" spans="8:19" x14ac:dyDescent="0.3">
      <c r="H203"/>
      <c r="K203"/>
      <c r="O203" s="3" t="s">
        <v>2169</v>
      </c>
      <c r="Q203" s="3" t="str">
        <f>R203&amp;":"&amp;COUNTIF($R$3:R203,R203)</f>
        <v>Colorado:2</v>
      </c>
      <c r="R203" s="3" t="s">
        <v>9774</v>
      </c>
      <c r="S203" s="3" t="s">
        <v>1045</v>
      </c>
    </row>
    <row r="204" spans="8:19" x14ac:dyDescent="0.3">
      <c r="H204"/>
      <c r="K204"/>
      <c r="O204" s="3" t="s">
        <v>7874</v>
      </c>
      <c r="Q204" s="3" t="str">
        <f>R204&amp;":"&amp;COUNTIF($R$3:R204,R204)</f>
        <v>Colorado:3</v>
      </c>
      <c r="R204" s="3" t="s">
        <v>9774</v>
      </c>
      <c r="S204" s="3" t="s">
        <v>8342</v>
      </c>
    </row>
    <row r="205" spans="8:19" x14ac:dyDescent="0.3">
      <c r="H205"/>
      <c r="K205"/>
      <c r="O205" s="3" t="s">
        <v>4689</v>
      </c>
      <c r="Q205" s="3" t="str">
        <f>R205&amp;":"&amp;COUNTIF($R$3:R205,R205)</f>
        <v>Colorado:4</v>
      </c>
      <c r="R205" s="3" t="s">
        <v>9774</v>
      </c>
      <c r="S205" s="3" t="s">
        <v>1000</v>
      </c>
    </row>
    <row r="206" spans="8:19" x14ac:dyDescent="0.3">
      <c r="H206"/>
      <c r="K206"/>
      <c r="O206" s="3" t="s">
        <v>7886</v>
      </c>
      <c r="Q206" s="3" t="str">
        <f>R206&amp;":"&amp;COUNTIF($R$3:R206,R206)</f>
        <v>Colorado:5</v>
      </c>
      <c r="R206" s="3" t="s">
        <v>9774</v>
      </c>
      <c r="S206" s="3" t="s">
        <v>6679</v>
      </c>
    </row>
    <row r="207" spans="8:19" x14ac:dyDescent="0.3">
      <c r="H207"/>
      <c r="K207"/>
      <c r="O207" s="3" t="s">
        <v>486</v>
      </c>
      <c r="Q207" s="3" t="str">
        <f>R207&amp;":"&amp;COUNTIF($R$3:R207,R207)</f>
        <v>Colorado:6</v>
      </c>
      <c r="R207" s="3" t="s">
        <v>9774</v>
      </c>
      <c r="S207" s="3" t="s">
        <v>995</v>
      </c>
    </row>
    <row r="208" spans="8:19" x14ac:dyDescent="0.3">
      <c r="H208"/>
      <c r="K208"/>
      <c r="O208" s="3" t="s">
        <v>5195</v>
      </c>
      <c r="Q208" s="3" t="str">
        <f>R208&amp;":"&amp;COUNTIF($R$3:R208,R208)</f>
        <v>Colorado:7</v>
      </c>
      <c r="R208" s="3" t="s">
        <v>9774</v>
      </c>
      <c r="S208" s="3" t="s">
        <v>1090</v>
      </c>
    </row>
    <row r="209" spans="8:19" x14ac:dyDescent="0.3">
      <c r="H209"/>
      <c r="K209"/>
      <c r="O209" s="3" t="s">
        <v>5132</v>
      </c>
      <c r="Q209" s="3" t="str">
        <f>R209&amp;":"&amp;COUNTIF($R$3:R209,R209)</f>
        <v>Colorado:8</v>
      </c>
      <c r="R209" s="3" t="s">
        <v>9774</v>
      </c>
      <c r="S209" s="3" t="s">
        <v>1020</v>
      </c>
    </row>
    <row r="210" spans="8:19" x14ac:dyDescent="0.3">
      <c r="H210"/>
      <c r="K210"/>
      <c r="O210" s="3" t="s">
        <v>5142</v>
      </c>
      <c r="Q210" s="3" t="str">
        <f>R210&amp;":"&amp;COUNTIF($R$3:R210,R210)</f>
        <v>Colorado:9</v>
      </c>
      <c r="R210" s="3" t="s">
        <v>9774</v>
      </c>
      <c r="S210" s="3" t="s">
        <v>985</v>
      </c>
    </row>
    <row r="211" spans="8:19" x14ac:dyDescent="0.3">
      <c r="H211"/>
      <c r="K211"/>
      <c r="O211" s="3" t="s">
        <v>8027</v>
      </c>
      <c r="Q211" s="3" t="str">
        <f>R211&amp;":"&amp;COUNTIF($R$3:R211,R211)</f>
        <v>Colorado:10</v>
      </c>
      <c r="R211" s="3" t="s">
        <v>9774</v>
      </c>
      <c r="S211" s="3" t="s">
        <v>8849</v>
      </c>
    </row>
    <row r="212" spans="8:19" x14ac:dyDescent="0.3">
      <c r="H212"/>
      <c r="K212"/>
      <c r="O212" s="3" t="s">
        <v>5245</v>
      </c>
      <c r="Q212" s="3" t="str">
        <f>R212&amp;":"&amp;COUNTIF($R$3:R212,R212)</f>
        <v>Colorado:11</v>
      </c>
      <c r="R212" s="3" t="s">
        <v>9774</v>
      </c>
      <c r="S212" s="3" t="s">
        <v>990</v>
      </c>
    </row>
    <row r="213" spans="8:19" x14ac:dyDescent="0.3">
      <c r="H213"/>
      <c r="K213"/>
      <c r="O213" s="3" t="s">
        <v>5554</v>
      </c>
      <c r="Q213" s="3" t="str">
        <f>R213&amp;":"&amp;COUNTIF($R$3:R213,R213)</f>
        <v>Colorado:12</v>
      </c>
      <c r="R213" s="3" t="s">
        <v>9774</v>
      </c>
      <c r="S213" s="3" t="s">
        <v>1005</v>
      </c>
    </row>
    <row r="214" spans="8:19" x14ac:dyDescent="0.3">
      <c r="H214"/>
      <c r="K214"/>
      <c r="O214" s="3" t="s">
        <v>5425</v>
      </c>
      <c r="Q214" s="3" t="str">
        <f>R214&amp;":"&amp;COUNTIF($R$3:R214,R214)</f>
        <v>Colorado:13</v>
      </c>
      <c r="R214" s="3" t="s">
        <v>9774</v>
      </c>
      <c r="S214" s="3" t="s">
        <v>6691</v>
      </c>
    </row>
    <row r="215" spans="8:19" x14ac:dyDescent="0.3">
      <c r="H215"/>
      <c r="K215"/>
      <c r="O215" s="3" t="s">
        <v>8123</v>
      </c>
      <c r="Q215" s="3" t="str">
        <f>R215&amp;":"&amp;COUNTIF($R$3:R215,R215)</f>
        <v>Colorado:14</v>
      </c>
      <c r="R215" s="3" t="s">
        <v>9774</v>
      </c>
      <c r="S215" s="3" t="s">
        <v>1010</v>
      </c>
    </row>
    <row r="216" spans="8:19" x14ac:dyDescent="0.3">
      <c r="H216"/>
      <c r="K216"/>
      <c r="O216" s="3" t="s">
        <v>429</v>
      </c>
      <c r="Q216" s="3" t="str">
        <f>R216&amp;":"&amp;COUNTIF($R$3:R216,R216)</f>
        <v>Colorado:15</v>
      </c>
      <c r="R216" s="3" t="s">
        <v>9774</v>
      </c>
      <c r="S216" s="3" t="s">
        <v>1015</v>
      </c>
    </row>
    <row r="217" spans="8:19" x14ac:dyDescent="0.3">
      <c r="H217"/>
      <c r="K217"/>
      <c r="O217" s="3" t="s">
        <v>8158</v>
      </c>
      <c r="Q217" s="3" t="str">
        <f>R217&amp;":"&amp;COUNTIF($R$3:R217,R217)</f>
        <v>Colorado:16</v>
      </c>
      <c r="R217" s="3" t="s">
        <v>9774</v>
      </c>
      <c r="S217" s="3" t="s">
        <v>1085</v>
      </c>
    </row>
    <row r="218" spans="8:19" x14ac:dyDescent="0.3">
      <c r="H218"/>
      <c r="K218"/>
      <c r="O218" s="3" t="s">
        <v>8163</v>
      </c>
      <c r="Q218" s="3" t="str">
        <f>R218&amp;":"&amp;COUNTIF($R$3:R218,R218)</f>
        <v>Colorado:17</v>
      </c>
      <c r="R218" s="3" t="s">
        <v>9774</v>
      </c>
      <c r="S218" s="3" t="s">
        <v>1040</v>
      </c>
    </row>
    <row r="219" spans="8:19" x14ac:dyDescent="0.3">
      <c r="H219"/>
      <c r="K219"/>
      <c r="O219" s="3" t="s">
        <v>8173</v>
      </c>
      <c r="Q219" s="3" t="str">
        <f>R219&amp;":"&amp;COUNTIF($R$3:R219,R219)</f>
        <v>Colorado:18</v>
      </c>
      <c r="R219" s="3" t="s">
        <v>9774</v>
      </c>
      <c r="S219" s="3" t="s">
        <v>6674</v>
      </c>
    </row>
    <row r="220" spans="8:19" x14ac:dyDescent="0.3">
      <c r="H220"/>
      <c r="K220"/>
      <c r="O220" s="3" t="s">
        <v>5988</v>
      </c>
      <c r="Q220" s="3" t="str">
        <f>R220&amp;":"&amp;COUNTIF($R$3:R220,R220)</f>
        <v>Colorado:19</v>
      </c>
      <c r="R220" s="3" t="s">
        <v>9774</v>
      </c>
      <c r="S220" s="3" t="s">
        <v>1076</v>
      </c>
    </row>
    <row r="221" spans="8:19" x14ac:dyDescent="0.3">
      <c r="H221"/>
      <c r="K221"/>
      <c r="O221" s="3" t="s">
        <v>8188</v>
      </c>
      <c r="Q221" s="3" t="str">
        <f>R221&amp;":"&amp;COUNTIF($R$3:R221,R221)</f>
        <v>Colorado:20</v>
      </c>
      <c r="R221" s="3" t="s">
        <v>9774</v>
      </c>
      <c r="S221" s="3" t="s">
        <v>8335</v>
      </c>
    </row>
    <row r="222" spans="8:19" x14ac:dyDescent="0.3">
      <c r="H222"/>
      <c r="K222"/>
      <c r="O222" s="3" t="s">
        <v>6196</v>
      </c>
      <c r="Q222" s="3" t="str">
        <f>R222&amp;":"&amp;COUNTIF($R$3:R222,R222)</f>
        <v>Colorado:21</v>
      </c>
      <c r="R222" s="3" t="s">
        <v>9774</v>
      </c>
      <c r="S222" s="3" t="s">
        <v>1063</v>
      </c>
    </row>
    <row r="223" spans="8:19" x14ac:dyDescent="0.3">
      <c r="H223"/>
      <c r="K223"/>
      <c r="O223" s="3" t="s">
        <v>6215</v>
      </c>
      <c r="Q223" s="3" t="str">
        <f>R223&amp;":"&amp;COUNTIF($R$3:R223,R223)</f>
        <v>Colorado:22</v>
      </c>
      <c r="R223" s="3" t="s">
        <v>9774</v>
      </c>
      <c r="S223" s="3" t="s">
        <v>1035</v>
      </c>
    </row>
    <row r="224" spans="8:19" x14ac:dyDescent="0.3">
      <c r="H224"/>
      <c r="K224"/>
      <c r="O224" s="3" t="s">
        <v>6220</v>
      </c>
      <c r="Q224" s="3" t="str">
        <f>R224&amp;":"&amp;COUNTIF($R$3:R224,R224)</f>
        <v>Colorado:23</v>
      </c>
      <c r="R224" s="3" t="s">
        <v>9774</v>
      </c>
      <c r="S224" s="3" t="s">
        <v>1054</v>
      </c>
    </row>
    <row r="225" spans="8:19" x14ac:dyDescent="0.3">
      <c r="H225"/>
      <c r="K225"/>
      <c r="O225" s="3" t="s">
        <v>8241</v>
      </c>
      <c r="Q225" s="3" t="str">
        <f>R225&amp;":"&amp;COUNTIF($R$3:R225,R225)</f>
        <v>Colorado:24</v>
      </c>
      <c r="R225" s="3" t="s">
        <v>9774</v>
      </c>
      <c r="S225" s="3" t="s">
        <v>6684</v>
      </c>
    </row>
    <row r="226" spans="8:19" x14ac:dyDescent="0.3">
      <c r="H226"/>
      <c r="K226"/>
      <c r="O226" s="3" t="s">
        <v>2729</v>
      </c>
      <c r="Q226" s="3" t="str">
        <f>R226&amp;":"&amp;COUNTIF($R$3:R226,R226)</f>
        <v>Colorado:25</v>
      </c>
      <c r="R226" s="3" t="s">
        <v>9774</v>
      </c>
      <c r="S226" s="3" t="s">
        <v>1025</v>
      </c>
    </row>
    <row r="227" spans="8:19" x14ac:dyDescent="0.3">
      <c r="H227"/>
      <c r="K227"/>
      <c r="O227" s="3" t="s">
        <v>6413</v>
      </c>
      <c r="Q227" s="3" t="str">
        <f>R227&amp;":"&amp;COUNTIF($R$3:R227,R227)</f>
        <v>Colorado:26</v>
      </c>
      <c r="R227" s="3" t="s">
        <v>9774</v>
      </c>
      <c r="S227" s="3" t="s">
        <v>6696</v>
      </c>
    </row>
    <row r="228" spans="8:19" x14ac:dyDescent="0.3">
      <c r="H228"/>
      <c r="K228"/>
      <c r="O228" s="3" t="s">
        <v>3010</v>
      </c>
      <c r="Q228" s="3" t="str">
        <f>R228&amp;":"&amp;COUNTIF($R$3:R228,R228)</f>
        <v>Colorado:27</v>
      </c>
      <c r="R228" s="3" t="s">
        <v>9774</v>
      </c>
      <c r="S228" s="3" t="s">
        <v>6669</v>
      </c>
    </row>
    <row r="229" spans="8:19" x14ac:dyDescent="0.3">
      <c r="H229"/>
      <c r="K229"/>
      <c r="O229" s="3" t="s">
        <v>3953</v>
      </c>
      <c r="Q229" s="3" t="str">
        <f>R229&amp;":"&amp;COUNTIF($R$3:R229,R229)</f>
        <v>Colorado:28</v>
      </c>
      <c r="R229" s="3" t="s">
        <v>9774</v>
      </c>
      <c r="S229" s="3" t="s">
        <v>2686</v>
      </c>
    </row>
    <row r="230" spans="8:19" x14ac:dyDescent="0.3">
      <c r="H230"/>
      <c r="K230"/>
      <c r="O230" s="3" t="s">
        <v>5268</v>
      </c>
      <c r="Q230" s="3" t="str">
        <f>R230&amp;":"&amp;COUNTIF($R$3:R230,R230)</f>
        <v>Connecticut:1</v>
      </c>
      <c r="R230" s="3" t="s">
        <v>9811</v>
      </c>
      <c r="S230" s="3" t="s">
        <v>1100</v>
      </c>
    </row>
    <row r="231" spans="8:19" x14ac:dyDescent="0.3">
      <c r="H231"/>
      <c r="K231"/>
      <c r="O231" s="3" t="s">
        <v>5360</v>
      </c>
      <c r="Q231" s="3" t="str">
        <f>R231&amp;":"&amp;COUNTIF($R$3:R231,R231)</f>
        <v>Connecticut:2</v>
      </c>
      <c r="R231" s="3" t="s">
        <v>9811</v>
      </c>
      <c r="S231" s="3" t="s">
        <v>1130</v>
      </c>
    </row>
    <row r="232" spans="8:19" x14ac:dyDescent="0.3">
      <c r="H232"/>
      <c r="K232"/>
      <c r="O232" s="3" t="s">
        <v>8309</v>
      </c>
      <c r="Q232" s="3" t="str">
        <f>R232&amp;":"&amp;COUNTIF($R$3:R232,R232)</f>
        <v>Connecticut:3</v>
      </c>
      <c r="R232" s="3" t="s">
        <v>9811</v>
      </c>
      <c r="S232" s="3" t="s">
        <v>2643</v>
      </c>
    </row>
    <row r="233" spans="8:19" x14ac:dyDescent="0.3">
      <c r="H233"/>
      <c r="K233"/>
      <c r="O233" s="3" t="s">
        <v>804</v>
      </c>
      <c r="Q233" s="3" t="str">
        <f>R233&amp;":"&amp;COUNTIF($R$3:R233,R233)</f>
        <v>Connecticut:4</v>
      </c>
      <c r="R233" s="3" t="s">
        <v>9811</v>
      </c>
      <c r="S233" s="3" t="s">
        <v>1110</v>
      </c>
    </row>
    <row r="234" spans="8:19" x14ac:dyDescent="0.3">
      <c r="H234"/>
      <c r="K234"/>
      <c r="O234" s="3" t="s">
        <v>8766</v>
      </c>
      <c r="Q234" s="3" t="str">
        <f>R234&amp;":"&amp;COUNTIF($R$3:R234,R234)</f>
        <v>Connecticut:5</v>
      </c>
      <c r="R234" s="3" t="s">
        <v>9811</v>
      </c>
      <c r="S234" s="3" t="s">
        <v>1120</v>
      </c>
    </row>
    <row r="235" spans="8:19" x14ac:dyDescent="0.3">
      <c r="H235"/>
      <c r="K235"/>
      <c r="O235" s="3" t="s">
        <v>8780</v>
      </c>
      <c r="Q235" s="3" t="str">
        <f>R235&amp;":"&amp;COUNTIF($R$3:R235,R235)</f>
        <v>Connecticut:6</v>
      </c>
      <c r="R235" s="3" t="s">
        <v>9811</v>
      </c>
      <c r="S235" s="3" t="s">
        <v>1115</v>
      </c>
    </row>
    <row r="236" spans="8:19" x14ac:dyDescent="0.3">
      <c r="H236"/>
      <c r="K236"/>
      <c r="O236" s="3" t="s">
        <v>1894</v>
      </c>
      <c r="Q236" s="3" t="str">
        <f>R236&amp;":"&amp;COUNTIF($R$3:R236,R236)</f>
        <v>Connecticut:7</v>
      </c>
      <c r="R236" s="3" t="s">
        <v>9811</v>
      </c>
      <c r="S236" s="3" t="s">
        <v>6708</v>
      </c>
    </row>
    <row r="237" spans="8:19" x14ac:dyDescent="0.3">
      <c r="H237"/>
      <c r="K237"/>
      <c r="O237" s="3" t="s">
        <v>8807</v>
      </c>
      <c r="Q237" s="3" t="str">
        <f>R237&amp;":"&amp;COUNTIF($R$3:R237,R237)</f>
        <v>Connecticut:8</v>
      </c>
      <c r="R237" s="3" t="s">
        <v>9811</v>
      </c>
      <c r="S237" s="3" t="s">
        <v>1135</v>
      </c>
    </row>
    <row r="238" spans="8:19" x14ac:dyDescent="0.3">
      <c r="H238"/>
      <c r="K238"/>
      <c r="O238" s="3" t="s">
        <v>1144</v>
      </c>
      <c r="Q238" s="3" t="str">
        <f>R238&amp;":"&amp;COUNTIF($R$3:R238,R238)</f>
        <v>Connecticut:9</v>
      </c>
      <c r="R238" s="3" t="s">
        <v>9811</v>
      </c>
      <c r="S238" s="3" t="s">
        <v>1125</v>
      </c>
    </row>
    <row r="239" spans="8:19" x14ac:dyDescent="0.3">
      <c r="H239"/>
      <c r="K239"/>
      <c r="O239" s="3" t="s">
        <v>8892</v>
      </c>
      <c r="Q239" s="3" t="str">
        <f>R239&amp;":"&amp;COUNTIF($R$3:R239,R239)</f>
        <v>Connecticut:10</v>
      </c>
      <c r="R239" s="3" t="s">
        <v>9811</v>
      </c>
      <c r="S239" s="3" t="s">
        <v>1095</v>
      </c>
    </row>
    <row r="240" spans="8:19" x14ac:dyDescent="0.3">
      <c r="H240"/>
      <c r="K240"/>
      <c r="O240" s="3" t="s">
        <v>8955</v>
      </c>
      <c r="Q240" s="3" t="str">
        <f>R240&amp;":"&amp;COUNTIF($R$3:R240,R240)</f>
        <v>Connecticut:11</v>
      </c>
      <c r="R240" s="3" t="s">
        <v>9811</v>
      </c>
      <c r="S240" s="3" t="s">
        <v>8854</v>
      </c>
    </row>
    <row r="241" spans="8:19" x14ac:dyDescent="0.3">
      <c r="H241"/>
      <c r="K241"/>
      <c r="O241" s="3" t="s">
        <v>1786</v>
      </c>
      <c r="Q241" s="3" t="str">
        <f>R241&amp;":"&amp;COUNTIF($R$3:R241,R241)</f>
        <v>Connecticut:12</v>
      </c>
      <c r="R241" s="3" t="s">
        <v>9811</v>
      </c>
      <c r="S241" s="3" t="s">
        <v>1105</v>
      </c>
    </row>
    <row r="242" spans="8:19" x14ac:dyDescent="0.3">
      <c r="H242"/>
      <c r="K242"/>
      <c r="O242" s="3" t="s">
        <v>8975</v>
      </c>
      <c r="Q242" s="3" t="str">
        <f>R242&amp;":"&amp;COUNTIF($R$3:R242,R242)</f>
        <v>Delaware:1</v>
      </c>
      <c r="R242" s="3" t="s">
        <v>9817</v>
      </c>
      <c r="S242" s="3" t="s">
        <v>1163</v>
      </c>
    </row>
    <row r="243" spans="8:19" x14ac:dyDescent="0.3">
      <c r="H243"/>
      <c r="K243"/>
      <c r="O243" s="3" t="s">
        <v>8995</v>
      </c>
      <c r="Q243" s="3" t="str">
        <f>R243&amp;":"&amp;COUNTIF($R$3:R243,R243)</f>
        <v>Delaware:2</v>
      </c>
      <c r="R243" s="3" t="s">
        <v>9817</v>
      </c>
      <c r="S243" s="3" t="s">
        <v>1168</v>
      </c>
    </row>
    <row r="244" spans="8:19" x14ac:dyDescent="0.3">
      <c r="H244"/>
      <c r="K244"/>
      <c r="O244" s="3" t="s">
        <v>9047</v>
      </c>
      <c r="Q244" s="3" t="str">
        <f>R244&amp;":"&amp;COUNTIF($R$3:R244,R244)</f>
        <v>Delaware:3</v>
      </c>
      <c r="R244" s="3" t="s">
        <v>9817</v>
      </c>
      <c r="S244" s="3" t="s">
        <v>1149</v>
      </c>
    </row>
    <row r="245" spans="8:19" x14ac:dyDescent="0.3">
      <c r="H245"/>
      <c r="K245"/>
      <c r="O245" s="3" t="s">
        <v>9103</v>
      </c>
      <c r="Q245" s="3" t="str">
        <f>R245&amp;":"&amp;COUNTIF($R$3:R245,R245)</f>
        <v>Delaware:4</v>
      </c>
      <c r="R245" s="3" t="s">
        <v>9817</v>
      </c>
      <c r="S245" s="3" t="s">
        <v>1154</v>
      </c>
    </row>
    <row r="246" spans="8:19" x14ac:dyDescent="0.3">
      <c r="H246"/>
      <c r="K246"/>
      <c r="O246" s="3" t="s">
        <v>2233</v>
      </c>
      <c r="Q246" s="3" t="str">
        <f>R246&amp;":"&amp;COUNTIF($R$3:R246,R246)</f>
        <v>Delaware:5</v>
      </c>
      <c r="R246" s="3" t="s">
        <v>9817</v>
      </c>
      <c r="S246" s="3" t="s">
        <v>1144</v>
      </c>
    </row>
    <row r="247" spans="8:19" x14ac:dyDescent="0.3">
      <c r="H247"/>
      <c r="K247"/>
      <c r="O247" s="3" t="s">
        <v>9121</v>
      </c>
      <c r="Q247" s="3" t="str">
        <f>R247&amp;":"&amp;COUNTIF($R$3:R247,R247)</f>
        <v>District_of_Columbia:1</v>
      </c>
      <c r="R247" s="3" t="s">
        <v>9834</v>
      </c>
      <c r="S247" s="3" t="s">
        <v>1173</v>
      </c>
    </row>
    <row r="248" spans="8:19" x14ac:dyDescent="0.3">
      <c r="H248"/>
      <c r="K248"/>
      <c r="O248" s="3" t="s">
        <v>9135</v>
      </c>
      <c r="Q248" s="3" t="str">
        <f>R248&amp;":"&amp;COUNTIF($R$3:R248,R248)</f>
        <v>Florida:1</v>
      </c>
      <c r="R248" s="3" t="s">
        <v>9793</v>
      </c>
      <c r="S248" s="3" t="s">
        <v>8876</v>
      </c>
    </row>
    <row r="249" spans="8:19" x14ac:dyDescent="0.3">
      <c r="H249"/>
      <c r="K249"/>
      <c r="O249" s="3" t="s">
        <v>9181</v>
      </c>
      <c r="Q249" s="3" t="str">
        <f>R249&amp;":"&amp;COUNTIF($R$3:R249,R249)</f>
        <v>Florida:2</v>
      </c>
      <c r="R249" s="3" t="s">
        <v>9793</v>
      </c>
      <c r="S249" s="3" t="s">
        <v>1236</v>
      </c>
    </row>
    <row r="250" spans="8:19" x14ac:dyDescent="0.3">
      <c r="H250"/>
      <c r="K250"/>
      <c r="O250" s="3" t="s">
        <v>880</v>
      </c>
      <c r="Q250" s="3" t="str">
        <f>R250&amp;":"&amp;COUNTIF($R$3:R250,R250)</f>
        <v>Florida:3</v>
      </c>
      <c r="R250" s="3" t="s">
        <v>9793</v>
      </c>
      <c r="S250" s="3" t="s">
        <v>1304</v>
      </c>
    </row>
    <row r="251" spans="8:19" x14ac:dyDescent="0.3">
      <c r="H251"/>
      <c r="K251"/>
      <c r="O251" s="3" t="s">
        <v>9200</v>
      </c>
      <c r="Q251" s="3" t="str">
        <f>R251&amp;":"&amp;COUNTIF($R$3:R251,R251)</f>
        <v>Florida:4</v>
      </c>
      <c r="R251" s="3" t="s">
        <v>9793</v>
      </c>
      <c r="S251" s="3" t="s">
        <v>1314</v>
      </c>
    </row>
    <row r="252" spans="8:19" x14ac:dyDescent="0.3">
      <c r="H252"/>
      <c r="K252"/>
      <c r="O252" s="3" t="s">
        <v>1796</v>
      </c>
      <c r="Q252" s="3" t="str">
        <f>R252&amp;":"&amp;COUNTIF($R$3:R252,R252)</f>
        <v>Florida:5</v>
      </c>
      <c r="R252" s="3" t="s">
        <v>9793</v>
      </c>
      <c r="S252" s="3" t="s">
        <v>1226</v>
      </c>
    </row>
    <row r="253" spans="8:19" x14ac:dyDescent="0.3">
      <c r="H253"/>
      <c r="K253"/>
      <c r="O253" s="3" t="s">
        <v>9227</v>
      </c>
      <c r="Q253" s="3" t="str">
        <f>R253&amp;":"&amp;COUNTIF($R$3:R253,R253)</f>
        <v>Florida:6</v>
      </c>
      <c r="R253" s="3" t="s">
        <v>9793</v>
      </c>
      <c r="S253" s="3" t="s">
        <v>1279</v>
      </c>
    </row>
    <row r="254" spans="8:19" x14ac:dyDescent="0.3">
      <c r="H254"/>
      <c r="K254"/>
      <c r="O254" s="3" t="s">
        <v>7290</v>
      </c>
      <c r="Q254" s="3" t="str">
        <f>R254&amp;":"&amp;COUNTIF($R$3:R254,R254)</f>
        <v>Florida:7</v>
      </c>
      <c r="R254" s="3" t="s">
        <v>9793</v>
      </c>
      <c r="S254" s="3" t="s">
        <v>1191</v>
      </c>
    </row>
    <row r="255" spans="8:19" x14ac:dyDescent="0.3">
      <c r="H255"/>
      <c r="K255"/>
      <c r="O255" s="3" t="s">
        <v>3161</v>
      </c>
      <c r="Q255" s="3" t="str">
        <f>R255&amp;":"&amp;COUNTIF($R$3:R255,R255)</f>
        <v>Florida:8</v>
      </c>
      <c r="R255" s="3" t="s">
        <v>9793</v>
      </c>
      <c r="S255" s="3" t="s">
        <v>1241</v>
      </c>
    </row>
    <row r="256" spans="8:19" x14ac:dyDescent="0.3">
      <c r="H256"/>
      <c r="K256"/>
      <c r="O256" s="3" t="s">
        <v>9245</v>
      </c>
      <c r="Q256" s="3" t="str">
        <f>R256&amp;":"&amp;COUNTIF($R$3:R256,R256)</f>
        <v>Florida:9</v>
      </c>
      <c r="R256" s="3" t="s">
        <v>9793</v>
      </c>
      <c r="S256" s="3" t="s">
        <v>1211</v>
      </c>
    </row>
    <row r="257" spans="8:19" x14ac:dyDescent="0.3">
      <c r="H257"/>
      <c r="K257"/>
      <c r="O257" s="3" t="s">
        <v>9063</v>
      </c>
      <c r="Q257" s="3" t="str">
        <f>R257&amp;":"&amp;COUNTIF($R$3:R257,R257)</f>
        <v>Florida:10</v>
      </c>
      <c r="R257" s="3" t="s">
        <v>9793</v>
      </c>
      <c r="S257" s="3" t="s">
        <v>1355</v>
      </c>
    </row>
    <row r="258" spans="8:19" x14ac:dyDescent="0.3">
      <c r="H258"/>
      <c r="K258"/>
      <c r="O258" s="3" t="s">
        <v>9421</v>
      </c>
      <c r="Q258" s="3" t="str">
        <f>R258&amp;":"&amp;COUNTIF($R$3:R258,R258)</f>
        <v>Florida:11</v>
      </c>
      <c r="R258" s="3" t="s">
        <v>9793</v>
      </c>
      <c r="S258" s="3" t="s">
        <v>1309</v>
      </c>
    </row>
    <row r="259" spans="8:19" x14ac:dyDescent="0.3">
      <c r="H259"/>
      <c r="K259"/>
      <c r="O259" s="3" t="s">
        <v>4426</v>
      </c>
      <c r="Q259" s="3" t="str">
        <f>R259&amp;":"&amp;COUNTIF($R$3:R259,R259)</f>
        <v>Florida:12</v>
      </c>
      <c r="R259" s="3" t="s">
        <v>9793</v>
      </c>
      <c r="S259" s="3" t="s">
        <v>1373</v>
      </c>
    </row>
    <row r="260" spans="8:19" x14ac:dyDescent="0.3">
      <c r="H260"/>
      <c r="K260"/>
      <c r="O260" s="3" t="s">
        <v>4309</v>
      </c>
      <c r="Q260" s="3" t="str">
        <f>R260&amp;":"&amp;COUNTIF($R$3:R260,R260)</f>
        <v>Florida:13</v>
      </c>
      <c r="R260" s="3" t="s">
        <v>9793</v>
      </c>
      <c r="S260" s="3" t="s">
        <v>1206</v>
      </c>
    </row>
    <row r="261" spans="8:19" x14ac:dyDescent="0.3">
      <c r="H261"/>
      <c r="K261"/>
      <c r="O261" s="3" t="s">
        <v>9468</v>
      </c>
      <c r="Q261" s="3" t="str">
        <f>R261&amp;":"&amp;COUNTIF($R$3:R261,R261)</f>
        <v>Florida:14</v>
      </c>
      <c r="R261" s="3" t="s">
        <v>9793</v>
      </c>
      <c r="S261" s="3" t="s">
        <v>1216</v>
      </c>
    </row>
    <row r="262" spans="8:19" x14ac:dyDescent="0.3">
      <c r="H262"/>
      <c r="K262"/>
      <c r="O262" s="3" t="s">
        <v>9477</v>
      </c>
      <c r="Q262" s="3" t="str">
        <f>R262&amp;":"&amp;COUNTIF($R$3:R262,R262)</f>
        <v>Florida:15</v>
      </c>
      <c r="R262" s="3" t="s">
        <v>9793</v>
      </c>
      <c r="S262" s="3" t="s">
        <v>1284</v>
      </c>
    </row>
    <row r="263" spans="8:19" x14ac:dyDescent="0.3">
      <c r="H263"/>
      <c r="K263"/>
      <c r="O263" s="3" t="s">
        <v>5568</v>
      </c>
      <c r="Q263" s="3" t="str">
        <f>R263&amp;":"&amp;COUNTIF($R$3:R263,R263)</f>
        <v>Florida:16</v>
      </c>
      <c r="R263" s="3" t="s">
        <v>9793</v>
      </c>
      <c r="S263" s="3" t="s">
        <v>6759</v>
      </c>
    </row>
    <row r="264" spans="8:19" x14ac:dyDescent="0.3">
      <c r="H264"/>
      <c r="K264"/>
      <c r="O264" s="3" t="s">
        <v>9691</v>
      </c>
      <c r="Q264" s="3" t="str">
        <f>R264&amp;":"&amp;COUNTIF($R$3:R264,R264)</f>
        <v>Florida:17</v>
      </c>
      <c r="R264" s="3" t="s">
        <v>9793</v>
      </c>
      <c r="S264" s="3" t="s">
        <v>1854</v>
      </c>
    </row>
    <row r="265" spans="8:19" x14ac:dyDescent="0.3">
      <c r="H265"/>
      <c r="K265"/>
      <c r="O265" s="3" t="s">
        <v>9701</v>
      </c>
      <c r="Q265" s="3" t="str">
        <f>R265&amp;":"&amp;COUNTIF($R$3:R265,R265)</f>
        <v>Florida:18</v>
      </c>
      <c r="R265" s="3" t="s">
        <v>9793</v>
      </c>
      <c r="S265" s="3" t="s">
        <v>1246</v>
      </c>
    </row>
    <row r="266" spans="8:19" x14ac:dyDescent="0.3">
      <c r="H266"/>
      <c r="K266"/>
      <c r="O266" s="3" t="s">
        <v>9719</v>
      </c>
      <c r="Q266" s="3" t="str">
        <f>R266&amp;":"&amp;COUNTIF($R$3:R266,R266)</f>
        <v>Florida:19</v>
      </c>
      <c r="R266" s="3" t="s">
        <v>9793</v>
      </c>
      <c r="S266" s="3" t="s">
        <v>1289</v>
      </c>
    </row>
    <row r="267" spans="8:19" x14ac:dyDescent="0.3">
      <c r="H267"/>
      <c r="K267"/>
      <c r="O267" s="3" t="s">
        <v>47</v>
      </c>
      <c r="Q267" s="3" t="str">
        <f>R267&amp;":"&amp;COUNTIF($R$3:R267,R267)</f>
        <v>Florida:20</v>
      </c>
      <c r="R267" s="3" t="s">
        <v>9793</v>
      </c>
      <c r="S267" s="3" t="s">
        <v>1221</v>
      </c>
    </row>
    <row r="268" spans="8:19" x14ac:dyDescent="0.3">
      <c r="H268"/>
      <c r="K268"/>
      <c r="O268" s="3" t="s">
        <v>57</v>
      </c>
      <c r="Q268" s="3" t="str">
        <f>R268&amp;":"&amp;COUNTIF($R$3:R268,R268)</f>
        <v>Florida:21</v>
      </c>
      <c r="R268" s="3" t="s">
        <v>9793</v>
      </c>
      <c r="S268" s="3" t="s">
        <v>8871</v>
      </c>
    </row>
    <row r="269" spans="8:19" x14ac:dyDescent="0.3">
      <c r="H269"/>
      <c r="K269"/>
      <c r="O269" s="3" t="s">
        <v>62</v>
      </c>
      <c r="Q269" s="3" t="str">
        <f>R269&amp;":"&amp;COUNTIF($R$3:R269,R269)</f>
        <v>Florida:22</v>
      </c>
      <c r="R269" s="3" t="s">
        <v>9793</v>
      </c>
      <c r="S269" s="3" t="s">
        <v>1299</v>
      </c>
    </row>
    <row r="270" spans="8:19" x14ac:dyDescent="0.3">
      <c r="H270"/>
      <c r="K270"/>
      <c r="O270" s="3" t="s">
        <v>218</v>
      </c>
      <c r="Q270" s="3" t="str">
        <f>R270&amp;":"&amp;COUNTIF($R$3:R270,R270)</f>
        <v>Florida:23</v>
      </c>
      <c r="R270" s="3" t="s">
        <v>9793</v>
      </c>
      <c r="S270" s="3" t="s">
        <v>1324</v>
      </c>
    </row>
    <row r="271" spans="8:19" x14ac:dyDescent="0.3">
      <c r="H271"/>
      <c r="K271"/>
      <c r="O271" s="3" t="s">
        <v>263</v>
      </c>
      <c r="Q271" s="3" t="str">
        <f>R271&amp;":"&amp;COUNTIF($R$3:R271,R271)</f>
        <v>Florida:24</v>
      </c>
      <c r="R271" s="3" t="s">
        <v>9793</v>
      </c>
      <c r="S271" s="3" t="s">
        <v>1294</v>
      </c>
    </row>
    <row r="272" spans="8:19" x14ac:dyDescent="0.3">
      <c r="H272"/>
      <c r="K272"/>
      <c r="O272" s="3" t="s">
        <v>278</v>
      </c>
      <c r="Q272" s="3" t="str">
        <f>R272&amp;":"&amp;COUNTIF($R$3:R272,R272)</f>
        <v>Florida:25</v>
      </c>
      <c r="R272" s="3" t="s">
        <v>9793</v>
      </c>
      <c r="S272" s="3" t="s">
        <v>1342</v>
      </c>
    </row>
    <row r="273" spans="8:19" x14ac:dyDescent="0.3">
      <c r="H273"/>
      <c r="K273"/>
      <c r="O273" s="3" t="s">
        <v>379</v>
      </c>
      <c r="Q273" s="3" t="str">
        <f>R273&amp;":"&amp;COUNTIF($R$3:R273,R273)</f>
        <v>Florida:26</v>
      </c>
      <c r="R273" s="3" t="s">
        <v>9793</v>
      </c>
      <c r="S273" s="3" t="s">
        <v>1260</v>
      </c>
    </row>
    <row r="274" spans="8:19" x14ac:dyDescent="0.3">
      <c r="H274"/>
      <c r="K274"/>
      <c r="O274" s="3" t="s">
        <v>404</v>
      </c>
      <c r="Q274" s="3" t="str">
        <f>R274&amp;":"&amp;COUNTIF($R$3:R274,R274)</f>
        <v>Florida:27</v>
      </c>
      <c r="R274" s="3" t="s">
        <v>9793</v>
      </c>
      <c r="S274" s="3" t="s">
        <v>8355</v>
      </c>
    </row>
    <row r="275" spans="8:19" x14ac:dyDescent="0.3">
      <c r="H275"/>
      <c r="K275"/>
      <c r="O275" s="3" t="s">
        <v>414</v>
      </c>
      <c r="Q275" s="3" t="str">
        <f>R275&amp;":"&amp;COUNTIF($R$3:R275,R275)</f>
        <v>Florida:28</v>
      </c>
      <c r="R275" s="3" t="s">
        <v>9793</v>
      </c>
      <c r="S275" s="3" t="s">
        <v>1186</v>
      </c>
    </row>
    <row r="276" spans="8:19" x14ac:dyDescent="0.3">
      <c r="H276"/>
      <c r="K276"/>
      <c r="O276" s="3" t="s">
        <v>424</v>
      </c>
      <c r="Q276" s="3" t="str">
        <f>R276&amp;":"&amp;COUNTIF($R$3:R276,R276)</f>
        <v>Florida:29</v>
      </c>
      <c r="R276" s="3" t="s">
        <v>9793</v>
      </c>
      <c r="S276" s="3" t="s">
        <v>1265</v>
      </c>
    </row>
    <row r="277" spans="8:19" x14ac:dyDescent="0.3">
      <c r="H277"/>
      <c r="K277"/>
      <c r="O277" s="3" t="s">
        <v>501</v>
      </c>
      <c r="Q277" s="3" t="str">
        <f>R277&amp;":"&amp;COUNTIF($R$3:R277,R277)</f>
        <v>Florida:30</v>
      </c>
      <c r="R277" s="3" t="s">
        <v>9793</v>
      </c>
      <c r="S277" s="3" t="s">
        <v>1972</v>
      </c>
    </row>
    <row r="278" spans="8:19" x14ac:dyDescent="0.3">
      <c r="H278"/>
      <c r="K278"/>
      <c r="O278" s="3" t="s">
        <v>532</v>
      </c>
      <c r="Q278" s="3" t="str">
        <f>R278&amp;":"&amp;COUNTIF($R$3:R278,R278)</f>
        <v>Florida:31</v>
      </c>
      <c r="R278" s="3" t="s">
        <v>9793</v>
      </c>
      <c r="S278" s="3" t="s">
        <v>1337</v>
      </c>
    </row>
    <row r="279" spans="8:19" x14ac:dyDescent="0.3">
      <c r="H279"/>
      <c r="K279"/>
      <c r="O279" s="3" t="s">
        <v>557</v>
      </c>
      <c r="Q279" s="3" t="str">
        <f>R279&amp;":"&amp;COUNTIF($R$3:R279,R279)</f>
        <v>Florida:32</v>
      </c>
      <c r="R279" s="3" t="s">
        <v>9793</v>
      </c>
      <c r="S279" s="3" t="s">
        <v>1201</v>
      </c>
    </row>
    <row r="280" spans="8:19" x14ac:dyDescent="0.3">
      <c r="H280"/>
      <c r="K280"/>
      <c r="O280" s="3" t="s">
        <v>562</v>
      </c>
      <c r="Q280" s="3" t="str">
        <f>R280&amp;":"&amp;COUNTIF($R$3:R280,R280)</f>
        <v>Florida:33</v>
      </c>
      <c r="R280" s="3" t="s">
        <v>9793</v>
      </c>
      <c r="S280" s="3" t="s">
        <v>1196</v>
      </c>
    </row>
    <row r="281" spans="8:19" x14ac:dyDescent="0.3">
      <c r="H281"/>
      <c r="K281"/>
      <c r="O281" s="3" t="s">
        <v>567</v>
      </c>
      <c r="Q281" s="3" t="str">
        <f>R281&amp;":"&amp;COUNTIF($R$3:R281,R281)</f>
        <v>Florida:34</v>
      </c>
      <c r="R281" s="3" t="s">
        <v>9793</v>
      </c>
      <c r="S281" s="3" t="s">
        <v>1383</v>
      </c>
    </row>
    <row r="282" spans="8:19" x14ac:dyDescent="0.3">
      <c r="H282"/>
      <c r="K282"/>
      <c r="O282" s="3" t="s">
        <v>582</v>
      </c>
      <c r="Q282" s="3" t="str">
        <f>R282&amp;":"&amp;COUNTIF($R$3:R282,R282)</f>
        <v>Florida:35</v>
      </c>
      <c r="R282" s="3" t="s">
        <v>9793</v>
      </c>
      <c r="S282" s="3" t="s">
        <v>1251</v>
      </c>
    </row>
    <row r="283" spans="8:19" x14ac:dyDescent="0.3">
      <c r="H283"/>
      <c r="K283"/>
      <c r="O283" s="3" t="s">
        <v>602</v>
      </c>
      <c r="Q283" s="3" t="str">
        <f>R283&amp;":"&amp;COUNTIF($R$3:R283,R283)</f>
        <v>Florida:36</v>
      </c>
      <c r="R283" s="3" t="s">
        <v>9793</v>
      </c>
      <c r="S283" s="3" t="s">
        <v>6724</v>
      </c>
    </row>
    <row r="284" spans="8:19" x14ac:dyDescent="0.3">
      <c r="H284"/>
      <c r="K284"/>
      <c r="O284" s="3" t="s">
        <v>632</v>
      </c>
      <c r="Q284" s="3" t="str">
        <f>R284&amp;":"&amp;COUNTIF($R$3:R284,R284)</f>
        <v>Florida:37</v>
      </c>
      <c r="R284" s="3" t="s">
        <v>9793</v>
      </c>
      <c r="S284" s="3" t="s">
        <v>1378</v>
      </c>
    </row>
    <row r="285" spans="8:19" x14ac:dyDescent="0.3">
      <c r="H285"/>
      <c r="K285"/>
      <c r="O285" s="3" t="s">
        <v>729</v>
      </c>
      <c r="Q285" s="3" t="str">
        <f>R285&amp;":"&amp;COUNTIF($R$3:R285,R285)</f>
        <v>Florida:38</v>
      </c>
      <c r="R285" s="3" t="s">
        <v>9793</v>
      </c>
      <c r="S285" s="3" t="s">
        <v>1319</v>
      </c>
    </row>
    <row r="286" spans="8:19" x14ac:dyDescent="0.3">
      <c r="H286"/>
      <c r="K286"/>
      <c r="O286" s="3" t="s">
        <v>1095</v>
      </c>
      <c r="Q286" s="3" t="str">
        <f>R286&amp;":"&amp;COUNTIF($R$3:R286,R286)</f>
        <v>Florida:39</v>
      </c>
      <c r="R286" s="3" t="s">
        <v>9793</v>
      </c>
      <c r="S286" s="3" t="s">
        <v>6739</v>
      </c>
    </row>
    <row r="287" spans="8:19" x14ac:dyDescent="0.3">
      <c r="H287"/>
      <c r="K287"/>
      <c r="O287" s="3" t="s">
        <v>1186</v>
      </c>
      <c r="Q287" s="3" t="str">
        <f>R287&amp;":"&amp;COUNTIF($R$3:R287,R287)</f>
        <v>Florida:40</v>
      </c>
      <c r="R287" s="3" t="s">
        <v>9793</v>
      </c>
      <c r="S287" s="3" t="s">
        <v>1388</v>
      </c>
    </row>
    <row r="288" spans="8:19" x14ac:dyDescent="0.3">
      <c r="H288"/>
      <c r="K288"/>
      <c r="O288" s="3" t="s">
        <v>1241</v>
      </c>
      <c r="Q288" s="3" t="str">
        <f>R288&amp;":"&amp;COUNTIF($R$3:R288,R288)</f>
        <v>Florida:41</v>
      </c>
      <c r="R288" s="3" t="s">
        <v>9793</v>
      </c>
      <c r="S288" s="3" t="s">
        <v>1360</v>
      </c>
    </row>
    <row r="289" spans="8:19" x14ac:dyDescent="0.3">
      <c r="H289"/>
      <c r="K289"/>
      <c r="O289" s="3" t="s">
        <v>1398</v>
      </c>
      <c r="Q289" s="3" t="str">
        <f>R289&amp;":"&amp;COUNTIF($R$3:R289,R289)</f>
        <v>Florida:42</v>
      </c>
      <c r="R289" s="3" t="s">
        <v>9793</v>
      </c>
      <c r="S289" s="3" t="s">
        <v>1270</v>
      </c>
    </row>
    <row r="290" spans="8:19" x14ac:dyDescent="0.3">
      <c r="H290"/>
      <c r="K290"/>
      <c r="O290" s="3" t="s">
        <v>1408</v>
      </c>
      <c r="Q290" s="3" t="str">
        <f>R290&amp;":"&amp;COUNTIF($R$3:R290,R290)</f>
        <v>Florida:43</v>
      </c>
      <c r="R290" s="3" t="s">
        <v>9793</v>
      </c>
      <c r="S290" s="3" t="s">
        <v>1231</v>
      </c>
    </row>
    <row r="291" spans="8:19" x14ac:dyDescent="0.3">
      <c r="H291"/>
      <c r="K291"/>
      <c r="O291" s="3" t="s">
        <v>1468</v>
      </c>
      <c r="Q291" s="3" t="str">
        <f>R291&amp;":"&amp;COUNTIF($R$3:R291,R291)</f>
        <v>Georgia:1</v>
      </c>
      <c r="R291" s="3" t="s">
        <v>9775</v>
      </c>
      <c r="S291" s="3" t="s">
        <v>4032</v>
      </c>
    </row>
    <row r="292" spans="8:19" x14ac:dyDescent="0.3">
      <c r="H292"/>
      <c r="K292"/>
      <c r="O292" s="3" t="s">
        <v>1654</v>
      </c>
      <c r="Q292" s="3" t="str">
        <f>R292&amp;":"&amp;COUNTIF($R$3:R292,R292)</f>
        <v>Georgia:2</v>
      </c>
      <c r="R292" s="3" t="s">
        <v>9775</v>
      </c>
      <c r="S292" s="3" t="s">
        <v>1463</v>
      </c>
    </row>
    <row r="293" spans="8:19" x14ac:dyDescent="0.3">
      <c r="H293"/>
      <c r="K293"/>
      <c r="O293" s="3" t="s">
        <v>1694</v>
      </c>
      <c r="Q293" s="3" t="str">
        <f>R293&amp;":"&amp;COUNTIF($R$3:R293,R293)</f>
        <v>Georgia:3</v>
      </c>
      <c r="R293" s="3" t="s">
        <v>9775</v>
      </c>
      <c r="S293" s="3" t="s">
        <v>1483</v>
      </c>
    </row>
    <row r="294" spans="8:19" x14ac:dyDescent="0.3">
      <c r="H294"/>
      <c r="K294"/>
      <c r="O294" s="3" t="s">
        <v>1810</v>
      </c>
      <c r="Q294" s="3" t="str">
        <f>R294&amp;":"&amp;COUNTIF($R$3:R294,R294)</f>
        <v>Georgia:4</v>
      </c>
      <c r="R294" s="3" t="s">
        <v>9775</v>
      </c>
      <c r="S294" s="3" t="s">
        <v>1529</v>
      </c>
    </row>
    <row r="295" spans="8:19" x14ac:dyDescent="0.3">
      <c r="H295"/>
      <c r="K295"/>
      <c r="O295" s="3" t="s">
        <v>1820</v>
      </c>
      <c r="Q295" s="3" t="str">
        <f>R295&amp;":"&amp;COUNTIF($R$3:R295,R295)</f>
        <v>Georgia:5</v>
      </c>
      <c r="R295" s="3" t="s">
        <v>9775</v>
      </c>
      <c r="S295" s="3" t="s">
        <v>1393</v>
      </c>
    </row>
    <row r="296" spans="8:19" x14ac:dyDescent="0.3">
      <c r="H296"/>
      <c r="K296"/>
      <c r="O296" s="3" t="s">
        <v>2017</v>
      </c>
      <c r="Q296" s="3" t="str">
        <f>R296&amp;":"&amp;COUNTIF($R$3:R296,R296)</f>
        <v>Georgia:6</v>
      </c>
      <c r="R296" s="3" t="s">
        <v>9775</v>
      </c>
      <c r="S296" s="3" t="s">
        <v>1453</v>
      </c>
    </row>
    <row r="297" spans="8:19" x14ac:dyDescent="0.3">
      <c r="H297"/>
      <c r="K297"/>
      <c r="O297" s="3" t="s">
        <v>2022</v>
      </c>
      <c r="Q297" s="3" t="str">
        <f>R297&amp;":"&amp;COUNTIF($R$3:R297,R297)</f>
        <v>Georgia:7</v>
      </c>
      <c r="R297" s="3" t="s">
        <v>9775</v>
      </c>
      <c r="S297" s="3" t="s">
        <v>6777</v>
      </c>
    </row>
    <row r="298" spans="8:19" x14ac:dyDescent="0.3">
      <c r="H298"/>
      <c r="K298"/>
      <c r="O298" s="3" t="s">
        <v>2050</v>
      </c>
      <c r="Q298" s="3" t="str">
        <f>R298&amp;":"&amp;COUNTIF($R$3:R298,R298)</f>
        <v>Georgia:8</v>
      </c>
      <c r="R298" s="3" t="s">
        <v>9775</v>
      </c>
      <c r="S298" s="3" t="s">
        <v>1418</v>
      </c>
    </row>
    <row r="299" spans="8:19" x14ac:dyDescent="0.3">
      <c r="H299"/>
      <c r="K299"/>
      <c r="O299" s="3" t="s">
        <v>2174</v>
      </c>
      <c r="Q299" s="3" t="str">
        <f>R299&amp;":"&amp;COUNTIF($R$3:R299,R299)</f>
        <v>Georgia:9</v>
      </c>
      <c r="R299" s="3" t="s">
        <v>9775</v>
      </c>
      <c r="S299" s="3" t="s">
        <v>1478</v>
      </c>
    </row>
    <row r="300" spans="8:19" x14ac:dyDescent="0.3">
      <c r="H300"/>
      <c r="K300"/>
      <c r="O300" s="3" t="s">
        <v>2213</v>
      </c>
      <c r="Q300" s="3" t="str">
        <f>R300&amp;":"&amp;COUNTIF($R$3:R300,R300)</f>
        <v>Georgia:10</v>
      </c>
      <c r="R300" s="3" t="s">
        <v>9775</v>
      </c>
      <c r="S300" s="3" t="s">
        <v>1534</v>
      </c>
    </row>
    <row r="301" spans="8:19" x14ac:dyDescent="0.3">
      <c r="H301"/>
      <c r="K301"/>
      <c r="O301" s="3" t="s">
        <v>2257</v>
      </c>
      <c r="Q301" s="3" t="str">
        <f>R301&amp;":"&amp;COUNTIF($R$3:R301,R301)</f>
        <v>Georgia:11</v>
      </c>
      <c r="R301" s="3" t="s">
        <v>9775</v>
      </c>
      <c r="S301" s="3" t="s">
        <v>6811</v>
      </c>
    </row>
    <row r="302" spans="8:19" x14ac:dyDescent="0.3">
      <c r="H302"/>
      <c r="K302"/>
      <c r="O302" s="3" t="s">
        <v>2292</v>
      </c>
      <c r="Q302" s="3" t="str">
        <f>R302&amp;":"&amp;COUNTIF($R$3:R302,R302)</f>
        <v>Georgia:12</v>
      </c>
      <c r="R302" s="3" t="s">
        <v>9775</v>
      </c>
      <c r="S302" s="3" t="s">
        <v>1510</v>
      </c>
    </row>
    <row r="303" spans="8:19" x14ac:dyDescent="0.3">
      <c r="H303"/>
      <c r="K303"/>
      <c r="O303" s="3" t="s">
        <v>2307</v>
      </c>
      <c r="Q303" s="3" t="str">
        <f>R303&amp;":"&amp;COUNTIF($R$3:R303,R303)</f>
        <v>Georgia:13</v>
      </c>
      <c r="R303" s="3" t="s">
        <v>9775</v>
      </c>
      <c r="S303" s="3" t="s">
        <v>1443</v>
      </c>
    </row>
    <row r="304" spans="8:19" x14ac:dyDescent="0.3">
      <c r="H304"/>
      <c r="K304"/>
      <c r="O304" s="3" t="s">
        <v>2372</v>
      </c>
      <c r="Q304" s="3" t="str">
        <f>R304&amp;":"&amp;COUNTIF($R$3:R304,R304)</f>
        <v>Georgia:14</v>
      </c>
      <c r="R304" s="3" t="s">
        <v>9775</v>
      </c>
      <c r="S304" s="3" t="s">
        <v>6797</v>
      </c>
    </row>
    <row r="305" spans="8:19" x14ac:dyDescent="0.3">
      <c r="H305"/>
      <c r="K305"/>
      <c r="O305" s="3" t="s">
        <v>2460</v>
      </c>
      <c r="Q305" s="3" t="str">
        <f>R305&amp;":"&amp;COUNTIF($R$3:R305,R305)</f>
        <v>Georgia:15</v>
      </c>
      <c r="R305" s="3" t="s">
        <v>9775</v>
      </c>
      <c r="S305" s="3" t="s">
        <v>1520</v>
      </c>
    </row>
    <row r="306" spans="8:19" x14ac:dyDescent="0.3">
      <c r="H306"/>
      <c r="K306"/>
      <c r="O306" s="3" t="s">
        <v>2681</v>
      </c>
      <c r="Q306" s="3" t="str">
        <f>R306&amp;":"&amp;COUNTIF($R$3:R306,R306)</f>
        <v>Georgia:16</v>
      </c>
      <c r="R306" s="3" t="s">
        <v>9775</v>
      </c>
      <c r="S306" s="3" t="s">
        <v>6816</v>
      </c>
    </row>
    <row r="307" spans="8:19" x14ac:dyDescent="0.3">
      <c r="H307"/>
      <c r="K307"/>
      <c r="O307" s="3" t="s">
        <v>2759</v>
      </c>
      <c r="Q307" s="3" t="str">
        <f>R307&amp;":"&amp;COUNTIF($R$3:R307,R307)</f>
        <v>Georgia:17</v>
      </c>
      <c r="R307" s="3" t="s">
        <v>9775</v>
      </c>
      <c r="S307" s="3" t="s">
        <v>1398</v>
      </c>
    </row>
    <row r="308" spans="8:19" x14ac:dyDescent="0.3">
      <c r="H308"/>
      <c r="K308"/>
      <c r="O308" s="3" t="s">
        <v>2894</v>
      </c>
      <c r="Q308" s="3" t="str">
        <f>R308&amp;":"&amp;COUNTIF($R$3:R308,R308)</f>
        <v>Georgia:18</v>
      </c>
      <c r="R308" s="3" t="s">
        <v>9775</v>
      </c>
      <c r="S308" s="3" t="s">
        <v>6820</v>
      </c>
    </row>
    <row r="309" spans="8:19" x14ac:dyDescent="0.3">
      <c r="H309"/>
      <c r="K309"/>
      <c r="O309" s="3" t="s">
        <v>2975</v>
      </c>
      <c r="Q309" s="3" t="str">
        <f>R309&amp;":"&amp;COUNTIF($R$3:R309,R309)</f>
        <v>Georgia:19</v>
      </c>
      <c r="R309" s="3" t="s">
        <v>9775</v>
      </c>
      <c r="S309" s="3" t="s">
        <v>1428</v>
      </c>
    </row>
    <row r="310" spans="8:19" x14ac:dyDescent="0.3">
      <c r="H310"/>
      <c r="K310"/>
      <c r="O310" s="3" t="s">
        <v>3117</v>
      </c>
      <c r="Q310" s="3" t="str">
        <f>R310&amp;":"&amp;COUNTIF($R$3:R310,R310)</f>
        <v>Georgia:20</v>
      </c>
      <c r="R310" s="3" t="s">
        <v>9775</v>
      </c>
      <c r="S310" s="3" t="s">
        <v>1433</v>
      </c>
    </row>
    <row r="311" spans="8:19" x14ac:dyDescent="0.3">
      <c r="H311"/>
      <c r="K311"/>
      <c r="O311" s="3" t="s">
        <v>2332</v>
      </c>
      <c r="Q311" s="3" t="str">
        <f>R311&amp;":"&amp;COUNTIF($R$3:R311,R311)</f>
        <v>Georgia:21</v>
      </c>
      <c r="R311" s="3" t="s">
        <v>9775</v>
      </c>
      <c r="S311" s="3" t="s">
        <v>8633</v>
      </c>
    </row>
    <row r="312" spans="8:19" x14ac:dyDescent="0.3">
      <c r="H312"/>
      <c r="K312"/>
      <c r="O312" s="3" t="s">
        <v>3290</v>
      </c>
      <c r="Q312" s="3" t="str">
        <f>R312&amp;":"&amp;COUNTIF($R$3:R312,R312)</f>
        <v>Georgia:22</v>
      </c>
      <c r="R312" s="3" t="s">
        <v>9775</v>
      </c>
      <c r="S312" s="3" t="s">
        <v>1423</v>
      </c>
    </row>
    <row r="313" spans="8:19" x14ac:dyDescent="0.3">
      <c r="H313"/>
      <c r="K313"/>
      <c r="O313" s="3" t="s">
        <v>3546</v>
      </c>
      <c r="Q313" s="3" t="str">
        <f>R313&amp;":"&amp;COUNTIF($R$3:R313,R313)</f>
        <v>Georgia:23</v>
      </c>
      <c r="R313" s="3" t="s">
        <v>9775</v>
      </c>
      <c r="S313" s="3" t="s">
        <v>1438</v>
      </c>
    </row>
    <row r="314" spans="8:19" x14ac:dyDescent="0.3">
      <c r="H314"/>
      <c r="K314"/>
      <c r="O314" s="3" t="s">
        <v>3551</v>
      </c>
      <c r="Q314" s="3" t="str">
        <f>R314&amp;":"&amp;COUNTIF($R$3:R314,R314)</f>
        <v>Georgia:24</v>
      </c>
      <c r="R314" s="3" t="s">
        <v>9775</v>
      </c>
      <c r="S314" s="3" t="s">
        <v>8907</v>
      </c>
    </row>
    <row r="315" spans="8:19" x14ac:dyDescent="0.3">
      <c r="H315"/>
      <c r="K315"/>
      <c r="O315" s="3" t="s">
        <v>3565</v>
      </c>
      <c r="Q315" s="3" t="str">
        <f>R315&amp;":"&amp;COUNTIF($R$3:R315,R315)</f>
        <v>Georgia:25</v>
      </c>
      <c r="R315" s="3" t="s">
        <v>9775</v>
      </c>
      <c r="S315" s="3" t="s">
        <v>1468</v>
      </c>
    </row>
    <row r="316" spans="8:19" x14ac:dyDescent="0.3">
      <c r="H316"/>
      <c r="K316"/>
      <c r="O316" s="3" t="s">
        <v>3570</v>
      </c>
      <c r="Q316" s="3" t="str">
        <f>R316&amp;":"&amp;COUNTIF($R$3:R316,R316)</f>
        <v>Georgia:26</v>
      </c>
      <c r="R316" s="3" t="s">
        <v>9775</v>
      </c>
      <c r="S316" s="3" t="s">
        <v>1458</v>
      </c>
    </row>
    <row r="317" spans="8:19" x14ac:dyDescent="0.3">
      <c r="H317"/>
      <c r="K317"/>
      <c r="O317" s="3" t="s">
        <v>3580</v>
      </c>
      <c r="Q317" s="3" t="str">
        <f>R317&amp;":"&amp;COUNTIF($R$3:R317,R317)</f>
        <v>Georgia:27</v>
      </c>
      <c r="R317" s="3" t="s">
        <v>9775</v>
      </c>
      <c r="S317" s="3" t="s">
        <v>8370</v>
      </c>
    </row>
    <row r="318" spans="8:19" x14ac:dyDescent="0.3">
      <c r="H318"/>
      <c r="K318"/>
      <c r="O318" s="3" t="s">
        <v>3632</v>
      </c>
      <c r="Q318" s="3" t="str">
        <f>R318&amp;":"&amp;COUNTIF($R$3:R318,R318)</f>
        <v>Georgia:28</v>
      </c>
      <c r="R318" s="3" t="s">
        <v>9775</v>
      </c>
      <c r="S318" s="3" t="s">
        <v>1408</v>
      </c>
    </row>
    <row r="319" spans="8:19" x14ac:dyDescent="0.3">
      <c r="H319"/>
      <c r="K319"/>
      <c r="O319" s="3" t="s">
        <v>3637</v>
      </c>
      <c r="Q319" s="3" t="str">
        <f>R319&amp;":"&amp;COUNTIF($R$3:R319,R319)</f>
        <v>Georgia:29</v>
      </c>
      <c r="R319" s="3" t="s">
        <v>9775</v>
      </c>
      <c r="S319" s="3" t="s">
        <v>1854</v>
      </c>
    </row>
    <row r="320" spans="8:19" x14ac:dyDescent="0.3">
      <c r="H320"/>
      <c r="K320"/>
      <c r="O320" s="3" t="s">
        <v>2810</v>
      </c>
      <c r="Q320" s="3" t="str">
        <f>R320&amp;":"&amp;COUNTIF($R$3:R320,R320)</f>
        <v>Georgia:30</v>
      </c>
      <c r="R320" s="3" t="s">
        <v>9775</v>
      </c>
      <c r="S320" s="3" t="s">
        <v>8887</v>
      </c>
    </row>
    <row r="321" spans="8:19" x14ac:dyDescent="0.3">
      <c r="H321"/>
      <c r="K321"/>
      <c r="O321" s="3" t="s">
        <v>3844</v>
      </c>
      <c r="Q321" s="3" t="str">
        <f>R321&amp;":"&amp;COUNTIF($R$3:R321,R321)</f>
        <v>Georgia:31</v>
      </c>
      <c r="R321" s="3" t="s">
        <v>9775</v>
      </c>
      <c r="S321" s="3" t="s">
        <v>1473</v>
      </c>
    </row>
    <row r="322" spans="8:19" x14ac:dyDescent="0.3">
      <c r="H322"/>
      <c r="K322"/>
      <c r="O322" s="3" t="s">
        <v>3858</v>
      </c>
      <c r="Q322" s="3" t="str">
        <f>R322&amp;":"&amp;COUNTIF($R$3:R322,R322)</f>
        <v>Georgia:32</v>
      </c>
      <c r="R322" s="3" t="s">
        <v>9775</v>
      </c>
      <c r="S322" s="3" t="s">
        <v>6792</v>
      </c>
    </row>
    <row r="323" spans="8:19" x14ac:dyDescent="0.3">
      <c r="H323"/>
      <c r="K323"/>
      <c r="O323" s="3" t="s">
        <v>3892</v>
      </c>
      <c r="Q323" s="3" t="str">
        <f>R323&amp;":"&amp;COUNTIF($R$3:R323,R323)</f>
        <v>Georgia:33</v>
      </c>
      <c r="R323" s="3" t="s">
        <v>9775</v>
      </c>
      <c r="S323" s="3" t="s">
        <v>8897</v>
      </c>
    </row>
    <row r="324" spans="8:19" x14ac:dyDescent="0.3">
      <c r="H324"/>
      <c r="K324"/>
      <c r="O324" s="3" t="s">
        <v>3912</v>
      </c>
      <c r="Q324" s="3" t="str">
        <f>R324&amp;":"&amp;COUNTIF($R$3:R324,R324)</f>
        <v>Georgia:34</v>
      </c>
      <c r="R324" s="3" t="s">
        <v>9775</v>
      </c>
      <c r="S324" s="3" t="s">
        <v>1549</v>
      </c>
    </row>
    <row r="325" spans="8:19" x14ac:dyDescent="0.3">
      <c r="H325"/>
      <c r="K325"/>
      <c r="O325" s="3" t="s">
        <v>4087</v>
      </c>
      <c r="Q325" s="3" t="str">
        <f>R325&amp;":"&amp;COUNTIF($R$3:R325,R325)</f>
        <v>Georgia:35</v>
      </c>
      <c r="R325" s="3" t="s">
        <v>9775</v>
      </c>
      <c r="S325" s="3" t="s">
        <v>5849</v>
      </c>
    </row>
    <row r="326" spans="8:19" x14ac:dyDescent="0.3">
      <c r="H326"/>
      <c r="K326"/>
      <c r="O326" s="3" t="s">
        <v>4134</v>
      </c>
      <c r="Q326" s="3" t="str">
        <f>R326&amp;":"&amp;COUNTIF($R$3:R326,R326)</f>
        <v>Georgia:36</v>
      </c>
      <c r="R326" s="3" t="s">
        <v>9775</v>
      </c>
      <c r="S326" s="3" t="s">
        <v>6802</v>
      </c>
    </row>
    <row r="327" spans="8:19" x14ac:dyDescent="0.3">
      <c r="H327"/>
      <c r="K327"/>
      <c r="O327" s="3" t="s">
        <v>4466</v>
      </c>
      <c r="Q327" s="3" t="str">
        <f>R327&amp;":"&amp;COUNTIF($R$3:R327,R327)</f>
        <v>Georgia:37</v>
      </c>
      <c r="R327" s="3" t="s">
        <v>9775</v>
      </c>
      <c r="S327" s="3" t="s">
        <v>5195</v>
      </c>
    </row>
    <row r="328" spans="8:19" x14ac:dyDescent="0.3">
      <c r="H328"/>
      <c r="K328"/>
      <c r="O328" s="3" t="s">
        <v>4713</v>
      </c>
      <c r="Q328" s="3" t="str">
        <f>R328&amp;":"&amp;COUNTIF($R$3:R328,R328)</f>
        <v>Georgia:38</v>
      </c>
      <c r="R328" s="3" t="s">
        <v>9775</v>
      </c>
      <c r="S328" s="3" t="s">
        <v>8892</v>
      </c>
    </row>
    <row r="329" spans="8:19" x14ac:dyDescent="0.3">
      <c r="H329"/>
      <c r="K329"/>
      <c r="O329" s="3" t="s">
        <v>4718</v>
      </c>
      <c r="Q329" s="3" t="str">
        <f>R329&amp;":"&amp;COUNTIF($R$3:R329,R329)</f>
        <v>Georgia:39</v>
      </c>
      <c r="R329" s="3" t="s">
        <v>9775</v>
      </c>
      <c r="S329" s="3" t="s">
        <v>1413</v>
      </c>
    </row>
    <row r="330" spans="8:19" x14ac:dyDescent="0.3">
      <c r="H330"/>
      <c r="K330"/>
      <c r="O330" s="3" t="s">
        <v>4728</v>
      </c>
      <c r="Q330" s="3" t="str">
        <f>R330&amp;":"&amp;COUNTIF($R$3:R330,R330)</f>
        <v>Georgia:40</v>
      </c>
      <c r="R330" s="3" t="s">
        <v>9775</v>
      </c>
      <c r="S330" s="3" t="s">
        <v>1539</v>
      </c>
    </row>
    <row r="331" spans="8:19" x14ac:dyDescent="0.3">
      <c r="H331"/>
      <c r="K331"/>
      <c r="O331" s="3" t="s">
        <v>4733</v>
      </c>
      <c r="Q331" s="3" t="str">
        <f>R331&amp;":"&amp;COUNTIF($R$3:R331,R331)</f>
        <v>Georgia:41</v>
      </c>
      <c r="R331" s="3" t="s">
        <v>9775</v>
      </c>
      <c r="S331" s="3" t="s">
        <v>6787</v>
      </c>
    </row>
    <row r="332" spans="8:19" x14ac:dyDescent="0.3">
      <c r="H332"/>
      <c r="K332"/>
      <c r="O332" s="3" t="s">
        <v>4998</v>
      </c>
      <c r="Q332" s="3" t="str">
        <f>R332&amp;":"&amp;COUNTIF($R$3:R332,R332)</f>
        <v>Georgia:42</v>
      </c>
      <c r="R332" s="3" t="s">
        <v>9775</v>
      </c>
      <c r="S332" s="3" t="s">
        <v>1515</v>
      </c>
    </row>
    <row r="333" spans="8:19" x14ac:dyDescent="0.3">
      <c r="H333"/>
      <c r="K333"/>
      <c r="O333" s="3" t="s">
        <v>5103</v>
      </c>
      <c r="Q333" s="3" t="str">
        <f>R333&amp;":"&amp;COUNTIF($R$3:R333,R333)</f>
        <v>Georgia:43</v>
      </c>
      <c r="R333" s="3" t="s">
        <v>9775</v>
      </c>
      <c r="S333" s="3" t="s">
        <v>1403</v>
      </c>
    </row>
    <row r="334" spans="8:19" x14ac:dyDescent="0.3">
      <c r="H334"/>
      <c r="K334"/>
      <c r="O334" s="3" t="s">
        <v>5235</v>
      </c>
      <c r="Q334" s="3" t="str">
        <f>R334&amp;":"&amp;COUNTIF($R$3:R334,R334)</f>
        <v>Georgia:44</v>
      </c>
      <c r="R334" s="3" t="s">
        <v>9775</v>
      </c>
      <c r="S334" s="3" t="s">
        <v>1496</v>
      </c>
    </row>
    <row r="335" spans="8:19" x14ac:dyDescent="0.3">
      <c r="H335"/>
      <c r="K335"/>
      <c r="O335" s="3" t="s">
        <v>1849</v>
      </c>
      <c r="Q335" s="3" t="str">
        <f>R335&amp;":"&amp;COUNTIF($R$3:R335,R335)</f>
        <v>Georgia:45</v>
      </c>
      <c r="R335" s="3" t="s">
        <v>9775</v>
      </c>
      <c r="S335" s="3" t="s">
        <v>1505</v>
      </c>
    </row>
    <row r="336" spans="8:19" x14ac:dyDescent="0.3">
      <c r="H336"/>
      <c r="K336"/>
      <c r="O336" s="3" t="s">
        <v>5277</v>
      </c>
      <c r="Q336" s="3" t="str">
        <f>R336&amp;":"&amp;COUNTIF($R$3:R336,R336)</f>
        <v>Georgia:46</v>
      </c>
      <c r="R336" s="3" t="s">
        <v>9775</v>
      </c>
      <c r="S336" s="3" t="s">
        <v>1448</v>
      </c>
    </row>
    <row r="337" spans="8:19" x14ac:dyDescent="0.3">
      <c r="H337"/>
      <c r="K337"/>
      <c r="O337" s="3" t="s">
        <v>5292</v>
      </c>
      <c r="Q337" s="3" t="str">
        <f>R337&amp;":"&amp;COUNTIF($R$3:R337,R337)</f>
        <v>Georgia:47</v>
      </c>
      <c r="R337" s="3" t="s">
        <v>9775</v>
      </c>
      <c r="S337" s="3" t="s">
        <v>8902</v>
      </c>
    </row>
    <row r="338" spans="8:19" x14ac:dyDescent="0.3">
      <c r="H338"/>
      <c r="K338"/>
      <c r="O338" s="3" t="s">
        <v>5420</v>
      </c>
      <c r="Q338" s="3" t="str">
        <f>R338&amp;":"&amp;COUNTIF($R$3:R338,R338)</f>
        <v>Georgia:48</v>
      </c>
      <c r="R338" s="3" t="s">
        <v>9775</v>
      </c>
      <c r="S338" s="3" t="s">
        <v>1544</v>
      </c>
    </row>
    <row r="339" spans="8:19" x14ac:dyDescent="0.3">
      <c r="H339"/>
      <c r="K339"/>
      <c r="O339" s="3" t="s">
        <v>5901</v>
      </c>
      <c r="Q339" s="3" t="str">
        <f>R339&amp;":"&amp;COUNTIF($R$3:R339,R339)</f>
        <v>Georgia:49</v>
      </c>
      <c r="R339" s="3" t="s">
        <v>9775</v>
      </c>
      <c r="S339" s="3" t="s">
        <v>6768</v>
      </c>
    </row>
    <row r="340" spans="8:19" x14ac:dyDescent="0.3">
      <c r="H340"/>
      <c r="K340"/>
      <c r="O340" s="3" t="s">
        <v>5906</v>
      </c>
      <c r="Q340" s="3" t="str">
        <f>R340&amp;":"&amp;COUNTIF($R$3:R340,R340)</f>
        <v>Guam:1</v>
      </c>
      <c r="R340" s="3" t="s">
        <v>9827</v>
      </c>
      <c r="S340" s="3" t="s">
        <v>6386</v>
      </c>
    </row>
    <row r="341" spans="8:19" x14ac:dyDescent="0.3">
      <c r="H341"/>
      <c r="K341"/>
      <c r="O341" s="3" t="s">
        <v>5925</v>
      </c>
      <c r="Q341" s="3" t="str">
        <f>R341&amp;":"&amp;COUNTIF($R$3:R341,R341)</f>
        <v>Guam:2</v>
      </c>
      <c r="R341" s="3" t="s">
        <v>9827</v>
      </c>
      <c r="S341" s="3" t="s">
        <v>6381</v>
      </c>
    </row>
    <row r="342" spans="8:19" x14ac:dyDescent="0.3">
      <c r="H342"/>
      <c r="K342"/>
      <c r="O342" s="3" t="s">
        <v>5993</v>
      </c>
      <c r="Q342" s="3" t="str">
        <f>R342&amp;":"&amp;COUNTIF($R$3:R342,R342)</f>
        <v>Hawaii:1</v>
      </c>
      <c r="R342" s="3" t="s">
        <v>9820</v>
      </c>
      <c r="S342" s="3" t="s">
        <v>1583</v>
      </c>
    </row>
    <row r="343" spans="8:19" x14ac:dyDescent="0.3">
      <c r="H343"/>
      <c r="K343"/>
      <c r="O343" s="3" t="s">
        <v>6022</v>
      </c>
      <c r="Q343" s="3" t="str">
        <f>R343&amp;":"&amp;COUNTIF($R$3:R343,R343)</f>
        <v>Hawaii:2</v>
      </c>
      <c r="R343" s="3" t="s">
        <v>9820</v>
      </c>
      <c r="S343" s="3" t="s">
        <v>1564</v>
      </c>
    </row>
    <row r="344" spans="8:19" x14ac:dyDescent="0.3">
      <c r="H344"/>
      <c r="K344"/>
      <c r="O344" s="3" t="s">
        <v>6047</v>
      </c>
      <c r="Q344" s="3" t="str">
        <f>R344&amp;":"&amp;COUNTIF($R$3:R344,R344)</f>
        <v>Hawaii:3</v>
      </c>
      <c r="R344" s="3" t="s">
        <v>9820</v>
      </c>
      <c r="S344" s="3" t="s">
        <v>1554</v>
      </c>
    </row>
    <row r="345" spans="8:19" x14ac:dyDescent="0.3">
      <c r="H345"/>
      <c r="K345"/>
      <c r="O345" s="3" t="s">
        <v>6072</v>
      </c>
      <c r="Q345" s="3" t="str">
        <f>R345&amp;":"&amp;COUNTIF($R$3:R345,R345)</f>
        <v>Hawaii:4</v>
      </c>
      <c r="R345" s="3" t="s">
        <v>9820</v>
      </c>
      <c r="S345" s="3" t="s">
        <v>8923</v>
      </c>
    </row>
    <row r="346" spans="8:19" x14ac:dyDescent="0.3">
      <c r="H346"/>
      <c r="K346"/>
      <c r="O346" s="3" t="s">
        <v>6514</v>
      </c>
      <c r="Q346" s="3" t="str">
        <f>R346&amp;":"&amp;COUNTIF($R$3:R346,R346)</f>
        <v>Hawaii:5</v>
      </c>
      <c r="R346" s="3" t="s">
        <v>9820</v>
      </c>
      <c r="S346" s="3" t="s">
        <v>8917</v>
      </c>
    </row>
    <row r="347" spans="8:19" x14ac:dyDescent="0.3">
      <c r="H347"/>
      <c r="K347"/>
      <c r="O347" s="3" t="s">
        <v>34</v>
      </c>
      <c r="Q347" s="3" t="str">
        <f>R347&amp;":"&amp;COUNTIF($R$3:R347,R347)</f>
        <v>Hawaii:6</v>
      </c>
      <c r="R347" s="3" t="s">
        <v>9820</v>
      </c>
      <c r="S347" s="3" t="s">
        <v>1569</v>
      </c>
    </row>
    <row r="348" spans="8:19" x14ac:dyDescent="0.3">
      <c r="H348"/>
      <c r="K348"/>
      <c r="O348" s="3" t="s">
        <v>1669</v>
      </c>
      <c r="Q348" s="3" t="str">
        <f>R348&amp;":"&amp;COUNTIF($R$3:R348,R348)</f>
        <v>Hawaii:7</v>
      </c>
      <c r="R348" s="3" t="s">
        <v>9820</v>
      </c>
      <c r="S348" s="3" t="s">
        <v>1559</v>
      </c>
    </row>
    <row r="349" spans="8:19" x14ac:dyDescent="0.3">
      <c r="H349"/>
      <c r="K349"/>
      <c r="O349" s="3" t="s">
        <v>68</v>
      </c>
      <c r="Q349" s="3" t="str">
        <f>R349&amp;":"&amp;COUNTIF($R$3:R349,R349)</f>
        <v>Hawaii:8</v>
      </c>
      <c r="R349" s="3" t="s">
        <v>9820</v>
      </c>
      <c r="S349" s="3" t="s">
        <v>6825</v>
      </c>
    </row>
    <row r="350" spans="8:19" x14ac:dyDescent="0.3">
      <c r="H350"/>
      <c r="K350"/>
      <c r="O350" s="3" t="s">
        <v>6566</v>
      </c>
      <c r="Q350" s="3" t="str">
        <f>R350&amp;":"&amp;COUNTIF($R$3:R350,R350)</f>
        <v>Hawaii:9</v>
      </c>
      <c r="R350" s="3" t="s">
        <v>9820</v>
      </c>
      <c r="S350" s="3" t="s">
        <v>8912</v>
      </c>
    </row>
    <row r="351" spans="8:19" x14ac:dyDescent="0.3">
      <c r="H351"/>
      <c r="K351"/>
      <c r="O351" s="3" t="s">
        <v>253</v>
      </c>
      <c r="Q351" s="3" t="str">
        <f>R351&amp;":"&amp;COUNTIF($R$3:R351,R351)</f>
        <v>Idaho:1</v>
      </c>
      <c r="R351" s="3" t="s">
        <v>9776</v>
      </c>
      <c r="S351" s="3" t="s">
        <v>6846</v>
      </c>
    </row>
    <row r="352" spans="8:19" x14ac:dyDescent="0.3">
      <c r="H352"/>
      <c r="K352"/>
      <c r="O352" s="3" t="s">
        <v>6584</v>
      </c>
      <c r="Q352" s="3" t="str">
        <f>R352&amp;":"&amp;COUNTIF($R$3:R352,R352)</f>
        <v>Idaho:2</v>
      </c>
      <c r="R352" s="3" t="s">
        <v>9776</v>
      </c>
      <c r="S352" s="3" t="s">
        <v>1623</v>
      </c>
    </row>
    <row r="353" spans="8:19" x14ac:dyDescent="0.3">
      <c r="H353"/>
      <c r="K353"/>
      <c r="O353" s="3" t="s">
        <v>6589</v>
      </c>
      <c r="Q353" s="3" t="str">
        <f>R353&amp;":"&amp;COUNTIF($R$3:R353,R353)</f>
        <v>Idaho:3</v>
      </c>
      <c r="R353" s="3" t="s">
        <v>9776</v>
      </c>
      <c r="S353" s="3" t="s">
        <v>1598</v>
      </c>
    </row>
    <row r="354" spans="8:19" x14ac:dyDescent="0.3">
      <c r="H354"/>
      <c r="K354"/>
      <c r="O354" s="3" t="s">
        <v>491</v>
      </c>
      <c r="Q354" s="3" t="str">
        <f>R354&amp;":"&amp;COUNTIF($R$3:R354,R354)</f>
        <v>Idaho:4</v>
      </c>
      <c r="R354" s="3" t="s">
        <v>9776</v>
      </c>
      <c r="S354" s="3" t="s">
        <v>1593</v>
      </c>
    </row>
    <row r="355" spans="8:19" x14ac:dyDescent="0.3">
      <c r="H355"/>
      <c r="K355"/>
      <c r="O355" s="3" t="s">
        <v>517</v>
      </c>
      <c r="Q355" s="3" t="str">
        <f>R355&amp;":"&amp;COUNTIF($R$3:R355,R355)</f>
        <v>Idaho:5</v>
      </c>
      <c r="R355" s="3" t="s">
        <v>9776</v>
      </c>
      <c r="S355" s="3" t="s">
        <v>8377</v>
      </c>
    </row>
    <row r="356" spans="8:19" x14ac:dyDescent="0.3">
      <c r="H356"/>
      <c r="K356"/>
      <c r="O356" s="3" t="s">
        <v>6615</v>
      </c>
      <c r="Q356" s="3" t="str">
        <f>R356&amp;":"&amp;COUNTIF($R$3:R356,R356)</f>
        <v>Idaho:6</v>
      </c>
      <c r="R356" s="3" t="s">
        <v>9776</v>
      </c>
      <c r="S356" s="3" t="s">
        <v>8939</v>
      </c>
    </row>
    <row r="357" spans="8:19" x14ac:dyDescent="0.3">
      <c r="H357"/>
      <c r="K357"/>
      <c r="O357" s="3" t="s">
        <v>6624</v>
      </c>
      <c r="Q357" s="3" t="str">
        <f>R357&amp;":"&amp;COUNTIF($R$3:R357,R357)</f>
        <v>Idaho:7</v>
      </c>
      <c r="R357" s="3" t="s">
        <v>9776</v>
      </c>
      <c r="S357" s="3" t="s">
        <v>8948</v>
      </c>
    </row>
    <row r="358" spans="8:19" x14ac:dyDescent="0.3">
      <c r="H358"/>
      <c r="K358"/>
      <c r="O358" s="3" t="s">
        <v>699</v>
      </c>
      <c r="Q358" s="3" t="str">
        <f>R358&amp;":"&amp;COUNTIF($R$3:R358,R358)</f>
        <v>Idaho:8</v>
      </c>
      <c r="R358" s="3" t="s">
        <v>9776</v>
      </c>
      <c r="S358" s="3" t="s">
        <v>8944</v>
      </c>
    </row>
    <row r="359" spans="8:19" x14ac:dyDescent="0.3">
      <c r="H359"/>
      <c r="K359"/>
      <c r="O359" s="3" t="s">
        <v>6645</v>
      </c>
      <c r="Q359" s="3" t="str">
        <f>R359&amp;":"&amp;COUNTIF($R$3:R359,R359)</f>
        <v>Idaho:9</v>
      </c>
      <c r="R359" s="3" t="s">
        <v>9776</v>
      </c>
      <c r="S359" s="3" t="s">
        <v>1618</v>
      </c>
    </row>
    <row r="360" spans="8:19" x14ac:dyDescent="0.3">
      <c r="H360"/>
      <c r="K360"/>
      <c r="O360" s="3" t="s">
        <v>995</v>
      </c>
      <c r="Q360" s="3" t="str">
        <f>R360&amp;":"&amp;COUNTIF($R$3:R360,R360)</f>
        <v>Idaho:10</v>
      </c>
      <c r="R360" s="3" t="s">
        <v>9776</v>
      </c>
      <c r="S360" s="3" t="s">
        <v>6837</v>
      </c>
    </row>
    <row r="361" spans="8:19" x14ac:dyDescent="0.3">
      <c r="H361"/>
      <c r="K361"/>
      <c r="O361" s="3" t="s">
        <v>1020</v>
      </c>
      <c r="Q361" s="3" t="str">
        <f>R361&amp;":"&amp;COUNTIF($R$3:R361,R361)</f>
        <v>Idaho:11</v>
      </c>
      <c r="R361" s="3" t="s">
        <v>9776</v>
      </c>
      <c r="S361" s="3" t="s">
        <v>1588</v>
      </c>
    </row>
    <row r="362" spans="8:19" x14ac:dyDescent="0.3">
      <c r="H362"/>
      <c r="K362"/>
      <c r="O362" s="3" t="s">
        <v>1040</v>
      </c>
      <c r="Q362" s="3" t="str">
        <f>R362&amp;":"&amp;COUNTIF($R$3:R362,R362)</f>
        <v>Idaho:12</v>
      </c>
      <c r="R362" s="3" t="s">
        <v>9776</v>
      </c>
      <c r="S362" s="3" t="s">
        <v>6851</v>
      </c>
    </row>
    <row r="363" spans="8:19" x14ac:dyDescent="0.3">
      <c r="H363"/>
      <c r="K363"/>
      <c r="O363" s="3" t="s">
        <v>2643</v>
      </c>
      <c r="Q363" s="3" t="str">
        <f>R363&amp;":"&amp;COUNTIF($R$3:R363,R363)</f>
        <v>Idaho:13</v>
      </c>
      <c r="R363" s="3" t="s">
        <v>9776</v>
      </c>
      <c r="S363" s="3" t="s">
        <v>1603</v>
      </c>
    </row>
    <row r="364" spans="8:19" x14ac:dyDescent="0.3">
      <c r="H364"/>
      <c r="K364"/>
      <c r="O364" s="3" t="s">
        <v>6739</v>
      </c>
      <c r="Q364" s="3" t="str">
        <f>R364&amp;":"&amp;COUNTIF($R$3:R364,R364)</f>
        <v>Idaho:14</v>
      </c>
      <c r="R364" s="3" t="s">
        <v>9776</v>
      </c>
      <c r="S364" s="3" t="s">
        <v>1613</v>
      </c>
    </row>
    <row r="365" spans="8:19" x14ac:dyDescent="0.3">
      <c r="H365"/>
      <c r="K365"/>
      <c r="O365" s="3" t="s">
        <v>1246</v>
      </c>
      <c r="Q365" s="3" t="str">
        <f>R365&amp;":"&amp;COUNTIF($R$3:R365,R365)</f>
        <v>Idaho:15</v>
      </c>
      <c r="R365" s="3" t="s">
        <v>9776</v>
      </c>
      <c r="S365" s="3" t="s">
        <v>8930</v>
      </c>
    </row>
    <row r="366" spans="8:19" x14ac:dyDescent="0.3">
      <c r="H366"/>
      <c r="K366"/>
      <c r="O366" s="3" t="s">
        <v>6768</v>
      </c>
      <c r="Q366" s="3" t="str">
        <f>R366&amp;":"&amp;COUNTIF($R$3:R366,R366)</f>
        <v>Idaho:16</v>
      </c>
      <c r="R366" s="3" t="s">
        <v>9776</v>
      </c>
      <c r="S366" s="3" t="s">
        <v>1608</v>
      </c>
    </row>
    <row r="367" spans="8:19" x14ac:dyDescent="0.3">
      <c r="H367"/>
      <c r="K367"/>
      <c r="O367" s="3" t="s">
        <v>6787</v>
      </c>
      <c r="Q367" s="3" t="str">
        <f>R367&amp;":"&amp;COUNTIF($R$3:R367,R367)</f>
        <v>Illinois:1</v>
      </c>
      <c r="R367" s="3" t="s">
        <v>9777</v>
      </c>
      <c r="S367" s="3" t="s">
        <v>1724</v>
      </c>
    </row>
    <row r="368" spans="8:19" x14ac:dyDescent="0.3">
      <c r="H368"/>
      <c r="K368"/>
      <c r="O368" s="3" t="s">
        <v>6792</v>
      </c>
      <c r="Q368" s="3" t="str">
        <f>R368&amp;":"&amp;COUNTIF($R$3:R368,R368)</f>
        <v>Illinois:2</v>
      </c>
      <c r="R368" s="3" t="s">
        <v>9777</v>
      </c>
      <c r="S368" s="3" t="s">
        <v>1767</v>
      </c>
    </row>
    <row r="369" spans="8:19" x14ac:dyDescent="0.3">
      <c r="H369"/>
      <c r="K369"/>
      <c r="O369" s="3" t="s">
        <v>6811</v>
      </c>
      <c r="Q369" s="3" t="str">
        <f>R369&amp;":"&amp;COUNTIF($R$3:R369,R369)</f>
        <v>Illinois:3</v>
      </c>
      <c r="R369" s="3" t="s">
        <v>9777</v>
      </c>
      <c r="S369" s="3" t="s">
        <v>1045</v>
      </c>
    </row>
    <row r="370" spans="8:19" x14ac:dyDescent="0.3">
      <c r="H370"/>
      <c r="K370"/>
      <c r="O370" s="3" t="s">
        <v>6820</v>
      </c>
      <c r="Q370" s="3" t="str">
        <f>R370&amp;":"&amp;COUNTIF($R$3:R370,R370)</f>
        <v>Illinois:4</v>
      </c>
      <c r="R370" s="3" t="s">
        <v>9777</v>
      </c>
      <c r="S370" s="3" t="s">
        <v>1649</v>
      </c>
    </row>
    <row r="371" spans="8:19" x14ac:dyDescent="0.3">
      <c r="H371"/>
      <c r="K371"/>
      <c r="O371" s="3" t="s">
        <v>1473</v>
      </c>
      <c r="Q371" s="3" t="str">
        <f>R371&amp;":"&amp;COUNTIF($R$3:R371,R371)</f>
        <v>Illinois:5</v>
      </c>
      <c r="R371" s="3" t="s">
        <v>9777</v>
      </c>
      <c r="S371" s="3" t="s">
        <v>1669</v>
      </c>
    </row>
    <row r="372" spans="8:19" x14ac:dyDescent="0.3">
      <c r="H372"/>
      <c r="K372"/>
      <c r="O372" s="3" t="s">
        <v>6825</v>
      </c>
      <c r="Q372" s="3" t="str">
        <f>R372&amp;":"&amp;COUNTIF($R$3:R372,R372)</f>
        <v>Illinois:6</v>
      </c>
      <c r="R372" s="3" t="s">
        <v>9777</v>
      </c>
      <c r="S372" s="3" t="s">
        <v>1654</v>
      </c>
    </row>
    <row r="373" spans="8:19" x14ac:dyDescent="0.3">
      <c r="H373"/>
      <c r="K373"/>
      <c r="O373" s="3" t="s">
        <v>1574</v>
      </c>
      <c r="Q373" s="3" t="str">
        <f>R373&amp;":"&amp;COUNTIF($R$3:R373,R373)</f>
        <v>Illinois:7</v>
      </c>
      <c r="R373" s="3" t="s">
        <v>9777</v>
      </c>
      <c r="S373" s="3" t="s">
        <v>1742</v>
      </c>
    </row>
    <row r="374" spans="8:19" x14ac:dyDescent="0.3">
      <c r="H374"/>
      <c r="K374"/>
      <c r="O374" s="3" t="s">
        <v>1618</v>
      </c>
      <c r="Q374" s="3" t="str">
        <f>R374&amp;":"&amp;COUNTIF($R$3:R374,R374)</f>
        <v>Illinois:8</v>
      </c>
      <c r="R374" s="3" t="s">
        <v>9777</v>
      </c>
      <c r="S374" s="3" t="s">
        <v>1659</v>
      </c>
    </row>
    <row r="375" spans="8:19" x14ac:dyDescent="0.3">
      <c r="H375"/>
      <c r="K375"/>
      <c r="O375" s="3" t="s">
        <v>6866</v>
      </c>
      <c r="Q375" s="3" t="str">
        <f>R375&amp;":"&amp;COUNTIF($R$3:R375,R375)</f>
        <v>Illinois:9</v>
      </c>
      <c r="R375" s="3" t="s">
        <v>9777</v>
      </c>
      <c r="S375" s="3" t="s">
        <v>1776</v>
      </c>
    </row>
    <row r="376" spans="8:19" x14ac:dyDescent="0.3">
      <c r="H376"/>
      <c r="K376"/>
      <c r="O376" s="3" t="s">
        <v>1699</v>
      </c>
      <c r="Q376" s="3" t="str">
        <f>R376&amp;":"&amp;COUNTIF($R$3:R376,R376)</f>
        <v>Illinois:10</v>
      </c>
      <c r="R376" s="3" t="s">
        <v>9777</v>
      </c>
      <c r="S376" s="3" t="s">
        <v>1689</v>
      </c>
    </row>
    <row r="377" spans="8:19" x14ac:dyDescent="0.3">
      <c r="H377"/>
      <c r="K377"/>
      <c r="O377" s="3" t="s">
        <v>1815</v>
      </c>
      <c r="Q377" s="3" t="str">
        <f>R377&amp;":"&amp;COUNTIF($R$3:R377,R377)</f>
        <v>Illinois:11</v>
      </c>
      <c r="R377" s="3" t="s">
        <v>9777</v>
      </c>
      <c r="S377" s="3" t="s">
        <v>1762</v>
      </c>
    </row>
    <row r="378" spans="8:19" x14ac:dyDescent="0.3">
      <c r="H378"/>
      <c r="K378"/>
      <c r="O378" s="3" t="s">
        <v>6920</v>
      </c>
      <c r="Q378" s="3" t="str">
        <f>R378&amp;":"&amp;COUNTIF($R$3:R378,R378)</f>
        <v>Illinois:12</v>
      </c>
      <c r="R378" s="3" t="s">
        <v>9777</v>
      </c>
      <c r="S378" s="3" t="s">
        <v>1715</v>
      </c>
    </row>
    <row r="379" spans="8:19" x14ac:dyDescent="0.3">
      <c r="H379"/>
      <c r="K379"/>
      <c r="O379" s="3" t="s">
        <v>2027</v>
      </c>
      <c r="Q379" s="3" t="str">
        <f>R379&amp;":"&amp;COUNTIF($R$3:R379,R379)</f>
        <v>Illinois:13</v>
      </c>
      <c r="R379" s="3" t="s">
        <v>9777</v>
      </c>
      <c r="S379" s="3" t="s">
        <v>6866</v>
      </c>
    </row>
    <row r="380" spans="8:19" x14ac:dyDescent="0.3">
      <c r="H380"/>
      <c r="K380"/>
      <c r="O380" s="3" t="s">
        <v>6946</v>
      </c>
      <c r="Q380" s="3" t="str">
        <f>R380&amp;":"&amp;COUNTIF($R$3:R380,R380)</f>
        <v>Illinois:14</v>
      </c>
      <c r="R380" s="3" t="s">
        <v>9777</v>
      </c>
      <c r="S380" s="3" t="s">
        <v>6880</v>
      </c>
    </row>
    <row r="381" spans="8:19" x14ac:dyDescent="0.3">
      <c r="H381"/>
      <c r="K381"/>
      <c r="O381" s="3" t="s">
        <v>2045</v>
      </c>
      <c r="Q381" s="3" t="str">
        <f>R381&amp;":"&amp;COUNTIF($R$3:R381,R381)</f>
        <v>Illinois:15</v>
      </c>
      <c r="R381" s="3" t="s">
        <v>9777</v>
      </c>
      <c r="S381" s="3" t="s">
        <v>1737</v>
      </c>
    </row>
    <row r="382" spans="8:19" x14ac:dyDescent="0.3">
      <c r="H382"/>
      <c r="K382"/>
      <c r="O382" s="3" t="s">
        <v>2065</v>
      </c>
      <c r="Q382" s="3" t="str">
        <f>R382&amp;":"&amp;COUNTIF($R$3:R382,R382)</f>
        <v>Illinois:16</v>
      </c>
      <c r="R382" s="3" t="s">
        <v>9777</v>
      </c>
      <c r="S382" s="3" t="s">
        <v>1747</v>
      </c>
    </row>
    <row r="383" spans="8:19" x14ac:dyDescent="0.3">
      <c r="H383"/>
      <c r="K383"/>
      <c r="O383" s="3" t="s">
        <v>2070</v>
      </c>
      <c r="Q383" s="3" t="str">
        <f>R383&amp;":"&amp;COUNTIF($R$3:R383,R383)</f>
        <v>Illinois:17</v>
      </c>
      <c r="R383" s="3" t="s">
        <v>9777</v>
      </c>
      <c r="S383" s="3" t="s">
        <v>6875</v>
      </c>
    </row>
    <row r="384" spans="8:19" x14ac:dyDescent="0.3">
      <c r="H384"/>
      <c r="K384"/>
      <c r="O384" s="3" t="s">
        <v>6971</v>
      </c>
      <c r="Q384" s="3" t="str">
        <f>R384&amp;":"&amp;COUNTIF($R$3:R384,R384)</f>
        <v>Illinois:18</v>
      </c>
      <c r="R384" s="3" t="s">
        <v>9777</v>
      </c>
      <c r="S384" s="3" t="s">
        <v>1684</v>
      </c>
    </row>
    <row r="385" spans="8:19" x14ac:dyDescent="0.3">
      <c r="H385"/>
      <c r="K385"/>
      <c r="O385" s="3" t="s">
        <v>1864</v>
      </c>
      <c r="Q385" s="3" t="str">
        <f>R385&amp;":"&amp;COUNTIF($R$3:R385,R385)</f>
        <v>Illinois:19</v>
      </c>
      <c r="R385" s="3" t="s">
        <v>9777</v>
      </c>
      <c r="S385" s="3" t="s">
        <v>6861</v>
      </c>
    </row>
    <row r="386" spans="8:19" x14ac:dyDescent="0.3">
      <c r="H386"/>
      <c r="K386"/>
      <c r="O386" s="3" t="s">
        <v>7015</v>
      </c>
      <c r="Q386" s="3" t="str">
        <f>R386&amp;":"&amp;COUNTIF($R$3:R386,R386)</f>
        <v>Illinois:20</v>
      </c>
      <c r="R386" s="3" t="s">
        <v>9777</v>
      </c>
      <c r="S386" s="3" t="s">
        <v>3479</v>
      </c>
    </row>
    <row r="387" spans="8:19" x14ac:dyDescent="0.3">
      <c r="H387"/>
      <c r="K387"/>
      <c r="O387" s="3" t="s">
        <v>7020</v>
      </c>
      <c r="Q387" s="3" t="str">
        <f>R387&amp;":"&amp;COUNTIF($R$3:R387,R387)</f>
        <v>Illinois:21</v>
      </c>
      <c r="R387" s="3" t="s">
        <v>9777</v>
      </c>
      <c r="S387" s="3" t="s">
        <v>1674</v>
      </c>
    </row>
    <row r="388" spans="8:19" x14ac:dyDescent="0.3">
      <c r="H388"/>
      <c r="K388"/>
      <c r="O388" s="3" t="s">
        <v>7034</v>
      </c>
      <c r="Q388" s="3" t="str">
        <f>R388&amp;":"&amp;COUNTIF($R$3:R388,R388)</f>
        <v>Illinois:22</v>
      </c>
      <c r="R388" s="3" t="s">
        <v>9777</v>
      </c>
      <c r="S388" s="3" t="s">
        <v>1679</v>
      </c>
    </row>
    <row r="389" spans="8:19" x14ac:dyDescent="0.3">
      <c r="H389"/>
      <c r="K389"/>
      <c r="O389" s="3" t="s">
        <v>7046</v>
      </c>
      <c r="Q389" s="3" t="str">
        <f>R389&amp;":"&amp;COUNTIF($R$3:R389,R389)</f>
        <v>Illinois:23</v>
      </c>
      <c r="R389" s="3" t="s">
        <v>9777</v>
      </c>
      <c r="S389" s="3" t="s">
        <v>1757</v>
      </c>
    </row>
    <row r="390" spans="8:19" x14ac:dyDescent="0.3">
      <c r="H390"/>
      <c r="K390"/>
      <c r="O390" s="3" t="s">
        <v>7077</v>
      </c>
      <c r="Q390" s="3" t="str">
        <f>R390&amp;":"&amp;COUNTIF($R$3:R390,R390)</f>
        <v>Illinois:24</v>
      </c>
      <c r="R390" s="3" t="s">
        <v>9777</v>
      </c>
      <c r="S390" s="3" t="s">
        <v>1694</v>
      </c>
    </row>
    <row r="391" spans="8:19" x14ac:dyDescent="0.3">
      <c r="H391"/>
      <c r="K391"/>
      <c r="O391" s="3" t="s">
        <v>2450</v>
      </c>
      <c r="Q391" s="3" t="str">
        <f>R391&amp;":"&amp;COUNTIF($R$3:R391,R391)</f>
        <v>Illinois:25</v>
      </c>
      <c r="R391" s="3" t="s">
        <v>9777</v>
      </c>
      <c r="S391" s="3" t="s">
        <v>1664</v>
      </c>
    </row>
    <row r="392" spans="8:19" x14ac:dyDescent="0.3">
      <c r="H392"/>
      <c r="K392"/>
      <c r="O392" s="3" t="s">
        <v>7138</v>
      </c>
      <c r="Q392" s="3" t="str">
        <f>R392&amp;":"&amp;COUNTIF($R$3:R392,R392)</f>
        <v>Illinois:26</v>
      </c>
      <c r="R392" s="3" t="s">
        <v>9777</v>
      </c>
      <c r="S392" s="3" t="s">
        <v>8638</v>
      </c>
    </row>
    <row r="393" spans="8:19" x14ac:dyDescent="0.3">
      <c r="H393"/>
      <c r="K393"/>
      <c r="O393" s="3" t="s">
        <v>7143</v>
      </c>
      <c r="Q393" s="3" t="str">
        <f>R393&amp;":"&amp;COUNTIF($R$3:R393,R393)</f>
        <v>Illinois:27</v>
      </c>
      <c r="R393" s="3" t="s">
        <v>9777</v>
      </c>
      <c r="S393" s="3" t="s">
        <v>1448</v>
      </c>
    </row>
    <row r="394" spans="8:19" x14ac:dyDescent="0.3">
      <c r="H394"/>
      <c r="K394"/>
      <c r="O394" s="3" t="s">
        <v>7161</v>
      </c>
      <c r="Q394" s="3" t="str">
        <f>R394&amp;":"&amp;COUNTIF($R$3:R394,R394)</f>
        <v>Illinois:28</v>
      </c>
      <c r="R394" s="3" t="s">
        <v>9777</v>
      </c>
      <c r="S394" s="3" t="s">
        <v>1752</v>
      </c>
    </row>
    <row r="395" spans="8:19" x14ac:dyDescent="0.3">
      <c r="H395"/>
      <c r="K395"/>
      <c r="O395" s="3" t="s">
        <v>7170</v>
      </c>
      <c r="Q395" s="3" t="str">
        <f>R395&amp;":"&amp;COUNTIF($R$3:R395,R395)</f>
        <v>Illinois:29</v>
      </c>
      <c r="R395" s="3" t="s">
        <v>9777</v>
      </c>
      <c r="S395" s="3" t="s">
        <v>1699</v>
      </c>
    </row>
    <row r="396" spans="8:19" x14ac:dyDescent="0.3">
      <c r="H396"/>
      <c r="K396"/>
      <c r="O396" s="3" t="s">
        <v>4115</v>
      </c>
      <c r="Q396" s="3" t="str">
        <f>R396&amp;":"&amp;COUNTIF($R$3:R396,R396)</f>
        <v>Illinois:30</v>
      </c>
      <c r="R396" s="3" t="s">
        <v>9777</v>
      </c>
      <c r="S396" s="3" t="s">
        <v>1644</v>
      </c>
    </row>
    <row r="397" spans="8:19" x14ac:dyDescent="0.3">
      <c r="H397"/>
      <c r="K397"/>
      <c r="O397" s="3" t="s">
        <v>3049</v>
      </c>
      <c r="Q397" s="3" t="str">
        <f>R397&amp;":"&amp;COUNTIF($R$3:R397,R397)</f>
        <v>Illinois:31</v>
      </c>
      <c r="R397" s="3" t="s">
        <v>9777</v>
      </c>
      <c r="S397" s="3" t="s">
        <v>8955</v>
      </c>
    </row>
    <row r="398" spans="8:19" x14ac:dyDescent="0.3">
      <c r="H398"/>
      <c r="K398"/>
      <c r="O398" s="3" t="s">
        <v>3132</v>
      </c>
      <c r="Q398" s="3" t="str">
        <f>R398&amp;":"&amp;COUNTIF($R$3:R398,R398)</f>
        <v>Indiana:1</v>
      </c>
      <c r="R398" s="3" t="s">
        <v>9778</v>
      </c>
      <c r="S398" s="3" t="s">
        <v>5043</v>
      </c>
    </row>
    <row r="399" spans="8:19" x14ac:dyDescent="0.3">
      <c r="H399"/>
      <c r="K399"/>
      <c r="O399" s="3" t="s">
        <v>7296</v>
      </c>
      <c r="Q399" s="3" t="str">
        <f>R399&amp;":"&amp;COUNTIF($R$3:R399,R399)</f>
        <v>Indiana:2</v>
      </c>
      <c r="R399" s="3" t="s">
        <v>9778</v>
      </c>
      <c r="S399" s="3" t="s">
        <v>1894</v>
      </c>
    </row>
    <row r="400" spans="8:19" x14ac:dyDescent="0.3">
      <c r="H400"/>
      <c r="K400"/>
      <c r="O400" s="3" t="s">
        <v>3186</v>
      </c>
      <c r="Q400" s="3" t="str">
        <f>R400&amp;":"&amp;COUNTIF($R$3:R400,R400)</f>
        <v>Indiana:3</v>
      </c>
      <c r="R400" s="3" t="s">
        <v>9778</v>
      </c>
      <c r="S400" s="3" t="s">
        <v>6903</v>
      </c>
    </row>
    <row r="401" spans="8:19" x14ac:dyDescent="0.3">
      <c r="H401"/>
      <c r="K401"/>
      <c r="O401" s="3" t="s">
        <v>7316</v>
      </c>
      <c r="Q401" s="3" t="str">
        <f>R401&amp;":"&amp;COUNTIF($R$3:R401,R401)</f>
        <v>Indiana:4</v>
      </c>
      <c r="R401" s="3" t="s">
        <v>9778</v>
      </c>
      <c r="S401" s="3" t="s">
        <v>8995</v>
      </c>
    </row>
    <row r="402" spans="8:19" x14ac:dyDescent="0.3">
      <c r="H402"/>
      <c r="K402"/>
      <c r="O402" s="3" t="s">
        <v>7321</v>
      </c>
      <c r="Q402" s="3" t="str">
        <f>R402&amp;":"&amp;COUNTIF($R$3:R402,R402)</f>
        <v>Indiana:5</v>
      </c>
      <c r="R402" s="3" t="s">
        <v>9778</v>
      </c>
      <c r="S402" s="3" t="s">
        <v>1884</v>
      </c>
    </row>
    <row r="403" spans="8:19" x14ac:dyDescent="0.3">
      <c r="H403"/>
      <c r="K403"/>
      <c r="O403" s="3" t="s">
        <v>1448</v>
      </c>
      <c r="Q403" s="3" t="str">
        <f>R403&amp;":"&amp;COUNTIF($R$3:R403,R403)</f>
        <v>Indiana:6</v>
      </c>
      <c r="R403" s="3" t="s">
        <v>9778</v>
      </c>
      <c r="S403" s="3" t="s">
        <v>8985</v>
      </c>
    </row>
    <row r="404" spans="8:19" x14ac:dyDescent="0.3">
      <c r="H404"/>
      <c r="K404"/>
      <c r="O404" s="3" t="s">
        <v>3241</v>
      </c>
      <c r="Q404" s="3" t="str">
        <f>R404&amp;":"&amp;COUNTIF($R$3:R404,R404)</f>
        <v>Indiana:7</v>
      </c>
      <c r="R404" s="3" t="s">
        <v>9778</v>
      </c>
      <c r="S404" s="3" t="s">
        <v>1805</v>
      </c>
    </row>
    <row r="405" spans="8:19" x14ac:dyDescent="0.3">
      <c r="H405"/>
      <c r="K405"/>
      <c r="O405" s="3" t="s">
        <v>7330</v>
      </c>
      <c r="Q405" s="3" t="str">
        <f>R405&amp;":"&amp;COUNTIF($R$3:R405,R405)</f>
        <v>Indiana:8</v>
      </c>
      <c r="R405" s="3" t="s">
        <v>9778</v>
      </c>
      <c r="S405" s="3" t="s">
        <v>5200</v>
      </c>
    </row>
    <row r="406" spans="8:19" x14ac:dyDescent="0.3">
      <c r="H406"/>
      <c r="K406"/>
      <c r="O406" s="3" t="s">
        <v>7335</v>
      </c>
      <c r="Q406" s="3" t="str">
        <f>R406&amp;":"&amp;COUNTIF($R$3:R406,R406)</f>
        <v>Indiana:9</v>
      </c>
      <c r="R406" s="3" t="s">
        <v>9778</v>
      </c>
      <c r="S406" s="3" t="s">
        <v>1791</v>
      </c>
    </row>
    <row r="407" spans="8:19" x14ac:dyDescent="0.3">
      <c r="H407"/>
      <c r="K407"/>
      <c r="O407" s="3" t="s">
        <v>3358</v>
      </c>
      <c r="Q407" s="3" t="str">
        <f>R407&amp;":"&amp;COUNTIF($R$3:R407,R407)</f>
        <v>Indiana:10</v>
      </c>
      <c r="R407" s="3" t="s">
        <v>9778</v>
      </c>
      <c r="S407" s="3" t="s">
        <v>379</v>
      </c>
    </row>
    <row r="408" spans="8:19" x14ac:dyDescent="0.3">
      <c r="H408"/>
      <c r="K408"/>
      <c r="O408" s="3" t="s">
        <v>3251</v>
      </c>
      <c r="Q408" s="3" t="str">
        <f>R408&amp;":"&amp;COUNTIF($R$3:R408,R408)</f>
        <v>Indiana:11</v>
      </c>
      <c r="R408" s="3" t="s">
        <v>9778</v>
      </c>
      <c r="S408" s="3" t="s">
        <v>1922</v>
      </c>
    </row>
    <row r="409" spans="8:19" x14ac:dyDescent="0.3">
      <c r="H409"/>
      <c r="K409"/>
      <c r="O409" s="3" t="s">
        <v>7367</v>
      </c>
      <c r="Q409" s="3" t="str">
        <f>R409&amp;":"&amp;COUNTIF($R$3:R409,R409)</f>
        <v>Indiana:12</v>
      </c>
      <c r="R409" s="3" t="s">
        <v>9778</v>
      </c>
      <c r="S409" s="3" t="s">
        <v>1940</v>
      </c>
    </row>
    <row r="410" spans="8:19" x14ac:dyDescent="0.3">
      <c r="H410"/>
      <c r="K410"/>
      <c r="O410" s="3" t="s">
        <v>3585</v>
      </c>
      <c r="Q410" s="3" t="str">
        <f>R410&amp;":"&amp;COUNTIF($R$3:R410,R410)</f>
        <v>Indiana:13</v>
      </c>
      <c r="R410" s="3" t="s">
        <v>9778</v>
      </c>
      <c r="S410" s="3" t="s">
        <v>2864</v>
      </c>
    </row>
    <row r="411" spans="8:19" x14ac:dyDescent="0.3">
      <c r="H411"/>
      <c r="K411"/>
      <c r="O411" s="3" t="s">
        <v>3484</v>
      </c>
      <c r="Q411" s="3" t="str">
        <f>R411&amp;":"&amp;COUNTIF($R$3:R411,R411)</f>
        <v>Indiana:14</v>
      </c>
      <c r="R411" s="3" t="s">
        <v>9778</v>
      </c>
      <c r="S411" s="3" t="s">
        <v>1874</v>
      </c>
    </row>
    <row r="412" spans="8:19" x14ac:dyDescent="0.3">
      <c r="H412"/>
      <c r="K412"/>
      <c r="O412" s="3" t="s">
        <v>7434</v>
      </c>
      <c r="Q412" s="3" t="str">
        <f>R412&amp;":"&amp;COUNTIF($R$3:R412,R412)</f>
        <v>Indiana:15</v>
      </c>
      <c r="R412" s="3" t="s">
        <v>9778</v>
      </c>
      <c r="S412" s="3" t="s">
        <v>1820</v>
      </c>
    </row>
    <row r="413" spans="8:19" x14ac:dyDescent="0.3">
      <c r="H413"/>
      <c r="K413"/>
      <c r="O413" s="3" t="s">
        <v>7457</v>
      </c>
      <c r="Q413" s="3" t="str">
        <f>R413&amp;":"&amp;COUNTIF($R$3:R413,R413)</f>
        <v>Indiana:16</v>
      </c>
      <c r="R413" s="3" t="s">
        <v>9778</v>
      </c>
      <c r="S413" s="3" t="s">
        <v>1869</v>
      </c>
    </row>
    <row r="414" spans="8:19" x14ac:dyDescent="0.3">
      <c r="H414"/>
      <c r="K414"/>
      <c r="O414" s="3" t="s">
        <v>7495</v>
      </c>
      <c r="Q414" s="3" t="str">
        <f>R414&amp;":"&amp;COUNTIF($R$3:R414,R414)</f>
        <v>Indiana:17</v>
      </c>
      <c r="R414" s="3" t="s">
        <v>9778</v>
      </c>
      <c r="S414" s="3" t="s">
        <v>1786</v>
      </c>
    </row>
    <row r="415" spans="8:19" x14ac:dyDescent="0.3">
      <c r="H415"/>
      <c r="K415"/>
      <c r="O415" s="3" t="s">
        <v>7500</v>
      </c>
      <c r="Q415" s="3" t="str">
        <f>R415&amp;":"&amp;COUNTIF($R$3:R415,R415)</f>
        <v>Indiana:18</v>
      </c>
      <c r="R415" s="3" t="s">
        <v>9778</v>
      </c>
      <c r="S415" s="3" t="s">
        <v>1899</v>
      </c>
    </row>
    <row r="416" spans="8:19" x14ac:dyDescent="0.3">
      <c r="H416"/>
      <c r="K416"/>
      <c r="O416" s="3" t="s">
        <v>3705</v>
      </c>
      <c r="Q416" s="3" t="str">
        <f>R416&amp;":"&amp;COUNTIF($R$3:R416,R416)</f>
        <v>Indiana:19</v>
      </c>
      <c r="R416" s="3" t="s">
        <v>9778</v>
      </c>
      <c r="S416" s="3" t="s">
        <v>1935</v>
      </c>
    </row>
    <row r="417" spans="8:19" x14ac:dyDescent="0.3">
      <c r="H417"/>
      <c r="K417"/>
      <c r="O417" s="3" t="s">
        <v>6674</v>
      </c>
      <c r="Q417" s="3" t="str">
        <f>R417&amp;":"&amp;COUNTIF($R$3:R417,R417)</f>
        <v>Indiana:20</v>
      </c>
      <c r="R417" s="3" t="s">
        <v>9778</v>
      </c>
      <c r="S417" s="3" t="s">
        <v>1839</v>
      </c>
    </row>
    <row r="418" spans="8:19" x14ac:dyDescent="0.3">
      <c r="H418"/>
      <c r="K418"/>
      <c r="O418" s="3" t="s">
        <v>7562</v>
      </c>
      <c r="Q418" s="3" t="str">
        <f>R418&amp;":"&amp;COUNTIF($R$3:R418,R418)</f>
        <v>Indiana:21</v>
      </c>
      <c r="R418" s="3" t="s">
        <v>9778</v>
      </c>
      <c r="S418" s="3" t="s">
        <v>1879</v>
      </c>
    </row>
    <row r="419" spans="8:19" x14ac:dyDescent="0.3">
      <c r="H419"/>
      <c r="K419"/>
      <c r="O419" s="3" t="s">
        <v>3829</v>
      </c>
      <c r="Q419" s="3" t="str">
        <f>R419&amp;":"&amp;COUNTIF($R$3:R419,R419)</f>
        <v>Indiana:22</v>
      </c>
      <c r="R419" s="3" t="s">
        <v>9778</v>
      </c>
      <c r="S419" s="3" t="s">
        <v>1854</v>
      </c>
    </row>
    <row r="420" spans="8:19" x14ac:dyDescent="0.3">
      <c r="H420"/>
      <c r="K420"/>
      <c r="O420" s="3" t="s">
        <v>7588</v>
      </c>
      <c r="Q420" s="3" t="str">
        <f>R420&amp;":"&amp;COUNTIF($R$3:R420,R420)</f>
        <v>Indiana:23</v>
      </c>
      <c r="R420" s="3" t="s">
        <v>9778</v>
      </c>
      <c r="S420" s="3" t="s">
        <v>1864</v>
      </c>
    </row>
    <row r="421" spans="8:19" x14ac:dyDescent="0.3">
      <c r="H421"/>
      <c r="K421"/>
      <c r="O421" s="3" t="s">
        <v>7614</v>
      </c>
      <c r="Q421" s="3" t="str">
        <f>R421&amp;":"&amp;COUNTIF($R$3:R421,R421)</f>
        <v>Indiana:24</v>
      </c>
      <c r="R421" s="3" t="s">
        <v>9778</v>
      </c>
      <c r="S421" s="3" t="s">
        <v>1859</v>
      </c>
    </row>
    <row r="422" spans="8:19" x14ac:dyDescent="0.3">
      <c r="H422"/>
      <c r="K422"/>
      <c r="O422" s="3" t="s">
        <v>7620</v>
      </c>
      <c r="Q422" s="3" t="str">
        <f>R422&amp;":"&amp;COUNTIF($R$3:R422,R422)</f>
        <v>Indiana:25</v>
      </c>
      <c r="R422" s="3" t="s">
        <v>9778</v>
      </c>
      <c r="S422" s="3" t="s">
        <v>1945</v>
      </c>
    </row>
    <row r="423" spans="8:19" x14ac:dyDescent="0.3">
      <c r="H423"/>
      <c r="K423"/>
      <c r="O423" s="3" t="s">
        <v>4097</v>
      </c>
      <c r="Q423" s="3" t="str">
        <f>R423&amp;":"&amp;COUNTIF($R$3:R423,R423)</f>
        <v>Indiana:26</v>
      </c>
      <c r="R423" s="3" t="s">
        <v>9778</v>
      </c>
      <c r="S423" s="3" t="s">
        <v>1909</v>
      </c>
    </row>
    <row r="424" spans="8:19" x14ac:dyDescent="0.3">
      <c r="H424"/>
      <c r="K424"/>
      <c r="O424" s="3" t="s">
        <v>4144</v>
      </c>
      <c r="Q424" s="3" t="str">
        <f>R424&amp;":"&amp;COUNTIF($R$3:R424,R424)</f>
        <v>Indiana:27</v>
      </c>
      <c r="R424" s="3" t="s">
        <v>9778</v>
      </c>
      <c r="S424" s="3" t="s">
        <v>1796</v>
      </c>
    </row>
    <row r="425" spans="8:19" x14ac:dyDescent="0.3">
      <c r="H425"/>
      <c r="K425"/>
      <c r="O425" s="3" t="s">
        <v>4223</v>
      </c>
      <c r="Q425" s="3" t="str">
        <f>R425&amp;":"&amp;COUNTIF($R$3:R425,R425)</f>
        <v>Indiana:28</v>
      </c>
      <c r="R425" s="3" t="s">
        <v>9778</v>
      </c>
      <c r="S425" s="3" t="s">
        <v>1781</v>
      </c>
    </row>
    <row r="426" spans="8:19" x14ac:dyDescent="0.3">
      <c r="H426"/>
      <c r="K426"/>
      <c r="O426" s="3" t="s">
        <v>7753</v>
      </c>
      <c r="Q426" s="3" t="str">
        <f>R426&amp;":"&amp;COUNTIF($R$3:R426,R426)</f>
        <v>Indiana:29</v>
      </c>
      <c r="R426" s="3" t="s">
        <v>9778</v>
      </c>
      <c r="S426" s="3" t="s">
        <v>6908</v>
      </c>
    </row>
    <row r="427" spans="8:19" x14ac:dyDescent="0.3">
      <c r="H427"/>
      <c r="K427"/>
      <c r="O427" s="3" t="s">
        <v>7780</v>
      </c>
      <c r="Q427" s="3" t="str">
        <f>R427&amp;":"&amp;COUNTIF($R$3:R427,R427)</f>
        <v>Indiana:30</v>
      </c>
      <c r="R427" s="3" t="s">
        <v>9778</v>
      </c>
      <c r="S427" s="3" t="s">
        <v>1844</v>
      </c>
    </row>
    <row r="428" spans="8:19" x14ac:dyDescent="0.3">
      <c r="H428"/>
      <c r="K428"/>
      <c r="O428" s="3" t="s">
        <v>2272</v>
      </c>
      <c r="Q428" s="3" t="str">
        <f>R428&amp;":"&amp;COUNTIF($R$3:R428,R428)</f>
        <v>Indiana:31</v>
      </c>
      <c r="R428" s="3" t="s">
        <v>9778</v>
      </c>
      <c r="S428" s="3" t="s">
        <v>1889</v>
      </c>
    </row>
    <row r="429" spans="8:19" x14ac:dyDescent="0.3">
      <c r="H429"/>
      <c r="K429"/>
      <c r="O429" s="3" t="s">
        <v>7785</v>
      </c>
      <c r="Q429" s="3" t="str">
        <f>R429&amp;":"&amp;COUNTIF($R$3:R429,R429)</f>
        <v>Indiana:32</v>
      </c>
      <c r="R429" s="3" t="s">
        <v>9778</v>
      </c>
      <c r="S429" s="3" t="s">
        <v>1810</v>
      </c>
    </row>
    <row r="430" spans="8:19" x14ac:dyDescent="0.3">
      <c r="H430"/>
      <c r="K430"/>
      <c r="O430" s="3" t="s">
        <v>2169</v>
      </c>
      <c r="Q430" s="3" t="str">
        <f>R430&amp;":"&amp;COUNTIF($R$3:R430,R430)</f>
        <v>Indiana:33</v>
      </c>
      <c r="R430" s="3" t="s">
        <v>9778</v>
      </c>
      <c r="S430" s="3" t="s">
        <v>1849</v>
      </c>
    </row>
    <row r="431" spans="8:19" x14ac:dyDescent="0.3">
      <c r="H431"/>
      <c r="K431"/>
      <c r="O431" s="3" t="s">
        <v>7812</v>
      </c>
      <c r="Q431" s="3" t="str">
        <f>R431&amp;":"&amp;COUNTIF($R$3:R431,R431)</f>
        <v>Indiana:34</v>
      </c>
      <c r="R431" s="3" t="s">
        <v>9778</v>
      </c>
      <c r="S431" s="3" t="s">
        <v>4680</v>
      </c>
    </row>
    <row r="432" spans="8:19" x14ac:dyDescent="0.3">
      <c r="H432"/>
      <c r="K432"/>
      <c r="O432" s="3" t="s">
        <v>7826</v>
      </c>
      <c r="Q432" s="3" t="str">
        <f>R432&amp;":"&amp;COUNTIF($R$3:R432,R432)</f>
        <v>Indiana:35</v>
      </c>
      <c r="R432" s="3" t="s">
        <v>9778</v>
      </c>
      <c r="S432" s="3" t="s">
        <v>1815</v>
      </c>
    </row>
    <row r="433" spans="8:19" x14ac:dyDescent="0.3">
      <c r="H433"/>
      <c r="K433"/>
      <c r="O433" s="3" t="s">
        <v>4543</v>
      </c>
      <c r="Q433" s="3" t="str">
        <f>R433&amp;":"&amp;COUNTIF($R$3:R433,R433)</f>
        <v>Indiana:36</v>
      </c>
      <c r="R433" s="3" t="s">
        <v>9778</v>
      </c>
      <c r="S433" s="3" t="s">
        <v>1834</v>
      </c>
    </row>
    <row r="434" spans="8:19" x14ac:dyDescent="0.3">
      <c r="H434"/>
      <c r="K434"/>
      <c r="O434" s="3" t="s">
        <v>4597</v>
      </c>
      <c r="Q434" s="3" t="str">
        <f>R434&amp;":"&amp;COUNTIF($R$3:R434,R434)</f>
        <v>Indiana:37</v>
      </c>
      <c r="R434" s="3" t="s">
        <v>9778</v>
      </c>
      <c r="S434" s="3" t="s">
        <v>1904</v>
      </c>
    </row>
    <row r="435" spans="8:19" x14ac:dyDescent="0.3">
      <c r="H435"/>
      <c r="K435"/>
      <c r="O435" s="3" t="s">
        <v>7855</v>
      </c>
      <c r="Q435" s="3" t="str">
        <f>R435&amp;":"&amp;COUNTIF($R$3:R435,R435)</f>
        <v>Indiana:38</v>
      </c>
      <c r="R435" s="3" t="s">
        <v>9778</v>
      </c>
      <c r="S435" s="3" t="s">
        <v>1825</v>
      </c>
    </row>
    <row r="436" spans="8:19" x14ac:dyDescent="0.3">
      <c r="H436"/>
      <c r="K436"/>
      <c r="O436" s="3" t="s">
        <v>3137</v>
      </c>
      <c r="Q436" s="3" t="str">
        <f>R436&amp;":"&amp;COUNTIF($R$3:R436,R436)</f>
        <v>Indiana:39</v>
      </c>
      <c r="R436" s="3" t="s">
        <v>9778</v>
      </c>
      <c r="S436" s="3" t="s">
        <v>7928</v>
      </c>
    </row>
    <row r="437" spans="8:19" x14ac:dyDescent="0.3">
      <c r="H437"/>
      <c r="K437"/>
      <c r="O437" s="3" t="s">
        <v>1168</v>
      </c>
      <c r="Q437" s="3" t="str">
        <f>R437&amp;":"&amp;COUNTIF($R$3:R437,R437)</f>
        <v>Indiana:40</v>
      </c>
      <c r="R437" s="3" t="s">
        <v>9778</v>
      </c>
      <c r="S437" s="3" t="s">
        <v>8975</v>
      </c>
    </row>
    <row r="438" spans="8:19" x14ac:dyDescent="0.3">
      <c r="H438"/>
      <c r="K438"/>
      <c r="O438" s="3" t="s">
        <v>7968</v>
      </c>
      <c r="Q438" s="3" t="str">
        <f>R438&amp;":"&amp;COUNTIF($R$3:R438,R438)</f>
        <v>Iowa:1</v>
      </c>
      <c r="R438" s="3" t="s">
        <v>9779</v>
      </c>
      <c r="S438" s="3" t="s">
        <v>6936</v>
      </c>
    </row>
    <row r="439" spans="8:19" x14ac:dyDescent="0.3">
      <c r="H439"/>
      <c r="K439"/>
      <c r="O439" s="3" t="s">
        <v>7992</v>
      </c>
      <c r="Q439" s="3" t="str">
        <f>R439&amp;":"&amp;COUNTIF($R$3:R439,R439)</f>
        <v>Iowa:2</v>
      </c>
      <c r="R439" s="3" t="s">
        <v>9779</v>
      </c>
      <c r="S439" s="3" t="s">
        <v>1987</v>
      </c>
    </row>
    <row r="440" spans="8:19" x14ac:dyDescent="0.3">
      <c r="H440"/>
      <c r="K440"/>
      <c r="O440" s="3" t="s">
        <v>7997</v>
      </c>
      <c r="Q440" s="3" t="str">
        <f>R440&amp;":"&amp;COUNTIF($R$3:R440,R440)</f>
        <v>Iowa:3</v>
      </c>
      <c r="R440" s="3" t="s">
        <v>9779</v>
      </c>
      <c r="S440" s="3" t="s">
        <v>2002</v>
      </c>
    </row>
    <row r="441" spans="8:19" x14ac:dyDescent="0.3">
      <c r="H441"/>
      <c r="K441"/>
      <c r="O441" s="3" t="s">
        <v>2508</v>
      </c>
      <c r="Q441" s="3" t="str">
        <f>R441&amp;":"&amp;COUNTIF($R$3:R441,R441)</f>
        <v>Iowa:4</v>
      </c>
      <c r="R441" s="3" t="s">
        <v>9779</v>
      </c>
      <c r="S441" s="3" t="s">
        <v>2017</v>
      </c>
    </row>
    <row r="442" spans="8:19" x14ac:dyDescent="0.3">
      <c r="H442"/>
      <c r="K442"/>
      <c r="O442" s="3" t="s">
        <v>8033</v>
      </c>
      <c r="Q442" s="3" t="str">
        <f>R442&amp;":"&amp;COUNTIF($R$3:R442,R442)</f>
        <v>Iowa:5</v>
      </c>
      <c r="R442" s="3" t="s">
        <v>9779</v>
      </c>
      <c r="S442" s="3" t="s">
        <v>2012</v>
      </c>
    </row>
    <row r="443" spans="8:19" x14ac:dyDescent="0.3">
      <c r="H443"/>
      <c r="K443"/>
      <c r="O443" s="3" t="s">
        <v>5263</v>
      </c>
      <c r="Q443" s="3" t="str">
        <f>R443&amp;":"&amp;COUNTIF($R$3:R443,R443)</f>
        <v>Iowa:6</v>
      </c>
      <c r="R443" s="3" t="s">
        <v>9779</v>
      </c>
      <c r="S443" s="3" t="s">
        <v>6946</v>
      </c>
    </row>
    <row r="444" spans="8:19" x14ac:dyDescent="0.3">
      <c r="H444"/>
      <c r="K444"/>
      <c r="O444" s="3" t="s">
        <v>8047</v>
      </c>
      <c r="Q444" s="3" t="str">
        <f>R444&amp;":"&amp;COUNTIF($R$3:R444,R444)</f>
        <v>Iowa:7</v>
      </c>
      <c r="R444" s="3" t="s">
        <v>9779</v>
      </c>
      <c r="S444" s="3" t="s">
        <v>2027</v>
      </c>
    </row>
    <row r="445" spans="8:19" x14ac:dyDescent="0.3">
      <c r="H445"/>
      <c r="K445"/>
      <c r="O445" s="3" t="s">
        <v>5474</v>
      </c>
      <c r="Q445" s="3" t="str">
        <f>R445&amp;":"&amp;COUNTIF($R$3:R445,R445)</f>
        <v>Iowa:8</v>
      </c>
      <c r="R445" s="3" t="s">
        <v>9779</v>
      </c>
      <c r="S445" s="3" t="s">
        <v>1967</v>
      </c>
    </row>
    <row r="446" spans="8:19" x14ac:dyDescent="0.3">
      <c r="H446"/>
      <c r="K446"/>
      <c r="O446" s="3" t="s">
        <v>5494</v>
      </c>
      <c r="Q446" s="3" t="str">
        <f>R446&amp;":"&amp;COUNTIF($R$3:R446,R446)</f>
        <v>Iowa:9</v>
      </c>
      <c r="R446" s="3" t="s">
        <v>9779</v>
      </c>
      <c r="S446" s="3" t="s">
        <v>6920</v>
      </c>
    </row>
    <row r="447" spans="8:19" x14ac:dyDescent="0.3">
      <c r="H447"/>
      <c r="K447"/>
      <c r="O447" s="3" t="s">
        <v>5896</v>
      </c>
      <c r="Q447" s="3" t="str">
        <f>R447&amp;":"&amp;COUNTIF($R$3:R447,R447)</f>
        <v>Iowa:10</v>
      </c>
      <c r="R447" s="3" t="s">
        <v>9779</v>
      </c>
      <c r="S447" s="3" t="s">
        <v>1977</v>
      </c>
    </row>
    <row r="448" spans="8:19" x14ac:dyDescent="0.3">
      <c r="H448"/>
      <c r="K448"/>
      <c r="O448" s="3" t="s">
        <v>8168</v>
      </c>
      <c r="Q448" s="3" t="str">
        <f>R448&amp;":"&amp;COUNTIF($R$3:R448,R448)</f>
        <v>Iowa:11</v>
      </c>
      <c r="R448" s="3" t="s">
        <v>9779</v>
      </c>
      <c r="S448" s="3" t="s">
        <v>2007</v>
      </c>
    </row>
    <row r="449" spans="8:19" x14ac:dyDescent="0.3">
      <c r="H449"/>
      <c r="K449"/>
      <c r="O449" s="3" t="s">
        <v>2130</v>
      </c>
      <c r="Q449" s="3" t="str">
        <f>R449&amp;":"&amp;COUNTIF($R$3:R449,R449)</f>
        <v>Iowa:12</v>
      </c>
      <c r="R449" s="3" t="s">
        <v>9779</v>
      </c>
      <c r="S449" s="3" t="s">
        <v>2035</v>
      </c>
    </row>
    <row r="450" spans="8:19" x14ac:dyDescent="0.3">
      <c r="H450"/>
      <c r="K450"/>
      <c r="O450" s="3" t="s">
        <v>8214</v>
      </c>
      <c r="Q450" s="3" t="str">
        <f>R450&amp;":"&amp;COUNTIF($R$3:R450,R450)</f>
        <v>Iowa:13</v>
      </c>
      <c r="R450" s="3" t="s">
        <v>9779</v>
      </c>
      <c r="S450" s="3" t="s">
        <v>1962</v>
      </c>
    </row>
    <row r="451" spans="8:19" x14ac:dyDescent="0.3">
      <c r="H451"/>
      <c r="K451"/>
      <c r="O451" s="3" t="s">
        <v>6235</v>
      </c>
      <c r="Q451" s="3" t="str">
        <f>R451&amp;":"&amp;COUNTIF($R$3:R451,R451)</f>
        <v>Iowa:14</v>
      </c>
      <c r="R451" s="3" t="s">
        <v>9779</v>
      </c>
      <c r="S451" s="3" t="s">
        <v>1982</v>
      </c>
    </row>
    <row r="452" spans="8:19" x14ac:dyDescent="0.3">
      <c r="H452"/>
      <c r="K452"/>
      <c r="O452" s="3" t="s">
        <v>8268</v>
      </c>
      <c r="Q452" s="3" t="str">
        <f>R452&amp;":"&amp;COUNTIF($R$3:R452,R452)</f>
        <v>Iowa:15</v>
      </c>
      <c r="R452" s="3" t="s">
        <v>9779</v>
      </c>
      <c r="S452" s="3" t="s">
        <v>1992</v>
      </c>
    </row>
    <row r="453" spans="8:19" x14ac:dyDescent="0.3">
      <c r="H453"/>
      <c r="K453"/>
      <c r="O453" s="3" t="s">
        <v>8662</v>
      </c>
      <c r="Q453" s="3" t="str">
        <f>R453&amp;":"&amp;COUNTIF($R$3:R453,R453)</f>
        <v>Iowa:16</v>
      </c>
      <c r="R453" s="3" t="s">
        <v>9779</v>
      </c>
      <c r="S453" s="3" t="s">
        <v>1972</v>
      </c>
    </row>
    <row r="454" spans="8:19" x14ac:dyDescent="0.3">
      <c r="H454"/>
      <c r="K454"/>
      <c r="O454" s="3" t="s">
        <v>3511</v>
      </c>
      <c r="Q454" s="3" t="str">
        <f>R454&amp;":"&amp;COUNTIF($R$3:R454,R454)</f>
        <v>Iowa:17</v>
      </c>
      <c r="R454" s="3" t="s">
        <v>9779</v>
      </c>
      <c r="S454" s="3" t="s">
        <v>2022</v>
      </c>
    </row>
    <row r="455" spans="8:19" x14ac:dyDescent="0.3">
      <c r="H455"/>
      <c r="K455"/>
      <c r="O455" s="3" t="s">
        <v>7087</v>
      </c>
      <c r="Q455" s="3" t="str">
        <f>R455&amp;":"&amp;COUNTIF($R$3:R455,R455)</f>
        <v>Iowa:18</v>
      </c>
      <c r="R455" s="3" t="s">
        <v>9779</v>
      </c>
      <c r="S455" s="3" t="s">
        <v>6925</v>
      </c>
    </row>
    <row r="456" spans="8:19" x14ac:dyDescent="0.3">
      <c r="H456"/>
      <c r="K456"/>
      <c r="O456" s="3" t="s">
        <v>836</v>
      </c>
      <c r="Q456" s="3" t="str">
        <f>R456&amp;":"&amp;COUNTIF($R$3:R456,R456)</f>
        <v>Iowa:19</v>
      </c>
      <c r="R456" s="3" t="s">
        <v>9779</v>
      </c>
      <c r="S456" s="3" t="s">
        <v>6930</v>
      </c>
    </row>
    <row r="457" spans="8:19" x14ac:dyDescent="0.3">
      <c r="H457"/>
      <c r="K457"/>
      <c r="O457" s="3" t="s">
        <v>795</v>
      </c>
      <c r="Q457" s="3" t="str">
        <f>R457&amp;":"&amp;COUNTIF($R$3:R457,R457)</f>
        <v>Iowa:20</v>
      </c>
      <c r="R457" s="3" t="s">
        <v>9779</v>
      </c>
      <c r="S457" s="3" t="s">
        <v>6941</v>
      </c>
    </row>
    <row r="458" spans="8:19" x14ac:dyDescent="0.3">
      <c r="H458"/>
      <c r="K458"/>
      <c r="O458" s="3" t="s">
        <v>962</v>
      </c>
      <c r="Q458" s="3" t="str">
        <f>R458&amp;":"&amp;COUNTIF($R$3:R458,R458)</f>
        <v>Iowa:21</v>
      </c>
      <c r="R458" s="3" t="s">
        <v>9779</v>
      </c>
      <c r="S458" s="3" t="s">
        <v>1997</v>
      </c>
    </row>
    <row r="459" spans="8:19" x14ac:dyDescent="0.3">
      <c r="H459"/>
      <c r="K459"/>
      <c r="O459" s="3" t="s">
        <v>8775</v>
      </c>
      <c r="Q459" s="3" t="str">
        <f>R459&amp;":"&amp;COUNTIF($R$3:R459,R459)</f>
        <v>Kansas:1</v>
      </c>
      <c r="R459" s="3" t="s">
        <v>9802</v>
      </c>
      <c r="S459" s="3" t="s">
        <v>2075</v>
      </c>
    </row>
    <row r="460" spans="8:19" x14ac:dyDescent="0.3">
      <c r="H460"/>
      <c r="K460"/>
      <c r="O460" s="3" t="s">
        <v>8793</v>
      </c>
      <c r="Q460" s="3" t="str">
        <f>R460&amp;":"&amp;COUNTIF($R$3:R460,R460)</f>
        <v>Kansas:2</v>
      </c>
      <c r="R460" s="3" t="s">
        <v>9802</v>
      </c>
      <c r="S460" s="3" t="s">
        <v>6967</v>
      </c>
    </row>
    <row r="461" spans="8:19" x14ac:dyDescent="0.3">
      <c r="H461"/>
      <c r="K461"/>
      <c r="O461" s="3" t="s">
        <v>8818</v>
      </c>
      <c r="Q461" s="3" t="str">
        <f>R461&amp;":"&amp;COUNTIF($R$3:R461,R461)</f>
        <v>Kansas:3</v>
      </c>
      <c r="R461" s="3" t="s">
        <v>9802</v>
      </c>
      <c r="S461" s="3" t="s">
        <v>9108</v>
      </c>
    </row>
    <row r="462" spans="8:19" x14ac:dyDescent="0.3">
      <c r="H462"/>
      <c r="K462"/>
      <c r="O462" s="3" t="s">
        <v>952</v>
      </c>
      <c r="Q462" s="3" t="str">
        <f>R462&amp;":"&amp;COUNTIF($R$3:R462,R462)</f>
        <v>Kansas:4</v>
      </c>
      <c r="R462" s="3" t="s">
        <v>9802</v>
      </c>
      <c r="S462" s="3" t="s">
        <v>9021</v>
      </c>
    </row>
    <row r="463" spans="8:19" x14ac:dyDescent="0.3">
      <c r="H463"/>
      <c r="K463"/>
      <c r="O463" s="3" t="s">
        <v>724</v>
      </c>
      <c r="Q463" s="3" t="str">
        <f>R463&amp;":"&amp;COUNTIF($R$3:R463,R463)</f>
        <v>Kansas:5</v>
      </c>
      <c r="R463" s="3" t="s">
        <v>9802</v>
      </c>
      <c r="S463" s="3" t="s">
        <v>7514</v>
      </c>
    </row>
    <row r="464" spans="8:19" x14ac:dyDescent="0.3">
      <c r="H464"/>
      <c r="K464"/>
      <c r="O464" s="3" t="s">
        <v>8854</v>
      </c>
      <c r="Q464" s="3" t="str">
        <f>R464&amp;":"&amp;COUNTIF($R$3:R464,R464)</f>
        <v>Kansas:6</v>
      </c>
      <c r="R464" s="3" t="s">
        <v>9802</v>
      </c>
      <c r="S464" s="3" t="s">
        <v>2140</v>
      </c>
    </row>
    <row r="465" spans="8:19" x14ac:dyDescent="0.3">
      <c r="H465"/>
      <c r="K465"/>
      <c r="O465" s="3" t="s">
        <v>8871</v>
      </c>
      <c r="Q465" s="3" t="str">
        <f>R465&amp;":"&amp;COUNTIF($R$3:R465,R465)</f>
        <v>Kansas:7</v>
      </c>
      <c r="R465" s="3" t="s">
        <v>9802</v>
      </c>
      <c r="S465" s="3" t="s">
        <v>6971</v>
      </c>
    </row>
    <row r="466" spans="8:19" x14ac:dyDescent="0.3">
      <c r="H466"/>
      <c r="K466"/>
      <c r="O466" s="3" t="s">
        <v>8881</v>
      </c>
      <c r="Q466" s="3" t="str">
        <f>R466&amp;":"&amp;COUNTIF($R$3:R466,R466)</f>
        <v>Kansas:8</v>
      </c>
      <c r="R466" s="3" t="s">
        <v>9802</v>
      </c>
      <c r="S466" s="3" t="s">
        <v>2090</v>
      </c>
    </row>
    <row r="467" spans="8:19" x14ac:dyDescent="0.3">
      <c r="H467"/>
      <c r="K467"/>
      <c r="O467" s="3" t="s">
        <v>8887</v>
      </c>
      <c r="Q467" s="3" t="str">
        <f>R467&amp;":"&amp;COUNTIF($R$3:R467,R467)</f>
        <v>Kansas:9</v>
      </c>
      <c r="R467" s="3" t="s">
        <v>9802</v>
      </c>
      <c r="S467" s="3" t="s">
        <v>9011</v>
      </c>
    </row>
    <row r="468" spans="8:19" x14ac:dyDescent="0.3">
      <c r="H468"/>
      <c r="K468"/>
      <c r="O468" s="3" t="s">
        <v>8907</v>
      </c>
      <c r="Q468" s="3" t="str">
        <f>R468&amp;":"&amp;COUNTIF($R$3:R468,R468)</f>
        <v>Kansas:10</v>
      </c>
      <c r="R468" s="3" t="s">
        <v>9802</v>
      </c>
      <c r="S468" s="3" t="s">
        <v>2065</v>
      </c>
    </row>
    <row r="469" spans="8:19" x14ac:dyDescent="0.3">
      <c r="H469"/>
      <c r="K469"/>
      <c r="O469" s="3" t="s">
        <v>8912</v>
      </c>
      <c r="Q469" s="3" t="str">
        <f>R469&amp;":"&amp;COUNTIF($R$3:R469,R469)</f>
        <v>Kansas:11</v>
      </c>
      <c r="R469" s="3" t="s">
        <v>9802</v>
      </c>
      <c r="S469" s="3" t="s">
        <v>9006</v>
      </c>
    </row>
    <row r="470" spans="8:19" x14ac:dyDescent="0.3">
      <c r="H470"/>
      <c r="K470"/>
      <c r="O470" s="3" t="s">
        <v>8930</v>
      </c>
      <c r="Q470" s="3" t="str">
        <f>R470&amp;":"&amp;COUNTIF($R$3:R470,R470)</f>
        <v>Kansas:12</v>
      </c>
      <c r="R470" s="3" t="s">
        <v>9802</v>
      </c>
      <c r="S470" s="3" t="s">
        <v>2040</v>
      </c>
    </row>
    <row r="471" spans="8:19" x14ac:dyDescent="0.3">
      <c r="H471"/>
      <c r="K471"/>
      <c r="O471" s="3" t="s">
        <v>7928</v>
      </c>
      <c r="Q471" s="3" t="str">
        <f>R471&amp;":"&amp;COUNTIF($R$3:R471,R471)</f>
        <v>Kansas:13</v>
      </c>
      <c r="R471" s="3" t="s">
        <v>9802</v>
      </c>
      <c r="S471" s="3" t="s">
        <v>9093</v>
      </c>
    </row>
    <row r="472" spans="8:19" x14ac:dyDescent="0.3">
      <c r="H472"/>
      <c r="K472"/>
      <c r="O472" s="3" t="s">
        <v>8985</v>
      </c>
      <c r="Q472" s="3" t="str">
        <f>R472&amp;":"&amp;COUNTIF($R$3:R472,R472)</f>
        <v>Kansas:14</v>
      </c>
      <c r="R472" s="3" t="s">
        <v>9802</v>
      </c>
      <c r="S472" s="3" t="s">
        <v>9000</v>
      </c>
    </row>
    <row r="473" spans="8:19" x14ac:dyDescent="0.3">
      <c r="H473"/>
      <c r="K473"/>
      <c r="O473" s="3" t="s">
        <v>2864</v>
      </c>
      <c r="Q473" s="3" t="str">
        <f>R473&amp;":"&amp;COUNTIF($R$3:R473,R473)</f>
        <v>Kansas:15</v>
      </c>
      <c r="R473" s="3" t="s">
        <v>9802</v>
      </c>
      <c r="S473" s="3" t="s">
        <v>9098</v>
      </c>
    </row>
    <row r="474" spans="8:19" x14ac:dyDescent="0.3">
      <c r="H474"/>
      <c r="K474"/>
      <c r="O474" s="3" t="s">
        <v>9000</v>
      </c>
      <c r="Q474" s="3" t="str">
        <f>R474&amp;":"&amp;COUNTIF($R$3:R474,R474)</f>
        <v>Kansas:16</v>
      </c>
      <c r="R474" s="3" t="s">
        <v>9802</v>
      </c>
      <c r="S474" s="3" t="s">
        <v>2174</v>
      </c>
    </row>
    <row r="475" spans="8:19" x14ac:dyDescent="0.3">
      <c r="H475"/>
      <c r="K475"/>
      <c r="O475" s="3" t="s">
        <v>7514</v>
      </c>
      <c r="Q475" s="3" t="str">
        <f>R475&amp;":"&amp;COUNTIF($R$3:R475,R475)</f>
        <v>Kansas:17</v>
      </c>
      <c r="R475" s="3" t="s">
        <v>9802</v>
      </c>
      <c r="S475" s="3" t="s">
        <v>2070</v>
      </c>
    </row>
    <row r="476" spans="8:19" x14ac:dyDescent="0.3">
      <c r="H476"/>
      <c r="K476"/>
      <c r="O476" s="3" t="s">
        <v>9093</v>
      </c>
      <c r="Q476" s="3" t="str">
        <f>R476&amp;":"&amp;COUNTIF($R$3:R476,R476)</f>
        <v>Kansas:18</v>
      </c>
      <c r="R476" s="3" t="s">
        <v>9802</v>
      </c>
      <c r="S476" s="3" t="s">
        <v>1820</v>
      </c>
    </row>
    <row r="477" spans="8:19" x14ac:dyDescent="0.3">
      <c r="H477"/>
      <c r="K477"/>
      <c r="O477" s="3" t="s">
        <v>9098</v>
      </c>
      <c r="Q477" s="3" t="str">
        <f>R477&amp;":"&amp;COUNTIF($R$3:R477,R477)</f>
        <v>Kansas:19</v>
      </c>
      <c r="R477" s="3" t="s">
        <v>9802</v>
      </c>
      <c r="S477" s="3" t="s">
        <v>8395</v>
      </c>
    </row>
    <row r="478" spans="8:19" x14ac:dyDescent="0.3">
      <c r="H478"/>
      <c r="K478"/>
      <c r="O478" s="3" t="s">
        <v>9108</v>
      </c>
      <c r="Q478" s="3" t="str">
        <f>R478&amp;":"&amp;COUNTIF($R$3:R478,R478)</f>
        <v>Kansas:20</v>
      </c>
      <c r="R478" s="3" t="s">
        <v>9802</v>
      </c>
      <c r="S478" s="3" t="s">
        <v>2150</v>
      </c>
    </row>
    <row r="479" spans="8:19" x14ac:dyDescent="0.3">
      <c r="H479"/>
      <c r="K479"/>
      <c r="O479" s="3" t="s">
        <v>9114</v>
      </c>
      <c r="Q479" s="3" t="str">
        <f>R479&amp;":"&amp;COUNTIF($R$3:R479,R479)</f>
        <v>Kansas:21</v>
      </c>
      <c r="R479" s="3" t="s">
        <v>9802</v>
      </c>
      <c r="S479" s="3" t="s">
        <v>2169</v>
      </c>
    </row>
    <row r="480" spans="8:19" x14ac:dyDescent="0.3">
      <c r="H480"/>
      <c r="K480"/>
      <c r="O480" s="3" t="s">
        <v>9129</v>
      </c>
      <c r="Q480" s="3" t="str">
        <f>R480&amp;":"&amp;COUNTIF($R$3:R480,R480)</f>
        <v>Kansas:22</v>
      </c>
      <c r="R480" s="3" t="s">
        <v>9802</v>
      </c>
      <c r="S480" s="3" t="s">
        <v>9047</v>
      </c>
    </row>
    <row r="481" spans="8:19" x14ac:dyDescent="0.3">
      <c r="H481"/>
      <c r="K481"/>
      <c r="O481" s="3" t="s">
        <v>9140</v>
      </c>
      <c r="Q481" s="3" t="str">
        <f>R481&amp;":"&amp;COUNTIF($R$3:R481,R481)</f>
        <v>Kansas:23</v>
      </c>
      <c r="R481" s="3" t="s">
        <v>9802</v>
      </c>
      <c r="S481" s="3" t="s">
        <v>8388</v>
      </c>
    </row>
    <row r="482" spans="8:19" x14ac:dyDescent="0.3">
      <c r="H482"/>
      <c r="K482"/>
      <c r="O482" s="3" t="s">
        <v>9145</v>
      </c>
      <c r="Q482" s="3" t="str">
        <f>R482&amp;":"&amp;COUNTIF($R$3:R482,R482)</f>
        <v>Kansas:24</v>
      </c>
      <c r="R482" s="3" t="s">
        <v>9802</v>
      </c>
      <c r="S482" s="3" t="s">
        <v>2145</v>
      </c>
    </row>
    <row r="483" spans="8:19" x14ac:dyDescent="0.3">
      <c r="H483"/>
      <c r="K483"/>
      <c r="O483" s="3" t="s">
        <v>9168</v>
      </c>
      <c r="Q483" s="3" t="str">
        <f>R483&amp;":"&amp;COUNTIF($R$3:R483,R483)</f>
        <v>Kansas:25</v>
      </c>
      <c r="R483" s="3" t="s">
        <v>9802</v>
      </c>
      <c r="S483" s="3" t="s">
        <v>6962</v>
      </c>
    </row>
    <row r="484" spans="8:19" x14ac:dyDescent="0.3">
      <c r="H484"/>
      <c r="K484"/>
      <c r="O484" s="3" t="s">
        <v>7652</v>
      </c>
      <c r="Q484" s="3" t="str">
        <f>R484&amp;":"&amp;COUNTIF($R$3:R484,R484)</f>
        <v>Kansas:26</v>
      </c>
      <c r="R484" s="3" t="s">
        <v>9802</v>
      </c>
      <c r="S484" s="3" t="s">
        <v>9088</v>
      </c>
    </row>
    <row r="485" spans="8:19" x14ac:dyDescent="0.3">
      <c r="H485"/>
      <c r="K485"/>
      <c r="O485" s="3" t="s">
        <v>3093</v>
      </c>
      <c r="Q485" s="3" t="str">
        <f>R485&amp;":"&amp;COUNTIF($R$3:R485,R485)</f>
        <v>Kansas:27</v>
      </c>
      <c r="R485" s="3" t="s">
        <v>9802</v>
      </c>
      <c r="S485" s="3" t="s">
        <v>2160</v>
      </c>
    </row>
    <row r="486" spans="8:19" x14ac:dyDescent="0.3">
      <c r="H486"/>
      <c r="K486"/>
      <c r="O486" s="3" t="s">
        <v>1510</v>
      </c>
      <c r="Q486" s="3" t="str">
        <f>R486&amp;":"&amp;COUNTIF($R$3:R486,R486)</f>
        <v>Kansas:28</v>
      </c>
      <c r="R486" s="3" t="s">
        <v>9802</v>
      </c>
      <c r="S486" s="3" t="s">
        <v>2050</v>
      </c>
    </row>
    <row r="487" spans="8:19" x14ac:dyDescent="0.3">
      <c r="H487"/>
      <c r="K487"/>
      <c r="O487" s="3" t="s">
        <v>9314</v>
      </c>
      <c r="Q487" s="3" t="str">
        <f>R487&amp;":"&amp;COUNTIF($R$3:R487,R487)</f>
        <v>Kansas:29</v>
      </c>
      <c r="R487" s="3" t="s">
        <v>9802</v>
      </c>
      <c r="S487" s="3" t="s">
        <v>2179</v>
      </c>
    </row>
    <row r="488" spans="8:19" x14ac:dyDescent="0.3">
      <c r="H488"/>
      <c r="K488"/>
      <c r="O488" s="3" t="s">
        <v>3642</v>
      </c>
      <c r="Q488" s="3" t="str">
        <f>R488&amp;":"&amp;COUNTIF($R$3:R488,R488)</f>
        <v>Kansas:30</v>
      </c>
      <c r="R488" s="3" t="s">
        <v>9802</v>
      </c>
      <c r="S488" s="3" t="s">
        <v>2115</v>
      </c>
    </row>
    <row r="489" spans="8:19" x14ac:dyDescent="0.3">
      <c r="H489"/>
      <c r="K489"/>
      <c r="O489" s="3" t="s">
        <v>9341</v>
      </c>
      <c r="Q489" s="3" t="str">
        <f>R489&amp;":"&amp;COUNTIF($R$3:R489,R489)</f>
        <v>Kansas:31</v>
      </c>
      <c r="R489" s="3" t="s">
        <v>9802</v>
      </c>
      <c r="S489" s="3" t="s">
        <v>2155</v>
      </c>
    </row>
    <row r="490" spans="8:19" x14ac:dyDescent="0.3">
      <c r="H490"/>
      <c r="K490"/>
      <c r="O490" s="3" t="s">
        <v>9346</v>
      </c>
      <c r="Q490" s="3" t="str">
        <f>R490&amp;":"&amp;COUNTIF($R$3:R490,R490)</f>
        <v>Kansas:32</v>
      </c>
      <c r="R490" s="3" t="s">
        <v>9802</v>
      </c>
      <c r="S490" s="3" t="s">
        <v>2188</v>
      </c>
    </row>
    <row r="491" spans="8:19" x14ac:dyDescent="0.3">
      <c r="H491"/>
      <c r="K491"/>
      <c r="O491" s="3" t="s">
        <v>9351</v>
      </c>
      <c r="Q491" s="3" t="str">
        <f>R491&amp;":"&amp;COUNTIF($R$3:R491,R491)</f>
        <v>Kansas:33</v>
      </c>
      <c r="R491" s="3" t="s">
        <v>9802</v>
      </c>
      <c r="S491" s="3" t="s">
        <v>2080</v>
      </c>
    </row>
    <row r="492" spans="8:19" x14ac:dyDescent="0.3">
      <c r="H492"/>
      <c r="K492"/>
      <c r="O492" s="3" t="s">
        <v>9361</v>
      </c>
      <c r="Q492" s="3" t="str">
        <f>R492&amp;":"&amp;COUNTIF($R$3:R492,R492)</f>
        <v>Kansas:34</v>
      </c>
      <c r="R492" s="3" t="s">
        <v>9802</v>
      </c>
      <c r="S492" s="3" t="s">
        <v>9016</v>
      </c>
    </row>
    <row r="493" spans="8:19" x14ac:dyDescent="0.3">
      <c r="H493"/>
      <c r="K493"/>
      <c r="O493" s="3" t="s">
        <v>9386</v>
      </c>
      <c r="Q493" s="3" t="str">
        <f>R493&amp;":"&amp;COUNTIF($R$3:R493,R493)</f>
        <v>Kansas:35</v>
      </c>
      <c r="R493" s="3" t="s">
        <v>9802</v>
      </c>
      <c r="S493" s="3" t="s">
        <v>2105</v>
      </c>
    </row>
    <row r="494" spans="8:19" x14ac:dyDescent="0.3">
      <c r="H494"/>
      <c r="K494"/>
      <c r="O494" s="3" t="s">
        <v>9391</v>
      </c>
      <c r="Q494" s="3" t="str">
        <f>R494&amp;":"&amp;COUNTIF($R$3:R494,R494)</f>
        <v>Kansas:36</v>
      </c>
      <c r="R494" s="3" t="s">
        <v>9802</v>
      </c>
      <c r="S494" s="3" t="s">
        <v>2060</v>
      </c>
    </row>
    <row r="495" spans="8:19" x14ac:dyDescent="0.3">
      <c r="H495"/>
      <c r="K495"/>
      <c r="O495" s="3" t="s">
        <v>9405</v>
      </c>
      <c r="Q495" s="3" t="str">
        <f>R495&amp;":"&amp;COUNTIF($R$3:R495,R495)</f>
        <v>Kansas:37</v>
      </c>
      <c r="R495" s="3" t="s">
        <v>9802</v>
      </c>
      <c r="S495" s="3" t="s">
        <v>2120</v>
      </c>
    </row>
    <row r="496" spans="8:19" x14ac:dyDescent="0.3">
      <c r="H496"/>
      <c r="K496"/>
      <c r="O496" s="3" t="s">
        <v>9416</v>
      </c>
      <c r="Q496" s="3" t="str">
        <f>R496&amp;":"&amp;COUNTIF($R$3:R496,R496)</f>
        <v>Kansas:38</v>
      </c>
      <c r="R496" s="3" t="s">
        <v>9802</v>
      </c>
      <c r="S496" s="3" t="s">
        <v>9052</v>
      </c>
    </row>
    <row r="497" spans="8:19" x14ac:dyDescent="0.3">
      <c r="H497"/>
      <c r="K497"/>
      <c r="O497" s="3" t="s">
        <v>9426</v>
      </c>
      <c r="Q497" s="3" t="str">
        <f>R497&amp;":"&amp;COUNTIF($R$3:R497,R497)</f>
        <v>Kansas:39</v>
      </c>
      <c r="R497" s="3" t="s">
        <v>9802</v>
      </c>
      <c r="S497" s="3" t="s">
        <v>3049</v>
      </c>
    </row>
    <row r="498" spans="8:19" x14ac:dyDescent="0.3">
      <c r="H498"/>
      <c r="K498"/>
      <c r="O498" s="3" t="s">
        <v>4252</v>
      </c>
      <c r="Q498" s="3" t="str">
        <f>R498&amp;":"&amp;COUNTIF($R$3:R498,R498)</f>
        <v>Kansas:40</v>
      </c>
      <c r="R498" s="3" t="s">
        <v>9802</v>
      </c>
      <c r="S498" s="3" t="s">
        <v>9083</v>
      </c>
    </row>
    <row r="499" spans="8:19" x14ac:dyDescent="0.3">
      <c r="H499"/>
      <c r="K499"/>
      <c r="O499" s="3" t="s">
        <v>4353</v>
      </c>
      <c r="Q499" s="3" t="str">
        <f>R499&amp;":"&amp;COUNTIF($R$3:R499,R499)</f>
        <v>Kansas:41</v>
      </c>
      <c r="R499" s="3" t="s">
        <v>9802</v>
      </c>
      <c r="S499" s="3" t="s">
        <v>2055</v>
      </c>
    </row>
    <row r="500" spans="8:19" x14ac:dyDescent="0.3">
      <c r="H500"/>
      <c r="K500"/>
      <c r="O500" s="3" t="s">
        <v>9482</v>
      </c>
      <c r="Q500" s="3" t="str">
        <f>R500&amp;":"&amp;COUNTIF($R$3:R500,R500)</f>
        <v>Kansas:42</v>
      </c>
      <c r="R500" s="3" t="s">
        <v>9802</v>
      </c>
      <c r="S500" s="3" t="s">
        <v>2193</v>
      </c>
    </row>
    <row r="501" spans="8:19" x14ac:dyDescent="0.3">
      <c r="H501"/>
      <c r="K501"/>
      <c r="O501" s="3" t="s">
        <v>9491</v>
      </c>
      <c r="Q501" s="3" t="str">
        <f>R501&amp;":"&amp;COUNTIF($R$3:R501,R501)</f>
        <v>Kansas:43</v>
      </c>
      <c r="R501" s="3" t="s">
        <v>9802</v>
      </c>
      <c r="S501" s="3" t="s">
        <v>2135</v>
      </c>
    </row>
    <row r="502" spans="8:19" x14ac:dyDescent="0.3">
      <c r="H502"/>
      <c r="K502"/>
      <c r="O502" s="3" t="s">
        <v>7914</v>
      </c>
      <c r="Q502" s="3" t="str">
        <f>R502&amp;":"&amp;COUNTIF($R$3:R502,R502)</f>
        <v>Kansas:44</v>
      </c>
      <c r="R502" s="3" t="s">
        <v>9802</v>
      </c>
      <c r="S502" s="3" t="s">
        <v>2198</v>
      </c>
    </row>
    <row r="503" spans="8:19" x14ac:dyDescent="0.3">
      <c r="H503"/>
      <c r="K503"/>
      <c r="O503" s="3" t="s">
        <v>6536</v>
      </c>
      <c r="Q503" s="3" t="str">
        <f>R503&amp;":"&amp;COUNTIF($R$3:R503,R503)</f>
        <v>Kansas:45</v>
      </c>
      <c r="R503" s="3" t="s">
        <v>9802</v>
      </c>
      <c r="S503" s="3" t="s">
        <v>2208</v>
      </c>
    </row>
    <row r="504" spans="8:19" x14ac:dyDescent="0.3">
      <c r="H504"/>
      <c r="K504"/>
      <c r="O504" s="3" t="s">
        <v>6787</v>
      </c>
      <c r="Q504" s="3" t="str">
        <f>R504&amp;":"&amp;COUNTIF($R$3:R504,R504)</f>
        <v>Kansas:46</v>
      </c>
      <c r="R504" s="3" t="s">
        <v>9802</v>
      </c>
      <c r="S504" s="3" t="s">
        <v>9078</v>
      </c>
    </row>
    <row r="505" spans="8:19" x14ac:dyDescent="0.3">
      <c r="H505"/>
      <c r="K505"/>
      <c r="O505" s="3" t="s">
        <v>9534</v>
      </c>
      <c r="Q505" s="3" t="str">
        <f>R505&amp;":"&amp;COUNTIF($R$3:R505,R505)</f>
        <v>Kansas:47</v>
      </c>
      <c r="R505" s="3" t="s">
        <v>9802</v>
      </c>
      <c r="S505" s="3" t="s">
        <v>2100</v>
      </c>
    </row>
    <row r="506" spans="8:19" x14ac:dyDescent="0.3">
      <c r="H506"/>
      <c r="K506"/>
      <c r="O506" s="3" t="s">
        <v>2387</v>
      </c>
      <c r="Q506" s="3" t="str">
        <f>R506&amp;":"&amp;COUNTIF($R$3:R506,R506)</f>
        <v>Kansas:48</v>
      </c>
      <c r="R506" s="3" t="s">
        <v>9802</v>
      </c>
      <c r="S506" s="3" t="s">
        <v>2085</v>
      </c>
    </row>
    <row r="507" spans="8:19" x14ac:dyDescent="0.3">
      <c r="H507"/>
      <c r="K507"/>
      <c r="O507" s="3" t="s">
        <v>9566</v>
      </c>
      <c r="Q507" s="3" t="str">
        <f>R507&amp;":"&amp;COUNTIF($R$3:R507,R507)</f>
        <v>Kansas:49</v>
      </c>
      <c r="R507" s="3" t="s">
        <v>9802</v>
      </c>
      <c r="S507" s="3" t="s">
        <v>9063</v>
      </c>
    </row>
    <row r="508" spans="8:19" x14ac:dyDescent="0.3">
      <c r="H508"/>
      <c r="K508"/>
      <c r="O508" s="3" t="s">
        <v>9576</v>
      </c>
      <c r="Q508" s="3" t="str">
        <f>R508&amp;":"&amp;COUNTIF($R$3:R508,R508)</f>
        <v>Kansas:50</v>
      </c>
      <c r="R508" s="3" t="s">
        <v>9802</v>
      </c>
      <c r="S508" s="3" t="s">
        <v>2110</v>
      </c>
    </row>
    <row r="509" spans="8:19" x14ac:dyDescent="0.3">
      <c r="H509"/>
      <c r="K509"/>
      <c r="O509" s="3" t="s">
        <v>8527</v>
      </c>
      <c r="Q509" s="3" t="str">
        <f>R509&amp;":"&amp;COUNTIF($R$3:R509,R509)</f>
        <v>Kansas:51</v>
      </c>
      <c r="R509" s="3" t="s">
        <v>9802</v>
      </c>
      <c r="S509" s="3" t="s">
        <v>6951</v>
      </c>
    </row>
    <row r="510" spans="8:19" x14ac:dyDescent="0.3">
      <c r="H510"/>
      <c r="K510"/>
      <c r="O510" s="3" t="s">
        <v>9628</v>
      </c>
      <c r="Q510" s="3" t="str">
        <f>R510&amp;":"&amp;COUNTIF($R$3:R510,R510)</f>
        <v>Kansas:52</v>
      </c>
      <c r="R510" s="3" t="s">
        <v>9802</v>
      </c>
      <c r="S510" s="3" t="s">
        <v>2095</v>
      </c>
    </row>
    <row r="511" spans="8:19" x14ac:dyDescent="0.3">
      <c r="H511"/>
      <c r="K511"/>
      <c r="O511" s="3" t="s">
        <v>9641</v>
      </c>
      <c r="Q511" s="3" t="str">
        <f>R511&amp;":"&amp;COUNTIF($R$3:R511,R511)</f>
        <v>Kansas:53</v>
      </c>
      <c r="R511" s="3" t="s">
        <v>9802</v>
      </c>
      <c r="S511" s="3" t="s">
        <v>9057</v>
      </c>
    </row>
    <row r="512" spans="8:19" x14ac:dyDescent="0.3">
      <c r="H512"/>
      <c r="K512"/>
      <c r="O512" s="3" t="s">
        <v>9660</v>
      </c>
      <c r="Q512" s="3" t="str">
        <f>R512&amp;":"&amp;COUNTIF($R$3:R512,R512)</f>
        <v>Kansas:54</v>
      </c>
      <c r="R512" s="3" t="s">
        <v>9802</v>
      </c>
      <c r="S512" s="3" t="s">
        <v>9033</v>
      </c>
    </row>
    <row r="513" spans="8:19" x14ac:dyDescent="0.3">
      <c r="H513"/>
      <c r="K513"/>
      <c r="O513" s="3" t="s">
        <v>9666</v>
      </c>
      <c r="Q513" s="3" t="str">
        <f>R513&amp;":"&amp;COUNTIF($R$3:R513,R513)</f>
        <v>Kansas:55</v>
      </c>
      <c r="R513" s="3" t="s">
        <v>9802</v>
      </c>
      <c r="S513" s="3" t="s">
        <v>9103</v>
      </c>
    </row>
    <row r="514" spans="8:19" x14ac:dyDescent="0.3">
      <c r="H514"/>
      <c r="K514"/>
      <c r="O514" s="3" t="s">
        <v>9671</v>
      </c>
      <c r="Q514" s="3" t="str">
        <f>R514&amp;":"&amp;COUNTIF($R$3:R514,R514)</f>
        <v>Kansas:56</v>
      </c>
      <c r="R514" s="3" t="s">
        <v>9802</v>
      </c>
      <c r="S514" s="3" t="s">
        <v>9027</v>
      </c>
    </row>
    <row r="515" spans="8:19" x14ac:dyDescent="0.3">
      <c r="H515"/>
      <c r="K515"/>
      <c r="O515" s="3" t="s">
        <v>9676</v>
      </c>
      <c r="Q515" s="3" t="str">
        <f>R515&amp;":"&amp;COUNTIF($R$3:R515,R515)</f>
        <v>Kansas:57</v>
      </c>
      <c r="R515" s="3" t="s">
        <v>9802</v>
      </c>
      <c r="S515" s="3" t="s">
        <v>2130</v>
      </c>
    </row>
    <row r="516" spans="8:19" x14ac:dyDescent="0.3">
      <c r="H516"/>
      <c r="K516"/>
      <c r="O516" s="3" t="s">
        <v>5142</v>
      </c>
      <c r="Q516" s="3" t="str">
        <f>R516&amp;":"&amp;COUNTIF($R$3:R516,R516)</f>
        <v>Kansas:58</v>
      </c>
      <c r="R516" s="3" t="s">
        <v>9802</v>
      </c>
      <c r="S516" s="3" t="s">
        <v>2125</v>
      </c>
    </row>
    <row r="517" spans="8:19" x14ac:dyDescent="0.3">
      <c r="H517"/>
      <c r="K517"/>
      <c r="O517" s="3" t="s">
        <v>9686</v>
      </c>
      <c r="Q517" s="3" t="str">
        <f>R517&amp;":"&amp;COUNTIF($R$3:R517,R517)</f>
        <v>Kansas:59</v>
      </c>
      <c r="R517" s="3" t="s">
        <v>9802</v>
      </c>
      <c r="S517" s="3" t="s">
        <v>2203</v>
      </c>
    </row>
    <row r="518" spans="8:19" x14ac:dyDescent="0.3">
      <c r="H518"/>
      <c r="K518"/>
      <c r="O518" s="3" t="s">
        <v>9696</v>
      </c>
      <c r="Q518" s="3" t="str">
        <f>R518&amp;":"&amp;COUNTIF($R$3:R518,R518)</f>
        <v>Kansas:60</v>
      </c>
      <c r="R518" s="3" t="s">
        <v>9802</v>
      </c>
      <c r="S518" s="3" t="s">
        <v>9068</v>
      </c>
    </row>
    <row r="519" spans="8:19" x14ac:dyDescent="0.3">
      <c r="H519"/>
      <c r="K519"/>
      <c r="O519" s="3" t="s">
        <v>9706</v>
      </c>
      <c r="Q519" s="3" t="str">
        <f>R519&amp;":"&amp;COUNTIF($R$3:R519,R519)</f>
        <v>Kansas:61</v>
      </c>
      <c r="R519" s="3" t="s">
        <v>9802</v>
      </c>
      <c r="S519" s="3" t="s">
        <v>1173</v>
      </c>
    </row>
    <row r="520" spans="8:19" x14ac:dyDescent="0.3">
      <c r="H520"/>
      <c r="K520"/>
      <c r="O520" s="3" t="s">
        <v>8577</v>
      </c>
      <c r="Q520" s="3" t="str">
        <f>R520&amp;":"&amp;COUNTIF($R$3:R520,R520)</f>
        <v>Kansas:62</v>
      </c>
      <c r="R520" s="3" t="s">
        <v>9802</v>
      </c>
      <c r="S520" s="3" t="s">
        <v>2045</v>
      </c>
    </row>
    <row r="521" spans="8:19" x14ac:dyDescent="0.3">
      <c r="H521"/>
      <c r="K521"/>
      <c r="O521" s="3" t="s">
        <v>8255</v>
      </c>
      <c r="Q521" s="3" t="str">
        <f>R521&amp;":"&amp;COUNTIF($R$3:R521,R521)</f>
        <v>Kansas:63</v>
      </c>
      <c r="R521" s="3" t="s">
        <v>9802</v>
      </c>
      <c r="S521" s="3" t="s">
        <v>6957</v>
      </c>
    </row>
    <row r="522" spans="8:19" x14ac:dyDescent="0.3">
      <c r="H522"/>
      <c r="K522"/>
      <c r="O522" s="3" t="s">
        <v>9750</v>
      </c>
      <c r="Q522" s="3" t="str">
        <f>R522&amp;":"&amp;COUNTIF($R$3:R522,R522)</f>
        <v>Kentucky:1</v>
      </c>
      <c r="R522" s="3" t="s">
        <v>9780</v>
      </c>
      <c r="S522" s="3" t="s">
        <v>2312</v>
      </c>
    </row>
    <row r="523" spans="8:19" x14ac:dyDescent="0.3">
      <c r="H523"/>
      <c r="K523"/>
      <c r="O523" s="3" t="s">
        <v>84</v>
      </c>
      <c r="Q523" s="3" t="str">
        <f>R523&amp;":"&amp;COUNTIF($R$3:R523,R523)</f>
        <v>Kentucky:2</v>
      </c>
      <c r="R523" s="3" t="s">
        <v>9780</v>
      </c>
      <c r="S523" s="3" t="s">
        <v>2233</v>
      </c>
    </row>
    <row r="524" spans="8:19" x14ac:dyDescent="0.3">
      <c r="H524"/>
      <c r="K524"/>
      <c r="O524" s="3" t="s">
        <v>89</v>
      </c>
      <c r="Q524" s="3" t="str">
        <f>R524&amp;":"&amp;COUNTIF($R$3:R524,R524)</f>
        <v>Kentucky:3</v>
      </c>
      <c r="R524" s="3" t="s">
        <v>9780</v>
      </c>
      <c r="S524" s="3" t="s">
        <v>2317</v>
      </c>
    </row>
    <row r="525" spans="8:19" x14ac:dyDescent="0.3">
      <c r="H525"/>
      <c r="K525"/>
      <c r="O525" s="3" t="s">
        <v>268</v>
      </c>
      <c r="Q525" s="3" t="str">
        <f>R525&amp;":"&amp;COUNTIF($R$3:R525,R525)</f>
        <v>Kentucky:4</v>
      </c>
      <c r="R525" s="3" t="s">
        <v>9780</v>
      </c>
      <c r="S525" s="3" t="s">
        <v>2367</v>
      </c>
    </row>
    <row r="526" spans="8:19" x14ac:dyDescent="0.3">
      <c r="H526"/>
      <c r="K526"/>
      <c r="O526" s="3" t="s">
        <v>384</v>
      </c>
      <c r="Q526" s="3" t="str">
        <f>R526&amp;":"&amp;COUNTIF($R$3:R526,R526)</f>
        <v>Kentucky:5</v>
      </c>
      <c r="R526" s="3" t="s">
        <v>9780</v>
      </c>
      <c r="S526" s="3" t="s">
        <v>2302</v>
      </c>
    </row>
    <row r="527" spans="8:19" x14ac:dyDescent="0.3">
      <c r="H527"/>
      <c r="K527"/>
      <c r="O527" s="3" t="s">
        <v>399</v>
      </c>
      <c r="Q527" s="3" t="str">
        <f>R527&amp;":"&amp;COUNTIF($R$3:R527,R527)</f>
        <v>Kentucky:6</v>
      </c>
      <c r="R527" s="3" t="s">
        <v>9780</v>
      </c>
      <c r="S527" s="3" t="s">
        <v>2272</v>
      </c>
    </row>
    <row r="528" spans="8:19" x14ac:dyDescent="0.3">
      <c r="H528"/>
      <c r="K528"/>
      <c r="O528" s="3" t="s">
        <v>429</v>
      </c>
      <c r="Q528" s="3" t="str">
        <f>R528&amp;":"&amp;COUNTIF($R$3:R528,R528)</f>
        <v>Kentucky:7</v>
      </c>
      <c r="R528" s="3" t="s">
        <v>9780</v>
      </c>
      <c r="S528" s="3" t="s">
        <v>6997</v>
      </c>
    </row>
    <row r="529" spans="8:19" x14ac:dyDescent="0.3">
      <c r="H529"/>
      <c r="K529"/>
      <c r="O529" s="3" t="s">
        <v>506</v>
      </c>
      <c r="Q529" s="3" t="str">
        <f>R529&amp;":"&amp;COUNTIF($R$3:R529,R529)</f>
        <v>Kentucky:8</v>
      </c>
      <c r="R529" s="3" t="s">
        <v>9780</v>
      </c>
      <c r="S529" s="3" t="s">
        <v>6992</v>
      </c>
    </row>
    <row r="530" spans="8:19" x14ac:dyDescent="0.3">
      <c r="H530"/>
      <c r="K530"/>
      <c r="O530" s="3" t="s">
        <v>511</v>
      </c>
      <c r="Q530" s="3" t="str">
        <f>R530&amp;":"&amp;COUNTIF($R$3:R530,R530)</f>
        <v>Kentucky:9</v>
      </c>
      <c r="R530" s="3" t="s">
        <v>9780</v>
      </c>
      <c r="S530" s="3" t="s">
        <v>2337</v>
      </c>
    </row>
    <row r="531" spans="8:19" x14ac:dyDescent="0.3">
      <c r="H531"/>
      <c r="K531"/>
      <c r="O531" s="3" t="s">
        <v>542</v>
      </c>
      <c r="Q531" s="3" t="str">
        <f>R531&amp;":"&amp;COUNTIF($R$3:R531,R531)</f>
        <v>Kentucky:10</v>
      </c>
      <c r="R531" s="3" t="s">
        <v>9780</v>
      </c>
      <c r="S531" s="3" t="s">
        <v>2243</v>
      </c>
    </row>
    <row r="532" spans="8:19" x14ac:dyDescent="0.3">
      <c r="H532"/>
      <c r="K532"/>
      <c r="O532" s="3" t="s">
        <v>572</v>
      </c>
      <c r="Q532" s="3" t="str">
        <f>R532&amp;":"&amp;COUNTIF($R$3:R532,R532)</f>
        <v>Kentucky:11</v>
      </c>
      <c r="R532" s="3" t="s">
        <v>9780</v>
      </c>
      <c r="S532" s="3" t="s">
        <v>2307</v>
      </c>
    </row>
    <row r="533" spans="8:19" x14ac:dyDescent="0.3">
      <c r="H533"/>
      <c r="K533"/>
      <c r="O533" s="3" t="s">
        <v>577</v>
      </c>
      <c r="Q533" s="3" t="str">
        <f>R533&amp;":"&amp;COUNTIF($R$3:R533,R533)</f>
        <v>Kentucky:12</v>
      </c>
      <c r="R533" s="3" t="s">
        <v>9780</v>
      </c>
      <c r="S533" s="3" t="s">
        <v>2252</v>
      </c>
    </row>
    <row r="534" spans="8:19" x14ac:dyDescent="0.3">
      <c r="H534"/>
      <c r="K534"/>
      <c r="O534" s="3" t="s">
        <v>637</v>
      </c>
      <c r="Q534" s="3" t="str">
        <f>R534&amp;":"&amp;COUNTIF($R$3:R534,R534)</f>
        <v>Kentucky:13</v>
      </c>
      <c r="R534" s="3" t="s">
        <v>9780</v>
      </c>
      <c r="S534" s="3" t="s">
        <v>2267</v>
      </c>
    </row>
    <row r="535" spans="8:19" x14ac:dyDescent="0.3">
      <c r="H535"/>
      <c r="K535"/>
      <c r="O535" s="3" t="s">
        <v>1201</v>
      </c>
      <c r="Q535" s="3" t="str">
        <f>R535&amp;":"&amp;COUNTIF($R$3:R535,R535)</f>
        <v>Kentucky:14</v>
      </c>
      <c r="R535" s="3" t="s">
        <v>9780</v>
      </c>
      <c r="S535" s="3" t="s">
        <v>2238</v>
      </c>
    </row>
    <row r="536" spans="8:19" x14ac:dyDescent="0.3">
      <c r="H536"/>
      <c r="K536"/>
      <c r="O536" s="3" t="s">
        <v>1649</v>
      </c>
      <c r="Q536" s="3" t="str">
        <f>R536&amp;":"&amp;COUNTIF($R$3:R536,R536)</f>
        <v>Kentucky:15</v>
      </c>
      <c r="R536" s="3" t="s">
        <v>9780</v>
      </c>
      <c r="S536" s="3" t="s">
        <v>3677</v>
      </c>
    </row>
    <row r="537" spans="8:19" x14ac:dyDescent="0.3">
      <c r="H537"/>
      <c r="K537"/>
      <c r="O537" s="3" t="s">
        <v>1674</v>
      </c>
      <c r="Q537" s="3" t="str">
        <f>R537&amp;":"&amp;COUNTIF($R$3:R537,R537)</f>
        <v>Kentucky:16</v>
      </c>
      <c r="R537" s="3" t="s">
        <v>9780</v>
      </c>
      <c r="S537" s="3" t="s">
        <v>2327</v>
      </c>
    </row>
    <row r="538" spans="8:19" x14ac:dyDescent="0.3">
      <c r="H538"/>
      <c r="K538"/>
      <c r="O538" s="3" t="s">
        <v>1689</v>
      </c>
      <c r="Q538" s="3" t="str">
        <f>R538&amp;":"&amp;COUNTIF($R$3:R538,R538)</f>
        <v>Kentucky:17</v>
      </c>
      <c r="R538" s="3" t="s">
        <v>9780</v>
      </c>
      <c r="S538" s="3" t="s">
        <v>2297</v>
      </c>
    </row>
    <row r="539" spans="8:19" x14ac:dyDescent="0.3">
      <c r="H539"/>
      <c r="K539"/>
      <c r="O539" s="3" t="s">
        <v>1063</v>
      </c>
      <c r="Q539" s="3" t="str">
        <f>R539&amp;":"&amp;COUNTIF($R$3:R539,R539)</f>
        <v>Kentucky:18</v>
      </c>
      <c r="R539" s="3" t="s">
        <v>9780</v>
      </c>
      <c r="S539" s="3" t="s">
        <v>9121</v>
      </c>
    </row>
    <row r="540" spans="8:19" x14ac:dyDescent="0.3">
      <c r="H540"/>
      <c r="K540"/>
      <c r="O540" s="3" t="s">
        <v>2252</v>
      </c>
      <c r="Q540" s="3" t="str">
        <f>R540&amp;":"&amp;COUNTIF($R$3:R540,R540)</f>
        <v>Kentucky:19</v>
      </c>
      <c r="R540" s="3" t="s">
        <v>9780</v>
      </c>
      <c r="S540" s="3" t="s">
        <v>7034</v>
      </c>
    </row>
    <row r="541" spans="8:19" x14ac:dyDescent="0.3">
      <c r="H541"/>
      <c r="K541"/>
      <c r="O541" s="3" t="s">
        <v>2262</v>
      </c>
      <c r="Q541" s="3" t="str">
        <f>R541&amp;":"&amp;COUNTIF($R$3:R541,R541)</f>
        <v>Kentucky:20</v>
      </c>
      <c r="R541" s="3" t="s">
        <v>9780</v>
      </c>
      <c r="S541" s="3" t="s">
        <v>6987</v>
      </c>
    </row>
    <row r="542" spans="8:19" x14ac:dyDescent="0.3">
      <c r="H542"/>
      <c r="K542"/>
      <c r="O542" s="3" t="s">
        <v>2686</v>
      </c>
      <c r="Q542" s="3" t="str">
        <f>R542&amp;":"&amp;COUNTIF($R$3:R542,R542)</f>
        <v>Kentucky:21</v>
      </c>
      <c r="R542" s="3" t="s">
        <v>9780</v>
      </c>
      <c r="S542" s="3" t="s">
        <v>2332</v>
      </c>
    </row>
    <row r="543" spans="8:19" x14ac:dyDescent="0.3">
      <c r="H543"/>
      <c r="K543"/>
      <c r="O543" s="3" t="s">
        <v>2691</v>
      </c>
      <c r="Q543" s="3" t="str">
        <f>R543&amp;":"&amp;COUNTIF($R$3:R543,R543)</f>
        <v>Kentucky:22</v>
      </c>
      <c r="R543" s="3" t="s">
        <v>9780</v>
      </c>
      <c r="S543" s="3" t="s">
        <v>2218</v>
      </c>
    </row>
    <row r="544" spans="8:19" x14ac:dyDescent="0.3">
      <c r="H544"/>
      <c r="K544"/>
      <c r="O544" s="3" t="s">
        <v>2749</v>
      </c>
      <c r="Q544" s="3" t="str">
        <f>R544&amp;":"&amp;COUNTIF($R$3:R544,R544)</f>
        <v>Kentucky:23</v>
      </c>
      <c r="R544" s="3" t="s">
        <v>9780</v>
      </c>
      <c r="S544" s="3" t="s">
        <v>1063</v>
      </c>
    </row>
    <row r="545" spans="8:19" x14ac:dyDescent="0.3">
      <c r="H545"/>
      <c r="K545"/>
      <c r="O545" s="3" t="s">
        <v>3000</v>
      </c>
      <c r="Q545" s="3" t="str">
        <f>R545&amp;":"&amp;COUNTIF($R$3:R545,R545)</f>
        <v>Kentucky:24</v>
      </c>
      <c r="R545" s="3" t="s">
        <v>9780</v>
      </c>
      <c r="S545" s="3" t="s">
        <v>7002</v>
      </c>
    </row>
    <row r="546" spans="8:19" x14ac:dyDescent="0.3">
      <c r="H546"/>
      <c r="K546"/>
      <c r="O546" s="3" t="s">
        <v>3098</v>
      </c>
      <c r="Q546" s="3" t="str">
        <f>R546&amp;":"&amp;COUNTIF($R$3:R546,R546)</f>
        <v>Kentucky:25</v>
      </c>
      <c r="R546" s="3" t="s">
        <v>9780</v>
      </c>
      <c r="S546" s="3" t="s">
        <v>1864</v>
      </c>
    </row>
    <row r="547" spans="8:19" x14ac:dyDescent="0.3">
      <c r="H547"/>
      <c r="K547"/>
      <c r="O547" s="3" t="s">
        <v>3196</v>
      </c>
      <c r="Q547" s="3" t="str">
        <f>R547&amp;":"&amp;COUNTIF($R$3:R547,R547)</f>
        <v>Kentucky:26</v>
      </c>
      <c r="R547" s="3" t="s">
        <v>9780</v>
      </c>
      <c r="S547" s="3" t="s">
        <v>2277</v>
      </c>
    </row>
    <row r="548" spans="8:19" x14ac:dyDescent="0.3">
      <c r="H548"/>
      <c r="K548"/>
      <c r="O548" s="3" t="s">
        <v>3814</v>
      </c>
      <c r="Q548" s="3" t="str">
        <f>R548&amp;":"&amp;COUNTIF($R$3:R548,R548)</f>
        <v>Kentucky:27</v>
      </c>
      <c r="R548" s="3" t="s">
        <v>9780</v>
      </c>
      <c r="S548" s="3" t="s">
        <v>2322</v>
      </c>
    </row>
    <row r="549" spans="8:19" x14ac:dyDescent="0.3">
      <c r="H549"/>
      <c r="K549"/>
      <c r="O549" s="3" t="s">
        <v>3907</v>
      </c>
      <c r="Q549" s="3" t="str">
        <f>R549&amp;":"&amp;COUNTIF($R$3:R549,R549)</f>
        <v>Kentucky:28</v>
      </c>
      <c r="R549" s="3" t="s">
        <v>9780</v>
      </c>
      <c r="S549" s="3" t="s">
        <v>2223</v>
      </c>
    </row>
    <row r="550" spans="8:19" x14ac:dyDescent="0.3">
      <c r="H550"/>
      <c r="K550"/>
      <c r="O550" s="3" t="s">
        <v>4708</v>
      </c>
      <c r="Q550" s="3" t="str">
        <f>R550&amp;":"&amp;COUNTIF($R$3:R550,R550)</f>
        <v>Kentucky:29</v>
      </c>
      <c r="R550" s="3" t="s">
        <v>9780</v>
      </c>
      <c r="S550" s="3" t="s">
        <v>2282</v>
      </c>
    </row>
    <row r="551" spans="8:19" x14ac:dyDescent="0.3">
      <c r="H551"/>
      <c r="K551"/>
      <c r="O551" s="3" t="s">
        <v>4723</v>
      </c>
      <c r="Q551" s="3" t="str">
        <f>R551&amp;":"&amp;COUNTIF($R$3:R551,R551)</f>
        <v>Kentucky:30</v>
      </c>
      <c r="R551" s="3" t="s">
        <v>9780</v>
      </c>
      <c r="S551" s="3" t="s">
        <v>2257</v>
      </c>
    </row>
    <row r="552" spans="8:19" x14ac:dyDescent="0.3">
      <c r="H552"/>
      <c r="K552"/>
      <c r="O552" s="3" t="s">
        <v>5094</v>
      </c>
      <c r="Q552" s="3" t="str">
        <f>R552&amp;":"&amp;COUNTIF($R$3:R552,R552)</f>
        <v>Kentucky:31</v>
      </c>
      <c r="R552" s="3" t="s">
        <v>9780</v>
      </c>
      <c r="S552" s="3" t="s">
        <v>7025</v>
      </c>
    </row>
    <row r="553" spans="8:19" x14ac:dyDescent="0.3">
      <c r="H553"/>
      <c r="K553"/>
      <c r="O553" s="3" t="s">
        <v>1448</v>
      </c>
      <c r="Q553" s="3" t="str">
        <f>R553&amp;":"&amp;COUNTIF($R$3:R553,R553)</f>
        <v>Kentucky:32</v>
      </c>
      <c r="R553" s="3" t="s">
        <v>9780</v>
      </c>
      <c r="S553" s="3" t="s">
        <v>7041</v>
      </c>
    </row>
    <row r="554" spans="8:19" x14ac:dyDescent="0.3">
      <c r="H554"/>
      <c r="K554"/>
      <c r="O554" s="3" t="s">
        <v>5117</v>
      </c>
      <c r="Q554" s="3" t="str">
        <f>R554&amp;":"&amp;COUNTIF($R$3:R554,R554)</f>
        <v>Kentucky:33</v>
      </c>
      <c r="R554" s="3" t="s">
        <v>9780</v>
      </c>
      <c r="S554" s="3" t="s">
        <v>7015</v>
      </c>
    </row>
    <row r="555" spans="8:19" x14ac:dyDescent="0.3">
      <c r="H555"/>
      <c r="K555"/>
      <c r="O555" s="3" t="s">
        <v>5282</v>
      </c>
      <c r="Q555" s="3" t="str">
        <f>R555&amp;":"&amp;COUNTIF($R$3:R555,R555)</f>
        <v>Kentucky:34</v>
      </c>
      <c r="R555" s="3" t="s">
        <v>9780</v>
      </c>
      <c r="S555" s="3" t="s">
        <v>2228</v>
      </c>
    </row>
    <row r="556" spans="8:19" x14ac:dyDescent="0.3">
      <c r="H556"/>
      <c r="K556"/>
      <c r="O556" s="3" t="s">
        <v>6120</v>
      </c>
      <c r="Q556" s="3" t="str">
        <f>R556&amp;":"&amp;COUNTIF($R$3:R556,R556)</f>
        <v>Kentucky:35</v>
      </c>
      <c r="R556" s="3" t="s">
        <v>9780</v>
      </c>
      <c r="S556" s="3" t="s">
        <v>2354</v>
      </c>
    </row>
    <row r="557" spans="8:19" x14ac:dyDescent="0.3">
      <c r="H557"/>
      <c r="K557"/>
      <c r="O557" s="3" t="s">
        <v>146</v>
      </c>
      <c r="Q557" s="3" t="str">
        <f>R557&amp;":"&amp;COUNTIF($R$3:R557,R557)</f>
        <v>Kentucky:36</v>
      </c>
      <c r="R557" s="3" t="s">
        <v>9780</v>
      </c>
      <c r="S557" s="3" t="s">
        <v>1849</v>
      </c>
    </row>
    <row r="558" spans="8:19" x14ac:dyDescent="0.3">
      <c r="H558"/>
      <c r="K558"/>
      <c r="O558" s="3" t="s">
        <v>156</v>
      </c>
      <c r="Q558" s="3" t="str">
        <f>R558&amp;":"&amp;COUNTIF($R$3:R558,R558)</f>
        <v>Kentucky:37</v>
      </c>
      <c r="R558" s="3" t="s">
        <v>9780</v>
      </c>
      <c r="S558" s="3" t="s">
        <v>9114</v>
      </c>
    </row>
    <row r="559" spans="8:19" x14ac:dyDescent="0.3">
      <c r="H559"/>
      <c r="K559"/>
      <c r="O559" s="3" t="s">
        <v>209</v>
      </c>
      <c r="Q559" s="3" t="str">
        <f>R559&amp;":"&amp;COUNTIF($R$3:R559,R559)</f>
        <v>Kentucky:38</v>
      </c>
      <c r="R559" s="3" t="s">
        <v>9780</v>
      </c>
      <c r="S559" s="3" t="s">
        <v>2262</v>
      </c>
    </row>
    <row r="560" spans="8:19" x14ac:dyDescent="0.3">
      <c r="H560"/>
      <c r="K560"/>
      <c r="O560" s="3" t="s">
        <v>739</v>
      </c>
      <c r="Q560" s="3" t="str">
        <f>R560&amp;":"&amp;COUNTIF($R$3:R560,R560)</f>
        <v>Kentucky:39</v>
      </c>
      <c r="R560" s="3" t="s">
        <v>9780</v>
      </c>
      <c r="S560" s="3" t="s">
        <v>2292</v>
      </c>
    </row>
    <row r="561" spans="8:19" x14ac:dyDescent="0.3">
      <c r="H561"/>
      <c r="K561"/>
      <c r="O561" s="3" t="s">
        <v>1342</v>
      </c>
      <c r="Q561" s="3" t="str">
        <f>R561&amp;":"&amp;COUNTIF($R$3:R561,R561)</f>
        <v>Kentucky:40</v>
      </c>
      <c r="R561" s="3" t="s">
        <v>9780</v>
      </c>
      <c r="S561" s="3" t="s">
        <v>7020</v>
      </c>
    </row>
    <row r="562" spans="8:19" x14ac:dyDescent="0.3">
      <c r="H562"/>
      <c r="K562"/>
      <c r="O562" s="3" t="s">
        <v>1972</v>
      </c>
      <c r="Q562" s="3" t="str">
        <f>R562&amp;":"&amp;COUNTIF($R$3:R562,R562)</f>
        <v>Kentucky:41</v>
      </c>
      <c r="R562" s="3" t="s">
        <v>9780</v>
      </c>
      <c r="S562" s="3" t="s">
        <v>2287</v>
      </c>
    </row>
    <row r="563" spans="8:19" x14ac:dyDescent="0.3">
      <c r="H563"/>
      <c r="K563"/>
      <c r="O563" s="3" t="s">
        <v>6777</v>
      </c>
      <c r="Q563" s="3" t="str">
        <f>R563&amp;":"&amp;COUNTIF($R$3:R563,R563)</f>
        <v>Kentucky:42</v>
      </c>
      <c r="R563" s="3" t="s">
        <v>9780</v>
      </c>
      <c r="S563" s="3" t="s">
        <v>2213</v>
      </c>
    </row>
    <row r="564" spans="8:19" x14ac:dyDescent="0.3">
      <c r="H564"/>
      <c r="K564"/>
      <c r="O564" s="3" t="s">
        <v>6797</v>
      </c>
      <c r="Q564" s="3" t="str">
        <f>R564&amp;":"&amp;COUNTIF($R$3:R564,R564)</f>
        <v>Louisiana:1</v>
      </c>
      <c r="R564" s="3" t="s">
        <v>9781</v>
      </c>
      <c r="S564" s="3" t="s">
        <v>2486</v>
      </c>
    </row>
    <row r="565" spans="8:19" x14ac:dyDescent="0.3">
      <c r="H565"/>
      <c r="K565"/>
      <c r="O565" s="3" t="s">
        <v>2238</v>
      </c>
      <c r="Q565" s="3" t="str">
        <f>R565&amp;":"&amp;COUNTIF($R$3:R565,R565)</f>
        <v>Louisiana:2</v>
      </c>
      <c r="R565" s="3" t="s">
        <v>9781</v>
      </c>
      <c r="S565" s="3" t="s">
        <v>2435</v>
      </c>
    </row>
    <row r="566" spans="8:19" x14ac:dyDescent="0.3">
      <c r="H566"/>
      <c r="K566"/>
      <c r="O566" s="3" t="s">
        <v>3677</v>
      </c>
      <c r="Q566" s="3" t="str">
        <f>R566&amp;":"&amp;COUNTIF($R$3:R566,R566)</f>
        <v>Louisiana:3</v>
      </c>
      <c r="R566" s="3" t="s">
        <v>9781</v>
      </c>
      <c r="S566" s="3" t="s">
        <v>2455</v>
      </c>
    </row>
    <row r="567" spans="8:19" x14ac:dyDescent="0.3">
      <c r="H567"/>
      <c r="K567"/>
      <c r="O567" s="3" t="s">
        <v>6992</v>
      </c>
      <c r="Q567" s="3" t="str">
        <f>R567&amp;":"&amp;COUNTIF($R$3:R567,R567)</f>
        <v>Louisiana:4</v>
      </c>
      <c r="R567" s="3" t="s">
        <v>9781</v>
      </c>
      <c r="S567" s="3" t="s">
        <v>2543</v>
      </c>
    </row>
    <row r="568" spans="8:19" x14ac:dyDescent="0.3">
      <c r="H568"/>
      <c r="K568"/>
      <c r="O568" s="3" t="s">
        <v>7002</v>
      </c>
      <c r="Q568" s="3" t="str">
        <f>R568&amp;":"&amp;COUNTIF($R$3:R568,R568)</f>
        <v>Louisiana:5</v>
      </c>
      <c r="R568" s="3" t="s">
        <v>9781</v>
      </c>
      <c r="S568" s="3" t="s">
        <v>2382</v>
      </c>
    </row>
    <row r="569" spans="8:19" x14ac:dyDescent="0.3">
      <c r="H569"/>
      <c r="K569"/>
      <c r="O569" s="3" t="s">
        <v>7087</v>
      </c>
      <c r="Q569" s="3" t="str">
        <f>R569&amp;":"&amp;COUNTIF($R$3:R569,R569)</f>
        <v>Louisiana:6</v>
      </c>
      <c r="R569" s="3" t="s">
        <v>9781</v>
      </c>
      <c r="S569" s="3" t="s">
        <v>9129</v>
      </c>
    </row>
    <row r="570" spans="8:19" x14ac:dyDescent="0.3">
      <c r="H570"/>
      <c r="K570"/>
      <c r="O570" s="3" t="s">
        <v>7101</v>
      </c>
      <c r="Q570" s="3" t="str">
        <f>R570&amp;":"&amp;COUNTIF($R$3:R570,R570)</f>
        <v>Louisiana:7</v>
      </c>
      <c r="R570" s="3" t="s">
        <v>9781</v>
      </c>
      <c r="S570" s="3" t="s">
        <v>2523</v>
      </c>
    </row>
    <row r="571" spans="8:19" x14ac:dyDescent="0.3">
      <c r="H571"/>
      <c r="K571"/>
      <c r="O571" s="3" t="s">
        <v>2739</v>
      </c>
      <c r="Q571" s="3" t="str">
        <f>R571&amp;":"&amp;COUNTIF($R$3:R571,R571)</f>
        <v>Louisiana:8</v>
      </c>
      <c r="R571" s="3" t="s">
        <v>9781</v>
      </c>
      <c r="S571" s="3" t="s">
        <v>2569</v>
      </c>
    </row>
    <row r="572" spans="8:19" x14ac:dyDescent="0.3">
      <c r="H572"/>
      <c r="K572"/>
      <c r="O572" s="3" t="s">
        <v>7133</v>
      </c>
      <c r="Q572" s="3" t="str">
        <f>R572&amp;":"&amp;COUNTIF($R$3:R572,R572)</f>
        <v>Louisiana:9</v>
      </c>
      <c r="R572" s="3" t="s">
        <v>9781</v>
      </c>
      <c r="S572" s="3" t="s">
        <v>2513</v>
      </c>
    </row>
    <row r="573" spans="8:19" x14ac:dyDescent="0.3">
      <c r="H573"/>
      <c r="K573"/>
      <c r="O573" s="3" t="s">
        <v>7148</v>
      </c>
      <c r="Q573" s="3" t="str">
        <f>R573&amp;":"&amp;COUNTIF($R$3:R573,R573)</f>
        <v>Louisiana:10</v>
      </c>
      <c r="R573" s="3" t="s">
        <v>9781</v>
      </c>
      <c r="S573" s="3" t="s">
        <v>2440</v>
      </c>
    </row>
    <row r="574" spans="8:19" x14ac:dyDescent="0.3">
      <c r="H574"/>
      <c r="K574"/>
      <c r="O574" s="3" t="s">
        <v>2815</v>
      </c>
      <c r="Q574" s="3" t="str">
        <f>R574&amp;":"&amp;COUNTIF($R$3:R574,R574)</f>
        <v>Louisiana:11</v>
      </c>
      <c r="R574" s="3" t="s">
        <v>9781</v>
      </c>
      <c r="S574" s="3" t="s">
        <v>2415</v>
      </c>
    </row>
    <row r="575" spans="8:19" x14ac:dyDescent="0.3">
      <c r="H575"/>
      <c r="K575"/>
      <c r="O575" s="3" t="s">
        <v>3044</v>
      </c>
      <c r="Q575" s="3" t="str">
        <f>R575&amp;":"&amp;COUNTIF($R$3:R575,R575)</f>
        <v>Louisiana:12</v>
      </c>
      <c r="R575" s="3" t="s">
        <v>9781</v>
      </c>
      <c r="S575" s="3" t="s">
        <v>2387</v>
      </c>
    </row>
    <row r="576" spans="8:19" x14ac:dyDescent="0.3">
      <c r="H576"/>
      <c r="K576"/>
      <c r="O576" s="3" t="s">
        <v>7248</v>
      </c>
      <c r="Q576" s="3" t="str">
        <f>R576&amp;":"&amp;COUNTIF($R$3:R576,R576)</f>
        <v>Louisiana:13</v>
      </c>
      <c r="R576" s="3" t="s">
        <v>9781</v>
      </c>
      <c r="S576" s="3" t="s">
        <v>2508</v>
      </c>
    </row>
    <row r="577" spans="8:19" x14ac:dyDescent="0.3">
      <c r="H577"/>
      <c r="K577"/>
      <c r="O577" s="3" t="s">
        <v>7344</v>
      </c>
      <c r="Q577" s="3" t="str">
        <f>R577&amp;":"&amp;COUNTIF($R$3:R577,R577)</f>
        <v>Louisiana:14</v>
      </c>
      <c r="R577" s="3" t="s">
        <v>9781</v>
      </c>
      <c r="S577" s="3" t="s">
        <v>2460</v>
      </c>
    </row>
    <row r="578" spans="8:19" x14ac:dyDescent="0.3">
      <c r="H578"/>
      <c r="K578"/>
      <c r="O578" s="3" t="s">
        <v>5186</v>
      </c>
      <c r="Q578" s="3" t="str">
        <f>R578&amp;":"&amp;COUNTIF($R$3:R578,R578)</f>
        <v>Louisiana:15</v>
      </c>
      <c r="R578" s="3" t="s">
        <v>9781</v>
      </c>
      <c r="S578" s="3" t="s">
        <v>2430</v>
      </c>
    </row>
    <row r="579" spans="8:19" x14ac:dyDescent="0.3">
      <c r="H579"/>
      <c r="K579"/>
      <c r="O579" s="3" t="s">
        <v>7353</v>
      </c>
      <c r="Q579" s="3" t="str">
        <f>R579&amp;":"&amp;COUNTIF($R$3:R579,R579)</f>
        <v>Louisiana:16</v>
      </c>
      <c r="R579" s="3" t="s">
        <v>9781</v>
      </c>
      <c r="S579" s="3" t="s">
        <v>2533</v>
      </c>
    </row>
    <row r="580" spans="8:19" x14ac:dyDescent="0.3">
      <c r="H580"/>
      <c r="K580"/>
      <c r="O580" s="3" t="s">
        <v>7443</v>
      </c>
      <c r="Q580" s="3" t="str">
        <f>R580&amp;":"&amp;COUNTIF($R$3:R580,R580)</f>
        <v>Louisiana:17</v>
      </c>
      <c r="R580" s="3" t="s">
        <v>9781</v>
      </c>
      <c r="S580" s="3" t="s">
        <v>7077</v>
      </c>
    </row>
    <row r="581" spans="8:19" x14ac:dyDescent="0.3">
      <c r="H581"/>
      <c r="K581"/>
      <c r="O581" s="3" t="s">
        <v>7509</v>
      </c>
      <c r="Q581" s="3" t="str">
        <f>R581&amp;":"&amp;COUNTIF($R$3:R581,R581)</f>
        <v>Louisiana:18</v>
      </c>
      <c r="R581" s="3" t="s">
        <v>9781</v>
      </c>
      <c r="S581" s="3" t="s">
        <v>7092</v>
      </c>
    </row>
    <row r="582" spans="8:19" x14ac:dyDescent="0.3">
      <c r="H582"/>
      <c r="K582"/>
      <c r="O582" s="3" t="s">
        <v>3784</v>
      </c>
      <c r="Q582" s="3" t="str">
        <f>R582&amp;":"&amp;COUNTIF($R$3:R582,R582)</f>
        <v>Louisiana:19</v>
      </c>
      <c r="R582" s="3" t="s">
        <v>9781</v>
      </c>
      <c r="S582" s="3" t="s">
        <v>2425</v>
      </c>
    </row>
    <row r="583" spans="8:19" x14ac:dyDescent="0.3">
      <c r="H583"/>
      <c r="K583"/>
      <c r="O583" s="3" t="s">
        <v>7528</v>
      </c>
      <c r="Q583" s="3" t="str">
        <f>R583&amp;":"&amp;COUNTIF($R$3:R583,R583)</f>
        <v>Louisiana:20</v>
      </c>
      <c r="R583" s="3" t="s">
        <v>9781</v>
      </c>
      <c r="S583" s="3" t="s">
        <v>7082</v>
      </c>
    </row>
    <row r="584" spans="8:19" x14ac:dyDescent="0.3">
      <c r="H584"/>
      <c r="K584"/>
      <c r="O584" s="3" t="s">
        <v>3715</v>
      </c>
      <c r="Q584" s="3" t="str">
        <f>R584&amp;":"&amp;COUNTIF($R$3:R584,R584)</f>
        <v>Louisiana:21</v>
      </c>
      <c r="R584" s="3" t="s">
        <v>9781</v>
      </c>
      <c r="S584" s="3" t="s">
        <v>2564</v>
      </c>
    </row>
    <row r="585" spans="8:19" x14ac:dyDescent="0.3">
      <c r="H585"/>
      <c r="K585"/>
      <c r="O585" s="3" t="s">
        <v>3887</v>
      </c>
      <c r="Q585" s="3" t="str">
        <f>R585&amp;":"&amp;COUNTIF($R$3:R585,R585)</f>
        <v>Louisiana:22</v>
      </c>
      <c r="R585" s="3" t="s">
        <v>9781</v>
      </c>
      <c r="S585" s="3" t="s">
        <v>1820</v>
      </c>
    </row>
    <row r="586" spans="8:19" x14ac:dyDescent="0.3">
      <c r="H586"/>
      <c r="K586"/>
      <c r="O586" s="3" t="s">
        <v>3897</v>
      </c>
      <c r="Q586" s="3" t="str">
        <f>R586&amp;":"&amp;COUNTIF($R$3:R586,R586)</f>
        <v>Louisiana:23</v>
      </c>
      <c r="R586" s="3" t="s">
        <v>9781</v>
      </c>
      <c r="S586" s="3" t="s">
        <v>7065</v>
      </c>
    </row>
    <row r="587" spans="8:19" x14ac:dyDescent="0.3">
      <c r="H587"/>
      <c r="K587"/>
      <c r="O587" s="3" t="s">
        <v>7604</v>
      </c>
      <c r="Q587" s="3" t="str">
        <f>R587&amp;":"&amp;COUNTIF($R$3:R587,R587)</f>
        <v>Louisiana:24</v>
      </c>
      <c r="R587" s="3" t="s">
        <v>9781</v>
      </c>
      <c r="S587" s="3" t="s">
        <v>2495</v>
      </c>
    </row>
    <row r="588" spans="8:19" x14ac:dyDescent="0.3">
      <c r="H588"/>
      <c r="K588"/>
      <c r="O588" s="3" t="s">
        <v>7609</v>
      </c>
      <c r="Q588" s="3" t="str">
        <f>R588&amp;":"&amp;COUNTIF($R$3:R588,R588)</f>
        <v>Louisiana:25</v>
      </c>
      <c r="R588" s="3" t="s">
        <v>9781</v>
      </c>
      <c r="S588" s="3" t="s">
        <v>2392</v>
      </c>
    </row>
    <row r="589" spans="8:19" x14ac:dyDescent="0.3">
      <c r="H589"/>
      <c r="K589"/>
      <c r="O589" s="3" t="s">
        <v>3088</v>
      </c>
      <c r="Q589" s="3" t="str">
        <f>R589&amp;":"&amp;COUNTIF($R$3:R589,R589)</f>
        <v>Louisiana:26</v>
      </c>
      <c r="R589" s="3" t="s">
        <v>9781</v>
      </c>
      <c r="S589" s="3" t="s">
        <v>68</v>
      </c>
    </row>
    <row r="590" spans="8:19" x14ac:dyDescent="0.3">
      <c r="H590"/>
      <c r="K590"/>
      <c r="O590" s="3" t="s">
        <v>7662</v>
      </c>
      <c r="Q590" s="3" t="str">
        <f>R590&amp;":"&amp;COUNTIF($R$3:R590,R590)</f>
        <v>Louisiana:27</v>
      </c>
      <c r="R590" s="3" t="s">
        <v>9781</v>
      </c>
      <c r="S590" s="3" t="s">
        <v>2538</v>
      </c>
    </row>
    <row r="591" spans="8:19" x14ac:dyDescent="0.3">
      <c r="H591"/>
      <c r="K591"/>
      <c r="O591" s="3" t="s">
        <v>7679</v>
      </c>
      <c r="Q591" s="3" t="str">
        <f>R591&amp;":"&amp;COUNTIF($R$3:R591,R591)</f>
        <v>Louisiana:28</v>
      </c>
      <c r="R591" s="3" t="s">
        <v>9781</v>
      </c>
      <c r="S591" s="3" t="s">
        <v>7087</v>
      </c>
    </row>
    <row r="592" spans="8:19" x14ac:dyDescent="0.3">
      <c r="H592"/>
      <c r="K592"/>
      <c r="O592" s="3" t="s">
        <v>1864</v>
      </c>
      <c r="Q592" s="3" t="str">
        <f>R592&amp;":"&amp;COUNTIF($R$3:R592,R592)</f>
        <v>Louisiana:29</v>
      </c>
      <c r="R592" s="3" t="s">
        <v>9781</v>
      </c>
      <c r="S592" s="3" t="s">
        <v>2596</v>
      </c>
    </row>
    <row r="593" spans="8:19" x14ac:dyDescent="0.3">
      <c r="H593"/>
      <c r="K593"/>
      <c r="O593" s="3" t="s">
        <v>1015</v>
      </c>
      <c r="Q593" s="3" t="str">
        <f>R593&amp;":"&amp;COUNTIF($R$3:R593,R593)</f>
        <v>Louisiana:30</v>
      </c>
      <c r="R593" s="3" t="s">
        <v>9781</v>
      </c>
      <c r="S593" s="3" t="s">
        <v>2420</v>
      </c>
    </row>
    <row r="594" spans="8:19" x14ac:dyDescent="0.3">
      <c r="H594"/>
      <c r="K594"/>
      <c r="O594" s="3" t="s">
        <v>7831</v>
      </c>
      <c r="Q594" s="3" t="str">
        <f>R594&amp;":"&amp;COUNTIF($R$3:R594,R594)</f>
        <v>Louisiana:31</v>
      </c>
      <c r="R594" s="3" t="s">
        <v>9781</v>
      </c>
      <c r="S594" s="3" t="s">
        <v>2638</v>
      </c>
    </row>
    <row r="595" spans="8:19" x14ac:dyDescent="0.3">
      <c r="H595"/>
      <c r="K595"/>
      <c r="O595" s="3" t="s">
        <v>4548</v>
      </c>
      <c r="Q595" s="3" t="str">
        <f>R595&amp;":"&amp;COUNTIF($R$3:R595,R595)</f>
        <v>Louisiana:32</v>
      </c>
      <c r="R595" s="3" t="s">
        <v>9781</v>
      </c>
      <c r="S595" s="3" t="s">
        <v>2528</v>
      </c>
    </row>
    <row r="596" spans="8:19" x14ac:dyDescent="0.3">
      <c r="H596"/>
      <c r="K596"/>
      <c r="O596" s="3" t="s">
        <v>7954</v>
      </c>
      <c r="Q596" s="3" t="str">
        <f>R596&amp;":"&amp;COUNTIF($R$3:R596,R596)</f>
        <v>Louisiana:33</v>
      </c>
      <c r="R596" s="3" t="s">
        <v>9781</v>
      </c>
      <c r="S596" s="3" t="s">
        <v>1935</v>
      </c>
    </row>
    <row r="597" spans="8:19" x14ac:dyDescent="0.3">
      <c r="H597"/>
      <c r="K597"/>
      <c r="O597" s="3" t="s">
        <v>5504</v>
      </c>
      <c r="Q597" s="3" t="str">
        <f>R597&amp;":"&amp;COUNTIF($R$3:R597,R597)</f>
        <v>Louisiana:34</v>
      </c>
      <c r="R597" s="3" t="s">
        <v>9781</v>
      </c>
      <c r="S597" s="3" t="s">
        <v>2574</v>
      </c>
    </row>
    <row r="598" spans="8:19" x14ac:dyDescent="0.3">
      <c r="H598"/>
      <c r="K598"/>
      <c r="O598" s="3" t="s">
        <v>8219</v>
      </c>
      <c r="Q598" s="3" t="str">
        <f>R598&amp;":"&amp;COUNTIF($R$3:R598,R598)</f>
        <v>Louisiana:35</v>
      </c>
      <c r="R598" s="3" t="s">
        <v>9781</v>
      </c>
      <c r="S598" s="3" t="s">
        <v>7051</v>
      </c>
    </row>
    <row r="599" spans="8:19" x14ac:dyDescent="0.3">
      <c r="H599"/>
      <c r="K599"/>
      <c r="O599" s="3" t="s">
        <v>8443</v>
      </c>
      <c r="Q599" s="3" t="str">
        <f>R599&amp;":"&amp;COUNTIF($R$3:R599,R599)</f>
        <v>Louisiana:36</v>
      </c>
      <c r="R599" s="3" t="s">
        <v>9781</v>
      </c>
      <c r="S599" s="3" t="s">
        <v>7060</v>
      </c>
    </row>
    <row r="600" spans="8:19" x14ac:dyDescent="0.3">
      <c r="H600"/>
      <c r="K600"/>
      <c r="O600" s="3" t="s">
        <v>4866</v>
      </c>
      <c r="Q600" s="3" t="str">
        <f>R600&amp;":"&amp;COUNTIF($R$3:R600,R600)</f>
        <v>Louisiana:37</v>
      </c>
      <c r="R600" s="3" t="s">
        <v>9781</v>
      </c>
      <c r="S600" s="3" t="s">
        <v>2605</v>
      </c>
    </row>
    <row r="601" spans="8:19" x14ac:dyDescent="0.3">
      <c r="H601"/>
      <c r="K601"/>
      <c r="O601" s="3" t="s">
        <v>7941</v>
      </c>
      <c r="Q601" s="3" t="str">
        <f>R601&amp;":"&amp;COUNTIF($R$3:R601,R601)</f>
        <v>Louisiana:38</v>
      </c>
      <c r="R601" s="3" t="s">
        <v>9781</v>
      </c>
      <c r="S601" s="3" t="s">
        <v>2473</v>
      </c>
    </row>
    <row r="602" spans="8:19" x14ac:dyDescent="0.3">
      <c r="H602"/>
      <c r="K602"/>
      <c r="O602" s="3" t="s">
        <v>4907</v>
      </c>
      <c r="Q602" s="3" t="str">
        <f>R602&amp;":"&amp;COUNTIF($R$3:R602,R602)</f>
        <v>Louisiana:39</v>
      </c>
      <c r="R602" s="3" t="s">
        <v>9781</v>
      </c>
      <c r="S602" s="3" t="s">
        <v>2410</v>
      </c>
    </row>
    <row r="603" spans="8:19" x14ac:dyDescent="0.3">
      <c r="H603"/>
      <c r="K603"/>
      <c r="O603" s="3" t="s">
        <v>68</v>
      </c>
      <c r="Q603" s="3" t="str">
        <f>R603&amp;":"&amp;COUNTIF($R$3:R603,R603)</f>
        <v>Louisiana:40</v>
      </c>
      <c r="R603" s="3" t="s">
        <v>9781</v>
      </c>
      <c r="S603" s="3" t="s">
        <v>1549</v>
      </c>
    </row>
    <row r="604" spans="8:19" x14ac:dyDescent="0.3">
      <c r="H604"/>
      <c r="K604"/>
      <c r="O604" s="3" t="s">
        <v>8724</v>
      </c>
      <c r="Q604" s="3" t="str">
        <f>R604&amp;":"&amp;COUNTIF($R$3:R604,R604)</f>
        <v>Louisiana:41</v>
      </c>
      <c r="R604" s="3" t="s">
        <v>9781</v>
      </c>
      <c r="S604" s="3" t="s">
        <v>8411</v>
      </c>
    </row>
    <row r="605" spans="8:19" x14ac:dyDescent="0.3">
      <c r="H605"/>
      <c r="K605"/>
      <c r="O605" s="3" t="s">
        <v>8737</v>
      </c>
      <c r="Q605" s="3" t="str">
        <f>R605&amp;":"&amp;COUNTIF($R$3:R605,R605)</f>
        <v>Louisiana:42</v>
      </c>
      <c r="R605" s="3" t="s">
        <v>9781</v>
      </c>
      <c r="S605" s="3" t="s">
        <v>2372</v>
      </c>
    </row>
    <row r="606" spans="8:19" x14ac:dyDescent="0.3">
      <c r="H606"/>
      <c r="K606"/>
      <c r="O606" s="3" t="s">
        <v>8742</v>
      </c>
      <c r="Q606" s="3" t="str">
        <f>R606&amp;":"&amp;COUNTIF($R$3:R606,R606)</f>
        <v>Louisiana:43</v>
      </c>
      <c r="R606" s="3" t="s">
        <v>9781</v>
      </c>
      <c r="S606" s="3" t="s">
        <v>2405</v>
      </c>
    </row>
    <row r="607" spans="8:19" x14ac:dyDescent="0.3">
      <c r="H607"/>
      <c r="K607"/>
      <c r="O607" s="3" t="s">
        <v>8755</v>
      </c>
      <c r="Q607" s="3" t="str">
        <f>R607&amp;":"&amp;COUNTIF($R$3:R607,R607)</f>
        <v>Louisiana:44</v>
      </c>
      <c r="R607" s="3" t="s">
        <v>9781</v>
      </c>
      <c r="S607" s="3" t="s">
        <v>2450</v>
      </c>
    </row>
    <row r="608" spans="8:19" x14ac:dyDescent="0.3">
      <c r="H608"/>
      <c r="K608"/>
      <c r="O608" s="3" t="s">
        <v>8760</v>
      </c>
      <c r="Q608" s="3" t="str">
        <f>R608&amp;":"&amp;COUNTIF($R$3:R608,R608)</f>
        <v>Louisiana:45</v>
      </c>
      <c r="R608" s="3" t="s">
        <v>9781</v>
      </c>
      <c r="S608" s="3" t="s">
        <v>2587</v>
      </c>
    </row>
    <row r="609" spans="8:19" x14ac:dyDescent="0.3">
      <c r="H609"/>
      <c r="K609"/>
      <c r="O609" s="3" t="s">
        <v>822</v>
      </c>
      <c r="Q609" s="3" t="str">
        <f>R609&amp;":"&amp;COUNTIF($R$3:R609,R609)</f>
        <v>Louisiana:46</v>
      </c>
      <c r="R609" s="3" t="s">
        <v>9781</v>
      </c>
      <c r="S609" s="3" t="s">
        <v>2228</v>
      </c>
    </row>
    <row r="610" spans="8:19" x14ac:dyDescent="0.3">
      <c r="H610"/>
      <c r="K610"/>
      <c r="O610" s="3" t="s">
        <v>8798</v>
      </c>
      <c r="Q610" s="3" t="str">
        <f>R610&amp;":"&amp;COUNTIF($R$3:R610,R610)</f>
        <v>Louisiana:47</v>
      </c>
      <c r="R610" s="3" t="s">
        <v>9781</v>
      </c>
      <c r="S610" s="3" t="s">
        <v>2518</v>
      </c>
    </row>
    <row r="611" spans="8:19" x14ac:dyDescent="0.3">
      <c r="H611"/>
      <c r="K611"/>
      <c r="O611" s="3" t="s">
        <v>9088</v>
      </c>
      <c r="Q611" s="3" t="str">
        <f>R611&amp;":"&amp;COUNTIF($R$3:R611,R611)</f>
        <v>Louisiana:48</v>
      </c>
      <c r="R611" s="3" t="s">
        <v>9781</v>
      </c>
      <c r="S611" s="3" t="s">
        <v>2468</v>
      </c>
    </row>
    <row r="612" spans="8:19" x14ac:dyDescent="0.3">
      <c r="H612"/>
      <c r="K612"/>
      <c r="O612" s="3" t="s">
        <v>7301</v>
      </c>
      <c r="Q612" s="3" t="str">
        <f>R612&amp;":"&amp;COUNTIF($R$3:R612,R612)</f>
        <v>Louisiana:49</v>
      </c>
      <c r="R612" s="3" t="s">
        <v>9781</v>
      </c>
      <c r="S612" s="3" t="s">
        <v>2377</v>
      </c>
    </row>
    <row r="613" spans="8:19" x14ac:dyDescent="0.3">
      <c r="H613"/>
      <c r="K613"/>
      <c r="O613" s="3" t="s">
        <v>9238</v>
      </c>
      <c r="Q613" s="3" t="str">
        <f>R613&amp;":"&amp;COUNTIF($R$3:R613,R613)</f>
        <v>Louisiana:50</v>
      </c>
      <c r="R613" s="3" t="s">
        <v>9781</v>
      </c>
      <c r="S613" s="3" t="s">
        <v>2445</v>
      </c>
    </row>
    <row r="614" spans="8:19" x14ac:dyDescent="0.3">
      <c r="H614"/>
      <c r="K614"/>
      <c r="O614" s="3" t="s">
        <v>9325</v>
      </c>
      <c r="Q614" s="3" t="str">
        <f>R614&amp;":"&amp;COUNTIF($R$3:R614,R614)</f>
        <v>Louisiana:51</v>
      </c>
      <c r="R614" s="3" t="s">
        <v>9781</v>
      </c>
      <c r="S614" s="3" t="s">
        <v>7046</v>
      </c>
    </row>
    <row r="615" spans="8:19" x14ac:dyDescent="0.3">
      <c r="H615"/>
      <c r="K615"/>
      <c r="O615" s="3" t="s">
        <v>7538</v>
      </c>
      <c r="Q615" s="3" t="str">
        <f>R615&amp;":"&amp;COUNTIF($R$3:R615,R615)</f>
        <v>Maine:1</v>
      </c>
      <c r="R615" s="3" t="s">
        <v>9782</v>
      </c>
      <c r="S615" s="3" t="s">
        <v>1529</v>
      </c>
    </row>
    <row r="616" spans="8:19" x14ac:dyDescent="0.3">
      <c r="H616"/>
      <c r="K616"/>
      <c r="O616" s="3" t="s">
        <v>9356</v>
      </c>
      <c r="Q616" s="3" t="str">
        <f>R616&amp;":"&amp;COUNTIF($R$3:R616,R616)</f>
        <v>Maine:2</v>
      </c>
      <c r="R616" s="3" t="s">
        <v>9782</v>
      </c>
      <c r="S616" s="3" t="s">
        <v>2663</v>
      </c>
    </row>
    <row r="617" spans="8:19" x14ac:dyDescent="0.3">
      <c r="H617"/>
      <c r="K617"/>
      <c r="O617" s="3" t="s">
        <v>5696</v>
      </c>
      <c r="Q617" s="3" t="str">
        <f>R617&amp;":"&amp;COUNTIF($R$3:R617,R617)</f>
        <v>Maine:3</v>
      </c>
      <c r="R617" s="3" t="s">
        <v>9782</v>
      </c>
      <c r="S617" s="3" t="s">
        <v>9140</v>
      </c>
    </row>
    <row r="618" spans="8:19" x14ac:dyDescent="0.3">
      <c r="H618"/>
      <c r="K618"/>
      <c r="O618" s="3" t="s">
        <v>9381</v>
      </c>
      <c r="Q618" s="3" t="str">
        <f>R618&amp;":"&amp;COUNTIF($R$3:R618,R618)</f>
        <v>Maine:4</v>
      </c>
      <c r="R618" s="3" t="s">
        <v>9782</v>
      </c>
      <c r="S618" s="3" t="s">
        <v>7101</v>
      </c>
    </row>
    <row r="619" spans="8:19" x14ac:dyDescent="0.3">
      <c r="H619"/>
      <c r="K619"/>
      <c r="O619" s="3" t="s">
        <v>9396</v>
      </c>
      <c r="Q619" s="3" t="str">
        <f>R619&amp;":"&amp;COUNTIF($R$3:R619,R619)</f>
        <v>Maine:5</v>
      </c>
      <c r="R619" s="3" t="s">
        <v>9782</v>
      </c>
      <c r="S619" s="3" t="s">
        <v>9135</v>
      </c>
    </row>
    <row r="620" spans="8:19" x14ac:dyDescent="0.3">
      <c r="H620"/>
      <c r="K620"/>
      <c r="O620" s="3" t="s">
        <v>9539</v>
      </c>
      <c r="Q620" s="3" t="str">
        <f>R620&amp;":"&amp;COUNTIF($R$3:R620,R620)</f>
        <v>Maine:6</v>
      </c>
      <c r="R620" s="3" t="s">
        <v>9782</v>
      </c>
      <c r="S620" s="3" t="s">
        <v>2648</v>
      </c>
    </row>
    <row r="621" spans="8:19" x14ac:dyDescent="0.3">
      <c r="H621"/>
      <c r="K621"/>
      <c r="O621" s="3" t="s">
        <v>9636</v>
      </c>
      <c r="Q621" s="3" t="str">
        <f>R621&amp;":"&amp;COUNTIF($R$3:R621,R621)</f>
        <v>Maine:7</v>
      </c>
      <c r="R621" s="3" t="s">
        <v>9782</v>
      </c>
      <c r="S621" s="3" t="s">
        <v>2643</v>
      </c>
    </row>
    <row r="622" spans="8:19" x14ac:dyDescent="0.3">
      <c r="H622"/>
      <c r="K622"/>
      <c r="O622" s="3" t="s">
        <v>496</v>
      </c>
      <c r="Q622" s="3" t="str">
        <f>R622&amp;":"&amp;COUNTIF($R$3:R622,R622)</f>
        <v>Maine:8</v>
      </c>
      <c r="R622" s="3" t="s">
        <v>9782</v>
      </c>
      <c r="S622" s="3" t="s">
        <v>2653</v>
      </c>
    </row>
    <row r="623" spans="8:19" x14ac:dyDescent="0.3">
      <c r="H623"/>
      <c r="K623"/>
      <c r="O623" s="3" t="s">
        <v>522</v>
      </c>
      <c r="Q623" s="3" t="str">
        <f>R623&amp;":"&amp;COUNTIF($R$3:R623,R623)</f>
        <v>Maine:9</v>
      </c>
      <c r="R623" s="3" t="s">
        <v>9782</v>
      </c>
      <c r="S623" s="3" t="s">
        <v>9145</v>
      </c>
    </row>
    <row r="624" spans="8:19" x14ac:dyDescent="0.3">
      <c r="H624"/>
      <c r="K624"/>
      <c r="O624" s="3" t="s">
        <v>547</v>
      </c>
      <c r="Q624" s="3" t="str">
        <f>R624&amp;":"&amp;COUNTIF($R$3:R624,R624)</f>
        <v>Maine:10</v>
      </c>
      <c r="R624" s="3" t="s">
        <v>9782</v>
      </c>
      <c r="S624" s="3" t="s">
        <v>4675</v>
      </c>
    </row>
    <row r="625" spans="8:19" x14ac:dyDescent="0.3">
      <c r="H625"/>
      <c r="K625"/>
      <c r="O625" s="3" t="s">
        <v>627</v>
      </c>
      <c r="Q625" s="3" t="str">
        <f>R625&amp;":"&amp;COUNTIF($R$3:R625,R625)</f>
        <v>Maine:11</v>
      </c>
      <c r="R625" s="3" t="s">
        <v>9782</v>
      </c>
      <c r="S625" s="3" t="s">
        <v>2658</v>
      </c>
    </row>
    <row r="626" spans="8:19" x14ac:dyDescent="0.3">
      <c r="H626"/>
      <c r="K626"/>
      <c r="O626" s="3" t="s">
        <v>1659</v>
      </c>
      <c r="Q626" s="3" t="str">
        <f>R626&amp;":"&amp;COUNTIF($R$3:R626,R626)</f>
        <v>Maine:12</v>
      </c>
      <c r="R626" s="3" t="s">
        <v>9782</v>
      </c>
      <c r="S626" s="3" t="s">
        <v>2668</v>
      </c>
    </row>
    <row r="627" spans="8:19" x14ac:dyDescent="0.3">
      <c r="H627"/>
      <c r="K627"/>
      <c r="O627" s="3" t="s">
        <v>3710</v>
      </c>
      <c r="Q627" s="3" t="str">
        <f>R627&amp;":"&amp;COUNTIF($R$3:R627,R627)</f>
        <v>Maryland:1</v>
      </c>
      <c r="R627" s="3" t="s">
        <v>9783</v>
      </c>
      <c r="S627" s="3" t="s">
        <v>2701</v>
      </c>
    </row>
    <row r="628" spans="8:19" x14ac:dyDescent="0.3">
      <c r="H628"/>
      <c r="K628"/>
      <c r="O628" s="3" t="s">
        <v>3882</v>
      </c>
      <c r="Q628" s="3" t="str">
        <f>R628&amp;":"&amp;COUNTIF($R$3:R628,R628)</f>
        <v>Maryland:2</v>
      </c>
      <c r="R628" s="3" t="s">
        <v>9783</v>
      </c>
      <c r="S628" s="3" t="s">
        <v>5891</v>
      </c>
    </row>
    <row r="629" spans="8:19" x14ac:dyDescent="0.3">
      <c r="H629"/>
      <c r="K629"/>
      <c r="O629" s="3" t="s">
        <v>3929</v>
      </c>
      <c r="Q629" s="3" t="str">
        <f>R629&amp;":"&amp;COUNTIF($R$3:R629,R629)</f>
        <v>Maryland:3</v>
      </c>
      <c r="R629" s="3" t="s">
        <v>9783</v>
      </c>
      <c r="S629" s="3" t="s">
        <v>2696</v>
      </c>
    </row>
    <row r="630" spans="8:19" x14ac:dyDescent="0.3">
      <c r="H630"/>
      <c r="K630"/>
      <c r="O630" s="3" t="s">
        <v>4267</v>
      </c>
      <c r="Q630" s="3" t="str">
        <f>R630&amp;":"&amp;COUNTIF($R$3:R630,R630)</f>
        <v>Maryland:4</v>
      </c>
      <c r="R630" s="3" t="s">
        <v>9783</v>
      </c>
      <c r="S630" s="3" t="s">
        <v>2714</v>
      </c>
    </row>
    <row r="631" spans="8:19" x14ac:dyDescent="0.3">
      <c r="H631"/>
      <c r="K631"/>
      <c r="O631" s="3" t="s">
        <v>4471</v>
      </c>
      <c r="Q631" s="3" t="str">
        <f>R631&amp;":"&amp;COUNTIF($R$3:R631,R631)</f>
        <v>Maryland:5</v>
      </c>
      <c r="R631" s="3" t="s">
        <v>9783</v>
      </c>
      <c r="S631" s="3" t="s">
        <v>2734</v>
      </c>
    </row>
    <row r="632" spans="8:19" x14ac:dyDescent="0.3">
      <c r="H632"/>
      <c r="K632"/>
      <c r="O632" s="3" t="s">
        <v>4930</v>
      </c>
      <c r="Q632" s="3" t="str">
        <f>R632&amp;":"&amp;COUNTIF($R$3:R632,R632)</f>
        <v>Maryland:6</v>
      </c>
      <c r="R632" s="3" t="s">
        <v>9783</v>
      </c>
      <c r="S632" s="3" t="s">
        <v>2691</v>
      </c>
    </row>
    <row r="633" spans="8:19" x14ac:dyDescent="0.3">
      <c r="H633"/>
      <c r="K633"/>
      <c r="O633" s="3" t="s">
        <v>5440</v>
      </c>
      <c r="Q633" s="3" t="str">
        <f>R633&amp;":"&amp;COUNTIF($R$3:R633,R633)</f>
        <v>Maryland:7</v>
      </c>
      <c r="R633" s="3" t="s">
        <v>9783</v>
      </c>
      <c r="S633" s="3" t="s">
        <v>2729</v>
      </c>
    </row>
    <row r="634" spans="8:19" x14ac:dyDescent="0.3">
      <c r="H634"/>
      <c r="K634"/>
      <c r="O634" s="3" t="s">
        <v>976</v>
      </c>
      <c r="Q634" s="3" t="str">
        <f>R634&amp;":"&amp;COUNTIF($R$3:R634,R634)</f>
        <v>Maryland:8</v>
      </c>
      <c r="R634" s="3" t="s">
        <v>9783</v>
      </c>
      <c r="S634" s="3" t="s">
        <v>9163</v>
      </c>
    </row>
    <row r="635" spans="8:19" x14ac:dyDescent="0.3">
      <c r="H635"/>
      <c r="K635"/>
      <c r="O635" s="3" t="s">
        <v>6724</v>
      </c>
      <c r="Q635" s="3" t="str">
        <f>R635&amp;":"&amp;COUNTIF($R$3:R635,R635)</f>
        <v>Maryland:9</v>
      </c>
      <c r="R635" s="3" t="s">
        <v>9783</v>
      </c>
      <c r="S635" s="3" t="s">
        <v>2719</v>
      </c>
    </row>
    <row r="636" spans="8:19" x14ac:dyDescent="0.3">
      <c r="H636"/>
      <c r="K636"/>
      <c r="O636" s="3" t="s">
        <v>4032</v>
      </c>
      <c r="Q636" s="3" t="str">
        <f>R636&amp;":"&amp;COUNTIF($R$3:R636,R636)</f>
        <v>Maryland:10</v>
      </c>
      <c r="R636" s="3" t="s">
        <v>9783</v>
      </c>
      <c r="S636" s="3" t="s">
        <v>763</v>
      </c>
    </row>
    <row r="637" spans="8:19" x14ac:dyDescent="0.3">
      <c r="H637"/>
      <c r="K637"/>
      <c r="O637" s="3" t="s">
        <v>2825</v>
      </c>
      <c r="Q637" s="3" t="str">
        <f>R637&amp;":"&amp;COUNTIF($R$3:R637,R637)</f>
        <v>Maryland:11</v>
      </c>
      <c r="R637" s="3" t="s">
        <v>9783</v>
      </c>
      <c r="S637" s="3" t="s">
        <v>2681</v>
      </c>
    </row>
    <row r="638" spans="8:19" x14ac:dyDescent="0.3">
      <c r="H638"/>
      <c r="K638"/>
      <c r="O638" s="3" t="s">
        <v>7185</v>
      </c>
      <c r="Q638" s="3" t="str">
        <f>R638&amp;":"&amp;COUNTIF($R$3:R638,R638)</f>
        <v>Maryland:12</v>
      </c>
      <c r="R638" s="3" t="s">
        <v>9783</v>
      </c>
      <c r="S638" s="3" t="s">
        <v>7122</v>
      </c>
    </row>
    <row r="639" spans="8:19" x14ac:dyDescent="0.3">
      <c r="H639"/>
      <c r="K639"/>
      <c r="O639" s="3" t="s">
        <v>1154</v>
      </c>
      <c r="Q639" s="3" t="str">
        <f>R639&amp;":"&amp;COUNTIF($R$3:R639,R639)</f>
        <v>Maryland:13</v>
      </c>
      <c r="R639" s="3" t="s">
        <v>9783</v>
      </c>
      <c r="S639" s="3" t="s">
        <v>2724</v>
      </c>
    </row>
    <row r="640" spans="8:19" x14ac:dyDescent="0.3">
      <c r="H640"/>
      <c r="K640"/>
      <c r="O640" s="3" t="s">
        <v>7594</v>
      </c>
      <c r="Q640" s="3" t="str">
        <f>R640&amp;":"&amp;COUNTIF($R$3:R640,R640)</f>
        <v>Maryland:14</v>
      </c>
      <c r="R640" s="3" t="s">
        <v>9783</v>
      </c>
      <c r="S640" s="3" t="s">
        <v>9154</v>
      </c>
    </row>
    <row r="641" spans="8:19" x14ac:dyDescent="0.3">
      <c r="H641"/>
      <c r="K641"/>
      <c r="O641" s="3" t="s">
        <v>7625</v>
      </c>
      <c r="Q641" s="3" t="str">
        <f>R641&amp;":"&amp;COUNTIF($R$3:R641,R641)</f>
        <v>Maryland:15</v>
      </c>
      <c r="R641" s="3" t="s">
        <v>9783</v>
      </c>
      <c r="S641" s="3" t="s">
        <v>2686</v>
      </c>
    </row>
    <row r="642" spans="8:19" x14ac:dyDescent="0.3">
      <c r="H642"/>
      <c r="K642"/>
      <c r="O642" s="3" t="s">
        <v>7634</v>
      </c>
      <c r="Q642" s="3" t="str">
        <f>R642&amp;":"&amp;COUNTIF($R$3:R642,R642)</f>
        <v>Massachusetts:1</v>
      </c>
      <c r="R642" s="3" t="s">
        <v>9784</v>
      </c>
      <c r="S642" s="3" t="s">
        <v>2759</v>
      </c>
    </row>
    <row r="643" spans="8:19" x14ac:dyDescent="0.3">
      <c r="H643"/>
      <c r="K643"/>
      <c r="O643" s="3" t="s">
        <v>7667</v>
      </c>
      <c r="Q643" s="3" t="str">
        <f>R643&amp;":"&amp;COUNTIF($R$3:R643,R643)</f>
        <v>Massachusetts:2</v>
      </c>
      <c r="R643" s="3" t="s">
        <v>9784</v>
      </c>
      <c r="S643" s="3" t="s">
        <v>2739</v>
      </c>
    </row>
    <row r="644" spans="8:19" x14ac:dyDescent="0.3">
      <c r="H644"/>
      <c r="K644"/>
      <c r="O644" s="3" t="s">
        <v>7672</v>
      </c>
      <c r="Q644" s="3" t="str">
        <f>R644&amp;":"&amp;COUNTIF($R$3:R644,R644)</f>
        <v>Massachusetts:3</v>
      </c>
      <c r="R644" s="3" t="s">
        <v>9784</v>
      </c>
      <c r="S644" s="3" t="s">
        <v>2786</v>
      </c>
    </row>
    <row r="645" spans="8:19" x14ac:dyDescent="0.3">
      <c r="H645"/>
      <c r="K645"/>
      <c r="O645" s="3" t="s">
        <v>7895</v>
      </c>
      <c r="Q645" s="3" t="str">
        <f>R645&amp;":"&amp;COUNTIF($R$3:R645,R645)</f>
        <v>Massachusetts:4</v>
      </c>
      <c r="R645" s="3" t="s">
        <v>9784</v>
      </c>
      <c r="S645" s="3" t="s">
        <v>7143</v>
      </c>
    </row>
    <row r="646" spans="8:19" x14ac:dyDescent="0.3">
      <c r="H646"/>
      <c r="K646"/>
      <c r="O646" s="3" t="s">
        <v>5200</v>
      </c>
      <c r="Q646" s="3" t="str">
        <f>R646&amp;":"&amp;COUNTIF($R$3:R646,R646)</f>
        <v>Massachusetts:5</v>
      </c>
      <c r="R646" s="3" t="s">
        <v>9784</v>
      </c>
      <c r="S646" s="3" t="s">
        <v>2749</v>
      </c>
    </row>
    <row r="647" spans="8:19" x14ac:dyDescent="0.3">
      <c r="H647"/>
      <c r="K647"/>
      <c r="O647" s="3" t="s">
        <v>2909</v>
      </c>
      <c r="Q647" s="3" t="str">
        <f>R647&amp;":"&amp;COUNTIF($R$3:R647,R647)</f>
        <v>Massachusetts:6</v>
      </c>
      <c r="R647" s="3" t="s">
        <v>9784</v>
      </c>
      <c r="S647" s="3" t="s">
        <v>2805</v>
      </c>
    </row>
    <row r="648" spans="8:19" x14ac:dyDescent="0.3">
      <c r="H648"/>
      <c r="K648"/>
      <c r="O648" s="3" t="s">
        <v>3607</v>
      </c>
      <c r="Q648" s="3" t="str">
        <f>R648&amp;":"&amp;COUNTIF($R$3:R648,R648)</f>
        <v>Massachusetts:7</v>
      </c>
      <c r="R648" s="3" t="s">
        <v>9784</v>
      </c>
      <c r="S648" s="3" t="s">
        <v>2764</v>
      </c>
    </row>
    <row r="649" spans="8:19" x14ac:dyDescent="0.3">
      <c r="H649"/>
      <c r="K649"/>
      <c r="O649" s="3" t="s">
        <v>52</v>
      </c>
      <c r="Q649" s="3" t="str">
        <f>R649&amp;":"&amp;COUNTIF($R$3:R649,R649)</f>
        <v>Massachusetts:8</v>
      </c>
      <c r="R649" s="3" t="s">
        <v>9784</v>
      </c>
      <c r="S649" s="3" t="s">
        <v>2795</v>
      </c>
    </row>
    <row r="650" spans="8:19" x14ac:dyDescent="0.3">
      <c r="H650"/>
      <c r="K650"/>
      <c r="O650" s="3" t="s">
        <v>73</v>
      </c>
      <c r="Q650" s="3" t="str">
        <f>R650&amp;":"&amp;COUNTIF($R$3:R650,R650)</f>
        <v>Massachusetts:9</v>
      </c>
      <c r="R650" s="3" t="s">
        <v>9784</v>
      </c>
      <c r="S650" s="3" t="s">
        <v>9168</v>
      </c>
    </row>
    <row r="651" spans="8:19" x14ac:dyDescent="0.3">
      <c r="H651"/>
      <c r="K651"/>
      <c r="O651" s="3" t="s">
        <v>94</v>
      </c>
      <c r="Q651" s="3" t="str">
        <f>R651&amp;":"&amp;COUNTIF($R$3:R651,R651)</f>
        <v>Massachusetts:10</v>
      </c>
      <c r="R651" s="3" t="s">
        <v>9784</v>
      </c>
      <c r="S651" s="3" t="s">
        <v>2844</v>
      </c>
    </row>
    <row r="652" spans="8:19" x14ac:dyDescent="0.3">
      <c r="H652"/>
      <c r="K652"/>
      <c r="O652" s="3" t="s">
        <v>100</v>
      </c>
      <c r="Q652" s="3" t="str">
        <f>R652&amp;":"&amp;COUNTIF($R$3:R652,R652)</f>
        <v>Massachusetts:11</v>
      </c>
      <c r="R652" s="3" t="s">
        <v>9784</v>
      </c>
      <c r="S652" s="3" t="s">
        <v>2849</v>
      </c>
    </row>
    <row r="653" spans="8:19" x14ac:dyDescent="0.3">
      <c r="H653"/>
      <c r="K653"/>
      <c r="O653" s="3" t="s">
        <v>105</v>
      </c>
      <c r="Q653" s="3" t="str">
        <f>R653&amp;":"&amp;COUNTIF($R$3:R653,R653)</f>
        <v>Massachusetts:12</v>
      </c>
      <c r="R653" s="3" t="s">
        <v>9784</v>
      </c>
      <c r="S653" s="3" t="s">
        <v>2815</v>
      </c>
    </row>
    <row r="654" spans="8:19" x14ac:dyDescent="0.3">
      <c r="H654"/>
      <c r="K654"/>
      <c r="O654" s="3" t="s">
        <v>112</v>
      </c>
      <c r="Q654" s="3" t="str">
        <f>R654&amp;":"&amp;COUNTIF($R$3:R654,R654)</f>
        <v>Massachusetts:13</v>
      </c>
      <c r="R654" s="3" t="s">
        <v>9784</v>
      </c>
      <c r="S654" s="3" t="s">
        <v>2754</v>
      </c>
    </row>
    <row r="655" spans="8:19" x14ac:dyDescent="0.3">
      <c r="H655"/>
      <c r="K655"/>
      <c r="O655" s="3" t="s">
        <v>124</v>
      </c>
      <c r="Q655" s="3" t="str">
        <f>R655&amp;":"&amp;COUNTIF($R$3:R655,R655)</f>
        <v>Massachusetts:14</v>
      </c>
      <c r="R655" s="3" t="s">
        <v>9784</v>
      </c>
      <c r="S655" s="3" t="s">
        <v>2835</v>
      </c>
    </row>
    <row r="656" spans="8:19" x14ac:dyDescent="0.3">
      <c r="H656"/>
      <c r="K656"/>
      <c r="O656" s="3" t="s">
        <v>129</v>
      </c>
      <c r="Q656" s="3" t="str">
        <f>R656&amp;":"&amp;COUNTIF($R$3:R656,R656)</f>
        <v>Massachusetts:15</v>
      </c>
      <c r="R656" s="3" t="s">
        <v>9784</v>
      </c>
      <c r="S656" s="3" t="s">
        <v>7133</v>
      </c>
    </row>
    <row r="657" spans="8:19" x14ac:dyDescent="0.3">
      <c r="H657"/>
      <c r="K657"/>
      <c r="O657" s="3" t="s">
        <v>151</v>
      </c>
      <c r="Q657" s="3" t="str">
        <f>R657&amp;":"&amp;COUNTIF($R$3:R657,R657)</f>
        <v>Massachusetts:16</v>
      </c>
      <c r="R657" s="3" t="s">
        <v>9784</v>
      </c>
      <c r="S657" s="3" t="s">
        <v>7128</v>
      </c>
    </row>
    <row r="658" spans="8:19" x14ac:dyDescent="0.3">
      <c r="H658"/>
      <c r="K658"/>
      <c r="O658" s="3" t="s">
        <v>166</v>
      </c>
      <c r="Q658" s="3" t="str">
        <f>R658&amp;":"&amp;COUNTIF($R$3:R658,R658)</f>
        <v>Massachusetts:17</v>
      </c>
      <c r="R658" s="3" t="s">
        <v>9784</v>
      </c>
      <c r="S658" s="3" t="s">
        <v>7148</v>
      </c>
    </row>
    <row r="659" spans="8:19" x14ac:dyDescent="0.3">
      <c r="H659"/>
      <c r="K659"/>
      <c r="O659" s="3" t="s">
        <v>173</v>
      </c>
      <c r="Q659" s="3" t="str">
        <f>R659&amp;":"&amp;COUNTIF($R$3:R659,R659)</f>
        <v>Massachusetts:18</v>
      </c>
      <c r="R659" s="3" t="s">
        <v>9784</v>
      </c>
      <c r="S659" s="3" t="s">
        <v>7175</v>
      </c>
    </row>
    <row r="660" spans="8:19" x14ac:dyDescent="0.3">
      <c r="H660"/>
      <c r="K660"/>
      <c r="O660" s="3" t="s">
        <v>178</v>
      </c>
      <c r="Q660" s="3" t="str">
        <f>R660&amp;":"&amp;COUNTIF($R$3:R660,R660)</f>
        <v>Massachusetts:19</v>
      </c>
      <c r="R660" s="3" t="s">
        <v>9784</v>
      </c>
      <c r="S660" s="3" t="s">
        <v>7170</v>
      </c>
    </row>
    <row r="661" spans="8:19" x14ac:dyDescent="0.3">
      <c r="H661"/>
      <c r="K661"/>
      <c r="O661" s="3" t="s">
        <v>183</v>
      </c>
      <c r="Q661" s="3" t="str">
        <f>R661&amp;":"&amp;COUNTIF($R$3:R661,R661)</f>
        <v>Massachusetts:20</v>
      </c>
      <c r="R661" s="3" t="s">
        <v>9784</v>
      </c>
      <c r="S661" s="3" t="s">
        <v>2744</v>
      </c>
    </row>
    <row r="662" spans="8:19" x14ac:dyDescent="0.3">
      <c r="H662"/>
      <c r="K662"/>
      <c r="O662" s="3" t="s">
        <v>188</v>
      </c>
      <c r="Q662" s="3" t="str">
        <f>R662&amp;":"&amp;COUNTIF($R$3:R662,R662)</f>
        <v>Massachusetts:21</v>
      </c>
      <c r="R662" s="3" t="s">
        <v>9784</v>
      </c>
      <c r="S662" s="3" t="s">
        <v>7138</v>
      </c>
    </row>
    <row r="663" spans="8:19" x14ac:dyDescent="0.3">
      <c r="H663"/>
      <c r="K663"/>
      <c r="O663" s="3" t="s">
        <v>193</v>
      </c>
      <c r="Q663" s="3" t="str">
        <f>R663&amp;":"&amp;COUNTIF($R$3:R663,R663)</f>
        <v>Massachusetts:22</v>
      </c>
      <c r="R663" s="3" t="s">
        <v>9784</v>
      </c>
      <c r="S663" s="3" t="s">
        <v>2820</v>
      </c>
    </row>
    <row r="664" spans="8:19" x14ac:dyDescent="0.3">
      <c r="H664"/>
      <c r="K664"/>
      <c r="O664" s="3" t="s">
        <v>199</v>
      </c>
      <c r="Q664" s="3" t="str">
        <f>R664&amp;":"&amp;COUNTIF($R$3:R664,R664)</f>
        <v>Massachusetts:23</v>
      </c>
      <c r="R664" s="3" t="s">
        <v>9784</v>
      </c>
      <c r="S664" s="3" t="s">
        <v>2800</v>
      </c>
    </row>
    <row r="665" spans="8:19" x14ac:dyDescent="0.3">
      <c r="H665"/>
      <c r="K665"/>
      <c r="O665" s="3" t="s">
        <v>204</v>
      </c>
      <c r="Q665" s="3" t="str">
        <f>R665&amp;":"&amp;COUNTIF($R$3:R665,R665)</f>
        <v>Massachusetts:24</v>
      </c>
      <c r="R665" s="3" t="s">
        <v>9784</v>
      </c>
      <c r="S665" s="3" t="s">
        <v>1448</v>
      </c>
    </row>
    <row r="666" spans="8:19" x14ac:dyDescent="0.3">
      <c r="H666"/>
      <c r="K666"/>
      <c r="O666" s="3" t="s">
        <v>228</v>
      </c>
      <c r="Q666" s="3" t="str">
        <f>R666&amp;":"&amp;COUNTIF($R$3:R666,R666)</f>
        <v>Massachusetts:25</v>
      </c>
      <c r="R666" s="3" t="s">
        <v>9784</v>
      </c>
      <c r="S666" s="3" t="s">
        <v>2781</v>
      </c>
    </row>
    <row r="667" spans="8:19" x14ac:dyDescent="0.3">
      <c r="H667"/>
      <c r="K667"/>
      <c r="O667" s="3" t="s">
        <v>233</v>
      </c>
      <c r="Q667" s="3" t="str">
        <f>R667&amp;":"&amp;COUNTIF($R$3:R667,R667)</f>
        <v>Massachusetts:26</v>
      </c>
      <c r="R667" s="3" t="s">
        <v>9784</v>
      </c>
      <c r="S667" s="3" t="s">
        <v>7161</v>
      </c>
    </row>
    <row r="668" spans="8:19" x14ac:dyDescent="0.3">
      <c r="H668"/>
      <c r="K668"/>
      <c r="O668" s="3" t="s">
        <v>238</v>
      </c>
      <c r="Q668" s="3" t="str">
        <f>R668&amp;":"&amp;COUNTIF($R$3:R668,R668)</f>
        <v>Massachusetts:27</v>
      </c>
      <c r="R668" s="3" t="s">
        <v>9784</v>
      </c>
      <c r="S668" s="3" t="s">
        <v>2830</v>
      </c>
    </row>
    <row r="669" spans="8:19" x14ac:dyDescent="0.3">
      <c r="H669"/>
      <c r="K669"/>
      <c r="O669" s="3" t="s">
        <v>243</v>
      </c>
      <c r="Q669" s="3" t="str">
        <f>R669&amp;":"&amp;COUNTIF($R$3:R669,R669)</f>
        <v>Massachusetts:28</v>
      </c>
      <c r="R669" s="3" t="s">
        <v>9784</v>
      </c>
      <c r="S669" s="3" t="s">
        <v>2810</v>
      </c>
    </row>
    <row r="670" spans="8:19" x14ac:dyDescent="0.3">
      <c r="H670"/>
      <c r="K670"/>
      <c r="O670" s="3" t="s">
        <v>248</v>
      </c>
      <c r="Q670" s="3" t="str">
        <f>R670&amp;":"&amp;COUNTIF($R$3:R670,R670)</f>
        <v>Massachusetts:29</v>
      </c>
      <c r="R670" s="3" t="s">
        <v>9784</v>
      </c>
      <c r="S670" s="3" t="s">
        <v>2825</v>
      </c>
    </row>
    <row r="671" spans="8:19" x14ac:dyDescent="0.3">
      <c r="H671"/>
      <c r="K671"/>
      <c r="O671" s="3" t="s">
        <v>258</v>
      </c>
      <c r="Q671" s="3" t="str">
        <f>R671&amp;":"&amp;COUNTIF($R$3:R671,R671)</f>
        <v>Michigan:1</v>
      </c>
      <c r="R671" s="3" t="s">
        <v>9803</v>
      </c>
      <c r="S671" s="3" t="s">
        <v>2929</v>
      </c>
    </row>
    <row r="672" spans="8:19" x14ac:dyDescent="0.3">
      <c r="H672"/>
      <c r="K672"/>
      <c r="O672" s="3" t="s">
        <v>273</v>
      </c>
      <c r="Q672" s="3" t="str">
        <f>R672&amp;":"&amp;COUNTIF($R$3:R672,R672)</f>
        <v>Michigan:2</v>
      </c>
      <c r="R672" s="3" t="s">
        <v>9803</v>
      </c>
      <c r="S672" s="3" t="s">
        <v>2934</v>
      </c>
    </row>
    <row r="673" spans="8:19" x14ac:dyDescent="0.3">
      <c r="H673"/>
      <c r="K673"/>
      <c r="O673" s="3" t="s">
        <v>283</v>
      </c>
      <c r="Q673" s="3" t="str">
        <f>R673&amp;":"&amp;COUNTIF($R$3:R673,R673)</f>
        <v>Michigan:3</v>
      </c>
      <c r="R673" s="3" t="s">
        <v>9803</v>
      </c>
      <c r="S673" s="3" t="s">
        <v>4115</v>
      </c>
    </row>
    <row r="674" spans="8:19" x14ac:dyDescent="0.3">
      <c r="H674"/>
      <c r="K674"/>
      <c r="O674" s="3" t="s">
        <v>288</v>
      </c>
      <c r="Q674" s="3" t="str">
        <f>R674&amp;":"&amp;COUNTIF($R$3:R674,R674)</f>
        <v>Michigan:4</v>
      </c>
      <c r="R674" s="3" t="s">
        <v>9803</v>
      </c>
      <c r="S674" s="3" t="s">
        <v>7200</v>
      </c>
    </row>
    <row r="675" spans="8:19" x14ac:dyDescent="0.3">
      <c r="H675"/>
      <c r="K675"/>
      <c r="O675" s="3" t="s">
        <v>306</v>
      </c>
      <c r="Q675" s="3" t="str">
        <f>R675&amp;":"&amp;COUNTIF($R$3:R675,R675)</f>
        <v>Michigan:5</v>
      </c>
      <c r="R675" s="3" t="s">
        <v>9803</v>
      </c>
      <c r="S675" s="3" t="s">
        <v>2909</v>
      </c>
    </row>
    <row r="676" spans="8:19" x14ac:dyDescent="0.3">
      <c r="H676"/>
      <c r="K676"/>
      <c r="O676" s="3" t="s">
        <v>323</v>
      </c>
      <c r="Q676" s="3" t="str">
        <f>R676&amp;":"&amp;COUNTIF($R$3:R676,R676)</f>
        <v>Michigan:6</v>
      </c>
      <c r="R676" s="3" t="s">
        <v>9803</v>
      </c>
      <c r="S676" s="3" t="s">
        <v>9181</v>
      </c>
    </row>
    <row r="677" spans="8:19" x14ac:dyDescent="0.3">
      <c r="H677"/>
      <c r="K677"/>
      <c r="O677" s="3" t="s">
        <v>328</v>
      </c>
      <c r="Q677" s="3" t="str">
        <f>R677&amp;":"&amp;COUNTIF($R$3:R677,R677)</f>
        <v>Michigan:7</v>
      </c>
      <c r="R677" s="3" t="s">
        <v>9803</v>
      </c>
      <c r="S677" s="3" t="s">
        <v>2919</v>
      </c>
    </row>
    <row r="678" spans="8:19" x14ac:dyDescent="0.3">
      <c r="H678"/>
      <c r="K678"/>
      <c r="O678" s="3" t="s">
        <v>333</v>
      </c>
      <c r="Q678" s="3" t="str">
        <f>R678&amp;":"&amp;COUNTIF($R$3:R678,R678)</f>
        <v>Michigan:8</v>
      </c>
      <c r="R678" s="3" t="s">
        <v>9803</v>
      </c>
      <c r="S678" s="3" t="s">
        <v>7185</v>
      </c>
    </row>
    <row r="679" spans="8:19" x14ac:dyDescent="0.3">
      <c r="H679"/>
      <c r="K679"/>
      <c r="O679" s="3" t="s">
        <v>338</v>
      </c>
      <c r="Q679" s="3" t="str">
        <f>R679&amp;":"&amp;COUNTIF($R$3:R679,R679)</f>
        <v>Michigan:9</v>
      </c>
      <c r="R679" s="3" t="s">
        <v>9803</v>
      </c>
      <c r="S679" s="3" t="s">
        <v>2864</v>
      </c>
    </row>
    <row r="680" spans="8:19" x14ac:dyDescent="0.3">
      <c r="H680"/>
      <c r="K680"/>
      <c r="O680" s="3" t="s">
        <v>347</v>
      </c>
      <c r="Q680" s="3" t="str">
        <f>R680&amp;":"&amp;COUNTIF($R$3:R680,R680)</f>
        <v>Michigan:10</v>
      </c>
      <c r="R680" s="3" t="s">
        <v>9803</v>
      </c>
      <c r="S680" s="3" t="s">
        <v>880</v>
      </c>
    </row>
    <row r="681" spans="8:19" x14ac:dyDescent="0.3">
      <c r="H681"/>
      <c r="K681"/>
      <c r="O681" s="3" t="s">
        <v>352</v>
      </c>
      <c r="Q681" s="3" t="str">
        <f>R681&amp;":"&amp;COUNTIF($R$3:R681,R681)</f>
        <v>Michigan:11</v>
      </c>
      <c r="R681" s="3" t="s">
        <v>9803</v>
      </c>
      <c r="S681" s="3" t="s">
        <v>7190</v>
      </c>
    </row>
    <row r="682" spans="8:19" x14ac:dyDescent="0.3">
      <c r="H682"/>
      <c r="K682"/>
      <c r="O682" s="3" t="s">
        <v>357</v>
      </c>
      <c r="Q682" s="3" t="str">
        <f>R682&amp;":"&amp;COUNTIF($R$3:R682,R682)</f>
        <v>Michigan:12</v>
      </c>
      <c r="R682" s="3" t="s">
        <v>9803</v>
      </c>
      <c r="S682" s="3" t="s">
        <v>2914</v>
      </c>
    </row>
    <row r="683" spans="8:19" x14ac:dyDescent="0.3">
      <c r="H683"/>
      <c r="K683"/>
      <c r="O683" s="3" t="s">
        <v>370</v>
      </c>
      <c r="Q683" s="3" t="str">
        <f>R683&amp;":"&amp;COUNTIF($R$3:R683,R683)</f>
        <v>Michigan:13</v>
      </c>
      <c r="R683" s="3" t="s">
        <v>9803</v>
      </c>
      <c r="S683" s="3" t="s">
        <v>2904</v>
      </c>
    </row>
    <row r="684" spans="8:19" x14ac:dyDescent="0.3">
      <c r="H684"/>
      <c r="K684"/>
      <c r="O684" s="3" t="s">
        <v>389</v>
      </c>
      <c r="Q684" s="3" t="str">
        <f>R684&amp;":"&amp;COUNTIF($R$3:R684,R684)</f>
        <v>Michigan:14</v>
      </c>
      <c r="R684" s="3" t="s">
        <v>9803</v>
      </c>
      <c r="S684" s="3" t="s">
        <v>2899</v>
      </c>
    </row>
    <row r="685" spans="8:19" x14ac:dyDescent="0.3">
      <c r="H685"/>
      <c r="K685"/>
      <c r="O685" s="3" t="s">
        <v>394</v>
      </c>
      <c r="Q685" s="3" t="str">
        <f>R685&amp;":"&amp;COUNTIF($R$3:R685,R685)</f>
        <v>Michigan:15</v>
      </c>
      <c r="R685" s="3" t="s">
        <v>9803</v>
      </c>
      <c r="S685" s="3" t="s">
        <v>2939</v>
      </c>
    </row>
    <row r="686" spans="8:19" x14ac:dyDescent="0.3">
      <c r="H686"/>
      <c r="K686"/>
      <c r="O686" s="3" t="s">
        <v>409</v>
      </c>
      <c r="Q686" s="3" t="str">
        <f>R686&amp;":"&amp;COUNTIF($R$3:R686,R686)</f>
        <v>Michigan:16</v>
      </c>
      <c r="R686" s="3" t="s">
        <v>9803</v>
      </c>
      <c r="S686" s="3" t="s">
        <v>2869</v>
      </c>
    </row>
    <row r="687" spans="8:19" x14ac:dyDescent="0.3">
      <c r="H687"/>
      <c r="K687"/>
      <c r="O687" s="3" t="s">
        <v>419</v>
      </c>
      <c r="Q687" s="3" t="str">
        <f>R687&amp;":"&amp;COUNTIF($R$3:R687,R687)</f>
        <v>Michigan:17</v>
      </c>
      <c r="R687" s="3" t="s">
        <v>9803</v>
      </c>
      <c r="S687" s="3" t="s">
        <v>2874</v>
      </c>
    </row>
    <row r="688" spans="8:19" x14ac:dyDescent="0.3">
      <c r="H688"/>
      <c r="K688"/>
      <c r="O688" s="3" t="s">
        <v>434</v>
      </c>
      <c r="Q688" s="3" t="str">
        <f>R688&amp;":"&amp;COUNTIF($R$3:R688,R688)</f>
        <v>Michigan:18</v>
      </c>
      <c r="R688" s="3" t="s">
        <v>9803</v>
      </c>
      <c r="S688" s="3" t="s">
        <v>2889</v>
      </c>
    </row>
    <row r="689" spans="8:19" x14ac:dyDescent="0.3">
      <c r="H689"/>
      <c r="K689"/>
      <c r="O689" s="3" t="s">
        <v>439</v>
      </c>
      <c r="Q689" s="3" t="str">
        <f>R689&amp;":"&amp;COUNTIF($R$3:R689,R689)</f>
        <v>Michigan:19</v>
      </c>
      <c r="R689" s="3" t="s">
        <v>9803</v>
      </c>
      <c r="S689" s="3" t="s">
        <v>2924</v>
      </c>
    </row>
    <row r="690" spans="8:19" x14ac:dyDescent="0.3">
      <c r="H690"/>
      <c r="K690"/>
      <c r="O690" s="3" t="s">
        <v>444</v>
      </c>
      <c r="Q690" s="3" t="str">
        <f>R690&amp;":"&amp;COUNTIF($R$3:R690,R690)</f>
        <v>Michigan:20</v>
      </c>
      <c r="R690" s="3" t="s">
        <v>9803</v>
      </c>
      <c r="S690" s="3" t="s">
        <v>2879</v>
      </c>
    </row>
    <row r="691" spans="8:19" x14ac:dyDescent="0.3">
      <c r="H691"/>
      <c r="K691"/>
      <c r="O691" s="3" t="s">
        <v>449</v>
      </c>
      <c r="Q691" s="3" t="str">
        <f>R691&amp;":"&amp;COUNTIF($R$3:R691,R691)</f>
        <v>Michigan:21</v>
      </c>
      <c r="R691" s="3" t="s">
        <v>9803</v>
      </c>
      <c r="S691" s="3" t="s">
        <v>9177</v>
      </c>
    </row>
    <row r="692" spans="8:19" x14ac:dyDescent="0.3">
      <c r="H692"/>
      <c r="K692"/>
      <c r="O692" s="3" t="s">
        <v>454</v>
      </c>
      <c r="Q692" s="3" t="str">
        <f>R692&amp;":"&amp;COUNTIF($R$3:R692,R692)</f>
        <v>Michigan:22</v>
      </c>
      <c r="R692" s="3" t="s">
        <v>9803</v>
      </c>
      <c r="S692" s="3" t="s">
        <v>2854</v>
      </c>
    </row>
    <row r="693" spans="8:19" x14ac:dyDescent="0.3">
      <c r="H693"/>
      <c r="K693"/>
      <c r="O693" s="3" t="s">
        <v>459</v>
      </c>
      <c r="Q693" s="3" t="str">
        <f>R693&amp;":"&amp;COUNTIF($R$3:R693,R693)</f>
        <v>Michigan:23</v>
      </c>
      <c r="R693" s="3" t="s">
        <v>9803</v>
      </c>
      <c r="S693" s="3" t="s">
        <v>2884</v>
      </c>
    </row>
    <row r="694" spans="8:19" x14ac:dyDescent="0.3">
      <c r="H694"/>
      <c r="K694"/>
      <c r="O694" s="3" t="s">
        <v>468</v>
      </c>
      <c r="Q694" s="3" t="str">
        <f>R694&amp;":"&amp;COUNTIF($R$3:R694,R694)</f>
        <v>Michigan:24</v>
      </c>
      <c r="R694" s="3" t="s">
        <v>9803</v>
      </c>
      <c r="S694" s="3" t="s">
        <v>2894</v>
      </c>
    </row>
    <row r="695" spans="8:19" x14ac:dyDescent="0.3">
      <c r="H695"/>
      <c r="K695"/>
      <c r="O695" s="3" t="s">
        <v>477</v>
      </c>
      <c r="Q695" s="3" t="str">
        <f>R695&amp;":"&amp;COUNTIF($R$3:R695,R695)</f>
        <v>Michigan:25</v>
      </c>
      <c r="R695" s="3" t="s">
        <v>9803</v>
      </c>
      <c r="S695" s="3" t="s">
        <v>2961</v>
      </c>
    </row>
    <row r="696" spans="8:19" x14ac:dyDescent="0.3">
      <c r="H696"/>
      <c r="K696"/>
      <c r="O696" s="3" t="s">
        <v>486</v>
      </c>
      <c r="Q696" s="3" t="str">
        <f>R696&amp;":"&amp;COUNTIF($R$3:R696,R696)</f>
        <v>Michigan:26</v>
      </c>
      <c r="R696" s="3" t="s">
        <v>9803</v>
      </c>
      <c r="S696" s="3" t="s">
        <v>7195</v>
      </c>
    </row>
    <row r="697" spans="8:19" x14ac:dyDescent="0.3">
      <c r="H697"/>
      <c r="K697"/>
      <c r="O697" s="3" t="s">
        <v>527</v>
      </c>
      <c r="Q697" s="3" t="str">
        <f>R697&amp;":"&amp;COUNTIF($R$3:R697,R697)</f>
        <v>Michigan:27</v>
      </c>
      <c r="R697" s="3" t="s">
        <v>9803</v>
      </c>
      <c r="S697" s="3" t="s">
        <v>7180</v>
      </c>
    </row>
    <row r="698" spans="8:19" x14ac:dyDescent="0.3">
      <c r="H698"/>
      <c r="K698"/>
      <c r="O698" s="3" t="s">
        <v>537</v>
      </c>
      <c r="Q698" s="3" t="str">
        <f>R698&amp;":"&amp;COUNTIF($R$3:R698,R698)</f>
        <v>Michigan:28</v>
      </c>
      <c r="R698" s="3" t="s">
        <v>9803</v>
      </c>
      <c r="S698" s="3" t="s">
        <v>2966</v>
      </c>
    </row>
    <row r="699" spans="8:19" x14ac:dyDescent="0.3">
      <c r="H699"/>
      <c r="K699"/>
      <c r="O699" s="3" t="s">
        <v>587</v>
      </c>
      <c r="Q699" s="3" t="str">
        <f>R699&amp;":"&amp;COUNTIF($R$3:R699,R699)</f>
        <v>Michigan:29</v>
      </c>
      <c r="R699" s="3" t="s">
        <v>9803</v>
      </c>
      <c r="S699" s="3" t="s">
        <v>2948</v>
      </c>
    </row>
    <row r="700" spans="8:19" x14ac:dyDescent="0.3">
      <c r="H700"/>
      <c r="K700"/>
      <c r="O700" s="3" t="s">
        <v>592</v>
      </c>
      <c r="Q700" s="3" t="str">
        <f>R700&amp;":"&amp;COUNTIF($R$3:R700,R700)</f>
        <v>Michigan:30</v>
      </c>
      <c r="R700" s="3" t="s">
        <v>9803</v>
      </c>
      <c r="S700" s="3" t="s">
        <v>2859</v>
      </c>
    </row>
    <row r="701" spans="8:19" x14ac:dyDescent="0.3">
      <c r="H701"/>
      <c r="K701"/>
      <c r="O701" s="3" t="s">
        <v>597</v>
      </c>
      <c r="Q701" s="3" t="str">
        <f>R701&amp;":"&amp;COUNTIF($R$3:R701,R701)</f>
        <v>Minnesota:1</v>
      </c>
      <c r="R701" s="3" t="s">
        <v>9794</v>
      </c>
      <c r="S701" s="3" t="s">
        <v>2486</v>
      </c>
    </row>
    <row r="702" spans="8:19" x14ac:dyDescent="0.3">
      <c r="H702"/>
      <c r="K702"/>
      <c r="O702" s="3" t="s">
        <v>612</v>
      </c>
      <c r="Q702" s="3" t="str">
        <f>R702&amp;":"&amp;COUNTIF($R$3:R702,R702)</f>
        <v>Minnesota:2</v>
      </c>
      <c r="R702" s="3" t="s">
        <v>9794</v>
      </c>
      <c r="S702" s="3" t="s">
        <v>3064</v>
      </c>
    </row>
    <row r="703" spans="8:19" x14ac:dyDescent="0.3">
      <c r="H703"/>
      <c r="K703"/>
      <c r="O703" s="3" t="s">
        <v>617</v>
      </c>
      <c r="Q703" s="3" t="str">
        <f>R703&amp;":"&amp;COUNTIF($R$3:R703,R703)</f>
        <v>Minnesota:3</v>
      </c>
      <c r="R703" s="3" t="s">
        <v>9794</v>
      </c>
      <c r="S703" s="3" t="s">
        <v>3054</v>
      </c>
    </row>
    <row r="704" spans="8:19" x14ac:dyDescent="0.3">
      <c r="H704"/>
      <c r="K704"/>
      <c r="O704" s="3" t="s">
        <v>622</v>
      </c>
      <c r="Q704" s="3" t="str">
        <f>R704&amp;":"&amp;COUNTIF($R$3:R704,R704)</f>
        <v>Minnesota:4</v>
      </c>
      <c r="R704" s="3" t="s">
        <v>9794</v>
      </c>
      <c r="S704" s="3" t="s">
        <v>9195</v>
      </c>
    </row>
    <row r="705" spans="8:19" x14ac:dyDescent="0.3">
      <c r="H705"/>
      <c r="K705"/>
      <c r="O705" s="3" t="s">
        <v>646</v>
      </c>
      <c r="Q705" s="3" t="str">
        <f>R705&amp;":"&amp;COUNTIF($R$3:R705,R705)</f>
        <v>Minnesota:5</v>
      </c>
      <c r="R705" s="3" t="s">
        <v>9794</v>
      </c>
      <c r="S705" s="3" t="s">
        <v>3083</v>
      </c>
    </row>
    <row r="706" spans="8:19" x14ac:dyDescent="0.3">
      <c r="H706"/>
      <c r="K706"/>
      <c r="O706" s="3" t="s">
        <v>665</v>
      </c>
      <c r="Q706" s="3" t="str">
        <f>R706&amp;":"&amp;COUNTIF($R$3:R706,R706)</f>
        <v>Minnesota:6</v>
      </c>
      <c r="R706" s="3" t="s">
        <v>9794</v>
      </c>
      <c r="S706" s="3" t="s">
        <v>3078</v>
      </c>
    </row>
    <row r="707" spans="8:19" x14ac:dyDescent="0.3">
      <c r="H707"/>
      <c r="K707"/>
      <c r="O707" s="3" t="s">
        <v>675</v>
      </c>
      <c r="Q707" s="3" t="str">
        <f>R707&amp;":"&amp;COUNTIF($R$3:R707,R707)</f>
        <v>Minnesota:7</v>
      </c>
      <c r="R707" s="3" t="s">
        <v>9794</v>
      </c>
      <c r="S707" s="3" t="s">
        <v>3039</v>
      </c>
    </row>
    <row r="708" spans="8:19" x14ac:dyDescent="0.3">
      <c r="H708"/>
      <c r="K708"/>
      <c r="O708" s="3" t="s">
        <v>680</v>
      </c>
      <c r="Q708" s="3" t="str">
        <f>R708&amp;":"&amp;COUNTIF($R$3:R708,R708)</f>
        <v>Minnesota:8</v>
      </c>
      <c r="R708" s="3" t="s">
        <v>9794</v>
      </c>
      <c r="S708" s="3" t="s">
        <v>7284</v>
      </c>
    </row>
    <row r="709" spans="8:19" x14ac:dyDescent="0.3">
      <c r="H709"/>
      <c r="K709"/>
      <c r="O709" s="3" t="s">
        <v>689</v>
      </c>
      <c r="Q709" s="3" t="str">
        <f>R709&amp;":"&amp;COUNTIF($R$3:R709,R709)</f>
        <v>Minnesota:9</v>
      </c>
      <c r="R709" s="3" t="s">
        <v>9794</v>
      </c>
      <c r="S709" s="3" t="s">
        <v>7243</v>
      </c>
    </row>
    <row r="710" spans="8:19" x14ac:dyDescent="0.3">
      <c r="H710"/>
      <c r="K710"/>
      <c r="O710" s="3" t="s">
        <v>694</v>
      </c>
      <c r="Q710" s="3" t="str">
        <f>R710&amp;":"&amp;COUNTIF($R$3:R710,R710)</f>
        <v>Minnesota:10</v>
      </c>
      <c r="R710" s="3" t="s">
        <v>9794</v>
      </c>
      <c r="S710" s="3" t="s">
        <v>3024</v>
      </c>
    </row>
    <row r="711" spans="8:19" x14ac:dyDescent="0.3">
      <c r="H711"/>
      <c r="K711"/>
      <c r="O711" s="3" t="s">
        <v>704</v>
      </c>
      <c r="Q711" s="3" t="str">
        <f>R711&amp;":"&amp;COUNTIF($R$3:R711,R711)</f>
        <v>Minnesota:11</v>
      </c>
      <c r="R711" s="3" t="s">
        <v>9794</v>
      </c>
      <c r="S711" s="3" t="s">
        <v>3034</v>
      </c>
    </row>
    <row r="712" spans="8:19" x14ac:dyDescent="0.3">
      <c r="H712"/>
      <c r="K712"/>
      <c r="O712" s="3" t="s">
        <v>709</v>
      </c>
      <c r="Q712" s="3" t="str">
        <f>R712&amp;":"&amp;COUNTIF($R$3:R712,R712)</f>
        <v>Minnesota:12</v>
      </c>
      <c r="R712" s="3" t="s">
        <v>9794</v>
      </c>
      <c r="S712" s="3" t="s">
        <v>2985</v>
      </c>
    </row>
    <row r="713" spans="8:19" x14ac:dyDescent="0.3">
      <c r="H713"/>
      <c r="K713"/>
      <c r="O713" s="3" t="s">
        <v>714</v>
      </c>
      <c r="Q713" s="3" t="str">
        <f>R713&amp;":"&amp;COUNTIF($R$3:R713,R713)</f>
        <v>Minnesota:13</v>
      </c>
      <c r="R713" s="3" t="s">
        <v>9794</v>
      </c>
      <c r="S713" s="3" t="s">
        <v>9205</v>
      </c>
    </row>
    <row r="714" spans="8:19" x14ac:dyDescent="0.3">
      <c r="H714"/>
      <c r="K714"/>
      <c r="O714" s="3" t="s">
        <v>719</v>
      </c>
      <c r="Q714" s="3" t="str">
        <f>R714&amp;":"&amp;COUNTIF($R$3:R714,R714)</f>
        <v>Minnesota:14</v>
      </c>
      <c r="R714" s="3" t="s">
        <v>9794</v>
      </c>
      <c r="S714" s="3" t="s">
        <v>2975</v>
      </c>
    </row>
    <row r="715" spans="8:19" x14ac:dyDescent="0.3">
      <c r="H715"/>
      <c r="K715"/>
      <c r="O715" s="3" t="s">
        <v>734</v>
      </c>
      <c r="Q715" s="3" t="str">
        <f>R715&amp;":"&amp;COUNTIF($R$3:R715,R715)</f>
        <v>Minnesota:15</v>
      </c>
      <c r="R715" s="3" t="s">
        <v>9794</v>
      </c>
      <c r="S715" s="3" t="s">
        <v>7227</v>
      </c>
    </row>
    <row r="716" spans="8:19" x14ac:dyDescent="0.3">
      <c r="H716"/>
      <c r="K716"/>
      <c r="O716" s="3" t="s">
        <v>744</v>
      </c>
      <c r="Q716" s="3" t="str">
        <f>R716&amp;":"&amp;COUNTIF($R$3:R716,R716)</f>
        <v>Minnesota:16</v>
      </c>
      <c r="R716" s="3" t="s">
        <v>9794</v>
      </c>
      <c r="S716" s="3" t="s">
        <v>7279</v>
      </c>
    </row>
    <row r="717" spans="8:19" x14ac:dyDescent="0.3">
      <c r="H717"/>
      <c r="K717"/>
      <c r="O717" s="3" t="s">
        <v>749</v>
      </c>
      <c r="Q717" s="3" t="str">
        <f>R717&amp;":"&amp;COUNTIF($R$3:R717,R717)</f>
        <v>Minnesota:17</v>
      </c>
      <c r="R717" s="3" t="s">
        <v>9794</v>
      </c>
      <c r="S717" s="3" t="s">
        <v>3617</v>
      </c>
    </row>
    <row r="718" spans="8:19" x14ac:dyDescent="0.3">
      <c r="H718"/>
      <c r="K718"/>
      <c r="O718" s="3" t="s">
        <v>754</v>
      </c>
      <c r="Q718" s="3" t="str">
        <f>R718&amp;":"&amp;COUNTIF($R$3:R718,R718)</f>
        <v>Minnesota:18</v>
      </c>
      <c r="R718" s="3" t="s">
        <v>9794</v>
      </c>
      <c r="S718" s="3" t="s">
        <v>3073</v>
      </c>
    </row>
    <row r="719" spans="8:19" x14ac:dyDescent="0.3">
      <c r="H719"/>
      <c r="K719"/>
      <c r="O719" s="3" t="s">
        <v>763</v>
      </c>
      <c r="Q719" s="3" t="str">
        <f>R719&amp;":"&amp;COUNTIF($R$3:R719,R719)</f>
        <v>Minnesota:19</v>
      </c>
      <c r="R719" s="3" t="s">
        <v>9794</v>
      </c>
      <c r="S719" s="3" t="s">
        <v>7268</v>
      </c>
    </row>
    <row r="720" spans="8:19" x14ac:dyDescent="0.3">
      <c r="H720"/>
      <c r="K720"/>
      <c r="O720" s="3" t="s">
        <v>776</v>
      </c>
      <c r="Q720" s="3" t="str">
        <f>R720&amp;":"&amp;COUNTIF($R$3:R720,R720)</f>
        <v>Minnesota:20</v>
      </c>
      <c r="R720" s="3" t="s">
        <v>9794</v>
      </c>
      <c r="S720" s="3" t="s">
        <v>7274</v>
      </c>
    </row>
    <row r="721" spans="8:19" x14ac:dyDescent="0.3">
      <c r="H721"/>
      <c r="K721"/>
      <c r="O721" s="3" t="s">
        <v>781</v>
      </c>
      <c r="Q721" s="3" t="str">
        <f>R721&amp;":"&amp;COUNTIF($R$3:R721,R721)</f>
        <v>Minnesota:21</v>
      </c>
      <c r="R721" s="3" t="s">
        <v>9794</v>
      </c>
      <c r="S721" s="3" t="s">
        <v>9190</v>
      </c>
    </row>
    <row r="722" spans="8:19" x14ac:dyDescent="0.3">
      <c r="H722"/>
      <c r="K722"/>
      <c r="O722" s="3" t="s">
        <v>786</v>
      </c>
      <c r="Q722" s="3" t="str">
        <f>R722&amp;":"&amp;COUNTIF($R$3:R722,R722)</f>
        <v>Minnesota:22</v>
      </c>
      <c r="R722" s="3" t="s">
        <v>9794</v>
      </c>
      <c r="S722" s="3" t="s">
        <v>2914</v>
      </c>
    </row>
    <row r="723" spans="8:19" x14ac:dyDescent="0.3">
      <c r="H723"/>
      <c r="K723"/>
      <c r="O723" s="3" t="s">
        <v>817</v>
      </c>
      <c r="Q723" s="3" t="str">
        <f>R723&amp;":"&amp;COUNTIF($R$3:R723,R723)</f>
        <v>Minnesota:23</v>
      </c>
      <c r="R723" s="3" t="s">
        <v>9794</v>
      </c>
      <c r="S723" s="3" t="s">
        <v>7209</v>
      </c>
    </row>
    <row r="724" spans="8:19" x14ac:dyDescent="0.3">
      <c r="H724"/>
      <c r="K724"/>
      <c r="O724" s="3" t="s">
        <v>827</v>
      </c>
      <c r="Q724" s="3" t="str">
        <f>R724&amp;":"&amp;COUNTIF($R$3:R724,R724)</f>
        <v>Minnesota:24</v>
      </c>
      <c r="R724" s="3" t="s">
        <v>9794</v>
      </c>
      <c r="S724" s="3" t="s">
        <v>2990</v>
      </c>
    </row>
    <row r="725" spans="8:19" x14ac:dyDescent="0.3">
      <c r="H725"/>
      <c r="K725"/>
      <c r="O725" s="3" t="s">
        <v>841</v>
      </c>
      <c r="Q725" s="3" t="str">
        <f>R725&amp;":"&amp;COUNTIF($R$3:R725,R725)</f>
        <v>Minnesota:25</v>
      </c>
      <c r="R725" s="3" t="s">
        <v>9794</v>
      </c>
      <c r="S725" s="3" t="s">
        <v>9214</v>
      </c>
    </row>
    <row r="726" spans="8:19" x14ac:dyDescent="0.3">
      <c r="H726"/>
      <c r="K726"/>
      <c r="O726" s="3" t="s">
        <v>850</v>
      </c>
      <c r="Q726" s="3" t="str">
        <f>R726&amp;":"&amp;COUNTIF($R$3:R726,R726)</f>
        <v>Minnesota:26</v>
      </c>
      <c r="R726" s="3" t="s">
        <v>9794</v>
      </c>
      <c r="S726" s="3" t="s">
        <v>7652</v>
      </c>
    </row>
    <row r="727" spans="8:19" x14ac:dyDescent="0.3">
      <c r="H727"/>
      <c r="K727"/>
      <c r="O727" s="3" t="s">
        <v>863</v>
      </c>
      <c r="Q727" s="3" t="str">
        <f>R727&amp;":"&amp;COUNTIF($R$3:R727,R727)</f>
        <v>Minnesota:27</v>
      </c>
      <c r="R727" s="3" t="s">
        <v>9794</v>
      </c>
      <c r="S727" s="3" t="s">
        <v>2995</v>
      </c>
    </row>
    <row r="728" spans="8:19" x14ac:dyDescent="0.3">
      <c r="H728"/>
      <c r="K728"/>
      <c r="O728" s="3" t="s">
        <v>880</v>
      </c>
      <c r="Q728" s="3" t="str">
        <f>R728&amp;":"&amp;COUNTIF($R$3:R728,R728)</f>
        <v>Minnesota:28</v>
      </c>
      <c r="R728" s="3" t="s">
        <v>9794</v>
      </c>
      <c r="S728" s="3" t="s">
        <v>7248</v>
      </c>
    </row>
    <row r="729" spans="8:19" x14ac:dyDescent="0.3">
      <c r="H729"/>
      <c r="K729"/>
      <c r="O729" s="3" t="s">
        <v>885</v>
      </c>
      <c r="Q729" s="3" t="str">
        <f>R729&amp;":"&amp;COUNTIF($R$3:R729,R729)</f>
        <v>Minnesota:29</v>
      </c>
      <c r="R729" s="3" t="s">
        <v>9794</v>
      </c>
      <c r="S729" s="3" t="s">
        <v>3049</v>
      </c>
    </row>
    <row r="730" spans="8:19" x14ac:dyDescent="0.3">
      <c r="H730"/>
      <c r="K730"/>
      <c r="O730" s="3" t="s">
        <v>890</v>
      </c>
      <c r="Q730" s="3" t="str">
        <f>R730&amp;":"&amp;COUNTIF($R$3:R730,R730)</f>
        <v>Minnesota:30</v>
      </c>
      <c r="R730" s="3" t="s">
        <v>9794</v>
      </c>
      <c r="S730" s="3" t="s">
        <v>3000</v>
      </c>
    </row>
    <row r="731" spans="8:19" x14ac:dyDescent="0.3">
      <c r="H731"/>
      <c r="K731"/>
      <c r="O731" s="3" t="s">
        <v>895</v>
      </c>
      <c r="Q731" s="3" t="str">
        <f>R731&amp;":"&amp;COUNTIF($R$3:R731,R731)</f>
        <v>Minnesota:31</v>
      </c>
      <c r="R731" s="3" t="s">
        <v>9794</v>
      </c>
      <c r="S731" s="3" t="s">
        <v>3029</v>
      </c>
    </row>
    <row r="732" spans="8:19" x14ac:dyDescent="0.3">
      <c r="H732"/>
      <c r="K732"/>
      <c r="O732" s="3" t="s">
        <v>900</v>
      </c>
      <c r="Q732" s="3" t="str">
        <f>R732&amp;":"&amp;COUNTIF($R$3:R732,R732)</f>
        <v>Minnesota:32</v>
      </c>
      <c r="R732" s="3" t="s">
        <v>9794</v>
      </c>
      <c r="S732" s="3" t="s">
        <v>1810</v>
      </c>
    </row>
    <row r="733" spans="8:19" x14ac:dyDescent="0.3">
      <c r="H733"/>
      <c r="K733"/>
      <c r="O733" s="3" t="s">
        <v>905</v>
      </c>
      <c r="Q733" s="3" t="str">
        <f>R733&amp;":"&amp;COUNTIF($R$3:R733,R733)</f>
        <v>Minnesota:33</v>
      </c>
      <c r="R733" s="3" t="s">
        <v>9794</v>
      </c>
      <c r="S733" s="3" t="s">
        <v>2980</v>
      </c>
    </row>
    <row r="734" spans="8:19" x14ac:dyDescent="0.3">
      <c r="H734"/>
      <c r="K734"/>
      <c r="O734" s="3" t="s">
        <v>910</v>
      </c>
      <c r="Q734" s="3" t="str">
        <f>R734&amp;":"&amp;COUNTIF($R$3:R734,R734)</f>
        <v>Minnesota:34</v>
      </c>
      <c r="R734" s="3" t="s">
        <v>9794</v>
      </c>
      <c r="S734" s="3" t="s">
        <v>3088</v>
      </c>
    </row>
    <row r="735" spans="8:19" x14ac:dyDescent="0.3">
      <c r="H735"/>
      <c r="K735"/>
      <c r="O735" s="3" t="s">
        <v>915</v>
      </c>
      <c r="Q735" s="3" t="str">
        <f>R735&amp;":"&amp;COUNTIF($R$3:R735,R735)</f>
        <v>Minnesota:35</v>
      </c>
      <c r="R735" s="3" t="s">
        <v>9794</v>
      </c>
      <c r="S735" s="3" t="s">
        <v>7262</v>
      </c>
    </row>
    <row r="736" spans="8:19" x14ac:dyDescent="0.3">
      <c r="H736"/>
      <c r="K736"/>
      <c r="O736" s="3" t="s">
        <v>920</v>
      </c>
      <c r="Q736" s="3" t="str">
        <f>R736&amp;":"&amp;COUNTIF($R$3:R736,R736)</f>
        <v>Minnesota:36</v>
      </c>
      <c r="R736" s="3" t="s">
        <v>9794</v>
      </c>
      <c r="S736" s="3" t="s">
        <v>3044</v>
      </c>
    </row>
    <row r="737" spans="8:19" x14ac:dyDescent="0.3">
      <c r="H737"/>
      <c r="K737"/>
      <c r="O737" s="3" t="s">
        <v>925</v>
      </c>
      <c r="Q737" s="3" t="str">
        <f>R737&amp;":"&amp;COUNTIF($R$3:R737,R737)</f>
        <v>Minnesota:37</v>
      </c>
      <c r="R737" s="3" t="s">
        <v>9794</v>
      </c>
      <c r="S737" s="3" t="s">
        <v>3005</v>
      </c>
    </row>
    <row r="738" spans="8:19" x14ac:dyDescent="0.3">
      <c r="H738"/>
      <c r="K738"/>
      <c r="O738" s="3" t="s">
        <v>942</v>
      </c>
      <c r="Q738" s="3" t="str">
        <f>R738&amp;":"&amp;COUNTIF($R$3:R738,R738)</f>
        <v>Minnesota:38</v>
      </c>
      <c r="R738" s="3" t="s">
        <v>9794</v>
      </c>
      <c r="S738" s="3" t="s">
        <v>9200</v>
      </c>
    </row>
    <row r="739" spans="8:19" x14ac:dyDescent="0.3">
      <c r="H739"/>
      <c r="K739"/>
      <c r="O739" s="3" t="s">
        <v>947</v>
      </c>
      <c r="Q739" s="3" t="str">
        <f>R739&amp;":"&amp;COUNTIF($R$3:R739,R739)</f>
        <v>Minnesota:39</v>
      </c>
      <c r="R739" s="3" t="s">
        <v>9794</v>
      </c>
      <c r="S739" s="3" t="s">
        <v>3093</v>
      </c>
    </row>
    <row r="740" spans="8:19" x14ac:dyDescent="0.3">
      <c r="H740"/>
      <c r="K740"/>
      <c r="O740" s="3" t="s">
        <v>957</v>
      </c>
      <c r="Q740" s="3" t="str">
        <f>R740&amp;":"&amp;COUNTIF($R$3:R740,R740)</f>
        <v>Minnesota:40</v>
      </c>
      <c r="R740" s="3" t="s">
        <v>9794</v>
      </c>
      <c r="S740" s="3" t="s">
        <v>3010</v>
      </c>
    </row>
    <row r="741" spans="8:19" x14ac:dyDescent="0.3">
      <c r="H741"/>
      <c r="K741"/>
      <c r="O741" s="3" t="s">
        <v>967</v>
      </c>
      <c r="Q741" s="3" t="str">
        <f>R741&amp;":"&amp;COUNTIF($R$3:R741,R741)</f>
        <v>Minnesota:41</v>
      </c>
      <c r="R741" s="3" t="s">
        <v>9794</v>
      </c>
      <c r="S741" s="3" t="s">
        <v>3019</v>
      </c>
    </row>
    <row r="742" spans="8:19" x14ac:dyDescent="0.3">
      <c r="H742"/>
      <c r="K742"/>
      <c r="O742" s="3" t="s">
        <v>985</v>
      </c>
      <c r="Q742" s="3" t="str">
        <f>R742&amp;":"&amp;COUNTIF($R$3:R742,R742)</f>
        <v>Minnesota:42</v>
      </c>
      <c r="R742" s="3" t="s">
        <v>9794</v>
      </c>
      <c r="S742" s="3" t="s">
        <v>2966</v>
      </c>
    </row>
    <row r="743" spans="8:19" x14ac:dyDescent="0.3">
      <c r="H743"/>
      <c r="K743"/>
      <c r="O743" s="3" t="s">
        <v>1000</v>
      </c>
      <c r="Q743" s="3" t="str">
        <f>R743&amp;":"&amp;COUNTIF($R$3:R743,R743)</f>
        <v>Minnesota:43</v>
      </c>
      <c r="R743" s="3" t="s">
        <v>9794</v>
      </c>
      <c r="S743" s="3" t="s">
        <v>3059</v>
      </c>
    </row>
    <row r="744" spans="8:19" x14ac:dyDescent="0.3">
      <c r="H744"/>
      <c r="K744"/>
      <c r="O744" s="3" t="s">
        <v>1005</v>
      </c>
      <c r="Q744" s="3" t="str">
        <f>R744&amp;":"&amp;COUNTIF($R$3:R744,R744)</f>
        <v>Minnesota:44</v>
      </c>
      <c r="R744" s="3" t="s">
        <v>9794</v>
      </c>
      <c r="S744" s="3" t="s">
        <v>7253</v>
      </c>
    </row>
    <row r="745" spans="8:19" x14ac:dyDescent="0.3">
      <c r="H745"/>
      <c r="K745"/>
      <c r="O745" s="3" t="s">
        <v>1010</v>
      </c>
      <c r="Q745" s="3" t="str">
        <f>R745&amp;":"&amp;COUNTIF($R$3:R745,R745)</f>
        <v>Minnesota:45</v>
      </c>
      <c r="R745" s="3" t="s">
        <v>9794</v>
      </c>
      <c r="S745" s="3" t="s">
        <v>7214</v>
      </c>
    </row>
    <row r="746" spans="8:19" x14ac:dyDescent="0.3">
      <c r="H746"/>
      <c r="K746"/>
      <c r="O746" s="3" t="s">
        <v>1015</v>
      </c>
      <c r="Q746" s="3" t="str">
        <f>R746&amp;":"&amp;COUNTIF($R$3:R746,R746)</f>
        <v>Mississippi:1</v>
      </c>
      <c r="R746" s="3" t="s">
        <v>9812</v>
      </c>
      <c r="S746" s="3" t="s">
        <v>3166</v>
      </c>
    </row>
    <row r="747" spans="8:19" x14ac:dyDescent="0.3">
      <c r="H747"/>
      <c r="K747"/>
      <c r="O747" s="3" t="s">
        <v>1035</v>
      </c>
      <c r="Q747" s="3" t="str">
        <f>R747&amp;":"&amp;COUNTIF($R$3:R747,R747)</f>
        <v>Mississippi:2</v>
      </c>
      <c r="R747" s="3" t="s">
        <v>9812</v>
      </c>
      <c r="S747" s="3" t="s">
        <v>3201</v>
      </c>
    </row>
    <row r="748" spans="8:19" x14ac:dyDescent="0.3">
      <c r="H748"/>
      <c r="K748"/>
      <c r="O748" s="3" t="s">
        <v>1045</v>
      </c>
      <c r="Q748" s="3" t="str">
        <f>R748&amp;":"&amp;COUNTIF($R$3:R748,R748)</f>
        <v>Mississippi:3</v>
      </c>
      <c r="R748" s="3" t="s">
        <v>9812</v>
      </c>
      <c r="S748" s="3" t="s">
        <v>3108</v>
      </c>
    </row>
    <row r="749" spans="8:19" x14ac:dyDescent="0.3">
      <c r="H749"/>
      <c r="K749"/>
      <c r="O749" s="3" t="s">
        <v>1054</v>
      </c>
      <c r="Q749" s="3" t="str">
        <f>R749&amp;":"&amp;COUNTIF($R$3:R749,R749)</f>
        <v>Mississippi:4</v>
      </c>
      <c r="R749" s="3" t="s">
        <v>9812</v>
      </c>
      <c r="S749" s="3" t="s">
        <v>3156</v>
      </c>
    </row>
    <row r="750" spans="8:19" x14ac:dyDescent="0.3">
      <c r="H750"/>
      <c r="K750"/>
      <c r="O750" s="3" t="s">
        <v>1063</v>
      </c>
      <c r="Q750" s="3" t="str">
        <f>R750&amp;":"&amp;COUNTIF($R$3:R750,R750)</f>
        <v>Mississippi:5</v>
      </c>
      <c r="R750" s="3" t="s">
        <v>9812</v>
      </c>
      <c r="S750" s="3" t="s">
        <v>7290</v>
      </c>
    </row>
    <row r="751" spans="8:19" x14ac:dyDescent="0.3">
      <c r="H751"/>
      <c r="K751"/>
      <c r="O751" s="3" t="s">
        <v>1076</v>
      </c>
      <c r="Q751" s="3" t="str">
        <f>R751&amp;":"&amp;COUNTIF($R$3:R751,R751)</f>
        <v>Mississippi:6</v>
      </c>
      <c r="R751" s="3" t="s">
        <v>9812</v>
      </c>
      <c r="S751" s="3" t="s">
        <v>7316</v>
      </c>
    </row>
    <row r="752" spans="8:19" x14ac:dyDescent="0.3">
      <c r="H752"/>
      <c r="K752"/>
      <c r="O752" s="3" t="s">
        <v>1085</v>
      </c>
      <c r="Q752" s="3" t="str">
        <f>R752&amp;":"&amp;COUNTIF($R$3:R752,R752)</f>
        <v>Mississippi:7</v>
      </c>
      <c r="R752" s="3" t="s">
        <v>9812</v>
      </c>
      <c r="S752" s="3" t="s">
        <v>9245</v>
      </c>
    </row>
    <row r="753" spans="8:19" x14ac:dyDescent="0.3">
      <c r="H753"/>
      <c r="K753"/>
      <c r="O753" s="3" t="s">
        <v>1090</v>
      </c>
      <c r="Q753" s="3" t="str">
        <f>R753&amp;":"&amp;COUNTIF($R$3:R753,R753)</f>
        <v>Mississippi:8</v>
      </c>
      <c r="R753" s="3" t="s">
        <v>9812</v>
      </c>
      <c r="S753" s="3" t="s">
        <v>3171</v>
      </c>
    </row>
    <row r="754" spans="8:19" x14ac:dyDescent="0.3">
      <c r="H754"/>
      <c r="K754"/>
      <c r="O754" s="3" t="s">
        <v>1100</v>
      </c>
      <c r="Q754" s="3" t="str">
        <f>R754&amp;":"&amp;COUNTIF($R$3:R754,R754)</f>
        <v>Mississippi:9</v>
      </c>
      <c r="R754" s="3" t="s">
        <v>9812</v>
      </c>
      <c r="S754" s="3" t="s">
        <v>3117</v>
      </c>
    </row>
    <row r="755" spans="8:19" x14ac:dyDescent="0.3">
      <c r="H755"/>
      <c r="K755"/>
      <c r="O755" s="3" t="s">
        <v>1105</v>
      </c>
      <c r="Q755" s="3" t="str">
        <f>R755&amp;":"&amp;COUNTIF($R$3:R755,R755)</f>
        <v>Mississippi:10</v>
      </c>
      <c r="R755" s="3" t="s">
        <v>9812</v>
      </c>
      <c r="S755" s="3" t="s">
        <v>3196</v>
      </c>
    </row>
    <row r="756" spans="8:19" x14ac:dyDescent="0.3">
      <c r="H756"/>
      <c r="K756"/>
      <c r="O756" s="3" t="s">
        <v>1110</v>
      </c>
      <c r="Q756" s="3" t="str">
        <f>R756&amp;":"&amp;COUNTIF($R$3:R756,R756)</f>
        <v>Mississippi:11</v>
      </c>
      <c r="R756" s="3" t="s">
        <v>9812</v>
      </c>
      <c r="S756" s="3" t="s">
        <v>1510</v>
      </c>
    </row>
    <row r="757" spans="8:19" x14ac:dyDescent="0.3">
      <c r="H757"/>
      <c r="K757"/>
      <c r="O757" s="3" t="s">
        <v>1115</v>
      </c>
      <c r="Q757" s="3" t="str">
        <f>R757&amp;":"&amp;COUNTIF($R$3:R757,R757)</f>
        <v>Mississippi:12</v>
      </c>
      <c r="R757" s="3" t="s">
        <v>9812</v>
      </c>
      <c r="S757" s="3" t="s">
        <v>3212</v>
      </c>
    </row>
    <row r="758" spans="8:19" x14ac:dyDescent="0.3">
      <c r="H758"/>
      <c r="K758"/>
      <c r="O758" s="3" t="s">
        <v>1120</v>
      </c>
      <c r="Q758" s="3" t="str">
        <f>R758&amp;":"&amp;COUNTIF($R$3:R758,R758)</f>
        <v>Mississippi:13</v>
      </c>
      <c r="R758" s="3" t="s">
        <v>9812</v>
      </c>
      <c r="S758" s="3" t="s">
        <v>3161</v>
      </c>
    </row>
    <row r="759" spans="8:19" x14ac:dyDescent="0.3">
      <c r="H759"/>
      <c r="K759"/>
      <c r="O759" s="3" t="s">
        <v>1125</v>
      </c>
      <c r="Q759" s="3" t="str">
        <f>R759&amp;":"&amp;COUNTIF($R$3:R759,R759)</f>
        <v>Mississippi:14</v>
      </c>
      <c r="R759" s="3" t="s">
        <v>9812</v>
      </c>
      <c r="S759" s="3" t="s">
        <v>3231</v>
      </c>
    </row>
    <row r="760" spans="8:19" x14ac:dyDescent="0.3">
      <c r="H760"/>
      <c r="K760"/>
      <c r="O760" s="3" t="s">
        <v>1130</v>
      </c>
      <c r="Q760" s="3" t="str">
        <f>R760&amp;":"&amp;COUNTIF($R$3:R760,R760)</f>
        <v>Mississippi:15</v>
      </c>
      <c r="R760" s="3" t="s">
        <v>9812</v>
      </c>
      <c r="S760" s="3" t="s">
        <v>9238</v>
      </c>
    </row>
    <row r="761" spans="8:19" x14ac:dyDescent="0.3">
      <c r="H761"/>
      <c r="K761"/>
      <c r="O761" s="3" t="s">
        <v>1135</v>
      </c>
      <c r="Q761" s="3" t="str">
        <f>R761&amp;":"&amp;COUNTIF($R$3:R761,R761)</f>
        <v>Mississippi:16</v>
      </c>
      <c r="R761" s="3" t="s">
        <v>9812</v>
      </c>
      <c r="S761" s="3" t="s">
        <v>3098</v>
      </c>
    </row>
    <row r="762" spans="8:19" x14ac:dyDescent="0.3">
      <c r="H762"/>
      <c r="K762"/>
      <c r="O762" s="3" t="s">
        <v>1149</v>
      </c>
      <c r="Q762" s="3" t="str">
        <f>R762&amp;":"&amp;COUNTIF($R$3:R762,R762)</f>
        <v>Mississippi:17</v>
      </c>
      <c r="R762" s="3" t="s">
        <v>9812</v>
      </c>
      <c r="S762" s="3" t="s">
        <v>3103</v>
      </c>
    </row>
    <row r="763" spans="8:19" x14ac:dyDescent="0.3">
      <c r="H763"/>
      <c r="K763"/>
      <c r="O763" s="3" t="s">
        <v>1154</v>
      </c>
      <c r="Q763" s="3" t="str">
        <f>R763&amp;":"&amp;COUNTIF($R$3:R763,R763)</f>
        <v>Mississippi:18</v>
      </c>
      <c r="R763" s="3" t="s">
        <v>9812</v>
      </c>
      <c r="S763" s="3" t="s">
        <v>68</v>
      </c>
    </row>
    <row r="764" spans="8:19" x14ac:dyDescent="0.3">
      <c r="H764"/>
      <c r="K764"/>
      <c r="O764" s="3" t="s">
        <v>1163</v>
      </c>
      <c r="Q764" s="3" t="str">
        <f>R764&amp;":"&amp;COUNTIF($R$3:R764,R764)</f>
        <v>Mississippi:19</v>
      </c>
      <c r="R764" s="3" t="s">
        <v>9812</v>
      </c>
      <c r="S764" s="3" t="s">
        <v>1063</v>
      </c>
    </row>
    <row r="765" spans="8:19" x14ac:dyDescent="0.3">
      <c r="H765"/>
      <c r="K765"/>
      <c r="O765" s="3" t="s">
        <v>1168</v>
      </c>
      <c r="Q765" s="3" t="str">
        <f>R765&amp;":"&amp;COUNTIF($R$3:R765,R765)</f>
        <v>Mississippi:20</v>
      </c>
      <c r="R765" s="3" t="s">
        <v>9812</v>
      </c>
      <c r="S765" s="3" t="s">
        <v>3176</v>
      </c>
    </row>
    <row r="766" spans="8:19" x14ac:dyDescent="0.3">
      <c r="H766"/>
      <c r="K766"/>
      <c r="O766" s="3" t="s">
        <v>1173</v>
      </c>
      <c r="Q766" s="3" t="str">
        <f>R766&amp;":"&amp;COUNTIF($R$3:R766,R766)</f>
        <v>Mississippi:21</v>
      </c>
      <c r="R766" s="3" t="s">
        <v>9812</v>
      </c>
      <c r="S766" s="3" t="s">
        <v>3132</v>
      </c>
    </row>
    <row r="767" spans="8:19" x14ac:dyDescent="0.3">
      <c r="H767"/>
      <c r="K767"/>
      <c r="O767" s="3" t="s">
        <v>1206</v>
      </c>
      <c r="Q767" s="3" t="str">
        <f>R767&amp;":"&amp;COUNTIF($R$3:R767,R767)</f>
        <v>Mississippi:22</v>
      </c>
      <c r="R767" s="3" t="s">
        <v>9812</v>
      </c>
      <c r="S767" s="3" t="s">
        <v>3181</v>
      </c>
    </row>
    <row r="768" spans="8:19" x14ac:dyDescent="0.3">
      <c r="H768"/>
      <c r="K768"/>
      <c r="O768" s="3" t="s">
        <v>1211</v>
      </c>
      <c r="Q768" s="3" t="str">
        <f>R768&amp;":"&amp;COUNTIF($R$3:R768,R768)</f>
        <v>Mississippi:23</v>
      </c>
      <c r="R768" s="3" t="s">
        <v>9812</v>
      </c>
      <c r="S768" s="3" t="s">
        <v>7311</v>
      </c>
    </row>
    <row r="769" spans="8:19" x14ac:dyDescent="0.3">
      <c r="H769"/>
      <c r="K769"/>
      <c r="O769" s="3" t="s">
        <v>1221</v>
      </c>
      <c r="Q769" s="3" t="str">
        <f>R769&amp;":"&amp;COUNTIF($R$3:R769,R769)</f>
        <v>Mississippi:24</v>
      </c>
      <c r="R769" s="3" t="s">
        <v>9812</v>
      </c>
      <c r="S769" s="3" t="s">
        <v>3127</v>
      </c>
    </row>
    <row r="770" spans="8:19" x14ac:dyDescent="0.3">
      <c r="H770"/>
      <c r="K770"/>
      <c r="O770" s="3" t="s">
        <v>1226</v>
      </c>
      <c r="Q770" s="3" t="str">
        <f>R770&amp;":"&amp;COUNTIF($R$3:R770,R770)</f>
        <v>Mississippi:25</v>
      </c>
      <c r="R770" s="3" t="s">
        <v>9812</v>
      </c>
      <c r="S770" s="3" t="s">
        <v>1796</v>
      </c>
    </row>
    <row r="771" spans="8:19" x14ac:dyDescent="0.3">
      <c r="H771"/>
      <c r="K771"/>
      <c r="O771" s="3" t="s">
        <v>1231</v>
      </c>
      <c r="Q771" s="3" t="str">
        <f>R771&amp;":"&amp;COUNTIF($R$3:R771,R771)</f>
        <v>Mississippi:26</v>
      </c>
      <c r="R771" s="3" t="s">
        <v>9812</v>
      </c>
      <c r="S771" s="3" t="s">
        <v>2193</v>
      </c>
    </row>
    <row r="772" spans="8:19" x14ac:dyDescent="0.3">
      <c r="H772"/>
      <c r="K772"/>
      <c r="O772" s="3" t="s">
        <v>1236</v>
      </c>
      <c r="Q772" s="3" t="str">
        <f>R772&amp;":"&amp;COUNTIF($R$3:R772,R772)</f>
        <v>Mississippi:27</v>
      </c>
      <c r="R772" s="3" t="s">
        <v>9812</v>
      </c>
      <c r="S772" s="3" t="s">
        <v>3207</v>
      </c>
    </row>
    <row r="773" spans="8:19" x14ac:dyDescent="0.3">
      <c r="H773"/>
      <c r="K773"/>
      <c r="O773" s="3" t="s">
        <v>1251</v>
      </c>
      <c r="Q773" s="3" t="str">
        <f>R773&amp;":"&amp;COUNTIF($R$3:R773,R773)</f>
        <v>Mississippi:28</v>
      </c>
      <c r="R773" s="3" t="s">
        <v>9812</v>
      </c>
      <c r="S773" s="3" t="s">
        <v>9227</v>
      </c>
    </row>
    <row r="774" spans="8:19" x14ac:dyDescent="0.3">
      <c r="H774"/>
      <c r="K774"/>
      <c r="O774" s="3" t="s">
        <v>1260</v>
      </c>
      <c r="Q774" s="3" t="str">
        <f>R774&amp;":"&amp;COUNTIF($R$3:R774,R774)</f>
        <v>Mississippi:29</v>
      </c>
      <c r="R774" s="3" t="s">
        <v>9812</v>
      </c>
      <c r="S774" s="3" t="s">
        <v>3137</v>
      </c>
    </row>
    <row r="775" spans="8:19" x14ac:dyDescent="0.3">
      <c r="H775"/>
      <c r="K775"/>
      <c r="O775" s="3" t="s">
        <v>1265</v>
      </c>
      <c r="Q775" s="3" t="str">
        <f>R775&amp;":"&amp;COUNTIF($R$3:R775,R775)</f>
        <v>Mississippi:30</v>
      </c>
      <c r="R775" s="3" t="s">
        <v>9812</v>
      </c>
      <c r="S775" s="3" t="s">
        <v>7306</v>
      </c>
    </row>
    <row r="776" spans="8:19" x14ac:dyDescent="0.3">
      <c r="H776"/>
      <c r="K776"/>
      <c r="O776" s="3" t="s">
        <v>1270</v>
      </c>
      <c r="Q776" s="3" t="str">
        <f>R776&amp;":"&amp;COUNTIF($R$3:R776,R776)</f>
        <v>Mississippi:31</v>
      </c>
      <c r="R776" s="3" t="s">
        <v>9812</v>
      </c>
      <c r="S776" s="3" t="s">
        <v>3191</v>
      </c>
    </row>
    <row r="777" spans="8:19" x14ac:dyDescent="0.3">
      <c r="H777"/>
      <c r="K777"/>
      <c r="O777" s="3" t="s">
        <v>1279</v>
      </c>
      <c r="Q777" s="3" t="str">
        <f>R777&amp;":"&amp;COUNTIF($R$3:R777,R777)</f>
        <v>Mississippi:32</v>
      </c>
      <c r="R777" s="3" t="s">
        <v>9812</v>
      </c>
      <c r="S777" s="3" t="s">
        <v>3217</v>
      </c>
    </row>
    <row r="778" spans="8:19" x14ac:dyDescent="0.3">
      <c r="H778"/>
      <c r="K778"/>
      <c r="O778" s="3" t="s">
        <v>1284</v>
      </c>
      <c r="Q778" s="3" t="str">
        <f>R778&amp;":"&amp;COUNTIF($R$3:R778,R778)</f>
        <v>Mississippi:33</v>
      </c>
      <c r="R778" s="3" t="s">
        <v>9812</v>
      </c>
      <c r="S778" s="3" t="s">
        <v>3186</v>
      </c>
    </row>
    <row r="779" spans="8:19" x14ac:dyDescent="0.3">
      <c r="H779"/>
      <c r="K779"/>
      <c r="O779" s="3" t="s">
        <v>1289</v>
      </c>
      <c r="Q779" s="3" t="str">
        <f>R779&amp;":"&amp;COUNTIF($R$3:R779,R779)</f>
        <v>Mississippi:34</v>
      </c>
      <c r="R779" s="3" t="s">
        <v>9812</v>
      </c>
      <c r="S779" s="3" t="s">
        <v>3151</v>
      </c>
    </row>
    <row r="780" spans="8:19" x14ac:dyDescent="0.3">
      <c r="H780"/>
      <c r="K780"/>
      <c r="O780" s="3" t="s">
        <v>1294</v>
      </c>
      <c r="Q780" s="3" t="str">
        <f>R780&amp;":"&amp;COUNTIF($R$3:R780,R780)</f>
        <v>Mississippi:35</v>
      </c>
      <c r="R780" s="3" t="s">
        <v>9812</v>
      </c>
      <c r="S780" s="3" t="s">
        <v>5142</v>
      </c>
    </row>
    <row r="781" spans="8:19" x14ac:dyDescent="0.3">
      <c r="H781"/>
      <c r="K781"/>
      <c r="O781" s="3" t="s">
        <v>1299</v>
      </c>
      <c r="Q781" s="3" t="str">
        <f>R781&amp;":"&amp;COUNTIF($R$3:R781,R781)</f>
        <v>Mississippi:36</v>
      </c>
      <c r="R781" s="3" t="s">
        <v>9812</v>
      </c>
      <c r="S781" s="3" t="s">
        <v>3122</v>
      </c>
    </row>
    <row r="782" spans="8:19" x14ac:dyDescent="0.3">
      <c r="H782"/>
      <c r="K782"/>
      <c r="O782" s="3" t="s">
        <v>1304</v>
      </c>
      <c r="Q782" s="3" t="str">
        <f>R782&amp;":"&amp;COUNTIF($R$3:R782,R782)</f>
        <v>Mississippi:37</v>
      </c>
      <c r="R782" s="3" t="s">
        <v>9812</v>
      </c>
      <c r="S782" s="3" t="s">
        <v>7296</v>
      </c>
    </row>
    <row r="783" spans="8:19" x14ac:dyDescent="0.3">
      <c r="H783"/>
      <c r="K783"/>
      <c r="O783" s="3" t="s">
        <v>1309</v>
      </c>
      <c r="Q783" s="3" t="str">
        <f>R783&amp;":"&amp;COUNTIF($R$3:R783,R783)</f>
        <v>Mississippi:38</v>
      </c>
      <c r="R783" s="3" t="s">
        <v>9812</v>
      </c>
      <c r="S783" s="3" t="s">
        <v>7301</v>
      </c>
    </row>
    <row r="784" spans="8:19" x14ac:dyDescent="0.3">
      <c r="H784"/>
      <c r="K784"/>
      <c r="O784" s="3" t="s">
        <v>1314</v>
      </c>
      <c r="Q784" s="3" t="str">
        <f>R784&amp;":"&amp;COUNTIF($R$3:R784,R784)</f>
        <v>Mississippi:39</v>
      </c>
      <c r="R784" s="3" t="s">
        <v>9812</v>
      </c>
      <c r="S784" s="3" t="s">
        <v>3222</v>
      </c>
    </row>
    <row r="785" spans="8:19" x14ac:dyDescent="0.3">
      <c r="H785"/>
      <c r="K785"/>
      <c r="O785" s="3" t="s">
        <v>1319</v>
      </c>
      <c r="Q785" s="3" t="str">
        <f>R785&amp;":"&amp;COUNTIF($R$3:R785,R785)</f>
        <v>Mississippi:40</v>
      </c>
      <c r="R785" s="3" t="s">
        <v>9812</v>
      </c>
      <c r="S785" s="3" t="s">
        <v>3142</v>
      </c>
    </row>
    <row r="786" spans="8:19" x14ac:dyDescent="0.3">
      <c r="H786"/>
      <c r="K786"/>
      <c r="O786" s="3" t="s">
        <v>1337</v>
      </c>
      <c r="Q786" s="3" t="str">
        <f>R786&amp;":"&amp;COUNTIF($R$3:R786,R786)</f>
        <v>Missouri:1</v>
      </c>
      <c r="R786" s="3" t="s">
        <v>9804</v>
      </c>
      <c r="S786" s="3" t="s">
        <v>3256</v>
      </c>
    </row>
    <row r="787" spans="8:19" x14ac:dyDescent="0.3">
      <c r="H787"/>
      <c r="K787"/>
      <c r="O787" s="3" t="s">
        <v>1355</v>
      </c>
      <c r="Q787" s="3" t="str">
        <f>R787&amp;":"&amp;COUNTIF($R$3:R787,R787)</f>
        <v>Missouri:2</v>
      </c>
      <c r="R787" s="3" t="s">
        <v>9804</v>
      </c>
      <c r="S787" s="3" t="s">
        <v>5186</v>
      </c>
    </row>
    <row r="788" spans="8:19" x14ac:dyDescent="0.3">
      <c r="H788"/>
      <c r="K788"/>
      <c r="O788" s="3" t="s">
        <v>1360</v>
      </c>
      <c r="Q788" s="3" t="str">
        <f>R788&amp;":"&amp;COUNTIF($R$3:R788,R788)</f>
        <v>Missouri:3</v>
      </c>
      <c r="R788" s="3" t="s">
        <v>9804</v>
      </c>
      <c r="S788" s="3" t="s">
        <v>3276</v>
      </c>
    </row>
    <row r="789" spans="8:19" x14ac:dyDescent="0.3">
      <c r="H789"/>
      <c r="K789"/>
      <c r="O789" s="3" t="s">
        <v>1373</v>
      </c>
      <c r="Q789" s="3" t="str">
        <f>R789&amp;":"&amp;COUNTIF($R$3:R789,R789)</f>
        <v>Missouri:4</v>
      </c>
      <c r="R789" s="3" t="s">
        <v>9804</v>
      </c>
      <c r="S789" s="3" t="s">
        <v>7335</v>
      </c>
    </row>
    <row r="790" spans="8:19" x14ac:dyDescent="0.3">
      <c r="H790"/>
      <c r="K790"/>
      <c r="O790" s="3" t="s">
        <v>1378</v>
      </c>
      <c r="Q790" s="3" t="str">
        <f>R790&amp;":"&amp;COUNTIF($R$3:R790,R790)</f>
        <v>Missouri:5</v>
      </c>
      <c r="R790" s="3" t="s">
        <v>9804</v>
      </c>
      <c r="S790" s="3" t="s">
        <v>3271</v>
      </c>
    </row>
    <row r="791" spans="8:19" x14ac:dyDescent="0.3">
      <c r="H791"/>
      <c r="K791"/>
      <c r="O791" s="3" t="s">
        <v>1383</v>
      </c>
      <c r="Q791" s="3" t="str">
        <f>R791&amp;":"&amp;COUNTIF($R$3:R791,R791)</f>
        <v>Missouri:6</v>
      </c>
      <c r="R791" s="3" t="s">
        <v>9804</v>
      </c>
      <c r="S791" s="3" t="s">
        <v>1669</v>
      </c>
    </row>
    <row r="792" spans="8:19" x14ac:dyDescent="0.3">
      <c r="H792"/>
      <c r="K792"/>
      <c r="O792" s="3" t="s">
        <v>1388</v>
      </c>
      <c r="Q792" s="3" t="str">
        <f>R792&amp;":"&amp;COUNTIF($R$3:R792,R792)</f>
        <v>Missouri:7</v>
      </c>
      <c r="R792" s="3" t="s">
        <v>9804</v>
      </c>
      <c r="S792" s="3" t="s">
        <v>9245</v>
      </c>
    </row>
    <row r="793" spans="8:19" x14ac:dyDescent="0.3">
      <c r="H793"/>
      <c r="K793"/>
      <c r="O793" s="3" t="s">
        <v>1413</v>
      </c>
      <c r="Q793" s="3" t="str">
        <f>R793&amp;":"&amp;COUNTIF($R$3:R793,R793)</f>
        <v>Missouri:8</v>
      </c>
      <c r="R793" s="3" t="s">
        <v>9804</v>
      </c>
      <c r="S793" s="3" t="s">
        <v>7330</v>
      </c>
    </row>
    <row r="794" spans="8:19" x14ac:dyDescent="0.3">
      <c r="H794"/>
      <c r="K794"/>
      <c r="O794" s="3" t="s">
        <v>1423</v>
      </c>
      <c r="Q794" s="3" t="str">
        <f>R794&amp;":"&amp;COUNTIF($R$3:R794,R794)</f>
        <v>Missouri:9</v>
      </c>
      <c r="R794" s="3" t="s">
        <v>9804</v>
      </c>
      <c r="S794" s="3" t="s">
        <v>9270</v>
      </c>
    </row>
    <row r="795" spans="8:19" x14ac:dyDescent="0.3">
      <c r="H795"/>
      <c r="K795"/>
      <c r="O795" s="3" t="s">
        <v>1428</v>
      </c>
      <c r="Q795" s="3" t="str">
        <f>R795&amp;":"&amp;COUNTIF($R$3:R795,R795)</f>
        <v>Missouri:10</v>
      </c>
      <c r="R795" s="3" t="s">
        <v>9804</v>
      </c>
      <c r="S795" s="3" t="s">
        <v>2643</v>
      </c>
    </row>
    <row r="796" spans="8:19" x14ac:dyDescent="0.3">
      <c r="H796"/>
      <c r="K796"/>
      <c r="O796" s="3" t="s">
        <v>1433</v>
      </c>
      <c r="Q796" s="3" t="str">
        <f>R796&amp;":"&amp;COUNTIF($R$3:R796,R796)</f>
        <v>Missouri:11</v>
      </c>
      <c r="R796" s="3" t="s">
        <v>9804</v>
      </c>
      <c r="S796" s="3" t="s">
        <v>3236</v>
      </c>
    </row>
    <row r="797" spans="8:19" x14ac:dyDescent="0.3">
      <c r="H797"/>
      <c r="K797"/>
      <c r="O797" s="3" t="s">
        <v>1438</v>
      </c>
      <c r="Q797" s="3" t="str">
        <f>R797&amp;":"&amp;COUNTIF($R$3:R797,R797)</f>
        <v>Missouri:12</v>
      </c>
      <c r="R797" s="3" t="s">
        <v>9804</v>
      </c>
      <c r="S797" s="3" t="s">
        <v>3246</v>
      </c>
    </row>
    <row r="798" spans="8:19" x14ac:dyDescent="0.3">
      <c r="H798"/>
      <c r="K798"/>
      <c r="O798" s="3" t="s">
        <v>1443</v>
      </c>
      <c r="Q798" s="3" t="str">
        <f>R798&amp;":"&amp;COUNTIF($R$3:R798,R798)</f>
        <v>Missouri:13</v>
      </c>
      <c r="R798" s="3" t="s">
        <v>9804</v>
      </c>
      <c r="S798" s="3" t="s">
        <v>7321</v>
      </c>
    </row>
    <row r="799" spans="8:19" x14ac:dyDescent="0.3">
      <c r="H799"/>
      <c r="K799"/>
      <c r="O799" s="3" t="s">
        <v>1453</v>
      </c>
      <c r="Q799" s="3" t="str">
        <f>R799&amp;":"&amp;COUNTIF($R$3:R799,R799)</f>
        <v>Missouri:14</v>
      </c>
      <c r="R799" s="3" t="s">
        <v>9804</v>
      </c>
      <c r="S799" s="3" t="s">
        <v>3241</v>
      </c>
    </row>
    <row r="800" spans="8:19" x14ac:dyDescent="0.3">
      <c r="H800"/>
      <c r="K800"/>
      <c r="O800" s="3" t="s">
        <v>1478</v>
      </c>
      <c r="Q800" s="3" t="str">
        <f>R800&amp;":"&amp;COUNTIF($R$3:R800,R800)</f>
        <v>Missouri:15</v>
      </c>
      <c r="R800" s="3" t="s">
        <v>9804</v>
      </c>
      <c r="S800" s="3" t="s">
        <v>7344</v>
      </c>
    </row>
    <row r="801" spans="8:19" x14ac:dyDescent="0.3">
      <c r="H801"/>
      <c r="K801"/>
      <c r="O801" s="3" t="s">
        <v>1496</v>
      </c>
      <c r="Q801" s="3" t="str">
        <f>R801&amp;":"&amp;COUNTIF($R$3:R801,R801)</f>
        <v>Missouri:16</v>
      </c>
      <c r="R801" s="3" t="s">
        <v>9804</v>
      </c>
      <c r="S801" s="3" t="s">
        <v>3305</v>
      </c>
    </row>
    <row r="802" spans="8:19" x14ac:dyDescent="0.3">
      <c r="H802"/>
      <c r="K802"/>
      <c r="O802" s="3" t="s">
        <v>1505</v>
      </c>
      <c r="Q802" s="3" t="str">
        <f>R802&amp;":"&amp;COUNTIF($R$3:R802,R802)</f>
        <v>Missouri:17</v>
      </c>
      <c r="R802" s="3" t="s">
        <v>9804</v>
      </c>
      <c r="S802" s="3" t="s">
        <v>3285</v>
      </c>
    </row>
    <row r="803" spans="8:19" x14ac:dyDescent="0.3">
      <c r="H803"/>
      <c r="K803"/>
      <c r="O803" s="3" t="s">
        <v>1510</v>
      </c>
      <c r="Q803" s="3" t="str">
        <f>R803&amp;":"&amp;COUNTIF($R$3:R803,R803)</f>
        <v>Missouri:18</v>
      </c>
      <c r="R803" s="3" t="s">
        <v>9804</v>
      </c>
      <c r="S803" s="3" t="s">
        <v>2332</v>
      </c>
    </row>
    <row r="804" spans="8:19" x14ac:dyDescent="0.3">
      <c r="H804"/>
      <c r="K804"/>
      <c r="O804" s="3" t="s">
        <v>1515</v>
      </c>
      <c r="Q804" s="3" t="str">
        <f>R804&amp;":"&amp;COUNTIF($R$3:R804,R804)</f>
        <v>Missouri:19</v>
      </c>
      <c r="R804" s="3" t="s">
        <v>9804</v>
      </c>
      <c r="S804" s="3" t="s">
        <v>3290</v>
      </c>
    </row>
    <row r="805" spans="8:19" x14ac:dyDescent="0.3">
      <c r="H805"/>
      <c r="K805"/>
      <c r="O805" s="3" t="s">
        <v>1520</v>
      </c>
      <c r="Q805" s="3" t="str">
        <f>R805&amp;":"&amp;COUNTIF($R$3:R805,R805)</f>
        <v>Missouri:20</v>
      </c>
      <c r="R805" s="3" t="s">
        <v>9804</v>
      </c>
      <c r="S805" s="3" t="s">
        <v>3310</v>
      </c>
    </row>
    <row r="806" spans="8:19" x14ac:dyDescent="0.3">
      <c r="H806"/>
      <c r="K806"/>
      <c r="O806" s="3" t="s">
        <v>1529</v>
      </c>
      <c r="Q806" s="3" t="str">
        <f>R806&amp;":"&amp;COUNTIF($R$3:R806,R806)</f>
        <v>Missouri:21</v>
      </c>
      <c r="R806" s="3" t="s">
        <v>9804</v>
      </c>
      <c r="S806" s="3" t="s">
        <v>3266</v>
      </c>
    </row>
    <row r="807" spans="8:19" x14ac:dyDescent="0.3">
      <c r="H807"/>
      <c r="K807"/>
      <c r="O807" s="3" t="s">
        <v>1534</v>
      </c>
      <c r="Q807" s="3" t="str">
        <f>R807&amp;":"&amp;COUNTIF($R$3:R807,R807)</f>
        <v>Missouri:22</v>
      </c>
      <c r="R807" s="3" t="s">
        <v>9804</v>
      </c>
      <c r="S807" s="3" t="s">
        <v>7362</v>
      </c>
    </row>
    <row r="808" spans="8:19" x14ac:dyDescent="0.3">
      <c r="H808"/>
      <c r="K808"/>
      <c r="O808" s="3" t="s">
        <v>1539</v>
      </c>
      <c r="Q808" s="3" t="str">
        <f>R808&amp;":"&amp;COUNTIF($R$3:R808,R808)</f>
        <v>Missouri:23</v>
      </c>
      <c r="R808" s="3" t="s">
        <v>9804</v>
      </c>
      <c r="S808" s="3" t="s">
        <v>7367</v>
      </c>
    </row>
    <row r="809" spans="8:19" x14ac:dyDescent="0.3">
      <c r="H809"/>
      <c r="K809"/>
      <c r="O809" s="3" t="s">
        <v>1544</v>
      </c>
      <c r="Q809" s="3" t="str">
        <f>R809&amp;":"&amp;COUNTIF($R$3:R809,R809)</f>
        <v>Missouri:24</v>
      </c>
      <c r="R809" s="3" t="s">
        <v>9804</v>
      </c>
      <c r="S809" s="3" t="s">
        <v>3358</v>
      </c>
    </row>
    <row r="810" spans="8:19" x14ac:dyDescent="0.3">
      <c r="H810"/>
      <c r="K810"/>
      <c r="O810" s="3" t="s">
        <v>1549</v>
      </c>
      <c r="Q810" s="3" t="str">
        <f>R810&amp;":"&amp;COUNTIF($R$3:R810,R810)</f>
        <v>Missouri:25</v>
      </c>
      <c r="R810" s="3" t="s">
        <v>9804</v>
      </c>
      <c r="S810" s="3" t="s">
        <v>3363</v>
      </c>
    </row>
    <row r="811" spans="8:19" x14ac:dyDescent="0.3">
      <c r="H811"/>
      <c r="K811"/>
      <c r="O811" s="3" t="s">
        <v>1559</v>
      </c>
      <c r="Q811" s="3" t="str">
        <f>R811&amp;":"&amp;COUNTIF($R$3:R811,R811)</f>
        <v>Missouri:26</v>
      </c>
      <c r="R811" s="3" t="s">
        <v>9804</v>
      </c>
      <c r="S811" s="3" t="s">
        <v>9261</v>
      </c>
    </row>
    <row r="812" spans="8:19" x14ac:dyDescent="0.3">
      <c r="H812"/>
      <c r="K812"/>
      <c r="O812" s="3" t="s">
        <v>1564</v>
      </c>
      <c r="Q812" s="3" t="str">
        <f>R812&amp;":"&amp;COUNTIF($R$3:R812,R812)</f>
        <v>Missouri:27</v>
      </c>
      <c r="R812" s="3" t="s">
        <v>9804</v>
      </c>
      <c r="S812" s="3" t="s">
        <v>3251</v>
      </c>
    </row>
    <row r="813" spans="8:19" x14ac:dyDescent="0.3">
      <c r="H813"/>
      <c r="K813"/>
      <c r="O813" s="3" t="s">
        <v>1569</v>
      </c>
      <c r="Q813" s="3" t="str">
        <f>R813&amp;":"&amp;COUNTIF($R$3:R813,R813)</f>
        <v>Missouri:28</v>
      </c>
      <c r="R813" s="3" t="s">
        <v>9804</v>
      </c>
      <c r="S813" s="3" t="s">
        <v>7353</v>
      </c>
    </row>
    <row r="814" spans="8:19" x14ac:dyDescent="0.3">
      <c r="H814"/>
      <c r="K814"/>
      <c r="O814" s="3" t="s">
        <v>1583</v>
      </c>
      <c r="Q814" s="3" t="str">
        <f>R814&amp;":"&amp;COUNTIF($R$3:R814,R814)</f>
        <v>Missouri:29</v>
      </c>
      <c r="R814" s="3" t="s">
        <v>9804</v>
      </c>
      <c r="S814" s="3" t="s">
        <v>1849</v>
      </c>
    </row>
    <row r="815" spans="8:19" x14ac:dyDescent="0.3">
      <c r="H815"/>
      <c r="K815"/>
      <c r="O815" s="3" t="s">
        <v>1598</v>
      </c>
      <c r="Q815" s="3" t="str">
        <f>R815&amp;":"&amp;COUNTIF($R$3:R815,R815)</f>
        <v>Missouri:30</v>
      </c>
      <c r="R815" s="3" t="s">
        <v>9804</v>
      </c>
      <c r="S815" s="3" t="s">
        <v>3340</v>
      </c>
    </row>
    <row r="816" spans="8:19" x14ac:dyDescent="0.3">
      <c r="H816"/>
      <c r="K816"/>
      <c r="O816" s="3" t="s">
        <v>1613</v>
      </c>
      <c r="Q816" s="3" t="str">
        <f>R816&amp;":"&amp;COUNTIF($R$3:R816,R816)</f>
        <v>Missouri:31</v>
      </c>
      <c r="R816" s="3" t="s">
        <v>9804</v>
      </c>
      <c r="S816" s="3" t="s">
        <v>3327</v>
      </c>
    </row>
    <row r="817" spans="8:19" x14ac:dyDescent="0.3">
      <c r="H817"/>
      <c r="K817"/>
      <c r="O817" s="3" t="s">
        <v>1623</v>
      </c>
      <c r="Q817" s="3" t="str">
        <f>R817&amp;":"&amp;COUNTIF($R$3:R817,R817)</f>
        <v>Missouri:32</v>
      </c>
      <c r="R817" s="3" t="s">
        <v>9804</v>
      </c>
      <c r="S817" s="3" t="s">
        <v>3300</v>
      </c>
    </row>
    <row r="818" spans="8:19" x14ac:dyDescent="0.3">
      <c r="H818"/>
      <c r="K818"/>
      <c r="O818" s="3" t="s">
        <v>1644</v>
      </c>
      <c r="Q818" s="3" t="str">
        <f>R818&amp;":"&amp;COUNTIF($R$3:R818,R818)</f>
        <v>Missouri:33</v>
      </c>
      <c r="R818" s="3" t="s">
        <v>9804</v>
      </c>
      <c r="S818" s="3" t="s">
        <v>1448</v>
      </c>
    </row>
    <row r="819" spans="8:19" x14ac:dyDescent="0.3">
      <c r="H819"/>
      <c r="K819"/>
      <c r="O819" s="3" t="s">
        <v>1669</v>
      </c>
      <c r="Q819" s="3" t="str">
        <f>R819&amp;":"&amp;COUNTIF($R$3:R819,R819)</f>
        <v>Missouri:34</v>
      </c>
      <c r="R819" s="3" t="s">
        <v>9804</v>
      </c>
      <c r="S819" s="3" t="s">
        <v>3295</v>
      </c>
    </row>
    <row r="820" spans="8:19" x14ac:dyDescent="0.3">
      <c r="H820"/>
      <c r="K820"/>
      <c r="O820" s="3" t="s">
        <v>1679</v>
      </c>
      <c r="Q820" s="3" t="str">
        <f>R820&amp;":"&amp;COUNTIF($R$3:R820,R820)</f>
        <v>Missouri:35</v>
      </c>
      <c r="R820" s="3" t="s">
        <v>9804</v>
      </c>
      <c r="S820" s="3" t="s">
        <v>3261</v>
      </c>
    </row>
    <row r="821" spans="8:19" x14ac:dyDescent="0.3">
      <c r="H821"/>
      <c r="K821"/>
      <c r="O821" s="3" t="s">
        <v>1715</v>
      </c>
      <c r="Q821" s="3" t="str">
        <f>R821&amp;":"&amp;COUNTIF($R$3:R821,R821)</f>
        <v>Missouri:36</v>
      </c>
      <c r="R821" s="3" t="s">
        <v>9804</v>
      </c>
      <c r="S821" s="3" t="s">
        <v>3345</v>
      </c>
    </row>
    <row r="822" spans="8:19" x14ac:dyDescent="0.3">
      <c r="H822"/>
      <c r="K822"/>
      <c r="O822" s="3" t="s">
        <v>1724</v>
      </c>
      <c r="Q822" s="3" t="str">
        <f>R822&amp;":"&amp;COUNTIF($R$3:R822,R822)</f>
        <v>Montana:1</v>
      </c>
      <c r="R822" s="3" t="s">
        <v>9805</v>
      </c>
      <c r="S822" s="3" t="s">
        <v>3450</v>
      </c>
    </row>
    <row r="823" spans="8:19" x14ac:dyDescent="0.3">
      <c r="H823"/>
      <c r="K823"/>
      <c r="O823" s="3" t="s">
        <v>1448</v>
      </c>
      <c r="Q823" s="3" t="str">
        <f>R823&amp;":"&amp;COUNTIF($R$3:R823,R823)</f>
        <v>Montana:2</v>
      </c>
      <c r="R823" s="3" t="s">
        <v>9805</v>
      </c>
      <c r="S823" s="3" t="s">
        <v>3407</v>
      </c>
    </row>
    <row r="824" spans="8:19" x14ac:dyDescent="0.3">
      <c r="H824"/>
      <c r="K824"/>
      <c r="O824" s="3" t="s">
        <v>1737</v>
      </c>
      <c r="Q824" s="3" t="str">
        <f>R824&amp;":"&amp;COUNTIF($R$3:R824,R824)</f>
        <v>Montana:3</v>
      </c>
      <c r="R824" s="3" t="s">
        <v>9805</v>
      </c>
      <c r="S824" s="3" t="s">
        <v>3459</v>
      </c>
    </row>
    <row r="825" spans="8:19" x14ac:dyDescent="0.3">
      <c r="H825"/>
      <c r="K825"/>
      <c r="O825" s="3" t="s">
        <v>1742</v>
      </c>
      <c r="Q825" s="3" t="str">
        <f>R825&amp;":"&amp;COUNTIF($R$3:R825,R825)</f>
        <v>Montana:4</v>
      </c>
      <c r="R825" s="3" t="s">
        <v>9805</v>
      </c>
      <c r="S825" s="3" t="s">
        <v>7381</v>
      </c>
    </row>
    <row r="826" spans="8:19" x14ac:dyDescent="0.3">
      <c r="H826"/>
      <c r="K826"/>
      <c r="O826" s="3" t="s">
        <v>1747</v>
      </c>
      <c r="Q826" s="3" t="str">
        <f>R826&amp;":"&amp;COUNTIF($R$3:R826,R826)</f>
        <v>Montana:5</v>
      </c>
      <c r="R826" s="3" t="s">
        <v>9805</v>
      </c>
      <c r="S826" s="3" t="s">
        <v>739</v>
      </c>
    </row>
    <row r="827" spans="8:19" x14ac:dyDescent="0.3">
      <c r="H827"/>
      <c r="K827"/>
      <c r="O827" s="3" t="s">
        <v>1752</v>
      </c>
      <c r="Q827" s="3" t="str">
        <f>R827&amp;":"&amp;COUNTIF($R$3:R827,R827)</f>
        <v>Montana:6</v>
      </c>
      <c r="R827" s="3" t="s">
        <v>9805</v>
      </c>
      <c r="S827" s="3" t="s">
        <v>3392</v>
      </c>
    </row>
    <row r="828" spans="8:19" x14ac:dyDescent="0.3">
      <c r="H828"/>
      <c r="K828"/>
      <c r="O828" s="3" t="s">
        <v>1762</v>
      </c>
      <c r="Q828" s="3" t="str">
        <f>R828&amp;":"&amp;COUNTIF($R$3:R828,R828)</f>
        <v>Montana:7</v>
      </c>
      <c r="R828" s="3" t="s">
        <v>9805</v>
      </c>
      <c r="S828" s="3" t="s">
        <v>3387</v>
      </c>
    </row>
    <row r="829" spans="8:19" x14ac:dyDescent="0.3">
      <c r="H829"/>
      <c r="K829"/>
      <c r="O829" s="3" t="s">
        <v>1767</v>
      </c>
      <c r="Q829" s="3" t="str">
        <f>R829&amp;":"&amp;COUNTIF($R$3:R829,R829)</f>
        <v>Montana:8</v>
      </c>
      <c r="R829" s="3" t="s">
        <v>9805</v>
      </c>
      <c r="S829" s="3" t="s">
        <v>1510</v>
      </c>
    </row>
    <row r="830" spans="8:19" x14ac:dyDescent="0.3">
      <c r="H830"/>
      <c r="K830"/>
      <c r="O830" s="3" t="s">
        <v>1776</v>
      </c>
      <c r="Q830" s="3" t="str">
        <f>R830&amp;":"&amp;COUNTIF($R$3:R830,R830)</f>
        <v>Montana:9</v>
      </c>
      <c r="R830" s="3" t="s">
        <v>9805</v>
      </c>
      <c r="S830" s="3" t="s">
        <v>7408</v>
      </c>
    </row>
    <row r="831" spans="8:19" x14ac:dyDescent="0.3">
      <c r="H831"/>
      <c r="K831"/>
      <c r="O831" s="3" t="s">
        <v>1805</v>
      </c>
      <c r="Q831" s="3" t="str">
        <f>R831&amp;":"&amp;COUNTIF($R$3:R831,R831)</f>
        <v>Montana:10</v>
      </c>
      <c r="R831" s="3" t="s">
        <v>9805</v>
      </c>
      <c r="S831" s="3" t="s">
        <v>3397</v>
      </c>
    </row>
    <row r="832" spans="8:19" x14ac:dyDescent="0.3">
      <c r="H832"/>
      <c r="K832"/>
      <c r="O832" s="3" t="s">
        <v>1825</v>
      </c>
      <c r="Q832" s="3" t="str">
        <f>R832&amp;":"&amp;COUNTIF($R$3:R832,R832)</f>
        <v>Montana:11</v>
      </c>
      <c r="R832" s="3" t="s">
        <v>9805</v>
      </c>
      <c r="S832" s="3" t="s">
        <v>3417</v>
      </c>
    </row>
    <row r="833" spans="8:19" x14ac:dyDescent="0.3">
      <c r="H833"/>
      <c r="K833"/>
      <c r="O833" s="3" t="s">
        <v>1834</v>
      </c>
      <c r="Q833" s="3" t="str">
        <f>R833&amp;":"&amp;COUNTIF($R$3:R833,R833)</f>
        <v>Montana:12</v>
      </c>
      <c r="R833" s="3" t="s">
        <v>9805</v>
      </c>
      <c r="S833" s="3" t="s">
        <v>3377</v>
      </c>
    </row>
    <row r="834" spans="8:19" x14ac:dyDescent="0.3">
      <c r="H834"/>
      <c r="K834"/>
      <c r="O834" s="3" t="s">
        <v>1839</v>
      </c>
      <c r="Q834" s="3" t="str">
        <f>R834&amp;":"&amp;COUNTIF($R$3:R834,R834)</f>
        <v>Montana:13</v>
      </c>
      <c r="R834" s="3" t="s">
        <v>9805</v>
      </c>
      <c r="S834" s="3" t="s">
        <v>3437</v>
      </c>
    </row>
    <row r="835" spans="8:19" x14ac:dyDescent="0.3">
      <c r="H835"/>
      <c r="K835"/>
      <c r="O835" s="3" t="s">
        <v>1844</v>
      </c>
      <c r="Q835" s="3" t="str">
        <f>R835&amp;":"&amp;COUNTIF($R$3:R835,R835)</f>
        <v>Montana:14</v>
      </c>
      <c r="R835" s="3" t="s">
        <v>9805</v>
      </c>
      <c r="S835" s="3" t="s">
        <v>6820</v>
      </c>
    </row>
    <row r="836" spans="8:19" x14ac:dyDescent="0.3">
      <c r="H836"/>
      <c r="K836"/>
      <c r="O836" s="3" t="s">
        <v>1849</v>
      </c>
      <c r="Q836" s="3" t="str">
        <f>R836&amp;":"&amp;COUNTIF($R$3:R836,R836)</f>
        <v>Montana:15</v>
      </c>
      <c r="R836" s="3" t="s">
        <v>9805</v>
      </c>
      <c r="S836" s="3" t="s">
        <v>7387</v>
      </c>
    </row>
    <row r="837" spans="8:19" x14ac:dyDescent="0.3">
      <c r="H837"/>
      <c r="K837"/>
      <c r="O837" s="3" t="s">
        <v>1854</v>
      </c>
      <c r="Q837" s="3" t="str">
        <f>R837&amp;":"&amp;COUNTIF($R$3:R837,R837)</f>
        <v>Montana:16</v>
      </c>
      <c r="R837" s="3" t="s">
        <v>9805</v>
      </c>
      <c r="S837" s="3" t="s">
        <v>3422</v>
      </c>
    </row>
    <row r="838" spans="8:19" x14ac:dyDescent="0.3">
      <c r="H838"/>
      <c r="K838"/>
      <c r="O838" s="3" t="s">
        <v>1859</v>
      </c>
      <c r="Q838" s="3" t="str">
        <f>R838&amp;":"&amp;COUNTIF($R$3:R838,R838)</f>
        <v>Montana:17</v>
      </c>
      <c r="R838" s="3" t="s">
        <v>9805</v>
      </c>
      <c r="S838" s="3" t="s">
        <v>9285</v>
      </c>
    </row>
    <row r="839" spans="8:19" x14ac:dyDescent="0.3">
      <c r="H839"/>
      <c r="K839"/>
      <c r="O839" s="3" t="s">
        <v>1864</v>
      </c>
      <c r="Q839" s="3" t="str">
        <f>R839&amp;":"&amp;COUNTIF($R$3:R839,R839)</f>
        <v>Montana:18</v>
      </c>
      <c r="R839" s="3" t="s">
        <v>9805</v>
      </c>
      <c r="S839" s="3" t="s">
        <v>7394</v>
      </c>
    </row>
    <row r="840" spans="8:19" x14ac:dyDescent="0.3">
      <c r="H840"/>
      <c r="K840"/>
      <c r="O840" s="3" t="s">
        <v>1869</v>
      </c>
      <c r="Q840" s="3" t="str">
        <f>R840&amp;":"&amp;COUNTIF($R$3:R840,R840)</f>
        <v>Montana:19</v>
      </c>
      <c r="R840" s="3" t="s">
        <v>9805</v>
      </c>
      <c r="S840" s="3" t="s">
        <v>3432</v>
      </c>
    </row>
    <row r="841" spans="8:19" x14ac:dyDescent="0.3">
      <c r="H841"/>
      <c r="K841"/>
      <c r="O841" s="3" t="s">
        <v>1874</v>
      </c>
      <c r="Q841" s="3" t="str">
        <f>R841&amp;":"&amp;COUNTIF($R$3:R841,R841)</f>
        <v>Montana:20</v>
      </c>
      <c r="R841" s="3" t="s">
        <v>9805</v>
      </c>
      <c r="S841" s="3" t="s">
        <v>3464</v>
      </c>
    </row>
    <row r="842" spans="8:19" x14ac:dyDescent="0.3">
      <c r="H842"/>
      <c r="K842"/>
      <c r="O842" s="3" t="s">
        <v>1879</v>
      </c>
      <c r="Q842" s="3" t="str">
        <f>R842&amp;":"&amp;COUNTIF($R$3:R842,R842)</f>
        <v>Montana:21</v>
      </c>
      <c r="R842" s="3" t="s">
        <v>9805</v>
      </c>
      <c r="S842" s="3" t="s">
        <v>3402</v>
      </c>
    </row>
    <row r="843" spans="8:19" x14ac:dyDescent="0.3">
      <c r="H843"/>
      <c r="K843"/>
      <c r="O843" s="3" t="s">
        <v>1884</v>
      </c>
      <c r="Q843" s="3" t="str">
        <f>R843&amp;":"&amp;COUNTIF($R$3:R843,R843)</f>
        <v>Montana:22</v>
      </c>
      <c r="R843" s="3" t="s">
        <v>9805</v>
      </c>
      <c r="S843" s="3" t="s">
        <v>3412</v>
      </c>
    </row>
    <row r="844" spans="8:19" x14ac:dyDescent="0.3">
      <c r="H844"/>
      <c r="K844"/>
      <c r="O844" s="3" t="s">
        <v>1889</v>
      </c>
      <c r="Q844" s="3" t="str">
        <f>R844&amp;":"&amp;COUNTIF($R$3:R844,R844)</f>
        <v>Montana:23</v>
      </c>
      <c r="R844" s="3" t="s">
        <v>9805</v>
      </c>
      <c r="S844" s="3" t="s">
        <v>7423</v>
      </c>
    </row>
    <row r="845" spans="8:19" x14ac:dyDescent="0.3">
      <c r="H845"/>
      <c r="K845"/>
      <c r="O845" s="3" t="s">
        <v>1894</v>
      </c>
      <c r="Q845" s="3" t="str">
        <f>R845&amp;":"&amp;COUNTIF($R$3:R845,R845)</f>
        <v>Montana:24</v>
      </c>
      <c r="R845" s="3" t="s">
        <v>9805</v>
      </c>
      <c r="S845" s="3" t="s">
        <v>3382</v>
      </c>
    </row>
    <row r="846" spans="8:19" x14ac:dyDescent="0.3">
      <c r="H846"/>
      <c r="K846"/>
      <c r="O846" s="3" t="s">
        <v>1899</v>
      </c>
      <c r="Q846" s="3" t="str">
        <f>R846&amp;":"&amp;COUNTIF($R$3:R846,R846)</f>
        <v>Montana:25</v>
      </c>
      <c r="R846" s="3" t="s">
        <v>9805</v>
      </c>
      <c r="S846" s="3" t="s">
        <v>3372</v>
      </c>
    </row>
    <row r="847" spans="8:19" x14ac:dyDescent="0.3">
      <c r="H847"/>
      <c r="K847"/>
      <c r="O847" s="3" t="s">
        <v>1904</v>
      </c>
      <c r="Q847" s="3" t="str">
        <f>R847&amp;":"&amp;COUNTIF($R$3:R847,R847)</f>
        <v>Montana:26</v>
      </c>
      <c r="R847" s="3" t="s">
        <v>9805</v>
      </c>
      <c r="S847" s="3" t="s">
        <v>7418</v>
      </c>
    </row>
    <row r="848" spans="8:19" x14ac:dyDescent="0.3">
      <c r="H848"/>
      <c r="K848"/>
      <c r="O848" s="3" t="s">
        <v>1909</v>
      </c>
      <c r="Q848" s="3" t="str">
        <f>R848&amp;":"&amp;COUNTIF($R$3:R848,R848)</f>
        <v>Montana:27</v>
      </c>
      <c r="R848" s="3" t="s">
        <v>9805</v>
      </c>
      <c r="S848" s="3" t="s">
        <v>7413</v>
      </c>
    </row>
    <row r="849" spans="8:19" x14ac:dyDescent="0.3">
      <c r="H849"/>
      <c r="K849"/>
      <c r="O849" s="3" t="s">
        <v>1922</v>
      </c>
      <c r="Q849" s="3" t="str">
        <f>R849&amp;":"&amp;COUNTIF($R$3:R849,R849)</f>
        <v>Montana:28</v>
      </c>
      <c r="R849" s="3" t="s">
        <v>9805</v>
      </c>
      <c r="S849" s="3" t="s">
        <v>3427</v>
      </c>
    </row>
    <row r="850" spans="8:19" x14ac:dyDescent="0.3">
      <c r="H850"/>
      <c r="K850"/>
      <c r="O850" s="3" t="s">
        <v>1935</v>
      </c>
      <c r="Q850" s="3" t="str">
        <f>R850&amp;":"&amp;COUNTIF($R$3:R850,R850)</f>
        <v>Montana:29</v>
      </c>
      <c r="R850" s="3" t="s">
        <v>9805</v>
      </c>
      <c r="S850" s="3" t="s">
        <v>7462</v>
      </c>
    </row>
    <row r="851" spans="8:19" x14ac:dyDescent="0.3">
      <c r="H851"/>
      <c r="K851"/>
      <c r="O851" s="3" t="s">
        <v>1940</v>
      </c>
      <c r="Q851" s="3" t="str">
        <f>R851&amp;":"&amp;COUNTIF($R$3:R851,R851)</f>
        <v>Montana:30</v>
      </c>
      <c r="R851" s="3" t="s">
        <v>9805</v>
      </c>
      <c r="S851" s="3" t="s">
        <v>8427</v>
      </c>
    </row>
    <row r="852" spans="8:19" x14ac:dyDescent="0.3">
      <c r="H852"/>
      <c r="K852"/>
      <c r="O852" s="3" t="s">
        <v>1945</v>
      </c>
      <c r="Q852" s="3" t="str">
        <f>R852&amp;":"&amp;COUNTIF($R$3:R852,R852)</f>
        <v>Montana:31</v>
      </c>
      <c r="R852" s="3" t="s">
        <v>9805</v>
      </c>
      <c r="S852" s="3" t="s">
        <v>7403</v>
      </c>
    </row>
    <row r="853" spans="8:19" x14ac:dyDescent="0.3">
      <c r="H853"/>
      <c r="K853"/>
      <c r="O853" s="3" t="s">
        <v>1972</v>
      </c>
      <c r="Q853" s="3" t="str">
        <f>R853&amp;":"&amp;COUNTIF($R$3:R853,R853)</f>
        <v>Montana:32</v>
      </c>
      <c r="R853" s="3" t="s">
        <v>9805</v>
      </c>
      <c r="S853" s="3" t="s">
        <v>3469</v>
      </c>
    </row>
    <row r="854" spans="8:19" x14ac:dyDescent="0.3">
      <c r="H854"/>
      <c r="K854"/>
      <c r="O854" s="3" t="s">
        <v>1977</v>
      </c>
      <c r="Q854" s="3" t="str">
        <f>R854&amp;":"&amp;COUNTIF($R$3:R854,R854)</f>
        <v>Montana:33</v>
      </c>
      <c r="R854" s="3" t="s">
        <v>9805</v>
      </c>
      <c r="S854" s="3" t="s">
        <v>9276</v>
      </c>
    </row>
    <row r="855" spans="8:19" x14ac:dyDescent="0.3">
      <c r="H855"/>
      <c r="K855"/>
      <c r="O855" s="3" t="s">
        <v>1982</v>
      </c>
      <c r="Q855" s="3" t="str">
        <f>R855&amp;":"&amp;COUNTIF($R$3:R855,R855)</f>
        <v>Montana:34</v>
      </c>
      <c r="R855" s="3" t="s">
        <v>9805</v>
      </c>
      <c r="S855" s="3" t="s">
        <v>3454</v>
      </c>
    </row>
    <row r="856" spans="8:19" x14ac:dyDescent="0.3">
      <c r="H856"/>
      <c r="K856"/>
      <c r="O856" s="3" t="s">
        <v>1987</v>
      </c>
      <c r="Q856" s="3" t="str">
        <f>R856&amp;":"&amp;COUNTIF($R$3:R856,R856)</f>
        <v>Nebraska:1</v>
      </c>
      <c r="R856" s="3" t="s">
        <v>9785</v>
      </c>
      <c r="S856" s="3" t="s">
        <v>7467</v>
      </c>
    </row>
    <row r="857" spans="8:19" x14ac:dyDescent="0.3">
      <c r="H857"/>
      <c r="K857"/>
      <c r="O857" s="3" t="s">
        <v>1992</v>
      </c>
      <c r="Q857" s="3" t="str">
        <f>R857&amp;":"&amp;COUNTIF($R$3:R857,R857)</f>
        <v>Nebraska:2</v>
      </c>
      <c r="R857" s="3" t="s">
        <v>9785</v>
      </c>
      <c r="S857" s="3" t="s">
        <v>3575</v>
      </c>
    </row>
    <row r="858" spans="8:19" x14ac:dyDescent="0.3">
      <c r="H858"/>
      <c r="K858"/>
      <c r="O858" s="3" t="s">
        <v>2007</v>
      </c>
      <c r="Q858" s="3" t="str">
        <f>R858&amp;":"&amp;COUNTIF($R$3:R858,R858)</f>
        <v>Nebraska:3</v>
      </c>
      <c r="R858" s="3" t="s">
        <v>9785</v>
      </c>
      <c r="S858" s="3" t="s">
        <v>1463</v>
      </c>
    </row>
    <row r="859" spans="8:19" x14ac:dyDescent="0.3">
      <c r="H859"/>
      <c r="K859"/>
      <c r="O859" s="3" t="s">
        <v>2035</v>
      </c>
      <c r="Q859" s="3" t="str">
        <f>R859&amp;":"&amp;COUNTIF($R$3:R859,R859)</f>
        <v>Nebraska:4</v>
      </c>
      <c r="R859" s="3" t="s">
        <v>9785</v>
      </c>
      <c r="S859" s="3" t="s">
        <v>3536</v>
      </c>
    </row>
    <row r="860" spans="8:19" x14ac:dyDescent="0.3">
      <c r="H860"/>
      <c r="K860"/>
      <c r="O860" s="3" t="s">
        <v>2040</v>
      </c>
      <c r="Q860" s="3" t="str">
        <f>R860&amp;":"&amp;COUNTIF($R$3:R860,R860)</f>
        <v>Nebraska:5</v>
      </c>
      <c r="R860" s="3" t="s">
        <v>9785</v>
      </c>
      <c r="S860" s="3" t="s">
        <v>7443</v>
      </c>
    </row>
    <row r="861" spans="8:19" x14ac:dyDescent="0.3">
      <c r="H861"/>
      <c r="K861"/>
      <c r="O861" s="3" t="s">
        <v>2080</v>
      </c>
      <c r="Q861" s="3" t="str">
        <f>R861&amp;":"&amp;COUNTIF($R$3:R861,R861)</f>
        <v>Nebraska:6</v>
      </c>
      <c r="R861" s="3" t="s">
        <v>9785</v>
      </c>
      <c r="S861" s="3" t="s">
        <v>3580</v>
      </c>
    </row>
    <row r="862" spans="8:19" x14ac:dyDescent="0.3">
      <c r="H862"/>
      <c r="K862"/>
      <c r="O862" s="3" t="s">
        <v>2085</v>
      </c>
      <c r="Q862" s="3" t="str">
        <f>R862&amp;":"&amp;COUNTIF($R$3:R862,R862)</f>
        <v>Nebraska:7</v>
      </c>
      <c r="R862" s="3" t="s">
        <v>9785</v>
      </c>
      <c r="S862" s="3" t="s">
        <v>3541</v>
      </c>
    </row>
    <row r="863" spans="8:19" x14ac:dyDescent="0.3">
      <c r="H863"/>
      <c r="K863"/>
      <c r="O863" s="3" t="s">
        <v>2090</v>
      </c>
      <c r="Q863" s="3" t="str">
        <f>R863&amp;":"&amp;COUNTIF($R$3:R863,R863)</f>
        <v>Nebraska:8</v>
      </c>
      <c r="R863" s="3" t="s">
        <v>9785</v>
      </c>
      <c r="S863" s="3" t="s">
        <v>2714</v>
      </c>
    </row>
    <row r="864" spans="8:19" x14ac:dyDescent="0.3">
      <c r="H864"/>
      <c r="K864"/>
      <c r="O864" s="3" t="s">
        <v>2095</v>
      </c>
      <c r="Q864" s="3" t="str">
        <f>R864&amp;":"&amp;COUNTIF($R$3:R864,R864)</f>
        <v>Nebraska:9</v>
      </c>
      <c r="R864" s="3" t="s">
        <v>9785</v>
      </c>
      <c r="S864" s="3" t="s">
        <v>3531</v>
      </c>
    </row>
    <row r="865" spans="8:19" x14ac:dyDescent="0.3">
      <c r="H865"/>
      <c r="K865"/>
      <c r="O865" s="3" t="s">
        <v>2100</v>
      </c>
      <c r="Q865" s="3" t="str">
        <f>R865&amp;":"&amp;COUNTIF($R$3:R865,R865)</f>
        <v>Nebraska:10</v>
      </c>
      <c r="R865" s="3" t="s">
        <v>9785</v>
      </c>
      <c r="S865" s="3" t="s">
        <v>7472</v>
      </c>
    </row>
    <row r="866" spans="8:19" x14ac:dyDescent="0.3">
      <c r="H866"/>
      <c r="K866"/>
      <c r="O866" s="3" t="s">
        <v>2105</v>
      </c>
      <c r="Q866" s="3" t="str">
        <f>R866&amp;":"&amp;COUNTIF($R$3:R866,R866)</f>
        <v>Nebraska:11</v>
      </c>
      <c r="R866" s="3" t="s">
        <v>9785</v>
      </c>
      <c r="S866" s="3" t="s">
        <v>3526</v>
      </c>
    </row>
    <row r="867" spans="8:19" x14ac:dyDescent="0.3">
      <c r="H867"/>
      <c r="K867"/>
      <c r="O867" s="3" t="s">
        <v>2110</v>
      </c>
      <c r="Q867" s="3" t="str">
        <f>R867&amp;":"&amp;COUNTIF($R$3:R867,R867)</f>
        <v>Nebraska:12</v>
      </c>
      <c r="R867" s="3" t="s">
        <v>9785</v>
      </c>
      <c r="S867" s="3" t="s">
        <v>3560</v>
      </c>
    </row>
    <row r="868" spans="8:19" x14ac:dyDescent="0.3">
      <c r="H868"/>
      <c r="K868"/>
      <c r="O868" s="3" t="s">
        <v>2115</v>
      </c>
      <c r="Q868" s="3" t="str">
        <f>R868&amp;":"&amp;COUNTIF($R$3:R868,R868)</f>
        <v>Nebraska:13</v>
      </c>
      <c r="R868" s="3" t="s">
        <v>9785</v>
      </c>
      <c r="S868" s="3" t="s">
        <v>3511</v>
      </c>
    </row>
    <row r="869" spans="8:19" x14ac:dyDescent="0.3">
      <c r="H869"/>
      <c r="K869"/>
      <c r="O869" s="3" t="s">
        <v>2125</v>
      </c>
      <c r="Q869" s="3" t="str">
        <f>R869&amp;":"&amp;COUNTIF($R$3:R869,R869)</f>
        <v>Nebraska:14</v>
      </c>
      <c r="R869" s="3" t="s">
        <v>9785</v>
      </c>
      <c r="S869" s="3" t="s">
        <v>9299</v>
      </c>
    </row>
    <row r="870" spans="8:19" x14ac:dyDescent="0.3">
      <c r="H870"/>
      <c r="K870"/>
      <c r="O870" s="3" t="s">
        <v>2130</v>
      </c>
      <c r="Q870" s="3" t="str">
        <f>R870&amp;":"&amp;COUNTIF($R$3:R870,R870)</f>
        <v>Nebraska:15</v>
      </c>
      <c r="R870" s="3" t="s">
        <v>9785</v>
      </c>
      <c r="S870" s="3" t="s">
        <v>3484</v>
      </c>
    </row>
    <row r="871" spans="8:19" x14ac:dyDescent="0.3">
      <c r="H871"/>
      <c r="K871"/>
      <c r="O871" s="3" t="s">
        <v>2135</v>
      </c>
      <c r="Q871" s="3" t="str">
        <f>R871&amp;":"&amp;COUNTIF($R$3:R871,R871)</f>
        <v>Nebraska:16</v>
      </c>
      <c r="R871" s="3" t="s">
        <v>9785</v>
      </c>
      <c r="S871" s="3" t="s">
        <v>7483</v>
      </c>
    </row>
    <row r="872" spans="8:19" x14ac:dyDescent="0.3">
      <c r="H872"/>
      <c r="K872"/>
      <c r="O872" s="3" t="s">
        <v>2140</v>
      </c>
      <c r="Q872" s="3" t="str">
        <f>R872&amp;":"&amp;COUNTIF($R$3:R872,R872)</f>
        <v>Nebraska:17</v>
      </c>
      <c r="R872" s="3" t="s">
        <v>9785</v>
      </c>
      <c r="S872" s="3" t="s">
        <v>3474</v>
      </c>
    </row>
    <row r="873" spans="8:19" x14ac:dyDescent="0.3">
      <c r="H873"/>
      <c r="K873"/>
      <c r="O873" s="3" t="s">
        <v>2145</v>
      </c>
      <c r="Q873" s="3" t="str">
        <f>R873&amp;":"&amp;COUNTIF($R$3:R873,R873)</f>
        <v>Nebraska:18</v>
      </c>
      <c r="R873" s="3" t="s">
        <v>9785</v>
      </c>
      <c r="S873" s="3" t="s">
        <v>3479</v>
      </c>
    </row>
    <row r="874" spans="8:19" x14ac:dyDescent="0.3">
      <c r="H874"/>
      <c r="K874"/>
      <c r="O874" s="3" t="s">
        <v>2155</v>
      </c>
      <c r="Q874" s="3" t="str">
        <f>R874&amp;":"&amp;COUNTIF($R$3:R874,R874)</f>
        <v>Nebraska:19</v>
      </c>
      <c r="R874" s="3" t="s">
        <v>9785</v>
      </c>
      <c r="S874" s="3" t="s">
        <v>3501</v>
      </c>
    </row>
    <row r="875" spans="8:19" x14ac:dyDescent="0.3">
      <c r="H875"/>
      <c r="K875"/>
      <c r="O875" s="3" t="s">
        <v>2160</v>
      </c>
      <c r="Q875" s="3" t="str">
        <f>R875&amp;":"&amp;COUNTIF($R$3:R875,R875)</f>
        <v>Nebraska:20</v>
      </c>
      <c r="R875" s="3" t="s">
        <v>9785</v>
      </c>
      <c r="S875" s="3" t="s">
        <v>7452</v>
      </c>
    </row>
    <row r="876" spans="8:19" x14ac:dyDescent="0.3">
      <c r="H876"/>
      <c r="K876"/>
      <c r="O876" s="3" t="s">
        <v>1173</v>
      </c>
      <c r="Q876" s="3" t="str">
        <f>R876&amp;":"&amp;COUNTIF($R$3:R876,R876)</f>
        <v>Nebraska:21</v>
      </c>
      <c r="R876" s="3" t="s">
        <v>9785</v>
      </c>
      <c r="S876" s="3" t="s">
        <v>3546</v>
      </c>
    </row>
    <row r="877" spans="8:19" x14ac:dyDescent="0.3">
      <c r="H877"/>
      <c r="K877"/>
      <c r="O877" s="3" t="s">
        <v>2169</v>
      </c>
      <c r="Q877" s="3" t="str">
        <f>R877&amp;":"&amp;COUNTIF($R$3:R877,R877)</f>
        <v>Nebraska:22</v>
      </c>
      <c r="R877" s="3" t="s">
        <v>9785</v>
      </c>
      <c r="S877" s="3" t="s">
        <v>7434</v>
      </c>
    </row>
    <row r="878" spans="8:19" x14ac:dyDescent="0.3">
      <c r="H878"/>
      <c r="K878"/>
      <c r="O878" s="3" t="s">
        <v>2188</v>
      </c>
      <c r="Q878" s="3" t="str">
        <f>R878&amp;":"&amp;COUNTIF($R$3:R878,R878)</f>
        <v>Nebraska:23</v>
      </c>
      <c r="R878" s="3" t="s">
        <v>9785</v>
      </c>
      <c r="S878" s="3" t="s">
        <v>3585</v>
      </c>
    </row>
    <row r="879" spans="8:19" x14ac:dyDescent="0.3">
      <c r="H879"/>
      <c r="K879"/>
      <c r="O879" s="3" t="s">
        <v>2193</v>
      </c>
      <c r="Q879" s="3" t="str">
        <f>R879&amp;":"&amp;COUNTIF($R$3:R879,R879)</f>
        <v>Nebraska:24</v>
      </c>
      <c r="R879" s="3" t="s">
        <v>9785</v>
      </c>
      <c r="S879" s="3" t="s">
        <v>3565</v>
      </c>
    </row>
    <row r="880" spans="8:19" x14ac:dyDescent="0.3">
      <c r="H880"/>
      <c r="K880"/>
      <c r="O880" s="3" t="s">
        <v>2198</v>
      </c>
      <c r="Q880" s="3" t="str">
        <f>R880&amp;":"&amp;COUNTIF($R$3:R880,R880)</f>
        <v>Nebraska:25</v>
      </c>
      <c r="R880" s="3" t="s">
        <v>9785</v>
      </c>
      <c r="S880" s="3" t="s">
        <v>3516</v>
      </c>
    </row>
    <row r="881" spans="8:19" x14ac:dyDescent="0.3">
      <c r="H881"/>
      <c r="K881"/>
      <c r="O881" s="3" t="s">
        <v>2203</v>
      </c>
      <c r="Q881" s="3" t="str">
        <f>R881&amp;":"&amp;COUNTIF($R$3:R881,R881)</f>
        <v>Nebraska:26</v>
      </c>
      <c r="R881" s="3" t="s">
        <v>9785</v>
      </c>
      <c r="S881" s="3" t="s">
        <v>3506</v>
      </c>
    </row>
    <row r="882" spans="8:19" x14ac:dyDescent="0.3">
      <c r="H882"/>
      <c r="K882"/>
      <c r="O882" s="3" t="s">
        <v>2208</v>
      </c>
      <c r="Q882" s="3" t="str">
        <f>R882&amp;":"&amp;COUNTIF($R$3:R882,R882)</f>
        <v>Nebraska:27</v>
      </c>
      <c r="R882" s="3" t="s">
        <v>9785</v>
      </c>
      <c r="S882" s="3" t="s">
        <v>7478</v>
      </c>
    </row>
    <row r="883" spans="8:19" x14ac:dyDescent="0.3">
      <c r="H883"/>
      <c r="K883"/>
      <c r="O883" s="3" t="s">
        <v>2243</v>
      </c>
      <c r="Q883" s="3" t="str">
        <f>R883&amp;":"&amp;COUNTIF($R$3:R883,R883)</f>
        <v>Nebraska:28</v>
      </c>
      <c r="R883" s="3" t="s">
        <v>9785</v>
      </c>
      <c r="S883" s="3" t="s">
        <v>5696</v>
      </c>
    </row>
    <row r="884" spans="8:19" x14ac:dyDescent="0.3">
      <c r="H884"/>
      <c r="K884"/>
      <c r="O884" s="3" t="s">
        <v>2272</v>
      </c>
      <c r="Q884" s="3" t="str">
        <f>R884&amp;":"&amp;COUNTIF($R$3:R884,R884)</f>
        <v>Nebraska:29</v>
      </c>
      <c r="R884" s="3" t="s">
        <v>9785</v>
      </c>
      <c r="S884" s="3" t="s">
        <v>3521</v>
      </c>
    </row>
    <row r="885" spans="8:19" x14ac:dyDescent="0.3">
      <c r="H885"/>
      <c r="K885"/>
      <c r="O885" s="3" t="s">
        <v>2287</v>
      </c>
      <c r="Q885" s="3" t="str">
        <f>R885&amp;":"&amp;COUNTIF($R$3:R885,R885)</f>
        <v>Nebraska:30</v>
      </c>
      <c r="R885" s="3" t="s">
        <v>9785</v>
      </c>
      <c r="S885" s="3" t="s">
        <v>3570</v>
      </c>
    </row>
    <row r="886" spans="8:19" x14ac:dyDescent="0.3">
      <c r="H886"/>
      <c r="K886"/>
      <c r="O886" s="3" t="s">
        <v>2297</v>
      </c>
      <c r="Q886" s="3" t="str">
        <f>R886&amp;":"&amp;COUNTIF($R$3:R886,R886)</f>
        <v>Nebraska:31</v>
      </c>
      <c r="R886" s="3" t="s">
        <v>9785</v>
      </c>
      <c r="S886" s="3" t="s">
        <v>7462</v>
      </c>
    </row>
    <row r="887" spans="8:19" x14ac:dyDescent="0.3">
      <c r="H887"/>
      <c r="K887"/>
      <c r="O887" s="3" t="s">
        <v>2322</v>
      </c>
      <c r="Q887" s="3" t="str">
        <f>R887&amp;":"&amp;COUNTIF($R$3:R887,R887)</f>
        <v>Nebraska:32</v>
      </c>
      <c r="R887" s="3" t="s">
        <v>9785</v>
      </c>
      <c r="S887" s="3" t="s">
        <v>3551</v>
      </c>
    </row>
    <row r="888" spans="8:19" x14ac:dyDescent="0.3">
      <c r="H888"/>
      <c r="K888"/>
      <c r="O888" s="3" t="s">
        <v>2327</v>
      </c>
      <c r="Q888" s="3" t="str">
        <f>R888&amp;":"&amp;COUNTIF($R$3:R888,R888)</f>
        <v>Nebraska:33</v>
      </c>
      <c r="R888" s="3" t="s">
        <v>9785</v>
      </c>
      <c r="S888" s="3" t="s">
        <v>7457</v>
      </c>
    </row>
    <row r="889" spans="8:19" x14ac:dyDescent="0.3">
      <c r="H889"/>
      <c r="K889"/>
      <c r="O889" s="3" t="s">
        <v>2337</v>
      </c>
      <c r="Q889" s="3" t="str">
        <f>R889&amp;":"&amp;COUNTIF($R$3:R889,R889)</f>
        <v>Nebraska:34</v>
      </c>
      <c r="R889" s="3" t="s">
        <v>9785</v>
      </c>
      <c r="S889" s="3" t="s">
        <v>6273</v>
      </c>
    </row>
    <row r="890" spans="8:19" x14ac:dyDescent="0.3">
      <c r="H890"/>
      <c r="K890"/>
      <c r="O890" s="3" t="s">
        <v>2354</v>
      </c>
      <c r="Q890" s="3" t="str">
        <f>R890&amp;":"&amp;COUNTIF($R$3:R890,R890)</f>
        <v>Nevada:1</v>
      </c>
      <c r="R890" s="3" t="s">
        <v>9818</v>
      </c>
      <c r="S890" s="3" t="s">
        <v>3622</v>
      </c>
    </row>
    <row r="891" spans="8:19" x14ac:dyDescent="0.3">
      <c r="H891"/>
      <c r="K891"/>
      <c r="O891" s="3" t="s">
        <v>2367</v>
      </c>
      <c r="Q891" s="3" t="str">
        <f>R891&amp;":"&amp;COUNTIF($R$3:R891,R891)</f>
        <v>Nevada:2</v>
      </c>
      <c r="R891" s="3" t="s">
        <v>9818</v>
      </c>
      <c r="S891" s="3" t="s">
        <v>3642</v>
      </c>
    </row>
    <row r="892" spans="8:19" x14ac:dyDescent="0.3">
      <c r="H892"/>
      <c r="K892"/>
      <c r="O892" s="3" t="s">
        <v>2392</v>
      </c>
      <c r="Q892" s="3" t="str">
        <f>R892&amp;":"&amp;COUNTIF($R$3:R892,R892)</f>
        <v>Nevada:3</v>
      </c>
      <c r="R892" s="3" t="s">
        <v>9818</v>
      </c>
      <c r="S892" s="3" t="s">
        <v>3647</v>
      </c>
    </row>
    <row r="893" spans="8:19" x14ac:dyDescent="0.3">
      <c r="H893"/>
      <c r="K893"/>
      <c r="O893" s="3" t="s">
        <v>2405</v>
      </c>
      <c r="Q893" s="3" t="str">
        <f>R893&amp;":"&amp;COUNTIF($R$3:R893,R893)</f>
        <v>Nevada:4</v>
      </c>
      <c r="R893" s="3" t="s">
        <v>9818</v>
      </c>
      <c r="S893" s="3" t="s">
        <v>3617</v>
      </c>
    </row>
    <row r="894" spans="8:19" x14ac:dyDescent="0.3">
      <c r="H894"/>
      <c r="K894"/>
      <c r="O894" s="3" t="s">
        <v>2410</v>
      </c>
      <c r="Q894" s="3" t="str">
        <f>R894&amp;":"&amp;COUNTIF($R$3:R894,R894)</f>
        <v>Nevada:5</v>
      </c>
      <c r="R894" s="3" t="s">
        <v>9818</v>
      </c>
      <c r="S894" s="3" t="s">
        <v>3632</v>
      </c>
    </row>
    <row r="895" spans="8:19" x14ac:dyDescent="0.3">
      <c r="H895"/>
      <c r="K895"/>
      <c r="O895" s="3" t="s">
        <v>2415</v>
      </c>
      <c r="Q895" s="3" t="str">
        <f>R895&amp;":"&amp;COUNTIF($R$3:R895,R895)</f>
        <v>Nevada:6</v>
      </c>
      <c r="R895" s="3" t="s">
        <v>9818</v>
      </c>
      <c r="S895" s="3" t="s">
        <v>9314</v>
      </c>
    </row>
    <row r="896" spans="8:19" x14ac:dyDescent="0.3">
      <c r="H896"/>
      <c r="K896"/>
      <c r="O896" s="3" t="s">
        <v>2420</v>
      </c>
      <c r="Q896" s="3" t="str">
        <f>R896&amp;":"&amp;COUNTIF($R$3:R896,R896)</f>
        <v>Nevada:7</v>
      </c>
      <c r="R896" s="3" t="s">
        <v>9818</v>
      </c>
      <c r="S896" s="3" t="s">
        <v>3677</v>
      </c>
    </row>
    <row r="897" spans="8:19" x14ac:dyDescent="0.3">
      <c r="H897"/>
      <c r="K897"/>
      <c r="O897" s="3" t="s">
        <v>2425</v>
      </c>
      <c r="Q897" s="3" t="str">
        <f>R897&amp;":"&amp;COUNTIF($R$3:R897,R897)</f>
        <v>Nevada:8</v>
      </c>
      <c r="R897" s="3" t="s">
        <v>9818</v>
      </c>
      <c r="S897" s="3" t="s">
        <v>9319</v>
      </c>
    </row>
    <row r="898" spans="8:19" x14ac:dyDescent="0.3">
      <c r="H898"/>
      <c r="K898"/>
      <c r="O898" s="3" t="s">
        <v>2430</v>
      </c>
      <c r="Q898" s="3" t="str">
        <f>R898&amp;":"&amp;COUNTIF($R$3:R898,R898)</f>
        <v>Nevada:9</v>
      </c>
      <c r="R898" s="3" t="s">
        <v>9818</v>
      </c>
      <c r="S898" s="3" t="s">
        <v>3607</v>
      </c>
    </row>
    <row r="899" spans="8:19" x14ac:dyDescent="0.3">
      <c r="H899"/>
      <c r="K899"/>
      <c r="O899" s="3" t="s">
        <v>2435</v>
      </c>
      <c r="Q899" s="3" t="str">
        <f>R899&amp;":"&amp;COUNTIF($R$3:R899,R899)</f>
        <v>Nevada:10</v>
      </c>
      <c r="R899" s="3" t="s">
        <v>9818</v>
      </c>
      <c r="S899" s="3" t="s">
        <v>3627</v>
      </c>
    </row>
    <row r="900" spans="8:19" x14ac:dyDescent="0.3">
      <c r="H900"/>
      <c r="K900"/>
      <c r="O900" s="3" t="s">
        <v>2440</v>
      </c>
      <c r="Q900" s="3" t="str">
        <f>R900&amp;":"&amp;COUNTIF($R$3:R900,R900)</f>
        <v>Nevada:11</v>
      </c>
      <c r="R900" s="3" t="s">
        <v>9818</v>
      </c>
      <c r="S900" s="3" t="s">
        <v>3602</v>
      </c>
    </row>
    <row r="901" spans="8:19" x14ac:dyDescent="0.3">
      <c r="H901"/>
      <c r="K901"/>
      <c r="O901" s="3" t="s">
        <v>2445</v>
      </c>
      <c r="Q901" s="3" t="str">
        <f>R901&amp;":"&amp;COUNTIF($R$3:R901,R901)</f>
        <v>Nevada:12</v>
      </c>
      <c r="R901" s="3" t="s">
        <v>9818</v>
      </c>
      <c r="S901" s="3" t="s">
        <v>3612</v>
      </c>
    </row>
    <row r="902" spans="8:19" x14ac:dyDescent="0.3">
      <c r="H902"/>
      <c r="K902"/>
      <c r="O902" s="3" t="s">
        <v>2455</v>
      </c>
      <c r="Q902" s="3" t="str">
        <f>R902&amp;":"&amp;COUNTIF($R$3:R902,R902)</f>
        <v>Nevada:13</v>
      </c>
      <c r="R902" s="3" t="s">
        <v>9818</v>
      </c>
      <c r="S902" s="3" t="s">
        <v>3661</v>
      </c>
    </row>
    <row r="903" spans="8:19" x14ac:dyDescent="0.3">
      <c r="H903"/>
      <c r="K903"/>
      <c r="O903" s="3" t="s">
        <v>2468</v>
      </c>
      <c r="Q903" s="3" t="str">
        <f>R903&amp;":"&amp;COUNTIF($R$3:R903,R903)</f>
        <v>Nevada:14</v>
      </c>
      <c r="R903" s="3" t="s">
        <v>9818</v>
      </c>
      <c r="S903" s="3" t="s">
        <v>3652</v>
      </c>
    </row>
    <row r="904" spans="8:19" x14ac:dyDescent="0.3">
      <c r="H904"/>
      <c r="K904"/>
      <c r="O904" s="3" t="s">
        <v>2473</v>
      </c>
      <c r="Q904" s="3" t="str">
        <f>R904&amp;":"&amp;COUNTIF($R$3:R904,R904)</f>
        <v>Nevada:15</v>
      </c>
      <c r="R904" s="3" t="s">
        <v>9818</v>
      </c>
      <c r="S904" s="3" t="s">
        <v>3637</v>
      </c>
    </row>
    <row r="905" spans="8:19" x14ac:dyDescent="0.3">
      <c r="H905"/>
      <c r="K905"/>
      <c r="O905" s="3" t="s">
        <v>68</v>
      </c>
      <c r="Q905" s="3" t="str">
        <f>R905&amp;":"&amp;COUNTIF($R$3:R905,R905)</f>
        <v>New_Hampshire:1</v>
      </c>
      <c r="R905" s="3" t="s">
        <v>9835</v>
      </c>
      <c r="S905" s="3" t="s">
        <v>915</v>
      </c>
    </row>
    <row r="906" spans="8:19" x14ac:dyDescent="0.3">
      <c r="H906"/>
      <c r="K906"/>
      <c r="O906" s="3" t="s">
        <v>2486</v>
      </c>
      <c r="Q906" s="3" t="str">
        <f>R906&amp;":"&amp;COUNTIF($R$3:R906,R906)</f>
        <v>New_Hampshire:2</v>
      </c>
      <c r="R906" s="3" t="s">
        <v>9835</v>
      </c>
      <c r="S906" s="3" t="s">
        <v>3511</v>
      </c>
    </row>
    <row r="907" spans="8:19" x14ac:dyDescent="0.3">
      <c r="H907"/>
      <c r="K907"/>
      <c r="O907" s="3" t="s">
        <v>2228</v>
      </c>
      <c r="Q907" s="3" t="str">
        <f>R907&amp;":"&amp;COUNTIF($R$3:R907,R907)</f>
        <v>New_Hampshire:3</v>
      </c>
      <c r="R907" s="3" t="s">
        <v>9835</v>
      </c>
      <c r="S907" s="3" t="s">
        <v>3700</v>
      </c>
    </row>
    <row r="908" spans="8:19" x14ac:dyDescent="0.3">
      <c r="H908"/>
      <c r="K908"/>
      <c r="O908" s="3" t="s">
        <v>2495</v>
      </c>
      <c r="Q908" s="3" t="str">
        <f>R908&amp;":"&amp;COUNTIF($R$3:R908,R908)</f>
        <v>New_Hampshire:4</v>
      </c>
      <c r="R908" s="3" t="s">
        <v>9835</v>
      </c>
      <c r="S908" s="3" t="s">
        <v>7495</v>
      </c>
    </row>
    <row r="909" spans="8:19" x14ac:dyDescent="0.3">
      <c r="H909"/>
      <c r="K909"/>
      <c r="O909" s="3" t="s">
        <v>2508</v>
      </c>
      <c r="Q909" s="3" t="str">
        <f>R909&amp;":"&amp;COUNTIF($R$3:R909,R909)</f>
        <v>New_Hampshire:5</v>
      </c>
      <c r="R909" s="3" t="s">
        <v>9835</v>
      </c>
      <c r="S909" s="3" t="s">
        <v>8662</v>
      </c>
    </row>
    <row r="910" spans="8:19" x14ac:dyDescent="0.3">
      <c r="H910"/>
      <c r="K910"/>
      <c r="O910" s="3" t="s">
        <v>2513</v>
      </c>
      <c r="Q910" s="3" t="str">
        <f>R910&amp;":"&amp;COUNTIF($R$3:R910,R910)</f>
        <v>New_Hampshire:6</v>
      </c>
      <c r="R910" s="3" t="s">
        <v>9835</v>
      </c>
      <c r="S910" s="3" t="s">
        <v>3686</v>
      </c>
    </row>
    <row r="911" spans="8:19" x14ac:dyDescent="0.3">
      <c r="H911"/>
      <c r="K911"/>
      <c r="O911" s="3" t="s">
        <v>2518</v>
      </c>
      <c r="Q911" s="3" t="str">
        <f>R911&amp;":"&amp;COUNTIF($R$3:R911,R911)</f>
        <v>New_Hampshire:7</v>
      </c>
      <c r="R911" s="3" t="s">
        <v>9835</v>
      </c>
      <c r="S911" s="3" t="s">
        <v>7500</v>
      </c>
    </row>
    <row r="912" spans="8:19" x14ac:dyDescent="0.3">
      <c r="H912"/>
      <c r="K912"/>
      <c r="O912" s="3" t="s">
        <v>2523</v>
      </c>
      <c r="Q912" s="3" t="str">
        <f>R912&amp;":"&amp;COUNTIF($R$3:R912,R912)</f>
        <v>New_Hampshire:8</v>
      </c>
      <c r="R912" s="3" t="s">
        <v>9835</v>
      </c>
      <c r="S912" s="3" t="s">
        <v>3691</v>
      </c>
    </row>
    <row r="913" spans="8:19" x14ac:dyDescent="0.3">
      <c r="H913"/>
      <c r="K913"/>
      <c r="O913" s="3" t="s">
        <v>2528</v>
      </c>
      <c r="Q913" s="3" t="str">
        <f>R913&amp;":"&amp;COUNTIF($R$3:R913,R913)</f>
        <v>New_Jersey:1</v>
      </c>
      <c r="R913" s="3" t="s">
        <v>9836</v>
      </c>
      <c r="S913" s="3" t="s">
        <v>3749</v>
      </c>
    </row>
    <row r="914" spans="8:19" x14ac:dyDescent="0.3">
      <c r="H914"/>
      <c r="K914"/>
      <c r="O914" s="3" t="s">
        <v>2533</v>
      </c>
      <c r="Q914" s="3" t="str">
        <f>R914&amp;":"&amp;COUNTIF($R$3:R914,R914)</f>
        <v>New_Jersey:2</v>
      </c>
      <c r="R914" s="3" t="s">
        <v>9836</v>
      </c>
      <c r="S914" s="3" t="s">
        <v>7514</v>
      </c>
    </row>
    <row r="915" spans="8:19" x14ac:dyDescent="0.3">
      <c r="H915"/>
      <c r="K915"/>
      <c r="O915" s="3" t="s">
        <v>2538</v>
      </c>
      <c r="Q915" s="3" t="str">
        <f>R915&amp;":"&amp;COUNTIF($R$3:R915,R915)</f>
        <v>New_Jersey:3</v>
      </c>
      <c r="R915" s="3" t="s">
        <v>9836</v>
      </c>
      <c r="S915" s="3" t="s">
        <v>3799</v>
      </c>
    </row>
    <row r="916" spans="8:19" x14ac:dyDescent="0.3">
      <c r="H916"/>
      <c r="K916"/>
      <c r="O916" s="3" t="s">
        <v>2543</v>
      </c>
      <c r="Q916" s="3" t="str">
        <f>R916&amp;":"&amp;COUNTIF($R$3:R916,R916)</f>
        <v>New_Jersey:4</v>
      </c>
      <c r="R916" s="3" t="s">
        <v>9836</v>
      </c>
      <c r="S916" s="3" t="s">
        <v>3764</v>
      </c>
    </row>
    <row r="917" spans="8:19" x14ac:dyDescent="0.3">
      <c r="H917"/>
      <c r="K917"/>
      <c r="O917" s="3" t="s">
        <v>1549</v>
      </c>
      <c r="Q917" s="3" t="str">
        <f>R917&amp;":"&amp;COUNTIF($R$3:R917,R917)</f>
        <v>New_Jersey:5</v>
      </c>
      <c r="R917" s="3" t="s">
        <v>9836</v>
      </c>
      <c r="S917" s="3" t="s">
        <v>7519</v>
      </c>
    </row>
    <row r="918" spans="8:19" x14ac:dyDescent="0.3">
      <c r="H918"/>
      <c r="K918"/>
      <c r="O918" s="3" t="s">
        <v>2564</v>
      </c>
      <c r="Q918" s="3" t="str">
        <f>R918&amp;":"&amp;COUNTIF($R$3:R918,R918)</f>
        <v>New_Jersey:6</v>
      </c>
      <c r="R918" s="3" t="s">
        <v>9836</v>
      </c>
      <c r="S918" s="3" t="s">
        <v>3774</v>
      </c>
    </row>
    <row r="919" spans="8:19" x14ac:dyDescent="0.3">
      <c r="H919"/>
      <c r="K919"/>
      <c r="O919" s="3" t="s">
        <v>2569</v>
      </c>
      <c r="Q919" s="3" t="str">
        <f>R919&amp;":"&amp;COUNTIF($R$3:R919,R919)</f>
        <v>New_Jersey:7</v>
      </c>
      <c r="R919" s="3" t="s">
        <v>9836</v>
      </c>
      <c r="S919" s="3" t="s">
        <v>3710</v>
      </c>
    </row>
    <row r="920" spans="8:19" x14ac:dyDescent="0.3">
      <c r="H920"/>
      <c r="K920"/>
      <c r="O920" s="3" t="s">
        <v>2574</v>
      </c>
      <c r="Q920" s="3" t="str">
        <f>R920&amp;":"&amp;COUNTIF($R$3:R920,R920)</f>
        <v>New_Jersey:8</v>
      </c>
      <c r="R920" s="3" t="s">
        <v>9836</v>
      </c>
      <c r="S920" s="3" t="s">
        <v>3715</v>
      </c>
    </row>
    <row r="921" spans="8:19" x14ac:dyDescent="0.3">
      <c r="H921"/>
      <c r="K921"/>
      <c r="O921" s="3" t="s">
        <v>2587</v>
      </c>
      <c r="Q921" s="3" t="str">
        <f>R921&amp;":"&amp;COUNTIF($R$3:R921,R921)</f>
        <v>New_Jersey:9</v>
      </c>
      <c r="R921" s="3" t="s">
        <v>9836</v>
      </c>
      <c r="S921" s="3" t="s">
        <v>7509</v>
      </c>
    </row>
    <row r="922" spans="8:19" x14ac:dyDescent="0.3">
      <c r="H922"/>
      <c r="K922"/>
      <c r="O922" s="3" t="s">
        <v>2596</v>
      </c>
      <c r="Q922" s="3" t="str">
        <f>R922&amp;":"&amp;COUNTIF($R$3:R922,R922)</f>
        <v>New_Jersey:10</v>
      </c>
      <c r="R922" s="3" t="s">
        <v>9836</v>
      </c>
      <c r="S922" s="3" t="s">
        <v>3759</v>
      </c>
    </row>
    <row r="923" spans="8:19" x14ac:dyDescent="0.3">
      <c r="H923"/>
      <c r="K923"/>
      <c r="O923" s="3" t="s">
        <v>2605</v>
      </c>
      <c r="Q923" s="3" t="str">
        <f>R923&amp;":"&amp;COUNTIF($R$3:R923,R923)</f>
        <v>New_Jersey:11</v>
      </c>
      <c r="R923" s="3" t="s">
        <v>9836</v>
      </c>
      <c r="S923" s="3" t="s">
        <v>3739</v>
      </c>
    </row>
    <row r="924" spans="8:19" x14ac:dyDescent="0.3">
      <c r="H924"/>
      <c r="K924"/>
      <c r="O924" s="3" t="s">
        <v>2638</v>
      </c>
      <c r="Q924" s="3" t="str">
        <f>R924&amp;":"&amp;COUNTIF($R$3:R924,R924)</f>
        <v>New_Jersey:12</v>
      </c>
      <c r="R924" s="3" t="s">
        <v>9836</v>
      </c>
      <c r="S924" s="3" t="s">
        <v>7538</v>
      </c>
    </row>
    <row r="925" spans="8:19" x14ac:dyDescent="0.3">
      <c r="H925"/>
      <c r="K925"/>
      <c r="O925" s="3" t="s">
        <v>2663</v>
      </c>
      <c r="Q925" s="3" t="str">
        <f>R925&amp;":"&amp;COUNTIF($R$3:R925,R925)</f>
        <v>New_Jersey:13</v>
      </c>
      <c r="R925" s="3" t="s">
        <v>9836</v>
      </c>
      <c r="S925" s="3" t="s">
        <v>6674</v>
      </c>
    </row>
    <row r="926" spans="8:19" x14ac:dyDescent="0.3">
      <c r="H926"/>
      <c r="K926"/>
      <c r="O926" s="3" t="s">
        <v>2668</v>
      </c>
      <c r="Q926" s="3" t="str">
        <f>R926&amp;":"&amp;COUNTIF($R$3:R926,R926)</f>
        <v>New_Jersey:14</v>
      </c>
      <c r="R926" s="3" t="s">
        <v>9836</v>
      </c>
      <c r="S926" s="3" t="s">
        <v>7548</v>
      </c>
    </row>
    <row r="927" spans="8:19" x14ac:dyDescent="0.3">
      <c r="H927"/>
      <c r="K927"/>
      <c r="O927" s="3" t="s">
        <v>2696</v>
      </c>
      <c r="Q927" s="3" t="str">
        <f>R927&amp;":"&amp;COUNTIF($R$3:R927,R927)</f>
        <v>New_Jersey:15</v>
      </c>
      <c r="R927" s="3" t="s">
        <v>9836</v>
      </c>
      <c r="S927" s="3" t="s">
        <v>7543</v>
      </c>
    </row>
    <row r="928" spans="8:19" x14ac:dyDescent="0.3">
      <c r="H928"/>
      <c r="K928"/>
      <c r="O928" s="3" t="s">
        <v>2714</v>
      </c>
      <c r="Q928" s="3" t="str">
        <f>R928&amp;":"&amp;COUNTIF($R$3:R928,R928)</f>
        <v>New_Jersey:16</v>
      </c>
      <c r="R928" s="3" t="s">
        <v>9836</v>
      </c>
      <c r="S928" s="3" t="s">
        <v>3729</v>
      </c>
    </row>
    <row r="929" spans="8:19" x14ac:dyDescent="0.3">
      <c r="H929"/>
      <c r="K929"/>
      <c r="O929" s="3" t="s">
        <v>2719</v>
      </c>
      <c r="Q929" s="3" t="str">
        <f>R929&amp;":"&amp;COUNTIF($R$3:R929,R929)</f>
        <v>New_Jersey:17</v>
      </c>
      <c r="R929" s="3" t="s">
        <v>9836</v>
      </c>
      <c r="S929" s="3" t="s">
        <v>7528</v>
      </c>
    </row>
    <row r="930" spans="8:19" x14ac:dyDescent="0.3">
      <c r="H930"/>
      <c r="K930"/>
      <c r="O930" s="3" t="s">
        <v>2724</v>
      </c>
      <c r="Q930" s="3" t="str">
        <f>R930&amp;":"&amp;COUNTIF($R$3:R930,R930)</f>
        <v>New_Jersey:18</v>
      </c>
      <c r="R930" s="3" t="s">
        <v>9836</v>
      </c>
      <c r="S930" s="3" t="s">
        <v>7533</v>
      </c>
    </row>
    <row r="931" spans="8:19" x14ac:dyDescent="0.3">
      <c r="H931"/>
      <c r="K931"/>
      <c r="O931" s="3" t="s">
        <v>2729</v>
      </c>
      <c r="Q931" s="3" t="str">
        <f>R931&amp;":"&amp;COUNTIF($R$3:R931,R931)</f>
        <v>New_Jersey:19</v>
      </c>
      <c r="R931" s="3" t="s">
        <v>9836</v>
      </c>
      <c r="S931" s="3" t="s">
        <v>3724</v>
      </c>
    </row>
    <row r="932" spans="8:19" x14ac:dyDescent="0.3">
      <c r="H932"/>
      <c r="K932"/>
      <c r="O932" s="3" t="s">
        <v>2734</v>
      </c>
      <c r="Q932" s="3" t="str">
        <f>R932&amp;":"&amp;COUNTIF($R$3:R932,R932)</f>
        <v>New_Jersey:20</v>
      </c>
      <c r="R932" s="3" t="s">
        <v>9836</v>
      </c>
      <c r="S932" s="3" t="s">
        <v>1154</v>
      </c>
    </row>
    <row r="933" spans="8:19" x14ac:dyDescent="0.3">
      <c r="H933"/>
      <c r="K933"/>
      <c r="O933" s="3" t="s">
        <v>2764</v>
      </c>
      <c r="Q933" s="3" t="str">
        <f>R933&amp;":"&amp;COUNTIF($R$3:R933,R933)</f>
        <v>New_Jersey:21</v>
      </c>
      <c r="R933" s="3" t="s">
        <v>9836</v>
      </c>
      <c r="S933" s="3" t="s">
        <v>9325</v>
      </c>
    </row>
    <row r="934" spans="8:19" x14ac:dyDescent="0.3">
      <c r="H934"/>
      <c r="K934"/>
      <c r="O934" s="3" t="s">
        <v>1448</v>
      </c>
      <c r="Q934" s="3" t="str">
        <f>R934&amp;":"&amp;COUNTIF($R$3:R934,R934)</f>
        <v>New_Jersey:22</v>
      </c>
      <c r="R934" s="3" t="s">
        <v>9836</v>
      </c>
      <c r="S934" s="3" t="s">
        <v>3789</v>
      </c>
    </row>
    <row r="935" spans="8:19" x14ac:dyDescent="0.3">
      <c r="H935"/>
      <c r="K935"/>
      <c r="O935" s="3" t="s">
        <v>2781</v>
      </c>
      <c r="Q935" s="3" t="str">
        <f>R935&amp;":"&amp;COUNTIF($R$3:R935,R935)</f>
        <v>New_Jersey:23</v>
      </c>
      <c r="R935" s="3" t="s">
        <v>9836</v>
      </c>
      <c r="S935" s="3" t="s">
        <v>9063</v>
      </c>
    </row>
    <row r="936" spans="8:19" x14ac:dyDescent="0.3">
      <c r="H936"/>
      <c r="K936"/>
      <c r="O936" s="3" t="s">
        <v>2786</v>
      </c>
      <c r="Q936" s="3" t="str">
        <f>R936&amp;":"&amp;COUNTIF($R$3:R936,R936)</f>
        <v>New_Jersey:24</v>
      </c>
      <c r="R936" s="3" t="s">
        <v>9836</v>
      </c>
      <c r="S936" s="3" t="s">
        <v>3744</v>
      </c>
    </row>
    <row r="937" spans="8:19" x14ac:dyDescent="0.3">
      <c r="H937"/>
      <c r="K937"/>
      <c r="O937" s="3" t="s">
        <v>2795</v>
      </c>
      <c r="Q937" s="3" t="str">
        <f>R937&amp;":"&amp;COUNTIF($R$3:R937,R937)</f>
        <v>New_Jersey:25</v>
      </c>
      <c r="R937" s="3" t="s">
        <v>9836</v>
      </c>
      <c r="S937" s="3" t="s">
        <v>3794</v>
      </c>
    </row>
    <row r="938" spans="8:19" x14ac:dyDescent="0.3">
      <c r="H938"/>
      <c r="K938"/>
      <c r="O938" s="3" t="s">
        <v>2800</v>
      </c>
      <c r="Q938" s="3" t="str">
        <f>R938&amp;":"&amp;COUNTIF($R$3:R938,R938)</f>
        <v>New_Jersey:26</v>
      </c>
      <c r="R938" s="3" t="s">
        <v>9836</v>
      </c>
      <c r="S938" s="3" t="s">
        <v>3734</v>
      </c>
    </row>
    <row r="939" spans="8:19" x14ac:dyDescent="0.3">
      <c r="H939"/>
      <c r="K939"/>
      <c r="O939" s="3" t="s">
        <v>2805</v>
      </c>
      <c r="Q939" s="3" t="str">
        <f>R939&amp;":"&amp;COUNTIF($R$3:R939,R939)</f>
        <v>New_Jersey:27</v>
      </c>
      <c r="R939" s="3" t="s">
        <v>9836</v>
      </c>
      <c r="S939" s="3" t="s">
        <v>3705</v>
      </c>
    </row>
    <row r="940" spans="8:19" x14ac:dyDescent="0.3">
      <c r="H940"/>
      <c r="K940"/>
      <c r="O940" s="3" t="s">
        <v>2810</v>
      </c>
      <c r="Q940" s="3" t="str">
        <f>R940&amp;":"&amp;COUNTIF($R$3:R940,R940)</f>
        <v>New_Jersey:28</v>
      </c>
      <c r="R940" s="3" t="s">
        <v>9836</v>
      </c>
      <c r="S940" s="3" t="s">
        <v>3784</v>
      </c>
    </row>
    <row r="941" spans="8:19" x14ac:dyDescent="0.3">
      <c r="H941"/>
      <c r="K941"/>
      <c r="O941" s="3" t="s">
        <v>2820</v>
      </c>
      <c r="Q941" s="3" t="str">
        <f>R941&amp;":"&amp;COUNTIF($R$3:R941,R941)</f>
        <v>New_Jersey:29</v>
      </c>
      <c r="R941" s="3" t="s">
        <v>9836</v>
      </c>
      <c r="S941" s="3" t="s">
        <v>3754</v>
      </c>
    </row>
    <row r="942" spans="8:19" x14ac:dyDescent="0.3">
      <c r="H942"/>
      <c r="K942"/>
      <c r="O942" s="3" t="s">
        <v>2830</v>
      </c>
      <c r="Q942" s="3" t="str">
        <f>R942&amp;":"&amp;COUNTIF($R$3:R942,R942)</f>
        <v>New_Jersey:30</v>
      </c>
      <c r="R942" s="3" t="s">
        <v>9836</v>
      </c>
      <c r="S942" s="3" t="s">
        <v>3779</v>
      </c>
    </row>
    <row r="943" spans="8:19" x14ac:dyDescent="0.3">
      <c r="H943"/>
      <c r="K943"/>
      <c r="O943" s="3" t="s">
        <v>2835</v>
      </c>
      <c r="Q943" s="3" t="str">
        <f>R943&amp;":"&amp;COUNTIF($R$3:R943,R943)</f>
        <v>New_Jersey:31</v>
      </c>
      <c r="R943" s="3" t="s">
        <v>9836</v>
      </c>
      <c r="S943" s="3" t="s">
        <v>2810</v>
      </c>
    </row>
    <row r="944" spans="8:19" x14ac:dyDescent="0.3">
      <c r="H944"/>
      <c r="K944"/>
      <c r="O944" s="3" t="s">
        <v>2844</v>
      </c>
      <c r="Q944" s="3" t="str">
        <f>R944&amp;":"&amp;COUNTIF($R$3:R944,R944)</f>
        <v>New_Jersey:32</v>
      </c>
      <c r="R944" s="3" t="s">
        <v>9836</v>
      </c>
      <c r="S944" s="3" t="s">
        <v>3769</v>
      </c>
    </row>
    <row r="945" spans="8:19" x14ac:dyDescent="0.3">
      <c r="H945"/>
      <c r="K945"/>
      <c r="O945" s="3" t="s">
        <v>2849</v>
      </c>
      <c r="Q945" s="3" t="str">
        <f>R945&amp;":"&amp;COUNTIF($R$3:R945,R945)</f>
        <v>New_Mexico:1</v>
      </c>
      <c r="R945" s="3" t="s">
        <v>9837</v>
      </c>
      <c r="S945" s="3" t="s">
        <v>7562</v>
      </c>
    </row>
    <row r="946" spans="8:19" x14ac:dyDescent="0.3">
      <c r="H946"/>
      <c r="K946"/>
      <c r="O946" s="3" t="s">
        <v>2854</v>
      </c>
      <c r="Q946" s="3" t="str">
        <f>R946&amp;":"&amp;COUNTIF($R$3:R946,R946)</f>
        <v>New_Mexico:2</v>
      </c>
      <c r="R946" s="3" t="s">
        <v>9837</v>
      </c>
      <c r="S946" s="3" t="s">
        <v>3873</v>
      </c>
    </row>
    <row r="947" spans="8:19" x14ac:dyDescent="0.3">
      <c r="H947"/>
      <c r="K947"/>
      <c r="O947" s="3" t="s">
        <v>2859</v>
      </c>
      <c r="Q947" s="3" t="str">
        <f>R947&amp;":"&amp;COUNTIF($R$3:R947,R947)</f>
        <v>New_Mexico:3</v>
      </c>
      <c r="R947" s="3" t="s">
        <v>9837</v>
      </c>
      <c r="S947" s="3" t="s">
        <v>3839</v>
      </c>
    </row>
    <row r="948" spans="8:19" x14ac:dyDescent="0.3">
      <c r="H948"/>
      <c r="K948"/>
      <c r="O948" s="3" t="s">
        <v>2864</v>
      </c>
      <c r="Q948" s="3" t="str">
        <f>R948&amp;":"&amp;COUNTIF($R$3:R948,R948)</f>
        <v>New_Mexico:4</v>
      </c>
      <c r="R948" s="3" t="s">
        <v>9837</v>
      </c>
      <c r="S948" s="3" t="s">
        <v>3804</v>
      </c>
    </row>
    <row r="949" spans="8:19" x14ac:dyDescent="0.3">
      <c r="H949"/>
      <c r="K949"/>
      <c r="O949" s="3" t="s">
        <v>2889</v>
      </c>
      <c r="Q949" s="3" t="str">
        <f>R949&amp;":"&amp;COUNTIF($R$3:R949,R949)</f>
        <v>New_Mexico:5</v>
      </c>
      <c r="R949" s="3" t="s">
        <v>9837</v>
      </c>
      <c r="S949" s="3" t="s">
        <v>3814</v>
      </c>
    </row>
    <row r="950" spans="8:19" x14ac:dyDescent="0.3">
      <c r="H950"/>
      <c r="K950"/>
      <c r="O950" s="3" t="s">
        <v>2904</v>
      </c>
      <c r="Q950" s="3" t="str">
        <f>R950&amp;":"&amp;COUNTIF($R$3:R950,R950)</f>
        <v>New_Mexico:6</v>
      </c>
      <c r="R950" s="3" t="s">
        <v>9837</v>
      </c>
      <c r="S950" s="3" t="s">
        <v>3863</v>
      </c>
    </row>
    <row r="951" spans="8:19" x14ac:dyDescent="0.3">
      <c r="H951"/>
      <c r="K951"/>
      <c r="O951" s="3" t="s">
        <v>2914</v>
      </c>
      <c r="Q951" s="3" t="str">
        <f>R951&amp;":"&amp;COUNTIF($R$3:R951,R951)</f>
        <v>New_Mexico:7</v>
      </c>
      <c r="R951" s="3" t="s">
        <v>9837</v>
      </c>
      <c r="S951" s="3" t="s">
        <v>3853</v>
      </c>
    </row>
    <row r="952" spans="8:19" x14ac:dyDescent="0.3">
      <c r="H952"/>
      <c r="K952"/>
      <c r="O952" s="3" t="s">
        <v>2919</v>
      </c>
      <c r="Q952" s="3" t="str">
        <f>R952&amp;":"&amp;COUNTIF($R$3:R952,R952)</f>
        <v>New_Mexico:8</v>
      </c>
      <c r="R952" s="3" t="s">
        <v>9837</v>
      </c>
      <c r="S952" s="3" t="s">
        <v>3824</v>
      </c>
    </row>
    <row r="953" spans="8:19" x14ac:dyDescent="0.3">
      <c r="H953"/>
      <c r="K953"/>
      <c r="O953" s="3" t="s">
        <v>2924</v>
      </c>
      <c r="Q953" s="3" t="str">
        <f>R953&amp;":"&amp;COUNTIF($R$3:R953,R953)</f>
        <v>New_Mexico:9</v>
      </c>
      <c r="R953" s="3" t="s">
        <v>9837</v>
      </c>
      <c r="S953" s="3" t="s">
        <v>3844</v>
      </c>
    </row>
    <row r="954" spans="8:19" x14ac:dyDescent="0.3">
      <c r="H954"/>
      <c r="K954"/>
      <c r="O954" s="3" t="s">
        <v>2929</v>
      </c>
      <c r="Q954" s="3" t="str">
        <f>R954&amp;":"&amp;COUNTIF($R$3:R954,R954)</f>
        <v>New_Mexico:10</v>
      </c>
      <c r="R954" s="3" t="s">
        <v>9837</v>
      </c>
      <c r="S954" s="3" t="s">
        <v>3858</v>
      </c>
    </row>
    <row r="955" spans="8:19" x14ac:dyDescent="0.3">
      <c r="H955"/>
      <c r="K955"/>
      <c r="O955" s="3" t="s">
        <v>2934</v>
      </c>
      <c r="Q955" s="3" t="str">
        <f>R955&amp;":"&amp;COUNTIF($R$3:R955,R955)</f>
        <v>New_Mexico:11</v>
      </c>
      <c r="R955" s="3" t="s">
        <v>9837</v>
      </c>
      <c r="S955" s="3" t="s">
        <v>9346</v>
      </c>
    </row>
    <row r="956" spans="8:19" x14ac:dyDescent="0.3">
      <c r="H956"/>
      <c r="K956"/>
      <c r="O956" s="3" t="s">
        <v>2939</v>
      </c>
      <c r="Q956" s="3" t="str">
        <f>R956&amp;":"&amp;COUNTIF($R$3:R956,R956)</f>
        <v>New_Mexico:12</v>
      </c>
      <c r="R956" s="3" t="s">
        <v>9837</v>
      </c>
      <c r="S956" s="3" t="s">
        <v>9341</v>
      </c>
    </row>
    <row r="957" spans="8:19" x14ac:dyDescent="0.3">
      <c r="H957"/>
      <c r="K957"/>
      <c r="O957" s="3" t="s">
        <v>2948</v>
      </c>
      <c r="Q957" s="3" t="str">
        <f>R957&amp;":"&amp;COUNTIF($R$3:R957,R957)</f>
        <v>New_Mexico:13</v>
      </c>
      <c r="R957" s="3" t="s">
        <v>9837</v>
      </c>
      <c r="S957" s="3" t="s">
        <v>3819</v>
      </c>
    </row>
    <row r="958" spans="8:19" x14ac:dyDescent="0.3">
      <c r="H958"/>
      <c r="K958"/>
      <c r="O958" s="3" t="s">
        <v>2961</v>
      </c>
      <c r="Q958" s="3" t="str">
        <f>R958&amp;":"&amp;COUNTIF($R$3:R958,R958)</f>
        <v>New_Mexico:14</v>
      </c>
      <c r="R958" s="3" t="s">
        <v>9837</v>
      </c>
      <c r="S958" s="3" t="s">
        <v>3868</v>
      </c>
    </row>
    <row r="959" spans="8:19" x14ac:dyDescent="0.3">
      <c r="H959"/>
      <c r="K959"/>
      <c r="O959" s="3" t="s">
        <v>2966</v>
      </c>
      <c r="Q959" s="3" t="str">
        <f>R959&amp;":"&amp;COUNTIF($R$3:R959,R959)</f>
        <v>New_Mexico:15</v>
      </c>
      <c r="R959" s="3" t="s">
        <v>9837</v>
      </c>
      <c r="S959" s="3" t="s">
        <v>3829</v>
      </c>
    </row>
    <row r="960" spans="8:19" x14ac:dyDescent="0.3">
      <c r="H960"/>
      <c r="K960"/>
      <c r="O960" s="3" t="s">
        <v>2980</v>
      </c>
      <c r="Q960" s="3" t="str">
        <f>R960&amp;":"&amp;COUNTIF($R$3:R960,R960)</f>
        <v>New_Mexico:16</v>
      </c>
      <c r="R960" s="3" t="s">
        <v>9837</v>
      </c>
      <c r="S960" s="3" t="s">
        <v>3809</v>
      </c>
    </row>
    <row r="961" spans="8:19" x14ac:dyDescent="0.3">
      <c r="H961"/>
      <c r="K961"/>
      <c r="O961" s="3" t="s">
        <v>2985</v>
      </c>
      <c r="Q961" s="3" t="str">
        <f>R961&amp;":"&amp;COUNTIF($R$3:R961,R961)</f>
        <v>New_Mexico:17</v>
      </c>
      <c r="R961" s="3" t="s">
        <v>9837</v>
      </c>
      <c r="S961" s="3" t="s">
        <v>7581</v>
      </c>
    </row>
    <row r="962" spans="8:19" x14ac:dyDescent="0.3">
      <c r="H962"/>
      <c r="K962"/>
      <c r="O962" s="3" t="s">
        <v>2990</v>
      </c>
      <c r="Q962" s="3" t="str">
        <f>R962&amp;":"&amp;COUNTIF($R$3:R962,R962)</f>
        <v>New_Mexico:18</v>
      </c>
      <c r="R962" s="3" t="s">
        <v>9837</v>
      </c>
      <c r="S962" s="3" t="s">
        <v>8437</v>
      </c>
    </row>
    <row r="963" spans="8:19" x14ac:dyDescent="0.3">
      <c r="H963"/>
      <c r="K963"/>
      <c r="O963" s="3" t="s">
        <v>2995</v>
      </c>
      <c r="Q963" s="3" t="str">
        <f>R963&amp;":"&amp;COUNTIF($R$3:R963,R963)</f>
        <v>New_Mexico:19</v>
      </c>
      <c r="R963" s="3" t="s">
        <v>9837</v>
      </c>
      <c r="S963" s="3" t="s">
        <v>3834</v>
      </c>
    </row>
    <row r="964" spans="8:19" x14ac:dyDescent="0.3">
      <c r="H964"/>
      <c r="K964"/>
      <c r="O964" s="3" t="s">
        <v>3005</v>
      </c>
      <c r="Q964" s="3" t="str">
        <f>R964&amp;":"&amp;COUNTIF($R$3:R964,R964)</f>
        <v>New_York:1</v>
      </c>
      <c r="R964" s="3" t="s">
        <v>9838</v>
      </c>
      <c r="S964" s="3" t="s">
        <v>4032</v>
      </c>
    </row>
    <row r="965" spans="8:19" x14ac:dyDescent="0.3">
      <c r="H965"/>
      <c r="K965"/>
      <c r="O965" s="3" t="s">
        <v>2966</v>
      </c>
      <c r="Q965" s="3" t="str">
        <f>R965&amp;":"&amp;COUNTIF($R$3:R965,R965)</f>
        <v>New_York:2</v>
      </c>
      <c r="R965" s="3" t="s">
        <v>9838</v>
      </c>
      <c r="S965" s="3" t="s">
        <v>4014</v>
      </c>
    </row>
    <row r="966" spans="8:19" x14ac:dyDescent="0.3">
      <c r="H966"/>
      <c r="K966"/>
      <c r="O966" s="3" t="s">
        <v>3024</v>
      </c>
      <c r="Q966" s="3" t="str">
        <f>R966&amp;":"&amp;COUNTIF($R$3:R966,R966)</f>
        <v>New_York:3</v>
      </c>
      <c r="R966" s="3" t="s">
        <v>9838</v>
      </c>
      <c r="S966" s="3" t="s">
        <v>3986</v>
      </c>
    </row>
    <row r="967" spans="8:19" x14ac:dyDescent="0.3">
      <c r="H967"/>
      <c r="K967"/>
      <c r="O967" s="3" t="s">
        <v>3039</v>
      </c>
      <c r="Q967" s="3" t="str">
        <f>R967&amp;":"&amp;COUNTIF($R$3:R967,R967)</f>
        <v>New_York:4</v>
      </c>
      <c r="R967" s="3" t="s">
        <v>9838</v>
      </c>
      <c r="S967" s="3" t="s">
        <v>4050</v>
      </c>
    </row>
    <row r="968" spans="8:19" x14ac:dyDescent="0.3">
      <c r="H968"/>
      <c r="K968"/>
      <c r="O968" s="3" t="s">
        <v>3054</v>
      </c>
      <c r="Q968" s="3" t="str">
        <f>R968&amp;":"&amp;COUNTIF($R$3:R968,R968)</f>
        <v>New_York:5</v>
      </c>
      <c r="R968" s="3" t="s">
        <v>9838</v>
      </c>
      <c r="S968" s="3" t="s">
        <v>4068</v>
      </c>
    </row>
    <row r="969" spans="8:19" x14ac:dyDescent="0.3">
      <c r="H969"/>
      <c r="K969"/>
      <c r="O969" s="3" t="s">
        <v>3059</v>
      </c>
      <c r="Q969" s="3" t="str">
        <f>R969&amp;":"&amp;COUNTIF($R$3:R969,R969)</f>
        <v>New_York:6</v>
      </c>
      <c r="R969" s="3" t="s">
        <v>9838</v>
      </c>
      <c r="S969" s="3" t="s">
        <v>4009</v>
      </c>
    </row>
    <row r="970" spans="8:19" x14ac:dyDescent="0.3">
      <c r="H970"/>
      <c r="K970"/>
      <c r="O970" s="3" t="s">
        <v>3064</v>
      </c>
      <c r="Q970" s="3" t="str">
        <f>R970&amp;":"&amp;COUNTIF($R$3:R970,R970)</f>
        <v>New_York:7</v>
      </c>
      <c r="R970" s="3" t="s">
        <v>9838</v>
      </c>
      <c r="S970" s="3" t="s">
        <v>9245</v>
      </c>
    </row>
    <row r="971" spans="8:19" x14ac:dyDescent="0.3">
      <c r="H971"/>
      <c r="K971"/>
      <c r="O971" s="3" t="s">
        <v>2486</v>
      </c>
      <c r="Q971" s="3" t="str">
        <f>R971&amp;":"&amp;COUNTIF($R$3:R971,R971)</f>
        <v>New_York:8</v>
      </c>
      <c r="R971" s="3" t="s">
        <v>9838</v>
      </c>
      <c r="S971" s="3" t="s">
        <v>7657</v>
      </c>
    </row>
    <row r="972" spans="8:19" x14ac:dyDescent="0.3">
      <c r="H972"/>
      <c r="K972"/>
      <c r="O972" s="3" t="s">
        <v>3073</v>
      </c>
      <c r="Q972" s="3" t="str">
        <f>R972&amp;":"&amp;COUNTIF($R$3:R972,R972)</f>
        <v>New_York:9</v>
      </c>
      <c r="R972" s="3" t="s">
        <v>9838</v>
      </c>
      <c r="S972" s="3" t="s">
        <v>7594</v>
      </c>
    </row>
    <row r="973" spans="8:19" x14ac:dyDescent="0.3">
      <c r="H973"/>
      <c r="K973"/>
      <c r="O973" s="3" t="s">
        <v>3078</v>
      </c>
      <c r="Q973" s="3" t="str">
        <f>R973&amp;":"&amp;COUNTIF($R$3:R973,R973)</f>
        <v>New_York:10</v>
      </c>
      <c r="R973" s="3" t="s">
        <v>9838</v>
      </c>
      <c r="S973" s="3" t="s">
        <v>3943</v>
      </c>
    </row>
    <row r="974" spans="8:19" x14ac:dyDescent="0.3">
      <c r="H974"/>
      <c r="K974"/>
      <c r="O974" s="3" t="s">
        <v>3083</v>
      </c>
      <c r="Q974" s="3" t="str">
        <f>R974&amp;":"&amp;COUNTIF($R$3:R974,R974)</f>
        <v>New_York:11</v>
      </c>
      <c r="R974" s="3" t="s">
        <v>9838</v>
      </c>
      <c r="S974" s="3" t="s">
        <v>7647</v>
      </c>
    </row>
    <row r="975" spans="8:19" x14ac:dyDescent="0.3">
      <c r="H975"/>
      <c r="K975"/>
      <c r="O975" s="3" t="s">
        <v>3088</v>
      </c>
      <c r="Q975" s="3" t="str">
        <f>R975&amp;":"&amp;COUNTIF($R$3:R975,R975)</f>
        <v>New_York:12</v>
      </c>
      <c r="R975" s="3" t="s">
        <v>9838</v>
      </c>
      <c r="S975" s="3" t="s">
        <v>4073</v>
      </c>
    </row>
    <row r="976" spans="8:19" x14ac:dyDescent="0.3">
      <c r="H976"/>
      <c r="K976"/>
      <c r="O976" s="3" t="s">
        <v>3103</v>
      </c>
      <c r="Q976" s="3" t="str">
        <f>R976&amp;":"&amp;COUNTIF($R$3:R976,R976)</f>
        <v>New_York:13</v>
      </c>
      <c r="R976" s="3" t="s">
        <v>9838</v>
      </c>
      <c r="S976" s="3" t="s">
        <v>3912</v>
      </c>
    </row>
    <row r="977" spans="8:19" x14ac:dyDescent="0.3">
      <c r="H977"/>
      <c r="K977"/>
      <c r="O977" s="3" t="s">
        <v>3108</v>
      </c>
      <c r="Q977" s="3" t="str">
        <f>R977&amp;":"&amp;COUNTIF($R$3:R977,R977)</f>
        <v>New_York:14</v>
      </c>
      <c r="R977" s="3" t="s">
        <v>9838</v>
      </c>
      <c r="S977" s="3" t="s">
        <v>4027</v>
      </c>
    </row>
    <row r="978" spans="8:19" x14ac:dyDescent="0.3">
      <c r="H978"/>
      <c r="K978"/>
      <c r="O978" s="3" t="s">
        <v>1063</v>
      </c>
      <c r="Q978" s="3" t="str">
        <f>R978&amp;":"&amp;COUNTIF($R$3:R978,R978)</f>
        <v>New_York:15</v>
      </c>
      <c r="R978" s="3" t="s">
        <v>9838</v>
      </c>
      <c r="S978" s="3" t="s">
        <v>3929</v>
      </c>
    </row>
    <row r="979" spans="8:19" x14ac:dyDescent="0.3">
      <c r="H979"/>
      <c r="K979"/>
      <c r="O979" s="3" t="s">
        <v>3122</v>
      </c>
      <c r="Q979" s="3" t="str">
        <f>R979&amp;":"&amp;COUNTIF($R$3:R979,R979)</f>
        <v>New_York:16</v>
      </c>
      <c r="R979" s="3" t="s">
        <v>9838</v>
      </c>
      <c r="S979" s="3" t="s">
        <v>8443</v>
      </c>
    </row>
    <row r="980" spans="8:19" x14ac:dyDescent="0.3">
      <c r="H980"/>
      <c r="K980"/>
      <c r="O980" s="3" t="s">
        <v>3127</v>
      </c>
      <c r="Q980" s="3" t="str">
        <f>R980&amp;":"&amp;COUNTIF($R$3:R980,R980)</f>
        <v>New_York:17</v>
      </c>
      <c r="R980" s="3" t="s">
        <v>9838</v>
      </c>
      <c r="S980" s="3" t="s">
        <v>3892</v>
      </c>
    </row>
    <row r="981" spans="8:19" x14ac:dyDescent="0.3">
      <c r="H981"/>
      <c r="K981"/>
      <c r="O981" s="3" t="s">
        <v>3137</v>
      </c>
      <c r="Q981" s="3" t="str">
        <f>R981&amp;":"&amp;COUNTIF($R$3:R981,R981)</f>
        <v>New_York:18</v>
      </c>
      <c r="R981" s="3" t="s">
        <v>9838</v>
      </c>
      <c r="S981" s="3" t="s">
        <v>3902</v>
      </c>
    </row>
    <row r="982" spans="8:19" x14ac:dyDescent="0.3">
      <c r="H982"/>
      <c r="K982"/>
      <c r="O982" s="3" t="s">
        <v>3142</v>
      </c>
      <c r="Q982" s="3" t="str">
        <f>R982&amp;":"&amp;COUNTIF($R$3:R982,R982)</f>
        <v>New_York:19</v>
      </c>
      <c r="R982" s="3" t="s">
        <v>9838</v>
      </c>
      <c r="S982" s="3" t="s">
        <v>3967</v>
      </c>
    </row>
    <row r="983" spans="8:19" x14ac:dyDescent="0.3">
      <c r="H983"/>
      <c r="K983"/>
      <c r="O983" s="3" t="s">
        <v>68</v>
      </c>
      <c r="Q983" s="3" t="str">
        <f>R983&amp;":"&amp;COUNTIF($R$3:R983,R983)</f>
        <v>New_York:20</v>
      </c>
      <c r="R983" s="3" t="s">
        <v>9838</v>
      </c>
      <c r="S983" s="3" t="s">
        <v>7652</v>
      </c>
    </row>
    <row r="984" spans="8:19" x14ac:dyDescent="0.3">
      <c r="H984"/>
      <c r="K984"/>
      <c r="O984" s="3" t="s">
        <v>3151</v>
      </c>
      <c r="Q984" s="3" t="str">
        <f>R984&amp;":"&amp;COUNTIF($R$3:R984,R984)</f>
        <v>New_York:21</v>
      </c>
      <c r="R984" s="3" t="s">
        <v>9838</v>
      </c>
      <c r="S984" s="3" t="s">
        <v>3953</v>
      </c>
    </row>
    <row r="985" spans="8:19" x14ac:dyDescent="0.3">
      <c r="H985"/>
      <c r="K985"/>
      <c r="O985" s="3" t="s">
        <v>3156</v>
      </c>
      <c r="Q985" s="3" t="str">
        <f>R985&amp;":"&amp;COUNTIF($R$3:R985,R985)</f>
        <v>New_York:22</v>
      </c>
      <c r="R985" s="3" t="s">
        <v>9838</v>
      </c>
      <c r="S985" s="3" t="s">
        <v>9381</v>
      </c>
    </row>
    <row r="986" spans="8:19" x14ac:dyDescent="0.3">
      <c r="H986"/>
      <c r="K986"/>
      <c r="O986" s="3" t="s">
        <v>3166</v>
      </c>
      <c r="Q986" s="3" t="str">
        <f>R986&amp;":"&amp;COUNTIF($R$3:R986,R986)</f>
        <v>New_York:23</v>
      </c>
      <c r="R986" s="3" t="s">
        <v>9838</v>
      </c>
      <c r="S986" s="3" t="s">
        <v>4063</v>
      </c>
    </row>
    <row r="987" spans="8:19" x14ac:dyDescent="0.3">
      <c r="H987"/>
      <c r="K987"/>
      <c r="O987" s="3" t="s">
        <v>3171</v>
      </c>
      <c r="Q987" s="3" t="str">
        <f>R987&amp;":"&amp;COUNTIF($R$3:R987,R987)</f>
        <v>New_York:24</v>
      </c>
      <c r="R987" s="3" t="s">
        <v>9838</v>
      </c>
      <c r="S987" s="3" t="s">
        <v>7604</v>
      </c>
    </row>
    <row r="988" spans="8:19" x14ac:dyDescent="0.3">
      <c r="H988"/>
      <c r="K988"/>
      <c r="O988" s="3" t="s">
        <v>3176</v>
      </c>
      <c r="Q988" s="3" t="str">
        <f>R988&amp;":"&amp;COUNTIF($R$3:R988,R988)</f>
        <v>New_York:25</v>
      </c>
      <c r="R988" s="3" t="s">
        <v>9838</v>
      </c>
      <c r="S988" s="3" t="s">
        <v>3907</v>
      </c>
    </row>
    <row r="989" spans="8:19" x14ac:dyDescent="0.3">
      <c r="H989"/>
      <c r="K989"/>
      <c r="O989" s="3" t="s">
        <v>3181</v>
      </c>
      <c r="Q989" s="3" t="str">
        <f>R989&amp;":"&amp;COUNTIF($R$3:R989,R989)</f>
        <v>New_York:26</v>
      </c>
      <c r="R989" s="3" t="s">
        <v>9838</v>
      </c>
      <c r="S989" s="3" t="s">
        <v>7609</v>
      </c>
    </row>
    <row r="990" spans="8:19" x14ac:dyDescent="0.3">
      <c r="H990"/>
      <c r="K990"/>
      <c r="O990" s="3" t="s">
        <v>3191</v>
      </c>
      <c r="Q990" s="3" t="str">
        <f>R990&amp;":"&amp;COUNTIF($R$3:R990,R990)</f>
        <v>New_York:27</v>
      </c>
      <c r="R990" s="3" t="s">
        <v>9838</v>
      </c>
      <c r="S990" s="3" t="s">
        <v>3972</v>
      </c>
    </row>
    <row r="991" spans="8:19" x14ac:dyDescent="0.3">
      <c r="H991"/>
      <c r="K991"/>
      <c r="O991" s="3" t="s">
        <v>3201</v>
      </c>
      <c r="Q991" s="3" t="str">
        <f>R991&amp;":"&amp;COUNTIF($R$3:R991,R991)</f>
        <v>New_York:28</v>
      </c>
      <c r="R991" s="3" t="s">
        <v>9838</v>
      </c>
      <c r="S991" s="3" t="s">
        <v>7588</v>
      </c>
    </row>
    <row r="992" spans="8:19" x14ac:dyDescent="0.3">
      <c r="H992"/>
      <c r="K992"/>
      <c r="O992" s="3" t="s">
        <v>3207</v>
      </c>
      <c r="Q992" s="3" t="str">
        <f>R992&amp;":"&amp;COUNTIF($R$3:R992,R992)</f>
        <v>New_York:29</v>
      </c>
      <c r="R992" s="3" t="s">
        <v>9838</v>
      </c>
      <c r="S992" s="3" t="s">
        <v>3996</v>
      </c>
    </row>
    <row r="993" spans="8:19" x14ac:dyDescent="0.3">
      <c r="H993"/>
      <c r="K993"/>
      <c r="O993" s="3" t="s">
        <v>3212</v>
      </c>
      <c r="Q993" s="3" t="str">
        <f>R993&amp;":"&amp;COUNTIF($R$3:R993,R993)</f>
        <v>New_York:30</v>
      </c>
      <c r="R993" s="3" t="s">
        <v>9838</v>
      </c>
      <c r="S993" s="3" t="s">
        <v>5696</v>
      </c>
    </row>
    <row r="994" spans="8:19" x14ac:dyDescent="0.3">
      <c r="H994"/>
      <c r="K994"/>
      <c r="O994" s="3" t="s">
        <v>3217</v>
      </c>
      <c r="Q994" s="3" t="str">
        <f>R994&amp;":"&amp;COUNTIF($R$3:R994,R994)</f>
        <v>New_York:31</v>
      </c>
      <c r="R994" s="3" t="s">
        <v>9838</v>
      </c>
      <c r="S994" s="3" t="s">
        <v>7620</v>
      </c>
    </row>
    <row r="995" spans="8:19" x14ac:dyDescent="0.3">
      <c r="H995"/>
      <c r="K995"/>
      <c r="O995" s="3" t="s">
        <v>3222</v>
      </c>
      <c r="Q995" s="3" t="str">
        <f>R995&amp;":"&amp;COUNTIF($R$3:R995,R995)</f>
        <v>New_York:32</v>
      </c>
      <c r="R995" s="3" t="s">
        <v>9838</v>
      </c>
      <c r="S995" s="3" t="s">
        <v>9351</v>
      </c>
    </row>
    <row r="996" spans="8:19" x14ac:dyDescent="0.3">
      <c r="H996"/>
      <c r="K996"/>
      <c r="O996" s="3" t="s">
        <v>3231</v>
      </c>
      <c r="Q996" s="3" t="str">
        <f>R996&amp;":"&amp;COUNTIF($R$3:R996,R996)</f>
        <v>New_York:33</v>
      </c>
      <c r="R996" s="3" t="s">
        <v>9838</v>
      </c>
      <c r="S996" s="3" t="s">
        <v>3977</v>
      </c>
    </row>
    <row r="997" spans="8:19" x14ac:dyDescent="0.3">
      <c r="H997"/>
      <c r="K997"/>
      <c r="O997" s="3" t="s">
        <v>3236</v>
      </c>
      <c r="Q997" s="3" t="str">
        <f>R997&amp;":"&amp;COUNTIF($R$3:R997,R997)</f>
        <v>New_York:34</v>
      </c>
      <c r="R997" s="3" t="s">
        <v>9838</v>
      </c>
      <c r="S997" s="3" t="s">
        <v>3088</v>
      </c>
    </row>
    <row r="998" spans="8:19" x14ac:dyDescent="0.3">
      <c r="H998"/>
      <c r="K998"/>
      <c r="O998" s="3" t="s">
        <v>3246</v>
      </c>
      <c r="Q998" s="3" t="str">
        <f>R998&amp;":"&amp;COUNTIF($R$3:R998,R998)</f>
        <v>New_York:35</v>
      </c>
      <c r="R998" s="3" t="s">
        <v>9838</v>
      </c>
      <c r="S998" s="3" t="s">
        <v>7625</v>
      </c>
    </row>
    <row r="999" spans="8:19" x14ac:dyDescent="0.3">
      <c r="H999"/>
      <c r="K999"/>
      <c r="O999" s="3" t="s">
        <v>3256</v>
      </c>
      <c r="Q999" s="3" t="str">
        <f>R999&amp;":"&amp;COUNTIF($R$3:R999,R999)</f>
        <v>New_York:36</v>
      </c>
      <c r="R999" s="3" t="s">
        <v>9838</v>
      </c>
      <c r="S999" s="3" t="s">
        <v>7614</v>
      </c>
    </row>
    <row r="1000" spans="8:19" x14ac:dyDescent="0.3">
      <c r="H1000"/>
      <c r="K1000"/>
      <c r="O1000" s="3" t="s">
        <v>3261</v>
      </c>
      <c r="Q1000" s="3" t="str">
        <f>R1000&amp;":"&amp;COUNTIF($R$3:R1000,R1000)</f>
        <v>New_York:37</v>
      </c>
      <c r="R1000" s="3" t="s">
        <v>9838</v>
      </c>
      <c r="S1000" s="3" t="s">
        <v>7599</v>
      </c>
    </row>
    <row r="1001" spans="8:19" x14ac:dyDescent="0.3">
      <c r="H1001"/>
      <c r="K1001"/>
      <c r="O1001" s="3" t="s">
        <v>3266</v>
      </c>
      <c r="Q1001" s="3" t="str">
        <f>R1001&amp;":"&amp;COUNTIF($R$3:R1001,R1001)</f>
        <v>New_York:38</v>
      </c>
      <c r="R1001" s="3" t="s">
        <v>9838</v>
      </c>
      <c r="S1001" s="3" t="s">
        <v>4041</v>
      </c>
    </row>
    <row r="1002" spans="8:19" x14ac:dyDescent="0.3">
      <c r="H1002"/>
      <c r="K1002"/>
      <c r="O1002" s="3" t="s">
        <v>3276</v>
      </c>
      <c r="Q1002" s="3" t="str">
        <f>R1002&amp;":"&amp;COUNTIF($R$3:R1002,R1002)</f>
        <v>New_York:39</v>
      </c>
      <c r="R1002" s="3" t="s">
        <v>9838</v>
      </c>
      <c r="S1002" s="3" t="s">
        <v>7639</v>
      </c>
    </row>
    <row r="1003" spans="8:19" x14ac:dyDescent="0.3">
      <c r="H1003"/>
      <c r="K1003"/>
      <c r="O1003" s="3" t="s">
        <v>3295</v>
      </c>
      <c r="Q1003" s="3" t="str">
        <f>R1003&amp;":"&amp;COUNTIF($R$3:R1003,R1003)</f>
        <v>New_York:40</v>
      </c>
      <c r="R1003" s="3" t="s">
        <v>9838</v>
      </c>
      <c r="S1003" s="3" t="s">
        <v>3570</v>
      </c>
    </row>
    <row r="1004" spans="8:19" x14ac:dyDescent="0.3">
      <c r="H1004"/>
      <c r="K1004"/>
      <c r="O1004" s="3" t="s">
        <v>3300</v>
      </c>
      <c r="Q1004" s="3" t="str">
        <f>R1004&amp;":"&amp;COUNTIF($R$3:R1004,R1004)</f>
        <v>New_York:41</v>
      </c>
      <c r="R1004" s="3" t="s">
        <v>9838</v>
      </c>
      <c r="S1004" s="3" t="s">
        <v>3882</v>
      </c>
    </row>
    <row r="1005" spans="8:19" x14ac:dyDescent="0.3">
      <c r="H1005"/>
      <c r="K1005"/>
      <c r="O1005" s="3" t="s">
        <v>3305</v>
      </c>
      <c r="Q1005" s="3" t="str">
        <f>R1005&amp;":"&amp;COUNTIF($R$3:R1005,R1005)</f>
        <v>New_York:42</v>
      </c>
      <c r="R1005" s="3" t="s">
        <v>9838</v>
      </c>
      <c r="S1005" s="3" t="s">
        <v>9356</v>
      </c>
    </row>
    <row r="1006" spans="8:19" x14ac:dyDescent="0.3">
      <c r="H1006"/>
      <c r="K1006"/>
      <c r="O1006" s="3" t="s">
        <v>3310</v>
      </c>
      <c r="Q1006" s="3" t="str">
        <f>R1006&amp;":"&amp;COUNTIF($R$3:R1006,R1006)</f>
        <v>New_York:43</v>
      </c>
      <c r="R1006" s="3" t="s">
        <v>9838</v>
      </c>
      <c r="S1006" s="3" t="s">
        <v>2125</v>
      </c>
    </row>
    <row r="1007" spans="8:19" x14ac:dyDescent="0.3">
      <c r="H1007"/>
      <c r="K1007"/>
      <c r="O1007" s="3" t="s">
        <v>2643</v>
      </c>
      <c r="Q1007" s="3" t="str">
        <f>R1007&amp;":"&amp;COUNTIF($R$3:R1007,R1007)</f>
        <v>New_York:44</v>
      </c>
      <c r="R1007" s="3" t="s">
        <v>9838</v>
      </c>
      <c r="S1007" s="3" t="s">
        <v>62</v>
      </c>
    </row>
    <row r="1008" spans="8:19" x14ac:dyDescent="0.3">
      <c r="H1008"/>
      <c r="K1008"/>
      <c r="O1008" s="3" t="s">
        <v>3327</v>
      </c>
      <c r="Q1008" s="3" t="str">
        <f>R1008&amp;":"&amp;COUNTIF($R$3:R1008,R1008)</f>
        <v>New_York:45</v>
      </c>
      <c r="R1008" s="3" t="s">
        <v>9838</v>
      </c>
      <c r="S1008" s="3" t="s">
        <v>3887</v>
      </c>
    </row>
    <row r="1009" spans="8:19" x14ac:dyDescent="0.3">
      <c r="H1009"/>
      <c r="K1009"/>
      <c r="O1009" s="3" t="s">
        <v>3340</v>
      </c>
      <c r="Q1009" s="3" t="str">
        <f>R1009&amp;":"&amp;COUNTIF($R$3:R1009,R1009)</f>
        <v>New_York:46</v>
      </c>
      <c r="R1009" s="3" t="s">
        <v>9838</v>
      </c>
      <c r="S1009" s="3" t="s">
        <v>3958</v>
      </c>
    </row>
    <row r="1010" spans="8:19" x14ac:dyDescent="0.3">
      <c r="H1010"/>
      <c r="K1010"/>
      <c r="O1010" s="3" t="s">
        <v>3345</v>
      </c>
      <c r="Q1010" s="3" t="str">
        <f>R1010&amp;":"&amp;COUNTIF($R$3:R1010,R1010)</f>
        <v>New_York:47</v>
      </c>
      <c r="R1010" s="3" t="s">
        <v>9838</v>
      </c>
      <c r="S1010" s="3" t="s">
        <v>3948</v>
      </c>
    </row>
    <row r="1011" spans="8:19" x14ac:dyDescent="0.3">
      <c r="H1011"/>
      <c r="K1011"/>
      <c r="O1011" s="3" t="s">
        <v>3363</v>
      </c>
      <c r="Q1011" s="3" t="str">
        <f>R1011&amp;":"&amp;COUNTIF($R$3:R1011,R1011)</f>
        <v>New_York:48</v>
      </c>
      <c r="R1011" s="3" t="s">
        <v>9838</v>
      </c>
      <c r="S1011" s="3" t="s">
        <v>9361</v>
      </c>
    </row>
    <row r="1012" spans="8:19" x14ac:dyDescent="0.3">
      <c r="H1012"/>
      <c r="K1012"/>
      <c r="O1012" s="3" t="s">
        <v>3372</v>
      </c>
      <c r="Q1012" s="3" t="str">
        <f>R1012&amp;":"&amp;COUNTIF($R$3:R1012,R1012)</f>
        <v>New_York:49</v>
      </c>
      <c r="R1012" s="3" t="s">
        <v>9838</v>
      </c>
      <c r="S1012" s="3" t="s">
        <v>3897</v>
      </c>
    </row>
    <row r="1013" spans="8:19" x14ac:dyDescent="0.3">
      <c r="H1013"/>
      <c r="K1013"/>
      <c r="O1013" s="3" t="s">
        <v>3377</v>
      </c>
      <c r="Q1013" s="3" t="str">
        <f>R1013&amp;":"&amp;COUNTIF($R$3:R1013,R1013)</f>
        <v>New_York:50</v>
      </c>
      <c r="R1013" s="3" t="s">
        <v>9838</v>
      </c>
      <c r="S1013" s="3" t="s">
        <v>3991</v>
      </c>
    </row>
    <row r="1014" spans="8:19" x14ac:dyDescent="0.3">
      <c r="H1014"/>
      <c r="K1014"/>
      <c r="O1014" s="3" t="s">
        <v>3382</v>
      </c>
      <c r="Q1014" s="3" t="str">
        <f>R1014&amp;":"&amp;COUNTIF($R$3:R1014,R1014)</f>
        <v>New_York:51</v>
      </c>
      <c r="R1014" s="3" t="s">
        <v>9838</v>
      </c>
      <c r="S1014" s="3" t="s">
        <v>3938</v>
      </c>
    </row>
    <row r="1015" spans="8:19" x14ac:dyDescent="0.3">
      <c r="H1015"/>
      <c r="K1015"/>
      <c r="O1015" s="3" t="s">
        <v>3387</v>
      </c>
      <c r="Q1015" s="3" t="str">
        <f>R1015&amp;":"&amp;COUNTIF($R$3:R1015,R1015)</f>
        <v>New_York:52</v>
      </c>
      <c r="R1015" s="3" t="s">
        <v>9838</v>
      </c>
      <c r="S1015" s="3" t="s">
        <v>7634</v>
      </c>
    </row>
    <row r="1016" spans="8:19" x14ac:dyDescent="0.3">
      <c r="H1016"/>
      <c r="K1016"/>
      <c r="O1016" s="3" t="s">
        <v>3392</v>
      </c>
      <c r="Q1016" s="3" t="str">
        <f>R1016&amp;":"&amp;COUNTIF($R$3:R1016,R1016)</f>
        <v>New_York:53</v>
      </c>
      <c r="R1016" s="3" t="s">
        <v>9838</v>
      </c>
      <c r="S1016" s="3" t="s">
        <v>3920</v>
      </c>
    </row>
    <row r="1017" spans="8:19" x14ac:dyDescent="0.3">
      <c r="H1017"/>
      <c r="K1017"/>
      <c r="O1017" s="3" t="s">
        <v>3397</v>
      </c>
      <c r="Q1017" s="3" t="str">
        <f>R1017&amp;":"&amp;COUNTIF($R$3:R1017,R1017)</f>
        <v>New_York:54</v>
      </c>
      <c r="R1017" s="3" t="s">
        <v>9838</v>
      </c>
      <c r="S1017" s="3" t="s">
        <v>4078</v>
      </c>
    </row>
    <row r="1018" spans="8:19" x14ac:dyDescent="0.3">
      <c r="H1018"/>
      <c r="K1018"/>
      <c r="O1018" s="3" t="s">
        <v>3402</v>
      </c>
      <c r="Q1018" s="3" t="str">
        <f>R1018&amp;":"&amp;COUNTIF($R$3:R1018,R1018)</f>
        <v>North_Carolina:1</v>
      </c>
      <c r="R1018" s="3" t="s">
        <v>9839</v>
      </c>
      <c r="S1018" s="3" t="s">
        <v>4097</v>
      </c>
    </row>
    <row r="1019" spans="8:19" x14ac:dyDescent="0.3">
      <c r="H1019"/>
      <c r="K1019"/>
      <c r="O1019" s="3" t="s">
        <v>3407</v>
      </c>
      <c r="Q1019" s="3" t="str">
        <f>R1019&amp;":"&amp;COUNTIF($R$3:R1019,R1019)</f>
        <v>North_Carolina:2</v>
      </c>
      <c r="R1019" s="3" t="s">
        <v>9839</v>
      </c>
      <c r="S1019" s="3" t="s">
        <v>4170</v>
      </c>
    </row>
    <row r="1020" spans="8:19" x14ac:dyDescent="0.3">
      <c r="H1020"/>
      <c r="K1020"/>
      <c r="O1020" s="3" t="s">
        <v>3412</v>
      </c>
      <c r="Q1020" s="3" t="str">
        <f>R1020&amp;":"&amp;COUNTIF($R$3:R1020,R1020)</f>
        <v>North_Carolina:3</v>
      </c>
      <c r="R1020" s="3" t="s">
        <v>9839</v>
      </c>
      <c r="S1020" s="3" t="s">
        <v>4125</v>
      </c>
    </row>
    <row r="1021" spans="8:19" x14ac:dyDescent="0.3">
      <c r="H1021"/>
      <c r="K1021"/>
      <c r="O1021" s="3" t="s">
        <v>3417</v>
      </c>
      <c r="Q1021" s="3" t="str">
        <f>R1021&amp;":"&amp;COUNTIF($R$3:R1021,R1021)</f>
        <v>North_Carolina:4</v>
      </c>
      <c r="R1021" s="3" t="s">
        <v>9839</v>
      </c>
      <c r="S1021" s="3" t="s">
        <v>4152</v>
      </c>
    </row>
    <row r="1022" spans="8:19" x14ac:dyDescent="0.3">
      <c r="H1022"/>
      <c r="K1022"/>
      <c r="O1022" s="3" t="s">
        <v>3427</v>
      </c>
      <c r="Q1022" s="3" t="str">
        <f>R1022&amp;":"&amp;COUNTIF($R$3:R1022,R1022)</f>
        <v>North_Carolina:5</v>
      </c>
      <c r="R1022" s="3" t="s">
        <v>9839</v>
      </c>
      <c r="S1022" s="3" t="s">
        <v>4092</v>
      </c>
    </row>
    <row r="1023" spans="8:19" x14ac:dyDescent="0.3">
      <c r="H1023"/>
      <c r="K1023"/>
      <c r="O1023" s="3" t="s">
        <v>3432</v>
      </c>
      <c r="Q1023" s="3" t="str">
        <f>R1023&amp;":"&amp;COUNTIF($R$3:R1023,R1023)</f>
        <v>North_Carolina:6</v>
      </c>
      <c r="R1023" s="3" t="s">
        <v>9839</v>
      </c>
      <c r="S1023" s="3" t="s">
        <v>4115</v>
      </c>
    </row>
    <row r="1024" spans="8:19" x14ac:dyDescent="0.3">
      <c r="H1024"/>
      <c r="K1024"/>
      <c r="O1024" s="3" t="s">
        <v>3437</v>
      </c>
      <c r="Q1024" s="3" t="str">
        <f>R1024&amp;":"&amp;COUNTIF($R$3:R1024,R1024)</f>
        <v>North_Carolina:7</v>
      </c>
      <c r="R1024" s="3" t="s">
        <v>9839</v>
      </c>
      <c r="S1024" s="3" t="s">
        <v>2017</v>
      </c>
    </row>
    <row r="1025" spans="8:19" x14ac:dyDescent="0.3">
      <c r="H1025"/>
      <c r="K1025"/>
      <c r="O1025" s="3" t="s">
        <v>1510</v>
      </c>
      <c r="Q1025" s="3" t="str">
        <f>R1025&amp;":"&amp;COUNTIF($R$3:R1025,R1025)</f>
        <v>North_Carolina:8</v>
      </c>
      <c r="R1025" s="3" t="s">
        <v>9839</v>
      </c>
      <c r="S1025" s="3" t="s">
        <v>1510</v>
      </c>
    </row>
    <row r="1026" spans="8:19" x14ac:dyDescent="0.3">
      <c r="H1026"/>
      <c r="K1026"/>
      <c r="O1026" s="3" t="s">
        <v>739</v>
      </c>
      <c r="Q1026" s="3" t="str">
        <f>R1026&amp;":"&amp;COUNTIF($R$3:R1026,R1026)</f>
        <v>North_Carolina:9</v>
      </c>
      <c r="R1026" s="3" t="s">
        <v>9839</v>
      </c>
      <c r="S1026" s="3" t="s">
        <v>4139</v>
      </c>
    </row>
    <row r="1027" spans="8:19" x14ac:dyDescent="0.3">
      <c r="H1027"/>
      <c r="K1027"/>
      <c r="O1027" s="3" t="s">
        <v>3454</v>
      </c>
      <c r="Q1027" s="3" t="str">
        <f>R1027&amp;":"&amp;COUNTIF($R$3:R1027,R1027)</f>
        <v>North_Carolina:10</v>
      </c>
      <c r="R1027" s="3" t="s">
        <v>9839</v>
      </c>
      <c r="S1027" s="3" t="s">
        <v>7667</v>
      </c>
    </row>
    <row r="1028" spans="8:19" x14ac:dyDescent="0.3">
      <c r="H1028"/>
      <c r="K1028"/>
      <c r="O1028" s="3" t="s">
        <v>3459</v>
      </c>
      <c r="Q1028" s="3" t="str">
        <f>R1028&amp;":"&amp;COUNTIF($R$3:R1028,R1028)</f>
        <v>North_Carolina:11</v>
      </c>
      <c r="R1028" s="3" t="s">
        <v>9839</v>
      </c>
      <c r="S1028" s="3" t="s">
        <v>4134</v>
      </c>
    </row>
    <row r="1029" spans="8:19" x14ac:dyDescent="0.3">
      <c r="H1029"/>
      <c r="K1029"/>
      <c r="O1029" s="3" t="s">
        <v>3464</v>
      </c>
      <c r="Q1029" s="3" t="str">
        <f>R1029&amp;":"&amp;COUNTIF($R$3:R1029,R1029)</f>
        <v>North_Carolina:12</v>
      </c>
      <c r="R1029" s="3" t="s">
        <v>9839</v>
      </c>
      <c r="S1029" s="3" t="s">
        <v>4194</v>
      </c>
    </row>
    <row r="1030" spans="8:19" x14ac:dyDescent="0.3">
      <c r="H1030"/>
      <c r="K1030"/>
      <c r="O1030" s="3" t="s">
        <v>3469</v>
      </c>
      <c r="Q1030" s="3" t="str">
        <f>R1030&amp;":"&amp;COUNTIF($R$3:R1030,R1030)</f>
        <v>North_Carolina:13</v>
      </c>
      <c r="R1030" s="3" t="s">
        <v>9839</v>
      </c>
      <c r="S1030" s="3" t="s">
        <v>4102</v>
      </c>
    </row>
    <row r="1031" spans="8:19" x14ac:dyDescent="0.3">
      <c r="H1031"/>
      <c r="K1031"/>
      <c r="O1031" s="3" t="s">
        <v>1463</v>
      </c>
      <c r="Q1031" s="3" t="str">
        <f>R1031&amp;":"&amp;COUNTIF($R$3:R1031,R1031)</f>
        <v>North_Carolina:14</v>
      </c>
      <c r="R1031" s="3" t="s">
        <v>9839</v>
      </c>
      <c r="S1031" s="3" t="s">
        <v>4189</v>
      </c>
    </row>
    <row r="1032" spans="8:19" x14ac:dyDescent="0.3">
      <c r="H1032"/>
      <c r="K1032"/>
      <c r="O1032" s="3" t="s">
        <v>3501</v>
      </c>
      <c r="Q1032" s="3" t="str">
        <f>R1032&amp;":"&amp;COUNTIF($R$3:R1032,R1032)</f>
        <v>North_Carolina:15</v>
      </c>
      <c r="R1032" s="3" t="s">
        <v>9839</v>
      </c>
      <c r="S1032" s="3" t="s">
        <v>4180</v>
      </c>
    </row>
    <row r="1033" spans="8:19" x14ac:dyDescent="0.3">
      <c r="H1033"/>
      <c r="K1033"/>
      <c r="O1033" s="3" t="s">
        <v>3506</v>
      </c>
      <c r="Q1033" s="3" t="str">
        <f>R1033&amp;":"&amp;COUNTIF($R$3:R1033,R1033)</f>
        <v>North_Carolina:16</v>
      </c>
      <c r="R1033" s="3" t="s">
        <v>9839</v>
      </c>
      <c r="S1033" s="3" t="s">
        <v>7662</v>
      </c>
    </row>
    <row r="1034" spans="8:19" x14ac:dyDescent="0.3">
      <c r="H1034"/>
      <c r="K1034"/>
      <c r="O1034" s="3" t="s">
        <v>3511</v>
      </c>
      <c r="Q1034" s="3" t="str">
        <f>R1034&amp;":"&amp;COUNTIF($R$3:R1034,R1034)</f>
        <v>North_Carolina:17</v>
      </c>
      <c r="R1034" s="3" t="s">
        <v>9839</v>
      </c>
      <c r="S1034" s="3" t="s">
        <v>384</v>
      </c>
    </row>
    <row r="1035" spans="8:19" x14ac:dyDescent="0.3">
      <c r="H1035"/>
      <c r="K1035"/>
      <c r="O1035" s="3" t="s">
        <v>3521</v>
      </c>
      <c r="Q1035" s="3" t="str">
        <f>R1035&amp;":"&amp;COUNTIF($R$3:R1035,R1035)</f>
        <v>North_Carolina:18</v>
      </c>
      <c r="R1035" s="3" t="s">
        <v>9839</v>
      </c>
      <c r="S1035" s="3" t="s">
        <v>4087</v>
      </c>
    </row>
    <row r="1036" spans="8:19" x14ac:dyDescent="0.3">
      <c r="H1036"/>
      <c r="K1036"/>
      <c r="O1036" s="3" t="s">
        <v>3526</v>
      </c>
      <c r="Q1036" s="3" t="str">
        <f>R1036&amp;":"&amp;COUNTIF($R$3:R1036,R1036)</f>
        <v>North_Carolina:19</v>
      </c>
      <c r="R1036" s="3" t="s">
        <v>9839</v>
      </c>
      <c r="S1036" s="3" t="s">
        <v>4199</v>
      </c>
    </row>
    <row r="1037" spans="8:19" x14ac:dyDescent="0.3">
      <c r="H1037"/>
      <c r="K1037"/>
      <c r="O1037" s="3" t="s">
        <v>3536</v>
      </c>
      <c r="Q1037" s="3" t="str">
        <f>R1037&amp;":"&amp;COUNTIF($R$3:R1037,R1037)</f>
        <v>North_Carolina:20</v>
      </c>
      <c r="R1037" s="3" t="s">
        <v>9839</v>
      </c>
      <c r="S1037" s="3" t="s">
        <v>4175</v>
      </c>
    </row>
    <row r="1038" spans="8:19" x14ac:dyDescent="0.3">
      <c r="H1038"/>
      <c r="K1038"/>
      <c r="O1038" s="3" t="s">
        <v>3541</v>
      </c>
      <c r="Q1038" s="3" t="str">
        <f>R1038&amp;":"&amp;COUNTIF($R$3:R1038,R1038)</f>
        <v>North_Carolina:21</v>
      </c>
      <c r="R1038" s="3" t="s">
        <v>9839</v>
      </c>
      <c r="S1038" s="3" t="s">
        <v>9416</v>
      </c>
    </row>
    <row r="1039" spans="8:19" x14ac:dyDescent="0.3">
      <c r="H1039"/>
      <c r="K1039"/>
      <c r="O1039" s="3" t="s">
        <v>3602</v>
      </c>
      <c r="Q1039" s="3" t="str">
        <f>R1039&amp;":"&amp;COUNTIF($R$3:R1039,R1039)</f>
        <v>North_Carolina:22</v>
      </c>
      <c r="R1039" s="3" t="s">
        <v>9839</v>
      </c>
      <c r="S1039" s="3" t="s">
        <v>1889</v>
      </c>
    </row>
    <row r="1040" spans="8:19" x14ac:dyDescent="0.3">
      <c r="H1040"/>
      <c r="K1040"/>
      <c r="O1040" s="3" t="s">
        <v>3612</v>
      </c>
      <c r="Q1040" s="3" t="str">
        <f>R1040&amp;":"&amp;COUNTIF($R$3:R1040,R1040)</f>
        <v>North_Carolina:23</v>
      </c>
      <c r="R1040" s="3" t="s">
        <v>9839</v>
      </c>
      <c r="S1040" s="3" t="s">
        <v>9410</v>
      </c>
    </row>
    <row r="1041" spans="8:19" x14ac:dyDescent="0.3">
      <c r="H1041"/>
      <c r="K1041"/>
      <c r="O1041" s="3" t="s">
        <v>3617</v>
      </c>
      <c r="Q1041" s="3" t="str">
        <f>R1041&amp;":"&amp;COUNTIF($R$3:R1041,R1041)</f>
        <v>North_Carolina:24</v>
      </c>
      <c r="R1041" s="3" t="s">
        <v>9839</v>
      </c>
      <c r="S1041" s="3" t="s">
        <v>3151</v>
      </c>
    </row>
    <row r="1042" spans="8:19" x14ac:dyDescent="0.3">
      <c r="H1042"/>
      <c r="K1042"/>
      <c r="O1042" s="3" t="s">
        <v>3622</v>
      </c>
      <c r="Q1042" s="3" t="str">
        <f>R1042&amp;":"&amp;COUNTIF($R$3:R1042,R1042)</f>
        <v>North_Carolina:25</v>
      </c>
      <c r="R1042" s="3" t="s">
        <v>9839</v>
      </c>
      <c r="S1042" s="3" t="s">
        <v>7672</v>
      </c>
    </row>
    <row r="1043" spans="8:19" x14ac:dyDescent="0.3">
      <c r="H1043"/>
      <c r="K1043"/>
      <c r="O1043" s="3" t="s">
        <v>3627</v>
      </c>
      <c r="Q1043" s="3" t="str">
        <f>R1043&amp;":"&amp;COUNTIF($R$3:R1043,R1043)</f>
        <v>North_Carolina:26</v>
      </c>
      <c r="R1043" s="3" t="s">
        <v>9839</v>
      </c>
      <c r="S1043" s="3" t="s">
        <v>9391</v>
      </c>
    </row>
    <row r="1044" spans="8:19" x14ac:dyDescent="0.3">
      <c r="H1044"/>
      <c r="K1044"/>
      <c r="O1044" s="3" t="s">
        <v>3647</v>
      </c>
      <c r="Q1044" s="3" t="str">
        <f>R1044&amp;":"&amp;COUNTIF($R$3:R1044,R1044)</f>
        <v>North_Carolina:27</v>
      </c>
      <c r="R1044" s="3" t="s">
        <v>9839</v>
      </c>
      <c r="S1044" s="3" t="s">
        <v>4120</v>
      </c>
    </row>
    <row r="1045" spans="8:19" x14ac:dyDescent="0.3">
      <c r="H1045"/>
      <c r="K1045"/>
      <c r="O1045" s="3" t="s">
        <v>3652</v>
      </c>
      <c r="Q1045" s="3" t="str">
        <f>R1045&amp;":"&amp;COUNTIF($R$3:R1045,R1045)</f>
        <v>North_Carolina:28</v>
      </c>
      <c r="R1045" s="3" t="s">
        <v>9839</v>
      </c>
      <c r="S1045" s="3" t="s">
        <v>4144</v>
      </c>
    </row>
    <row r="1046" spans="8:19" x14ac:dyDescent="0.3">
      <c r="H1046"/>
      <c r="K1046"/>
      <c r="O1046" s="3" t="s">
        <v>3661</v>
      </c>
      <c r="Q1046" s="3" t="str">
        <f>R1046&amp;":"&amp;COUNTIF($R$3:R1046,R1046)</f>
        <v>North_Carolina:29</v>
      </c>
      <c r="R1046" s="3" t="s">
        <v>9839</v>
      </c>
      <c r="S1046" s="3" t="s">
        <v>9421</v>
      </c>
    </row>
    <row r="1047" spans="8:19" x14ac:dyDescent="0.3">
      <c r="H1047"/>
      <c r="K1047"/>
      <c r="O1047" s="3" t="s">
        <v>3677</v>
      </c>
      <c r="Q1047" s="3" t="str">
        <f>R1047&amp;":"&amp;COUNTIF($R$3:R1047,R1047)</f>
        <v>North_Carolina:30</v>
      </c>
      <c r="R1047" s="3" t="s">
        <v>9839</v>
      </c>
      <c r="S1047" s="3" t="s">
        <v>9405</v>
      </c>
    </row>
    <row r="1048" spans="8:19" x14ac:dyDescent="0.3">
      <c r="H1048"/>
      <c r="K1048"/>
      <c r="O1048" s="3" t="s">
        <v>915</v>
      </c>
      <c r="Q1048" s="3" t="str">
        <f>R1048&amp;":"&amp;COUNTIF($R$3:R1048,R1048)</f>
        <v>North_Carolina:31</v>
      </c>
      <c r="R1048" s="3" t="s">
        <v>9839</v>
      </c>
      <c r="S1048" s="3" t="s">
        <v>9396</v>
      </c>
    </row>
    <row r="1049" spans="8:19" x14ac:dyDescent="0.3">
      <c r="H1049"/>
      <c r="K1049"/>
      <c r="O1049" s="3" t="s">
        <v>3700</v>
      </c>
      <c r="Q1049" s="3" t="str">
        <f>R1049&amp;":"&amp;COUNTIF($R$3:R1049,R1049)</f>
        <v>North_Carolina:32</v>
      </c>
      <c r="R1049" s="3" t="s">
        <v>9839</v>
      </c>
      <c r="S1049" s="3" t="s">
        <v>1144</v>
      </c>
    </row>
    <row r="1050" spans="8:19" x14ac:dyDescent="0.3">
      <c r="H1050"/>
      <c r="K1050"/>
      <c r="O1050" s="3" t="s">
        <v>3724</v>
      </c>
      <c r="Q1050" s="3" t="str">
        <f>R1050&amp;":"&amp;COUNTIF($R$3:R1050,R1050)</f>
        <v>North_Carolina:33</v>
      </c>
      <c r="R1050" s="3" t="s">
        <v>9839</v>
      </c>
      <c r="S1050" s="3" t="s">
        <v>4157</v>
      </c>
    </row>
    <row r="1051" spans="8:19" x14ac:dyDescent="0.3">
      <c r="H1051"/>
      <c r="K1051"/>
      <c r="O1051" s="3" t="s">
        <v>3729</v>
      </c>
      <c r="Q1051" s="3" t="str">
        <f>R1051&amp;":"&amp;COUNTIF($R$3:R1051,R1051)</f>
        <v>North_Carolina:34</v>
      </c>
      <c r="R1051" s="3" t="s">
        <v>9839</v>
      </c>
      <c r="S1051" s="3" t="s">
        <v>9386</v>
      </c>
    </row>
    <row r="1052" spans="8:19" x14ac:dyDescent="0.3">
      <c r="H1052"/>
      <c r="K1052"/>
      <c r="O1052" s="3" t="s">
        <v>3734</v>
      </c>
      <c r="Q1052" s="3" t="str">
        <f>R1052&amp;":"&amp;COUNTIF($R$3:R1052,R1052)</f>
        <v>North_Dakota:1</v>
      </c>
      <c r="R1052" s="3" t="s">
        <v>9840</v>
      </c>
      <c r="S1052" s="3" t="s">
        <v>7716</v>
      </c>
    </row>
    <row r="1053" spans="8:19" x14ac:dyDescent="0.3">
      <c r="H1053"/>
      <c r="K1053"/>
      <c r="O1053" s="3" t="s">
        <v>3739</v>
      </c>
      <c r="Q1053" s="3" t="str">
        <f>R1053&amp;":"&amp;COUNTIF($R$3:R1053,R1053)</f>
        <v>North_Dakota:2</v>
      </c>
      <c r="R1053" s="3" t="s">
        <v>9840</v>
      </c>
      <c r="S1053" s="3" t="s">
        <v>9426</v>
      </c>
    </row>
    <row r="1054" spans="8:19" x14ac:dyDescent="0.3">
      <c r="H1054"/>
      <c r="K1054"/>
      <c r="O1054" s="3" t="s">
        <v>3744</v>
      </c>
      <c r="Q1054" s="3" t="str">
        <f>R1054&amp;":"&amp;COUNTIF($R$3:R1054,R1054)</f>
        <v>North_Dakota:3</v>
      </c>
      <c r="R1054" s="3" t="s">
        <v>9840</v>
      </c>
      <c r="S1054" s="3" t="s">
        <v>4218</v>
      </c>
    </row>
    <row r="1055" spans="8:19" x14ac:dyDescent="0.3">
      <c r="H1055"/>
      <c r="K1055"/>
      <c r="O1055" s="3" t="s">
        <v>3749</v>
      </c>
      <c r="Q1055" s="3" t="str">
        <f>R1055&amp;":"&amp;COUNTIF($R$3:R1055,R1055)</f>
        <v>North_Dakota:4</v>
      </c>
      <c r="R1055" s="3" t="s">
        <v>9840</v>
      </c>
      <c r="S1055" s="3" t="s">
        <v>7696</v>
      </c>
    </row>
    <row r="1056" spans="8:19" x14ac:dyDescent="0.3">
      <c r="H1056"/>
      <c r="K1056"/>
      <c r="O1056" s="3" t="s">
        <v>3754</v>
      </c>
      <c r="Q1056" s="3" t="str">
        <f>R1056&amp;":"&amp;COUNTIF($R$3:R1056,R1056)</f>
        <v>North_Dakota:5</v>
      </c>
      <c r="R1056" s="3" t="s">
        <v>9840</v>
      </c>
      <c r="S1056" s="3" t="s">
        <v>7736</v>
      </c>
    </row>
    <row r="1057" spans="8:19" x14ac:dyDescent="0.3">
      <c r="H1057"/>
      <c r="K1057"/>
      <c r="O1057" s="3" t="s">
        <v>3759</v>
      </c>
      <c r="Q1057" s="3" t="str">
        <f>R1057&amp;":"&amp;COUNTIF($R$3:R1057,R1057)</f>
        <v>North_Dakota:6</v>
      </c>
      <c r="R1057" s="3" t="s">
        <v>9840</v>
      </c>
      <c r="S1057" s="3" t="s">
        <v>7701</v>
      </c>
    </row>
    <row r="1058" spans="8:19" x14ac:dyDescent="0.3">
      <c r="H1058"/>
      <c r="K1058"/>
      <c r="O1058" s="3" t="s">
        <v>3764</v>
      </c>
      <c r="Q1058" s="3" t="str">
        <f>R1058&amp;":"&amp;COUNTIF($R$3:R1058,R1058)</f>
        <v>North_Dakota:7</v>
      </c>
      <c r="R1058" s="3" t="s">
        <v>9840</v>
      </c>
      <c r="S1058" s="3" t="s">
        <v>7594</v>
      </c>
    </row>
    <row r="1059" spans="8:19" x14ac:dyDescent="0.3">
      <c r="H1059"/>
      <c r="K1059"/>
      <c r="O1059" s="3" t="s">
        <v>3769</v>
      </c>
      <c r="Q1059" s="3" t="str">
        <f>R1059&amp;":"&amp;COUNTIF($R$3:R1059,R1059)</f>
        <v>North_Dakota:8</v>
      </c>
      <c r="R1059" s="3" t="s">
        <v>9840</v>
      </c>
      <c r="S1059" s="3" t="s">
        <v>4242</v>
      </c>
    </row>
    <row r="1060" spans="8:19" x14ac:dyDescent="0.3">
      <c r="H1060"/>
      <c r="K1060"/>
      <c r="O1060" s="3" t="s">
        <v>3774</v>
      </c>
      <c r="Q1060" s="3" t="str">
        <f>R1060&amp;":"&amp;COUNTIF($R$3:R1060,R1060)</f>
        <v>North_Dakota:9</v>
      </c>
      <c r="R1060" s="3" t="s">
        <v>9840</v>
      </c>
      <c r="S1060" s="3" t="s">
        <v>1762</v>
      </c>
    </row>
    <row r="1061" spans="8:19" x14ac:dyDescent="0.3">
      <c r="H1061"/>
      <c r="K1061"/>
      <c r="O1061" s="3" t="s">
        <v>3779</v>
      </c>
      <c r="Q1061" s="3" t="str">
        <f>R1061&amp;":"&amp;COUNTIF($R$3:R1061,R1061)</f>
        <v>North_Dakota:10</v>
      </c>
      <c r="R1061" s="3" t="s">
        <v>9840</v>
      </c>
      <c r="S1061" s="3" t="s">
        <v>4257</v>
      </c>
    </row>
    <row r="1062" spans="8:19" x14ac:dyDescent="0.3">
      <c r="H1062"/>
      <c r="K1062"/>
      <c r="O1062" s="3" t="s">
        <v>3789</v>
      </c>
      <c r="Q1062" s="3" t="str">
        <f>R1062&amp;":"&amp;COUNTIF($R$3:R1062,R1062)</f>
        <v>North_Dakota:11</v>
      </c>
      <c r="R1062" s="3" t="s">
        <v>9840</v>
      </c>
      <c r="S1062" s="3" t="s">
        <v>4208</v>
      </c>
    </row>
    <row r="1063" spans="8:19" x14ac:dyDescent="0.3">
      <c r="H1063"/>
      <c r="K1063"/>
      <c r="O1063" s="3" t="s">
        <v>3794</v>
      </c>
      <c r="Q1063" s="3" t="str">
        <f>R1063&amp;":"&amp;COUNTIF($R$3:R1063,R1063)</f>
        <v>North_Dakota:12</v>
      </c>
      <c r="R1063" s="3" t="s">
        <v>9840</v>
      </c>
      <c r="S1063" s="3" t="s">
        <v>9435</v>
      </c>
    </row>
    <row r="1064" spans="8:19" x14ac:dyDescent="0.3">
      <c r="H1064"/>
      <c r="K1064"/>
      <c r="O1064" s="3" t="s">
        <v>3799</v>
      </c>
      <c r="Q1064" s="3" t="str">
        <f>R1064&amp;":"&amp;COUNTIF($R$3:R1064,R1064)</f>
        <v>North_Dakota:13</v>
      </c>
      <c r="R1064" s="3" t="s">
        <v>9840</v>
      </c>
      <c r="S1064" s="3" t="s">
        <v>7706</v>
      </c>
    </row>
    <row r="1065" spans="8:19" x14ac:dyDescent="0.3">
      <c r="H1065"/>
      <c r="K1065"/>
      <c r="O1065" s="3" t="s">
        <v>3819</v>
      </c>
      <c r="Q1065" s="3" t="str">
        <f>R1065&amp;":"&amp;COUNTIF($R$3:R1065,R1065)</f>
        <v>North_Dakota:14</v>
      </c>
      <c r="R1065" s="3" t="s">
        <v>9840</v>
      </c>
      <c r="S1065" s="3" t="s">
        <v>4262</v>
      </c>
    </row>
    <row r="1066" spans="8:19" x14ac:dyDescent="0.3">
      <c r="H1066"/>
      <c r="K1066"/>
      <c r="O1066" s="3" t="s">
        <v>3824</v>
      </c>
      <c r="Q1066" s="3" t="str">
        <f>R1066&amp;":"&amp;COUNTIF($R$3:R1066,R1066)</f>
        <v>North_Dakota:15</v>
      </c>
      <c r="R1066" s="3" t="s">
        <v>9840</v>
      </c>
      <c r="S1066" s="3" t="s">
        <v>7731</v>
      </c>
    </row>
    <row r="1067" spans="8:19" x14ac:dyDescent="0.3">
      <c r="H1067"/>
      <c r="K1067"/>
      <c r="O1067" s="3" t="s">
        <v>3834</v>
      </c>
      <c r="Q1067" s="3" t="str">
        <f>R1067&amp;":"&amp;COUNTIF($R$3:R1067,R1067)</f>
        <v>North_Dakota:16</v>
      </c>
      <c r="R1067" s="3" t="s">
        <v>9840</v>
      </c>
      <c r="S1067" s="3" t="s">
        <v>7691</v>
      </c>
    </row>
    <row r="1068" spans="8:19" x14ac:dyDescent="0.3">
      <c r="H1068"/>
      <c r="K1068"/>
      <c r="O1068" s="3" t="s">
        <v>3839</v>
      </c>
      <c r="Q1068" s="3" t="str">
        <f>R1068&amp;":"&amp;COUNTIF($R$3:R1068,R1068)</f>
        <v>North_Dakota:17</v>
      </c>
      <c r="R1068" s="3" t="s">
        <v>9840</v>
      </c>
      <c r="S1068" s="3" t="s">
        <v>4252</v>
      </c>
    </row>
    <row r="1069" spans="8:19" x14ac:dyDescent="0.3">
      <c r="H1069"/>
      <c r="K1069"/>
      <c r="O1069" s="3" t="s">
        <v>3863</v>
      </c>
      <c r="Q1069" s="3" t="str">
        <f>R1069&amp;":"&amp;COUNTIF($R$3:R1069,R1069)</f>
        <v>North_Dakota:18</v>
      </c>
      <c r="R1069" s="3" t="s">
        <v>9840</v>
      </c>
      <c r="S1069" s="3" t="s">
        <v>4213</v>
      </c>
    </row>
    <row r="1070" spans="8:19" x14ac:dyDescent="0.3">
      <c r="H1070"/>
      <c r="K1070"/>
      <c r="O1070" s="3" t="s">
        <v>3868</v>
      </c>
      <c r="Q1070" s="3" t="str">
        <f>R1070&amp;":"&amp;COUNTIF($R$3:R1070,R1070)</f>
        <v>North_Dakota:19</v>
      </c>
      <c r="R1070" s="3" t="s">
        <v>9840</v>
      </c>
      <c r="S1070" s="3" t="s">
        <v>7721</v>
      </c>
    </row>
    <row r="1071" spans="8:19" x14ac:dyDescent="0.3">
      <c r="H1071"/>
      <c r="K1071"/>
      <c r="O1071" s="3" t="s">
        <v>3920</v>
      </c>
      <c r="Q1071" s="3" t="str">
        <f>R1071&amp;":"&amp;COUNTIF($R$3:R1071,R1071)</f>
        <v>North_Dakota:20</v>
      </c>
      <c r="R1071" s="3" t="s">
        <v>9840</v>
      </c>
      <c r="S1071" s="3" t="s">
        <v>4247</v>
      </c>
    </row>
    <row r="1072" spans="8:19" x14ac:dyDescent="0.3">
      <c r="H1072"/>
      <c r="K1072"/>
      <c r="O1072" s="3" t="s">
        <v>3938</v>
      </c>
      <c r="Q1072" s="3" t="str">
        <f>R1072&amp;":"&amp;COUNTIF($R$3:R1072,R1072)</f>
        <v>North_Dakota:21</v>
      </c>
      <c r="R1072" s="3" t="s">
        <v>9840</v>
      </c>
      <c r="S1072" s="3" t="s">
        <v>4223</v>
      </c>
    </row>
    <row r="1073" spans="8:19" x14ac:dyDescent="0.3">
      <c r="H1073"/>
      <c r="K1073"/>
      <c r="O1073" s="3" t="s">
        <v>3943</v>
      </c>
      <c r="Q1073" s="3" t="str">
        <f>R1073&amp;":"&amp;COUNTIF($R$3:R1073,R1073)</f>
        <v>North_Dakota:22</v>
      </c>
      <c r="R1073" s="3" t="s">
        <v>9840</v>
      </c>
      <c r="S1073" s="3" t="s">
        <v>9444</v>
      </c>
    </row>
    <row r="1074" spans="8:19" x14ac:dyDescent="0.3">
      <c r="H1074"/>
      <c r="K1074"/>
      <c r="O1074" s="3" t="s">
        <v>3958</v>
      </c>
      <c r="Q1074" s="3" t="str">
        <f>R1074&amp;":"&amp;COUNTIF($R$3:R1074,R1074)</f>
        <v>North_Dakota:23</v>
      </c>
      <c r="R1074" s="3" t="s">
        <v>9840</v>
      </c>
      <c r="S1074" s="3" t="s">
        <v>7679</v>
      </c>
    </row>
    <row r="1075" spans="8:19" x14ac:dyDescent="0.3">
      <c r="H1075"/>
      <c r="K1075"/>
      <c r="O1075" s="3" t="s">
        <v>2125</v>
      </c>
      <c r="Q1075" s="3" t="str">
        <f>R1075&amp;":"&amp;COUNTIF($R$3:R1075,R1075)</f>
        <v>North_Dakota:24</v>
      </c>
      <c r="R1075" s="3" t="s">
        <v>9840</v>
      </c>
      <c r="S1075" s="3" t="s">
        <v>4228</v>
      </c>
    </row>
    <row r="1076" spans="8:19" x14ac:dyDescent="0.3">
      <c r="H1076"/>
      <c r="K1076"/>
      <c r="O1076" s="3" t="s">
        <v>3967</v>
      </c>
      <c r="Q1076" s="3" t="str">
        <f>R1076&amp;":"&amp;COUNTIF($R$3:R1076,R1076)</f>
        <v>North_Dakota:25</v>
      </c>
      <c r="R1076" s="3" t="s">
        <v>9840</v>
      </c>
      <c r="S1076" s="3" t="s">
        <v>7726</v>
      </c>
    </row>
    <row r="1077" spans="8:19" x14ac:dyDescent="0.3">
      <c r="H1077"/>
      <c r="K1077"/>
      <c r="O1077" s="3" t="s">
        <v>3972</v>
      </c>
      <c r="Q1077" s="3" t="str">
        <f>R1077&amp;":"&amp;COUNTIF($R$3:R1077,R1077)</f>
        <v>North_Dakota:26</v>
      </c>
      <c r="R1077" s="3" t="s">
        <v>9840</v>
      </c>
      <c r="S1077" s="3" t="s">
        <v>4237</v>
      </c>
    </row>
    <row r="1078" spans="8:19" x14ac:dyDescent="0.3">
      <c r="H1078"/>
      <c r="K1078"/>
      <c r="O1078" s="3" t="s">
        <v>3977</v>
      </c>
      <c r="Q1078" s="3" t="str">
        <f>R1078&amp;":"&amp;COUNTIF($R$3:R1078,R1078)</f>
        <v>North_Dakota:27</v>
      </c>
      <c r="R1078" s="3" t="s">
        <v>9840</v>
      </c>
      <c r="S1078" s="3" t="s">
        <v>6215</v>
      </c>
    </row>
    <row r="1079" spans="8:19" x14ac:dyDescent="0.3">
      <c r="H1079"/>
      <c r="K1079"/>
      <c r="O1079" s="3" t="s">
        <v>3986</v>
      </c>
      <c r="Q1079" s="3" t="str">
        <f>R1079&amp;":"&amp;COUNTIF($R$3:R1079,R1079)</f>
        <v>North_Dakota:28</v>
      </c>
      <c r="R1079" s="3" t="s">
        <v>9840</v>
      </c>
      <c r="S1079" s="3" t="s">
        <v>9439</v>
      </c>
    </row>
    <row r="1080" spans="8:19" x14ac:dyDescent="0.3">
      <c r="H1080"/>
      <c r="K1080"/>
      <c r="O1080" s="3" t="s">
        <v>3991</v>
      </c>
      <c r="Q1080" s="3" t="str">
        <f>R1080&amp;":"&amp;COUNTIF($R$3:R1080,R1080)</f>
        <v>North_Dakota:29</v>
      </c>
      <c r="R1080" s="3" t="s">
        <v>9840</v>
      </c>
      <c r="S1080" s="3" t="s">
        <v>7711</v>
      </c>
    </row>
    <row r="1081" spans="8:19" x14ac:dyDescent="0.3">
      <c r="H1081"/>
      <c r="K1081"/>
      <c r="O1081" s="3" t="s">
        <v>3996</v>
      </c>
      <c r="Q1081" s="3" t="str">
        <f>R1081&amp;":"&amp;COUNTIF($R$3:R1081,R1081)</f>
        <v>Northern_Mariana_Islands:1</v>
      </c>
      <c r="R1081" s="3" t="s">
        <v>9841</v>
      </c>
      <c r="S1081" s="3" t="s">
        <v>6391</v>
      </c>
    </row>
    <row r="1082" spans="8:19" x14ac:dyDescent="0.3">
      <c r="H1082"/>
      <c r="K1082"/>
      <c r="O1082" s="3" t="s">
        <v>4009</v>
      </c>
      <c r="Q1082" s="3" t="str">
        <f>R1082&amp;":"&amp;COUNTIF($R$3:R1082,R1082)</f>
        <v>Ohio:1</v>
      </c>
      <c r="R1082" s="3" t="s">
        <v>9799</v>
      </c>
      <c r="S1082" s="3" t="s">
        <v>4319</v>
      </c>
    </row>
    <row r="1083" spans="8:19" x14ac:dyDescent="0.3">
      <c r="H1083"/>
      <c r="K1083"/>
      <c r="O1083" s="3" t="s">
        <v>4014</v>
      </c>
      <c r="Q1083" s="3" t="str">
        <f>R1083&amp;":"&amp;COUNTIF($R$3:R1083,R1083)</f>
        <v>Ohio:2</v>
      </c>
      <c r="R1083" s="3" t="s">
        <v>9799</v>
      </c>
      <c r="S1083" s="3" t="s">
        <v>4353</v>
      </c>
    </row>
    <row r="1084" spans="8:19" x14ac:dyDescent="0.3">
      <c r="H1084"/>
      <c r="K1084"/>
      <c r="O1084" s="3" t="s">
        <v>4027</v>
      </c>
      <c r="Q1084" s="3" t="str">
        <f>R1084&amp;":"&amp;COUNTIF($R$3:R1084,R1084)</f>
        <v>Ohio:3</v>
      </c>
      <c r="R1084" s="3" t="s">
        <v>9799</v>
      </c>
      <c r="S1084" s="3" t="s">
        <v>6903</v>
      </c>
    </row>
    <row r="1085" spans="8:19" x14ac:dyDescent="0.3">
      <c r="H1085"/>
      <c r="K1085"/>
      <c r="O1085" s="3" t="s">
        <v>4032</v>
      </c>
      <c r="Q1085" s="3" t="str">
        <f>R1085&amp;":"&amp;COUNTIF($R$3:R1085,R1085)</f>
        <v>Ohio:4</v>
      </c>
      <c r="R1085" s="3" t="s">
        <v>9799</v>
      </c>
      <c r="S1085" s="3" t="s">
        <v>4431</v>
      </c>
    </row>
    <row r="1086" spans="8:19" x14ac:dyDescent="0.3">
      <c r="H1086"/>
      <c r="K1086"/>
      <c r="O1086" s="3" t="s">
        <v>4041</v>
      </c>
      <c r="Q1086" s="3" t="str">
        <f>R1086&amp;":"&amp;COUNTIF($R$3:R1086,R1086)</f>
        <v>Ohio:5</v>
      </c>
      <c r="R1086" s="3" t="s">
        <v>9799</v>
      </c>
      <c r="S1086" s="3" t="s">
        <v>7767</v>
      </c>
    </row>
    <row r="1087" spans="8:19" x14ac:dyDescent="0.3">
      <c r="H1087"/>
      <c r="K1087"/>
      <c r="O1087" s="3" t="s">
        <v>4050</v>
      </c>
      <c r="Q1087" s="3" t="str">
        <f>R1087&amp;":"&amp;COUNTIF($R$3:R1087,R1087)</f>
        <v>Ohio:6</v>
      </c>
      <c r="R1087" s="3" t="s">
        <v>9799</v>
      </c>
      <c r="S1087" s="3" t="s">
        <v>2272</v>
      </c>
    </row>
    <row r="1088" spans="8:19" x14ac:dyDescent="0.3">
      <c r="H1088"/>
      <c r="K1088"/>
      <c r="O1088" s="3" t="s">
        <v>4063</v>
      </c>
      <c r="Q1088" s="3" t="str">
        <f>R1088&amp;":"&amp;COUNTIF($R$3:R1088,R1088)</f>
        <v>Ohio:7</v>
      </c>
      <c r="R1088" s="3" t="s">
        <v>9799</v>
      </c>
      <c r="S1088" s="3" t="s">
        <v>2714</v>
      </c>
    </row>
    <row r="1089" spans="8:19" x14ac:dyDescent="0.3">
      <c r="H1089"/>
      <c r="K1089"/>
      <c r="O1089" s="3" t="s">
        <v>4068</v>
      </c>
      <c r="Q1089" s="3" t="str">
        <f>R1089&amp;":"&amp;COUNTIF($R$3:R1089,R1089)</f>
        <v>Ohio:8</v>
      </c>
      <c r="R1089" s="3" t="s">
        <v>9799</v>
      </c>
      <c r="S1089" s="3" t="s">
        <v>4309</v>
      </c>
    </row>
    <row r="1090" spans="8:19" x14ac:dyDescent="0.3">
      <c r="H1090"/>
      <c r="K1090"/>
      <c r="O1090" s="3" t="s">
        <v>4073</v>
      </c>
      <c r="Q1090" s="3" t="str">
        <f>R1090&amp;":"&amp;COUNTIF($R$3:R1090,R1090)</f>
        <v>Ohio:9</v>
      </c>
      <c r="R1090" s="3" t="s">
        <v>9799</v>
      </c>
      <c r="S1090" s="3" t="s">
        <v>4314</v>
      </c>
    </row>
    <row r="1091" spans="8:19" x14ac:dyDescent="0.3">
      <c r="H1091"/>
      <c r="K1091"/>
      <c r="O1091" s="3" t="s">
        <v>4078</v>
      </c>
      <c r="Q1091" s="3" t="str">
        <f>R1091&amp;":"&amp;COUNTIF($R$3:R1091,R1091)</f>
        <v>Ohio:10</v>
      </c>
      <c r="R1091" s="3" t="s">
        <v>9799</v>
      </c>
      <c r="S1091" s="3" t="s">
        <v>1510</v>
      </c>
    </row>
    <row r="1092" spans="8:19" x14ac:dyDescent="0.3">
      <c r="H1092"/>
      <c r="K1092"/>
      <c r="O1092" s="3" t="s">
        <v>4092</v>
      </c>
      <c r="Q1092" s="3" t="str">
        <f>R1092&amp;":"&amp;COUNTIF($R$3:R1092,R1092)</f>
        <v>Ohio:11</v>
      </c>
      <c r="R1092" s="3" t="s">
        <v>9799</v>
      </c>
      <c r="S1092" s="3" t="s">
        <v>8457</v>
      </c>
    </row>
    <row r="1093" spans="8:19" x14ac:dyDescent="0.3">
      <c r="H1093"/>
      <c r="K1093"/>
      <c r="O1093" s="3" t="s">
        <v>4102</v>
      </c>
      <c r="Q1093" s="3" t="str">
        <f>R1093&amp;":"&amp;COUNTIF($R$3:R1093,R1093)</f>
        <v>Ohio:12</v>
      </c>
      <c r="R1093" s="3" t="s">
        <v>9799</v>
      </c>
      <c r="S1093" s="3" t="s">
        <v>4291</v>
      </c>
    </row>
    <row r="1094" spans="8:19" x14ac:dyDescent="0.3">
      <c r="H1094"/>
      <c r="K1094"/>
      <c r="O1094" s="3" t="s">
        <v>2017</v>
      </c>
      <c r="Q1094" s="3" t="str">
        <f>R1094&amp;":"&amp;COUNTIF($R$3:R1094,R1094)</f>
        <v>Ohio:13</v>
      </c>
      <c r="R1094" s="3" t="s">
        <v>9799</v>
      </c>
      <c r="S1094" s="3" t="s">
        <v>9468</v>
      </c>
    </row>
    <row r="1095" spans="8:19" x14ac:dyDescent="0.3">
      <c r="H1095"/>
      <c r="K1095"/>
      <c r="O1095" s="3" t="s">
        <v>1144</v>
      </c>
      <c r="Q1095" s="3" t="str">
        <f>R1095&amp;":"&amp;COUNTIF($R$3:R1095,R1095)</f>
        <v>Ohio:14</v>
      </c>
      <c r="R1095" s="3" t="s">
        <v>9799</v>
      </c>
      <c r="S1095" s="3" t="s">
        <v>7795</v>
      </c>
    </row>
    <row r="1096" spans="8:19" x14ac:dyDescent="0.3">
      <c r="H1096"/>
      <c r="K1096"/>
      <c r="O1096" s="3" t="s">
        <v>4115</v>
      </c>
      <c r="Q1096" s="3" t="str">
        <f>R1096&amp;":"&amp;COUNTIF($R$3:R1096,R1096)</f>
        <v>Ohio:15</v>
      </c>
      <c r="R1096" s="3" t="s">
        <v>9799</v>
      </c>
      <c r="S1096" s="3" t="s">
        <v>4412</v>
      </c>
    </row>
    <row r="1097" spans="8:19" x14ac:dyDescent="0.3">
      <c r="H1097"/>
      <c r="K1097"/>
      <c r="O1097" s="3" t="s">
        <v>4120</v>
      </c>
      <c r="Q1097" s="3" t="str">
        <f>R1097&amp;":"&amp;COUNTIF($R$3:R1097,R1097)</f>
        <v>Ohio:16</v>
      </c>
      <c r="R1097" s="3" t="s">
        <v>9799</v>
      </c>
      <c r="S1097" s="3" t="s">
        <v>9482</v>
      </c>
    </row>
    <row r="1098" spans="8:19" x14ac:dyDescent="0.3">
      <c r="H1098"/>
      <c r="K1098"/>
      <c r="O1098" s="3" t="s">
        <v>4125</v>
      </c>
      <c r="Q1098" s="3" t="str">
        <f>R1098&amp;":"&amp;COUNTIF($R$3:R1098,R1098)</f>
        <v>Ohio:17</v>
      </c>
      <c r="R1098" s="3" t="s">
        <v>9799</v>
      </c>
      <c r="S1098" s="3" t="s">
        <v>40</v>
      </c>
    </row>
    <row r="1099" spans="8:19" x14ac:dyDescent="0.3">
      <c r="H1099"/>
      <c r="K1099"/>
      <c r="O1099" s="3" t="s">
        <v>1889</v>
      </c>
      <c r="Q1099" s="3" t="str">
        <f>R1099&amp;":"&amp;COUNTIF($R$3:R1099,R1099)</f>
        <v>Ohio:18</v>
      </c>
      <c r="R1099" s="3" t="s">
        <v>9799</v>
      </c>
      <c r="S1099" s="3" t="s">
        <v>4295</v>
      </c>
    </row>
    <row r="1100" spans="8:19" x14ac:dyDescent="0.3">
      <c r="H1100"/>
      <c r="K1100"/>
      <c r="O1100" s="3" t="s">
        <v>4139</v>
      </c>
      <c r="Q1100" s="3" t="str">
        <f>R1100&amp;":"&amp;COUNTIF($R$3:R1100,R1100)</f>
        <v>Ohio:19</v>
      </c>
      <c r="R1100" s="3" t="s">
        <v>9799</v>
      </c>
      <c r="S1100" s="3" t="s">
        <v>2169</v>
      </c>
    </row>
    <row r="1101" spans="8:19" x14ac:dyDescent="0.3">
      <c r="H1101"/>
      <c r="K1101"/>
      <c r="O1101" s="3" t="s">
        <v>4152</v>
      </c>
      <c r="Q1101" s="3" t="str">
        <f>R1101&amp;":"&amp;COUNTIF($R$3:R1101,R1101)</f>
        <v>Ohio:20</v>
      </c>
      <c r="R1101" s="3" t="s">
        <v>9799</v>
      </c>
      <c r="S1101" s="3" t="s">
        <v>4457</v>
      </c>
    </row>
    <row r="1102" spans="8:19" x14ac:dyDescent="0.3">
      <c r="H1102"/>
      <c r="K1102"/>
      <c r="O1102" s="3" t="s">
        <v>4157</v>
      </c>
      <c r="Q1102" s="3" t="str">
        <f>R1102&amp;":"&amp;COUNTIF($R$3:R1102,R1102)</f>
        <v>Ohio:21</v>
      </c>
      <c r="R1102" s="3" t="s">
        <v>9799</v>
      </c>
      <c r="S1102" s="3" t="s">
        <v>4426</v>
      </c>
    </row>
    <row r="1103" spans="8:19" x14ac:dyDescent="0.3">
      <c r="H1103"/>
      <c r="K1103"/>
      <c r="O1103" s="3" t="s">
        <v>3151</v>
      </c>
      <c r="Q1103" s="3" t="str">
        <f>R1103&amp;":"&amp;COUNTIF($R$3:R1103,R1103)</f>
        <v>Ohio:22</v>
      </c>
      <c r="R1103" s="3" t="s">
        <v>9799</v>
      </c>
      <c r="S1103" s="3" t="s">
        <v>7753</v>
      </c>
    </row>
    <row r="1104" spans="8:19" x14ac:dyDescent="0.3">
      <c r="H1104"/>
      <c r="K1104"/>
      <c r="O1104" s="3" t="s">
        <v>384</v>
      </c>
      <c r="Q1104" s="3" t="str">
        <f>R1104&amp;":"&amp;COUNTIF($R$3:R1104,R1104)</f>
        <v>Ohio:23</v>
      </c>
      <c r="R1104" s="3" t="s">
        <v>9799</v>
      </c>
      <c r="S1104" s="3" t="s">
        <v>1864</v>
      </c>
    </row>
    <row r="1105" spans="8:19" x14ac:dyDescent="0.3">
      <c r="H1105"/>
      <c r="K1105"/>
      <c r="O1105" s="3" t="s">
        <v>4170</v>
      </c>
      <c r="Q1105" s="3" t="str">
        <f>R1105&amp;":"&amp;COUNTIF($R$3:R1105,R1105)</f>
        <v>Ohio:24</v>
      </c>
      <c r="R1105" s="3" t="s">
        <v>9799</v>
      </c>
      <c r="S1105" s="3" t="s">
        <v>4394</v>
      </c>
    </row>
    <row r="1106" spans="8:19" x14ac:dyDescent="0.3">
      <c r="H1106"/>
      <c r="K1106"/>
      <c r="O1106" s="3" t="s">
        <v>4175</v>
      </c>
      <c r="Q1106" s="3" t="str">
        <f>R1106&amp;":"&amp;COUNTIF($R$3:R1106,R1106)</f>
        <v>Ohio:25</v>
      </c>
      <c r="R1106" s="3" t="s">
        <v>9799</v>
      </c>
      <c r="S1106" s="3" t="s">
        <v>4367</v>
      </c>
    </row>
    <row r="1107" spans="8:19" x14ac:dyDescent="0.3">
      <c r="H1107"/>
      <c r="K1107"/>
      <c r="O1107" s="3" t="s">
        <v>4180</v>
      </c>
      <c r="Q1107" s="3" t="str">
        <f>R1107&amp;":"&amp;COUNTIF($R$3:R1107,R1107)</f>
        <v>Ohio:26</v>
      </c>
      <c r="R1107" s="3" t="s">
        <v>9799</v>
      </c>
      <c r="S1107" s="3" t="s">
        <v>4376</v>
      </c>
    </row>
    <row r="1108" spans="8:19" x14ac:dyDescent="0.3">
      <c r="H1108"/>
      <c r="K1108"/>
      <c r="O1108" s="3" t="s">
        <v>4189</v>
      </c>
      <c r="Q1108" s="3" t="str">
        <f>R1108&amp;":"&amp;COUNTIF($R$3:R1108,R1108)</f>
        <v>Ohio:27</v>
      </c>
      <c r="R1108" s="3" t="s">
        <v>9799</v>
      </c>
      <c r="S1108" s="3" t="s">
        <v>4403</v>
      </c>
    </row>
    <row r="1109" spans="8:19" x14ac:dyDescent="0.3">
      <c r="H1109"/>
      <c r="K1109"/>
      <c r="O1109" s="3" t="s">
        <v>4194</v>
      </c>
      <c r="Q1109" s="3" t="str">
        <f>R1109&amp;":"&amp;COUNTIF($R$3:R1109,R1109)</f>
        <v>Ohio:28</v>
      </c>
      <c r="R1109" s="3" t="s">
        <v>9799</v>
      </c>
      <c r="S1109" s="3" t="s">
        <v>7762</v>
      </c>
    </row>
    <row r="1110" spans="8:19" x14ac:dyDescent="0.3">
      <c r="H1110"/>
      <c r="K1110"/>
      <c r="O1110" s="3" t="s">
        <v>4199</v>
      </c>
      <c r="Q1110" s="3" t="str">
        <f>R1110&amp;":"&amp;COUNTIF($R$3:R1110,R1110)</f>
        <v>Ohio:29</v>
      </c>
      <c r="R1110" s="3" t="s">
        <v>9799</v>
      </c>
      <c r="S1110" s="3" t="s">
        <v>4344</v>
      </c>
    </row>
    <row r="1111" spans="8:19" x14ac:dyDescent="0.3">
      <c r="H1111"/>
      <c r="K1111"/>
      <c r="O1111" s="3" t="s">
        <v>4208</v>
      </c>
      <c r="Q1111" s="3" t="str">
        <f>R1111&amp;":"&amp;COUNTIF($R$3:R1111,R1111)</f>
        <v>Ohio:30</v>
      </c>
      <c r="R1111" s="3" t="s">
        <v>9799</v>
      </c>
      <c r="S1111" s="3" t="s">
        <v>9477</v>
      </c>
    </row>
    <row r="1112" spans="8:19" x14ac:dyDescent="0.3">
      <c r="H1112"/>
      <c r="K1112"/>
      <c r="O1112" s="3" t="s">
        <v>4213</v>
      </c>
      <c r="Q1112" s="3" t="str">
        <f>R1112&amp;":"&amp;COUNTIF($R$3:R1112,R1112)</f>
        <v>Ohio:31</v>
      </c>
      <c r="R1112" s="3" t="s">
        <v>9799</v>
      </c>
      <c r="S1112" s="3" t="s">
        <v>8466</v>
      </c>
    </row>
    <row r="1113" spans="8:19" x14ac:dyDescent="0.3">
      <c r="H1113"/>
      <c r="K1113"/>
      <c r="O1113" s="3" t="s">
        <v>4228</v>
      </c>
      <c r="Q1113" s="3" t="str">
        <f>R1113&amp;":"&amp;COUNTIF($R$3:R1113,R1113)</f>
        <v>Ohio:32</v>
      </c>
      <c r="R1113" s="3" t="s">
        <v>9799</v>
      </c>
      <c r="S1113" s="3" t="s">
        <v>7780</v>
      </c>
    </row>
    <row r="1114" spans="8:19" x14ac:dyDescent="0.3">
      <c r="H1114"/>
      <c r="K1114"/>
      <c r="O1114" s="3" t="s">
        <v>1762</v>
      </c>
      <c r="Q1114" s="3" t="str">
        <f>R1114&amp;":"&amp;COUNTIF($R$3:R1114,R1114)</f>
        <v>Ohio:33</v>
      </c>
      <c r="R1114" s="3" t="s">
        <v>9799</v>
      </c>
      <c r="S1114" s="3" t="s">
        <v>4286</v>
      </c>
    </row>
    <row r="1115" spans="8:19" x14ac:dyDescent="0.3">
      <c r="H1115"/>
      <c r="K1115"/>
      <c r="O1115" s="3" t="s">
        <v>4237</v>
      </c>
      <c r="Q1115" s="3" t="str">
        <f>R1115&amp;":"&amp;COUNTIF($R$3:R1115,R1115)</f>
        <v>Ohio:34</v>
      </c>
      <c r="R1115" s="3" t="s">
        <v>9799</v>
      </c>
      <c r="S1115" s="3" t="s">
        <v>4277</v>
      </c>
    </row>
    <row r="1116" spans="8:19" x14ac:dyDescent="0.3">
      <c r="H1116"/>
      <c r="K1116"/>
      <c r="O1116" s="3" t="s">
        <v>4242</v>
      </c>
      <c r="Q1116" s="3" t="str">
        <f>R1116&amp;":"&amp;COUNTIF($R$3:R1116,R1116)</f>
        <v>Ohio:35</v>
      </c>
      <c r="R1116" s="3" t="s">
        <v>9799</v>
      </c>
      <c r="S1116" s="3" t="s">
        <v>1448</v>
      </c>
    </row>
    <row r="1117" spans="8:19" x14ac:dyDescent="0.3">
      <c r="H1117"/>
      <c r="K1117"/>
      <c r="O1117" s="3" t="s">
        <v>4247</v>
      </c>
      <c r="Q1117" s="3" t="str">
        <f>R1117&amp;":"&amp;COUNTIF($R$3:R1117,R1117)</f>
        <v>Ohio:36</v>
      </c>
      <c r="R1117" s="3" t="s">
        <v>9799</v>
      </c>
      <c r="S1117" s="3" t="s">
        <v>4440</v>
      </c>
    </row>
    <row r="1118" spans="8:19" x14ac:dyDescent="0.3">
      <c r="H1118"/>
      <c r="K1118"/>
      <c r="O1118" s="3" t="s">
        <v>4257</v>
      </c>
      <c r="Q1118" s="3" t="str">
        <f>R1118&amp;":"&amp;COUNTIF($R$3:R1118,R1118)</f>
        <v>Ohio:37</v>
      </c>
      <c r="R1118" s="3" t="s">
        <v>9799</v>
      </c>
      <c r="S1118" s="3" t="s">
        <v>4267</v>
      </c>
    </row>
    <row r="1119" spans="8:19" x14ac:dyDescent="0.3">
      <c r="H1119"/>
      <c r="K1119"/>
      <c r="O1119" s="3" t="s">
        <v>4262</v>
      </c>
      <c r="Q1119" s="3" t="str">
        <f>R1119&amp;":"&amp;COUNTIF($R$3:R1119,R1119)</f>
        <v>Ohio:38</v>
      </c>
      <c r="R1119" s="3" t="s">
        <v>9799</v>
      </c>
      <c r="S1119" s="3" t="s">
        <v>4304</v>
      </c>
    </row>
    <row r="1120" spans="8:19" x14ac:dyDescent="0.3">
      <c r="H1120"/>
      <c r="K1120"/>
      <c r="O1120" s="3" t="s">
        <v>4272</v>
      </c>
      <c r="Q1120" s="3" t="str">
        <f>R1120&amp;":"&amp;COUNTIF($R$3:R1120,R1120)</f>
        <v>Ohio:39</v>
      </c>
      <c r="R1120" s="3" t="s">
        <v>9799</v>
      </c>
      <c r="S1120" s="3" t="s">
        <v>7785</v>
      </c>
    </row>
    <row r="1121" spans="8:19" x14ac:dyDescent="0.3">
      <c r="H1121"/>
      <c r="K1121"/>
      <c r="O1121" s="3" t="s">
        <v>4277</v>
      </c>
      <c r="Q1121" s="3" t="str">
        <f>R1121&amp;":"&amp;COUNTIF($R$3:R1121,R1121)</f>
        <v>Ohio:40</v>
      </c>
      <c r="R1121" s="3" t="s">
        <v>9799</v>
      </c>
      <c r="S1121" s="3" t="s">
        <v>4421</v>
      </c>
    </row>
    <row r="1122" spans="8:19" x14ac:dyDescent="0.3">
      <c r="H1122"/>
      <c r="K1122"/>
      <c r="O1122" s="3" t="s">
        <v>4286</v>
      </c>
      <c r="Q1122" s="3" t="str">
        <f>R1122&amp;":"&amp;COUNTIF($R$3:R1122,R1122)</f>
        <v>Ohio:41</v>
      </c>
      <c r="R1122" s="3" t="s">
        <v>9799</v>
      </c>
      <c r="S1122" s="3" t="s">
        <v>4362</v>
      </c>
    </row>
    <row r="1123" spans="8:19" x14ac:dyDescent="0.3">
      <c r="H1123"/>
      <c r="K1123"/>
      <c r="O1123" s="3" t="s">
        <v>4291</v>
      </c>
      <c r="Q1123" s="3" t="str">
        <f>R1123&amp;":"&amp;COUNTIF($R$3:R1123,R1123)</f>
        <v>Ohio:42</v>
      </c>
      <c r="R1123" s="3" t="s">
        <v>9799</v>
      </c>
      <c r="S1123" s="3" t="s">
        <v>4272</v>
      </c>
    </row>
    <row r="1124" spans="8:19" x14ac:dyDescent="0.3">
      <c r="H1124"/>
      <c r="K1124"/>
      <c r="O1124" s="3" t="s">
        <v>4314</v>
      </c>
      <c r="Q1124" s="3" t="str">
        <f>R1124&amp;":"&amp;COUNTIF($R$3:R1124,R1124)</f>
        <v>Ohio:43</v>
      </c>
      <c r="R1124" s="3" t="s">
        <v>9799</v>
      </c>
      <c r="S1124" s="3" t="s">
        <v>4381</v>
      </c>
    </row>
    <row r="1125" spans="8:19" x14ac:dyDescent="0.3">
      <c r="H1125"/>
      <c r="K1125"/>
      <c r="O1125" s="3" t="s">
        <v>4319</v>
      </c>
      <c r="Q1125" s="3" t="str">
        <f>R1125&amp;":"&amp;COUNTIF($R$3:R1125,R1125)</f>
        <v>Oklahoma:1</v>
      </c>
      <c r="R1125" s="3" t="s">
        <v>9787</v>
      </c>
      <c r="S1125" s="3" t="s">
        <v>4491</v>
      </c>
    </row>
    <row r="1126" spans="8:19" x14ac:dyDescent="0.3">
      <c r="H1126"/>
      <c r="K1126"/>
      <c r="O1126" s="3" t="s">
        <v>4344</v>
      </c>
      <c r="Q1126" s="3" t="str">
        <f>R1126&amp;":"&amp;COUNTIF($R$3:R1126,R1126)</f>
        <v>Oklahoma:2</v>
      </c>
      <c r="R1126" s="3" t="s">
        <v>9787</v>
      </c>
      <c r="S1126" s="3" t="s">
        <v>4612</v>
      </c>
    </row>
    <row r="1127" spans="8:19" x14ac:dyDescent="0.3">
      <c r="H1127"/>
      <c r="K1127"/>
      <c r="O1127" s="3" t="s">
        <v>2714</v>
      </c>
      <c r="Q1127" s="3" t="str">
        <f>R1127&amp;":"&amp;COUNTIF($R$3:R1127,R1127)</f>
        <v>Oklahoma:3</v>
      </c>
      <c r="R1127" s="3" t="s">
        <v>9787</v>
      </c>
      <c r="S1127" s="3" t="s">
        <v>4533</v>
      </c>
    </row>
    <row r="1128" spans="8:19" x14ac:dyDescent="0.3">
      <c r="H1128"/>
      <c r="K1128"/>
      <c r="O1128" s="3" t="s">
        <v>4362</v>
      </c>
      <c r="Q1128" s="3" t="str">
        <f>R1128&amp;":"&amp;COUNTIF($R$3:R1128,R1128)</f>
        <v>Oklahoma:4</v>
      </c>
      <c r="R1128" s="3" t="s">
        <v>9787</v>
      </c>
      <c r="S1128" s="3" t="s">
        <v>4513</v>
      </c>
    </row>
    <row r="1129" spans="8:19" x14ac:dyDescent="0.3">
      <c r="H1129"/>
      <c r="K1129"/>
      <c r="O1129" s="3" t="s">
        <v>4367</v>
      </c>
      <c r="Q1129" s="3" t="str">
        <f>R1129&amp;":"&amp;COUNTIF($R$3:R1129,R1129)</f>
        <v>Oklahoma:5</v>
      </c>
      <c r="R1129" s="3" t="s">
        <v>9787</v>
      </c>
      <c r="S1129" s="3" t="s">
        <v>4553</v>
      </c>
    </row>
    <row r="1130" spans="8:19" x14ac:dyDescent="0.3">
      <c r="H1130"/>
      <c r="K1130"/>
      <c r="O1130" s="3" t="s">
        <v>4376</v>
      </c>
      <c r="Q1130" s="3" t="str">
        <f>R1130&amp;":"&amp;COUNTIF($R$3:R1130,R1130)</f>
        <v>Oklahoma:6</v>
      </c>
      <c r="R1130" s="3" t="s">
        <v>9787</v>
      </c>
      <c r="S1130" s="3" t="s">
        <v>4523</v>
      </c>
    </row>
    <row r="1131" spans="8:19" x14ac:dyDescent="0.3">
      <c r="H1131"/>
      <c r="K1131"/>
      <c r="O1131" s="3" t="s">
        <v>1448</v>
      </c>
      <c r="Q1131" s="3" t="str">
        <f>R1131&amp;":"&amp;COUNTIF($R$3:R1131,R1131)</f>
        <v>Oklahoma:7</v>
      </c>
      <c r="R1131" s="3" t="s">
        <v>9787</v>
      </c>
      <c r="S1131" s="3" t="s">
        <v>4009</v>
      </c>
    </row>
    <row r="1132" spans="8:19" x14ac:dyDescent="0.3">
      <c r="H1132"/>
      <c r="K1132"/>
      <c r="O1132" s="3" t="s">
        <v>4394</v>
      </c>
      <c r="Q1132" s="3" t="str">
        <f>R1132&amp;":"&amp;COUNTIF($R$3:R1132,R1132)</f>
        <v>Oklahoma:8</v>
      </c>
      <c r="R1132" s="3" t="s">
        <v>9787</v>
      </c>
      <c r="S1132" s="3" t="s">
        <v>4592</v>
      </c>
    </row>
    <row r="1133" spans="8:19" x14ac:dyDescent="0.3">
      <c r="H1133"/>
      <c r="K1133"/>
      <c r="O1133" s="3" t="s">
        <v>4403</v>
      </c>
      <c r="Q1133" s="3" t="str">
        <f>R1133&amp;":"&amp;COUNTIF($R$3:R1133,R1133)</f>
        <v>Oklahoma:9</v>
      </c>
      <c r="R1133" s="3" t="s">
        <v>9787</v>
      </c>
      <c r="S1133" s="3" t="s">
        <v>9497</v>
      </c>
    </row>
    <row r="1134" spans="8:19" x14ac:dyDescent="0.3">
      <c r="H1134"/>
      <c r="K1134"/>
      <c r="O1134" s="3" t="s">
        <v>4412</v>
      </c>
      <c r="Q1134" s="3" t="str">
        <f>R1134&amp;":"&amp;COUNTIF($R$3:R1134,R1134)</f>
        <v>Oklahoma:10</v>
      </c>
      <c r="R1134" s="3" t="s">
        <v>9787</v>
      </c>
      <c r="S1134" s="3" t="s">
        <v>4486</v>
      </c>
    </row>
    <row r="1135" spans="8:19" x14ac:dyDescent="0.3">
      <c r="H1135"/>
      <c r="K1135"/>
      <c r="O1135" s="3" t="s">
        <v>4421</v>
      </c>
      <c r="Q1135" s="3" t="str">
        <f>R1135&amp;":"&amp;COUNTIF($R$3:R1135,R1135)</f>
        <v>Oklahoma:11</v>
      </c>
      <c r="R1135" s="3" t="s">
        <v>9787</v>
      </c>
      <c r="S1135" s="3" t="s">
        <v>4548</v>
      </c>
    </row>
    <row r="1136" spans="8:19" x14ac:dyDescent="0.3">
      <c r="H1136"/>
      <c r="K1136"/>
      <c r="O1136" s="3" t="s">
        <v>4431</v>
      </c>
      <c r="Q1136" s="3" t="str">
        <f>R1136&amp;":"&amp;COUNTIF($R$3:R1136,R1136)</f>
        <v>Oklahoma:12</v>
      </c>
      <c r="R1136" s="3" t="s">
        <v>9787</v>
      </c>
      <c r="S1136" s="3" t="s">
        <v>4562</v>
      </c>
    </row>
    <row r="1137" spans="8:19" x14ac:dyDescent="0.3">
      <c r="H1137"/>
      <c r="K1137"/>
      <c r="O1137" s="3" t="s">
        <v>40</v>
      </c>
      <c r="Q1137" s="3" t="str">
        <f>R1137&amp;":"&amp;COUNTIF($R$3:R1137,R1137)</f>
        <v>Oklahoma:13</v>
      </c>
      <c r="R1137" s="3" t="s">
        <v>9787</v>
      </c>
      <c r="S1137" s="3" t="s">
        <v>7812</v>
      </c>
    </row>
    <row r="1138" spans="8:19" x14ac:dyDescent="0.3">
      <c r="H1138"/>
      <c r="K1138"/>
      <c r="O1138" s="3" t="s">
        <v>4440</v>
      </c>
      <c r="Q1138" s="3" t="str">
        <f>R1138&amp;":"&amp;COUNTIF($R$3:R1138,R1138)</f>
        <v>Oklahoma:14</v>
      </c>
      <c r="R1138" s="3" t="s">
        <v>9787</v>
      </c>
      <c r="S1138" s="3" t="s">
        <v>4582</v>
      </c>
    </row>
    <row r="1139" spans="8:19" x14ac:dyDescent="0.3">
      <c r="H1139"/>
      <c r="K1139"/>
      <c r="O1139" s="3" t="s">
        <v>4457</v>
      </c>
      <c r="Q1139" s="3" t="str">
        <f>R1139&amp;":"&amp;COUNTIF($R$3:R1139,R1139)</f>
        <v>Oklahoma:15</v>
      </c>
      <c r="R1139" s="3" t="s">
        <v>9787</v>
      </c>
      <c r="S1139" s="3" t="s">
        <v>4543</v>
      </c>
    </row>
    <row r="1140" spans="8:19" x14ac:dyDescent="0.3">
      <c r="H1140"/>
      <c r="K1140"/>
      <c r="O1140" s="3" t="s">
        <v>4486</v>
      </c>
      <c r="Q1140" s="3" t="str">
        <f>R1140&amp;":"&amp;COUNTIF($R$3:R1140,R1140)</f>
        <v>Oklahoma:16</v>
      </c>
      <c r="R1140" s="3" t="s">
        <v>9787</v>
      </c>
      <c r="S1140" s="3" t="s">
        <v>4572</v>
      </c>
    </row>
    <row r="1141" spans="8:19" x14ac:dyDescent="0.3">
      <c r="H1141"/>
      <c r="K1141"/>
      <c r="O1141" s="3" t="s">
        <v>4513</v>
      </c>
      <c r="Q1141" s="3" t="str">
        <f>R1141&amp;":"&amp;COUNTIF($R$3:R1141,R1141)</f>
        <v>Oklahoma:17</v>
      </c>
      <c r="R1141" s="3" t="s">
        <v>9787</v>
      </c>
      <c r="S1141" s="3" t="s">
        <v>4631</v>
      </c>
    </row>
    <row r="1142" spans="8:19" x14ac:dyDescent="0.3">
      <c r="H1142"/>
      <c r="K1142"/>
      <c r="O1142" s="3" t="s">
        <v>4518</v>
      </c>
      <c r="Q1142" s="3" t="str">
        <f>R1142&amp;":"&amp;COUNTIF($R$3:R1142,R1142)</f>
        <v>Oklahoma:18</v>
      </c>
      <c r="R1142" s="3" t="s">
        <v>9787</v>
      </c>
      <c r="S1142" s="3" t="s">
        <v>8486</v>
      </c>
    </row>
    <row r="1143" spans="8:19" x14ac:dyDescent="0.3">
      <c r="H1143"/>
      <c r="K1143"/>
      <c r="O1143" s="3" t="s">
        <v>4523</v>
      </c>
      <c r="Q1143" s="3" t="str">
        <f>R1143&amp;":"&amp;COUNTIF($R$3:R1143,R1143)</f>
        <v>Oklahoma:19</v>
      </c>
      <c r="R1143" s="3" t="s">
        <v>9787</v>
      </c>
      <c r="S1143" s="3" t="s">
        <v>7826</v>
      </c>
    </row>
    <row r="1144" spans="8:19" x14ac:dyDescent="0.3">
      <c r="H1144"/>
      <c r="K1144"/>
      <c r="O1144" s="3" t="s">
        <v>4528</v>
      </c>
      <c r="Q1144" s="3" t="str">
        <f>R1144&amp;":"&amp;COUNTIF($R$3:R1144,R1144)</f>
        <v>Oklahoma:20</v>
      </c>
      <c r="R1144" s="3" t="s">
        <v>9787</v>
      </c>
      <c r="S1144" s="3" t="s">
        <v>4607</v>
      </c>
    </row>
    <row r="1145" spans="8:19" x14ac:dyDescent="0.3">
      <c r="H1145"/>
      <c r="K1145"/>
      <c r="O1145" s="3" t="s">
        <v>4533</v>
      </c>
      <c r="Q1145" s="3" t="str">
        <f>R1145&amp;":"&amp;COUNTIF($R$3:R1145,R1145)</f>
        <v>Oklahoma:21</v>
      </c>
      <c r="R1145" s="3" t="s">
        <v>9787</v>
      </c>
      <c r="S1145" s="3" t="s">
        <v>1015</v>
      </c>
    </row>
    <row r="1146" spans="8:19" x14ac:dyDescent="0.3">
      <c r="H1146"/>
      <c r="K1146"/>
      <c r="O1146" s="3" t="s">
        <v>4538</v>
      </c>
      <c r="Q1146" s="3" t="str">
        <f>R1146&amp;":"&amp;COUNTIF($R$3:R1146,R1146)</f>
        <v>Oklahoma:22</v>
      </c>
      <c r="R1146" s="3" t="s">
        <v>9787</v>
      </c>
      <c r="S1146" s="3" t="s">
        <v>4617</v>
      </c>
    </row>
    <row r="1147" spans="8:19" x14ac:dyDescent="0.3">
      <c r="H1147"/>
      <c r="K1147"/>
      <c r="O1147" s="3" t="s">
        <v>4553</v>
      </c>
      <c r="Q1147" s="3" t="str">
        <f>R1147&amp;":"&amp;COUNTIF($R$3:R1147,R1147)</f>
        <v>Oklahoma:23</v>
      </c>
      <c r="R1147" s="3" t="s">
        <v>9787</v>
      </c>
      <c r="S1147" s="3" t="s">
        <v>4471</v>
      </c>
    </row>
    <row r="1148" spans="8:19" x14ac:dyDescent="0.3">
      <c r="H1148"/>
      <c r="K1148"/>
      <c r="O1148" s="3" t="s">
        <v>4009</v>
      </c>
      <c r="Q1148" s="3" t="str">
        <f>R1148&amp;":"&amp;COUNTIF($R$3:R1148,R1148)</f>
        <v>Oklahoma:24</v>
      </c>
      <c r="R1148" s="3" t="s">
        <v>9787</v>
      </c>
      <c r="S1148" s="3" t="s">
        <v>8680</v>
      </c>
    </row>
    <row r="1149" spans="8:19" x14ac:dyDescent="0.3">
      <c r="H1149"/>
      <c r="K1149"/>
      <c r="O1149" s="3" t="s">
        <v>4562</v>
      </c>
      <c r="Q1149" s="3" t="str">
        <f>R1149&amp;":"&amp;COUNTIF($R$3:R1149,R1149)</f>
        <v>Oklahoma:25</v>
      </c>
      <c r="R1149" s="3" t="s">
        <v>9787</v>
      </c>
      <c r="S1149" s="3" t="s">
        <v>4577</v>
      </c>
    </row>
    <row r="1150" spans="8:19" x14ac:dyDescent="0.3">
      <c r="H1150"/>
      <c r="K1150"/>
      <c r="O1150" s="3" t="s">
        <v>4567</v>
      </c>
      <c r="Q1150" s="3" t="str">
        <f>R1150&amp;":"&amp;COUNTIF($R$3:R1150,R1150)</f>
        <v>Oklahoma:26</v>
      </c>
      <c r="R1150" s="3" t="s">
        <v>9787</v>
      </c>
      <c r="S1150" s="3" t="s">
        <v>4636</v>
      </c>
    </row>
    <row r="1151" spans="8:19" x14ac:dyDescent="0.3">
      <c r="H1151"/>
      <c r="K1151"/>
      <c r="O1151" s="3" t="s">
        <v>4572</v>
      </c>
      <c r="Q1151" s="3" t="str">
        <f>R1151&amp;":"&amp;COUNTIF($R$3:R1151,R1151)</f>
        <v>Oklahoma:27</v>
      </c>
      <c r="R1151" s="3" t="s">
        <v>9787</v>
      </c>
      <c r="S1151" s="3" t="s">
        <v>1221</v>
      </c>
    </row>
    <row r="1152" spans="8:19" x14ac:dyDescent="0.3">
      <c r="H1152"/>
      <c r="K1152"/>
      <c r="O1152" s="3" t="s">
        <v>4577</v>
      </c>
      <c r="Q1152" s="3" t="str">
        <f>R1152&amp;":"&amp;COUNTIF($R$3:R1152,R1152)</f>
        <v>Oklahoma:28</v>
      </c>
      <c r="R1152" s="3" t="s">
        <v>9787</v>
      </c>
      <c r="S1152" s="3" t="s">
        <v>4622</v>
      </c>
    </row>
    <row r="1153" spans="8:19" x14ac:dyDescent="0.3">
      <c r="H1153"/>
      <c r="K1153"/>
      <c r="O1153" s="3" t="s">
        <v>4582</v>
      </c>
      <c r="Q1153" s="3" t="str">
        <f>R1153&amp;":"&amp;COUNTIF($R$3:R1153,R1153)</f>
        <v>Oklahoma:29</v>
      </c>
      <c r="R1153" s="3" t="s">
        <v>9787</v>
      </c>
      <c r="S1153" s="3" t="s">
        <v>4567</v>
      </c>
    </row>
    <row r="1154" spans="8:19" x14ac:dyDescent="0.3">
      <c r="H1154"/>
      <c r="K1154"/>
      <c r="O1154" s="3" t="s">
        <v>4587</v>
      </c>
      <c r="Q1154" s="3" t="str">
        <f>R1154&amp;":"&amp;COUNTIF($R$3:R1154,R1154)</f>
        <v>Oklahoma:30</v>
      </c>
      <c r="R1154" s="3" t="s">
        <v>9787</v>
      </c>
      <c r="S1154" s="3" t="s">
        <v>9502</v>
      </c>
    </row>
    <row r="1155" spans="8:19" x14ac:dyDescent="0.3">
      <c r="H1155"/>
      <c r="K1155"/>
      <c r="O1155" s="3" t="s">
        <v>4592</v>
      </c>
      <c r="Q1155" s="3" t="str">
        <f>R1155&amp;":"&amp;COUNTIF($R$3:R1155,R1155)</f>
        <v>Oklahoma:31</v>
      </c>
      <c r="R1155" s="3" t="s">
        <v>9787</v>
      </c>
      <c r="S1155" s="3" t="s">
        <v>4496</v>
      </c>
    </row>
    <row r="1156" spans="8:19" x14ac:dyDescent="0.3">
      <c r="H1156"/>
      <c r="K1156"/>
      <c r="O1156" s="3" t="s">
        <v>4602</v>
      </c>
      <c r="Q1156" s="3" t="str">
        <f>R1156&amp;":"&amp;COUNTIF($R$3:R1156,R1156)</f>
        <v>Oklahoma:32</v>
      </c>
      <c r="R1156" s="3" t="s">
        <v>9787</v>
      </c>
      <c r="S1156" s="3" t="s">
        <v>9491</v>
      </c>
    </row>
    <row r="1157" spans="8:19" x14ac:dyDescent="0.3">
      <c r="H1157"/>
      <c r="K1157"/>
      <c r="O1157" s="3" t="s">
        <v>4607</v>
      </c>
      <c r="Q1157" s="3" t="str">
        <f>R1157&amp;":"&amp;COUNTIF($R$3:R1157,R1157)</f>
        <v>Oklahoma:33</v>
      </c>
      <c r="R1157" s="3" t="s">
        <v>9787</v>
      </c>
      <c r="S1157" s="3" t="s">
        <v>4528</v>
      </c>
    </row>
    <row r="1158" spans="8:19" x14ac:dyDescent="0.3">
      <c r="H1158"/>
      <c r="K1158"/>
      <c r="O1158" s="3" t="s">
        <v>4612</v>
      </c>
      <c r="Q1158" s="3" t="str">
        <f>R1158&amp;":"&amp;COUNTIF($R$3:R1158,R1158)</f>
        <v>Oklahoma:34</v>
      </c>
      <c r="R1158" s="3" t="s">
        <v>9787</v>
      </c>
      <c r="S1158" s="3" t="s">
        <v>4466</v>
      </c>
    </row>
    <row r="1159" spans="8:19" x14ac:dyDescent="0.3">
      <c r="H1159"/>
      <c r="K1159"/>
      <c r="O1159" s="3" t="s">
        <v>4617</v>
      </c>
      <c r="Q1159" s="3" t="str">
        <f>R1159&amp;":"&amp;COUNTIF($R$3:R1159,R1159)</f>
        <v>Oklahoma:35</v>
      </c>
      <c r="R1159" s="3" t="s">
        <v>9787</v>
      </c>
      <c r="S1159" s="3" t="s">
        <v>7855</v>
      </c>
    </row>
    <row r="1160" spans="8:19" x14ac:dyDescent="0.3">
      <c r="H1160"/>
      <c r="K1160"/>
      <c r="O1160" s="3" t="s">
        <v>4622</v>
      </c>
      <c r="Q1160" s="3" t="str">
        <f>R1160&amp;":"&amp;COUNTIF($R$3:R1160,R1160)</f>
        <v>Oklahoma:36</v>
      </c>
      <c r="R1160" s="3" t="s">
        <v>9787</v>
      </c>
      <c r="S1160" s="3" t="s">
        <v>4518</v>
      </c>
    </row>
    <row r="1161" spans="8:19" x14ac:dyDescent="0.3">
      <c r="H1161"/>
      <c r="K1161"/>
      <c r="O1161" s="3" t="s">
        <v>4631</v>
      </c>
      <c r="Q1161" s="3" t="str">
        <f>R1161&amp;":"&amp;COUNTIF($R$3:R1161,R1161)</f>
        <v>Oklahoma:37</v>
      </c>
      <c r="R1161" s="3" t="s">
        <v>9787</v>
      </c>
      <c r="S1161" s="3" t="s">
        <v>7803</v>
      </c>
    </row>
    <row r="1162" spans="8:19" x14ac:dyDescent="0.3">
      <c r="H1162"/>
      <c r="K1162"/>
      <c r="O1162" s="3" t="s">
        <v>4636</v>
      </c>
      <c r="Q1162" s="3" t="str">
        <f>R1162&amp;":"&amp;COUNTIF($R$3:R1162,R1162)</f>
        <v>Oklahoma:38</v>
      </c>
      <c r="R1162" s="3" t="s">
        <v>9787</v>
      </c>
      <c r="S1162" s="3" t="s">
        <v>7821</v>
      </c>
    </row>
    <row r="1163" spans="8:19" x14ac:dyDescent="0.3">
      <c r="H1163"/>
      <c r="K1163"/>
      <c r="O1163" s="3" t="s">
        <v>4670</v>
      </c>
      <c r="Q1163" s="3" t="str">
        <f>R1163&amp;":"&amp;COUNTIF($R$3:R1163,R1163)</f>
        <v>Oklahoma:39</v>
      </c>
      <c r="R1163" s="3" t="s">
        <v>9787</v>
      </c>
      <c r="S1163" s="3" t="s">
        <v>4587</v>
      </c>
    </row>
    <row r="1164" spans="8:19" x14ac:dyDescent="0.3">
      <c r="H1164"/>
      <c r="K1164"/>
      <c r="O1164" s="3" t="s">
        <v>4675</v>
      </c>
      <c r="Q1164" s="3" t="str">
        <f>R1164&amp;":"&amp;COUNTIF($R$3:R1164,R1164)</f>
        <v>Oklahoma:40</v>
      </c>
      <c r="R1164" s="3" t="s">
        <v>9787</v>
      </c>
      <c r="S1164" s="3" t="s">
        <v>4602</v>
      </c>
    </row>
    <row r="1165" spans="8:19" x14ac:dyDescent="0.3">
      <c r="H1165"/>
      <c r="K1165"/>
      <c r="O1165" s="3" t="s">
        <v>4680</v>
      </c>
      <c r="Q1165" s="3" t="str">
        <f>R1165&amp;":"&amp;COUNTIF($R$3:R1165,R1165)</f>
        <v>Oklahoma:41</v>
      </c>
      <c r="R1165" s="3" t="s">
        <v>9787</v>
      </c>
      <c r="S1165" s="3" t="s">
        <v>4597</v>
      </c>
    </row>
    <row r="1166" spans="8:19" x14ac:dyDescent="0.3">
      <c r="H1166"/>
      <c r="K1166"/>
      <c r="O1166" s="3" t="s">
        <v>4694</v>
      </c>
      <c r="Q1166" s="3" t="str">
        <f>R1166&amp;":"&amp;COUNTIF($R$3:R1166,R1166)</f>
        <v>Oklahoma:42</v>
      </c>
      <c r="R1166" s="3" t="s">
        <v>9787</v>
      </c>
      <c r="S1166" s="3" t="s">
        <v>4538</v>
      </c>
    </row>
    <row r="1167" spans="8:19" x14ac:dyDescent="0.3">
      <c r="H1167"/>
      <c r="K1167"/>
      <c r="O1167" s="3" t="s">
        <v>4738</v>
      </c>
      <c r="Q1167" s="3" t="str">
        <f>R1167&amp;":"&amp;COUNTIF($R$3:R1167,R1167)</f>
        <v>Oklahoma:43</v>
      </c>
      <c r="R1167" s="3" t="s">
        <v>9787</v>
      </c>
      <c r="S1167" s="3" t="s">
        <v>7850</v>
      </c>
    </row>
    <row r="1168" spans="8:19" x14ac:dyDescent="0.3">
      <c r="H1168"/>
      <c r="K1168"/>
      <c r="O1168" s="3" t="s">
        <v>4747</v>
      </c>
      <c r="Q1168" s="3" t="str">
        <f>R1168&amp;":"&amp;COUNTIF($R$3:R1168,R1168)</f>
        <v>Oklahoma:44</v>
      </c>
      <c r="R1168" s="3" t="s">
        <v>9787</v>
      </c>
      <c r="S1168" s="3" t="s">
        <v>4476</v>
      </c>
    </row>
    <row r="1169" spans="8:19" x14ac:dyDescent="0.3">
      <c r="H1169"/>
      <c r="K1169"/>
      <c r="O1169" s="3" t="s">
        <v>4756</v>
      </c>
      <c r="Q1169" s="3" t="str">
        <f>R1169&amp;":"&amp;COUNTIF($R$3:R1169,R1169)</f>
        <v>Oklahoma:45</v>
      </c>
      <c r="R1169" s="3" t="s">
        <v>9787</v>
      </c>
      <c r="S1169" s="3" t="s">
        <v>4481</v>
      </c>
    </row>
    <row r="1170" spans="8:19" x14ac:dyDescent="0.3">
      <c r="H1170"/>
      <c r="K1170"/>
      <c r="O1170" s="3" t="s">
        <v>4777</v>
      </c>
      <c r="Q1170" s="3" t="str">
        <f>R1170&amp;":"&amp;COUNTIF($R$3:R1170,R1170)</f>
        <v>Oklahoma:46</v>
      </c>
      <c r="R1170" s="3" t="s">
        <v>9787</v>
      </c>
      <c r="S1170" s="3" t="s">
        <v>4645</v>
      </c>
    </row>
    <row r="1171" spans="8:19" x14ac:dyDescent="0.3">
      <c r="H1171"/>
      <c r="K1171"/>
      <c r="O1171" s="3" t="s">
        <v>379</v>
      </c>
      <c r="Q1171" s="3" t="str">
        <f>R1171&amp;":"&amp;COUNTIF($R$3:R1171,R1171)</f>
        <v>Oklahoma:47</v>
      </c>
      <c r="R1171" s="3" t="s">
        <v>9787</v>
      </c>
      <c r="S1171" s="3" t="s">
        <v>8478</v>
      </c>
    </row>
    <row r="1172" spans="8:19" x14ac:dyDescent="0.3">
      <c r="H1172"/>
      <c r="K1172"/>
      <c r="O1172" s="3" t="s">
        <v>4790</v>
      </c>
      <c r="Q1172" s="3" t="str">
        <f>R1172&amp;":"&amp;COUNTIF($R$3:R1172,R1172)</f>
        <v>Oklahoma:48</v>
      </c>
      <c r="R1172" s="3" t="s">
        <v>9787</v>
      </c>
      <c r="S1172" s="3" t="s">
        <v>7831</v>
      </c>
    </row>
    <row r="1173" spans="8:19" x14ac:dyDescent="0.3">
      <c r="H1173"/>
      <c r="K1173"/>
      <c r="O1173" s="3" t="s">
        <v>4795</v>
      </c>
      <c r="Q1173" s="3" t="str">
        <f>R1173&amp;":"&amp;COUNTIF($R$3:R1173,R1173)</f>
        <v>Oregon:1</v>
      </c>
      <c r="R1173" s="3" t="s">
        <v>9814</v>
      </c>
      <c r="S1173" s="3" t="s">
        <v>7874</v>
      </c>
    </row>
    <row r="1174" spans="8:19" x14ac:dyDescent="0.3">
      <c r="H1174"/>
      <c r="K1174"/>
      <c r="O1174" s="3" t="s">
        <v>4800</v>
      </c>
      <c r="Q1174" s="3" t="str">
        <f>R1174&amp;":"&amp;COUNTIF($R$3:R1174,R1174)</f>
        <v>Oregon:2</v>
      </c>
      <c r="R1174" s="3" t="s">
        <v>9814</v>
      </c>
      <c r="S1174" s="3" t="s">
        <v>4670</v>
      </c>
    </row>
    <row r="1175" spans="8:19" x14ac:dyDescent="0.3">
      <c r="H1175"/>
      <c r="K1175"/>
      <c r="O1175" s="3" t="s">
        <v>4805</v>
      </c>
      <c r="Q1175" s="3" t="str">
        <f>R1175&amp;":"&amp;COUNTIF($R$3:R1175,R1175)</f>
        <v>Oregon:3</v>
      </c>
      <c r="R1175" s="3" t="s">
        <v>9814</v>
      </c>
      <c r="S1175" s="3" t="s">
        <v>2169</v>
      </c>
    </row>
    <row r="1176" spans="8:19" x14ac:dyDescent="0.3">
      <c r="H1176"/>
      <c r="K1176"/>
      <c r="O1176" s="3" t="s">
        <v>822</v>
      </c>
      <c r="Q1176" s="3" t="str">
        <f>R1176&amp;":"&amp;COUNTIF($R$3:R1176,R1176)</f>
        <v>Oregon:4</v>
      </c>
      <c r="R1176" s="3" t="s">
        <v>9814</v>
      </c>
      <c r="S1176" s="3" t="s">
        <v>4675</v>
      </c>
    </row>
    <row r="1177" spans="8:19" x14ac:dyDescent="0.3">
      <c r="H1177"/>
      <c r="K1177"/>
      <c r="O1177" s="3" t="s">
        <v>4826</v>
      </c>
      <c r="Q1177" s="3" t="str">
        <f>R1177&amp;":"&amp;COUNTIF($R$3:R1177,R1177)</f>
        <v>Oregon:5</v>
      </c>
      <c r="R1177" s="3" t="s">
        <v>9814</v>
      </c>
      <c r="S1177" s="3" t="s">
        <v>4680</v>
      </c>
    </row>
    <row r="1178" spans="8:19" x14ac:dyDescent="0.3">
      <c r="H1178"/>
      <c r="K1178"/>
      <c r="O1178" s="3" t="s">
        <v>4831</v>
      </c>
      <c r="Q1178" s="3" t="str">
        <f>R1178&amp;":"&amp;COUNTIF($R$3:R1178,R1178)</f>
        <v>Pennsylvania:1</v>
      </c>
      <c r="R1178" s="3" t="s">
        <v>9809</v>
      </c>
      <c r="S1178" s="3" t="s">
        <v>7914</v>
      </c>
    </row>
    <row r="1179" spans="8:19" x14ac:dyDescent="0.3">
      <c r="H1179"/>
      <c r="K1179"/>
      <c r="O1179" s="3" t="s">
        <v>4836</v>
      </c>
      <c r="Q1179" s="3" t="str">
        <f>R1179&amp;":"&amp;COUNTIF($R$3:R1179,R1179)</f>
        <v>Pennsylvania:2</v>
      </c>
      <c r="R1179" s="3" t="s">
        <v>9809</v>
      </c>
      <c r="S1179" s="3" t="s">
        <v>4826</v>
      </c>
    </row>
    <row r="1180" spans="8:19" x14ac:dyDescent="0.3">
      <c r="H1180"/>
      <c r="K1180"/>
      <c r="O1180" s="3" t="s">
        <v>4841</v>
      </c>
      <c r="Q1180" s="3" t="str">
        <f>R1180&amp;":"&amp;COUNTIF($R$3:R1180,R1180)</f>
        <v>Pennsylvania:3</v>
      </c>
      <c r="R1180" s="3" t="s">
        <v>9809</v>
      </c>
      <c r="S1180" s="3" t="s">
        <v>7909</v>
      </c>
    </row>
    <row r="1181" spans="8:19" x14ac:dyDescent="0.3">
      <c r="H1181"/>
      <c r="K1181"/>
      <c r="O1181" s="3" t="s">
        <v>4846</v>
      </c>
      <c r="Q1181" s="3" t="str">
        <f>R1181&amp;":"&amp;COUNTIF($R$3:R1181,R1181)</f>
        <v>Pennsylvania:4</v>
      </c>
      <c r="R1181" s="3" t="s">
        <v>9809</v>
      </c>
      <c r="S1181" s="3" t="s">
        <v>4841</v>
      </c>
    </row>
    <row r="1182" spans="8:19" x14ac:dyDescent="0.3">
      <c r="H1182"/>
      <c r="K1182"/>
      <c r="O1182" s="3" t="s">
        <v>4851</v>
      </c>
      <c r="Q1182" s="3" t="str">
        <f>R1182&amp;":"&amp;COUNTIF($R$3:R1182,R1182)</f>
        <v>Pennsylvania:5</v>
      </c>
      <c r="R1182" s="3" t="s">
        <v>9809</v>
      </c>
      <c r="S1182" s="3" t="s">
        <v>4846</v>
      </c>
    </row>
    <row r="1183" spans="8:19" x14ac:dyDescent="0.3">
      <c r="H1183"/>
      <c r="K1183"/>
      <c r="O1183" s="3" t="s">
        <v>4856</v>
      </c>
      <c r="Q1183" s="3" t="str">
        <f>R1183&amp;":"&amp;COUNTIF($R$3:R1183,R1183)</f>
        <v>Pennsylvania:6</v>
      </c>
      <c r="R1183" s="3" t="s">
        <v>9809</v>
      </c>
      <c r="S1183" s="3" t="s">
        <v>4790</v>
      </c>
    </row>
    <row r="1184" spans="8:19" x14ac:dyDescent="0.3">
      <c r="H1184"/>
      <c r="K1184"/>
      <c r="O1184" s="3" t="s">
        <v>4861</v>
      </c>
      <c r="Q1184" s="3" t="str">
        <f>R1184&amp;":"&amp;COUNTIF($R$3:R1184,R1184)</f>
        <v>Pennsylvania:7</v>
      </c>
      <c r="R1184" s="3" t="s">
        <v>9809</v>
      </c>
      <c r="S1184" s="3" t="s">
        <v>379</v>
      </c>
    </row>
    <row r="1185" spans="8:19" x14ac:dyDescent="0.3">
      <c r="H1185"/>
      <c r="K1185"/>
      <c r="O1185" s="3" t="s">
        <v>496</v>
      </c>
      <c r="Q1185" s="3" t="str">
        <f>R1185&amp;":"&amp;COUNTIF($R$3:R1185,R1185)</f>
        <v>Pennsylvania:8</v>
      </c>
      <c r="R1185" s="3" t="s">
        <v>9809</v>
      </c>
      <c r="S1185" s="3" t="s">
        <v>7895</v>
      </c>
    </row>
    <row r="1186" spans="8:19" x14ac:dyDescent="0.3">
      <c r="H1186"/>
      <c r="K1186"/>
      <c r="O1186" s="3" t="s">
        <v>4883</v>
      </c>
      <c r="Q1186" s="3" t="str">
        <f>R1186&amp;":"&amp;COUNTIF($R$3:R1186,R1186)</f>
        <v>Pennsylvania:9</v>
      </c>
      <c r="R1186" s="3" t="s">
        <v>9809</v>
      </c>
      <c r="S1186" s="3" t="s">
        <v>4831</v>
      </c>
    </row>
    <row r="1187" spans="8:19" x14ac:dyDescent="0.3">
      <c r="H1187"/>
      <c r="K1187"/>
      <c r="O1187" s="3" t="s">
        <v>4888</v>
      </c>
      <c r="Q1187" s="3" t="str">
        <f>R1187&amp;":"&amp;COUNTIF($R$3:R1187,R1187)</f>
        <v>Pennsylvania:10</v>
      </c>
      <c r="R1187" s="3" t="s">
        <v>9809</v>
      </c>
      <c r="S1187" s="3" t="s">
        <v>4708</v>
      </c>
    </row>
    <row r="1188" spans="8:19" x14ac:dyDescent="0.3">
      <c r="H1188"/>
      <c r="K1188"/>
      <c r="O1188" s="3" t="s">
        <v>4893</v>
      </c>
      <c r="Q1188" s="3" t="str">
        <f>R1188&amp;":"&amp;COUNTIF($R$3:R1188,R1188)</f>
        <v>Pennsylvania:11</v>
      </c>
      <c r="R1188" s="3" t="s">
        <v>9809</v>
      </c>
      <c r="S1188" s="3" t="s">
        <v>4738</v>
      </c>
    </row>
    <row r="1189" spans="8:19" x14ac:dyDescent="0.3">
      <c r="H1189"/>
      <c r="K1189"/>
      <c r="O1189" s="3" t="s">
        <v>4902</v>
      </c>
      <c r="Q1189" s="3" t="str">
        <f>R1189&amp;":"&amp;COUNTIF($R$3:R1189,R1189)</f>
        <v>Pennsylvania:12</v>
      </c>
      <c r="R1189" s="3" t="s">
        <v>9809</v>
      </c>
      <c r="S1189" s="3" t="s">
        <v>4728</v>
      </c>
    </row>
    <row r="1190" spans="8:19" x14ac:dyDescent="0.3">
      <c r="H1190"/>
      <c r="K1190"/>
      <c r="O1190" s="3" t="s">
        <v>4912</v>
      </c>
      <c r="Q1190" s="3" t="str">
        <f>R1190&amp;":"&amp;COUNTIF($R$3:R1190,R1190)</f>
        <v>Pennsylvania:13</v>
      </c>
      <c r="R1190" s="3" t="s">
        <v>9809</v>
      </c>
      <c r="S1190" s="3" t="s">
        <v>4713</v>
      </c>
    </row>
    <row r="1191" spans="8:19" x14ac:dyDescent="0.3">
      <c r="H1191"/>
      <c r="K1191"/>
      <c r="O1191" s="3" t="s">
        <v>4925</v>
      </c>
      <c r="Q1191" s="3" t="str">
        <f>R1191&amp;":"&amp;COUNTIF($R$3:R1191,R1191)</f>
        <v>Pennsylvania:14</v>
      </c>
      <c r="R1191" s="3" t="s">
        <v>9809</v>
      </c>
      <c r="S1191" s="3" t="s">
        <v>4689</v>
      </c>
    </row>
    <row r="1192" spans="8:19" x14ac:dyDescent="0.3">
      <c r="H1192"/>
      <c r="K1192"/>
      <c r="O1192" s="3" t="s">
        <v>4935</v>
      </c>
      <c r="Q1192" s="3" t="str">
        <f>R1192&amp;":"&amp;COUNTIF($R$3:R1192,R1192)</f>
        <v>Pennsylvania:15</v>
      </c>
      <c r="R1192" s="3" t="s">
        <v>9809</v>
      </c>
      <c r="S1192" s="3" t="s">
        <v>4851</v>
      </c>
    </row>
    <row r="1193" spans="8:19" x14ac:dyDescent="0.3">
      <c r="H1193"/>
      <c r="K1193"/>
      <c r="O1193" s="3" t="s">
        <v>4940</v>
      </c>
      <c r="Q1193" s="3" t="str">
        <f>R1193&amp;":"&amp;COUNTIF($R$3:R1193,R1193)</f>
        <v>Pennsylvania:16</v>
      </c>
      <c r="R1193" s="3" t="s">
        <v>9809</v>
      </c>
      <c r="S1193" s="3" t="s">
        <v>4733</v>
      </c>
    </row>
    <row r="1194" spans="8:19" x14ac:dyDescent="0.3">
      <c r="H1194"/>
      <c r="K1194"/>
      <c r="O1194" s="3" t="s">
        <v>4969</v>
      </c>
      <c r="Q1194" s="3" t="str">
        <f>R1194&amp;":"&amp;COUNTIF($R$3:R1194,R1194)</f>
        <v>Pennsylvania:17</v>
      </c>
      <c r="R1194" s="3" t="s">
        <v>9809</v>
      </c>
      <c r="S1194" s="3" t="s">
        <v>4861</v>
      </c>
    </row>
    <row r="1195" spans="8:19" x14ac:dyDescent="0.3">
      <c r="H1195"/>
      <c r="K1195"/>
      <c r="O1195" s="3" t="s">
        <v>4978</v>
      </c>
      <c r="Q1195" s="3" t="str">
        <f>R1195&amp;":"&amp;COUNTIF($R$3:R1195,R1195)</f>
        <v>Pennsylvania:18</v>
      </c>
      <c r="R1195" s="3" t="s">
        <v>9809</v>
      </c>
      <c r="S1195" s="3" t="s">
        <v>4718</v>
      </c>
    </row>
    <row r="1196" spans="8:19" x14ac:dyDescent="0.3">
      <c r="H1196"/>
      <c r="K1196"/>
      <c r="O1196" s="3" t="s">
        <v>4983</v>
      </c>
      <c r="Q1196" s="3" t="str">
        <f>R1196&amp;":"&amp;COUNTIF($R$3:R1196,R1196)</f>
        <v>Pennsylvania:19</v>
      </c>
      <c r="R1196" s="3" t="s">
        <v>9809</v>
      </c>
      <c r="S1196" s="3" t="s">
        <v>4836</v>
      </c>
    </row>
    <row r="1197" spans="8:19" x14ac:dyDescent="0.3">
      <c r="H1197"/>
      <c r="K1197"/>
      <c r="O1197" s="3" t="s">
        <v>4988</v>
      </c>
      <c r="Q1197" s="3" t="str">
        <f>R1197&amp;":"&amp;COUNTIF($R$3:R1197,R1197)</f>
        <v>Pennsylvania:20</v>
      </c>
      <c r="R1197" s="3" t="s">
        <v>9809</v>
      </c>
      <c r="S1197" s="3" t="s">
        <v>496</v>
      </c>
    </row>
    <row r="1198" spans="8:19" x14ac:dyDescent="0.3">
      <c r="H1198"/>
      <c r="K1198"/>
      <c r="O1198" s="3" t="s">
        <v>4993</v>
      </c>
      <c r="Q1198" s="3" t="str">
        <f>R1198&amp;":"&amp;COUNTIF($R$3:R1198,R1198)</f>
        <v>Pennsylvania:21</v>
      </c>
      <c r="R1198" s="3" t="s">
        <v>9809</v>
      </c>
      <c r="S1198" s="3" t="s">
        <v>7900</v>
      </c>
    </row>
    <row r="1199" spans="8:19" x14ac:dyDescent="0.3">
      <c r="H1199"/>
      <c r="K1199"/>
      <c r="O1199" s="3" t="s">
        <v>5003</v>
      </c>
      <c r="Q1199" s="3" t="str">
        <f>R1199&amp;":"&amp;COUNTIF($R$3:R1199,R1199)</f>
        <v>Pennsylvania:22</v>
      </c>
      <c r="R1199" s="3" t="s">
        <v>9809</v>
      </c>
      <c r="S1199" s="3" t="s">
        <v>6536</v>
      </c>
    </row>
    <row r="1200" spans="8:19" x14ac:dyDescent="0.3">
      <c r="H1200"/>
      <c r="K1200"/>
      <c r="O1200" s="3" t="s">
        <v>5008</v>
      </c>
      <c r="Q1200" s="3" t="str">
        <f>R1200&amp;":"&amp;COUNTIF($R$3:R1200,R1200)</f>
        <v>Pennsylvania:23</v>
      </c>
      <c r="R1200" s="3" t="s">
        <v>9809</v>
      </c>
      <c r="S1200" s="3" t="s">
        <v>4751</v>
      </c>
    </row>
    <row r="1201" spans="8:19" x14ac:dyDescent="0.3">
      <c r="H1201"/>
      <c r="K1201"/>
      <c r="O1201" s="3" t="s">
        <v>84</v>
      </c>
      <c r="Q1201" s="3" t="str">
        <f>R1201&amp;":"&amp;COUNTIF($R$3:R1201,R1201)</f>
        <v>Pennsylvania:24</v>
      </c>
      <c r="R1201" s="3" t="s">
        <v>9809</v>
      </c>
      <c r="S1201" s="3" t="s">
        <v>4805</v>
      </c>
    </row>
    <row r="1202" spans="8:19" x14ac:dyDescent="0.3">
      <c r="H1202"/>
      <c r="K1202"/>
      <c r="O1202" s="3" t="s">
        <v>3171</v>
      </c>
      <c r="Q1202" s="3" t="str">
        <f>R1202&amp;":"&amp;COUNTIF($R$3:R1202,R1202)</f>
        <v>Pennsylvania:25</v>
      </c>
      <c r="R1202" s="3" t="s">
        <v>9809</v>
      </c>
      <c r="S1202" s="3" t="s">
        <v>4777</v>
      </c>
    </row>
    <row r="1203" spans="8:19" x14ac:dyDescent="0.3">
      <c r="H1203"/>
      <c r="K1203"/>
      <c r="O1203" s="3" t="s">
        <v>5028</v>
      </c>
      <c r="Q1203" s="3" t="str">
        <f>R1203&amp;":"&amp;COUNTIF($R$3:R1203,R1203)</f>
        <v>Pennsylvania:26</v>
      </c>
      <c r="R1203" s="3" t="s">
        <v>9809</v>
      </c>
      <c r="S1203" s="3" t="s">
        <v>4800</v>
      </c>
    </row>
    <row r="1204" spans="8:19" x14ac:dyDescent="0.3">
      <c r="H1204"/>
      <c r="K1204"/>
      <c r="O1204" s="3" t="s">
        <v>5033</v>
      </c>
      <c r="Q1204" s="3" t="str">
        <f>R1204&amp;":"&amp;COUNTIF($R$3:R1204,R1204)</f>
        <v>Pennsylvania:27</v>
      </c>
      <c r="R1204" s="3" t="s">
        <v>9809</v>
      </c>
      <c r="S1204" s="3" t="s">
        <v>7923</v>
      </c>
    </row>
    <row r="1205" spans="8:19" x14ac:dyDescent="0.3">
      <c r="H1205"/>
      <c r="K1205"/>
      <c r="O1205" s="3" t="s">
        <v>5038</v>
      </c>
      <c r="Q1205" s="3" t="str">
        <f>R1205&amp;":"&amp;COUNTIF($R$3:R1205,R1205)</f>
        <v>Pennsylvania:28</v>
      </c>
      <c r="R1205" s="3" t="s">
        <v>9809</v>
      </c>
      <c r="S1205" s="3" t="s">
        <v>4694</v>
      </c>
    </row>
    <row r="1206" spans="8:19" x14ac:dyDescent="0.3">
      <c r="H1206"/>
      <c r="K1206"/>
      <c r="O1206" s="3" t="s">
        <v>5043</v>
      </c>
      <c r="Q1206" s="3" t="str">
        <f>R1206&amp;":"&amp;COUNTIF($R$3:R1206,R1206)</f>
        <v>Pennsylvania:29</v>
      </c>
      <c r="R1206" s="3" t="s">
        <v>9809</v>
      </c>
      <c r="S1206" s="3" t="s">
        <v>3137</v>
      </c>
    </row>
    <row r="1207" spans="8:19" x14ac:dyDescent="0.3">
      <c r="H1207"/>
      <c r="K1207"/>
      <c r="O1207" s="3" t="s">
        <v>496</v>
      </c>
      <c r="Q1207" s="3" t="str">
        <f>R1207&amp;":"&amp;COUNTIF($R$3:R1207,R1207)</f>
        <v>Pennsylvania:30</v>
      </c>
      <c r="R1207" s="3" t="s">
        <v>9809</v>
      </c>
      <c r="S1207" s="3" t="s">
        <v>4756</v>
      </c>
    </row>
    <row r="1208" spans="8:19" x14ac:dyDescent="0.3">
      <c r="H1208"/>
      <c r="K1208"/>
      <c r="O1208" s="3" t="s">
        <v>5052</v>
      </c>
      <c r="Q1208" s="3" t="str">
        <f>R1208&amp;":"&amp;COUNTIF($R$3:R1208,R1208)</f>
        <v>Pennsylvania:31</v>
      </c>
      <c r="R1208" s="3" t="s">
        <v>9809</v>
      </c>
      <c r="S1208" s="3" t="s">
        <v>4866</v>
      </c>
    </row>
    <row r="1209" spans="8:19" x14ac:dyDescent="0.3">
      <c r="H1209"/>
      <c r="K1209"/>
      <c r="O1209" s="3" t="s">
        <v>900</v>
      </c>
      <c r="Q1209" s="3" t="str">
        <f>R1209&amp;":"&amp;COUNTIF($R$3:R1209,R1209)</f>
        <v>Pennsylvania:32</v>
      </c>
      <c r="R1209" s="3" t="s">
        <v>9809</v>
      </c>
      <c r="S1209" s="3" t="s">
        <v>4747</v>
      </c>
    </row>
    <row r="1210" spans="8:19" x14ac:dyDescent="0.3">
      <c r="H1210"/>
      <c r="K1210"/>
      <c r="O1210" s="3" t="s">
        <v>5061</v>
      </c>
      <c r="Q1210" s="3" t="str">
        <f>R1210&amp;":"&amp;COUNTIF($R$3:R1210,R1210)</f>
        <v>Pennsylvania:33</v>
      </c>
      <c r="R1210" s="3" t="s">
        <v>9809</v>
      </c>
      <c r="S1210" s="3" t="s">
        <v>4703</v>
      </c>
    </row>
    <row r="1211" spans="8:19" x14ac:dyDescent="0.3">
      <c r="H1211"/>
      <c r="K1211"/>
      <c r="O1211" s="3" t="s">
        <v>2277</v>
      </c>
      <c r="Q1211" s="3" t="str">
        <f>R1211&amp;":"&amp;COUNTIF($R$3:R1211,R1211)</f>
        <v>Pennsylvania:34</v>
      </c>
      <c r="R1211" s="3" t="s">
        <v>9809</v>
      </c>
      <c r="S1211" s="3" t="s">
        <v>6787</v>
      </c>
    </row>
    <row r="1212" spans="8:19" x14ac:dyDescent="0.3">
      <c r="H1212"/>
      <c r="K1212"/>
      <c r="O1212" s="3" t="s">
        <v>5070</v>
      </c>
      <c r="Q1212" s="3" t="str">
        <f>R1212&amp;":"&amp;COUNTIF($R$3:R1212,R1212)</f>
        <v>Pennsylvania:35</v>
      </c>
      <c r="R1212" s="3" t="s">
        <v>9809</v>
      </c>
      <c r="S1212" s="3" t="s">
        <v>4856</v>
      </c>
    </row>
    <row r="1213" spans="8:19" x14ac:dyDescent="0.3">
      <c r="H1213"/>
      <c r="K1213"/>
      <c r="O1213" s="3" t="s">
        <v>389</v>
      </c>
      <c r="Q1213" s="3" t="str">
        <f>R1213&amp;":"&amp;COUNTIF($R$3:R1213,R1213)</f>
        <v>Pennsylvania:36</v>
      </c>
      <c r="R1213" s="3" t="s">
        <v>9809</v>
      </c>
      <c r="S1213" s="3" t="s">
        <v>8687</v>
      </c>
    </row>
    <row r="1214" spans="8:19" x14ac:dyDescent="0.3">
      <c r="H1214"/>
      <c r="K1214"/>
      <c r="O1214" s="3" t="s">
        <v>5079</v>
      </c>
      <c r="Q1214" s="3" t="str">
        <f>R1214&amp;":"&amp;COUNTIF($R$3:R1214,R1214)</f>
        <v>Pennsylvania:37</v>
      </c>
      <c r="R1214" s="3" t="s">
        <v>9809</v>
      </c>
      <c r="S1214" s="3" t="s">
        <v>1388</v>
      </c>
    </row>
    <row r="1215" spans="8:19" x14ac:dyDescent="0.3">
      <c r="H1215"/>
      <c r="K1215"/>
      <c r="O1215" s="3" t="s">
        <v>5084</v>
      </c>
      <c r="Q1215" s="3" t="str">
        <f>R1215&amp;":"&amp;COUNTIF($R$3:R1215,R1215)</f>
        <v>Pennsylvania:38</v>
      </c>
      <c r="R1215" s="3" t="s">
        <v>9809</v>
      </c>
      <c r="S1215" s="3" t="s">
        <v>822</v>
      </c>
    </row>
    <row r="1216" spans="8:19" x14ac:dyDescent="0.3">
      <c r="H1216"/>
      <c r="K1216"/>
      <c r="O1216" s="3" t="s">
        <v>5122</v>
      </c>
      <c r="Q1216" s="3" t="str">
        <f>R1216&amp;":"&amp;COUNTIF($R$3:R1216,R1216)</f>
        <v>Pennsylvania:39</v>
      </c>
      <c r="R1216" s="3" t="s">
        <v>9809</v>
      </c>
      <c r="S1216" s="3" t="s">
        <v>4723</v>
      </c>
    </row>
    <row r="1217" spans="8:19" x14ac:dyDescent="0.3">
      <c r="H1217"/>
      <c r="K1217"/>
      <c r="O1217" s="3" t="s">
        <v>5127</v>
      </c>
      <c r="Q1217" s="3" t="str">
        <f>R1217&amp;":"&amp;COUNTIF($R$3:R1217,R1217)</f>
        <v>Pennsylvania:40</v>
      </c>
      <c r="R1217" s="3" t="s">
        <v>9809</v>
      </c>
      <c r="S1217" s="3" t="s">
        <v>4795</v>
      </c>
    </row>
    <row r="1218" spans="8:19" x14ac:dyDescent="0.3">
      <c r="H1218"/>
      <c r="K1218"/>
      <c r="O1218" s="3" t="s">
        <v>5137</v>
      </c>
      <c r="Q1218" s="3" t="str">
        <f>R1218&amp;":"&amp;COUNTIF($R$3:R1218,R1218)</f>
        <v>Pennsylvania:41</v>
      </c>
      <c r="R1218" s="3" t="s">
        <v>9809</v>
      </c>
      <c r="S1218" s="3" t="s">
        <v>7928</v>
      </c>
    </row>
    <row r="1219" spans="8:19" x14ac:dyDescent="0.3">
      <c r="H1219"/>
      <c r="K1219"/>
      <c r="O1219" s="3" t="s">
        <v>5147</v>
      </c>
      <c r="Q1219" s="3" t="str">
        <f>R1219&amp;":"&amp;COUNTIF($R$3:R1219,R1219)</f>
        <v>Pennsylvania:42</v>
      </c>
      <c r="R1219" s="3" t="s">
        <v>9809</v>
      </c>
      <c r="S1219" s="3" t="s">
        <v>7886</v>
      </c>
    </row>
    <row r="1220" spans="8:19" x14ac:dyDescent="0.3">
      <c r="H1220"/>
      <c r="K1220"/>
      <c r="O1220" s="3" t="s">
        <v>5156</v>
      </c>
      <c r="Q1220" s="3" t="str">
        <f>R1220&amp;":"&amp;COUNTIF($R$3:R1220,R1220)</f>
        <v>Puerto_Rico:1</v>
      </c>
      <c r="R1220" s="3" t="s">
        <v>9842</v>
      </c>
      <c r="S1220" s="3" t="s">
        <v>4983</v>
      </c>
    </row>
    <row r="1221" spans="8:19" x14ac:dyDescent="0.3">
      <c r="H1221"/>
      <c r="K1221"/>
      <c r="O1221" s="3" t="s">
        <v>5169</v>
      </c>
      <c r="Q1221" s="3" t="str">
        <f>R1221&amp;":"&amp;COUNTIF($R$3:R1221,R1221)</f>
        <v>Puerto_Rico:2</v>
      </c>
      <c r="R1221" s="3" t="s">
        <v>9842</v>
      </c>
      <c r="S1221" s="3" t="s">
        <v>4935</v>
      </c>
    </row>
    <row r="1222" spans="8:19" x14ac:dyDescent="0.3">
      <c r="H1222"/>
      <c r="K1222"/>
      <c r="O1222" s="3" t="s">
        <v>2277</v>
      </c>
      <c r="Q1222" s="3" t="str">
        <f>R1222&amp;":"&amp;COUNTIF($R$3:R1222,R1222)</f>
        <v>Puerto_Rico:3</v>
      </c>
      <c r="R1222" s="3" t="s">
        <v>9842</v>
      </c>
      <c r="S1222" s="3" t="s">
        <v>8516</v>
      </c>
    </row>
    <row r="1223" spans="8:19" x14ac:dyDescent="0.3">
      <c r="H1223"/>
      <c r="K1223"/>
      <c r="O1223" s="3" t="s">
        <v>3511</v>
      </c>
      <c r="Q1223" s="3" t="str">
        <f>R1223&amp;":"&amp;COUNTIF($R$3:R1223,R1223)</f>
        <v>Puerto_Rico:4</v>
      </c>
      <c r="R1223" s="3" t="s">
        <v>9842</v>
      </c>
      <c r="S1223" s="3" t="s">
        <v>4907</v>
      </c>
    </row>
    <row r="1224" spans="8:19" x14ac:dyDescent="0.3">
      <c r="H1224"/>
      <c r="K1224"/>
      <c r="O1224" s="3" t="s">
        <v>5186</v>
      </c>
      <c r="Q1224" s="3" t="str">
        <f>R1224&amp;":"&amp;COUNTIF($R$3:R1224,R1224)</f>
        <v>Puerto_Rico:5</v>
      </c>
      <c r="R1224" s="3" t="s">
        <v>9842</v>
      </c>
      <c r="S1224" s="3" t="s">
        <v>4978</v>
      </c>
    </row>
    <row r="1225" spans="8:19" x14ac:dyDescent="0.3">
      <c r="H1225"/>
      <c r="K1225"/>
      <c r="O1225" s="3" t="s">
        <v>68</v>
      </c>
      <c r="Q1225" s="3" t="str">
        <f>R1225&amp;":"&amp;COUNTIF($R$3:R1225,R1225)</f>
        <v>Puerto_Rico:6</v>
      </c>
      <c r="R1225" s="3" t="s">
        <v>9842</v>
      </c>
      <c r="S1225" s="3" t="s">
        <v>4930</v>
      </c>
    </row>
    <row r="1226" spans="8:19" x14ac:dyDescent="0.3">
      <c r="H1226"/>
      <c r="K1226"/>
      <c r="O1226" s="3" t="s">
        <v>5200</v>
      </c>
      <c r="Q1226" s="3" t="str">
        <f>R1226&amp;":"&amp;COUNTIF($R$3:R1226,R1226)</f>
        <v>Puerto_Rico:7</v>
      </c>
      <c r="R1226" s="3" t="s">
        <v>9842</v>
      </c>
      <c r="S1226" s="3" t="s">
        <v>4925</v>
      </c>
    </row>
    <row r="1227" spans="8:19" x14ac:dyDescent="0.3">
      <c r="H1227"/>
      <c r="K1227"/>
      <c r="O1227" s="3" t="s">
        <v>5209</v>
      </c>
      <c r="Q1227" s="3" t="str">
        <f>R1227&amp;":"&amp;COUNTIF($R$3:R1227,R1227)</f>
        <v>Puerto_Rico:8</v>
      </c>
      <c r="R1227" s="3" t="s">
        <v>9842</v>
      </c>
      <c r="S1227" s="3" t="s">
        <v>4893</v>
      </c>
    </row>
    <row r="1228" spans="8:19" x14ac:dyDescent="0.3">
      <c r="H1228"/>
      <c r="K1228"/>
      <c r="O1228" s="3" t="s">
        <v>5254</v>
      </c>
      <c r="Q1228" s="3" t="str">
        <f>R1228&amp;":"&amp;COUNTIF($R$3:R1228,R1228)</f>
        <v>Puerto_Rico:9</v>
      </c>
      <c r="R1228" s="3" t="s">
        <v>9842</v>
      </c>
      <c r="S1228" s="3" t="s">
        <v>4969</v>
      </c>
    </row>
    <row r="1229" spans="8:19" x14ac:dyDescent="0.3">
      <c r="H1229"/>
      <c r="K1229"/>
      <c r="O1229" s="3" t="s">
        <v>5273</v>
      </c>
      <c r="Q1229" s="3" t="str">
        <f>R1229&amp;":"&amp;COUNTIF($R$3:R1229,R1229)</f>
        <v>Puerto_Rico:10</v>
      </c>
      <c r="R1229" s="3" t="s">
        <v>9842</v>
      </c>
      <c r="S1229" s="3" t="s">
        <v>4940</v>
      </c>
    </row>
    <row r="1230" spans="8:19" x14ac:dyDescent="0.3">
      <c r="H1230"/>
      <c r="K1230"/>
      <c r="O1230" s="3" t="s">
        <v>5302</v>
      </c>
      <c r="Q1230" s="3" t="str">
        <f>R1230&amp;":"&amp;COUNTIF($R$3:R1230,R1230)</f>
        <v>Puerto_Rico:11</v>
      </c>
      <c r="R1230" s="3" t="s">
        <v>9842</v>
      </c>
      <c r="S1230" s="3" t="s">
        <v>8505</v>
      </c>
    </row>
    <row r="1231" spans="8:19" x14ac:dyDescent="0.3">
      <c r="H1231"/>
      <c r="K1231"/>
      <c r="O1231" s="3" t="s">
        <v>5307</v>
      </c>
      <c r="Q1231" s="3" t="str">
        <f>R1231&amp;":"&amp;COUNTIF($R$3:R1231,R1231)</f>
        <v>Puerto_Rico:12</v>
      </c>
      <c r="R1231" s="3" t="s">
        <v>9842</v>
      </c>
      <c r="S1231" s="3" t="s">
        <v>4888</v>
      </c>
    </row>
    <row r="1232" spans="8:19" x14ac:dyDescent="0.3">
      <c r="H1232"/>
      <c r="K1232"/>
      <c r="O1232" s="3" t="s">
        <v>5312</v>
      </c>
      <c r="Q1232" s="3" t="str">
        <f>R1232&amp;":"&amp;COUNTIF($R$3:R1232,R1232)</f>
        <v>Puerto_Rico:13</v>
      </c>
      <c r="R1232" s="3" t="s">
        <v>9842</v>
      </c>
      <c r="S1232" s="3" t="s">
        <v>7941</v>
      </c>
    </row>
    <row r="1233" spans="8:19" x14ac:dyDescent="0.3">
      <c r="H1233"/>
      <c r="K1233"/>
      <c r="O1233" s="3" t="s">
        <v>850</v>
      </c>
      <c r="Q1233" s="3" t="str">
        <f>R1233&amp;":"&amp;COUNTIF($R$3:R1233,R1233)</f>
        <v>Puerto_Rico:14</v>
      </c>
      <c r="R1233" s="3" t="s">
        <v>9842</v>
      </c>
      <c r="S1233" s="3" t="s">
        <v>4912</v>
      </c>
    </row>
    <row r="1234" spans="8:19" x14ac:dyDescent="0.3">
      <c r="H1234"/>
      <c r="K1234"/>
      <c r="O1234" s="3" t="s">
        <v>5325</v>
      </c>
      <c r="Q1234" s="3" t="str">
        <f>R1234&amp;":"&amp;COUNTIF($R$3:R1234,R1234)</f>
        <v>Puerto_Rico:15</v>
      </c>
      <c r="R1234" s="3" t="s">
        <v>9842</v>
      </c>
      <c r="S1234" s="3" t="s">
        <v>4902</v>
      </c>
    </row>
    <row r="1235" spans="8:19" x14ac:dyDescent="0.3">
      <c r="H1235"/>
      <c r="K1235"/>
      <c r="O1235" s="3" t="s">
        <v>5340</v>
      </c>
      <c r="Q1235" s="3" t="str">
        <f>R1235&amp;":"&amp;COUNTIF($R$3:R1235,R1235)</f>
        <v>Puerto_Rico:16</v>
      </c>
      <c r="R1235" s="3" t="s">
        <v>9842</v>
      </c>
      <c r="S1235" s="3" t="s">
        <v>4883</v>
      </c>
    </row>
    <row r="1236" spans="8:19" x14ac:dyDescent="0.3">
      <c r="H1236"/>
      <c r="K1236"/>
      <c r="O1236" s="3" t="s">
        <v>5345</v>
      </c>
      <c r="Q1236" s="3" t="str">
        <f>R1236&amp;":"&amp;COUNTIF($R$3:R1236,R1236)</f>
        <v>Rhode_Island:1</v>
      </c>
      <c r="R1236" s="3" t="s">
        <v>9843</v>
      </c>
      <c r="S1236" s="3" t="s">
        <v>4993</v>
      </c>
    </row>
    <row r="1237" spans="8:19" x14ac:dyDescent="0.3">
      <c r="H1237"/>
      <c r="K1237"/>
      <c r="O1237" s="3" t="s">
        <v>5350</v>
      </c>
      <c r="Q1237" s="3" t="str">
        <f>R1237&amp;":"&amp;COUNTIF($R$3:R1237,R1237)</f>
        <v>Rhode_Island:2</v>
      </c>
      <c r="R1237" s="3" t="s">
        <v>9843</v>
      </c>
      <c r="S1237" s="3" t="s">
        <v>4988</v>
      </c>
    </row>
    <row r="1238" spans="8:19" x14ac:dyDescent="0.3">
      <c r="H1238"/>
      <c r="K1238"/>
      <c r="O1238" s="3" t="s">
        <v>5355</v>
      </c>
      <c r="Q1238" s="3" t="str">
        <f>R1238&amp;":"&amp;COUNTIF($R$3:R1238,R1238)</f>
        <v>Rhode_Island:3</v>
      </c>
      <c r="R1238" s="3" t="s">
        <v>9843</v>
      </c>
      <c r="S1238" s="3" t="s">
        <v>9534</v>
      </c>
    </row>
    <row r="1239" spans="8:19" x14ac:dyDescent="0.3">
      <c r="H1239"/>
      <c r="K1239"/>
      <c r="O1239" s="3" t="s">
        <v>5365</v>
      </c>
      <c r="Q1239" s="3" t="str">
        <f>R1239&amp;":"&amp;COUNTIF($R$3:R1239,R1239)</f>
        <v>South_Carolina:1</v>
      </c>
      <c r="R1239" s="3" t="s">
        <v>9844</v>
      </c>
      <c r="S1239" s="3" t="s">
        <v>5043</v>
      </c>
    </row>
    <row r="1240" spans="8:19" x14ac:dyDescent="0.3">
      <c r="H1240"/>
      <c r="K1240"/>
      <c r="O1240" s="3" t="s">
        <v>5370</v>
      </c>
      <c r="Q1240" s="3" t="str">
        <f>R1240&amp;":"&amp;COUNTIF($R$3:R1240,R1240)</f>
        <v>South_Carolina:2</v>
      </c>
      <c r="R1240" s="3" t="s">
        <v>9844</v>
      </c>
      <c r="S1240" s="3" t="s">
        <v>5003</v>
      </c>
    </row>
    <row r="1241" spans="8:19" x14ac:dyDescent="0.3">
      <c r="H1241"/>
      <c r="K1241"/>
      <c r="O1241" s="3" t="s">
        <v>5375</v>
      </c>
      <c r="Q1241" s="3" t="str">
        <f>R1241&amp;":"&amp;COUNTIF($R$3:R1241,R1241)</f>
        <v>South_Carolina:3</v>
      </c>
      <c r="R1241" s="3" t="s">
        <v>9844</v>
      </c>
      <c r="S1241" s="3" t="s">
        <v>3171</v>
      </c>
    </row>
    <row r="1242" spans="8:19" x14ac:dyDescent="0.3">
      <c r="H1242"/>
      <c r="K1242"/>
      <c r="O1242" s="3" t="s">
        <v>5380</v>
      </c>
      <c r="Q1242" s="3" t="str">
        <f>R1242&amp;":"&amp;COUNTIF($R$3:R1242,R1242)</f>
        <v>South_Carolina:4</v>
      </c>
      <c r="R1242" s="3" t="s">
        <v>9844</v>
      </c>
      <c r="S1242" s="3" t="s">
        <v>9548</v>
      </c>
    </row>
    <row r="1243" spans="8:19" x14ac:dyDescent="0.3">
      <c r="H1243"/>
      <c r="K1243"/>
      <c r="O1243" s="3" t="s">
        <v>5385</v>
      </c>
      <c r="Q1243" s="3" t="str">
        <f>R1243&amp;":"&amp;COUNTIF($R$3:R1243,R1243)</f>
        <v>South_Carolina:5</v>
      </c>
      <c r="R1243" s="3" t="s">
        <v>9844</v>
      </c>
      <c r="S1243" s="3" t="s">
        <v>2387</v>
      </c>
    </row>
    <row r="1244" spans="8:19" x14ac:dyDescent="0.3">
      <c r="H1244"/>
      <c r="K1244"/>
      <c r="O1244" s="3" t="s">
        <v>5390</v>
      </c>
      <c r="Q1244" s="3" t="str">
        <f>R1244&amp;":"&amp;COUNTIF($R$3:R1244,R1244)</f>
        <v>South_Carolina:6</v>
      </c>
      <c r="R1244" s="3" t="s">
        <v>9844</v>
      </c>
      <c r="S1244" s="3" t="s">
        <v>486</v>
      </c>
    </row>
    <row r="1245" spans="8:19" x14ac:dyDescent="0.3">
      <c r="H1245"/>
      <c r="K1245"/>
      <c r="O1245" s="3" t="s">
        <v>5395</v>
      </c>
      <c r="Q1245" s="3" t="str">
        <f>R1245&amp;":"&amp;COUNTIF($R$3:R1245,R1245)</f>
        <v>South_Carolina:7</v>
      </c>
      <c r="R1245" s="3" t="s">
        <v>9844</v>
      </c>
      <c r="S1245" s="3" t="s">
        <v>5008</v>
      </c>
    </row>
    <row r="1246" spans="8:19" x14ac:dyDescent="0.3">
      <c r="H1246"/>
      <c r="K1246"/>
      <c r="O1246" s="3" t="s">
        <v>5400</v>
      </c>
      <c r="Q1246" s="3" t="str">
        <f>R1246&amp;":"&amp;COUNTIF($R$3:R1246,R1246)</f>
        <v>South_Carolina:8</v>
      </c>
      <c r="R1246" s="3" t="s">
        <v>9844</v>
      </c>
      <c r="S1246" s="3" t="s">
        <v>9539</v>
      </c>
    </row>
    <row r="1247" spans="8:19" x14ac:dyDescent="0.3">
      <c r="H1247"/>
      <c r="K1247"/>
      <c r="O1247" s="3" t="s">
        <v>5405</v>
      </c>
      <c r="Q1247" s="3" t="str">
        <f>R1247&amp;":"&amp;COUNTIF($R$3:R1247,R1247)</f>
        <v>South_Carolina:9</v>
      </c>
      <c r="R1247" s="3" t="s">
        <v>9844</v>
      </c>
      <c r="S1247" s="3" t="s">
        <v>1168</v>
      </c>
    </row>
    <row r="1248" spans="8:19" x14ac:dyDescent="0.3">
      <c r="H1248"/>
      <c r="K1248"/>
      <c r="O1248" s="3" t="s">
        <v>5410</v>
      </c>
      <c r="Q1248" s="3" t="str">
        <f>R1248&amp;":"&amp;COUNTIF($R$3:R1248,R1248)</f>
        <v>South_Carolina:10</v>
      </c>
      <c r="R1248" s="3" t="s">
        <v>9844</v>
      </c>
      <c r="S1248" s="3" t="s">
        <v>84</v>
      </c>
    </row>
    <row r="1249" spans="8:19" x14ac:dyDescent="0.3">
      <c r="H1249"/>
      <c r="K1249"/>
      <c r="O1249" s="3" t="s">
        <v>5415</v>
      </c>
      <c r="Q1249" s="3" t="str">
        <f>R1249&amp;":"&amp;COUNTIF($R$3:R1249,R1249)</f>
        <v>South_Carolina:11</v>
      </c>
      <c r="R1249" s="3" t="s">
        <v>9844</v>
      </c>
      <c r="S1249" s="3" t="s">
        <v>5038</v>
      </c>
    </row>
    <row r="1250" spans="8:19" x14ac:dyDescent="0.3">
      <c r="H1250"/>
      <c r="K1250"/>
      <c r="O1250" s="3" t="s">
        <v>5430</v>
      </c>
      <c r="Q1250" s="3" t="str">
        <f>R1250&amp;":"&amp;COUNTIF($R$3:R1250,R1250)</f>
        <v>South_Carolina:12</v>
      </c>
      <c r="R1250" s="3" t="s">
        <v>9844</v>
      </c>
      <c r="S1250" s="3" t="s">
        <v>4998</v>
      </c>
    </row>
    <row r="1251" spans="8:19" x14ac:dyDescent="0.3">
      <c r="H1251"/>
      <c r="K1251"/>
      <c r="O1251" s="3" t="s">
        <v>5435</v>
      </c>
      <c r="Q1251" s="3" t="str">
        <f>R1251&amp;":"&amp;COUNTIF($R$3:R1251,R1251)</f>
        <v>South_Carolina:13</v>
      </c>
      <c r="R1251" s="3" t="s">
        <v>9844</v>
      </c>
      <c r="S1251" s="3" t="s">
        <v>496</v>
      </c>
    </row>
    <row r="1252" spans="8:19" x14ac:dyDescent="0.3">
      <c r="H1252"/>
      <c r="K1252"/>
      <c r="O1252" s="3" t="s">
        <v>5445</v>
      </c>
      <c r="Q1252" s="3" t="str">
        <f>R1252&amp;":"&amp;COUNTIF($R$3:R1252,R1252)</f>
        <v>South_Carolina:14</v>
      </c>
      <c r="R1252" s="3" t="s">
        <v>9844</v>
      </c>
      <c r="S1252" s="3" t="s">
        <v>1992</v>
      </c>
    </row>
    <row r="1253" spans="8:19" x14ac:dyDescent="0.3">
      <c r="H1253"/>
      <c r="K1253"/>
      <c r="O1253" s="3" t="s">
        <v>5450</v>
      </c>
      <c r="Q1253" s="3" t="str">
        <f>R1253&amp;":"&amp;COUNTIF($R$3:R1253,R1253)</f>
        <v>South_Carolina:15</v>
      </c>
      <c r="R1253" s="3" t="s">
        <v>9844</v>
      </c>
      <c r="S1253" s="3" t="s">
        <v>3996</v>
      </c>
    </row>
    <row r="1254" spans="8:19" x14ac:dyDescent="0.3">
      <c r="H1254"/>
      <c r="K1254"/>
      <c r="O1254" s="3" t="s">
        <v>5455</v>
      </c>
      <c r="Q1254" s="3" t="str">
        <f>R1254&amp;":"&amp;COUNTIF($R$3:R1254,R1254)</f>
        <v>South_Carolina:16</v>
      </c>
      <c r="R1254" s="3" t="s">
        <v>9844</v>
      </c>
      <c r="S1254" s="3" t="s">
        <v>5028</v>
      </c>
    </row>
    <row r="1255" spans="8:19" x14ac:dyDescent="0.3">
      <c r="H1255"/>
      <c r="K1255"/>
      <c r="O1255" s="3" t="s">
        <v>5460</v>
      </c>
      <c r="Q1255" s="3" t="str">
        <f>R1255&amp;":"&amp;COUNTIF($R$3:R1255,R1255)</f>
        <v>South_Carolina:17</v>
      </c>
      <c r="R1255" s="3" t="s">
        <v>9844</v>
      </c>
      <c r="S1255" s="3" t="s">
        <v>9553</v>
      </c>
    </row>
    <row r="1256" spans="8:19" x14ac:dyDescent="0.3">
      <c r="H1256"/>
      <c r="K1256"/>
      <c r="O1256" s="3" t="s">
        <v>5465</v>
      </c>
      <c r="Q1256" s="3" t="str">
        <f>R1256&amp;":"&amp;COUNTIF($R$3:R1256,R1256)</f>
        <v>South_Carolina:18</v>
      </c>
      <c r="R1256" s="3" t="s">
        <v>9844</v>
      </c>
      <c r="S1256" s="3" t="s">
        <v>7954</v>
      </c>
    </row>
    <row r="1257" spans="8:19" x14ac:dyDescent="0.3">
      <c r="H1257"/>
      <c r="K1257"/>
      <c r="O1257" s="3" t="s">
        <v>2045</v>
      </c>
      <c r="Q1257" s="3" t="str">
        <f>R1257&amp;":"&amp;COUNTIF($R$3:R1257,R1257)</f>
        <v>South_Carolina:19</v>
      </c>
      <c r="R1257" s="3" t="s">
        <v>9844</v>
      </c>
      <c r="S1257" s="3" t="s">
        <v>5033</v>
      </c>
    </row>
    <row r="1258" spans="8:19" x14ac:dyDescent="0.3">
      <c r="H1258"/>
      <c r="K1258"/>
      <c r="O1258" s="3" t="s">
        <v>5479</v>
      </c>
      <c r="Q1258" s="3" t="str">
        <f>R1258&amp;":"&amp;COUNTIF($R$3:R1258,R1258)</f>
        <v>South_Carolina:20</v>
      </c>
      <c r="R1258" s="3" t="s">
        <v>9844</v>
      </c>
      <c r="S1258" s="3" t="s">
        <v>7959</v>
      </c>
    </row>
    <row r="1259" spans="8:19" x14ac:dyDescent="0.3">
      <c r="H1259"/>
      <c r="K1259"/>
      <c r="O1259" s="3" t="s">
        <v>5484</v>
      </c>
      <c r="Q1259" s="3" t="str">
        <f>R1259&amp;":"&amp;COUNTIF($R$3:R1259,R1259)</f>
        <v>South_Dakota:1</v>
      </c>
      <c r="R1259" s="3" t="s">
        <v>9845</v>
      </c>
      <c r="S1259" s="3" t="s">
        <v>7983</v>
      </c>
    </row>
    <row r="1260" spans="8:19" x14ac:dyDescent="0.3">
      <c r="H1260"/>
      <c r="K1260"/>
      <c r="O1260" s="3" t="s">
        <v>5499</v>
      </c>
      <c r="Q1260" s="3" t="str">
        <f>R1260&amp;":"&amp;COUNTIF($R$3:R1260,R1260)</f>
        <v>South_Dakota:2</v>
      </c>
      <c r="R1260" s="3" t="s">
        <v>9845</v>
      </c>
      <c r="S1260" s="3" t="s">
        <v>7978</v>
      </c>
    </row>
    <row r="1261" spans="8:19" x14ac:dyDescent="0.3">
      <c r="H1261"/>
      <c r="K1261"/>
      <c r="O1261" s="3" t="s">
        <v>5509</v>
      </c>
      <c r="Q1261" s="3" t="str">
        <f>R1261&amp;":"&amp;COUNTIF($R$3:R1261,R1261)</f>
        <v>South_Dakota:3</v>
      </c>
      <c r="R1261" s="3" t="s">
        <v>9845</v>
      </c>
      <c r="S1261" s="3" t="s">
        <v>900</v>
      </c>
    </row>
    <row r="1262" spans="8:19" x14ac:dyDescent="0.3">
      <c r="H1262"/>
      <c r="K1262"/>
      <c r="O1262" s="3" t="s">
        <v>5517</v>
      </c>
      <c r="Q1262" s="3" t="str">
        <f>R1262&amp;":"&amp;COUNTIF($R$3:R1262,R1262)</f>
        <v>South_Dakota:4</v>
      </c>
      <c r="R1262" s="3" t="s">
        <v>9845</v>
      </c>
      <c r="S1262" s="3" t="s">
        <v>5061</v>
      </c>
    </row>
    <row r="1263" spans="8:19" x14ac:dyDescent="0.3">
      <c r="H1263"/>
      <c r="K1263"/>
      <c r="O1263" s="3" t="s">
        <v>5527</v>
      </c>
      <c r="Q1263" s="3" t="str">
        <f>R1263&amp;":"&amp;COUNTIF($R$3:R1263,R1263)</f>
        <v>South_Dakota:5</v>
      </c>
      <c r="R1263" s="3" t="s">
        <v>9845</v>
      </c>
      <c r="S1263" s="3" t="s">
        <v>389</v>
      </c>
    </row>
    <row r="1264" spans="8:19" x14ac:dyDescent="0.3">
      <c r="H1264"/>
      <c r="K1264"/>
      <c r="O1264" s="3" t="s">
        <v>2169</v>
      </c>
      <c r="Q1264" s="3" t="str">
        <f>R1264&amp;":"&amp;COUNTIF($R$3:R1264,R1264)</f>
        <v>South_Dakota:6</v>
      </c>
      <c r="R1264" s="3" t="s">
        <v>9845</v>
      </c>
      <c r="S1264" s="3" t="s">
        <v>2277</v>
      </c>
    </row>
    <row r="1265" spans="8:19" x14ac:dyDescent="0.3">
      <c r="H1265"/>
      <c r="K1265"/>
      <c r="O1265" s="3" t="s">
        <v>5536</v>
      </c>
      <c r="Q1265" s="3" t="str">
        <f>R1265&amp;":"&amp;COUNTIF($R$3:R1265,R1265)</f>
        <v>South_Dakota:7</v>
      </c>
      <c r="R1265" s="3" t="s">
        <v>9845</v>
      </c>
      <c r="S1265" s="3" t="s">
        <v>5070</v>
      </c>
    </row>
    <row r="1266" spans="8:19" x14ac:dyDescent="0.3">
      <c r="H1266"/>
      <c r="K1266"/>
      <c r="O1266" s="3" t="s">
        <v>5541</v>
      </c>
      <c r="Q1266" s="3" t="str">
        <f>R1266&amp;":"&amp;COUNTIF($R$3:R1266,R1266)</f>
        <v>South_Dakota:8</v>
      </c>
      <c r="R1266" s="3" t="s">
        <v>9845</v>
      </c>
      <c r="S1266" s="3" t="s">
        <v>7973</v>
      </c>
    </row>
    <row r="1267" spans="8:19" x14ac:dyDescent="0.3">
      <c r="H1267"/>
      <c r="K1267"/>
      <c r="O1267" s="3" t="s">
        <v>5559</v>
      </c>
      <c r="Q1267" s="3" t="str">
        <f>R1267&amp;":"&amp;COUNTIF($R$3:R1267,R1267)</f>
        <v>South_Dakota:9</v>
      </c>
      <c r="R1267" s="3" t="s">
        <v>9845</v>
      </c>
      <c r="S1267" s="3" t="s">
        <v>5052</v>
      </c>
    </row>
    <row r="1268" spans="8:19" x14ac:dyDescent="0.3">
      <c r="H1268"/>
      <c r="K1268"/>
      <c r="O1268" s="3" t="s">
        <v>5572</v>
      </c>
      <c r="Q1268" s="3" t="str">
        <f>R1268&amp;":"&amp;COUNTIF($R$3:R1268,R1268)</f>
        <v>South_Dakota:10</v>
      </c>
      <c r="R1268" s="3" t="s">
        <v>9845</v>
      </c>
      <c r="S1268" s="3" t="s">
        <v>9559</v>
      </c>
    </row>
    <row r="1269" spans="8:19" x14ac:dyDescent="0.3">
      <c r="H1269"/>
      <c r="K1269"/>
      <c r="O1269" s="3" t="s">
        <v>5596</v>
      </c>
      <c r="Q1269" s="3" t="str">
        <f>R1269&amp;":"&amp;COUNTIF($R$3:R1269,R1269)</f>
        <v>South_Dakota:11</v>
      </c>
      <c r="R1269" s="3" t="s">
        <v>9845</v>
      </c>
      <c r="S1269" s="3" t="s">
        <v>5079</v>
      </c>
    </row>
    <row r="1270" spans="8:19" x14ac:dyDescent="0.3">
      <c r="H1270"/>
      <c r="K1270"/>
      <c r="O1270" s="3" t="s">
        <v>5601</v>
      </c>
      <c r="Q1270" s="3" t="str">
        <f>R1270&amp;":"&amp;COUNTIF($R$3:R1270,R1270)</f>
        <v>South_Dakota:12</v>
      </c>
      <c r="R1270" s="3" t="s">
        <v>9845</v>
      </c>
      <c r="S1270" s="3" t="s">
        <v>7992</v>
      </c>
    </row>
    <row r="1271" spans="8:19" x14ac:dyDescent="0.3">
      <c r="H1271"/>
      <c r="K1271"/>
      <c r="O1271" s="3" t="s">
        <v>5610</v>
      </c>
      <c r="Q1271" s="3" t="str">
        <f>R1271&amp;":"&amp;COUNTIF($R$3:R1271,R1271)</f>
        <v>South_Dakota:13</v>
      </c>
      <c r="R1271" s="3" t="s">
        <v>9845</v>
      </c>
      <c r="S1271" s="3" t="s">
        <v>7968</v>
      </c>
    </row>
    <row r="1272" spans="8:19" x14ac:dyDescent="0.3">
      <c r="H1272"/>
      <c r="K1272"/>
      <c r="O1272" s="3" t="s">
        <v>5623</v>
      </c>
      <c r="Q1272" s="3" t="str">
        <f>R1272&amp;":"&amp;COUNTIF($R$3:R1272,R1272)</f>
        <v>South_Dakota:14</v>
      </c>
      <c r="R1272" s="3" t="s">
        <v>9845</v>
      </c>
      <c r="S1272" s="3" t="s">
        <v>5084</v>
      </c>
    </row>
    <row r="1273" spans="8:19" x14ac:dyDescent="0.3">
      <c r="H1273"/>
      <c r="K1273"/>
      <c r="O1273" s="3" t="s">
        <v>84</v>
      </c>
      <c r="Q1273" s="3" t="str">
        <f>R1273&amp;":"&amp;COUNTIF($R$3:R1273,R1273)</f>
        <v>Tennessee:1</v>
      </c>
      <c r="R1273" s="3" t="s">
        <v>9810</v>
      </c>
      <c r="S1273" s="3" t="s">
        <v>5137</v>
      </c>
    </row>
    <row r="1274" spans="8:19" x14ac:dyDescent="0.3">
      <c r="H1274"/>
      <c r="K1274"/>
      <c r="O1274" s="3" t="s">
        <v>5648</v>
      </c>
      <c r="Q1274" s="3" t="str">
        <f>R1274&amp;":"&amp;COUNTIF($R$3:R1274,R1274)</f>
        <v>Tennessee:2</v>
      </c>
      <c r="R1274" s="3" t="s">
        <v>9810</v>
      </c>
      <c r="S1274" s="3" t="s">
        <v>5186</v>
      </c>
    </row>
    <row r="1275" spans="8:19" x14ac:dyDescent="0.3">
      <c r="H1275"/>
      <c r="K1275"/>
      <c r="O1275" s="3" t="s">
        <v>5653</v>
      </c>
      <c r="Q1275" s="3" t="str">
        <f>R1275&amp;":"&amp;COUNTIF($R$3:R1275,R1275)</f>
        <v>Tennessee:3</v>
      </c>
      <c r="R1275" s="3" t="s">
        <v>9810</v>
      </c>
      <c r="S1275" s="3" t="s">
        <v>8019</v>
      </c>
    </row>
    <row r="1276" spans="8:19" x14ac:dyDescent="0.3">
      <c r="H1276"/>
      <c r="K1276"/>
      <c r="O1276" s="3" t="s">
        <v>5674</v>
      </c>
      <c r="Q1276" s="3" t="str">
        <f>R1276&amp;":"&amp;COUNTIF($R$3:R1276,R1276)</f>
        <v>Tennessee:4</v>
      </c>
      <c r="R1276" s="3" t="s">
        <v>9810</v>
      </c>
      <c r="S1276" s="3" t="s">
        <v>8014</v>
      </c>
    </row>
    <row r="1277" spans="8:19" x14ac:dyDescent="0.3">
      <c r="H1277"/>
      <c r="K1277"/>
      <c r="O1277" s="3" t="s">
        <v>5679</v>
      </c>
      <c r="Q1277" s="3" t="str">
        <f>R1277&amp;":"&amp;COUNTIF($R$3:R1277,R1277)</f>
        <v>Tennessee:5</v>
      </c>
      <c r="R1277" s="3" t="s">
        <v>9810</v>
      </c>
      <c r="S1277" s="3" t="s">
        <v>5112</v>
      </c>
    </row>
    <row r="1278" spans="8:19" x14ac:dyDescent="0.3">
      <c r="H1278"/>
      <c r="K1278"/>
      <c r="O1278" s="3" t="s">
        <v>5696</v>
      </c>
      <c r="Q1278" s="3" t="str">
        <f>R1278&amp;":"&amp;COUNTIF($R$3:R1278,R1278)</f>
        <v>Tennessee:6</v>
      </c>
      <c r="R1278" s="3" t="s">
        <v>9810</v>
      </c>
      <c r="S1278" s="3" t="s">
        <v>5200</v>
      </c>
    </row>
    <row r="1279" spans="8:19" x14ac:dyDescent="0.3">
      <c r="H1279"/>
      <c r="K1279"/>
      <c r="O1279" s="3" t="s">
        <v>5701</v>
      </c>
      <c r="Q1279" s="3" t="str">
        <f>R1279&amp;":"&amp;COUNTIF($R$3:R1279,R1279)</f>
        <v>Tennessee:7</v>
      </c>
      <c r="R1279" s="3" t="s">
        <v>9810</v>
      </c>
      <c r="S1279" s="3" t="s">
        <v>2387</v>
      </c>
    </row>
    <row r="1280" spans="8:19" x14ac:dyDescent="0.3">
      <c r="H1280"/>
      <c r="K1280"/>
      <c r="O1280" s="3" t="s">
        <v>5706</v>
      </c>
      <c r="Q1280" s="3" t="str">
        <f>R1280&amp;":"&amp;COUNTIF($R$3:R1280,R1280)</f>
        <v>Tennessee:8</v>
      </c>
      <c r="R1280" s="3" t="s">
        <v>9810</v>
      </c>
      <c r="S1280" s="3" t="s">
        <v>5209</v>
      </c>
    </row>
    <row r="1281" spans="8:19" x14ac:dyDescent="0.3">
      <c r="H1281"/>
      <c r="K1281"/>
      <c r="O1281" s="3" t="s">
        <v>5723</v>
      </c>
      <c r="Q1281" s="3" t="str">
        <f>R1281&amp;":"&amp;COUNTIF($R$3:R1281,R1281)</f>
        <v>Tennessee:9</v>
      </c>
      <c r="R1281" s="3" t="s">
        <v>9810</v>
      </c>
      <c r="S1281" s="3" t="s">
        <v>9583</v>
      </c>
    </row>
    <row r="1282" spans="8:19" x14ac:dyDescent="0.3">
      <c r="H1282"/>
      <c r="K1282"/>
      <c r="O1282" s="3" t="s">
        <v>5732</v>
      </c>
      <c r="Q1282" s="3" t="str">
        <f>R1282&amp;":"&amp;COUNTIF($R$3:R1282,R1282)</f>
        <v>Tennessee:10</v>
      </c>
      <c r="R1282" s="3" t="s">
        <v>9810</v>
      </c>
      <c r="S1282" s="3" t="s">
        <v>2508</v>
      </c>
    </row>
    <row r="1283" spans="8:19" x14ac:dyDescent="0.3">
      <c r="H1283"/>
      <c r="K1283"/>
      <c r="O1283" s="3" t="s">
        <v>5737</v>
      </c>
      <c r="Q1283" s="3" t="str">
        <f>R1283&amp;":"&amp;COUNTIF($R$3:R1283,R1283)</f>
        <v>Tennessee:11</v>
      </c>
      <c r="R1283" s="3" t="s">
        <v>9810</v>
      </c>
      <c r="S1283" s="3" t="s">
        <v>5147</v>
      </c>
    </row>
    <row r="1284" spans="8:19" x14ac:dyDescent="0.3">
      <c r="H1284"/>
      <c r="K1284"/>
      <c r="O1284" s="3" t="s">
        <v>5742</v>
      </c>
      <c r="Q1284" s="3" t="str">
        <f>R1284&amp;":"&amp;COUNTIF($R$3:R1284,R1284)</f>
        <v>Tennessee:12</v>
      </c>
      <c r="R1284" s="3" t="s">
        <v>9810</v>
      </c>
      <c r="S1284" s="3" t="s">
        <v>3511</v>
      </c>
    </row>
    <row r="1285" spans="8:19" x14ac:dyDescent="0.3">
      <c r="H1285"/>
      <c r="K1285"/>
      <c r="O1285" s="3" t="s">
        <v>1669</v>
      </c>
      <c r="Q1285" s="3" t="str">
        <f>R1285&amp;":"&amp;COUNTIF($R$3:R1285,R1285)</f>
        <v>Tennessee:13</v>
      </c>
      <c r="R1285" s="3" t="s">
        <v>9810</v>
      </c>
      <c r="S1285" s="3" t="s">
        <v>9566</v>
      </c>
    </row>
    <row r="1286" spans="8:19" x14ac:dyDescent="0.3">
      <c r="H1286"/>
      <c r="K1286"/>
      <c r="O1286" s="3" t="s">
        <v>5755</v>
      </c>
      <c r="Q1286" s="3" t="str">
        <f>R1286&amp;":"&amp;COUNTIF($R$3:R1286,R1286)</f>
        <v>Tennessee:14</v>
      </c>
      <c r="R1286" s="3" t="s">
        <v>9810</v>
      </c>
      <c r="S1286" s="3" t="s">
        <v>68</v>
      </c>
    </row>
    <row r="1287" spans="8:19" x14ac:dyDescent="0.3">
      <c r="H1287"/>
      <c r="K1287"/>
      <c r="O1287" s="3" t="s">
        <v>5760</v>
      </c>
      <c r="Q1287" s="3" t="str">
        <f>R1287&amp;":"&amp;COUNTIF($R$3:R1287,R1287)</f>
        <v>Tennessee:15</v>
      </c>
      <c r="R1287" s="3" t="s">
        <v>9810</v>
      </c>
      <c r="S1287" s="3" t="s">
        <v>5156</v>
      </c>
    </row>
    <row r="1288" spans="8:19" x14ac:dyDescent="0.3">
      <c r="H1288"/>
      <c r="K1288"/>
      <c r="O1288" s="3" t="s">
        <v>5769</v>
      </c>
      <c r="Q1288" s="3" t="str">
        <f>R1288&amp;":"&amp;COUNTIF($R$3:R1288,R1288)</f>
        <v>Tennessee:16</v>
      </c>
      <c r="R1288" s="3" t="s">
        <v>9810</v>
      </c>
      <c r="S1288" s="3" t="s">
        <v>5132</v>
      </c>
    </row>
    <row r="1289" spans="8:19" x14ac:dyDescent="0.3">
      <c r="H1289"/>
      <c r="K1289"/>
      <c r="O1289" s="3" t="s">
        <v>5774</v>
      </c>
      <c r="Q1289" s="3" t="str">
        <f>R1289&amp;":"&amp;COUNTIF($R$3:R1289,R1289)</f>
        <v>Tennessee:17</v>
      </c>
      <c r="R1289" s="3" t="s">
        <v>9810</v>
      </c>
      <c r="S1289" s="3" t="s">
        <v>2277</v>
      </c>
    </row>
    <row r="1290" spans="8:19" x14ac:dyDescent="0.3">
      <c r="H1290"/>
      <c r="K1290"/>
      <c r="O1290" s="3" t="s">
        <v>1168</v>
      </c>
      <c r="Q1290" s="3" t="str">
        <f>R1290&amp;":"&amp;COUNTIF($R$3:R1290,R1290)</f>
        <v>Tennessee:18</v>
      </c>
      <c r="R1290" s="3" t="s">
        <v>9810</v>
      </c>
      <c r="S1290" s="3" t="s">
        <v>5094</v>
      </c>
    </row>
    <row r="1291" spans="8:19" x14ac:dyDescent="0.3">
      <c r="H1291"/>
      <c r="K1291"/>
      <c r="O1291" s="3" t="s">
        <v>5816</v>
      </c>
      <c r="Q1291" s="3" t="str">
        <f>R1291&amp;":"&amp;COUNTIF($R$3:R1291,R1291)</f>
        <v>Tennessee:19</v>
      </c>
      <c r="R1291" s="3" t="s">
        <v>9810</v>
      </c>
      <c r="S1291" s="3" t="s">
        <v>5117</v>
      </c>
    </row>
    <row r="1292" spans="8:19" x14ac:dyDescent="0.3">
      <c r="H1292"/>
      <c r="K1292"/>
      <c r="O1292" s="3" t="s">
        <v>5821</v>
      </c>
      <c r="Q1292" s="3" t="str">
        <f>R1292&amp;":"&amp;COUNTIF($R$3:R1292,R1292)</f>
        <v>Tennessee:20</v>
      </c>
      <c r="R1292" s="3" t="s">
        <v>9810</v>
      </c>
      <c r="S1292" s="3" t="s">
        <v>7997</v>
      </c>
    </row>
    <row r="1293" spans="8:19" x14ac:dyDescent="0.3">
      <c r="H1293"/>
      <c r="K1293"/>
      <c r="O1293" s="3" t="s">
        <v>5826</v>
      </c>
      <c r="Q1293" s="3" t="str">
        <f>R1293&amp;":"&amp;COUNTIF($R$3:R1293,R1293)</f>
        <v>Tennessee:21</v>
      </c>
      <c r="R1293" s="3" t="s">
        <v>9810</v>
      </c>
      <c r="S1293" s="3" t="s">
        <v>5122</v>
      </c>
    </row>
    <row r="1294" spans="8:19" x14ac:dyDescent="0.3">
      <c r="H1294"/>
      <c r="K1294"/>
      <c r="O1294" s="3" t="s">
        <v>5839</v>
      </c>
      <c r="Q1294" s="3" t="str">
        <f>R1294&amp;":"&amp;COUNTIF($R$3:R1294,R1294)</f>
        <v>Tennessee:22</v>
      </c>
      <c r="R1294" s="3" t="s">
        <v>9810</v>
      </c>
      <c r="S1294" s="3" t="s">
        <v>5195</v>
      </c>
    </row>
    <row r="1295" spans="8:19" x14ac:dyDescent="0.3">
      <c r="H1295"/>
      <c r="K1295"/>
      <c r="O1295" s="3" t="s">
        <v>5844</v>
      </c>
      <c r="Q1295" s="3" t="str">
        <f>R1295&amp;":"&amp;COUNTIF($R$3:R1295,R1295)</f>
        <v>Tennessee:23</v>
      </c>
      <c r="R1295" s="3" t="s">
        <v>9810</v>
      </c>
      <c r="S1295" s="3" t="s">
        <v>5169</v>
      </c>
    </row>
    <row r="1296" spans="8:19" x14ac:dyDescent="0.3">
      <c r="H1296"/>
      <c r="K1296"/>
      <c r="O1296" s="3" t="s">
        <v>5849</v>
      </c>
      <c r="Q1296" s="3" t="str">
        <f>R1296&amp;":"&amp;COUNTIF($R$3:R1296,R1296)</f>
        <v>Tennessee:24</v>
      </c>
      <c r="R1296" s="3" t="s">
        <v>9810</v>
      </c>
      <c r="S1296" s="3" t="s">
        <v>8527</v>
      </c>
    </row>
    <row r="1297" spans="8:19" x14ac:dyDescent="0.3">
      <c r="H1297"/>
      <c r="K1297"/>
      <c r="O1297" s="3" t="s">
        <v>5854</v>
      </c>
      <c r="Q1297" s="3" t="str">
        <f>R1297&amp;":"&amp;COUNTIF($R$3:R1297,R1297)</f>
        <v>Tennessee:25</v>
      </c>
      <c r="R1297" s="3" t="s">
        <v>9810</v>
      </c>
      <c r="S1297" s="3" t="s">
        <v>5103</v>
      </c>
    </row>
    <row r="1298" spans="8:19" x14ac:dyDescent="0.3">
      <c r="H1298"/>
      <c r="K1298"/>
      <c r="O1298" s="3" t="s">
        <v>5863</v>
      </c>
      <c r="Q1298" s="3" t="str">
        <f>R1298&amp;":"&amp;COUNTIF($R$3:R1298,R1298)</f>
        <v>Tennessee:26</v>
      </c>
      <c r="R1298" s="3" t="s">
        <v>9810</v>
      </c>
      <c r="S1298" s="3" t="s">
        <v>5127</v>
      </c>
    </row>
    <row r="1299" spans="8:19" x14ac:dyDescent="0.3">
      <c r="H1299"/>
      <c r="K1299"/>
      <c r="O1299" s="3" t="s">
        <v>5876</v>
      </c>
      <c r="Q1299" s="3" t="str">
        <f>R1299&amp;":"&amp;COUNTIF($R$3:R1299,R1299)</f>
        <v>Tennessee:27</v>
      </c>
      <c r="R1299" s="3" t="s">
        <v>9810</v>
      </c>
      <c r="S1299" s="3" t="s">
        <v>5142</v>
      </c>
    </row>
    <row r="1300" spans="8:19" x14ac:dyDescent="0.3">
      <c r="H1300"/>
      <c r="K1300"/>
      <c r="O1300" s="3" t="s">
        <v>5881</v>
      </c>
      <c r="Q1300" s="3" t="str">
        <f>R1300&amp;":"&amp;COUNTIF($R$3:R1300,R1300)</f>
        <v>Tennessee:28</v>
      </c>
      <c r="R1300" s="3" t="s">
        <v>9810</v>
      </c>
      <c r="S1300" s="3" t="s">
        <v>1448</v>
      </c>
    </row>
    <row r="1301" spans="8:19" x14ac:dyDescent="0.3">
      <c r="H1301"/>
      <c r="K1301"/>
      <c r="O1301" s="3" t="s">
        <v>5886</v>
      </c>
      <c r="Q1301" s="3" t="str">
        <f>R1301&amp;":"&amp;COUNTIF($R$3:R1301,R1301)</f>
        <v>Tennessee:29</v>
      </c>
      <c r="R1301" s="3" t="s">
        <v>9810</v>
      </c>
      <c r="S1301" s="3" t="s">
        <v>9576</v>
      </c>
    </row>
    <row r="1302" spans="8:19" x14ac:dyDescent="0.3">
      <c r="H1302"/>
      <c r="K1302"/>
      <c r="O1302" s="3" t="s">
        <v>5891</v>
      </c>
      <c r="Q1302" s="3" t="str">
        <f>R1302&amp;":"&amp;COUNTIF($R$3:R1302,R1302)</f>
        <v>Tennessee:30</v>
      </c>
      <c r="R1302" s="3" t="s">
        <v>9810</v>
      </c>
      <c r="S1302" s="3" t="s">
        <v>5089</v>
      </c>
    </row>
    <row r="1303" spans="8:19" x14ac:dyDescent="0.3">
      <c r="H1303"/>
      <c r="K1303"/>
      <c r="O1303" s="3" t="s">
        <v>5911</v>
      </c>
      <c r="Q1303" s="3" t="str">
        <f>R1303&amp;":"&amp;COUNTIF($R$3:R1303,R1303)</f>
        <v>Texas:1</v>
      </c>
      <c r="R1303" s="3" t="s">
        <v>9788</v>
      </c>
      <c r="S1303" s="3" t="s">
        <v>5755</v>
      </c>
    </row>
    <row r="1304" spans="8:19" x14ac:dyDescent="0.3">
      <c r="H1304"/>
      <c r="K1304"/>
      <c r="O1304" s="3" t="s">
        <v>5916</v>
      </c>
      <c r="Q1304" s="3" t="str">
        <f>R1304&amp;":"&amp;COUNTIF($R$3:R1304,R1304)</f>
        <v>Texas:2</v>
      </c>
      <c r="R1304" s="3" t="s">
        <v>9788</v>
      </c>
      <c r="S1304" s="3" t="s">
        <v>6418</v>
      </c>
    </row>
    <row r="1305" spans="8:19" x14ac:dyDescent="0.3">
      <c r="H1305"/>
      <c r="K1305"/>
      <c r="O1305" s="3" t="s">
        <v>5921</v>
      </c>
      <c r="Q1305" s="3" t="str">
        <f>R1305&amp;":"&amp;COUNTIF($R$3:R1305,R1305)</f>
        <v>Texas:3</v>
      </c>
      <c r="R1305" s="3" t="s">
        <v>9788</v>
      </c>
      <c r="S1305" s="3" t="s">
        <v>5559</v>
      </c>
    </row>
    <row r="1306" spans="8:19" x14ac:dyDescent="0.3">
      <c r="H1306"/>
      <c r="K1306"/>
      <c r="O1306" s="3" t="s">
        <v>5930</v>
      </c>
      <c r="Q1306" s="3" t="str">
        <f>R1306&amp;":"&amp;COUNTIF($R$3:R1306,R1306)</f>
        <v>Texas:4</v>
      </c>
      <c r="R1306" s="3" t="s">
        <v>9788</v>
      </c>
      <c r="S1306" s="3" t="s">
        <v>8079</v>
      </c>
    </row>
    <row r="1307" spans="8:19" x14ac:dyDescent="0.3">
      <c r="H1307"/>
      <c r="K1307"/>
      <c r="O1307" s="3" t="s">
        <v>5330</v>
      </c>
      <c r="Q1307" s="3" t="str">
        <f>R1307&amp;":"&amp;COUNTIF($R$3:R1307,R1307)</f>
        <v>Texas:5</v>
      </c>
      <c r="R1307" s="3" t="s">
        <v>9788</v>
      </c>
      <c r="S1307" s="3" t="s">
        <v>5287</v>
      </c>
    </row>
    <row r="1308" spans="8:19" x14ac:dyDescent="0.3">
      <c r="H1308"/>
      <c r="K1308"/>
      <c r="O1308" s="3" t="s">
        <v>5939</v>
      </c>
      <c r="Q1308" s="3" t="str">
        <f>R1308&amp;":"&amp;COUNTIF($R$3:R1308,R1308)</f>
        <v>Texas:6</v>
      </c>
      <c r="R1308" s="3" t="s">
        <v>9788</v>
      </c>
      <c r="S1308" s="3" t="s">
        <v>5330</v>
      </c>
    </row>
    <row r="1309" spans="8:19" x14ac:dyDescent="0.3">
      <c r="H1309"/>
      <c r="K1309"/>
      <c r="O1309" s="3" t="s">
        <v>5944</v>
      </c>
      <c r="Q1309" s="3" t="str">
        <f>R1309&amp;":"&amp;COUNTIF($R$3:R1309,R1309)</f>
        <v>Texas:7</v>
      </c>
      <c r="R1309" s="3" t="s">
        <v>9788</v>
      </c>
      <c r="S1309" s="3" t="s">
        <v>5390</v>
      </c>
    </row>
    <row r="1310" spans="8:19" x14ac:dyDescent="0.3">
      <c r="H1310"/>
      <c r="K1310"/>
      <c r="O1310" s="3" t="s">
        <v>1849</v>
      </c>
      <c r="Q1310" s="3" t="str">
        <f>R1310&amp;":"&amp;COUNTIF($R$3:R1310,R1310)</f>
        <v>Texas:8</v>
      </c>
      <c r="R1310" s="3" t="s">
        <v>9788</v>
      </c>
      <c r="S1310" s="3" t="s">
        <v>6408</v>
      </c>
    </row>
    <row r="1311" spans="8:19" x14ac:dyDescent="0.3">
      <c r="H1311"/>
      <c r="K1311"/>
      <c r="O1311" s="3" t="s">
        <v>5953</v>
      </c>
      <c r="Q1311" s="3" t="str">
        <f>R1311&amp;":"&amp;COUNTIF($R$3:R1311,R1311)</f>
        <v>Texas:9</v>
      </c>
      <c r="R1311" s="3" t="s">
        <v>9788</v>
      </c>
      <c r="S1311" s="3" t="s">
        <v>5568</v>
      </c>
    </row>
    <row r="1312" spans="8:19" x14ac:dyDescent="0.3">
      <c r="H1312"/>
      <c r="K1312"/>
      <c r="O1312" s="3" t="s">
        <v>379</v>
      </c>
      <c r="Q1312" s="3" t="str">
        <f>R1312&amp;":"&amp;COUNTIF($R$3:R1312,R1312)</f>
        <v>Texas:10</v>
      </c>
      <c r="R1312" s="3" t="s">
        <v>9788</v>
      </c>
      <c r="S1312" s="3" t="s">
        <v>6449</v>
      </c>
    </row>
    <row r="1313" spans="8:19" x14ac:dyDescent="0.3">
      <c r="H1313"/>
      <c r="K1313"/>
      <c r="O1313" s="3" t="s">
        <v>5961</v>
      </c>
      <c r="Q1313" s="3" t="str">
        <f>R1313&amp;":"&amp;COUNTIF($R$3:R1313,R1313)</f>
        <v>Texas:11</v>
      </c>
      <c r="R1313" s="3" t="s">
        <v>9788</v>
      </c>
      <c r="S1313" s="3" t="s">
        <v>5732</v>
      </c>
    </row>
    <row r="1314" spans="8:19" x14ac:dyDescent="0.3">
      <c r="H1314"/>
      <c r="K1314"/>
      <c r="O1314" s="3" t="s">
        <v>5974</v>
      </c>
      <c r="Q1314" s="3" t="str">
        <f>R1314&amp;":"&amp;COUNTIF($R$3:R1314,R1314)</f>
        <v>Texas:12</v>
      </c>
      <c r="R1314" s="3" t="s">
        <v>9788</v>
      </c>
      <c r="S1314" s="3" t="s">
        <v>5350</v>
      </c>
    </row>
    <row r="1315" spans="8:19" x14ac:dyDescent="0.3">
      <c r="H1315"/>
      <c r="K1315"/>
      <c r="O1315" s="3" t="s">
        <v>1864</v>
      </c>
      <c r="Q1315" s="3" t="str">
        <f>R1315&amp;":"&amp;COUNTIF($R$3:R1315,R1315)</f>
        <v>Texas:13</v>
      </c>
      <c r="R1315" s="3" t="s">
        <v>9788</v>
      </c>
      <c r="S1315" s="3" t="s">
        <v>5596</v>
      </c>
    </row>
    <row r="1316" spans="8:19" x14ac:dyDescent="0.3">
      <c r="H1316"/>
      <c r="K1316"/>
      <c r="O1316" s="3" t="s">
        <v>5983</v>
      </c>
      <c r="Q1316" s="3" t="str">
        <f>R1316&amp;":"&amp;COUNTIF($R$3:R1316,R1316)</f>
        <v>Texas:14</v>
      </c>
      <c r="R1316" s="3" t="s">
        <v>9788</v>
      </c>
      <c r="S1316" s="3" t="s">
        <v>5494</v>
      </c>
    </row>
    <row r="1317" spans="8:19" x14ac:dyDescent="0.3">
      <c r="H1317"/>
      <c r="K1317"/>
      <c r="O1317" s="3" t="s">
        <v>5998</v>
      </c>
      <c r="Q1317" s="3" t="str">
        <f>R1317&amp;":"&amp;COUNTIF($R$3:R1317,R1317)</f>
        <v>Texas:15</v>
      </c>
      <c r="R1317" s="3" t="s">
        <v>9788</v>
      </c>
      <c r="S1317" s="3" t="s">
        <v>5445</v>
      </c>
    </row>
    <row r="1318" spans="8:19" x14ac:dyDescent="0.3">
      <c r="H1318"/>
      <c r="K1318"/>
      <c r="O1318" s="3" t="s">
        <v>6003</v>
      </c>
      <c r="Q1318" s="3" t="str">
        <f>R1318&amp;":"&amp;COUNTIF($R$3:R1318,R1318)</f>
        <v>Texas:16</v>
      </c>
      <c r="R1318" s="3" t="s">
        <v>9788</v>
      </c>
      <c r="S1318" s="3" t="s">
        <v>5263</v>
      </c>
    </row>
    <row r="1319" spans="8:19" x14ac:dyDescent="0.3">
      <c r="H1319"/>
      <c r="K1319"/>
      <c r="O1319" s="3" t="s">
        <v>6013</v>
      </c>
      <c r="Q1319" s="3" t="str">
        <f>R1319&amp;":"&amp;COUNTIF($R$3:R1319,R1319)</f>
        <v>Texas:17</v>
      </c>
      <c r="R1319" s="3" t="s">
        <v>9788</v>
      </c>
      <c r="S1319" s="3" t="s">
        <v>5325</v>
      </c>
    </row>
    <row r="1320" spans="8:19" x14ac:dyDescent="0.3">
      <c r="H1320"/>
      <c r="K1320"/>
      <c r="O1320" s="3" t="s">
        <v>4291</v>
      </c>
      <c r="Q1320" s="3" t="str">
        <f>R1320&amp;":"&amp;COUNTIF($R$3:R1320,R1320)</f>
        <v>Texas:18</v>
      </c>
      <c r="R1320" s="3" t="s">
        <v>9788</v>
      </c>
      <c r="S1320" s="3" t="s">
        <v>6444</v>
      </c>
    </row>
    <row r="1321" spans="8:19" x14ac:dyDescent="0.3">
      <c r="H1321"/>
      <c r="K1321"/>
      <c r="O1321" s="3" t="s">
        <v>6032</v>
      </c>
      <c r="Q1321" s="3" t="str">
        <f>R1321&amp;":"&amp;COUNTIF($R$3:R1321,R1321)</f>
        <v>Texas:19</v>
      </c>
      <c r="R1321" s="3" t="s">
        <v>9788</v>
      </c>
      <c r="S1321" s="3" t="s">
        <v>2415</v>
      </c>
    </row>
    <row r="1322" spans="8:19" x14ac:dyDescent="0.3">
      <c r="H1322"/>
      <c r="K1322"/>
      <c r="O1322" s="3" t="s">
        <v>6042</v>
      </c>
      <c r="Q1322" s="3" t="str">
        <f>R1322&amp;":"&amp;COUNTIF($R$3:R1322,R1322)</f>
        <v>Texas:20</v>
      </c>
      <c r="R1322" s="3" t="s">
        <v>9788</v>
      </c>
      <c r="S1322" s="3" t="s">
        <v>8542</v>
      </c>
    </row>
    <row r="1323" spans="8:19" x14ac:dyDescent="0.3">
      <c r="H1323"/>
      <c r="K1323"/>
      <c r="O1323" s="3" t="s">
        <v>6052</v>
      </c>
      <c r="Q1323" s="3" t="str">
        <f>R1323&amp;":"&amp;COUNTIF($R$3:R1323,R1323)</f>
        <v>Texas:21</v>
      </c>
      <c r="R1323" s="3" t="s">
        <v>9788</v>
      </c>
      <c r="S1323" s="3" t="s">
        <v>1669</v>
      </c>
    </row>
    <row r="1324" spans="8:19" x14ac:dyDescent="0.3">
      <c r="H1324"/>
      <c r="K1324"/>
      <c r="O1324" s="3" t="s">
        <v>6057</v>
      </c>
      <c r="Q1324" s="3" t="str">
        <f>R1324&amp;":"&amp;COUNTIF($R$3:R1324,R1324)</f>
        <v>Texas:22</v>
      </c>
      <c r="R1324" s="3" t="s">
        <v>9788</v>
      </c>
      <c r="S1324" s="3" t="s">
        <v>9724</v>
      </c>
    </row>
    <row r="1325" spans="8:19" x14ac:dyDescent="0.3">
      <c r="H1325"/>
      <c r="K1325"/>
      <c r="O1325" s="3" t="s">
        <v>6062</v>
      </c>
      <c r="Q1325" s="3" t="str">
        <f>R1325&amp;":"&amp;COUNTIF($R$3:R1325,R1325)</f>
        <v>Texas:23</v>
      </c>
      <c r="R1325" s="3" t="s">
        <v>9788</v>
      </c>
      <c r="S1325" s="3" t="s">
        <v>8107</v>
      </c>
    </row>
    <row r="1326" spans="8:19" x14ac:dyDescent="0.3">
      <c r="H1326"/>
      <c r="K1326"/>
      <c r="O1326" s="3" t="s">
        <v>6085</v>
      </c>
      <c r="Q1326" s="3" t="str">
        <f>R1326&amp;":"&amp;COUNTIF($R$3:R1326,R1326)</f>
        <v>Texas:24</v>
      </c>
      <c r="R1326" s="3" t="s">
        <v>9788</v>
      </c>
      <c r="S1326" s="3" t="s">
        <v>4314</v>
      </c>
    </row>
    <row r="1327" spans="8:19" x14ac:dyDescent="0.3">
      <c r="H1327"/>
      <c r="K1327"/>
      <c r="O1327" s="3" t="s">
        <v>6094</v>
      </c>
      <c r="Q1327" s="3" t="str">
        <f>R1327&amp;":"&amp;COUNTIF($R$3:R1327,R1327)</f>
        <v>Texas:25</v>
      </c>
      <c r="R1327" s="3" t="s">
        <v>9788</v>
      </c>
      <c r="S1327" s="3" t="s">
        <v>9623</v>
      </c>
    </row>
    <row r="1328" spans="8:19" x14ac:dyDescent="0.3">
      <c r="H1328"/>
      <c r="K1328"/>
      <c r="O1328" s="3" t="s">
        <v>6099</v>
      </c>
      <c r="Q1328" s="3" t="str">
        <f>R1328&amp;":"&amp;COUNTIF($R$3:R1328,R1328)</f>
        <v>Texas:26</v>
      </c>
      <c r="R1328" s="3" t="s">
        <v>9788</v>
      </c>
      <c r="S1328" s="3" t="s">
        <v>5440</v>
      </c>
    </row>
    <row r="1329" spans="8:19" x14ac:dyDescent="0.3">
      <c r="H1329"/>
      <c r="K1329"/>
      <c r="O1329" s="3" t="s">
        <v>6108</v>
      </c>
      <c r="Q1329" s="3" t="str">
        <f>R1329&amp;":"&amp;COUNTIF($R$3:R1329,R1329)</f>
        <v>Texas:27</v>
      </c>
      <c r="R1329" s="3" t="s">
        <v>9788</v>
      </c>
      <c r="S1329" s="3" t="s">
        <v>5769</v>
      </c>
    </row>
    <row r="1330" spans="8:19" x14ac:dyDescent="0.3">
      <c r="H1330"/>
      <c r="K1330"/>
      <c r="O1330" s="3" t="s">
        <v>522</v>
      </c>
      <c r="Q1330" s="3" t="str">
        <f>R1330&amp;":"&amp;COUNTIF($R$3:R1330,R1330)</f>
        <v>Texas:28</v>
      </c>
      <c r="R1330" s="3" t="s">
        <v>9788</v>
      </c>
      <c r="S1330" s="3" t="s">
        <v>5420</v>
      </c>
    </row>
    <row r="1331" spans="8:19" x14ac:dyDescent="0.3">
      <c r="H1331"/>
      <c r="K1331"/>
      <c r="O1331" s="3" t="s">
        <v>3171</v>
      </c>
      <c r="Q1331" s="3" t="str">
        <f>R1331&amp;":"&amp;COUNTIF($R$3:R1331,R1331)</f>
        <v>Texas:29</v>
      </c>
      <c r="R1331" s="3" t="s">
        <v>9788</v>
      </c>
      <c r="S1331" s="3" t="s">
        <v>5509</v>
      </c>
    </row>
    <row r="1332" spans="8:19" x14ac:dyDescent="0.3">
      <c r="H1332"/>
      <c r="K1332"/>
      <c r="O1332" s="3" t="s">
        <v>6129</v>
      </c>
      <c r="Q1332" s="3" t="str">
        <f>R1332&amp;":"&amp;COUNTIF($R$3:R1332,R1332)</f>
        <v>Texas:30</v>
      </c>
      <c r="R1332" s="3" t="s">
        <v>9788</v>
      </c>
      <c r="S1332" s="3" t="s">
        <v>5839</v>
      </c>
    </row>
    <row r="1333" spans="8:19" x14ac:dyDescent="0.3">
      <c r="H1333"/>
      <c r="K1333"/>
      <c r="O1333" s="3" t="s">
        <v>6134</v>
      </c>
      <c r="Q1333" s="3" t="str">
        <f>R1333&amp;":"&amp;COUNTIF($R$3:R1333,R1333)</f>
        <v>Texas:31</v>
      </c>
      <c r="R1333" s="3" t="s">
        <v>9788</v>
      </c>
      <c r="S1333" s="3" t="s">
        <v>5541</v>
      </c>
    </row>
    <row r="1334" spans="8:19" x14ac:dyDescent="0.3">
      <c r="H1334"/>
      <c r="K1334"/>
      <c r="O1334" s="3" t="s">
        <v>6139</v>
      </c>
      <c r="Q1334" s="3" t="str">
        <f>R1334&amp;":"&amp;COUNTIF($R$3:R1334,R1334)</f>
        <v>Texas:32</v>
      </c>
      <c r="R1334" s="3" t="s">
        <v>9788</v>
      </c>
      <c r="S1334" s="3" t="s">
        <v>5465</v>
      </c>
    </row>
    <row r="1335" spans="8:19" x14ac:dyDescent="0.3">
      <c r="H1335"/>
      <c r="K1335"/>
      <c r="O1335" s="3" t="s">
        <v>6144</v>
      </c>
      <c r="Q1335" s="3" t="str">
        <f>R1335&amp;":"&amp;COUNTIF($R$3:R1335,R1335)</f>
        <v>Texas:33</v>
      </c>
      <c r="R1335" s="3" t="s">
        <v>9788</v>
      </c>
      <c r="S1335" s="3" t="s">
        <v>5527</v>
      </c>
    </row>
    <row r="1336" spans="8:19" x14ac:dyDescent="0.3">
      <c r="H1336"/>
      <c r="K1336"/>
      <c r="O1336" s="3" t="s">
        <v>6149</v>
      </c>
      <c r="Q1336" s="3" t="str">
        <f>R1336&amp;":"&amp;COUNTIF($R$3:R1336,R1336)</f>
        <v>Texas:34</v>
      </c>
      <c r="R1336" s="3" t="s">
        <v>9788</v>
      </c>
      <c r="S1336" s="3" t="s">
        <v>5435</v>
      </c>
    </row>
    <row r="1337" spans="8:19" x14ac:dyDescent="0.3">
      <c r="H1337"/>
      <c r="K1337"/>
      <c r="O1337" s="3" t="s">
        <v>6158</v>
      </c>
      <c r="Q1337" s="3" t="str">
        <f>R1337&amp;":"&amp;COUNTIF($R$3:R1337,R1337)</f>
        <v>Texas:35</v>
      </c>
      <c r="R1337" s="3" t="s">
        <v>9788</v>
      </c>
      <c r="S1337" s="3" t="s">
        <v>5742</v>
      </c>
    </row>
    <row r="1338" spans="8:19" x14ac:dyDescent="0.3">
      <c r="H1338"/>
      <c r="K1338"/>
      <c r="O1338" s="3" t="s">
        <v>6167</v>
      </c>
      <c r="Q1338" s="3" t="str">
        <f>R1338&amp;":"&amp;COUNTIF($R$3:R1338,R1338)</f>
        <v>Texas:36</v>
      </c>
      <c r="R1338" s="3" t="s">
        <v>9788</v>
      </c>
      <c r="S1338" s="3" t="s">
        <v>5395</v>
      </c>
    </row>
    <row r="1339" spans="8:19" x14ac:dyDescent="0.3">
      <c r="H1339"/>
      <c r="K1339"/>
      <c r="O1339" s="3" t="s">
        <v>6176</v>
      </c>
      <c r="Q1339" s="3" t="str">
        <f>R1339&amp;":"&amp;COUNTIF($R$3:R1339,R1339)</f>
        <v>Texas:37</v>
      </c>
      <c r="R1339" s="3" t="s">
        <v>9788</v>
      </c>
      <c r="S1339" s="3" t="s">
        <v>4670</v>
      </c>
    </row>
    <row r="1340" spans="8:19" x14ac:dyDescent="0.3">
      <c r="H1340"/>
      <c r="K1340"/>
      <c r="O1340" s="3" t="s">
        <v>333</v>
      </c>
      <c r="Q1340" s="3" t="str">
        <f>R1340&amp;":"&amp;COUNTIF($R$3:R1340,R1340)</f>
        <v>Texas:38</v>
      </c>
      <c r="R1340" s="3" t="s">
        <v>9788</v>
      </c>
      <c r="S1340" s="3" t="s">
        <v>5774</v>
      </c>
    </row>
    <row r="1341" spans="8:19" x14ac:dyDescent="0.3">
      <c r="H1341"/>
      <c r="K1341"/>
      <c r="O1341" s="3" t="s">
        <v>6205</v>
      </c>
      <c r="Q1341" s="3" t="str">
        <f>R1341&amp;":"&amp;COUNTIF($R$3:R1341,R1341)</f>
        <v>Texas:39</v>
      </c>
      <c r="R1341" s="3" t="s">
        <v>9788</v>
      </c>
      <c r="S1341" s="3" t="s">
        <v>8033</v>
      </c>
    </row>
    <row r="1342" spans="8:19" x14ac:dyDescent="0.3">
      <c r="H1342"/>
      <c r="K1342"/>
      <c r="O1342" s="3" t="s">
        <v>6225</v>
      </c>
      <c r="Q1342" s="3" t="str">
        <f>R1342&amp;":"&amp;COUNTIF($R$3:R1342,R1342)</f>
        <v>Texas:40</v>
      </c>
      <c r="R1342" s="3" t="s">
        <v>9788</v>
      </c>
      <c r="S1342" s="3" t="s">
        <v>5706</v>
      </c>
    </row>
    <row r="1343" spans="8:19" x14ac:dyDescent="0.3">
      <c r="H1343"/>
      <c r="K1343"/>
      <c r="O1343" s="3" t="s">
        <v>6230</v>
      </c>
      <c r="Q1343" s="3" t="str">
        <f>R1343&amp;":"&amp;COUNTIF($R$3:R1343,R1343)</f>
        <v>Texas:41</v>
      </c>
      <c r="R1343" s="3" t="s">
        <v>9788</v>
      </c>
      <c r="S1343" s="3" t="s">
        <v>5370</v>
      </c>
    </row>
    <row r="1344" spans="8:19" x14ac:dyDescent="0.3">
      <c r="H1344"/>
      <c r="K1344"/>
      <c r="O1344" s="3" t="s">
        <v>6254</v>
      </c>
      <c r="Q1344" s="3" t="str">
        <f>R1344&amp;":"&amp;COUNTIF($R$3:R1344,R1344)</f>
        <v>Texas:42</v>
      </c>
      <c r="R1344" s="3" t="s">
        <v>9788</v>
      </c>
      <c r="S1344" s="3" t="s">
        <v>5653</v>
      </c>
    </row>
    <row r="1345" spans="8:19" x14ac:dyDescent="0.3">
      <c r="H1345"/>
      <c r="K1345"/>
      <c r="O1345" s="3" t="s">
        <v>6259</v>
      </c>
      <c r="Q1345" s="3" t="str">
        <f>R1345&amp;":"&amp;COUNTIF($R$3:R1345,R1345)</f>
        <v>Texas:43</v>
      </c>
      <c r="R1345" s="3" t="s">
        <v>9788</v>
      </c>
      <c r="S1345" s="3" t="s">
        <v>9729</v>
      </c>
    </row>
    <row r="1346" spans="8:19" x14ac:dyDescent="0.3">
      <c r="H1346"/>
      <c r="K1346"/>
      <c r="O1346" s="3" t="s">
        <v>6264</v>
      </c>
      <c r="Q1346" s="3" t="str">
        <f>R1346&amp;":"&amp;COUNTIF($R$3:R1346,R1346)</f>
        <v>Texas:44</v>
      </c>
      <c r="R1346" s="3" t="s">
        <v>9788</v>
      </c>
      <c r="S1346" s="3" t="s">
        <v>5450</v>
      </c>
    </row>
    <row r="1347" spans="8:19" x14ac:dyDescent="0.3">
      <c r="H1347"/>
      <c r="K1347"/>
      <c r="O1347" s="3" t="s">
        <v>6273</v>
      </c>
      <c r="Q1347" s="3" t="str">
        <f>R1347&amp;":"&amp;COUNTIF($R$3:R1347,R1347)</f>
        <v>Texas:45</v>
      </c>
      <c r="R1347" s="3" t="s">
        <v>9788</v>
      </c>
      <c r="S1347" s="3" t="s">
        <v>429</v>
      </c>
    </row>
    <row r="1348" spans="8:19" x14ac:dyDescent="0.3">
      <c r="H1348"/>
      <c r="K1348"/>
      <c r="O1348" s="3" t="s">
        <v>1854</v>
      </c>
      <c r="Q1348" s="3" t="str">
        <f>R1348&amp;":"&amp;COUNTIF($R$3:R1348,R1348)</f>
        <v>Texas:46</v>
      </c>
      <c r="R1348" s="3" t="s">
        <v>9788</v>
      </c>
      <c r="S1348" s="3" t="s">
        <v>9600</v>
      </c>
    </row>
    <row r="1349" spans="8:19" x14ac:dyDescent="0.3">
      <c r="H1349"/>
      <c r="K1349"/>
      <c r="O1349" s="3" t="s">
        <v>6282</v>
      </c>
      <c r="Q1349" s="3" t="str">
        <f>R1349&amp;":"&amp;COUNTIF($R$3:R1349,R1349)</f>
        <v>Texas:47</v>
      </c>
      <c r="R1349" s="3" t="s">
        <v>9788</v>
      </c>
      <c r="S1349" s="3" t="s">
        <v>5297</v>
      </c>
    </row>
    <row r="1350" spans="8:19" x14ac:dyDescent="0.3">
      <c r="H1350"/>
      <c r="K1350"/>
      <c r="O1350" s="3" t="s">
        <v>6287</v>
      </c>
      <c r="Q1350" s="3" t="str">
        <f>R1350&amp;":"&amp;COUNTIF($R$3:R1350,R1350)</f>
        <v>Texas:48</v>
      </c>
      <c r="R1350" s="3" t="s">
        <v>9788</v>
      </c>
      <c r="S1350" s="3" t="s">
        <v>5355</v>
      </c>
    </row>
    <row r="1351" spans="8:19" x14ac:dyDescent="0.3">
      <c r="H1351"/>
      <c r="K1351"/>
      <c r="O1351" s="3" t="s">
        <v>6292</v>
      </c>
      <c r="Q1351" s="3" t="str">
        <f>R1351&amp;":"&amp;COUNTIF($R$3:R1351,R1351)</f>
        <v>Texas:49</v>
      </c>
      <c r="R1351" s="3" t="s">
        <v>9788</v>
      </c>
      <c r="S1351" s="3" t="s">
        <v>5425</v>
      </c>
    </row>
    <row r="1352" spans="8:19" x14ac:dyDescent="0.3">
      <c r="H1352"/>
      <c r="K1352"/>
      <c r="O1352" s="3" t="s">
        <v>6297</v>
      </c>
      <c r="Q1352" s="3" t="str">
        <f>R1352&amp;":"&amp;COUNTIF($R$3:R1352,R1352)</f>
        <v>Texas:50</v>
      </c>
      <c r="R1352" s="3" t="s">
        <v>9788</v>
      </c>
      <c r="S1352" s="3" t="s">
        <v>5312</v>
      </c>
    </row>
    <row r="1353" spans="8:19" x14ac:dyDescent="0.3">
      <c r="H1353"/>
      <c r="K1353"/>
      <c r="O1353" s="3" t="s">
        <v>6302</v>
      </c>
      <c r="Q1353" s="3" t="str">
        <f>R1353&amp;":"&amp;COUNTIF($R$3:R1353,R1353)</f>
        <v>Texas:51</v>
      </c>
      <c r="R1353" s="3" t="s">
        <v>9788</v>
      </c>
      <c r="S1353" s="3" t="s">
        <v>5307</v>
      </c>
    </row>
    <row r="1354" spans="8:19" x14ac:dyDescent="0.3">
      <c r="H1354"/>
      <c r="K1354"/>
      <c r="O1354" s="3" t="s">
        <v>6307</v>
      </c>
      <c r="Q1354" s="3" t="str">
        <f>R1354&amp;":"&amp;COUNTIF($R$3:R1354,R1354)</f>
        <v>Texas:52</v>
      </c>
      <c r="R1354" s="3" t="s">
        <v>9788</v>
      </c>
      <c r="S1354" s="3" t="s">
        <v>5517</v>
      </c>
    </row>
    <row r="1355" spans="8:19" x14ac:dyDescent="0.3">
      <c r="H1355"/>
      <c r="K1355"/>
      <c r="O1355" s="3" t="s">
        <v>6328</v>
      </c>
      <c r="Q1355" s="3" t="str">
        <f>R1355&amp;":"&amp;COUNTIF($R$3:R1355,R1355)</f>
        <v>Texas:53</v>
      </c>
      <c r="R1355" s="3" t="s">
        <v>9788</v>
      </c>
      <c r="S1355" s="3" t="s">
        <v>5536</v>
      </c>
    </row>
    <row r="1356" spans="8:19" x14ac:dyDescent="0.3">
      <c r="H1356"/>
      <c r="K1356"/>
      <c r="O1356" s="3" t="s">
        <v>5777</v>
      </c>
      <c r="Q1356" s="3" t="str">
        <f>R1356&amp;":"&amp;COUNTIF($R$3:R1356,R1356)</f>
        <v>Texas:54</v>
      </c>
      <c r="R1356" s="3" t="s">
        <v>9788</v>
      </c>
      <c r="S1356" s="3" t="s">
        <v>5345</v>
      </c>
    </row>
    <row r="1357" spans="8:19" x14ac:dyDescent="0.3">
      <c r="H1357"/>
      <c r="K1357"/>
      <c r="O1357" s="3" t="s">
        <v>6337</v>
      </c>
      <c r="Q1357" s="3" t="str">
        <f>R1357&amp;":"&amp;COUNTIF($R$3:R1357,R1357)</f>
        <v>Texas:55</v>
      </c>
      <c r="R1357" s="3" t="s">
        <v>9788</v>
      </c>
      <c r="S1357" s="3" t="s">
        <v>5807</v>
      </c>
    </row>
    <row r="1358" spans="8:19" x14ac:dyDescent="0.3">
      <c r="H1358"/>
      <c r="K1358"/>
      <c r="O1358" s="3" t="s">
        <v>6347</v>
      </c>
      <c r="Q1358" s="3" t="str">
        <f>R1358&amp;":"&amp;COUNTIF($R$3:R1358,R1358)</f>
        <v>Texas:56</v>
      </c>
      <c r="R1358" s="3" t="s">
        <v>9788</v>
      </c>
      <c r="S1358" s="3" t="s">
        <v>5572</v>
      </c>
    </row>
    <row r="1359" spans="8:19" x14ac:dyDescent="0.3">
      <c r="H1359"/>
      <c r="K1359"/>
      <c r="O1359" s="3" t="s">
        <v>6352</v>
      </c>
      <c r="Q1359" s="3" t="str">
        <f>R1359&amp;":"&amp;COUNTIF($R$3:R1359,R1359)</f>
        <v>Texas:57</v>
      </c>
      <c r="R1359" s="3" t="s">
        <v>9788</v>
      </c>
      <c r="S1359" s="3" t="s">
        <v>5826</v>
      </c>
    </row>
    <row r="1360" spans="8:19" x14ac:dyDescent="0.3">
      <c r="H1360"/>
      <c r="K1360"/>
      <c r="O1360" s="3" t="s">
        <v>6357</v>
      </c>
      <c r="Q1360" s="3" t="str">
        <f>R1360&amp;":"&amp;COUNTIF($R$3:R1360,R1360)</f>
        <v>Texas:58</v>
      </c>
      <c r="R1360" s="3" t="s">
        <v>9788</v>
      </c>
      <c r="S1360" s="3" t="s">
        <v>8123</v>
      </c>
    </row>
    <row r="1361" spans="8:19" x14ac:dyDescent="0.3">
      <c r="H1361"/>
      <c r="K1361"/>
      <c r="O1361" s="3" t="s">
        <v>6362</v>
      </c>
      <c r="Q1361" s="3" t="str">
        <f>R1361&amp;":"&amp;COUNTIF($R$3:R1361,R1361)</f>
        <v>Texas:59</v>
      </c>
      <c r="R1361" s="3" t="s">
        <v>9788</v>
      </c>
      <c r="S1361" s="3" t="s">
        <v>1168</v>
      </c>
    </row>
    <row r="1362" spans="8:19" x14ac:dyDescent="0.3">
      <c r="H1362"/>
      <c r="K1362"/>
      <c r="O1362" s="3" t="s">
        <v>6367</v>
      </c>
      <c r="Q1362" s="3" t="str">
        <f>R1362&amp;":"&amp;COUNTIF($R$3:R1362,R1362)</f>
        <v>Texas:60</v>
      </c>
      <c r="R1362" s="3" t="s">
        <v>9788</v>
      </c>
      <c r="S1362" s="3" t="s">
        <v>2564</v>
      </c>
    </row>
    <row r="1363" spans="8:19" x14ac:dyDescent="0.3">
      <c r="H1363"/>
      <c r="K1363"/>
      <c r="O1363" s="3" t="s">
        <v>6376</v>
      </c>
      <c r="Q1363" s="3" t="str">
        <f>R1363&amp;":"&amp;COUNTIF($R$3:R1363,R1363)</f>
        <v>Texas:61</v>
      </c>
      <c r="R1363" s="3" t="s">
        <v>9788</v>
      </c>
      <c r="S1363" s="3" t="s">
        <v>6470</v>
      </c>
    </row>
    <row r="1364" spans="8:19" x14ac:dyDescent="0.3">
      <c r="H1364"/>
      <c r="K1364"/>
      <c r="O1364" s="3" t="s">
        <v>6381</v>
      </c>
      <c r="Q1364" s="3" t="str">
        <f>R1364&amp;":"&amp;COUNTIF($R$3:R1364,R1364)</f>
        <v>Texas:62</v>
      </c>
      <c r="R1364" s="3" t="s">
        <v>9788</v>
      </c>
      <c r="S1364" s="3" t="s">
        <v>84</v>
      </c>
    </row>
    <row r="1365" spans="8:19" x14ac:dyDescent="0.3">
      <c r="H1365"/>
      <c r="K1365"/>
      <c r="O1365" s="3" t="s">
        <v>6386</v>
      </c>
      <c r="Q1365" s="3" t="str">
        <f>R1365&amp;":"&amp;COUNTIF($R$3:R1365,R1365)</f>
        <v>Texas:63</v>
      </c>
      <c r="R1365" s="3" t="s">
        <v>9788</v>
      </c>
      <c r="S1365" s="3" t="s">
        <v>5522</v>
      </c>
    </row>
    <row r="1366" spans="8:19" x14ac:dyDescent="0.3">
      <c r="H1366"/>
      <c r="K1366"/>
      <c r="O1366" s="3" t="s">
        <v>6391</v>
      </c>
      <c r="Q1366" s="3" t="str">
        <f>R1366&amp;":"&amp;COUNTIF($R$3:R1366,R1366)</f>
        <v>Texas:64</v>
      </c>
      <c r="R1366" s="3" t="s">
        <v>9788</v>
      </c>
      <c r="S1366" s="3" t="s">
        <v>9719</v>
      </c>
    </row>
    <row r="1367" spans="8:19" x14ac:dyDescent="0.3">
      <c r="H1367"/>
      <c r="K1367"/>
      <c r="O1367" s="3" t="s">
        <v>6408</v>
      </c>
      <c r="Q1367" s="3" t="str">
        <f>R1367&amp;":"&amp;COUNTIF($R$3:R1367,R1367)</f>
        <v>Texas:65</v>
      </c>
      <c r="R1367" s="3" t="s">
        <v>9788</v>
      </c>
      <c r="S1367" s="3" t="s">
        <v>5679</v>
      </c>
    </row>
    <row r="1368" spans="8:19" x14ac:dyDescent="0.3">
      <c r="H1368"/>
      <c r="K1368"/>
      <c r="O1368" s="3" t="s">
        <v>6431</v>
      </c>
      <c r="Q1368" s="3" t="str">
        <f>R1368&amp;":"&amp;COUNTIF($R$3:R1368,R1368)</f>
        <v>Texas:66</v>
      </c>
      <c r="R1368" s="3" t="s">
        <v>9788</v>
      </c>
      <c r="S1368" s="3" t="s">
        <v>5484</v>
      </c>
    </row>
    <row r="1369" spans="8:19" x14ac:dyDescent="0.3">
      <c r="H1369"/>
      <c r="K1369"/>
      <c r="O1369" s="3" t="s">
        <v>2022</v>
      </c>
      <c r="Q1369" s="3" t="str">
        <f>R1369&amp;":"&amp;COUNTIF($R$3:R1369,R1369)</f>
        <v>Texas:67</v>
      </c>
      <c r="R1369" s="3" t="s">
        <v>9788</v>
      </c>
      <c r="S1369" s="3" t="s">
        <v>8118</v>
      </c>
    </row>
    <row r="1370" spans="8:19" x14ac:dyDescent="0.3">
      <c r="H1370"/>
      <c r="K1370"/>
      <c r="O1370" s="3" t="s">
        <v>6444</v>
      </c>
      <c r="Q1370" s="3" t="str">
        <f>R1370&amp;":"&amp;COUNTIF($R$3:R1370,R1370)</f>
        <v>Texas:68</v>
      </c>
      <c r="R1370" s="3" t="s">
        <v>9788</v>
      </c>
      <c r="S1370" s="3" t="s">
        <v>2169</v>
      </c>
    </row>
    <row r="1371" spans="8:19" x14ac:dyDescent="0.3">
      <c r="H1371"/>
      <c r="K1371"/>
      <c r="O1371" s="3" t="s">
        <v>6449</v>
      </c>
      <c r="Q1371" s="3" t="str">
        <f>R1371&amp;":"&amp;COUNTIF($R$3:R1371,R1371)</f>
        <v>Texas:69</v>
      </c>
      <c r="R1371" s="3" t="s">
        <v>9788</v>
      </c>
      <c r="S1371" s="3" t="s">
        <v>6488</v>
      </c>
    </row>
    <row r="1372" spans="8:19" x14ac:dyDescent="0.3">
      <c r="H1372"/>
      <c r="K1372"/>
      <c r="O1372" s="3" t="s">
        <v>4314</v>
      </c>
      <c r="Q1372" s="3" t="str">
        <f>R1372&amp;":"&amp;COUNTIF($R$3:R1372,R1372)</f>
        <v>Texas:70</v>
      </c>
      <c r="R1372" s="3" t="s">
        <v>9788</v>
      </c>
      <c r="S1372" s="3" t="s">
        <v>3103</v>
      </c>
    </row>
    <row r="1373" spans="8:19" x14ac:dyDescent="0.3">
      <c r="H1373"/>
      <c r="K1373"/>
      <c r="O1373" s="3" t="s">
        <v>6470</v>
      </c>
      <c r="Q1373" s="3" t="str">
        <f>R1373&amp;":"&amp;COUNTIF($R$3:R1373,R1373)</f>
        <v>Texas:71</v>
      </c>
      <c r="R1373" s="3" t="s">
        <v>9788</v>
      </c>
      <c r="S1373" s="3" t="s">
        <v>8279</v>
      </c>
    </row>
    <row r="1374" spans="8:19" x14ac:dyDescent="0.3">
      <c r="H1374"/>
      <c r="K1374"/>
      <c r="O1374" s="3" t="s">
        <v>6483</v>
      </c>
      <c r="Q1374" s="3" t="str">
        <f>R1374&amp;":"&amp;COUNTIF($R$3:R1374,R1374)</f>
        <v>Texas:72</v>
      </c>
      <c r="R1374" s="3" t="s">
        <v>9788</v>
      </c>
      <c r="S1374" s="3" t="s">
        <v>6483</v>
      </c>
    </row>
    <row r="1375" spans="8:19" x14ac:dyDescent="0.3">
      <c r="H1375"/>
      <c r="K1375"/>
      <c r="O1375" s="3" t="s">
        <v>6488</v>
      </c>
      <c r="Q1375" s="3" t="str">
        <f>R1375&amp;":"&amp;COUNTIF($R$3:R1375,R1375)</f>
        <v>Texas:73</v>
      </c>
      <c r="R1375" s="3" t="s">
        <v>9788</v>
      </c>
      <c r="S1375" s="3" t="s">
        <v>5365</v>
      </c>
    </row>
    <row r="1376" spans="8:19" x14ac:dyDescent="0.3">
      <c r="H1376"/>
      <c r="K1376"/>
      <c r="O1376" s="3" t="s">
        <v>6501</v>
      </c>
      <c r="Q1376" s="3" t="str">
        <f>R1376&amp;":"&amp;COUNTIF($R$3:R1376,R1376)</f>
        <v>Texas:74</v>
      </c>
      <c r="R1376" s="3" t="s">
        <v>9788</v>
      </c>
      <c r="S1376" s="3" t="s">
        <v>5254</v>
      </c>
    </row>
    <row r="1377" spans="8:19" x14ac:dyDescent="0.3">
      <c r="H1377"/>
      <c r="K1377"/>
      <c r="O1377" s="3" t="s">
        <v>6527</v>
      </c>
      <c r="Q1377" s="3" t="str">
        <f>R1377&amp;":"&amp;COUNTIF($R$3:R1377,R1377)</f>
        <v>Texas:75</v>
      </c>
      <c r="R1377" s="3" t="s">
        <v>9788</v>
      </c>
      <c r="S1377" s="3" t="s">
        <v>5360</v>
      </c>
    </row>
    <row r="1378" spans="8:19" x14ac:dyDescent="0.3">
      <c r="H1378"/>
      <c r="K1378"/>
      <c r="O1378" s="3" t="s">
        <v>6546</v>
      </c>
      <c r="Q1378" s="3" t="str">
        <f>R1378&amp;":"&amp;COUNTIF($R$3:R1378,R1378)</f>
        <v>Texas:76</v>
      </c>
      <c r="R1378" s="3" t="s">
        <v>9788</v>
      </c>
      <c r="S1378" s="3" t="s">
        <v>5816</v>
      </c>
    </row>
    <row r="1379" spans="8:19" x14ac:dyDescent="0.3">
      <c r="H1379"/>
      <c r="K1379"/>
      <c r="O1379" s="3" t="s">
        <v>6552</v>
      </c>
      <c r="Q1379" s="3" t="str">
        <f>R1379&amp;":"&amp;COUNTIF($R$3:R1379,R1379)</f>
        <v>Texas:77</v>
      </c>
      <c r="R1379" s="3" t="s">
        <v>9788</v>
      </c>
      <c r="S1379" s="3" t="s">
        <v>5489</v>
      </c>
    </row>
    <row r="1380" spans="8:19" x14ac:dyDescent="0.3">
      <c r="H1380"/>
      <c r="K1380"/>
      <c r="O1380" s="3" t="s">
        <v>6600</v>
      </c>
      <c r="Q1380" s="3" t="str">
        <f>R1380&amp;":"&amp;COUNTIF($R$3:R1380,R1380)</f>
        <v>Texas:78</v>
      </c>
      <c r="R1380" s="3" t="s">
        <v>9788</v>
      </c>
      <c r="S1380" s="3" t="s">
        <v>5380</v>
      </c>
    </row>
    <row r="1381" spans="8:19" x14ac:dyDescent="0.3">
      <c r="H1381"/>
      <c r="K1381"/>
      <c r="O1381" s="3" t="s">
        <v>6635</v>
      </c>
      <c r="Q1381" s="3" t="str">
        <f>R1381&amp;":"&amp;COUNTIF($R$3:R1381,R1381)</f>
        <v>Texas:79</v>
      </c>
      <c r="R1381" s="3" t="s">
        <v>9788</v>
      </c>
      <c r="S1381" s="3" t="s">
        <v>5623</v>
      </c>
    </row>
    <row r="1382" spans="8:19" x14ac:dyDescent="0.3">
      <c r="H1382"/>
      <c r="K1382"/>
      <c r="O1382" s="3" t="s">
        <v>6640</v>
      </c>
      <c r="Q1382" s="3" t="str">
        <f>R1382&amp;":"&amp;COUNTIF($R$3:R1382,R1382)</f>
        <v>Texas:80</v>
      </c>
      <c r="R1382" s="3" t="s">
        <v>9788</v>
      </c>
      <c r="S1382" s="3" t="s">
        <v>8042</v>
      </c>
    </row>
    <row r="1383" spans="8:19" x14ac:dyDescent="0.3">
      <c r="H1383"/>
      <c r="K1383"/>
      <c r="O1383" s="3" t="s">
        <v>6674</v>
      </c>
      <c r="Q1383" s="3" t="str">
        <f>R1383&amp;":"&amp;COUNTIF($R$3:R1383,R1383)</f>
        <v>Texas:81</v>
      </c>
      <c r="R1383" s="3" t="s">
        <v>9788</v>
      </c>
      <c r="S1383" s="3" t="s">
        <v>5701</v>
      </c>
    </row>
    <row r="1384" spans="8:19" x14ac:dyDescent="0.3">
      <c r="H1384"/>
      <c r="K1384"/>
      <c r="O1384" s="3" t="s">
        <v>6684</v>
      </c>
      <c r="Q1384" s="3" t="str">
        <f>R1384&amp;":"&amp;COUNTIF($R$3:R1384,R1384)</f>
        <v>Texas:82</v>
      </c>
      <c r="R1384" s="3" t="s">
        <v>9788</v>
      </c>
      <c r="S1384" s="3" t="s">
        <v>5273</v>
      </c>
    </row>
    <row r="1385" spans="8:19" x14ac:dyDescent="0.3">
      <c r="H1385"/>
      <c r="K1385"/>
      <c r="O1385" s="3" t="s">
        <v>1854</v>
      </c>
      <c r="Q1385" s="3" t="str">
        <f>R1385&amp;":"&amp;COUNTIF($R$3:R1385,R1385)</f>
        <v>Texas:83</v>
      </c>
      <c r="R1385" s="3" t="s">
        <v>9788</v>
      </c>
      <c r="S1385" s="3" t="s">
        <v>496</v>
      </c>
    </row>
    <row r="1386" spans="8:19" x14ac:dyDescent="0.3">
      <c r="H1386"/>
      <c r="K1386"/>
      <c r="O1386" s="3" t="s">
        <v>6759</v>
      </c>
      <c r="Q1386" s="3" t="str">
        <f>R1386&amp;":"&amp;COUNTIF($R$3:R1386,R1386)</f>
        <v>Texas:84</v>
      </c>
      <c r="R1386" s="3" t="s">
        <v>9788</v>
      </c>
      <c r="S1386" s="3" t="s">
        <v>5674</v>
      </c>
    </row>
    <row r="1387" spans="8:19" x14ac:dyDescent="0.3">
      <c r="H1387"/>
      <c r="K1387"/>
      <c r="O1387" s="3" t="s">
        <v>6802</v>
      </c>
      <c r="Q1387" s="3" t="str">
        <f>R1387&amp;":"&amp;COUNTIF($R$3:R1387,R1387)</f>
        <v>Texas:85</v>
      </c>
      <c r="R1387" s="3" t="s">
        <v>9788</v>
      </c>
      <c r="S1387" s="3" t="s">
        <v>5302</v>
      </c>
    </row>
    <row r="1388" spans="8:19" x14ac:dyDescent="0.3">
      <c r="H1388"/>
      <c r="K1388"/>
      <c r="O1388" s="3" t="s">
        <v>1854</v>
      </c>
      <c r="Q1388" s="3" t="str">
        <f>R1388&amp;":"&amp;COUNTIF($R$3:R1388,R1388)</f>
        <v>Texas:86</v>
      </c>
      <c r="R1388" s="3" t="s">
        <v>9788</v>
      </c>
      <c r="S1388" s="3" t="s">
        <v>5410</v>
      </c>
    </row>
    <row r="1389" spans="8:19" x14ac:dyDescent="0.3">
      <c r="H1389"/>
      <c r="K1389"/>
      <c r="O1389" s="3" t="s">
        <v>6837</v>
      </c>
      <c r="Q1389" s="3" t="str">
        <f>R1389&amp;":"&amp;COUNTIF($R$3:R1389,R1389)</f>
        <v>Texas:87</v>
      </c>
      <c r="R1389" s="3" t="s">
        <v>9788</v>
      </c>
      <c r="S1389" s="3" t="s">
        <v>5737</v>
      </c>
    </row>
    <row r="1390" spans="8:19" x14ac:dyDescent="0.3">
      <c r="H1390"/>
      <c r="K1390"/>
      <c r="O1390" s="3" t="s">
        <v>6846</v>
      </c>
      <c r="Q1390" s="3" t="str">
        <f>R1390&amp;":"&amp;COUNTIF($R$3:R1390,R1390)</f>
        <v>Texas:88</v>
      </c>
      <c r="R1390" s="3" t="s">
        <v>9788</v>
      </c>
      <c r="S1390" s="3" t="s">
        <v>5554</v>
      </c>
    </row>
    <row r="1391" spans="8:19" x14ac:dyDescent="0.3">
      <c r="H1391"/>
      <c r="K1391"/>
      <c r="O1391" s="3" t="s">
        <v>6851</v>
      </c>
      <c r="Q1391" s="3" t="str">
        <f>R1391&amp;":"&amp;COUNTIF($R$3:R1391,R1391)</f>
        <v>Texas:89</v>
      </c>
      <c r="R1391" s="3" t="s">
        <v>9788</v>
      </c>
      <c r="S1391" s="3" t="s">
        <v>5760</v>
      </c>
    </row>
    <row r="1392" spans="8:19" x14ac:dyDescent="0.3">
      <c r="H1392"/>
      <c r="K1392"/>
      <c r="O1392" s="3" t="s">
        <v>6875</v>
      </c>
      <c r="Q1392" s="3" t="str">
        <f>R1392&amp;":"&amp;COUNTIF($R$3:R1392,R1392)</f>
        <v>Texas:90</v>
      </c>
      <c r="R1392" s="3" t="s">
        <v>9788</v>
      </c>
      <c r="S1392" s="3" t="s">
        <v>9764</v>
      </c>
    </row>
    <row r="1393" spans="8:19" x14ac:dyDescent="0.3">
      <c r="H1393"/>
      <c r="K1393"/>
      <c r="O1393" s="3" t="s">
        <v>6903</v>
      </c>
      <c r="Q1393" s="3" t="str">
        <f>R1393&amp;":"&amp;COUNTIF($R$3:R1393,R1393)</f>
        <v>Texas:91</v>
      </c>
      <c r="R1393" s="3" t="s">
        <v>9788</v>
      </c>
      <c r="S1393" s="3" t="s">
        <v>5375</v>
      </c>
    </row>
    <row r="1394" spans="8:19" x14ac:dyDescent="0.3">
      <c r="H1394"/>
      <c r="K1394"/>
      <c r="O1394" s="3" t="s">
        <v>4680</v>
      </c>
      <c r="Q1394" s="3" t="str">
        <f>R1394&amp;":"&amp;COUNTIF($R$3:R1394,R1394)</f>
        <v>Texas:92</v>
      </c>
      <c r="R1394" s="3" t="s">
        <v>9788</v>
      </c>
      <c r="S1394" s="3" t="s">
        <v>6413</v>
      </c>
    </row>
    <row r="1395" spans="8:19" x14ac:dyDescent="0.3">
      <c r="H1395"/>
      <c r="K1395"/>
      <c r="O1395" s="3" t="s">
        <v>5043</v>
      </c>
      <c r="Q1395" s="3" t="str">
        <f>R1395&amp;":"&amp;COUNTIF($R$3:R1395,R1395)</f>
        <v>Texas:93</v>
      </c>
      <c r="R1395" s="3" t="s">
        <v>9788</v>
      </c>
      <c r="S1395" s="3" t="s">
        <v>5723</v>
      </c>
    </row>
    <row r="1396" spans="8:19" x14ac:dyDescent="0.3">
      <c r="H1396"/>
      <c r="K1396"/>
      <c r="O1396" s="3" t="s">
        <v>6925</v>
      </c>
      <c r="Q1396" s="3" t="str">
        <f>R1396&amp;":"&amp;COUNTIF($R$3:R1396,R1396)</f>
        <v>Texas:94</v>
      </c>
      <c r="R1396" s="3" t="s">
        <v>9788</v>
      </c>
      <c r="S1396" s="3" t="s">
        <v>5282</v>
      </c>
    </row>
    <row r="1397" spans="8:19" x14ac:dyDescent="0.3">
      <c r="H1397"/>
      <c r="K1397"/>
      <c r="O1397" s="3" t="s">
        <v>6936</v>
      </c>
      <c r="Q1397" s="3" t="str">
        <f>R1397&amp;":"&amp;COUNTIF($R$3:R1397,R1397)</f>
        <v>Texas:95</v>
      </c>
      <c r="R1397" s="3" t="s">
        <v>9788</v>
      </c>
      <c r="S1397" s="3" t="s">
        <v>5235</v>
      </c>
    </row>
    <row r="1398" spans="8:19" x14ac:dyDescent="0.3">
      <c r="H1398"/>
      <c r="K1398"/>
      <c r="O1398" s="3" t="s">
        <v>6941</v>
      </c>
      <c r="Q1398" s="3" t="str">
        <f>R1398&amp;":"&amp;COUNTIF($R$3:R1398,R1398)</f>
        <v>Texas:96</v>
      </c>
      <c r="R1398" s="3" t="s">
        <v>9788</v>
      </c>
      <c r="S1398" s="3" t="s">
        <v>5499</v>
      </c>
    </row>
    <row r="1399" spans="8:19" x14ac:dyDescent="0.3">
      <c r="H1399"/>
      <c r="K1399"/>
      <c r="O1399" s="3" t="s">
        <v>6957</v>
      </c>
      <c r="Q1399" s="3" t="str">
        <f>R1399&amp;":"&amp;COUNTIF($R$3:R1399,R1399)</f>
        <v>Texas:97</v>
      </c>
      <c r="R1399" s="3" t="s">
        <v>9788</v>
      </c>
      <c r="S1399" s="3" t="s">
        <v>5277</v>
      </c>
    </row>
    <row r="1400" spans="8:19" x14ac:dyDescent="0.3">
      <c r="H1400"/>
      <c r="K1400"/>
      <c r="O1400" s="3" t="s">
        <v>6962</v>
      </c>
      <c r="Q1400" s="3" t="str">
        <f>R1400&amp;":"&amp;COUNTIF($R$3:R1400,R1400)</f>
        <v>Texas:98</v>
      </c>
      <c r="R1400" s="3" t="s">
        <v>9788</v>
      </c>
      <c r="S1400" s="3" t="s">
        <v>9750</v>
      </c>
    </row>
    <row r="1401" spans="8:19" x14ac:dyDescent="0.3">
      <c r="H1401"/>
      <c r="K1401"/>
      <c r="O1401" s="3" t="s">
        <v>6967</v>
      </c>
      <c r="Q1401" s="3" t="str">
        <f>R1401&amp;":"&amp;COUNTIF($R$3:R1401,R1401)</f>
        <v>Texas:99</v>
      </c>
      <c r="R1401" s="3" t="s">
        <v>9788</v>
      </c>
      <c r="S1401" s="3" t="s">
        <v>5292</v>
      </c>
    </row>
    <row r="1402" spans="8:19" x14ac:dyDescent="0.3">
      <c r="H1402"/>
      <c r="K1402"/>
      <c r="O1402" s="3" t="s">
        <v>7041</v>
      </c>
      <c r="Q1402" s="3" t="str">
        <f>R1402&amp;":"&amp;COUNTIF($R$3:R1402,R1402)</f>
        <v>Texas:100</v>
      </c>
      <c r="R1402" s="3" t="s">
        <v>9788</v>
      </c>
      <c r="S1402" s="3" t="s">
        <v>6032</v>
      </c>
    </row>
    <row r="1403" spans="8:19" x14ac:dyDescent="0.3">
      <c r="H1403"/>
      <c r="K1403"/>
      <c r="O1403" s="3" t="s">
        <v>7060</v>
      </c>
      <c r="Q1403" s="3" t="str">
        <f>R1403&amp;":"&amp;COUNTIF($R$3:R1403,R1403)</f>
        <v>Texas:101</v>
      </c>
      <c r="R1403" s="3" t="s">
        <v>9788</v>
      </c>
      <c r="S1403" s="3" t="s">
        <v>850</v>
      </c>
    </row>
    <row r="1404" spans="8:19" x14ac:dyDescent="0.3">
      <c r="H1404"/>
      <c r="K1404"/>
      <c r="O1404" s="3" t="s">
        <v>1820</v>
      </c>
      <c r="Q1404" s="3" t="str">
        <f>R1404&amp;":"&amp;COUNTIF($R$3:R1404,R1404)</f>
        <v>Texas:102</v>
      </c>
      <c r="R1404" s="3" t="s">
        <v>9788</v>
      </c>
      <c r="S1404" s="3" t="s">
        <v>9759</v>
      </c>
    </row>
    <row r="1405" spans="8:19" x14ac:dyDescent="0.3">
      <c r="H1405"/>
      <c r="K1405"/>
      <c r="O1405" s="3" t="s">
        <v>7082</v>
      </c>
      <c r="Q1405" s="3" t="str">
        <f>R1405&amp;":"&amp;COUNTIF($R$3:R1405,R1405)</f>
        <v>Texas:103</v>
      </c>
      <c r="R1405" s="3" t="s">
        <v>9788</v>
      </c>
      <c r="S1405" s="3" t="s">
        <v>8547</v>
      </c>
    </row>
    <row r="1406" spans="8:19" x14ac:dyDescent="0.3">
      <c r="H1406"/>
      <c r="K1406"/>
      <c r="O1406" s="3" t="s">
        <v>7092</v>
      </c>
      <c r="Q1406" s="3" t="str">
        <f>R1406&amp;":"&amp;COUNTIF($R$3:R1406,R1406)</f>
        <v>Texas:104</v>
      </c>
      <c r="R1406" s="3" t="s">
        <v>9788</v>
      </c>
      <c r="S1406" s="3" t="s">
        <v>5504</v>
      </c>
    </row>
    <row r="1407" spans="8:19" x14ac:dyDescent="0.3">
      <c r="H1407"/>
      <c r="K1407"/>
      <c r="O1407" s="3" t="s">
        <v>7122</v>
      </c>
      <c r="Q1407" s="3" t="str">
        <f>R1407&amp;":"&amp;COUNTIF($R$3:R1407,R1407)</f>
        <v>Texas:105</v>
      </c>
      <c r="R1407" s="3" t="s">
        <v>9788</v>
      </c>
      <c r="S1407" s="3" t="s">
        <v>6501</v>
      </c>
    </row>
    <row r="1408" spans="8:19" x14ac:dyDescent="0.3">
      <c r="H1408"/>
      <c r="K1408"/>
      <c r="O1408" s="3" t="s">
        <v>7175</v>
      </c>
      <c r="Q1408" s="3" t="str">
        <f>R1408&amp;":"&amp;COUNTIF($R$3:R1408,R1408)</f>
        <v>Texas:106</v>
      </c>
      <c r="R1408" s="3" t="s">
        <v>9788</v>
      </c>
      <c r="S1408" s="3" t="s">
        <v>5696</v>
      </c>
    </row>
    <row r="1409" spans="8:19" x14ac:dyDescent="0.3">
      <c r="H1409"/>
      <c r="K1409"/>
      <c r="O1409" s="3" t="s">
        <v>7195</v>
      </c>
      <c r="Q1409" s="3" t="str">
        <f>R1409&amp;":"&amp;COUNTIF($R$3:R1409,R1409)</f>
        <v>Texas:107</v>
      </c>
      <c r="R1409" s="3" t="s">
        <v>9788</v>
      </c>
      <c r="S1409" s="3" t="s">
        <v>5340</v>
      </c>
    </row>
    <row r="1410" spans="8:19" x14ac:dyDescent="0.3">
      <c r="H1410"/>
      <c r="K1410"/>
      <c r="O1410" s="3" t="s">
        <v>7200</v>
      </c>
      <c r="Q1410" s="3" t="str">
        <f>R1410&amp;":"&amp;COUNTIF($R$3:R1410,R1410)</f>
        <v>Texas:108</v>
      </c>
      <c r="R1410" s="3" t="s">
        <v>9788</v>
      </c>
      <c r="S1410" s="3" t="s">
        <v>5474</v>
      </c>
    </row>
    <row r="1411" spans="8:19" x14ac:dyDescent="0.3">
      <c r="H1411"/>
      <c r="K1411"/>
      <c r="O1411" s="3" t="s">
        <v>3617</v>
      </c>
      <c r="Q1411" s="3" t="str">
        <f>R1411&amp;":"&amp;COUNTIF($R$3:R1411,R1411)</f>
        <v>Texas:109</v>
      </c>
      <c r="R1411" s="3" t="s">
        <v>9788</v>
      </c>
      <c r="S1411" s="3" t="s">
        <v>5460</v>
      </c>
    </row>
    <row r="1412" spans="8:19" x14ac:dyDescent="0.3">
      <c r="H1412"/>
      <c r="K1412"/>
      <c r="O1412" s="3" t="s">
        <v>7262</v>
      </c>
      <c r="Q1412" s="3" t="str">
        <f>R1412&amp;":"&amp;COUNTIF($R$3:R1412,R1412)</f>
        <v>Texas:110</v>
      </c>
      <c r="R1412" s="3" t="s">
        <v>9788</v>
      </c>
      <c r="S1412" s="3" t="s">
        <v>8102</v>
      </c>
    </row>
    <row r="1413" spans="8:19" x14ac:dyDescent="0.3">
      <c r="H1413"/>
      <c r="K1413"/>
      <c r="O1413" s="3" t="s">
        <v>7279</v>
      </c>
      <c r="Q1413" s="3" t="str">
        <f>R1413&amp;":"&amp;COUNTIF($R$3:R1413,R1413)</f>
        <v>Texas:111</v>
      </c>
      <c r="R1413" s="3" t="s">
        <v>9788</v>
      </c>
      <c r="S1413" s="3" t="s">
        <v>1849</v>
      </c>
    </row>
    <row r="1414" spans="8:19" x14ac:dyDescent="0.3">
      <c r="H1414"/>
      <c r="K1414"/>
      <c r="O1414" s="3" t="s">
        <v>7284</v>
      </c>
      <c r="Q1414" s="3" t="str">
        <f>R1414&amp;":"&amp;COUNTIF($R$3:R1414,R1414)</f>
        <v>Texas:112</v>
      </c>
      <c r="R1414" s="3" t="s">
        <v>9788</v>
      </c>
      <c r="S1414" s="3" t="s">
        <v>8047</v>
      </c>
    </row>
    <row r="1415" spans="8:19" x14ac:dyDescent="0.3">
      <c r="H1415"/>
      <c r="K1415"/>
      <c r="O1415" s="3" t="s">
        <v>7311</v>
      </c>
      <c r="Q1415" s="3" t="str">
        <f>R1415&amp;":"&amp;COUNTIF($R$3:R1415,R1415)</f>
        <v>Texas:113</v>
      </c>
      <c r="R1415" s="3" t="s">
        <v>9788</v>
      </c>
      <c r="S1415" s="3" t="s">
        <v>5479</v>
      </c>
    </row>
    <row r="1416" spans="8:19" x14ac:dyDescent="0.3">
      <c r="H1416"/>
      <c r="K1416"/>
      <c r="O1416" s="3" t="s">
        <v>1669</v>
      </c>
      <c r="Q1416" s="3" t="str">
        <f>R1416&amp;":"&amp;COUNTIF($R$3:R1416,R1416)</f>
        <v>Texas:114</v>
      </c>
      <c r="R1416" s="3" t="s">
        <v>9788</v>
      </c>
      <c r="S1416" s="3" t="s">
        <v>8589</v>
      </c>
    </row>
    <row r="1417" spans="8:19" x14ac:dyDescent="0.3">
      <c r="H1417"/>
      <c r="K1417"/>
      <c r="O1417" s="3" t="s">
        <v>7381</v>
      </c>
      <c r="Q1417" s="3" t="str">
        <f>R1417&amp;":"&amp;COUNTIF($R$3:R1417,R1417)</f>
        <v>Texas:115</v>
      </c>
      <c r="R1417" s="3" t="s">
        <v>9788</v>
      </c>
      <c r="S1417" s="3" t="s">
        <v>5610</v>
      </c>
    </row>
    <row r="1418" spans="8:19" x14ac:dyDescent="0.3">
      <c r="H1418"/>
      <c r="K1418"/>
      <c r="O1418" s="3" t="s">
        <v>7387</v>
      </c>
      <c r="Q1418" s="3" t="str">
        <f>R1418&amp;":"&amp;COUNTIF($R$3:R1418,R1418)</f>
        <v>Texas:116</v>
      </c>
      <c r="R1418" s="3" t="s">
        <v>9788</v>
      </c>
      <c r="S1418" s="3" t="s">
        <v>5648</v>
      </c>
    </row>
    <row r="1419" spans="8:19" x14ac:dyDescent="0.3">
      <c r="H1419"/>
      <c r="K1419"/>
      <c r="O1419" s="3" t="s">
        <v>7394</v>
      </c>
      <c r="Q1419" s="3" t="str">
        <f>R1419&amp;":"&amp;COUNTIF($R$3:R1419,R1419)</f>
        <v>Texas:117</v>
      </c>
      <c r="R1419" s="3" t="s">
        <v>9788</v>
      </c>
      <c r="S1419" s="3" t="s">
        <v>5240</v>
      </c>
    </row>
    <row r="1420" spans="8:19" x14ac:dyDescent="0.3">
      <c r="H1420"/>
      <c r="K1420"/>
      <c r="O1420" s="3" t="s">
        <v>6820</v>
      </c>
      <c r="Q1420" s="3" t="str">
        <f>R1420&amp;":"&amp;COUNTIF($R$3:R1420,R1420)</f>
        <v>Texas:118</v>
      </c>
      <c r="R1420" s="3" t="s">
        <v>9788</v>
      </c>
      <c r="S1420" s="3" t="s">
        <v>5821</v>
      </c>
    </row>
    <row r="1421" spans="8:19" x14ac:dyDescent="0.3">
      <c r="H1421"/>
      <c r="K1421"/>
      <c r="O1421" s="3" t="s">
        <v>7403</v>
      </c>
      <c r="Q1421" s="3" t="str">
        <f>R1421&amp;":"&amp;COUNTIF($R$3:R1421,R1421)</f>
        <v>Texas:119</v>
      </c>
      <c r="R1421" s="3" t="s">
        <v>9788</v>
      </c>
      <c r="S1421" s="3" t="s">
        <v>2022</v>
      </c>
    </row>
    <row r="1422" spans="8:19" x14ac:dyDescent="0.3">
      <c r="H1422"/>
      <c r="K1422"/>
      <c r="O1422" s="3" t="s">
        <v>7408</v>
      </c>
      <c r="Q1422" s="3" t="str">
        <f>R1422&amp;":"&amp;COUNTIF($R$3:R1422,R1422)</f>
        <v>Texas:120</v>
      </c>
      <c r="R1422" s="3" t="s">
        <v>9788</v>
      </c>
      <c r="S1422" s="3" t="s">
        <v>5245</v>
      </c>
    </row>
    <row r="1423" spans="8:19" x14ac:dyDescent="0.3">
      <c r="H1423"/>
      <c r="K1423"/>
      <c r="O1423" s="3" t="s">
        <v>7413</v>
      </c>
      <c r="Q1423" s="3" t="str">
        <f>R1423&amp;":"&amp;COUNTIF($R$3:R1423,R1423)</f>
        <v>Texas:121</v>
      </c>
      <c r="R1423" s="3" t="s">
        <v>9788</v>
      </c>
      <c r="S1423" s="3" t="s">
        <v>9618</v>
      </c>
    </row>
    <row r="1424" spans="8:19" x14ac:dyDescent="0.3">
      <c r="H1424"/>
      <c r="K1424"/>
      <c r="O1424" s="3" t="s">
        <v>7418</v>
      </c>
      <c r="Q1424" s="3" t="str">
        <f>R1424&amp;":"&amp;COUNTIF($R$3:R1424,R1424)</f>
        <v>Texas:122</v>
      </c>
      <c r="R1424" s="3" t="s">
        <v>9788</v>
      </c>
      <c r="S1424" s="3" t="s">
        <v>5430</v>
      </c>
    </row>
    <row r="1425" spans="8:19" x14ac:dyDescent="0.3">
      <c r="H1425"/>
      <c r="K1425"/>
      <c r="O1425" s="3" t="s">
        <v>7452</v>
      </c>
      <c r="Q1425" s="3" t="str">
        <f>R1425&amp;":"&amp;COUNTIF($R$3:R1425,R1425)</f>
        <v>Texas:123</v>
      </c>
      <c r="R1425" s="3" t="s">
        <v>9788</v>
      </c>
      <c r="S1425" s="3" t="s">
        <v>5400</v>
      </c>
    </row>
    <row r="1426" spans="8:19" x14ac:dyDescent="0.3">
      <c r="H1426"/>
      <c r="K1426"/>
      <c r="O1426" s="3" t="s">
        <v>7467</v>
      </c>
      <c r="Q1426" s="3" t="str">
        <f>R1426&amp;":"&amp;COUNTIF($R$3:R1426,R1426)</f>
        <v>Texas:124</v>
      </c>
      <c r="R1426" s="3" t="s">
        <v>9788</v>
      </c>
      <c r="S1426" s="3" t="s">
        <v>8577</v>
      </c>
    </row>
    <row r="1427" spans="8:19" x14ac:dyDescent="0.3">
      <c r="H1427"/>
      <c r="K1427"/>
      <c r="O1427" s="3" t="s">
        <v>7478</v>
      </c>
      <c r="Q1427" s="3" t="str">
        <f>R1427&amp;":"&amp;COUNTIF($R$3:R1427,R1427)</f>
        <v>Texas:125</v>
      </c>
      <c r="R1427" s="3" t="s">
        <v>9788</v>
      </c>
      <c r="S1427" s="3" t="s">
        <v>8268</v>
      </c>
    </row>
    <row r="1428" spans="8:19" x14ac:dyDescent="0.3">
      <c r="H1428"/>
      <c r="K1428"/>
      <c r="O1428" s="3" t="s">
        <v>7483</v>
      </c>
      <c r="Q1428" s="3" t="str">
        <f>R1428&amp;":"&amp;COUNTIF($R$3:R1428,R1428)</f>
        <v>Texas:126</v>
      </c>
      <c r="R1428" s="3" t="s">
        <v>9788</v>
      </c>
      <c r="S1428" s="3" t="s">
        <v>8027</v>
      </c>
    </row>
    <row r="1429" spans="8:19" x14ac:dyDescent="0.3">
      <c r="H1429"/>
      <c r="K1429"/>
      <c r="O1429" s="3" t="s">
        <v>7581</v>
      </c>
      <c r="Q1429" s="3" t="str">
        <f>R1429&amp;":"&amp;COUNTIF($R$3:R1429,R1429)</f>
        <v>Texas:127</v>
      </c>
      <c r="R1429" s="3" t="s">
        <v>9788</v>
      </c>
      <c r="S1429" s="3" t="s">
        <v>5455</v>
      </c>
    </row>
    <row r="1430" spans="8:19" x14ac:dyDescent="0.3">
      <c r="H1430"/>
      <c r="K1430"/>
      <c r="O1430" s="3" t="s">
        <v>7639</v>
      </c>
      <c r="Q1430" s="3" t="str">
        <f>R1430&amp;":"&amp;COUNTIF($R$3:R1430,R1430)</f>
        <v>Texas:128</v>
      </c>
      <c r="R1430" s="3" t="s">
        <v>9788</v>
      </c>
      <c r="S1430" s="3" t="s">
        <v>5601</v>
      </c>
    </row>
    <row r="1431" spans="8:19" x14ac:dyDescent="0.3">
      <c r="H1431"/>
      <c r="K1431"/>
      <c r="O1431" s="3" t="s">
        <v>3570</v>
      </c>
      <c r="Q1431" s="3" t="str">
        <f>R1431&amp;":"&amp;COUNTIF($R$3:R1431,R1431)</f>
        <v>Texas:129</v>
      </c>
      <c r="R1431" s="3" t="s">
        <v>9788</v>
      </c>
      <c r="S1431" s="3" t="s">
        <v>8613</v>
      </c>
    </row>
    <row r="1432" spans="8:19" x14ac:dyDescent="0.3">
      <c r="H1432"/>
      <c r="K1432"/>
      <c r="O1432" s="3" t="s">
        <v>7657</v>
      </c>
      <c r="Q1432" s="3" t="str">
        <f>R1432&amp;":"&amp;COUNTIF($R$3:R1432,R1432)</f>
        <v>Texas:130</v>
      </c>
      <c r="R1432" s="3" t="s">
        <v>9788</v>
      </c>
      <c r="S1432" s="3" t="s">
        <v>6431</v>
      </c>
    </row>
    <row r="1433" spans="8:19" x14ac:dyDescent="0.3">
      <c r="H1433"/>
      <c r="K1433"/>
      <c r="O1433" s="3" t="s">
        <v>7594</v>
      </c>
      <c r="Q1433" s="3" t="str">
        <f>R1433&amp;":"&amp;COUNTIF($R$3:R1433,R1433)</f>
        <v>Texas:131</v>
      </c>
      <c r="R1433" s="3" t="s">
        <v>9788</v>
      </c>
      <c r="S1433" s="3" t="s">
        <v>8092</v>
      </c>
    </row>
    <row r="1434" spans="8:19" x14ac:dyDescent="0.3">
      <c r="H1434"/>
      <c r="K1434"/>
      <c r="O1434" s="3" t="s">
        <v>7691</v>
      </c>
      <c r="Q1434" s="3" t="str">
        <f>R1434&amp;":"&amp;COUNTIF($R$3:R1434,R1434)</f>
        <v>Texas:132</v>
      </c>
      <c r="R1434" s="3" t="s">
        <v>9788</v>
      </c>
      <c r="S1434" s="3" t="s">
        <v>5415</v>
      </c>
    </row>
    <row r="1435" spans="8:19" x14ac:dyDescent="0.3">
      <c r="H1435"/>
      <c r="K1435"/>
      <c r="O1435" s="3" t="s">
        <v>7696</v>
      </c>
      <c r="Q1435" s="3" t="str">
        <f>R1435&amp;":"&amp;COUNTIF($R$3:R1435,R1435)</f>
        <v>Texas:133</v>
      </c>
      <c r="R1435" s="3" t="s">
        <v>9788</v>
      </c>
      <c r="S1435" s="3" t="s">
        <v>8255</v>
      </c>
    </row>
    <row r="1436" spans="8:19" x14ac:dyDescent="0.3">
      <c r="H1436"/>
      <c r="K1436"/>
      <c r="O1436" s="3" t="s">
        <v>7706</v>
      </c>
      <c r="Q1436" s="3" t="str">
        <f>R1436&amp;":"&amp;COUNTIF($R$3:R1436,R1436)</f>
        <v>Texas:134</v>
      </c>
      <c r="R1436" s="3" t="s">
        <v>9788</v>
      </c>
      <c r="S1436" s="3" t="s">
        <v>9769</v>
      </c>
    </row>
    <row r="1437" spans="8:19" x14ac:dyDescent="0.3">
      <c r="H1437"/>
      <c r="K1437"/>
      <c r="O1437" s="3" t="s">
        <v>7716</v>
      </c>
      <c r="Q1437" s="3" t="str">
        <f>R1437&amp;":"&amp;COUNTIF($R$3:R1437,R1437)</f>
        <v>Texas:135</v>
      </c>
      <c r="R1437" s="3" t="s">
        <v>9788</v>
      </c>
      <c r="S1437" s="3" t="s">
        <v>2045</v>
      </c>
    </row>
    <row r="1438" spans="8:19" x14ac:dyDescent="0.3">
      <c r="H1438"/>
      <c r="K1438"/>
      <c r="O1438" s="3" t="s">
        <v>7721</v>
      </c>
      <c r="Q1438" s="3" t="str">
        <f>R1438&amp;":"&amp;COUNTIF($R$3:R1438,R1438)</f>
        <v>Texas:136</v>
      </c>
      <c r="R1438" s="3" t="s">
        <v>9788</v>
      </c>
      <c r="S1438" s="3" t="s">
        <v>5405</v>
      </c>
    </row>
    <row r="1439" spans="8:19" x14ac:dyDescent="0.3">
      <c r="H1439"/>
      <c r="K1439"/>
      <c r="O1439" s="3" t="s">
        <v>7731</v>
      </c>
      <c r="Q1439" s="3" t="str">
        <f>R1439&amp;":"&amp;COUNTIF($R$3:R1439,R1439)</f>
        <v>Texas:137</v>
      </c>
      <c r="R1439" s="3" t="s">
        <v>9788</v>
      </c>
      <c r="S1439" s="3" t="s">
        <v>5230</v>
      </c>
    </row>
    <row r="1440" spans="8:19" x14ac:dyDescent="0.3">
      <c r="H1440"/>
      <c r="K1440"/>
      <c r="O1440" s="3" t="s">
        <v>7736</v>
      </c>
      <c r="Q1440" s="3" t="str">
        <f>R1440&amp;":"&amp;COUNTIF($R$3:R1440,R1440)</f>
        <v>Texas:138</v>
      </c>
      <c r="R1440" s="3" t="s">
        <v>9788</v>
      </c>
      <c r="S1440" s="3" t="s">
        <v>8112</v>
      </c>
    </row>
    <row r="1441" spans="8:19" x14ac:dyDescent="0.3">
      <c r="H1441"/>
      <c r="K1441"/>
      <c r="O1441" s="3" t="s">
        <v>7767</v>
      </c>
      <c r="Q1441" s="3" t="str">
        <f>R1441&amp;":"&amp;COUNTIF($R$3:R1441,R1441)</f>
        <v>Texas:139</v>
      </c>
      <c r="R1441" s="3" t="s">
        <v>9788</v>
      </c>
      <c r="S1441" s="3" t="s">
        <v>5385</v>
      </c>
    </row>
    <row r="1442" spans="8:19" x14ac:dyDescent="0.3">
      <c r="H1442"/>
      <c r="K1442"/>
      <c r="O1442" s="3" t="s">
        <v>7795</v>
      </c>
      <c r="Q1442" s="3" t="str">
        <f>R1442&amp;":"&amp;COUNTIF($R$3:R1442,R1442)</f>
        <v>Texas:140</v>
      </c>
      <c r="R1442" s="3" t="s">
        <v>9788</v>
      </c>
      <c r="S1442" s="3" t="s">
        <v>5268</v>
      </c>
    </row>
    <row r="1443" spans="8:19" x14ac:dyDescent="0.3">
      <c r="H1443"/>
      <c r="K1443"/>
      <c r="O1443" s="3" t="s">
        <v>1221</v>
      </c>
      <c r="Q1443" s="3" t="str">
        <f>R1443&amp;":"&amp;COUNTIF($R$3:R1443,R1443)</f>
        <v>Utah:1</v>
      </c>
      <c r="R1443" s="3" t="s">
        <v>9822</v>
      </c>
      <c r="S1443" s="3" t="s">
        <v>8137</v>
      </c>
    </row>
    <row r="1444" spans="8:19" x14ac:dyDescent="0.3">
      <c r="H1444"/>
      <c r="K1444"/>
      <c r="O1444" s="3" t="s">
        <v>7900</v>
      </c>
      <c r="Q1444" s="3" t="str">
        <f>R1444&amp;":"&amp;COUNTIF($R$3:R1444,R1444)</f>
        <v>Utah:2</v>
      </c>
      <c r="R1444" s="3" t="s">
        <v>9822</v>
      </c>
      <c r="S1444" s="3" t="s">
        <v>6691</v>
      </c>
    </row>
    <row r="1445" spans="8:19" x14ac:dyDescent="0.3">
      <c r="H1445"/>
      <c r="K1445"/>
      <c r="O1445" s="3" t="s">
        <v>7909</v>
      </c>
      <c r="Q1445" s="3" t="str">
        <f>R1445&amp;":"&amp;COUNTIF($R$3:R1445,R1445)</f>
        <v>Utah:3</v>
      </c>
      <c r="R1445" s="3" t="s">
        <v>9822</v>
      </c>
      <c r="S1445" s="3" t="s">
        <v>5844</v>
      </c>
    </row>
    <row r="1446" spans="8:19" x14ac:dyDescent="0.3">
      <c r="H1446"/>
      <c r="K1446"/>
      <c r="O1446" s="3" t="s">
        <v>7923</v>
      </c>
      <c r="Q1446" s="3" t="str">
        <f>R1446&amp;":"&amp;COUNTIF($R$3:R1446,R1446)</f>
        <v>Utah:4</v>
      </c>
      <c r="R1446" s="3" t="s">
        <v>9822</v>
      </c>
      <c r="S1446" s="3" t="s">
        <v>5881</v>
      </c>
    </row>
    <row r="1447" spans="8:19" x14ac:dyDescent="0.3">
      <c r="H1447"/>
      <c r="K1447"/>
      <c r="O1447" s="3" t="s">
        <v>7928</v>
      </c>
      <c r="Q1447" s="3" t="str">
        <f>R1447&amp;":"&amp;COUNTIF($R$3:R1447,R1447)</f>
        <v>Utah:5</v>
      </c>
      <c r="R1447" s="3" t="s">
        <v>9822</v>
      </c>
      <c r="S1447" s="3" t="s">
        <v>9628</v>
      </c>
    </row>
    <row r="1448" spans="8:19" x14ac:dyDescent="0.3">
      <c r="H1448"/>
      <c r="K1448"/>
      <c r="O1448" s="3" t="s">
        <v>7959</v>
      </c>
      <c r="Q1448" s="3" t="str">
        <f>R1448&amp;":"&amp;COUNTIF($R$3:R1448,R1448)</f>
        <v>Utah:6</v>
      </c>
      <c r="R1448" s="3" t="s">
        <v>9822</v>
      </c>
      <c r="S1448" s="3" t="s">
        <v>5849</v>
      </c>
    </row>
    <row r="1449" spans="8:19" x14ac:dyDescent="0.3">
      <c r="H1449"/>
      <c r="K1449"/>
      <c r="O1449" s="3" t="s">
        <v>3996</v>
      </c>
      <c r="Q1449" s="3" t="str">
        <f>R1449&amp;":"&amp;COUNTIF($R$3:R1449,R1449)</f>
        <v>Utah:7</v>
      </c>
      <c r="R1449" s="3" t="s">
        <v>9822</v>
      </c>
      <c r="S1449" s="3" t="s">
        <v>5876</v>
      </c>
    </row>
    <row r="1450" spans="8:19" x14ac:dyDescent="0.3">
      <c r="H1450"/>
      <c r="K1450"/>
      <c r="O1450" s="3" t="s">
        <v>7973</v>
      </c>
      <c r="Q1450" s="3" t="str">
        <f>R1450&amp;":"&amp;COUNTIF($R$3:R1450,R1450)</f>
        <v>Utah:8</v>
      </c>
      <c r="R1450" s="3" t="s">
        <v>9822</v>
      </c>
      <c r="S1450" s="3" t="s">
        <v>8556</v>
      </c>
    </row>
    <row r="1451" spans="8:19" x14ac:dyDescent="0.3">
      <c r="H1451"/>
      <c r="K1451"/>
      <c r="O1451" s="3" t="s">
        <v>7978</v>
      </c>
      <c r="Q1451" s="3" t="str">
        <f>R1451&amp;":"&amp;COUNTIF($R$3:R1451,R1451)</f>
        <v>Utah:9</v>
      </c>
      <c r="R1451" s="3" t="s">
        <v>9822</v>
      </c>
      <c r="S1451" s="3" t="s">
        <v>5863</v>
      </c>
    </row>
    <row r="1452" spans="8:19" x14ac:dyDescent="0.3">
      <c r="H1452"/>
      <c r="K1452"/>
      <c r="O1452" s="3" t="s">
        <v>8014</v>
      </c>
      <c r="Q1452" s="3" t="str">
        <f>R1452&amp;":"&amp;COUNTIF($R$3:R1452,R1452)</f>
        <v>Utah:10</v>
      </c>
      <c r="R1452" s="3" t="s">
        <v>9822</v>
      </c>
      <c r="S1452" s="3" t="s">
        <v>5854</v>
      </c>
    </row>
    <row r="1453" spans="8:19" x14ac:dyDescent="0.3">
      <c r="H1453"/>
      <c r="K1453"/>
      <c r="O1453" s="3" t="s">
        <v>8019</v>
      </c>
      <c r="Q1453" s="3" t="str">
        <f>R1453&amp;":"&amp;COUNTIF($R$3:R1453,R1453)</f>
        <v>Utah:11</v>
      </c>
      <c r="R1453" s="3" t="s">
        <v>9822</v>
      </c>
      <c r="S1453" s="3" t="s">
        <v>8146</v>
      </c>
    </row>
    <row r="1454" spans="8:19" x14ac:dyDescent="0.3">
      <c r="H1454"/>
      <c r="K1454"/>
      <c r="O1454" s="3" t="s">
        <v>8042</v>
      </c>
      <c r="Q1454" s="3" t="str">
        <f>R1454&amp;":"&amp;COUNTIF($R$3:R1454,R1454)</f>
        <v>Vermont:1</v>
      </c>
      <c r="R1454" s="3" t="s">
        <v>9825</v>
      </c>
      <c r="S1454" s="3" t="s">
        <v>5891</v>
      </c>
    </row>
    <row r="1455" spans="8:19" x14ac:dyDescent="0.3">
      <c r="H1455"/>
      <c r="K1455"/>
      <c r="O1455" s="3" t="s">
        <v>8079</v>
      </c>
      <c r="Q1455" s="3" t="str">
        <f>R1455&amp;":"&amp;COUNTIF($R$3:R1455,R1455)</f>
        <v>Vermont:2</v>
      </c>
      <c r="R1455" s="3" t="s">
        <v>9825</v>
      </c>
      <c r="S1455" s="3" t="s">
        <v>5886</v>
      </c>
    </row>
    <row r="1456" spans="8:19" x14ac:dyDescent="0.3">
      <c r="H1456"/>
      <c r="K1456"/>
      <c r="O1456" s="3" t="s">
        <v>8092</v>
      </c>
      <c r="Q1456" s="3" t="str">
        <f>R1456&amp;":"&amp;COUNTIF($R$3:R1456,R1456)</f>
        <v>Vermont:3</v>
      </c>
      <c r="R1456" s="3" t="s">
        <v>9825</v>
      </c>
      <c r="S1456" s="3" t="s">
        <v>8153</v>
      </c>
    </row>
    <row r="1457" spans="8:19" x14ac:dyDescent="0.3">
      <c r="H1457"/>
      <c r="K1457"/>
      <c r="O1457" s="3" t="s">
        <v>8102</v>
      </c>
      <c r="Q1457" s="3" t="str">
        <f>R1457&amp;":"&amp;COUNTIF($R$3:R1457,R1457)</f>
        <v>Virgin_Islands:1</v>
      </c>
      <c r="R1457" s="3" t="s">
        <v>9846</v>
      </c>
      <c r="S1457" s="3" t="s">
        <v>5901</v>
      </c>
    </row>
    <row r="1458" spans="8:19" x14ac:dyDescent="0.3">
      <c r="H1458"/>
      <c r="K1458"/>
      <c r="O1458" s="3" t="s">
        <v>8107</v>
      </c>
      <c r="Q1458" s="3" t="str">
        <f>R1458&amp;":"&amp;COUNTIF($R$3:R1458,R1458)</f>
        <v>Virgin_Islands:2</v>
      </c>
      <c r="R1458" s="3" t="s">
        <v>9846</v>
      </c>
      <c r="S1458" s="3" t="s">
        <v>5896</v>
      </c>
    </row>
    <row r="1459" spans="8:19" x14ac:dyDescent="0.3">
      <c r="H1459"/>
      <c r="K1459"/>
      <c r="O1459" s="3" t="s">
        <v>8112</v>
      </c>
      <c r="Q1459" s="3" t="str">
        <f>R1459&amp;":"&amp;COUNTIF($R$3:R1459,R1459)</f>
        <v>Virginia:1</v>
      </c>
      <c r="R1459" s="3" t="s">
        <v>9816</v>
      </c>
      <c r="S1459" s="3" t="s">
        <v>5330</v>
      </c>
    </row>
    <row r="1460" spans="8:19" x14ac:dyDescent="0.3">
      <c r="H1460"/>
      <c r="K1460"/>
      <c r="O1460" s="3" t="s">
        <v>8118</v>
      </c>
      <c r="Q1460" s="3" t="str">
        <f>R1460&amp;":"&amp;COUNTIF($R$3:R1460,R1460)</f>
        <v>Virginia:2</v>
      </c>
      <c r="R1460" s="3" t="s">
        <v>9816</v>
      </c>
      <c r="S1460" s="3" t="s">
        <v>8173</v>
      </c>
    </row>
    <row r="1461" spans="8:19" x14ac:dyDescent="0.3">
      <c r="H1461"/>
      <c r="K1461"/>
      <c r="O1461" s="3" t="s">
        <v>8137</v>
      </c>
      <c r="Q1461" s="3" t="str">
        <f>R1461&amp;":"&amp;COUNTIF($R$3:R1461,R1461)</f>
        <v>Virginia:3</v>
      </c>
      <c r="R1461" s="3" t="s">
        <v>9816</v>
      </c>
      <c r="S1461" s="3" t="s">
        <v>379</v>
      </c>
    </row>
    <row r="1462" spans="8:19" x14ac:dyDescent="0.3">
      <c r="H1462"/>
      <c r="K1462"/>
      <c r="O1462" s="3" t="s">
        <v>8146</v>
      </c>
      <c r="Q1462" s="3" t="str">
        <f>R1462&amp;":"&amp;COUNTIF($R$3:R1462,R1462)</f>
        <v>Virginia:4</v>
      </c>
      <c r="R1462" s="3" t="s">
        <v>9816</v>
      </c>
      <c r="S1462" s="3" t="s">
        <v>9646</v>
      </c>
    </row>
    <row r="1463" spans="8:19" x14ac:dyDescent="0.3">
      <c r="H1463"/>
      <c r="K1463"/>
      <c r="O1463" s="3" t="s">
        <v>8153</v>
      </c>
      <c r="Q1463" s="3" t="str">
        <f>R1463&amp;":"&amp;COUNTIF($R$3:R1463,R1463)</f>
        <v>Virginia:5</v>
      </c>
      <c r="R1463" s="3" t="s">
        <v>9816</v>
      </c>
      <c r="S1463" s="3" t="s">
        <v>5953</v>
      </c>
    </row>
    <row r="1464" spans="8:19" x14ac:dyDescent="0.3">
      <c r="H1464"/>
      <c r="K1464"/>
      <c r="O1464" s="3" t="s">
        <v>2508</v>
      </c>
      <c r="Q1464" s="3" t="str">
        <f>R1464&amp;":"&amp;COUNTIF($R$3:R1464,R1464)</f>
        <v>Virginia:6</v>
      </c>
      <c r="R1464" s="3" t="s">
        <v>9816</v>
      </c>
      <c r="S1464" s="3" t="s">
        <v>8163</v>
      </c>
    </row>
    <row r="1465" spans="8:19" x14ac:dyDescent="0.3">
      <c r="H1465"/>
      <c r="K1465"/>
      <c r="O1465" s="3" t="s">
        <v>8206</v>
      </c>
      <c r="Q1465" s="3" t="str">
        <f>R1465&amp;":"&amp;COUNTIF($R$3:R1465,R1465)</f>
        <v>Virginia:7</v>
      </c>
      <c r="R1465" s="3" t="s">
        <v>9816</v>
      </c>
      <c r="S1465" s="3" t="s">
        <v>5911</v>
      </c>
    </row>
    <row r="1466" spans="8:19" x14ac:dyDescent="0.3">
      <c r="H1466"/>
      <c r="K1466"/>
      <c r="O1466" s="3" t="s">
        <v>8224</v>
      </c>
      <c r="Q1466" s="3" t="str">
        <f>R1466&amp;":"&amp;COUNTIF($R$3:R1466,R1466)</f>
        <v>Virginia:8</v>
      </c>
      <c r="R1466" s="3" t="s">
        <v>9816</v>
      </c>
      <c r="S1466" s="3" t="s">
        <v>8168</v>
      </c>
    </row>
    <row r="1467" spans="8:19" x14ac:dyDescent="0.3">
      <c r="H1467"/>
      <c r="K1467"/>
      <c r="O1467" s="3" t="s">
        <v>8279</v>
      </c>
      <c r="Q1467" s="3" t="str">
        <f>R1467&amp;":"&amp;COUNTIF($R$3:R1467,R1467)</f>
        <v>Virginia:9</v>
      </c>
      <c r="R1467" s="3" t="s">
        <v>9816</v>
      </c>
      <c r="S1467" s="3" t="s">
        <v>8158</v>
      </c>
    </row>
    <row r="1468" spans="8:19" x14ac:dyDescent="0.3">
      <c r="H1468"/>
      <c r="K1468"/>
      <c r="O1468" s="3" t="s">
        <v>4353</v>
      </c>
      <c r="Q1468" s="3" t="str">
        <f>R1468&amp;":"&amp;COUNTIF($R$3:R1468,R1468)</f>
        <v>Virginia:10</v>
      </c>
      <c r="R1468" s="3" t="s">
        <v>9816</v>
      </c>
      <c r="S1468" s="3" t="s">
        <v>9641</v>
      </c>
    </row>
    <row r="1469" spans="8:19" x14ac:dyDescent="0.3">
      <c r="H1469"/>
      <c r="K1469"/>
      <c r="O1469" s="3" t="s">
        <v>8290</v>
      </c>
      <c r="Q1469" s="3" t="str">
        <f>R1469&amp;":"&amp;COUNTIF($R$3:R1469,R1469)</f>
        <v>Virginia:11</v>
      </c>
      <c r="R1469" s="3" t="s">
        <v>9816</v>
      </c>
      <c r="S1469" s="3" t="s">
        <v>9655</v>
      </c>
    </row>
    <row r="1470" spans="8:19" x14ac:dyDescent="0.3">
      <c r="H1470"/>
      <c r="K1470"/>
      <c r="O1470" s="3" t="s">
        <v>8317</v>
      </c>
      <c r="Q1470" s="3" t="str">
        <f>R1470&amp;":"&amp;COUNTIF($R$3:R1470,R1470)</f>
        <v>Virginia:12</v>
      </c>
      <c r="R1470" s="3" t="s">
        <v>9816</v>
      </c>
      <c r="S1470" s="3" t="s">
        <v>5916</v>
      </c>
    </row>
    <row r="1471" spans="8:19" x14ac:dyDescent="0.3">
      <c r="H1471"/>
      <c r="K1471"/>
      <c r="O1471" s="3" t="s">
        <v>8335</v>
      </c>
      <c r="Q1471" s="3" t="str">
        <f>R1471&amp;":"&amp;COUNTIF($R$3:R1471,R1471)</f>
        <v>Virginia:13</v>
      </c>
      <c r="R1471" s="3" t="s">
        <v>9816</v>
      </c>
      <c r="S1471" s="3" t="s">
        <v>9636</v>
      </c>
    </row>
    <row r="1472" spans="8:19" x14ac:dyDescent="0.3">
      <c r="H1472"/>
      <c r="K1472"/>
      <c r="O1472" s="3" t="s">
        <v>8342</v>
      </c>
      <c r="Q1472" s="3" t="str">
        <f>R1472&amp;":"&amp;COUNTIF($R$3:R1472,R1472)</f>
        <v>Virginia:14</v>
      </c>
      <c r="R1472" s="3" t="s">
        <v>9816</v>
      </c>
      <c r="S1472" s="3" t="s">
        <v>1864</v>
      </c>
    </row>
    <row r="1473" spans="8:19" x14ac:dyDescent="0.3">
      <c r="H1473"/>
      <c r="K1473"/>
      <c r="O1473" s="3" t="s">
        <v>8355</v>
      </c>
      <c r="Q1473" s="3" t="str">
        <f>R1473&amp;":"&amp;COUNTIF($R$3:R1473,R1473)</f>
        <v>Virginia:15</v>
      </c>
      <c r="R1473" s="3" t="s">
        <v>9816</v>
      </c>
      <c r="S1473" s="3" t="s">
        <v>5939</v>
      </c>
    </row>
    <row r="1474" spans="8:19" x14ac:dyDescent="0.3">
      <c r="H1474"/>
      <c r="K1474"/>
      <c r="O1474" s="3" t="s">
        <v>5195</v>
      </c>
      <c r="Q1474" s="3" t="str">
        <f>R1474&amp;":"&amp;COUNTIF($R$3:R1474,R1474)</f>
        <v>Virginia:16</v>
      </c>
      <c r="R1474" s="3" t="s">
        <v>9816</v>
      </c>
      <c r="S1474" s="3" t="s">
        <v>5944</v>
      </c>
    </row>
    <row r="1475" spans="8:19" x14ac:dyDescent="0.3">
      <c r="H1475"/>
      <c r="K1475"/>
      <c r="O1475" s="3" t="s">
        <v>5849</v>
      </c>
      <c r="Q1475" s="3" t="str">
        <f>R1475&amp;":"&amp;COUNTIF($R$3:R1475,R1475)</f>
        <v>Virginia:17</v>
      </c>
      <c r="R1475" s="3" t="s">
        <v>9816</v>
      </c>
      <c r="S1475" s="3" t="s">
        <v>5930</v>
      </c>
    </row>
    <row r="1476" spans="8:19" x14ac:dyDescent="0.3">
      <c r="H1476"/>
      <c r="K1476"/>
      <c r="O1476" s="3" t="s">
        <v>8370</v>
      </c>
      <c r="Q1476" s="3" t="str">
        <f>R1476&amp;":"&amp;COUNTIF($R$3:R1476,R1476)</f>
        <v>Virginia:18</v>
      </c>
      <c r="R1476" s="3" t="s">
        <v>9816</v>
      </c>
      <c r="S1476" s="3" t="s">
        <v>5921</v>
      </c>
    </row>
    <row r="1477" spans="8:19" x14ac:dyDescent="0.3">
      <c r="H1477"/>
      <c r="K1477"/>
      <c r="O1477" s="3" t="s">
        <v>8377</v>
      </c>
      <c r="Q1477" s="3" t="str">
        <f>R1477&amp;":"&amp;COUNTIF($R$3:R1477,R1477)</f>
        <v>Virginia:19</v>
      </c>
      <c r="R1477" s="3" t="s">
        <v>9816</v>
      </c>
      <c r="S1477" s="3" t="s">
        <v>1849</v>
      </c>
    </row>
    <row r="1478" spans="8:19" x14ac:dyDescent="0.3">
      <c r="H1478"/>
      <c r="K1478"/>
      <c r="O1478" s="3" t="s">
        <v>8388</v>
      </c>
      <c r="Q1478" s="3" t="str">
        <f>R1478&amp;":"&amp;COUNTIF($R$3:R1478,R1478)</f>
        <v>Virginia:20</v>
      </c>
      <c r="R1478" s="3" t="s">
        <v>9816</v>
      </c>
      <c r="S1478" s="3" t="s">
        <v>5906</v>
      </c>
    </row>
    <row r="1479" spans="8:19" x14ac:dyDescent="0.3">
      <c r="H1479"/>
      <c r="K1479"/>
      <c r="O1479" s="3" t="s">
        <v>8395</v>
      </c>
      <c r="Q1479" s="3" t="str">
        <f>R1479&amp;":"&amp;COUNTIF($R$3:R1479,R1479)</f>
        <v>Virginia:21</v>
      </c>
      <c r="R1479" s="3" t="s">
        <v>9816</v>
      </c>
      <c r="S1479" s="3" t="s">
        <v>5925</v>
      </c>
    </row>
    <row r="1480" spans="8:19" x14ac:dyDescent="0.3">
      <c r="H1480"/>
      <c r="K1480"/>
      <c r="O1480" s="3" t="s">
        <v>8411</v>
      </c>
      <c r="Q1480" s="3" t="str">
        <f>R1480&amp;":"&amp;COUNTIF($R$3:R1480,R1480)</f>
        <v>Virginia:22</v>
      </c>
      <c r="R1480" s="3" t="s">
        <v>9816</v>
      </c>
      <c r="S1480" s="3" t="s">
        <v>2130</v>
      </c>
    </row>
    <row r="1481" spans="8:19" x14ac:dyDescent="0.3">
      <c r="H1481"/>
      <c r="K1481"/>
      <c r="O1481" s="3" t="s">
        <v>8427</v>
      </c>
      <c r="Q1481" s="3" t="str">
        <f>R1481&amp;":"&amp;COUNTIF($R$3:R1481,R1481)</f>
        <v>Virginia:23</v>
      </c>
      <c r="R1481" s="3" t="s">
        <v>9816</v>
      </c>
      <c r="S1481" s="3" t="s">
        <v>5961</v>
      </c>
    </row>
    <row r="1482" spans="8:19" x14ac:dyDescent="0.3">
      <c r="H1482"/>
      <c r="K1482"/>
      <c r="O1482" s="3" t="s">
        <v>8437</v>
      </c>
      <c r="Q1482" s="3" t="str">
        <f>R1482&amp;":"&amp;COUNTIF($R$3:R1482,R1482)</f>
        <v>Virginia:24</v>
      </c>
      <c r="R1482" s="3" t="s">
        <v>9816</v>
      </c>
      <c r="S1482" s="3" t="s">
        <v>1378</v>
      </c>
    </row>
    <row r="1483" spans="8:19" x14ac:dyDescent="0.3">
      <c r="H1483"/>
      <c r="K1483"/>
      <c r="O1483" s="3" t="s">
        <v>8457</v>
      </c>
      <c r="Q1483" s="3" t="str">
        <f>R1483&amp;":"&amp;COUNTIF($R$3:R1483,R1483)</f>
        <v>Virginia:25</v>
      </c>
      <c r="R1483" s="3" t="s">
        <v>9816</v>
      </c>
      <c r="S1483" s="3" t="s">
        <v>5974</v>
      </c>
    </row>
    <row r="1484" spans="8:19" x14ac:dyDescent="0.3">
      <c r="H1484"/>
      <c r="K1484"/>
      <c r="O1484" s="3" t="s">
        <v>8466</v>
      </c>
      <c r="Q1484" s="3" t="str">
        <f>R1484&amp;":"&amp;COUNTIF($R$3:R1484,R1484)</f>
        <v>Virginia:26</v>
      </c>
      <c r="R1484" s="3" t="s">
        <v>9816</v>
      </c>
      <c r="S1484" s="3" t="s">
        <v>5983</v>
      </c>
    </row>
    <row r="1485" spans="8:19" x14ac:dyDescent="0.3">
      <c r="H1485"/>
      <c r="K1485"/>
      <c r="O1485" s="3" t="s">
        <v>8478</v>
      </c>
      <c r="Q1485" s="3" t="str">
        <f>R1485&amp;":"&amp;COUNTIF($R$3:R1485,R1485)</f>
        <v>Washington:1</v>
      </c>
      <c r="R1485" s="3" t="s">
        <v>9789</v>
      </c>
      <c r="S1485" s="3" t="s">
        <v>6003</v>
      </c>
    </row>
    <row r="1486" spans="8:19" x14ac:dyDescent="0.3">
      <c r="H1486"/>
      <c r="K1486"/>
      <c r="O1486" s="3" t="s">
        <v>8486</v>
      </c>
      <c r="Q1486" s="3" t="str">
        <f>R1486&amp;":"&amp;COUNTIF($R$3:R1486,R1486)</f>
        <v>Washington:2</v>
      </c>
      <c r="R1486" s="3" t="s">
        <v>9789</v>
      </c>
      <c r="S1486" s="3" t="s">
        <v>9660</v>
      </c>
    </row>
    <row r="1487" spans="8:19" x14ac:dyDescent="0.3">
      <c r="H1487"/>
      <c r="K1487"/>
      <c r="O1487" s="3" t="s">
        <v>8505</v>
      </c>
      <c r="Q1487" s="3" t="str">
        <f>R1487&amp;":"&amp;COUNTIF($R$3:R1487,R1487)</f>
        <v>Washington:3</v>
      </c>
      <c r="R1487" s="3" t="s">
        <v>9789</v>
      </c>
      <c r="S1487" s="3" t="s">
        <v>9671</v>
      </c>
    </row>
    <row r="1488" spans="8:19" x14ac:dyDescent="0.3">
      <c r="H1488"/>
      <c r="K1488"/>
      <c r="O1488" s="3" t="s">
        <v>8516</v>
      </c>
      <c r="Q1488" s="3" t="str">
        <f>R1488&amp;":"&amp;COUNTIF($R$3:R1488,R1488)</f>
        <v>Washington:4</v>
      </c>
      <c r="R1488" s="3" t="s">
        <v>9789</v>
      </c>
      <c r="S1488" s="3" t="s">
        <v>2508</v>
      </c>
    </row>
    <row r="1489" spans="8:19" x14ac:dyDescent="0.3">
      <c r="H1489"/>
      <c r="K1489"/>
      <c r="O1489" s="3" t="s">
        <v>8542</v>
      </c>
      <c r="Q1489" s="3" t="str">
        <f>R1489&amp;":"&amp;COUNTIF($R$3:R1489,R1489)</f>
        <v>Washington:5</v>
      </c>
      <c r="R1489" s="3" t="s">
        <v>9789</v>
      </c>
      <c r="S1489" s="3" t="s">
        <v>6027</v>
      </c>
    </row>
    <row r="1490" spans="8:19" x14ac:dyDescent="0.3">
      <c r="H1490"/>
      <c r="K1490"/>
      <c r="O1490" s="3" t="s">
        <v>8547</v>
      </c>
      <c r="Q1490" s="3" t="str">
        <f>R1490&amp;":"&amp;COUNTIF($R$3:R1490,R1490)</f>
        <v>Washington:6</v>
      </c>
      <c r="R1490" s="3" t="s">
        <v>9789</v>
      </c>
      <c r="S1490" s="3" t="s">
        <v>4291</v>
      </c>
    </row>
    <row r="1491" spans="8:19" x14ac:dyDescent="0.3">
      <c r="H1491"/>
      <c r="K1491"/>
      <c r="O1491" s="3" t="s">
        <v>8556</v>
      </c>
      <c r="Q1491" s="3" t="str">
        <f>R1491&amp;":"&amp;COUNTIF($R$3:R1491,R1491)</f>
        <v>Washington:7</v>
      </c>
      <c r="R1491" s="3" t="s">
        <v>9789</v>
      </c>
      <c r="S1491" s="3" t="s">
        <v>6022</v>
      </c>
    </row>
    <row r="1492" spans="8:19" x14ac:dyDescent="0.3">
      <c r="H1492"/>
      <c r="K1492"/>
      <c r="O1492" s="3" t="s">
        <v>8589</v>
      </c>
      <c r="Q1492" s="3" t="str">
        <f>R1492&amp;":"&amp;COUNTIF($R$3:R1492,R1492)</f>
        <v>Washington:8</v>
      </c>
      <c r="R1492" s="3" t="s">
        <v>9789</v>
      </c>
      <c r="S1492" s="3" t="s">
        <v>6057</v>
      </c>
    </row>
    <row r="1493" spans="8:19" x14ac:dyDescent="0.3">
      <c r="H1493"/>
      <c r="K1493"/>
      <c r="O1493" s="3" t="s">
        <v>8613</v>
      </c>
      <c r="Q1493" s="3" t="str">
        <f>R1493&amp;":"&amp;COUNTIF($R$3:R1493,R1493)</f>
        <v>Washington:9</v>
      </c>
      <c r="R1493" s="3" t="s">
        <v>9789</v>
      </c>
      <c r="S1493" s="3" t="s">
        <v>6072</v>
      </c>
    </row>
    <row r="1494" spans="8:19" x14ac:dyDescent="0.3">
      <c r="H1494"/>
      <c r="K1494"/>
      <c r="O1494" s="3" t="s">
        <v>8619</v>
      </c>
      <c r="Q1494" s="3" t="str">
        <f>R1494&amp;":"&amp;COUNTIF($R$3:R1494,R1494)</f>
        <v>Washington:10</v>
      </c>
      <c r="R1494" s="3" t="s">
        <v>9789</v>
      </c>
      <c r="S1494" s="3" t="s">
        <v>5993</v>
      </c>
    </row>
    <row r="1495" spans="8:19" x14ac:dyDescent="0.3">
      <c r="H1495"/>
      <c r="K1495"/>
      <c r="O1495" s="3" t="s">
        <v>2686</v>
      </c>
      <c r="Q1495" s="3" t="str">
        <f>R1495&amp;":"&amp;COUNTIF($R$3:R1495,R1495)</f>
        <v>Washington:11</v>
      </c>
      <c r="R1495" s="3" t="s">
        <v>9789</v>
      </c>
      <c r="S1495" s="3" t="s">
        <v>6090</v>
      </c>
    </row>
    <row r="1496" spans="8:19" x14ac:dyDescent="0.3">
      <c r="H1496"/>
      <c r="K1496"/>
      <c r="O1496" s="3" t="s">
        <v>8633</v>
      </c>
      <c r="Q1496" s="3" t="str">
        <f>R1496&amp;":"&amp;COUNTIF($R$3:R1496,R1496)</f>
        <v>Washington:12</v>
      </c>
      <c r="R1496" s="3" t="s">
        <v>9789</v>
      </c>
      <c r="S1496" s="3" t="s">
        <v>6052</v>
      </c>
    </row>
    <row r="1497" spans="8:19" x14ac:dyDescent="0.3">
      <c r="H1497"/>
      <c r="K1497"/>
      <c r="O1497" s="3" t="s">
        <v>8638</v>
      </c>
      <c r="Q1497" s="3" t="str">
        <f>R1497&amp;":"&amp;COUNTIF($R$3:R1497,R1497)</f>
        <v>Washington:13</v>
      </c>
      <c r="R1497" s="3" t="s">
        <v>9789</v>
      </c>
      <c r="S1497" s="3" t="s">
        <v>522</v>
      </c>
    </row>
    <row r="1498" spans="8:19" x14ac:dyDescent="0.3">
      <c r="H1498"/>
      <c r="K1498"/>
      <c r="O1498" s="3" t="s">
        <v>6273</v>
      </c>
      <c r="Q1498" s="3" t="str">
        <f>R1498&amp;":"&amp;COUNTIF($R$3:R1498,R1498)</f>
        <v>Washington:14</v>
      </c>
      <c r="R1498" s="3" t="s">
        <v>9789</v>
      </c>
      <c r="S1498" s="3" t="s">
        <v>6094</v>
      </c>
    </row>
    <row r="1499" spans="8:19" x14ac:dyDescent="0.3">
      <c r="H1499"/>
      <c r="K1499"/>
      <c r="O1499" s="3" t="s">
        <v>8680</v>
      </c>
      <c r="Q1499" s="3" t="str">
        <f>R1499&amp;":"&amp;COUNTIF($R$3:R1499,R1499)</f>
        <v>Washington:15</v>
      </c>
      <c r="R1499" s="3" t="s">
        <v>9789</v>
      </c>
      <c r="S1499" s="3" t="s">
        <v>6037</v>
      </c>
    </row>
    <row r="1500" spans="8:19" x14ac:dyDescent="0.3">
      <c r="H1500"/>
      <c r="K1500"/>
      <c r="O1500" s="3" t="s">
        <v>8687</v>
      </c>
      <c r="Q1500" s="3" t="str">
        <f>R1500&amp;":"&amp;COUNTIF($R$3:R1500,R1500)</f>
        <v>Washington:16</v>
      </c>
      <c r="R1500" s="3" t="s">
        <v>9789</v>
      </c>
      <c r="S1500" s="3" t="s">
        <v>6013</v>
      </c>
    </row>
    <row r="1501" spans="8:19" x14ac:dyDescent="0.3">
      <c r="H1501"/>
      <c r="K1501"/>
      <c r="O1501" s="3" t="s">
        <v>1992</v>
      </c>
      <c r="Q1501" s="3" t="str">
        <f>R1501&amp;":"&amp;COUNTIF($R$3:R1501,R1501)</f>
        <v>Washington:17</v>
      </c>
      <c r="R1501" s="3" t="s">
        <v>9789</v>
      </c>
      <c r="S1501" s="3" t="s">
        <v>6032</v>
      </c>
    </row>
    <row r="1502" spans="8:19" x14ac:dyDescent="0.3">
      <c r="H1502"/>
      <c r="K1502"/>
      <c r="O1502" s="3" t="s">
        <v>6032</v>
      </c>
      <c r="Q1502" s="3" t="str">
        <f>R1502&amp;":"&amp;COUNTIF($R$3:R1502,R1502)</f>
        <v>Washington:18</v>
      </c>
      <c r="R1502" s="3" t="s">
        <v>9789</v>
      </c>
      <c r="S1502" s="3" t="s">
        <v>9666</v>
      </c>
    </row>
    <row r="1503" spans="8:19" x14ac:dyDescent="0.3">
      <c r="H1503"/>
      <c r="K1503"/>
      <c r="O1503" s="3" t="s">
        <v>8711</v>
      </c>
      <c r="Q1503" s="3" t="str">
        <f>R1503&amp;":"&amp;COUNTIF($R$3:R1503,R1503)</f>
        <v>Washington:19</v>
      </c>
      <c r="R1503" s="3" t="s">
        <v>9789</v>
      </c>
      <c r="S1503" s="3" t="s">
        <v>6008</v>
      </c>
    </row>
    <row r="1504" spans="8:19" x14ac:dyDescent="0.3">
      <c r="H1504"/>
      <c r="K1504"/>
      <c r="O1504" s="3" t="s">
        <v>8831</v>
      </c>
      <c r="Q1504" s="3" t="str">
        <f>R1504&amp;":"&amp;COUNTIF($R$3:R1504,R1504)</f>
        <v>Washington:20</v>
      </c>
      <c r="R1504" s="3" t="s">
        <v>9789</v>
      </c>
      <c r="S1504" s="3" t="s">
        <v>6067</v>
      </c>
    </row>
    <row r="1505" spans="8:19" x14ac:dyDescent="0.3">
      <c r="H1505"/>
      <c r="K1505"/>
      <c r="O1505" s="3" t="s">
        <v>8839</v>
      </c>
      <c r="Q1505" s="3" t="str">
        <f>R1505&amp;":"&amp;COUNTIF($R$3:R1505,R1505)</f>
        <v>Washington:21</v>
      </c>
      <c r="R1505" s="3" t="s">
        <v>9789</v>
      </c>
      <c r="S1505" s="3" t="s">
        <v>6047</v>
      </c>
    </row>
    <row r="1506" spans="8:19" x14ac:dyDescent="0.3">
      <c r="H1506"/>
      <c r="K1506"/>
      <c r="O1506" s="3" t="s">
        <v>8844</v>
      </c>
      <c r="Q1506" s="3" t="str">
        <f>R1506&amp;":"&amp;COUNTIF($R$3:R1506,R1506)</f>
        <v>Washington:22</v>
      </c>
      <c r="R1506" s="3" t="s">
        <v>9789</v>
      </c>
      <c r="S1506" s="3" t="s">
        <v>6062</v>
      </c>
    </row>
    <row r="1507" spans="8:19" x14ac:dyDescent="0.3">
      <c r="H1507"/>
      <c r="K1507"/>
      <c r="O1507" s="3" t="s">
        <v>8849</v>
      </c>
      <c r="Q1507" s="3" t="str">
        <f>R1507&amp;":"&amp;COUNTIF($R$3:R1507,R1507)</f>
        <v>Washington:23</v>
      </c>
      <c r="R1507" s="3" t="s">
        <v>9789</v>
      </c>
      <c r="S1507" s="3" t="s">
        <v>6099</v>
      </c>
    </row>
    <row r="1508" spans="8:19" x14ac:dyDescent="0.3">
      <c r="H1508"/>
      <c r="K1508"/>
      <c r="O1508" s="3" t="s">
        <v>8876</v>
      </c>
      <c r="Q1508" s="3" t="str">
        <f>R1508&amp;":"&amp;COUNTIF($R$3:R1508,R1508)</f>
        <v>Washington:24</v>
      </c>
      <c r="R1508" s="3" t="s">
        <v>9789</v>
      </c>
      <c r="S1508" s="3" t="s">
        <v>6042</v>
      </c>
    </row>
    <row r="1509" spans="8:19" x14ac:dyDescent="0.3">
      <c r="H1509"/>
      <c r="K1509"/>
      <c r="O1509" s="3" t="s">
        <v>8897</v>
      </c>
      <c r="Q1509" s="3" t="str">
        <f>R1509&amp;":"&amp;COUNTIF($R$3:R1509,R1509)</f>
        <v>Washington:25</v>
      </c>
      <c r="R1509" s="3" t="s">
        <v>9789</v>
      </c>
      <c r="S1509" s="3" t="s">
        <v>5988</v>
      </c>
    </row>
    <row r="1510" spans="8:19" x14ac:dyDescent="0.3">
      <c r="H1510"/>
      <c r="K1510"/>
      <c r="O1510" s="3" t="s">
        <v>8902</v>
      </c>
      <c r="Q1510" s="3" t="str">
        <f>R1510&amp;":"&amp;COUNTIF($R$3:R1510,R1510)</f>
        <v>Washington:26</v>
      </c>
      <c r="R1510" s="3" t="s">
        <v>9789</v>
      </c>
      <c r="S1510" s="3" t="s">
        <v>8206</v>
      </c>
    </row>
    <row r="1511" spans="8:19" x14ac:dyDescent="0.3">
      <c r="H1511"/>
      <c r="K1511"/>
      <c r="O1511" s="3" t="s">
        <v>8917</v>
      </c>
      <c r="Q1511" s="3" t="str">
        <f>R1511&amp;":"&amp;COUNTIF($R$3:R1511,R1511)</f>
        <v>Washington:27</v>
      </c>
      <c r="R1511" s="3" t="s">
        <v>9789</v>
      </c>
      <c r="S1511" s="3" t="s">
        <v>6085</v>
      </c>
    </row>
    <row r="1512" spans="8:19" x14ac:dyDescent="0.3">
      <c r="H1512"/>
      <c r="K1512"/>
      <c r="O1512" s="3" t="s">
        <v>8923</v>
      </c>
      <c r="Q1512" s="3" t="str">
        <f>R1512&amp;":"&amp;COUNTIF($R$3:R1512,R1512)</f>
        <v>Washington:28</v>
      </c>
      <c r="R1512" s="3" t="s">
        <v>9789</v>
      </c>
      <c r="S1512" s="3" t="s">
        <v>5998</v>
      </c>
    </row>
    <row r="1513" spans="8:19" x14ac:dyDescent="0.3">
      <c r="H1513"/>
      <c r="K1513"/>
      <c r="O1513" s="3" t="s">
        <v>8939</v>
      </c>
      <c r="Q1513" s="3" t="str">
        <f>R1513&amp;":"&amp;COUNTIF($R$3:R1513,R1513)</f>
        <v>Washington:29</v>
      </c>
      <c r="R1513" s="3" t="s">
        <v>9789</v>
      </c>
      <c r="S1513" s="3" t="s">
        <v>6108</v>
      </c>
    </row>
    <row r="1514" spans="8:19" x14ac:dyDescent="0.3">
      <c r="H1514"/>
      <c r="K1514"/>
      <c r="O1514" s="3" t="s">
        <v>8944</v>
      </c>
      <c r="Q1514" s="3" t="str">
        <f>R1514&amp;":"&amp;COUNTIF($R$3:R1514,R1514)</f>
        <v>Washington:30</v>
      </c>
      <c r="R1514" s="3" t="s">
        <v>9789</v>
      </c>
      <c r="S1514" s="3" t="s">
        <v>8188</v>
      </c>
    </row>
    <row r="1515" spans="8:19" x14ac:dyDescent="0.3">
      <c r="H1515"/>
      <c r="K1515"/>
      <c r="O1515" s="3" t="s">
        <v>8948</v>
      </c>
      <c r="Q1515" s="3" t="str">
        <f>R1515&amp;":"&amp;COUNTIF($R$3:R1515,R1515)</f>
        <v>West_Virginia:1</v>
      </c>
      <c r="R1515" s="3" t="s">
        <v>9832</v>
      </c>
      <c r="S1515" s="3" t="s">
        <v>6120</v>
      </c>
    </row>
    <row r="1516" spans="8:19" x14ac:dyDescent="0.3">
      <c r="H1516"/>
      <c r="K1516"/>
      <c r="O1516" s="3" t="s">
        <v>9006</v>
      </c>
      <c r="Q1516" s="3" t="str">
        <f>R1516&amp;":"&amp;COUNTIF($R$3:R1516,R1516)</f>
        <v>West_Virginia:2</v>
      </c>
      <c r="R1516" s="3" t="s">
        <v>9832</v>
      </c>
      <c r="S1516" s="3" t="s">
        <v>9686</v>
      </c>
    </row>
    <row r="1517" spans="8:19" x14ac:dyDescent="0.3">
      <c r="H1517"/>
      <c r="K1517"/>
      <c r="O1517" s="3" t="s">
        <v>9011</v>
      </c>
      <c r="Q1517" s="3" t="str">
        <f>R1517&amp;":"&amp;COUNTIF($R$3:R1517,R1517)</f>
        <v>West_Virginia:3</v>
      </c>
      <c r="R1517" s="3" t="s">
        <v>9832</v>
      </c>
      <c r="S1517" s="3" t="s">
        <v>3171</v>
      </c>
    </row>
    <row r="1518" spans="8:19" x14ac:dyDescent="0.3">
      <c r="H1518"/>
      <c r="K1518"/>
      <c r="O1518" s="3" t="s">
        <v>9016</v>
      </c>
      <c r="Q1518" s="3" t="str">
        <f>R1518&amp;":"&amp;COUNTIF($R$3:R1518,R1518)</f>
        <v>West_Virginia:4</v>
      </c>
      <c r="R1518" s="3" t="s">
        <v>9832</v>
      </c>
      <c r="S1518" s="3" t="s">
        <v>6176</v>
      </c>
    </row>
    <row r="1519" spans="8:19" x14ac:dyDescent="0.3">
      <c r="H1519"/>
      <c r="K1519"/>
      <c r="O1519" s="3" t="s">
        <v>9021</v>
      </c>
      <c r="Q1519" s="3" t="str">
        <f>R1519&amp;":"&amp;COUNTIF($R$3:R1519,R1519)</f>
        <v>West_Virginia:5</v>
      </c>
      <c r="R1519" s="3" t="s">
        <v>9832</v>
      </c>
      <c r="S1519" s="3" t="s">
        <v>8219</v>
      </c>
    </row>
    <row r="1520" spans="8:19" x14ac:dyDescent="0.3">
      <c r="H1520"/>
      <c r="K1520"/>
      <c r="O1520" s="3" t="s">
        <v>9027</v>
      </c>
      <c r="Q1520" s="3" t="str">
        <f>R1520&amp;":"&amp;COUNTIF($R$3:R1520,R1520)</f>
        <v>West_Virginia:6</v>
      </c>
      <c r="R1520" s="3" t="s">
        <v>9832</v>
      </c>
      <c r="S1520" s="3" t="s">
        <v>6144</v>
      </c>
    </row>
    <row r="1521" spans="8:19" x14ac:dyDescent="0.3">
      <c r="H1521"/>
      <c r="K1521"/>
      <c r="O1521" s="3" t="s">
        <v>9033</v>
      </c>
      <c r="Q1521" s="3" t="str">
        <f>R1521&amp;":"&amp;COUNTIF($R$3:R1521,R1521)</f>
        <v>West_Virginia:7</v>
      </c>
      <c r="R1521" s="3" t="s">
        <v>9832</v>
      </c>
      <c r="S1521" s="3" t="s">
        <v>6149</v>
      </c>
    </row>
    <row r="1522" spans="8:19" x14ac:dyDescent="0.3">
      <c r="H1522"/>
      <c r="K1522"/>
      <c r="O1522" s="3" t="s">
        <v>3049</v>
      </c>
      <c r="Q1522" s="3" t="str">
        <f>R1522&amp;":"&amp;COUNTIF($R$3:R1522,R1522)</f>
        <v>West_Virginia:8</v>
      </c>
      <c r="R1522" s="3" t="s">
        <v>9832</v>
      </c>
      <c r="S1522" s="3" t="s">
        <v>6167</v>
      </c>
    </row>
    <row r="1523" spans="8:19" x14ac:dyDescent="0.3">
      <c r="H1523"/>
      <c r="K1523"/>
      <c r="O1523" s="3" t="s">
        <v>1820</v>
      </c>
      <c r="Q1523" s="3" t="str">
        <f>R1523&amp;":"&amp;COUNTIF($R$3:R1523,R1523)</f>
        <v>West_Virginia:9</v>
      </c>
      <c r="R1523" s="3" t="s">
        <v>9832</v>
      </c>
      <c r="S1523" s="3" t="s">
        <v>1854</v>
      </c>
    </row>
    <row r="1524" spans="8:19" x14ac:dyDescent="0.3">
      <c r="H1524"/>
      <c r="K1524"/>
      <c r="O1524" s="3" t="s">
        <v>9052</v>
      </c>
      <c r="Q1524" s="3" t="str">
        <f>R1524&amp;":"&amp;COUNTIF($R$3:R1524,R1524)</f>
        <v>West_Virginia:10</v>
      </c>
      <c r="R1524" s="3" t="s">
        <v>9832</v>
      </c>
      <c r="S1524" s="3" t="s">
        <v>8214</v>
      </c>
    </row>
    <row r="1525" spans="8:19" x14ac:dyDescent="0.3">
      <c r="H1525"/>
      <c r="K1525"/>
      <c r="O1525" s="3" t="s">
        <v>9057</v>
      </c>
      <c r="Q1525" s="3" t="str">
        <f>R1525&amp;":"&amp;COUNTIF($R$3:R1525,R1525)</f>
        <v>West_Virginia:11</v>
      </c>
      <c r="R1525" s="3" t="s">
        <v>9832</v>
      </c>
      <c r="S1525" s="3" t="s">
        <v>6129</v>
      </c>
    </row>
    <row r="1526" spans="8:19" x14ac:dyDescent="0.3">
      <c r="H1526"/>
      <c r="K1526"/>
      <c r="O1526" s="3" t="s">
        <v>9063</v>
      </c>
      <c r="Q1526" s="3" t="str">
        <f>R1526&amp;":"&amp;COUNTIF($R$3:R1526,R1526)</f>
        <v>West_Virginia:12</v>
      </c>
      <c r="R1526" s="3" t="s">
        <v>9832</v>
      </c>
      <c r="S1526" s="3" t="s">
        <v>5142</v>
      </c>
    </row>
    <row r="1527" spans="8:19" x14ac:dyDescent="0.3">
      <c r="H1527"/>
      <c r="K1527"/>
      <c r="O1527" s="3" t="s">
        <v>9068</v>
      </c>
      <c r="Q1527" s="3" t="str">
        <f>R1527&amp;":"&amp;COUNTIF($R$3:R1527,R1527)</f>
        <v>West_Virginia:13</v>
      </c>
      <c r="R1527" s="3" t="s">
        <v>9832</v>
      </c>
      <c r="S1527" s="3" t="s">
        <v>6139</v>
      </c>
    </row>
    <row r="1528" spans="8:19" x14ac:dyDescent="0.3">
      <c r="H1528"/>
      <c r="K1528"/>
      <c r="O1528" s="3" t="s">
        <v>9078</v>
      </c>
      <c r="Q1528" s="3" t="str">
        <f>R1528&amp;":"&amp;COUNTIF($R$3:R1528,R1528)</f>
        <v>West_Virginia:14</v>
      </c>
      <c r="R1528" s="3" t="s">
        <v>9832</v>
      </c>
      <c r="S1528" s="3" t="s">
        <v>6158</v>
      </c>
    </row>
    <row r="1529" spans="8:19" x14ac:dyDescent="0.3">
      <c r="H1529"/>
      <c r="K1529"/>
      <c r="O1529" s="3" t="s">
        <v>9083</v>
      </c>
      <c r="Q1529" s="3" t="str">
        <f>R1529&amp;":"&amp;COUNTIF($R$3:R1529,R1529)</f>
        <v>West_Virginia:15</v>
      </c>
      <c r="R1529" s="3" t="s">
        <v>9832</v>
      </c>
      <c r="S1529" s="3" t="s">
        <v>6134</v>
      </c>
    </row>
    <row r="1530" spans="8:19" x14ac:dyDescent="0.3">
      <c r="H1530"/>
      <c r="K1530"/>
      <c r="O1530" s="3" t="s">
        <v>9154</v>
      </c>
      <c r="Q1530" s="3" t="str">
        <f>R1530&amp;":"&amp;COUNTIF($R$3:R1530,R1530)</f>
        <v>West_Virginia:16</v>
      </c>
      <c r="R1530" s="3" t="s">
        <v>9832</v>
      </c>
      <c r="S1530" s="3" t="s">
        <v>9676</v>
      </c>
    </row>
    <row r="1531" spans="8:19" x14ac:dyDescent="0.3">
      <c r="H1531"/>
      <c r="K1531"/>
      <c r="O1531" s="3" t="s">
        <v>9163</v>
      </c>
      <c r="Q1531" s="3" t="str">
        <f>R1531&amp;":"&amp;COUNTIF($R$3:R1531,R1531)</f>
        <v>West_Virginia:17</v>
      </c>
      <c r="R1531" s="3" t="s">
        <v>9832</v>
      </c>
      <c r="S1531" s="3" t="s">
        <v>8224</v>
      </c>
    </row>
    <row r="1532" spans="8:19" x14ac:dyDescent="0.3">
      <c r="H1532"/>
      <c r="K1532"/>
      <c r="O1532" s="3" t="s">
        <v>9177</v>
      </c>
      <c r="Q1532" s="3" t="str">
        <f>R1532&amp;":"&amp;COUNTIF($R$3:R1532,R1532)</f>
        <v>Wisconsin:1</v>
      </c>
      <c r="R1532" s="3" t="s">
        <v>9790</v>
      </c>
      <c r="S1532" s="3" t="s">
        <v>8241</v>
      </c>
    </row>
    <row r="1533" spans="8:19" x14ac:dyDescent="0.3">
      <c r="H1533"/>
      <c r="K1533"/>
      <c r="O1533" s="3" t="s">
        <v>9190</v>
      </c>
      <c r="Q1533" s="3" t="str">
        <f>R1533&amp;":"&amp;COUNTIF($R$3:R1533,R1533)</f>
        <v>Wisconsin:2</v>
      </c>
      <c r="R1533" s="3" t="s">
        <v>9790</v>
      </c>
      <c r="S1533" s="3" t="s">
        <v>2729</v>
      </c>
    </row>
    <row r="1534" spans="8:19" x14ac:dyDescent="0.3">
      <c r="H1534"/>
      <c r="K1534"/>
      <c r="O1534" s="3" t="s">
        <v>9195</v>
      </c>
      <c r="Q1534" s="3" t="str">
        <f>R1534&amp;":"&amp;COUNTIF($R$3:R1534,R1534)</f>
        <v>Wisconsin:3</v>
      </c>
      <c r="R1534" s="3" t="s">
        <v>9790</v>
      </c>
      <c r="S1534" s="3" t="s">
        <v>6210</v>
      </c>
    </row>
    <row r="1535" spans="8:19" x14ac:dyDescent="0.3">
      <c r="H1535"/>
      <c r="K1535"/>
      <c r="O1535" s="3" t="s">
        <v>9205</v>
      </c>
      <c r="Q1535" s="3" t="str">
        <f>R1535&amp;":"&amp;COUNTIF($R$3:R1535,R1535)</f>
        <v>Wisconsin:4</v>
      </c>
      <c r="R1535" s="3" t="s">
        <v>9790</v>
      </c>
      <c r="S1535" s="3" t="s">
        <v>6205</v>
      </c>
    </row>
    <row r="1536" spans="8:19" x14ac:dyDescent="0.3">
      <c r="H1536"/>
      <c r="K1536"/>
      <c r="O1536" s="3" t="s">
        <v>9214</v>
      </c>
      <c r="Q1536" s="3" t="str">
        <f>R1536&amp;":"&amp;COUNTIF($R$3:R1536,R1536)</f>
        <v>Wisconsin:5</v>
      </c>
      <c r="R1536" s="3" t="s">
        <v>9790</v>
      </c>
      <c r="S1536" s="3" t="s">
        <v>6225</v>
      </c>
    </row>
    <row r="1537" spans="8:19" x14ac:dyDescent="0.3">
      <c r="H1537"/>
      <c r="K1537"/>
      <c r="O1537" s="3" t="s">
        <v>9245</v>
      </c>
      <c r="Q1537" s="3" t="str">
        <f>R1537&amp;":"&amp;COUNTIF($R$3:R1537,R1537)</f>
        <v>Wisconsin:6</v>
      </c>
      <c r="R1537" s="3" t="s">
        <v>9790</v>
      </c>
      <c r="S1537" s="3" t="s">
        <v>6302</v>
      </c>
    </row>
    <row r="1538" spans="8:19" x14ac:dyDescent="0.3">
      <c r="H1538"/>
      <c r="K1538"/>
      <c r="O1538" s="3" t="s">
        <v>2193</v>
      </c>
      <c r="Q1538" s="3" t="str">
        <f>R1538&amp;":"&amp;COUNTIF($R$3:R1538,R1538)</f>
        <v>Wisconsin:7</v>
      </c>
      <c r="R1538" s="3" t="s">
        <v>9790</v>
      </c>
      <c r="S1538" s="3" t="s">
        <v>333</v>
      </c>
    </row>
    <row r="1539" spans="8:19" x14ac:dyDescent="0.3">
      <c r="H1539"/>
      <c r="K1539"/>
      <c r="O1539" s="3" t="s">
        <v>5142</v>
      </c>
      <c r="Q1539" s="3" t="str">
        <f>R1539&amp;":"&amp;COUNTIF($R$3:R1539,R1539)</f>
        <v>Wisconsin:8</v>
      </c>
      <c r="R1539" s="3" t="s">
        <v>9790</v>
      </c>
      <c r="S1539" s="3" t="s">
        <v>6230</v>
      </c>
    </row>
    <row r="1540" spans="8:19" x14ac:dyDescent="0.3">
      <c r="H1540"/>
      <c r="K1540"/>
      <c r="O1540" s="3" t="s">
        <v>9261</v>
      </c>
      <c r="Q1540" s="3" t="str">
        <f>R1540&amp;":"&amp;COUNTIF($R$3:R1540,R1540)</f>
        <v>Wisconsin:9</v>
      </c>
      <c r="R1540" s="3" t="s">
        <v>9790</v>
      </c>
      <c r="S1540" s="3" t="s">
        <v>6282</v>
      </c>
    </row>
    <row r="1541" spans="8:19" x14ac:dyDescent="0.3">
      <c r="H1541"/>
      <c r="K1541"/>
      <c r="O1541" s="3" t="s">
        <v>9270</v>
      </c>
      <c r="Q1541" s="3" t="str">
        <f>R1541&amp;":"&amp;COUNTIF($R$3:R1541,R1541)</f>
        <v>Wisconsin:10</v>
      </c>
      <c r="R1541" s="3" t="s">
        <v>9790</v>
      </c>
      <c r="S1541" s="3" t="s">
        <v>496</v>
      </c>
    </row>
    <row r="1542" spans="8:19" x14ac:dyDescent="0.3">
      <c r="H1542"/>
      <c r="K1542"/>
      <c r="O1542" s="3" t="s">
        <v>9276</v>
      </c>
      <c r="Q1542" s="3" t="str">
        <f>R1542&amp;":"&amp;COUNTIF($R$3:R1542,R1542)</f>
        <v>Wisconsin:11</v>
      </c>
      <c r="R1542" s="3" t="s">
        <v>9790</v>
      </c>
      <c r="S1542" s="3" t="s">
        <v>1854</v>
      </c>
    </row>
    <row r="1543" spans="8:19" x14ac:dyDescent="0.3">
      <c r="H1543"/>
      <c r="K1543"/>
      <c r="O1543" s="3" t="s">
        <v>7462</v>
      </c>
      <c r="Q1543" s="3" t="str">
        <f>R1543&amp;":"&amp;COUNTIF($R$3:R1543,R1543)</f>
        <v>Wisconsin:12</v>
      </c>
      <c r="R1543" s="3" t="s">
        <v>9790</v>
      </c>
      <c r="S1543" s="3" t="s">
        <v>6196</v>
      </c>
    </row>
    <row r="1544" spans="8:19" x14ac:dyDescent="0.3">
      <c r="H1544"/>
      <c r="K1544"/>
      <c r="O1544" s="3" t="s">
        <v>9285</v>
      </c>
      <c r="Q1544" s="3" t="str">
        <f>R1544&amp;":"&amp;COUNTIF($R$3:R1544,R1544)</f>
        <v>Wisconsin:13</v>
      </c>
      <c r="R1544" s="3" t="s">
        <v>9790</v>
      </c>
      <c r="S1544" s="3" t="s">
        <v>9701</v>
      </c>
    </row>
    <row r="1545" spans="8:19" x14ac:dyDescent="0.3">
      <c r="H1545"/>
      <c r="K1545"/>
      <c r="O1545" s="3" t="s">
        <v>9299</v>
      </c>
      <c r="Q1545" s="3" t="str">
        <f>R1545&amp;":"&amp;COUNTIF($R$3:R1545,R1545)</f>
        <v>Wisconsin:14</v>
      </c>
      <c r="R1545" s="3" t="s">
        <v>9790</v>
      </c>
      <c r="S1545" s="3" t="s">
        <v>6297</v>
      </c>
    </row>
    <row r="1546" spans="8:19" x14ac:dyDescent="0.3">
      <c r="H1546"/>
      <c r="K1546"/>
      <c r="O1546" s="3" t="s">
        <v>5696</v>
      </c>
      <c r="Q1546" s="3" t="str">
        <f>R1546&amp;":"&amp;COUNTIF($R$3:R1546,R1546)</f>
        <v>Wisconsin:15</v>
      </c>
      <c r="R1546" s="3" t="s">
        <v>9790</v>
      </c>
      <c r="S1546" s="3" t="s">
        <v>9706</v>
      </c>
    </row>
    <row r="1547" spans="8:19" x14ac:dyDescent="0.3">
      <c r="H1547"/>
      <c r="K1547"/>
      <c r="O1547" s="3" t="s">
        <v>9319</v>
      </c>
      <c r="Q1547" s="3" t="str">
        <f>R1547&amp;":"&amp;COUNTIF($R$3:R1547,R1547)</f>
        <v>Wisconsin:16</v>
      </c>
      <c r="R1547" s="3" t="s">
        <v>9790</v>
      </c>
      <c r="S1547" s="3" t="s">
        <v>6254</v>
      </c>
    </row>
    <row r="1548" spans="8:19" x14ac:dyDescent="0.3">
      <c r="H1548"/>
      <c r="K1548"/>
      <c r="O1548" s="3" t="s">
        <v>62</v>
      </c>
      <c r="Q1548" s="3" t="str">
        <f>R1548&amp;":"&amp;COUNTIF($R$3:R1548,R1548)</f>
        <v>Wisconsin:17</v>
      </c>
      <c r="R1548" s="3" t="s">
        <v>9790</v>
      </c>
      <c r="S1548" s="3" t="s">
        <v>6259</v>
      </c>
    </row>
    <row r="1549" spans="8:19" x14ac:dyDescent="0.3">
      <c r="H1549"/>
      <c r="K1549"/>
      <c r="O1549" s="3" t="s">
        <v>9245</v>
      </c>
      <c r="Q1549" s="3" t="str">
        <f>R1549&amp;":"&amp;COUNTIF($R$3:R1549,R1549)</f>
        <v>Wisconsin:18</v>
      </c>
      <c r="R1549" s="3" t="s">
        <v>9790</v>
      </c>
      <c r="S1549" s="3" t="s">
        <v>6292</v>
      </c>
    </row>
    <row r="1550" spans="8:19" x14ac:dyDescent="0.3">
      <c r="H1550"/>
      <c r="K1550"/>
      <c r="O1550" s="3" t="s">
        <v>9410</v>
      </c>
      <c r="Q1550" s="3" t="str">
        <f>R1550&amp;":"&amp;COUNTIF($R$3:R1550,R1550)</f>
        <v>Wisconsin:19</v>
      </c>
      <c r="R1550" s="3" t="s">
        <v>9790</v>
      </c>
      <c r="S1550" s="3" t="s">
        <v>6249</v>
      </c>
    </row>
    <row r="1551" spans="8:19" x14ac:dyDescent="0.3">
      <c r="H1551"/>
      <c r="K1551"/>
      <c r="O1551" s="3" t="s">
        <v>6215</v>
      </c>
      <c r="Q1551" s="3" t="str">
        <f>R1551&amp;":"&amp;COUNTIF($R$3:R1551,R1551)</f>
        <v>Wisconsin:20</v>
      </c>
      <c r="R1551" s="3" t="s">
        <v>9790</v>
      </c>
      <c r="S1551" s="3" t="s">
        <v>6186</v>
      </c>
    </row>
    <row r="1552" spans="8:19" x14ac:dyDescent="0.3">
      <c r="H1552"/>
      <c r="K1552"/>
      <c r="O1552" s="3" t="s">
        <v>9435</v>
      </c>
      <c r="Q1552" s="3" t="str">
        <f>R1552&amp;":"&amp;COUNTIF($R$3:R1552,R1552)</f>
        <v>Wisconsin:21</v>
      </c>
      <c r="R1552" s="3" t="s">
        <v>9790</v>
      </c>
      <c r="S1552" s="3" t="s">
        <v>6240</v>
      </c>
    </row>
    <row r="1553" spans="8:19" x14ac:dyDescent="0.3">
      <c r="H1553"/>
      <c r="K1553"/>
      <c r="O1553" s="3" t="s">
        <v>9439</v>
      </c>
      <c r="Q1553" s="3" t="str">
        <f>R1553&amp;":"&amp;COUNTIF($R$3:R1553,R1553)</f>
        <v>Wisconsin:22</v>
      </c>
      <c r="R1553" s="3" t="s">
        <v>9790</v>
      </c>
      <c r="S1553" s="3" t="s">
        <v>9691</v>
      </c>
    </row>
    <row r="1554" spans="8:19" x14ac:dyDescent="0.3">
      <c r="H1554"/>
      <c r="K1554"/>
      <c r="O1554" s="3" t="s">
        <v>9444</v>
      </c>
      <c r="Q1554" s="3" t="str">
        <f>R1554&amp;":"&amp;COUNTIF($R$3:R1554,R1554)</f>
        <v>Wisconsin:23</v>
      </c>
      <c r="R1554" s="3" t="s">
        <v>9790</v>
      </c>
      <c r="S1554" s="3" t="s">
        <v>6235</v>
      </c>
    </row>
    <row r="1555" spans="8:19" x14ac:dyDescent="0.3">
      <c r="H1555"/>
      <c r="K1555"/>
      <c r="O1555" s="3" t="s">
        <v>9497</v>
      </c>
      <c r="Q1555" s="3" t="str">
        <f>R1555&amp;":"&amp;COUNTIF($R$3:R1555,R1555)</f>
        <v>Wisconsin:24</v>
      </c>
      <c r="R1555" s="3" t="s">
        <v>9790</v>
      </c>
      <c r="S1555" s="3" t="s">
        <v>6215</v>
      </c>
    </row>
    <row r="1556" spans="8:19" x14ac:dyDescent="0.3">
      <c r="H1556"/>
      <c r="K1556"/>
      <c r="O1556" s="3" t="s">
        <v>9502</v>
      </c>
      <c r="Q1556" s="3" t="str">
        <f>R1556&amp;":"&amp;COUNTIF($R$3:R1556,R1556)</f>
        <v>Wisconsin:25</v>
      </c>
      <c r="R1556" s="3" t="s">
        <v>9790</v>
      </c>
      <c r="S1556" s="3" t="s">
        <v>6181</v>
      </c>
    </row>
    <row r="1557" spans="8:19" x14ac:dyDescent="0.3">
      <c r="H1557"/>
      <c r="K1557"/>
      <c r="O1557" s="3" t="s">
        <v>1388</v>
      </c>
      <c r="Q1557" s="3" t="str">
        <f>R1557&amp;":"&amp;COUNTIF($R$3:R1557,R1557)</f>
        <v>Wisconsin:26</v>
      </c>
      <c r="R1557" s="3" t="s">
        <v>9790</v>
      </c>
      <c r="S1557" s="3" t="s">
        <v>8246</v>
      </c>
    </row>
    <row r="1558" spans="8:19" x14ac:dyDescent="0.3">
      <c r="H1558"/>
      <c r="K1558"/>
      <c r="O1558" s="3" t="s">
        <v>9548</v>
      </c>
      <c r="Q1558" s="3" t="str">
        <f>R1558&amp;":"&amp;COUNTIF($R$3:R1558,R1558)</f>
        <v>Wisconsin:27</v>
      </c>
      <c r="R1558" s="3" t="s">
        <v>9790</v>
      </c>
      <c r="S1558" s="3" t="s">
        <v>6220</v>
      </c>
    </row>
    <row r="1559" spans="8:19" x14ac:dyDescent="0.3">
      <c r="H1559"/>
      <c r="K1559"/>
      <c r="O1559" s="3" t="s">
        <v>9553</v>
      </c>
      <c r="Q1559" s="3" t="str">
        <f>R1559&amp;":"&amp;COUNTIF($R$3:R1559,R1559)</f>
        <v>Wisconsin:28</v>
      </c>
      <c r="R1559" s="3" t="s">
        <v>9790</v>
      </c>
      <c r="S1559" s="3" t="s">
        <v>6307</v>
      </c>
    </row>
    <row r="1560" spans="8:19" x14ac:dyDescent="0.3">
      <c r="H1560"/>
      <c r="K1560"/>
      <c r="O1560" s="3" t="s">
        <v>9559</v>
      </c>
      <c r="Q1560" s="3" t="str">
        <f>R1560&amp;":"&amp;COUNTIF($R$3:R1560,R1560)</f>
        <v>Wisconsin:29</v>
      </c>
      <c r="R1560" s="3" t="s">
        <v>9790</v>
      </c>
      <c r="S1560" s="3" t="s">
        <v>6287</v>
      </c>
    </row>
    <row r="1561" spans="8:19" x14ac:dyDescent="0.3">
      <c r="H1561"/>
      <c r="K1561"/>
      <c r="O1561" s="3" t="s">
        <v>9583</v>
      </c>
      <c r="Q1561" s="3" t="str">
        <f>R1561&amp;":"&amp;COUNTIF($R$3:R1561,R1561)</f>
        <v>Wisconsin:30</v>
      </c>
      <c r="R1561" s="3" t="s">
        <v>9790</v>
      </c>
      <c r="S1561" s="3" t="s">
        <v>6264</v>
      </c>
    </row>
    <row r="1562" spans="8:19" x14ac:dyDescent="0.3">
      <c r="H1562"/>
      <c r="K1562"/>
      <c r="O1562" s="3" t="s">
        <v>9600</v>
      </c>
      <c r="Q1562" s="3" t="str">
        <f>R1562&amp;":"&amp;COUNTIF($R$3:R1562,R1562)</f>
        <v>Wisconsin:31</v>
      </c>
      <c r="R1562" s="3" t="s">
        <v>9790</v>
      </c>
      <c r="S1562" s="3" t="s">
        <v>9696</v>
      </c>
    </row>
    <row r="1563" spans="8:19" x14ac:dyDescent="0.3">
      <c r="H1563"/>
      <c r="K1563"/>
      <c r="O1563" s="3" t="s">
        <v>9618</v>
      </c>
      <c r="Q1563" s="3" t="str">
        <f>R1563&amp;":"&amp;COUNTIF($R$3:R1563,R1563)</f>
        <v>Wisconsin:32</v>
      </c>
      <c r="R1563" s="3" t="s">
        <v>9790</v>
      </c>
      <c r="S1563" s="3" t="s">
        <v>6273</v>
      </c>
    </row>
    <row r="1564" spans="8:19" x14ac:dyDescent="0.3">
      <c r="H1564"/>
      <c r="K1564"/>
      <c r="O1564" s="3" t="s">
        <v>9623</v>
      </c>
      <c r="Q1564" s="3" t="str">
        <f>R1564&amp;":"&amp;COUNTIF($R$3:R1564,R1564)</f>
        <v>Wisconsin:33</v>
      </c>
      <c r="R1564" s="3" t="s">
        <v>9790</v>
      </c>
      <c r="S1564" s="3" t="s">
        <v>6191</v>
      </c>
    </row>
    <row r="1565" spans="8:19" x14ac:dyDescent="0.3">
      <c r="H1565"/>
      <c r="K1565"/>
      <c r="O1565" s="3" t="s">
        <v>6691</v>
      </c>
      <c r="Q1565" s="3" t="str">
        <f>R1565&amp;":"&amp;COUNTIF($R$3:R1565,R1565)</f>
        <v>Wyoming:1</v>
      </c>
      <c r="R1565" s="3" t="s">
        <v>9798</v>
      </c>
      <c r="S1565" s="3" t="s">
        <v>6328</v>
      </c>
    </row>
    <row r="1566" spans="8:19" x14ac:dyDescent="0.3">
      <c r="H1566"/>
      <c r="K1566"/>
      <c r="O1566" s="3" t="s">
        <v>9646</v>
      </c>
      <c r="Q1566" s="3" t="str">
        <f>R1566&amp;":"&amp;COUNTIF($R$3:R1566,R1566)</f>
        <v>Wyoming:2</v>
      </c>
      <c r="R1566" s="3" t="s">
        <v>9798</v>
      </c>
      <c r="S1566" s="3" t="s">
        <v>6367</v>
      </c>
    </row>
    <row r="1567" spans="8:19" x14ac:dyDescent="0.3">
      <c r="H1567"/>
      <c r="K1567"/>
      <c r="O1567" s="3" t="s">
        <v>1378</v>
      </c>
      <c r="Q1567" s="3" t="str">
        <f>R1567&amp;":"&amp;COUNTIF($R$3:R1567,R1567)</f>
        <v>Wyoming:3</v>
      </c>
      <c r="R1567" s="3" t="s">
        <v>9798</v>
      </c>
      <c r="S1567" s="3" t="s">
        <v>68</v>
      </c>
    </row>
    <row r="1568" spans="8:19" x14ac:dyDescent="0.3">
      <c r="H1568"/>
      <c r="K1568"/>
      <c r="O1568" s="3" t="s">
        <v>9655</v>
      </c>
      <c r="Q1568" s="3" t="str">
        <f>R1568&amp;":"&amp;COUNTIF($R$3:R1568,R1568)</f>
        <v>Wyoming:4</v>
      </c>
      <c r="R1568" s="3" t="s">
        <v>9798</v>
      </c>
      <c r="S1568" s="3" t="s">
        <v>6357</v>
      </c>
    </row>
    <row r="1569" spans="8:19" x14ac:dyDescent="0.3">
      <c r="H1569"/>
      <c r="K1569"/>
      <c r="O1569" s="3" t="s">
        <v>9724</v>
      </c>
      <c r="Q1569" s="3" t="str">
        <f>R1569&amp;":"&amp;COUNTIF($R$3:R1569,R1569)</f>
        <v>Wyoming:5</v>
      </c>
      <c r="R1569" s="3" t="s">
        <v>9798</v>
      </c>
      <c r="S1569" s="3" t="s">
        <v>6352</v>
      </c>
    </row>
    <row r="1570" spans="8:19" x14ac:dyDescent="0.3">
      <c r="H1570"/>
      <c r="K1570"/>
      <c r="O1570" s="3" t="s">
        <v>9729</v>
      </c>
      <c r="Q1570" s="3" t="str">
        <f>R1570&amp;":"&amp;COUNTIF($R$3:R1570,R1570)</f>
        <v>Wyoming:6</v>
      </c>
      <c r="R1570" s="3" t="s">
        <v>9798</v>
      </c>
      <c r="S1570" s="3" t="s">
        <v>6337</v>
      </c>
    </row>
    <row r="1571" spans="8:19" x14ac:dyDescent="0.3">
      <c r="H1571"/>
      <c r="K1571"/>
      <c r="O1571" s="3" t="s">
        <v>496</v>
      </c>
      <c r="Q1571" s="3" t="str">
        <f>R1571&amp;":"&amp;COUNTIF($R$3:R1571,R1571)</f>
        <v>Wyoming:7</v>
      </c>
      <c r="R1571" s="3" t="s">
        <v>9798</v>
      </c>
      <c r="S1571" s="3" t="s">
        <v>6342</v>
      </c>
    </row>
    <row r="1572" spans="8:19" x14ac:dyDescent="0.3">
      <c r="H1572"/>
      <c r="K1572"/>
      <c r="O1572" s="3" t="s">
        <v>2415</v>
      </c>
      <c r="Q1572" s="3" t="str">
        <f>R1572&amp;":"&amp;COUNTIF($R$3:R1572,R1572)</f>
        <v>Wyoming:8</v>
      </c>
      <c r="R1572" s="3" t="s">
        <v>9798</v>
      </c>
      <c r="S1572" s="3" t="s">
        <v>6362</v>
      </c>
    </row>
    <row r="1573" spans="8:19" x14ac:dyDescent="0.3">
      <c r="H1573"/>
      <c r="K1573"/>
      <c r="O1573" s="3" t="s">
        <v>9759</v>
      </c>
      <c r="Q1573" s="3" t="str">
        <f>R1573&amp;":"&amp;COUNTIF($R$3:R1573,R1573)</f>
        <v>Wyoming:9</v>
      </c>
      <c r="R1573" s="3" t="s">
        <v>9798</v>
      </c>
      <c r="S1573" s="3" t="s">
        <v>5777</v>
      </c>
    </row>
    <row r="1574" spans="8:19" x14ac:dyDescent="0.3">
      <c r="H1574"/>
      <c r="K1574"/>
      <c r="O1574" s="3" t="s">
        <v>9764</v>
      </c>
      <c r="Q1574" s="3" t="str">
        <f>R1574&amp;":"&amp;COUNTIF($R$3:R1574,R1574)</f>
        <v>Wyoming:10</v>
      </c>
      <c r="R1574" s="3" t="s">
        <v>9798</v>
      </c>
      <c r="S1574" s="3" t="s">
        <v>3427</v>
      </c>
    </row>
    <row r="1575" spans="8:19" x14ac:dyDescent="0.3">
      <c r="H1575"/>
      <c r="K1575"/>
      <c r="O1575" s="3" t="s">
        <v>9769</v>
      </c>
      <c r="Q1575" s="3" t="str">
        <f>R1575&amp;":"&amp;COUNTIF($R$3:R1575,R1575)</f>
        <v>Wyoming:11</v>
      </c>
      <c r="R1575" s="3" t="s">
        <v>9798</v>
      </c>
      <c r="S1575" s="3" t="s">
        <v>6347</v>
      </c>
    </row>
    <row r="1576" spans="8:19" x14ac:dyDescent="0.3">
      <c r="H1576"/>
      <c r="K1576"/>
    </row>
    <row r="1577" spans="8:19" x14ac:dyDescent="0.3">
      <c r="H1577"/>
      <c r="K1577"/>
    </row>
    <row r="1578" spans="8:19" x14ac:dyDescent="0.3">
      <c r="H1578"/>
      <c r="K1578"/>
    </row>
    <row r="1579" spans="8:19" x14ac:dyDescent="0.3">
      <c r="H1579"/>
      <c r="K1579"/>
    </row>
    <row r="1580" spans="8:19" x14ac:dyDescent="0.3">
      <c r="H1580"/>
      <c r="K1580"/>
    </row>
    <row r="1581" spans="8:19" x14ac:dyDescent="0.3">
      <c r="H1581"/>
      <c r="K1581"/>
    </row>
    <row r="1582" spans="8:19" x14ac:dyDescent="0.3">
      <c r="H1582"/>
      <c r="K1582"/>
    </row>
    <row r="1583" spans="8:19" x14ac:dyDescent="0.3">
      <c r="H1583"/>
      <c r="K1583"/>
    </row>
    <row r="1584" spans="8:19" x14ac:dyDescent="0.3">
      <c r="H1584"/>
      <c r="K1584"/>
    </row>
    <row r="1585" spans="8:11" x14ac:dyDescent="0.3">
      <c r="H1585"/>
      <c r="K1585"/>
    </row>
    <row r="1586" spans="8:11" x14ac:dyDescent="0.3">
      <c r="H1586"/>
      <c r="K1586"/>
    </row>
    <row r="1587" spans="8:11" x14ac:dyDescent="0.3">
      <c r="H1587"/>
      <c r="K1587"/>
    </row>
    <row r="1588" spans="8:11" x14ac:dyDescent="0.3">
      <c r="H1588"/>
      <c r="K1588"/>
    </row>
    <row r="1589" spans="8:11" x14ac:dyDescent="0.3">
      <c r="H1589"/>
      <c r="K1589"/>
    </row>
    <row r="1590" spans="8:11" x14ac:dyDescent="0.3">
      <c r="H1590"/>
      <c r="K1590"/>
    </row>
    <row r="1591" spans="8:11" x14ac:dyDescent="0.3">
      <c r="H1591"/>
      <c r="K1591"/>
    </row>
    <row r="1592" spans="8:11" x14ac:dyDescent="0.3">
      <c r="H1592"/>
      <c r="K1592"/>
    </row>
    <row r="1593" spans="8:11" x14ac:dyDescent="0.3">
      <c r="H1593"/>
      <c r="K1593"/>
    </row>
    <row r="1594" spans="8:11" x14ac:dyDescent="0.3">
      <c r="H1594"/>
      <c r="K1594"/>
    </row>
    <row r="1595" spans="8:11" x14ac:dyDescent="0.3">
      <c r="H1595"/>
      <c r="K1595"/>
    </row>
    <row r="1596" spans="8:11" x14ac:dyDescent="0.3">
      <c r="H1596"/>
      <c r="K1596"/>
    </row>
    <row r="1597" spans="8:11" x14ac:dyDescent="0.3">
      <c r="H1597"/>
      <c r="K1597"/>
    </row>
    <row r="1598" spans="8:11" x14ac:dyDescent="0.3">
      <c r="H1598"/>
      <c r="K1598"/>
    </row>
    <row r="1599" spans="8:11" x14ac:dyDescent="0.3">
      <c r="H1599"/>
      <c r="K1599"/>
    </row>
    <row r="1600" spans="8:11" x14ac:dyDescent="0.3">
      <c r="H1600"/>
      <c r="K1600"/>
    </row>
    <row r="1601" spans="8:11" x14ac:dyDescent="0.3">
      <c r="H1601"/>
      <c r="K1601"/>
    </row>
    <row r="1602" spans="8:11" x14ac:dyDescent="0.3">
      <c r="H1602"/>
      <c r="K1602"/>
    </row>
    <row r="1603" spans="8:11" x14ac:dyDescent="0.3">
      <c r="H1603"/>
      <c r="K1603"/>
    </row>
    <row r="1604" spans="8:11" x14ac:dyDescent="0.3">
      <c r="H1604"/>
      <c r="K1604"/>
    </row>
    <row r="1605" spans="8:11" x14ac:dyDescent="0.3">
      <c r="H1605"/>
      <c r="K1605"/>
    </row>
    <row r="1606" spans="8:11" x14ac:dyDescent="0.3">
      <c r="H1606"/>
      <c r="K1606"/>
    </row>
    <row r="1607" spans="8:11" x14ac:dyDescent="0.3">
      <c r="H1607"/>
      <c r="K1607"/>
    </row>
    <row r="1608" spans="8:11" x14ac:dyDescent="0.3">
      <c r="H1608"/>
      <c r="K1608"/>
    </row>
    <row r="1609" spans="8:11" x14ac:dyDescent="0.3">
      <c r="H1609"/>
      <c r="K1609"/>
    </row>
    <row r="1610" spans="8:11" x14ac:dyDescent="0.3">
      <c r="H1610"/>
      <c r="K1610"/>
    </row>
    <row r="1611" spans="8:11" x14ac:dyDescent="0.3">
      <c r="H1611"/>
      <c r="K1611"/>
    </row>
    <row r="1612" spans="8:11" x14ac:dyDescent="0.3">
      <c r="H1612"/>
      <c r="K1612"/>
    </row>
    <row r="1613" spans="8:11" x14ac:dyDescent="0.3">
      <c r="H1613"/>
      <c r="K1613"/>
    </row>
    <row r="1614" spans="8:11" x14ac:dyDescent="0.3">
      <c r="H1614"/>
      <c r="K1614"/>
    </row>
    <row r="1615" spans="8:11" x14ac:dyDescent="0.3">
      <c r="H1615"/>
      <c r="K1615"/>
    </row>
    <row r="1616" spans="8:11" x14ac:dyDescent="0.3">
      <c r="H1616"/>
      <c r="K1616"/>
    </row>
    <row r="1617" spans="8:11" x14ac:dyDescent="0.3">
      <c r="H1617"/>
      <c r="K1617"/>
    </row>
    <row r="1618" spans="8:11" x14ac:dyDescent="0.3">
      <c r="H1618"/>
      <c r="K1618"/>
    </row>
    <row r="1619" spans="8:11" x14ac:dyDescent="0.3">
      <c r="H1619"/>
      <c r="K1619"/>
    </row>
    <row r="1620" spans="8:11" x14ac:dyDescent="0.3">
      <c r="H1620"/>
      <c r="K1620"/>
    </row>
    <row r="1621" spans="8:11" x14ac:dyDescent="0.3">
      <c r="H1621"/>
      <c r="K1621"/>
    </row>
    <row r="1622" spans="8:11" x14ac:dyDescent="0.3">
      <c r="H1622"/>
      <c r="K1622"/>
    </row>
    <row r="1623" spans="8:11" x14ac:dyDescent="0.3">
      <c r="H1623"/>
      <c r="K1623"/>
    </row>
    <row r="1624" spans="8:11" x14ac:dyDescent="0.3">
      <c r="H1624"/>
      <c r="K1624"/>
    </row>
    <row r="1625" spans="8:11" x14ac:dyDescent="0.3">
      <c r="H1625"/>
      <c r="K1625"/>
    </row>
    <row r="1626" spans="8:11" x14ac:dyDescent="0.3">
      <c r="H1626"/>
      <c r="K1626"/>
    </row>
    <row r="1627" spans="8:11" x14ac:dyDescent="0.3">
      <c r="H1627"/>
      <c r="K1627"/>
    </row>
    <row r="1628" spans="8:11" x14ac:dyDescent="0.3">
      <c r="H1628"/>
      <c r="K1628"/>
    </row>
    <row r="1629" spans="8:11" x14ac:dyDescent="0.3">
      <c r="H1629"/>
      <c r="K1629"/>
    </row>
    <row r="1630" spans="8:11" x14ac:dyDescent="0.3">
      <c r="H1630"/>
      <c r="K1630"/>
    </row>
    <row r="1631" spans="8:11" x14ac:dyDescent="0.3">
      <c r="H1631"/>
      <c r="K1631"/>
    </row>
    <row r="1632" spans="8:11" x14ac:dyDescent="0.3">
      <c r="H1632"/>
      <c r="K1632"/>
    </row>
    <row r="1633" spans="8:11" x14ac:dyDescent="0.3">
      <c r="H1633"/>
      <c r="K1633"/>
    </row>
    <row r="1634" spans="8:11" x14ac:dyDescent="0.3">
      <c r="H1634"/>
      <c r="K1634"/>
    </row>
    <row r="1635" spans="8:11" x14ac:dyDescent="0.3">
      <c r="H1635"/>
      <c r="K1635"/>
    </row>
    <row r="1636" spans="8:11" x14ac:dyDescent="0.3">
      <c r="H1636"/>
      <c r="K1636"/>
    </row>
    <row r="1637" spans="8:11" x14ac:dyDescent="0.3">
      <c r="H1637"/>
      <c r="K1637"/>
    </row>
    <row r="1638" spans="8:11" x14ac:dyDescent="0.3">
      <c r="H1638"/>
      <c r="K1638"/>
    </row>
    <row r="1639" spans="8:11" x14ac:dyDescent="0.3">
      <c r="H1639"/>
      <c r="K1639"/>
    </row>
    <row r="1640" spans="8:11" x14ac:dyDescent="0.3">
      <c r="H1640"/>
      <c r="K1640"/>
    </row>
    <row r="1641" spans="8:11" x14ac:dyDescent="0.3">
      <c r="H1641"/>
      <c r="K1641"/>
    </row>
    <row r="1642" spans="8:11" x14ac:dyDescent="0.3">
      <c r="H1642"/>
      <c r="K1642"/>
    </row>
    <row r="1643" spans="8:11" x14ac:dyDescent="0.3">
      <c r="H1643"/>
      <c r="K1643"/>
    </row>
    <row r="1644" spans="8:11" x14ac:dyDescent="0.3">
      <c r="H1644"/>
      <c r="K1644"/>
    </row>
    <row r="1645" spans="8:11" x14ac:dyDescent="0.3">
      <c r="H1645"/>
      <c r="K1645"/>
    </row>
    <row r="1646" spans="8:11" x14ac:dyDescent="0.3">
      <c r="H1646"/>
      <c r="K1646"/>
    </row>
    <row r="1647" spans="8:11" x14ac:dyDescent="0.3">
      <c r="H1647"/>
      <c r="K1647"/>
    </row>
    <row r="1648" spans="8:11" x14ac:dyDescent="0.3">
      <c r="H1648"/>
      <c r="K1648"/>
    </row>
    <row r="1649" spans="8:11" x14ac:dyDescent="0.3">
      <c r="H1649"/>
      <c r="K1649"/>
    </row>
    <row r="1650" spans="8:11" x14ac:dyDescent="0.3">
      <c r="H1650"/>
      <c r="K1650"/>
    </row>
    <row r="1651" spans="8:11" x14ac:dyDescent="0.3">
      <c r="H1651"/>
      <c r="K1651"/>
    </row>
    <row r="1652" spans="8:11" x14ac:dyDescent="0.3">
      <c r="H1652"/>
      <c r="K1652"/>
    </row>
    <row r="1653" spans="8:11" x14ac:dyDescent="0.3">
      <c r="H1653"/>
      <c r="K1653"/>
    </row>
    <row r="1654" spans="8:11" x14ac:dyDescent="0.3">
      <c r="H1654"/>
      <c r="K1654"/>
    </row>
    <row r="1655" spans="8:11" x14ac:dyDescent="0.3">
      <c r="H1655"/>
      <c r="K1655"/>
    </row>
    <row r="1656" spans="8:11" x14ac:dyDescent="0.3">
      <c r="H1656"/>
      <c r="K1656"/>
    </row>
    <row r="1657" spans="8:11" x14ac:dyDescent="0.3">
      <c r="H1657"/>
      <c r="K1657"/>
    </row>
    <row r="1658" spans="8:11" x14ac:dyDescent="0.3">
      <c r="H1658"/>
      <c r="K1658"/>
    </row>
    <row r="1659" spans="8:11" x14ac:dyDescent="0.3">
      <c r="H1659"/>
      <c r="K1659"/>
    </row>
    <row r="1660" spans="8:11" x14ac:dyDescent="0.3">
      <c r="H1660"/>
      <c r="K1660"/>
    </row>
    <row r="1661" spans="8:11" x14ac:dyDescent="0.3">
      <c r="H1661"/>
      <c r="K1661"/>
    </row>
    <row r="1662" spans="8:11" x14ac:dyDescent="0.3">
      <c r="H1662"/>
      <c r="K1662"/>
    </row>
    <row r="1663" spans="8:11" x14ac:dyDescent="0.3">
      <c r="H1663"/>
      <c r="K1663"/>
    </row>
    <row r="1664" spans="8:11" x14ac:dyDescent="0.3">
      <c r="H1664"/>
      <c r="K1664"/>
    </row>
    <row r="1665" spans="8:11" x14ac:dyDescent="0.3">
      <c r="H1665"/>
      <c r="K1665"/>
    </row>
    <row r="1666" spans="8:11" x14ac:dyDescent="0.3">
      <c r="H1666"/>
      <c r="K1666"/>
    </row>
    <row r="1667" spans="8:11" x14ac:dyDescent="0.3">
      <c r="H1667"/>
      <c r="K1667"/>
    </row>
    <row r="1668" spans="8:11" x14ac:dyDescent="0.3">
      <c r="H1668"/>
      <c r="K1668"/>
    </row>
    <row r="1669" spans="8:11" x14ac:dyDescent="0.3">
      <c r="H1669"/>
      <c r="K1669"/>
    </row>
    <row r="1670" spans="8:11" x14ac:dyDescent="0.3">
      <c r="H1670"/>
      <c r="K1670"/>
    </row>
    <row r="1671" spans="8:11" x14ac:dyDescent="0.3">
      <c r="H1671"/>
      <c r="K1671"/>
    </row>
    <row r="1672" spans="8:11" x14ac:dyDescent="0.3">
      <c r="H1672"/>
      <c r="K1672"/>
    </row>
    <row r="1673" spans="8:11" x14ac:dyDescent="0.3">
      <c r="H1673"/>
      <c r="K1673"/>
    </row>
    <row r="1674" spans="8:11" x14ac:dyDescent="0.3">
      <c r="H1674"/>
      <c r="K1674"/>
    </row>
    <row r="1675" spans="8:11" x14ac:dyDescent="0.3">
      <c r="H1675"/>
      <c r="K1675"/>
    </row>
    <row r="1676" spans="8:11" x14ac:dyDescent="0.3">
      <c r="H1676"/>
      <c r="K1676"/>
    </row>
    <row r="1677" spans="8:11" x14ac:dyDescent="0.3">
      <c r="H1677"/>
      <c r="K1677"/>
    </row>
    <row r="1678" spans="8:11" x14ac:dyDescent="0.3">
      <c r="H1678"/>
      <c r="K1678"/>
    </row>
    <row r="1679" spans="8:11" x14ac:dyDescent="0.3">
      <c r="H1679"/>
      <c r="K1679"/>
    </row>
    <row r="1680" spans="8:11" x14ac:dyDescent="0.3">
      <c r="H1680"/>
      <c r="K1680"/>
    </row>
    <row r="1681" spans="8:11" x14ac:dyDescent="0.3">
      <c r="H1681"/>
      <c r="K1681"/>
    </row>
    <row r="1682" spans="8:11" x14ac:dyDescent="0.3">
      <c r="H1682"/>
      <c r="K1682"/>
    </row>
    <row r="1683" spans="8:11" x14ac:dyDescent="0.3">
      <c r="H1683"/>
      <c r="K1683"/>
    </row>
    <row r="1684" spans="8:11" x14ac:dyDescent="0.3">
      <c r="H1684"/>
      <c r="K1684"/>
    </row>
    <row r="1685" spans="8:11" x14ac:dyDescent="0.3">
      <c r="H1685"/>
      <c r="K1685"/>
    </row>
    <row r="1686" spans="8:11" x14ac:dyDescent="0.3">
      <c r="H1686"/>
      <c r="K1686"/>
    </row>
    <row r="1687" spans="8:11" x14ac:dyDescent="0.3">
      <c r="H1687"/>
      <c r="K1687"/>
    </row>
    <row r="1688" spans="8:11" x14ac:dyDescent="0.3">
      <c r="H1688"/>
      <c r="K1688"/>
    </row>
    <row r="1689" spans="8:11" x14ac:dyDescent="0.3">
      <c r="H1689"/>
      <c r="K1689"/>
    </row>
    <row r="1690" spans="8:11" x14ac:dyDescent="0.3">
      <c r="H1690"/>
      <c r="K1690"/>
    </row>
    <row r="1691" spans="8:11" x14ac:dyDescent="0.3">
      <c r="H1691"/>
      <c r="K1691"/>
    </row>
    <row r="1692" spans="8:11" x14ac:dyDescent="0.3">
      <c r="H1692"/>
      <c r="K1692"/>
    </row>
    <row r="1693" spans="8:11" x14ac:dyDescent="0.3">
      <c r="H1693"/>
      <c r="K1693"/>
    </row>
    <row r="1694" spans="8:11" x14ac:dyDescent="0.3">
      <c r="H1694"/>
      <c r="K1694"/>
    </row>
    <row r="1695" spans="8:11" x14ac:dyDescent="0.3">
      <c r="H1695"/>
      <c r="K1695"/>
    </row>
    <row r="1696" spans="8:11" x14ac:dyDescent="0.3">
      <c r="H1696"/>
      <c r="K1696"/>
    </row>
    <row r="1697" spans="8:11" x14ac:dyDescent="0.3">
      <c r="H1697"/>
      <c r="K1697"/>
    </row>
    <row r="1698" spans="8:11" x14ac:dyDescent="0.3">
      <c r="H1698"/>
      <c r="K1698"/>
    </row>
    <row r="1699" spans="8:11" x14ac:dyDescent="0.3">
      <c r="H1699"/>
      <c r="K1699"/>
    </row>
    <row r="1700" spans="8:11" x14ac:dyDescent="0.3">
      <c r="H1700"/>
      <c r="K1700"/>
    </row>
    <row r="1701" spans="8:11" x14ac:dyDescent="0.3">
      <c r="H1701"/>
      <c r="K1701"/>
    </row>
    <row r="1702" spans="8:11" x14ac:dyDescent="0.3">
      <c r="H1702"/>
      <c r="K1702"/>
    </row>
    <row r="1703" spans="8:11" x14ac:dyDescent="0.3">
      <c r="H1703"/>
      <c r="K1703"/>
    </row>
    <row r="1704" spans="8:11" x14ac:dyDescent="0.3">
      <c r="H1704"/>
      <c r="K1704"/>
    </row>
    <row r="1705" spans="8:11" x14ac:dyDescent="0.3">
      <c r="H1705"/>
      <c r="K1705"/>
    </row>
    <row r="1706" spans="8:11" x14ac:dyDescent="0.3">
      <c r="H1706"/>
      <c r="K1706"/>
    </row>
    <row r="1707" spans="8:11" x14ac:dyDescent="0.3">
      <c r="H1707"/>
      <c r="K1707"/>
    </row>
    <row r="1708" spans="8:11" x14ac:dyDescent="0.3">
      <c r="H1708"/>
      <c r="K1708"/>
    </row>
    <row r="1709" spans="8:11" x14ac:dyDescent="0.3">
      <c r="H1709"/>
      <c r="K1709"/>
    </row>
    <row r="1710" spans="8:11" x14ac:dyDescent="0.3">
      <c r="H1710"/>
      <c r="K1710"/>
    </row>
    <row r="1711" spans="8:11" x14ac:dyDescent="0.3">
      <c r="H1711"/>
      <c r="K1711"/>
    </row>
    <row r="1712" spans="8:11" x14ac:dyDescent="0.3">
      <c r="H1712"/>
      <c r="K1712"/>
    </row>
    <row r="1713" spans="8:11" x14ac:dyDescent="0.3">
      <c r="H1713"/>
      <c r="K1713"/>
    </row>
    <row r="1714" spans="8:11" x14ac:dyDescent="0.3">
      <c r="H1714"/>
      <c r="K1714"/>
    </row>
    <row r="1715" spans="8:11" x14ac:dyDescent="0.3">
      <c r="H1715"/>
      <c r="K1715"/>
    </row>
    <row r="1716" spans="8:11" x14ac:dyDescent="0.3">
      <c r="H1716"/>
      <c r="K1716"/>
    </row>
    <row r="1717" spans="8:11" x14ac:dyDescent="0.3">
      <c r="H1717"/>
      <c r="K1717"/>
    </row>
    <row r="1718" spans="8:11" x14ac:dyDescent="0.3">
      <c r="H1718"/>
      <c r="K1718"/>
    </row>
    <row r="1719" spans="8:11" x14ac:dyDescent="0.3">
      <c r="H1719"/>
      <c r="K1719"/>
    </row>
    <row r="1720" spans="8:11" x14ac:dyDescent="0.3">
      <c r="H1720"/>
      <c r="K1720"/>
    </row>
    <row r="1721" spans="8:11" x14ac:dyDescent="0.3">
      <c r="H1721"/>
      <c r="K1721"/>
    </row>
    <row r="1722" spans="8:11" x14ac:dyDescent="0.3">
      <c r="H1722"/>
      <c r="K1722"/>
    </row>
    <row r="1723" spans="8:11" x14ac:dyDescent="0.3">
      <c r="H1723"/>
      <c r="K1723"/>
    </row>
    <row r="1724" spans="8:11" x14ac:dyDescent="0.3">
      <c r="H1724"/>
      <c r="K1724"/>
    </row>
    <row r="1725" spans="8:11" x14ac:dyDescent="0.3">
      <c r="H1725"/>
      <c r="K1725"/>
    </row>
    <row r="1726" spans="8:11" x14ac:dyDescent="0.3">
      <c r="H1726"/>
      <c r="K1726"/>
    </row>
    <row r="1727" spans="8:11" x14ac:dyDescent="0.3">
      <c r="H1727"/>
      <c r="K1727"/>
    </row>
    <row r="1728" spans="8:11" x14ac:dyDescent="0.3">
      <c r="H1728"/>
      <c r="K1728"/>
    </row>
    <row r="1729" spans="8:11" x14ac:dyDescent="0.3">
      <c r="H1729"/>
      <c r="K1729"/>
    </row>
    <row r="1730" spans="8:11" x14ac:dyDescent="0.3">
      <c r="H1730"/>
      <c r="K1730"/>
    </row>
    <row r="1731" spans="8:11" x14ac:dyDescent="0.3">
      <c r="H1731"/>
      <c r="K1731"/>
    </row>
    <row r="1732" spans="8:11" x14ac:dyDescent="0.3">
      <c r="H1732"/>
      <c r="K1732"/>
    </row>
    <row r="1733" spans="8:11" x14ac:dyDescent="0.3">
      <c r="H1733"/>
      <c r="K1733"/>
    </row>
    <row r="1734" spans="8:11" x14ac:dyDescent="0.3">
      <c r="H1734"/>
      <c r="K1734"/>
    </row>
    <row r="1735" spans="8:11" x14ac:dyDescent="0.3">
      <c r="H1735"/>
      <c r="K1735"/>
    </row>
    <row r="1736" spans="8:11" x14ac:dyDescent="0.3">
      <c r="H1736"/>
      <c r="K1736"/>
    </row>
    <row r="1737" spans="8:11" x14ac:dyDescent="0.3">
      <c r="H1737"/>
      <c r="K1737"/>
    </row>
    <row r="1738" spans="8:11" x14ac:dyDescent="0.3">
      <c r="H1738"/>
      <c r="K1738"/>
    </row>
    <row r="1739" spans="8:11" x14ac:dyDescent="0.3">
      <c r="H1739"/>
      <c r="K1739"/>
    </row>
    <row r="1740" spans="8:11" x14ac:dyDescent="0.3">
      <c r="H1740"/>
      <c r="K1740"/>
    </row>
    <row r="1741" spans="8:11" x14ac:dyDescent="0.3">
      <c r="H1741"/>
      <c r="K1741"/>
    </row>
    <row r="1742" spans="8:11" x14ac:dyDescent="0.3">
      <c r="H1742"/>
      <c r="K1742"/>
    </row>
    <row r="1743" spans="8:11" x14ac:dyDescent="0.3">
      <c r="H1743"/>
      <c r="K1743"/>
    </row>
    <row r="1744" spans="8:11" x14ac:dyDescent="0.3">
      <c r="H1744"/>
      <c r="K1744"/>
    </row>
    <row r="1745" spans="8:11" x14ac:dyDescent="0.3">
      <c r="H1745"/>
      <c r="K1745"/>
    </row>
    <row r="1746" spans="8:11" x14ac:dyDescent="0.3">
      <c r="H1746"/>
      <c r="K1746"/>
    </row>
    <row r="1747" spans="8:11" x14ac:dyDescent="0.3">
      <c r="H1747"/>
      <c r="K1747"/>
    </row>
    <row r="1748" spans="8:11" x14ac:dyDescent="0.3">
      <c r="H1748"/>
      <c r="K1748"/>
    </row>
    <row r="1749" spans="8:11" x14ac:dyDescent="0.3">
      <c r="H1749"/>
      <c r="K1749"/>
    </row>
    <row r="1750" spans="8:11" x14ac:dyDescent="0.3">
      <c r="H1750"/>
      <c r="K1750"/>
    </row>
    <row r="1751" spans="8:11" x14ac:dyDescent="0.3">
      <c r="H1751"/>
      <c r="K1751"/>
    </row>
    <row r="1752" spans="8:11" x14ac:dyDescent="0.3">
      <c r="H1752"/>
      <c r="K1752"/>
    </row>
    <row r="1753" spans="8:11" x14ac:dyDescent="0.3">
      <c r="H1753"/>
      <c r="K1753"/>
    </row>
    <row r="1754" spans="8:11" x14ac:dyDescent="0.3">
      <c r="H1754"/>
      <c r="K1754"/>
    </row>
    <row r="1755" spans="8:11" x14ac:dyDescent="0.3">
      <c r="H1755"/>
      <c r="K1755"/>
    </row>
    <row r="1756" spans="8:11" x14ac:dyDescent="0.3">
      <c r="H1756"/>
      <c r="K1756"/>
    </row>
    <row r="1757" spans="8:11" x14ac:dyDescent="0.3">
      <c r="H1757"/>
      <c r="K1757"/>
    </row>
    <row r="1758" spans="8:11" x14ac:dyDescent="0.3">
      <c r="H1758"/>
      <c r="K1758"/>
    </row>
    <row r="1759" spans="8:11" x14ac:dyDescent="0.3">
      <c r="H1759"/>
      <c r="K1759"/>
    </row>
    <row r="1760" spans="8:11" x14ac:dyDescent="0.3">
      <c r="H1760"/>
      <c r="K1760"/>
    </row>
    <row r="1761" spans="8:11" x14ac:dyDescent="0.3">
      <c r="H1761"/>
      <c r="K1761"/>
    </row>
    <row r="1762" spans="8:11" x14ac:dyDescent="0.3">
      <c r="H1762"/>
      <c r="K1762"/>
    </row>
    <row r="1763" spans="8:11" x14ac:dyDescent="0.3">
      <c r="H1763"/>
      <c r="K1763"/>
    </row>
    <row r="1764" spans="8:11" x14ac:dyDescent="0.3">
      <c r="H1764"/>
      <c r="K1764"/>
    </row>
    <row r="1765" spans="8:11" x14ac:dyDescent="0.3">
      <c r="H1765"/>
      <c r="K1765"/>
    </row>
    <row r="1766" spans="8:11" x14ac:dyDescent="0.3">
      <c r="H1766"/>
      <c r="K1766"/>
    </row>
    <row r="1767" spans="8:11" x14ac:dyDescent="0.3">
      <c r="H1767"/>
      <c r="K1767"/>
    </row>
    <row r="1768" spans="8:11" x14ac:dyDescent="0.3">
      <c r="H1768"/>
      <c r="K1768"/>
    </row>
    <row r="1769" spans="8:11" x14ac:dyDescent="0.3">
      <c r="H1769"/>
      <c r="K1769"/>
    </row>
    <row r="1770" spans="8:11" x14ac:dyDescent="0.3">
      <c r="H1770"/>
      <c r="K1770"/>
    </row>
    <row r="1771" spans="8:11" x14ac:dyDescent="0.3">
      <c r="H1771"/>
      <c r="K1771"/>
    </row>
    <row r="1772" spans="8:11" x14ac:dyDescent="0.3">
      <c r="H1772"/>
      <c r="K1772"/>
    </row>
    <row r="1773" spans="8:11" x14ac:dyDescent="0.3">
      <c r="H1773"/>
      <c r="K1773"/>
    </row>
    <row r="1774" spans="8:11" x14ac:dyDescent="0.3">
      <c r="H1774"/>
      <c r="K1774"/>
    </row>
    <row r="1775" spans="8:11" x14ac:dyDescent="0.3">
      <c r="H1775"/>
      <c r="K1775"/>
    </row>
    <row r="1776" spans="8:11" x14ac:dyDescent="0.3">
      <c r="H1776"/>
      <c r="K1776"/>
    </row>
    <row r="1777" spans="8:11" x14ac:dyDescent="0.3">
      <c r="H1777"/>
      <c r="K1777"/>
    </row>
    <row r="1778" spans="8:11" x14ac:dyDescent="0.3">
      <c r="H1778"/>
      <c r="K1778"/>
    </row>
    <row r="1779" spans="8:11" x14ac:dyDescent="0.3">
      <c r="H1779"/>
      <c r="K1779"/>
    </row>
    <row r="1780" spans="8:11" x14ac:dyDescent="0.3">
      <c r="H1780"/>
      <c r="K1780"/>
    </row>
    <row r="1781" spans="8:11" x14ac:dyDescent="0.3">
      <c r="H1781"/>
      <c r="K1781"/>
    </row>
    <row r="1782" spans="8:11" x14ac:dyDescent="0.3">
      <c r="H1782"/>
      <c r="K1782"/>
    </row>
    <row r="1783" spans="8:11" x14ac:dyDescent="0.3">
      <c r="H1783"/>
      <c r="K1783"/>
    </row>
    <row r="1784" spans="8:11" x14ac:dyDescent="0.3">
      <c r="H1784"/>
      <c r="K1784"/>
    </row>
    <row r="1785" spans="8:11" x14ac:dyDescent="0.3">
      <c r="H1785"/>
      <c r="K1785"/>
    </row>
    <row r="1786" spans="8:11" x14ac:dyDescent="0.3">
      <c r="H1786"/>
      <c r="K1786"/>
    </row>
    <row r="1787" spans="8:11" x14ac:dyDescent="0.3">
      <c r="H1787"/>
      <c r="K1787"/>
    </row>
    <row r="1788" spans="8:11" x14ac:dyDescent="0.3">
      <c r="H1788"/>
      <c r="K1788"/>
    </row>
    <row r="1789" spans="8:11" x14ac:dyDescent="0.3">
      <c r="H1789"/>
      <c r="K1789"/>
    </row>
    <row r="1790" spans="8:11" x14ac:dyDescent="0.3">
      <c r="H1790"/>
      <c r="K1790"/>
    </row>
    <row r="1791" spans="8:11" x14ac:dyDescent="0.3">
      <c r="H1791"/>
      <c r="K1791"/>
    </row>
    <row r="1792" spans="8:11" x14ac:dyDescent="0.3">
      <c r="H1792"/>
      <c r="K1792"/>
    </row>
    <row r="1793" spans="8:11" x14ac:dyDescent="0.3">
      <c r="H1793"/>
      <c r="K1793"/>
    </row>
    <row r="1794" spans="8:11" x14ac:dyDescent="0.3">
      <c r="H1794"/>
      <c r="K1794"/>
    </row>
    <row r="1795" spans="8:11" x14ac:dyDescent="0.3">
      <c r="H1795"/>
      <c r="K1795"/>
    </row>
    <row r="1796" spans="8:11" x14ac:dyDescent="0.3">
      <c r="H1796"/>
      <c r="K1796"/>
    </row>
    <row r="1797" spans="8:11" x14ac:dyDescent="0.3">
      <c r="H1797"/>
      <c r="K1797"/>
    </row>
    <row r="1798" spans="8:11" x14ac:dyDescent="0.3">
      <c r="H1798"/>
      <c r="K1798"/>
    </row>
    <row r="1799" spans="8:11" x14ac:dyDescent="0.3">
      <c r="H1799"/>
      <c r="K1799"/>
    </row>
    <row r="1800" spans="8:11" x14ac:dyDescent="0.3">
      <c r="H1800"/>
      <c r="K1800"/>
    </row>
    <row r="1801" spans="8:11" x14ac:dyDescent="0.3">
      <c r="H1801"/>
      <c r="K1801"/>
    </row>
    <row r="1802" spans="8:11" x14ac:dyDescent="0.3">
      <c r="H1802"/>
      <c r="K1802"/>
    </row>
    <row r="1803" spans="8:11" x14ac:dyDescent="0.3">
      <c r="H1803"/>
      <c r="K1803"/>
    </row>
    <row r="1804" spans="8:11" x14ac:dyDescent="0.3">
      <c r="H1804"/>
      <c r="K1804"/>
    </row>
    <row r="1805" spans="8:11" x14ac:dyDescent="0.3">
      <c r="H1805"/>
      <c r="K1805"/>
    </row>
    <row r="1806" spans="8:11" x14ac:dyDescent="0.3">
      <c r="H1806"/>
      <c r="K1806"/>
    </row>
    <row r="1807" spans="8:11" x14ac:dyDescent="0.3">
      <c r="H1807"/>
      <c r="K1807"/>
    </row>
    <row r="1808" spans="8:11" x14ac:dyDescent="0.3">
      <c r="H1808"/>
      <c r="K1808"/>
    </row>
    <row r="1809" spans="8:11" x14ac:dyDescent="0.3">
      <c r="H1809"/>
      <c r="K1809"/>
    </row>
    <row r="1810" spans="8:11" x14ac:dyDescent="0.3">
      <c r="H1810"/>
      <c r="K1810"/>
    </row>
    <row r="1811" spans="8:11" x14ac:dyDescent="0.3">
      <c r="H1811"/>
      <c r="K1811"/>
    </row>
    <row r="1812" spans="8:11" x14ac:dyDescent="0.3">
      <c r="H1812"/>
      <c r="K1812"/>
    </row>
    <row r="1813" spans="8:11" x14ac:dyDescent="0.3">
      <c r="H1813"/>
      <c r="K1813"/>
    </row>
    <row r="1814" spans="8:11" x14ac:dyDescent="0.3">
      <c r="H1814"/>
      <c r="K1814"/>
    </row>
    <row r="1815" spans="8:11" x14ac:dyDescent="0.3">
      <c r="H1815"/>
      <c r="K1815"/>
    </row>
    <row r="1816" spans="8:11" x14ac:dyDescent="0.3">
      <c r="H1816"/>
      <c r="K1816"/>
    </row>
    <row r="1817" spans="8:11" x14ac:dyDescent="0.3">
      <c r="H1817"/>
      <c r="K1817"/>
    </row>
    <row r="1818" spans="8:11" x14ac:dyDescent="0.3">
      <c r="H1818"/>
      <c r="K1818"/>
    </row>
    <row r="1819" spans="8:11" x14ac:dyDescent="0.3">
      <c r="H1819"/>
      <c r="K1819"/>
    </row>
    <row r="1820" spans="8:11" x14ac:dyDescent="0.3">
      <c r="H1820"/>
      <c r="K1820"/>
    </row>
    <row r="1821" spans="8:11" x14ac:dyDescent="0.3">
      <c r="H1821"/>
      <c r="K1821"/>
    </row>
    <row r="1822" spans="8:11" x14ac:dyDescent="0.3">
      <c r="H1822"/>
      <c r="K1822"/>
    </row>
    <row r="1823" spans="8:11" x14ac:dyDescent="0.3">
      <c r="H1823"/>
      <c r="K1823"/>
    </row>
    <row r="1824" spans="8:11" x14ac:dyDescent="0.3">
      <c r="H1824"/>
      <c r="K1824"/>
    </row>
    <row r="1825" spans="8:11" x14ac:dyDescent="0.3">
      <c r="H1825"/>
      <c r="K1825"/>
    </row>
    <row r="1826" spans="8:11" x14ac:dyDescent="0.3">
      <c r="H1826"/>
      <c r="K1826"/>
    </row>
    <row r="1827" spans="8:11" x14ac:dyDescent="0.3">
      <c r="H1827"/>
      <c r="K1827"/>
    </row>
    <row r="1828" spans="8:11" x14ac:dyDescent="0.3">
      <c r="H1828"/>
      <c r="K1828"/>
    </row>
    <row r="1829" spans="8:11" x14ac:dyDescent="0.3">
      <c r="H1829"/>
      <c r="K1829"/>
    </row>
    <row r="1830" spans="8:11" x14ac:dyDescent="0.3">
      <c r="H1830"/>
      <c r="K1830"/>
    </row>
    <row r="1831" spans="8:11" x14ac:dyDescent="0.3">
      <c r="H1831"/>
      <c r="K1831"/>
    </row>
    <row r="1832" spans="8:11" x14ac:dyDescent="0.3">
      <c r="H1832"/>
      <c r="K1832"/>
    </row>
    <row r="1833" spans="8:11" x14ac:dyDescent="0.3">
      <c r="H1833"/>
      <c r="K1833"/>
    </row>
    <row r="1834" spans="8:11" x14ac:dyDescent="0.3">
      <c r="H1834"/>
      <c r="K1834"/>
    </row>
    <row r="1835" spans="8:11" x14ac:dyDescent="0.3">
      <c r="H1835"/>
      <c r="K1835"/>
    </row>
    <row r="1836" spans="8:11" x14ac:dyDescent="0.3">
      <c r="H1836"/>
      <c r="K1836"/>
    </row>
    <row r="1837" spans="8:11" x14ac:dyDescent="0.3">
      <c r="H1837"/>
      <c r="K1837"/>
    </row>
    <row r="1838" spans="8:11" x14ac:dyDescent="0.3">
      <c r="H1838"/>
      <c r="K1838"/>
    </row>
    <row r="1839" spans="8:11" x14ac:dyDescent="0.3">
      <c r="H1839"/>
      <c r="K1839"/>
    </row>
    <row r="1840" spans="8:11" x14ac:dyDescent="0.3">
      <c r="H1840"/>
      <c r="K1840"/>
    </row>
    <row r="1841" spans="8:11" x14ac:dyDescent="0.3">
      <c r="H1841"/>
      <c r="K1841"/>
    </row>
    <row r="1842" spans="8:11" x14ac:dyDescent="0.3">
      <c r="H1842"/>
      <c r="K1842"/>
    </row>
    <row r="1843" spans="8:11" x14ac:dyDescent="0.3">
      <c r="H1843"/>
      <c r="K1843"/>
    </row>
    <row r="1844" spans="8:11" x14ac:dyDescent="0.3">
      <c r="H1844"/>
      <c r="K1844"/>
    </row>
    <row r="1845" spans="8:11" x14ac:dyDescent="0.3">
      <c r="H1845"/>
      <c r="K1845"/>
    </row>
    <row r="1846" spans="8:11" x14ac:dyDescent="0.3">
      <c r="H1846"/>
      <c r="K1846"/>
    </row>
    <row r="1847" spans="8:11" x14ac:dyDescent="0.3">
      <c r="H1847"/>
      <c r="K1847"/>
    </row>
    <row r="1848" spans="8:11" x14ac:dyDescent="0.3">
      <c r="H1848"/>
      <c r="K1848"/>
    </row>
    <row r="1849" spans="8:11" x14ac:dyDescent="0.3">
      <c r="H1849"/>
      <c r="K1849"/>
    </row>
    <row r="1850" spans="8:11" x14ac:dyDescent="0.3">
      <c r="H1850"/>
      <c r="K1850"/>
    </row>
    <row r="1851" spans="8:11" x14ac:dyDescent="0.3">
      <c r="H1851"/>
      <c r="K1851"/>
    </row>
    <row r="1852" spans="8:11" x14ac:dyDescent="0.3">
      <c r="H1852"/>
      <c r="K1852"/>
    </row>
    <row r="1853" spans="8:11" x14ac:dyDescent="0.3">
      <c r="H1853"/>
      <c r="K1853"/>
    </row>
    <row r="1854" spans="8:11" x14ac:dyDescent="0.3">
      <c r="H1854"/>
      <c r="K1854"/>
    </row>
    <row r="1855" spans="8:11" x14ac:dyDescent="0.3">
      <c r="H1855"/>
      <c r="K1855"/>
    </row>
    <row r="1856" spans="8:11" x14ac:dyDescent="0.3">
      <c r="H1856"/>
      <c r="K1856"/>
    </row>
    <row r="1857" spans="8:11" x14ac:dyDescent="0.3">
      <c r="H1857"/>
      <c r="K1857"/>
    </row>
    <row r="1858" spans="8:11" x14ac:dyDescent="0.3">
      <c r="H1858"/>
      <c r="K1858"/>
    </row>
    <row r="1859" spans="8:11" x14ac:dyDescent="0.3">
      <c r="H1859"/>
      <c r="K1859"/>
    </row>
    <row r="1860" spans="8:11" x14ac:dyDescent="0.3">
      <c r="H1860"/>
      <c r="K1860"/>
    </row>
    <row r="1861" spans="8:11" x14ac:dyDescent="0.3">
      <c r="H1861"/>
      <c r="K1861"/>
    </row>
    <row r="1862" spans="8:11" x14ac:dyDescent="0.3">
      <c r="H1862"/>
      <c r="K1862"/>
    </row>
    <row r="1863" spans="8:11" x14ac:dyDescent="0.3">
      <c r="H1863"/>
      <c r="K1863"/>
    </row>
    <row r="1864" spans="8:11" x14ac:dyDescent="0.3">
      <c r="H1864"/>
      <c r="K1864"/>
    </row>
    <row r="1865" spans="8:11" x14ac:dyDescent="0.3">
      <c r="H1865"/>
      <c r="K1865"/>
    </row>
    <row r="1866" spans="8:11" x14ac:dyDescent="0.3">
      <c r="H1866"/>
      <c r="K1866"/>
    </row>
    <row r="1867" spans="8:11" x14ac:dyDescent="0.3">
      <c r="H1867"/>
      <c r="K1867"/>
    </row>
    <row r="1868" spans="8:11" x14ac:dyDescent="0.3">
      <c r="H1868"/>
      <c r="K1868"/>
    </row>
    <row r="1869" spans="8:11" x14ac:dyDescent="0.3">
      <c r="H1869"/>
      <c r="K1869"/>
    </row>
    <row r="1870" spans="8:11" x14ac:dyDescent="0.3">
      <c r="H1870"/>
      <c r="K1870"/>
    </row>
    <row r="1871" spans="8:11" x14ac:dyDescent="0.3">
      <c r="H1871"/>
      <c r="K1871"/>
    </row>
    <row r="1872" spans="8:11" x14ac:dyDescent="0.3">
      <c r="H1872"/>
      <c r="K1872"/>
    </row>
    <row r="1873" spans="8:11" x14ac:dyDescent="0.3">
      <c r="H1873"/>
      <c r="K1873"/>
    </row>
    <row r="1874" spans="8:11" x14ac:dyDescent="0.3">
      <c r="H1874"/>
      <c r="K1874"/>
    </row>
    <row r="1875" spans="8:11" x14ac:dyDescent="0.3">
      <c r="H1875"/>
      <c r="K1875"/>
    </row>
    <row r="1876" spans="8:11" x14ac:dyDescent="0.3">
      <c r="H1876"/>
      <c r="K1876"/>
    </row>
    <row r="1877" spans="8:11" x14ac:dyDescent="0.3">
      <c r="H1877"/>
      <c r="K1877"/>
    </row>
    <row r="1878" spans="8:11" x14ac:dyDescent="0.3">
      <c r="H1878"/>
      <c r="K1878"/>
    </row>
    <row r="1879" spans="8:11" x14ac:dyDescent="0.3">
      <c r="H1879"/>
      <c r="K1879"/>
    </row>
    <row r="1880" spans="8:11" x14ac:dyDescent="0.3">
      <c r="H1880"/>
      <c r="K1880"/>
    </row>
    <row r="1881" spans="8:11" x14ac:dyDescent="0.3">
      <c r="H1881"/>
      <c r="K1881"/>
    </row>
    <row r="1882" spans="8:11" x14ac:dyDescent="0.3">
      <c r="H1882"/>
      <c r="K1882"/>
    </row>
    <row r="1883" spans="8:11" x14ac:dyDescent="0.3">
      <c r="H1883"/>
      <c r="K1883"/>
    </row>
    <row r="1884" spans="8:11" x14ac:dyDescent="0.3">
      <c r="H1884"/>
      <c r="K1884"/>
    </row>
    <row r="1885" spans="8:11" x14ac:dyDescent="0.3">
      <c r="H1885"/>
      <c r="K1885"/>
    </row>
    <row r="1886" spans="8:11" x14ac:dyDescent="0.3">
      <c r="H1886"/>
      <c r="K1886"/>
    </row>
    <row r="1887" spans="8:11" x14ac:dyDescent="0.3">
      <c r="H1887"/>
      <c r="K1887"/>
    </row>
    <row r="1888" spans="8:11" x14ac:dyDescent="0.3">
      <c r="H1888"/>
      <c r="K1888"/>
    </row>
    <row r="1889" spans="8:11" x14ac:dyDescent="0.3">
      <c r="H1889"/>
      <c r="K1889"/>
    </row>
    <row r="1890" spans="8:11" x14ac:dyDescent="0.3">
      <c r="H1890"/>
      <c r="K1890"/>
    </row>
    <row r="1891" spans="8:11" x14ac:dyDescent="0.3">
      <c r="H1891"/>
      <c r="K1891"/>
    </row>
    <row r="1892" spans="8:11" x14ac:dyDescent="0.3">
      <c r="H1892"/>
      <c r="K1892"/>
    </row>
    <row r="1893" spans="8:11" x14ac:dyDescent="0.3">
      <c r="H1893"/>
      <c r="K1893"/>
    </row>
    <row r="1894" spans="8:11" x14ac:dyDescent="0.3">
      <c r="H1894"/>
      <c r="K1894"/>
    </row>
    <row r="1895" spans="8:11" x14ac:dyDescent="0.3">
      <c r="H1895"/>
      <c r="K1895"/>
    </row>
    <row r="1896" spans="8:11" x14ac:dyDescent="0.3">
      <c r="H1896"/>
      <c r="K1896"/>
    </row>
    <row r="1897" spans="8:11" x14ac:dyDescent="0.3">
      <c r="H1897"/>
      <c r="K1897"/>
    </row>
    <row r="1898" spans="8:11" x14ac:dyDescent="0.3">
      <c r="H1898"/>
      <c r="K1898"/>
    </row>
    <row r="1899" spans="8:11" x14ac:dyDescent="0.3">
      <c r="H1899"/>
      <c r="K1899"/>
    </row>
    <row r="1900" spans="8:11" x14ac:dyDescent="0.3">
      <c r="H1900"/>
      <c r="K1900"/>
    </row>
    <row r="1901" spans="8:11" x14ac:dyDescent="0.3">
      <c r="H1901"/>
      <c r="K1901"/>
    </row>
    <row r="1902" spans="8:11" x14ac:dyDescent="0.3">
      <c r="H1902"/>
      <c r="K1902"/>
    </row>
    <row r="1903" spans="8:11" x14ac:dyDescent="0.3">
      <c r="H1903"/>
      <c r="K1903"/>
    </row>
    <row r="1904" spans="8:11" x14ac:dyDescent="0.3">
      <c r="H1904"/>
      <c r="K1904"/>
    </row>
    <row r="1905" spans="8:11" x14ac:dyDescent="0.3">
      <c r="H1905"/>
      <c r="K1905"/>
    </row>
    <row r="1906" spans="8:11" x14ac:dyDescent="0.3">
      <c r="H1906"/>
      <c r="K1906"/>
    </row>
    <row r="1907" spans="8:11" x14ac:dyDescent="0.3">
      <c r="H1907"/>
      <c r="K1907"/>
    </row>
    <row r="1908" spans="8:11" x14ac:dyDescent="0.3">
      <c r="H1908"/>
      <c r="K1908"/>
    </row>
    <row r="1909" spans="8:11" x14ac:dyDescent="0.3">
      <c r="H1909"/>
      <c r="K1909"/>
    </row>
    <row r="1910" spans="8:11" x14ac:dyDescent="0.3">
      <c r="H1910"/>
      <c r="K1910"/>
    </row>
    <row r="1911" spans="8:11" x14ac:dyDescent="0.3">
      <c r="H1911"/>
      <c r="K1911"/>
    </row>
    <row r="1912" spans="8:11" x14ac:dyDescent="0.3">
      <c r="H1912"/>
      <c r="K1912"/>
    </row>
    <row r="1913" spans="8:11" x14ac:dyDescent="0.3">
      <c r="H1913"/>
      <c r="K1913"/>
    </row>
    <row r="1914" spans="8:11" x14ac:dyDescent="0.3">
      <c r="H1914"/>
      <c r="K1914"/>
    </row>
    <row r="1915" spans="8:11" x14ac:dyDescent="0.3">
      <c r="H1915"/>
      <c r="K1915"/>
    </row>
    <row r="1916" spans="8:11" x14ac:dyDescent="0.3">
      <c r="H1916"/>
      <c r="K1916"/>
    </row>
    <row r="1917" spans="8:11" x14ac:dyDescent="0.3">
      <c r="H1917"/>
      <c r="K1917"/>
    </row>
    <row r="1918" spans="8:11" x14ac:dyDescent="0.3">
      <c r="H1918"/>
      <c r="K1918"/>
    </row>
    <row r="1919" spans="8:11" x14ac:dyDescent="0.3">
      <c r="H1919"/>
      <c r="K1919"/>
    </row>
    <row r="1920" spans="8:11" x14ac:dyDescent="0.3">
      <c r="H1920"/>
      <c r="K1920"/>
    </row>
    <row r="1921" spans="8:11" x14ac:dyDescent="0.3">
      <c r="H1921"/>
      <c r="K1921"/>
    </row>
    <row r="1922" spans="8:11" x14ac:dyDescent="0.3">
      <c r="H1922"/>
      <c r="K1922"/>
    </row>
    <row r="1923" spans="8:11" x14ac:dyDescent="0.3">
      <c r="H1923"/>
      <c r="K1923"/>
    </row>
    <row r="1924" spans="8:11" x14ac:dyDescent="0.3">
      <c r="H1924"/>
      <c r="K1924"/>
    </row>
    <row r="1925" spans="8:11" x14ac:dyDescent="0.3">
      <c r="H1925"/>
      <c r="K1925"/>
    </row>
    <row r="1926" spans="8:11" x14ac:dyDescent="0.3">
      <c r="H1926"/>
      <c r="K1926"/>
    </row>
    <row r="1927" spans="8:11" x14ac:dyDescent="0.3">
      <c r="H1927"/>
      <c r="K1927"/>
    </row>
    <row r="1928" spans="8:11" x14ac:dyDescent="0.3">
      <c r="H1928"/>
      <c r="K1928"/>
    </row>
    <row r="1929" spans="8:11" x14ac:dyDescent="0.3">
      <c r="H1929"/>
      <c r="K1929"/>
    </row>
    <row r="1930" spans="8:11" x14ac:dyDescent="0.3">
      <c r="H1930"/>
      <c r="K1930"/>
    </row>
    <row r="1931" spans="8:11" x14ac:dyDescent="0.3">
      <c r="H1931"/>
      <c r="K1931"/>
    </row>
    <row r="1932" spans="8:11" x14ac:dyDescent="0.3">
      <c r="H1932"/>
      <c r="K1932"/>
    </row>
    <row r="1933" spans="8:11" x14ac:dyDescent="0.3">
      <c r="H1933"/>
      <c r="K1933"/>
    </row>
    <row r="1934" spans="8:11" x14ac:dyDescent="0.3">
      <c r="H1934"/>
      <c r="K1934"/>
    </row>
    <row r="1935" spans="8:11" x14ac:dyDescent="0.3">
      <c r="H1935"/>
      <c r="K1935"/>
    </row>
    <row r="1936" spans="8:11" x14ac:dyDescent="0.3">
      <c r="H1936"/>
      <c r="K1936"/>
    </row>
    <row r="1937" spans="8:11" x14ac:dyDescent="0.3">
      <c r="H1937"/>
      <c r="K1937"/>
    </row>
    <row r="1938" spans="8:11" x14ac:dyDescent="0.3">
      <c r="H1938"/>
      <c r="K1938"/>
    </row>
    <row r="1939" spans="8:11" x14ac:dyDescent="0.3">
      <c r="H1939"/>
      <c r="K1939"/>
    </row>
    <row r="1940" spans="8:11" x14ac:dyDescent="0.3">
      <c r="H1940"/>
      <c r="K1940"/>
    </row>
    <row r="1941" spans="8:11" x14ac:dyDescent="0.3">
      <c r="H1941"/>
      <c r="K1941"/>
    </row>
    <row r="1942" spans="8:11" x14ac:dyDescent="0.3">
      <c r="H1942"/>
      <c r="K1942"/>
    </row>
    <row r="1943" spans="8:11" x14ac:dyDescent="0.3">
      <c r="H1943"/>
      <c r="K1943"/>
    </row>
    <row r="1944" spans="8:11" x14ac:dyDescent="0.3">
      <c r="H1944"/>
      <c r="K1944"/>
    </row>
    <row r="1945" spans="8:11" x14ac:dyDescent="0.3">
      <c r="H1945"/>
      <c r="K1945"/>
    </row>
    <row r="1946" spans="8:11" x14ac:dyDescent="0.3">
      <c r="H1946"/>
      <c r="K1946"/>
    </row>
    <row r="1947" spans="8:11" x14ac:dyDescent="0.3">
      <c r="H1947"/>
      <c r="K1947"/>
    </row>
    <row r="1948" spans="8:11" x14ac:dyDescent="0.3">
      <c r="H1948"/>
      <c r="K1948"/>
    </row>
    <row r="1949" spans="8:11" x14ac:dyDescent="0.3">
      <c r="H1949"/>
      <c r="K1949"/>
    </row>
    <row r="1950" spans="8:11" x14ac:dyDescent="0.3">
      <c r="H1950"/>
      <c r="K1950"/>
    </row>
    <row r="1951" spans="8:11" x14ac:dyDescent="0.3">
      <c r="H1951"/>
      <c r="K1951"/>
    </row>
    <row r="1952" spans="8:11" x14ac:dyDescent="0.3">
      <c r="H1952"/>
      <c r="K1952"/>
    </row>
    <row r="1953" spans="8:11" x14ac:dyDescent="0.3">
      <c r="H1953"/>
      <c r="K1953"/>
    </row>
    <row r="1954" spans="8:11" x14ac:dyDescent="0.3">
      <c r="H1954"/>
      <c r="K1954"/>
    </row>
    <row r="1955" spans="8:11" x14ac:dyDescent="0.3">
      <c r="H1955"/>
      <c r="K1955"/>
    </row>
    <row r="1956" spans="8:11" x14ac:dyDescent="0.3">
      <c r="H1956"/>
      <c r="K1956"/>
    </row>
    <row r="1957" spans="8:11" x14ac:dyDescent="0.3">
      <c r="H1957"/>
      <c r="K1957"/>
    </row>
    <row r="1958" spans="8:11" x14ac:dyDescent="0.3">
      <c r="H1958"/>
      <c r="K1958"/>
    </row>
    <row r="1959" spans="8:11" x14ac:dyDescent="0.3">
      <c r="H1959"/>
      <c r="K1959"/>
    </row>
    <row r="1960" spans="8:11" x14ac:dyDescent="0.3">
      <c r="H1960"/>
      <c r="K1960"/>
    </row>
    <row r="1961" spans="8:11" x14ac:dyDescent="0.3">
      <c r="H1961"/>
      <c r="K1961"/>
    </row>
    <row r="1962" spans="8:11" x14ac:dyDescent="0.3">
      <c r="H1962"/>
      <c r="K1962"/>
    </row>
    <row r="1963" spans="8:11" x14ac:dyDescent="0.3">
      <c r="H1963"/>
      <c r="K1963"/>
    </row>
    <row r="1964" spans="8:11" x14ac:dyDescent="0.3">
      <c r="H1964"/>
      <c r="K1964"/>
    </row>
    <row r="1965" spans="8:11" x14ac:dyDescent="0.3">
      <c r="H1965"/>
      <c r="K1965"/>
    </row>
    <row r="1966" spans="8:11" x14ac:dyDescent="0.3">
      <c r="H1966"/>
      <c r="K1966"/>
    </row>
    <row r="1967" spans="8:11" x14ac:dyDescent="0.3">
      <c r="H1967"/>
      <c r="K1967"/>
    </row>
    <row r="1968" spans="8:11" x14ac:dyDescent="0.3">
      <c r="H1968"/>
      <c r="K1968"/>
    </row>
    <row r="1969" spans="8:11" x14ac:dyDescent="0.3">
      <c r="H1969"/>
      <c r="K1969"/>
    </row>
    <row r="1970" spans="8:11" x14ac:dyDescent="0.3">
      <c r="H1970"/>
      <c r="K1970"/>
    </row>
    <row r="1971" spans="8:11" x14ac:dyDescent="0.3">
      <c r="H1971"/>
      <c r="K1971"/>
    </row>
    <row r="1972" spans="8:11" x14ac:dyDescent="0.3">
      <c r="H1972"/>
      <c r="K1972"/>
    </row>
    <row r="1973" spans="8:11" x14ac:dyDescent="0.3">
      <c r="H1973"/>
      <c r="K1973"/>
    </row>
    <row r="1974" spans="8:11" x14ac:dyDescent="0.3">
      <c r="H1974"/>
      <c r="K1974"/>
    </row>
    <row r="1975" spans="8:11" x14ac:dyDescent="0.3">
      <c r="H1975"/>
      <c r="K1975"/>
    </row>
    <row r="1976" spans="8:11" x14ac:dyDescent="0.3">
      <c r="H1976"/>
      <c r="K1976"/>
    </row>
    <row r="1977" spans="8:11" x14ac:dyDescent="0.3">
      <c r="H1977"/>
      <c r="K1977"/>
    </row>
    <row r="1978" spans="8:11" x14ac:dyDescent="0.3">
      <c r="H1978"/>
      <c r="K1978"/>
    </row>
    <row r="1979" spans="8:11" x14ac:dyDescent="0.3">
      <c r="H1979"/>
      <c r="K1979"/>
    </row>
    <row r="1980" spans="8:11" x14ac:dyDescent="0.3">
      <c r="H1980"/>
      <c r="K1980"/>
    </row>
    <row r="1981" spans="8:11" x14ac:dyDescent="0.3">
      <c r="H1981"/>
      <c r="K1981"/>
    </row>
    <row r="1982" spans="8:11" x14ac:dyDescent="0.3">
      <c r="H1982"/>
      <c r="K1982"/>
    </row>
    <row r="1983" spans="8:11" x14ac:dyDescent="0.3">
      <c r="H1983"/>
      <c r="K1983"/>
    </row>
    <row r="1984" spans="8:11" x14ac:dyDescent="0.3">
      <c r="H1984"/>
      <c r="K1984"/>
    </row>
    <row r="1985" spans="8:11" x14ac:dyDescent="0.3">
      <c r="H1985"/>
      <c r="K1985"/>
    </row>
    <row r="1986" spans="8:11" x14ac:dyDescent="0.3">
      <c r="H1986"/>
      <c r="K1986"/>
    </row>
    <row r="1987" spans="8:11" x14ac:dyDescent="0.3">
      <c r="H1987"/>
      <c r="K1987"/>
    </row>
    <row r="1988" spans="8:11" x14ac:dyDescent="0.3">
      <c r="H1988"/>
      <c r="K1988"/>
    </row>
    <row r="1989" spans="8:11" x14ac:dyDescent="0.3">
      <c r="H1989"/>
      <c r="K1989"/>
    </row>
    <row r="1990" spans="8:11" x14ac:dyDescent="0.3">
      <c r="H1990"/>
      <c r="K1990"/>
    </row>
    <row r="1991" spans="8:11" x14ac:dyDescent="0.3">
      <c r="H1991"/>
      <c r="K1991"/>
    </row>
    <row r="1992" spans="8:11" x14ac:dyDescent="0.3">
      <c r="H1992"/>
      <c r="K1992"/>
    </row>
    <row r="1993" spans="8:11" x14ac:dyDescent="0.3">
      <c r="H1993"/>
      <c r="K1993"/>
    </row>
    <row r="1994" spans="8:11" x14ac:dyDescent="0.3">
      <c r="H1994"/>
      <c r="K1994"/>
    </row>
    <row r="1995" spans="8:11" x14ac:dyDescent="0.3">
      <c r="H1995"/>
      <c r="K1995"/>
    </row>
    <row r="1996" spans="8:11" x14ac:dyDescent="0.3">
      <c r="H1996"/>
      <c r="K1996"/>
    </row>
    <row r="1997" spans="8:11" x14ac:dyDescent="0.3">
      <c r="H1997"/>
      <c r="K1997"/>
    </row>
    <row r="1998" spans="8:11" x14ac:dyDescent="0.3">
      <c r="H1998"/>
      <c r="K1998"/>
    </row>
    <row r="1999" spans="8:11" x14ac:dyDescent="0.3">
      <c r="H1999"/>
      <c r="K1999"/>
    </row>
    <row r="2000" spans="8:11" x14ac:dyDescent="0.3">
      <c r="H2000"/>
      <c r="K2000"/>
    </row>
    <row r="2001" spans="8:11" x14ac:dyDescent="0.3">
      <c r="H2001"/>
      <c r="K2001"/>
    </row>
    <row r="2002" spans="8:11" x14ac:dyDescent="0.3">
      <c r="H2002"/>
      <c r="K2002"/>
    </row>
    <row r="2003" spans="8:11" x14ac:dyDescent="0.3">
      <c r="H2003"/>
      <c r="K2003"/>
    </row>
    <row r="2004" spans="8:11" x14ac:dyDescent="0.3">
      <c r="H2004"/>
      <c r="K2004"/>
    </row>
    <row r="2005" spans="8:11" x14ac:dyDescent="0.3">
      <c r="H2005"/>
      <c r="K2005"/>
    </row>
    <row r="2006" spans="8:11" x14ac:dyDescent="0.3">
      <c r="H2006"/>
      <c r="K2006"/>
    </row>
    <row r="2007" spans="8:11" x14ac:dyDescent="0.3">
      <c r="H2007"/>
      <c r="K2007"/>
    </row>
    <row r="2008" spans="8:11" x14ac:dyDescent="0.3">
      <c r="H2008"/>
      <c r="K2008"/>
    </row>
    <row r="2009" spans="8:11" x14ac:dyDescent="0.3">
      <c r="H2009"/>
      <c r="K2009"/>
    </row>
    <row r="2010" spans="8:11" x14ac:dyDescent="0.3">
      <c r="H2010"/>
      <c r="K2010"/>
    </row>
    <row r="2011" spans="8:11" x14ac:dyDescent="0.3">
      <c r="H2011"/>
      <c r="K2011"/>
    </row>
    <row r="2012" spans="8:11" x14ac:dyDescent="0.3">
      <c r="H2012"/>
      <c r="K2012"/>
    </row>
    <row r="2013" spans="8:11" x14ac:dyDescent="0.3">
      <c r="H2013"/>
      <c r="K2013"/>
    </row>
    <row r="2014" spans="8:11" x14ac:dyDescent="0.3">
      <c r="H2014"/>
      <c r="K2014"/>
    </row>
    <row r="2015" spans="8:11" x14ac:dyDescent="0.3">
      <c r="H2015"/>
      <c r="K2015"/>
    </row>
    <row r="2016" spans="8:11" x14ac:dyDescent="0.3">
      <c r="H2016"/>
      <c r="K2016"/>
    </row>
    <row r="2017" spans="8:11" x14ac:dyDescent="0.3">
      <c r="H2017"/>
      <c r="K2017"/>
    </row>
    <row r="2018" spans="8:11" x14ac:dyDescent="0.3">
      <c r="H2018"/>
      <c r="K2018"/>
    </row>
    <row r="2019" spans="8:11" x14ac:dyDescent="0.3">
      <c r="H2019"/>
      <c r="K2019"/>
    </row>
    <row r="2020" spans="8:11" x14ac:dyDescent="0.3">
      <c r="H2020"/>
      <c r="K2020"/>
    </row>
    <row r="2021" spans="8:11" x14ac:dyDescent="0.3">
      <c r="H2021"/>
      <c r="K2021"/>
    </row>
    <row r="2022" spans="8:11" x14ac:dyDescent="0.3">
      <c r="H2022"/>
      <c r="K2022"/>
    </row>
    <row r="2023" spans="8:11" x14ac:dyDescent="0.3">
      <c r="H2023"/>
      <c r="K2023"/>
    </row>
    <row r="2024" spans="8:11" x14ac:dyDescent="0.3">
      <c r="H2024"/>
      <c r="K2024"/>
    </row>
    <row r="2025" spans="8:11" x14ac:dyDescent="0.3">
      <c r="H2025"/>
      <c r="K2025"/>
    </row>
    <row r="2026" spans="8:11" x14ac:dyDescent="0.3">
      <c r="H2026"/>
      <c r="K2026"/>
    </row>
    <row r="2027" spans="8:11" x14ac:dyDescent="0.3">
      <c r="H2027"/>
      <c r="K2027"/>
    </row>
    <row r="2028" spans="8:11" x14ac:dyDescent="0.3">
      <c r="H2028"/>
      <c r="K2028"/>
    </row>
    <row r="2029" spans="8:11" x14ac:dyDescent="0.3">
      <c r="H2029"/>
      <c r="K2029"/>
    </row>
    <row r="2030" spans="8:11" x14ac:dyDescent="0.3">
      <c r="H2030"/>
      <c r="K2030"/>
    </row>
    <row r="2031" spans="8:11" x14ac:dyDescent="0.3">
      <c r="H2031"/>
      <c r="K2031"/>
    </row>
    <row r="2032" spans="8:11" x14ac:dyDescent="0.3">
      <c r="H2032"/>
      <c r="K2032"/>
    </row>
    <row r="2033" spans="8:11" x14ac:dyDescent="0.3">
      <c r="H2033"/>
      <c r="K2033"/>
    </row>
    <row r="2034" spans="8:11" x14ac:dyDescent="0.3">
      <c r="H2034"/>
      <c r="K2034"/>
    </row>
    <row r="2035" spans="8:11" x14ac:dyDescent="0.3">
      <c r="H2035"/>
      <c r="K2035"/>
    </row>
    <row r="2036" spans="8:11" x14ac:dyDescent="0.3">
      <c r="H2036"/>
      <c r="K2036"/>
    </row>
    <row r="2037" spans="8:11" x14ac:dyDescent="0.3">
      <c r="H2037"/>
      <c r="K2037"/>
    </row>
    <row r="2038" spans="8:11" x14ac:dyDescent="0.3">
      <c r="H2038"/>
      <c r="K2038"/>
    </row>
    <row r="2039" spans="8:11" x14ac:dyDescent="0.3">
      <c r="H2039"/>
      <c r="K2039"/>
    </row>
    <row r="2040" spans="8:11" x14ac:dyDescent="0.3">
      <c r="H2040"/>
      <c r="K2040"/>
    </row>
    <row r="2041" spans="8:11" x14ac:dyDescent="0.3">
      <c r="H2041"/>
      <c r="K2041"/>
    </row>
    <row r="2042" spans="8:11" x14ac:dyDescent="0.3">
      <c r="H2042"/>
      <c r="K2042"/>
    </row>
    <row r="2043" spans="8:11" x14ac:dyDescent="0.3">
      <c r="H2043"/>
      <c r="K2043"/>
    </row>
    <row r="2044" spans="8:11" x14ac:dyDescent="0.3">
      <c r="H2044"/>
      <c r="K2044"/>
    </row>
    <row r="2045" spans="8:11" x14ac:dyDescent="0.3">
      <c r="H2045"/>
      <c r="K2045"/>
    </row>
    <row r="2046" spans="8:11" x14ac:dyDescent="0.3">
      <c r="H2046"/>
      <c r="K2046"/>
    </row>
    <row r="2047" spans="8:11" x14ac:dyDescent="0.3">
      <c r="H2047"/>
      <c r="K2047"/>
    </row>
    <row r="2048" spans="8:11" x14ac:dyDescent="0.3">
      <c r="H2048"/>
      <c r="K2048"/>
    </row>
    <row r="2049" spans="8:11" x14ac:dyDescent="0.3">
      <c r="H2049"/>
      <c r="K2049"/>
    </row>
    <row r="2050" spans="8:11" x14ac:dyDescent="0.3">
      <c r="H2050"/>
      <c r="K2050"/>
    </row>
    <row r="2051" spans="8:11" x14ac:dyDescent="0.3">
      <c r="H2051"/>
      <c r="K2051"/>
    </row>
    <row r="2052" spans="8:11" x14ac:dyDescent="0.3">
      <c r="H2052"/>
      <c r="K2052"/>
    </row>
    <row r="2053" spans="8:11" x14ac:dyDescent="0.3">
      <c r="H2053"/>
      <c r="K2053"/>
    </row>
    <row r="2054" spans="8:11" x14ac:dyDescent="0.3">
      <c r="H2054"/>
      <c r="K2054"/>
    </row>
    <row r="2055" spans="8:11" x14ac:dyDescent="0.3">
      <c r="H2055"/>
      <c r="K2055"/>
    </row>
    <row r="2056" spans="8:11" x14ac:dyDescent="0.3">
      <c r="H2056"/>
      <c r="K2056"/>
    </row>
    <row r="2057" spans="8:11" x14ac:dyDescent="0.3">
      <c r="H2057"/>
      <c r="K2057"/>
    </row>
    <row r="2058" spans="8:11" x14ac:dyDescent="0.3">
      <c r="H2058"/>
      <c r="K2058"/>
    </row>
    <row r="2059" spans="8:11" x14ac:dyDescent="0.3">
      <c r="H2059"/>
      <c r="K2059"/>
    </row>
    <row r="2060" spans="8:11" x14ac:dyDescent="0.3">
      <c r="H2060"/>
      <c r="K2060"/>
    </row>
    <row r="2061" spans="8:11" x14ac:dyDescent="0.3">
      <c r="H2061"/>
      <c r="K2061"/>
    </row>
    <row r="2062" spans="8:11" x14ac:dyDescent="0.3">
      <c r="H2062"/>
      <c r="K2062"/>
    </row>
    <row r="2063" spans="8:11" x14ac:dyDescent="0.3">
      <c r="H2063"/>
      <c r="K2063"/>
    </row>
    <row r="2064" spans="8:11" x14ac:dyDescent="0.3">
      <c r="H2064"/>
      <c r="K2064"/>
    </row>
    <row r="2065" spans="8:11" x14ac:dyDescent="0.3">
      <c r="H2065"/>
      <c r="K2065"/>
    </row>
    <row r="2066" spans="8:11" x14ac:dyDescent="0.3">
      <c r="H2066"/>
      <c r="K2066"/>
    </row>
    <row r="2067" spans="8:11" x14ac:dyDescent="0.3">
      <c r="H2067"/>
      <c r="K2067"/>
    </row>
    <row r="2068" spans="8:11" x14ac:dyDescent="0.3">
      <c r="H2068"/>
      <c r="K2068"/>
    </row>
    <row r="2069" spans="8:11" x14ac:dyDescent="0.3">
      <c r="H2069"/>
      <c r="K2069"/>
    </row>
    <row r="2070" spans="8:11" x14ac:dyDescent="0.3">
      <c r="H2070"/>
      <c r="K2070"/>
    </row>
    <row r="2071" spans="8:11" x14ac:dyDescent="0.3">
      <c r="H2071"/>
      <c r="K2071"/>
    </row>
    <row r="2072" spans="8:11" x14ac:dyDescent="0.3">
      <c r="H2072"/>
      <c r="K2072"/>
    </row>
    <row r="2073" spans="8:11" x14ac:dyDescent="0.3">
      <c r="H2073"/>
      <c r="K2073"/>
    </row>
    <row r="2074" spans="8:11" x14ac:dyDescent="0.3">
      <c r="H2074"/>
      <c r="K2074"/>
    </row>
    <row r="2075" spans="8:11" x14ac:dyDescent="0.3">
      <c r="H2075"/>
      <c r="K2075"/>
    </row>
    <row r="2076" spans="8:11" x14ac:dyDescent="0.3">
      <c r="H2076"/>
      <c r="K2076"/>
    </row>
    <row r="2077" spans="8:11" x14ac:dyDescent="0.3">
      <c r="H2077"/>
      <c r="K2077"/>
    </row>
    <row r="2078" spans="8:11" x14ac:dyDescent="0.3">
      <c r="H2078"/>
      <c r="K2078"/>
    </row>
    <row r="2079" spans="8:11" x14ac:dyDescent="0.3">
      <c r="H2079"/>
      <c r="K2079"/>
    </row>
    <row r="2080" spans="8:11" x14ac:dyDescent="0.3">
      <c r="H2080"/>
      <c r="K2080"/>
    </row>
    <row r="2081" spans="8:11" x14ac:dyDescent="0.3">
      <c r="H2081"/>
      <c r="K2081"/>
    </row>
    <row r="2082" spans="8:11" x14ac:dyDescent="0.3">
      <c r="H2082"/>
      <c r="K2082"/>
    </row>
    <row r="2083" spans="8:11" x14ac:dyDescent="0.3">
      <c r="H2083"/>
      <c r="K2083"/>
    </row>
    <row r="2084" spans="8:11" x14ac:dyDescent="0.3">
      <c r="H2084"/>
      <c r="K2084"/>
    </row>
    <row r="2085" spans="8:11" x14ac:dyDescent="0.3">
      <c r="H2085"/>
      <c r="K2085"/>
    </row>
    <row r="2086" spans="8:11" x14ac:dyDescent="0.3">
      <c r="H2086"/>
      <c r="K2086"/>
    </row>
    <row r="2087" spans="8:11" x14ac:dyDescent="0.3">
      <c r="H2087"/>
      <c r="K2087"/>
    </row>
    <row r="2088" spans="8:11" x14ac:dyDescent="0.3">
      <c r="H2088"/>
      <c r="K2088"/>
    </row>
    <row r="2089" spans="8:11" x14ac:dyDescent="0.3">
      <c r="H2089"/>
      <c r="K2089"/>
    </row>
    <row r="2090" spans="8:11" x14ac:dyDescent="0.3">
      <c r="H2090"/>
      <c r="K2090"/>
    </row>
    <row r="2091" spans="8:11" x14ac:dyDescent="0.3">
      <c r="H2091"/>
      <c r="K2091"/>
    </row>
    <row r="2092" spans="8:11" x14ac:dyDescent="0.3">
      <c r="H2092"/>
      <c r="K2092"/>
    </row>
    <row r="2093" spans="8:11" x14ac:dyDescent="0.3">
      <c r="H2093"/>
      <c r="K2093"/>
    </row>
    <row r="2094" spans="8:11" x14ac:dyDescent="0.3">
      <c r="H2094"/>
      <c r="K2094"/>
    </row>
    <row r="2095" spans="8:11" x14ac:dyDescent="0.3">
      <c r="H2095"/>
      <c r="K2095"/>
    </row>
    <row r="2096" spans="8:11" x14ac:dyDescent="0.3">
      <c r="H2096"/>
      <c r="K2096"/>
    </row>
    <row r="2097" spans="8:11" x14ac:dyDescent="0.3">
      <c r="H2097"/>
      <c r="K2097"/>
    </row>
    <row r="2098" spans="8:11" x14ac:dyDescent="0.3">
      <c r="H2098"/>
      <c r="K2098"/>
    </row>
    <row r="2099" spans="8:11" x14ac:dyDescent="0.3">
      <c r="H2099"/>
      <c r="K2099"/>
    </row>
    <row r="2100" spans="8:11" x14ac:dyDescent="0.3">
      <c r="H2100"/>
      <c r="K2100"/>
    </row>
    <row r="2101" spans="8:11" x14ac:dyDescent="0.3">
      <c r="H2101"/>
      <c r="K2101"/>
    </row>
    <row r="2102" spans="8:11" x14ac:dyDescent="0.3">
      <c r="H2102"/>
      <c r="K2102"/>
    </row>
    <row r="2103" spans="8:11" x14ac:dyDescent="0.3">
      <c r="H2103"/>
      <c r="K2103"/>
    </row>
    <row r="2104" spans="8:11" x14ac:dyDescent="0.3">
      <c r="H2104"/>
      <c r="K2104"/>
    </row>
    <row r="2105" spans="8:11" x14ac:dyDescent="0.3">
      <c r="H2105"/>
      <c r="K2105"/>
    </row>
    <row r="2106" spans="8:11" x14ac:dyDescent="0.3">
      <c r="H2106"/>
      <c r="K2106"/>
    </row>
    <row r="2107" spans="8:11" x14ac:dyDescent="0.3">
      <c r="H2107"/>
      <c r="K2107"/>
    </row>
    <row r="2108" spans="8:11" x14ac:dyDescent="0.3">
      <c r="H2108"/>
      <c r="K2108"/>
    </row>
    <row r="2109" spans="8:11" x14ac:dyDescent="0.3">
      <c r="H2109"/>
      <c r="K2109"/>
    </row>
    <row r="2110" spans="8:11" x14ac:dyDescent="0.3">
      <c r="H2110"/>
      <c r="K2110"/>
    </row>
    <row r="2111" spans="8:11" x14ac:dyDescent="0.3">
      <c r="H2111"/>
      <c r="K2111"/>
    </row>
    <row r="2112" spans="8:11" x14ac:dyDescent="0.3">
      <c r="H2112"/>
      <c r="K2112"/>
    </row>
    <row r="2113" spans="8:11" x14ac:dyDescent="0.3">
      <c r="H2113"/>
      <c r="K2113"/>
    </row>
    <row r="2114" spans="8:11" x14ac:dyDescent="0.3">
      <c r="H2114"/>
      <c r="K2114"/>
    </row>
    <row r="2115" spans="8:11" x14ac:dyDescent="0.3">
      <c r="H2115"/>
      <c r="K2115"/>
    </row>
    <row r="2116" spans="8:11" x14ac:dyDescent="0.3">
      <c r="H2116"/>
      <c r="K2116"/>
    </row>
    <row r="2117" spans="8:11" x14ac:dyDescent="0.3">
      <c r="H2117"/>
      <c r="K2117"/>
    </row>
    <row r="2118" spans="8:11" x14ac:dyDescent="0.3">
      <c r="H2118"/>
      <c r="K2118"/>
    </row>
    <row r="2119" spans="8:11" x14ac:dyDescent="0.3">
      <c r="H2119"/>
      <c r="K2119"/>
    </row>
    <row r="2120" spans="8:11" x14ac:dyDescent="0.3">
      <c r="H2120"/>
      <c r="K2120"/>
    </row>
    <row r="2121" spans="8:11" x14ac:dyDescent="0.3">
      <c r="H2121"/>
      <c r="K2121"/>
    </row>
    <row r="2122" spans="8:11" x14ac:dyDescent="0.3">
      <c r="H2122"/>
      <c r="K2122"/>
    </row>
    <row r="2123" spans="8:11" x14ac:dyDescent="0.3">
      <c r="H2123"/>
      <c r="K2123"/>
    </row>
    <row r="2124" spans="8:11" x14ac:dyDescent="0.3">
      <c r="H2124"/>
      <c r="K2124"/>
    </row>
    <row r="2125" spans="8:11" x14ac:dyDescent="0.3">
      <c r="H2125"/>
      <c r="K2125"/>
    </row>
    <row r="2126" spans="8:11" x14ac:dyDescent="0.3">
      <c r="H2126"/>
      <c r="K2126"/>
    </row>
    <row r="2127" spans="8:11" x14ac:dyDescent="0.3">
      <c r="H2127"/>
      <c r="K2127"/>
    </row>
    <row r="2128" spans="8:11" x14ac:dyDescent="0.3">
      <c r="H2128"/>
      <c r="K2128"/>
    </row>
    <row r="2129" spans="8:11" x14ac:dyDescent="0.3">
      <c r="H2129"/>
      <c r="K2129"/>
    </row>
    <row r="2130" spans="8:11" x14ac:dyDescent="0.3">
      <c r="H2130"/>
      <c r="K2130"/>
    </row>
    <row r="2131" spans="8:11" x14ac:dyDescent="0.3">
      <c r="H2131"/>
      <c r="K2131"/>
    </row>
    <row r="2132" spans="8:11" x14ac:dyDescent="0.3">
      <c r="H2132"/>
      <c r="K2132"/>
    </row>
    <row r="2133" spans="8:11" x14ac:dyDescent="0.3">
      <c r="H2133"/>
      <c r="K2133"/>
    </row>
    <row r="2134" spans="8:11" x14ac:dyDescent="0.3">
      <c r="H2134"/>
      <c r="K2134"/>
    </row>
    <row r="2135" spans="8:11" x14ac:dyDescent="0.3">
      <c r="H2135"/>
      <c r="K2135"/>
    </row>
    <row r="2136" spans="8:11" x14ac:dyDescent="0.3">
      <c r="H2136"/>
      <c r="K2136"/>
    </row>
    <row r="2137" spans="8:11" x14ac:dyDescent="0.3">
      <c r="H2137"/>
      <c r="K2137"/>
    </row>
    <row r="2138" spans="8:11" x14ac:dyDescent="0.3">
      <c r="H2138"/>
      <c r="K2138"/>
    </row>
    <row r="2139" spans="8:11" x14ac:dyDescent="0.3">
      <c r="H2139"/>
      <c r="K2139"/>
    </row>
    <row r="2140" spans="8:11" x14ac:dyDescent="0.3">
      <c r="H2140"/>
      <c r="K2140"/>
    </row>
    <row r="2141" spans="8:11" x14ac:dyDescent="0.3">
      <c r="H2141"/>
      <c r="K2141"/>
    </row>
    <row r="2142" spans="8:11" x14ac:dyDescent="0.3">
      <c r="H2142"/>
      <c r="K2142"/>
    </row>
    <row r="2143" spans="8:11" x14ac:dyDescent="0.3">
      <c r="H2143"/>
      <c r="K2143"/>
    </row>
    <row r="2144" spans="8:11" x14ac:dyDescent="0.3">
      <c r="H2144"/>
      <c r="K2144"/>
    </row>
    <row r="2145" spans="8:11" x14ac:dyDescent="0.3">
      <c r="H2145"/>
      <c r="K2145"/>
    </row>
    <row r="2146" spans="8:11" x14ac:dyDescent="0.3">
      <c r="H2146"/>
      <c r="K2146"/>
    </row>
    <row r="2147" spans="8:11" x14ac:dyDescent="0.3">
      <c r="H2147"/>
      <c r="K2147"/>
    </row>
    <row r="2148" spans="8:11" x14ac:dyDescent="0.3">
      <c r="H2148"/>
      <c r="K2148"/>
    </row>
    <row r="2149" spans="8:11" x14ac:dyDescent="0.3">
      <c r="H2149"/>
      <c r="K2149"/>
    </row>
    <row r="2150" spans="8:11" x14ac:dyDescent="0.3">
      <c r="H2150"/>
      <c r="K2150"/>
    </row>
    <row r="2151" spans="8:11" x14ac:dyDescent="0.3">
      <c r="H2151"/>
      <c r="K2151"/>
    </row>
    <row r="2152" spans="8:11" x14ac:dyDescent="0.3">
      <c r="H2152"/>
      <c r="K2152"/>
    </row>
    <row r="2153" spans="8:11" x14ac:dyDescent="0.3">
      <c r="H2153"/>
      <c r="K2153"/>
    </row>
    <row r="2154" spans="8:11" x14ac:dyDescent="0.3">
      <c r="H2154"/>
      <c r="K2154"/>
    </row>
    <row r="2155" spans="8:11" x14ac:dyDescent="0.3">
      <c r="H2155"/>
      <c r="K2155"/>
    </row>
    <row r="2156" spans="8:11" x14ac:dyDescent="0.3">
      <c r="H2156"/>
      <c r="K2156"/>
    </row>
    <row r="2157" spans="8:11" x14ac:dyDescent="0.3">
      <c r="H2157"/>
      <c r="K2157"/>
    </row>
    <row r="2158" spans="8:11" x14ac:dyDescent="0.3">
      <c r="H2158"/>
      <c r="K2158"/>
    </row>
    <row r="2159" spans="8:11" x14ac:dyDescent="0.3">
      <c r="H2159"/>
      <c r="K2159"/>
    </row>
    <row r="2160" spans="8:11" x14ac:dyDescent="0.3">
      <c r="H2160"/>
      <c r="K2160"/>
    </row>
    <row r="2161" spans="8:11" x14ac:dyDescent="0.3">
      <c r="H2161"/>
      <c r="K2161"/>
    </row>
    <row r="2162" spans="8:11" x14ac:dyDescent="0.3">
      <c r="H2162"/>
      <c r="K2162"/>
    </row>
    <row r="2163" spans="8:11" x14ac:dyDescent="0.3">
      <c r="H2163"/>
      <c r="K2163"/>
    </row>
    <row r="2164" spans="8:11" x14ac:dyDescent="0.3">
      <c r="H2164"/>
      <c r="K2164"/>
    </row>
    <row r="2165" spans="8:11" x14ac:dyDescent="0.3">
      <c r="H2165"/>
      <c r="K2165"/>
    </row>
    <row r="2166" spans="8:11" x14ac:dyDescent="0.3">
      <c r="H2166"/>
      <c r="K2166"/>
    </row>
    <row r="2167" spans="8:11" x14ac:dyDescent="0.3">
      <c r="H2167"/>
      <c r="K2167"/>
    </row>
    <row r="2168" spans="8:11" x14ac:dyDescent="0.3">
      <c r="H2168"/>
      <c r="K2168"/>
    </row>
    <row r="2169" spans="8:11" x14ac:dyDescent="0.3">
      <c r="H2169"/>
      <c r="K2169"/>
    </row>
    <row r="2170" spans="8:11" x14ac:dyDescent="0.3">
      <c r="H2170"/>
      <c r="K2170"/>
    </row>
    <row r="2171" spans="8:11" x14ac:dyDescent="0.3">
      <c r="H2171"/>
      <c r="K2171"/>
    </row>
    <row r="2172" spans="8:11" x14ac:dyDescent="0.3">
      <c r="H2172"/>
      <c r="K2172"/>
    </row>
    <row r="2173" spans="8:11" x14ac:dyDescent="0.3">
      <c r="H2173"/>
      <c r="K2173"/>
    </row>
    <row r="2174" spans="8:11" x14ac:dyDescent="0.3">
      <c r="H2174"/>
      <c r="K2174"/>
    </row>
    <row r="2175" spans="8:11" x14ac:dyDescent="0.3">
      <c r="H2175"/>
      <c r="K2175"/>
    </row>
    <row r="2176" spans="8:11" x14ac:dyDescent="0.3">
      <c r="H2176"/>
      <c r="K2176"/>
    </row>
    <row r="2177" spans="8:11" x14ac:dyDescent="0.3">
      <c r="H2177"/>
      <c r="K2177"/>
    </row>
    <row r="2178" spans="8:11" x14ac:dyDescent="0.3">
      <c r="H2178"/>
      <c r="K2178"/>
    </row>
    <row r="2179" spans="8:11" x14ac:dyDescent="0.3">
      <c r="H2179"/>
      <c r="K2179"/>
    </row>
    <row r="2180" spans="8:11" x14ac:dyDescent="0.3">
      <c r="H2180"/>
      <c r="K2180"/>
    </row>
    <row r="2181" spans="8:11" x14ac:dyDescent="0.3">
      <c r="H2181"/>
      <c r="K2181"/>
    </row>
    <row r="2182" spans="8:11" x14ac:dyDescent="0.3">
      <c r="H2182"/>
      <c r="K2182"/>
    </row>
    <row r="2183" spans="8:11" x14ac:dyDescent="0.3">
      <c r="H2183"/>
      <c r="K2183"/>
    </row>
    <row r="2184" spans="8:11" x14ac:dyDescent="0.3">
      <c r="H2184"/>
      <c r="K2184"/>
    </row>
    <row r="2185" spans="8:11" x14ac:dyDescent="0.3">
      <c r="H2185"/>
      <c r="K2185"/>
    </row>
    <row r="2186" spans="8:11" x14ac:dyDescent="0.3">
      <c r="H2186"/>
      <c r="K2186"/>
    </row>
    <row r="2187" spans="8:11" x14ac:dyDescent="0.3">
      <c r="H2187"/>
      <c r="K2187"/>
    </row>
    <row r="2188" spans="8:11" x14ac:dyDescent="0.3">
      <c r="H2188"/>
      <c r="K2188"/>
    </row>
    <row r="2189" spans="8:11" x14ac:dyDescent="0.3">
      <c r="H2189"/>
      <c r="K2189"/>
    </row>
    <row r="2190" spans="8:11" x14ac:dyDescent="0.3">
      <c r="H2190"/>
      <c r="K2190"/>
    </row>
    <row r="2191" spans="8:11" x14ac:dyDescent="0.3">
      <c r="H2191"/>
      <c r="K2191"/>
    </row>
    <row r="2192" spans="8:11" x14ac:dyDescent="0.3">
      <c r="H2192"/>
      <c r="K2192"/>
    </row>
    <row r="2193" spans="8:11" x14ac:dyDescent="0.3">
      <c r="H2193"/>
      <c r="K2193"/>
    </row>
    <row r="2194" spans="8:11" x14ac:dyDescent="0.3">
      <c r="H2194"/>
      <c r="K2194"/>
    </row>
    <row r="2195" spans="8:11" x14ac:dyDescent="0.3">
      <c r="H2195"/>
      <c r="K2195"/>
    </row>
    <row r="2196" spans="8:11" x14ac:dyDescent="0.3">
      <c r="H2196"/>
      <c r="K2196"/>
    </row>
    <row r="2197" spans="8:11" x14ac:dyDescent="0.3">
      <c r="H2197"/>
      <c r="K2197"/>
    </row>
    <row r="2198" spans="8:11" x14ac:dyDescent="0.3">
      <c r="H2198"/>
      <c r="K2198"/>
    </row>
    <row r="2199" spans="8:11" x14ac:dyDescent="0.3">
      <c r="H2199"/>
      <c r="K2199"/>
    </row>
    <row r="2200" spans="8:11" x14ac:dyDescent="0.3">
      <c r="H2200"/>
      <c r="K2200"/>
    </row>
    <row r="2201" spans="8:11" x14ac:dyDescent="0.3">
      <c r="H2201"/>
      <c r="K2201"/>
    </row>
    <row r="2202" spans="8:11" x14ac:dyDescent="0.3">
      <c r="H2202"/>
      <c r="K2202"/>
    </row>
    <row r="2203" spans="8:11" x14ac:dyDescent="0.3">
      <c r="H2203"/>
      <c r="K2203"/>
    </row>
    <row r="2204" spans="8:11" x14ac:dyDescent="0.3">
      <c r="H2204"/>
      <c r="K2204"/>
    </row>
    <row r="2205" spans="8:11" x14ac:dyDescent="0.3">
      <c r="H2205"/>
      <c r="K2205"/>
    </row>
    <row r="2206" spans="8:11" x14ac:dyDescent="0.3">
      <c r="H2206"/>
      <c r="K2206"/>
    </row>
    <row r="2207" spans="8:11" x14ac:dyDescent="0.3">
      <c r="H2207"/>
      <c r="K2207"/>
    </row>
    <row r="2208" spans="8:11" x14ac:dyDescent="0.3">
      <c r="H2208"/>
      <c r="K2208"/>
    </row>
    <row r="2209" spans="8:11" x14ac:dyDescent="0.3">
      <c r="H2209"/>
      <c r="K2209"/>
    </row>
    <row r="2210" spans="8:11" x14ac:dyDescent="0.3">
      <c r="H2210"/>
      <c r="K2210"/>
    </row>
    <row r="2211" spans="8:11" x14ac:dyDescent="0.3">
      <c r="H2211"/>
      <c r="K2211"/>
    </row>
    <row r="2212" spans="8:11" x14ac:dyDescent="0.3">
      <c r="H2212"/>
      <c r="K2212"/>
    </row>
    <row r="2213" spans="8:11" x14ac:dyDescent="0.3">
      <c r="H2213"/>
      <c r="K2213"/>
    </row>
    <row r="2214" spans="8:11" x14ac:dyDescent="0.3">
      <c r="H2214"/>
      <c r="K2214"/>
    </row>
    <row r="2215" spans="8:11" x14ac:dyDescent="0.3">
      <c r="H2215"/>
      <c r="K2215"/>
    </row>
    <row r="2216" spans="8:11" x14ac:dyDescent="0.3">
      <c r="H2216"/>
      <c r="K2216"/>
    </row>
    <row r="2217" spans="8:11" x14ac:dyDescent="0.3">
      <c r="H2217"/>
      <c r="K2217"/>
    </row>
    <row r="2218" spans="8:11" x14ac:dyDescent="0.3">
      <c r="H2218"/>
      <c r="K2218"/>
    </row>
    <row r="2219" spans="8:11" x14ac:dyDescent="0.3">
      <c r="H2219"/>
      <c r="K2219"/>
    </row>
    <row r="2220" spans="8:11" x14ac:dyDescent="0.3">
      <c r="H2220"/>
      <c r="K2220"/>
    </row>
    <row r="2221" spans="8:11" x14ac:dyDescent="0.3">
      <c r="H2221"/>
      <c r="K2221"/>
    </row>
    <row r="2222" spans="8:11" x14ac:dyDescent="0.3">
      <c r="H2222"/>
      <c r="K2222"/>
    </row>
    <row r="2223" spans="8:11" x14ac:dyDescent="0.3">
      <c r="H2223"/>
      <c r="K2223"/>
    </row>
    <row r="2224" spans="8:11" x14ac:dyDescent="0.3">
      <c r="H2224"/>
      <c r="K2224"/>
    </row>
    <row r="2225" spans="8:11" x14ac:dyDescent="0.3">
      <c r="H2225"/>
      <c r="K2225"/>
    </row>
    <row r="2226" spans="8:11" x14ac:dyDescent="0.3">
      <c r="H2226"/>
      <c r="K2226"/>
    </row>
    <row r="2227" spans="8:11" x14ac:dyDescent="0.3">
      <c r="H2227"/>
      <c r="K2227"/>
    </row>
    <row r="2228" spans="8:11" x14ac:dyDescent="0.3">
      <c r="H2228"/>
      <c r="K2228"/>
    </row>
    <row r="2229" spans="8:11" x14ac:dyDescent="0.3">
      <c r="H2229"/>
      <c r="K2229"/>
    </row>
    <row r="2230" spans="8:11" x14ac:dyDescent="0.3">
      <c r="H2230"/>
      <c r="K2230"/>
    </row>
    <row r="2231" spans="8:11" x14ac:dyDescent="0.3">
      <c r="H2231"/>
      <c r="K2231"/>
    </row>
    <row r="2232" spans="8:11" x14ac:dyDescent="0.3">
      <c r="H2232"/>
      <c r="K2232"/>
    </row>
    <row r="2233" spans="8:11" x14ac:dyDescent="0.3">
      <c r="H2233"/>
      <c r="K2233"/>
    </row>
    <row r="2234" spans="8:11" x14ac:dyDescent="0.3">
      <c r="H2234"/>
      <c r="K2234"/>
    </row>
    <row r="2235" spans="8:11" x14ac:dyDescent="0.3">
      <c r="H2235"/>
      <c r="K2235"/>
    </row>
    <row r="2236" spans="8:11" x14ac:dyDescent="0.3">
      <c r="H2236"/>
      <c r="K2236"/>
    </row>
    <row r="2237" spans="8:11" x14ac:dyDescent="0.3">
      <c r="H2237"/>
      <c r="K2237"/>
    </row>
    <row r="2238" spans="8:11" x14ac:dyDescent="0.3">
      <c r="H2238"/>
      <c r="K2238"/>
    </row>
    <row r="2239" spans="8:11" x14ac:dyDescent="0.3">
      <c r="H2239"/>
      <c r="K2239"/>
    </row>
    <row r="2240" spans="8:11" x14ac:dyDescent="0.3">
      <c r="H2240"/>
      <c r="K2240"/>
    </row>
    <row r="2241" spans="8:11" x14ac:dyDescent="0.3">
      <c r="H2241"/>
      <c r="K2241"/>
    </row>
    <row r="2242" spans="8:11" x14ac:dyDescent="0.3">
      <c r="H2242"/>
      <c r="K2242"/>
    </row>
    <row r="2243" spans="8:11" x14ac:dyDescent="0.3">
      <c r="H2243"/>
      <c r="K2243"/>
    </row>
    <row r="2244" spans="8:11" x14ac:dyDescent="0.3">
      <c r="H2244"/>
      <c r="K2244"/>
    </row>
    <row r="2245" spans="8:11" x14ac:dyDescent="0.3">
      <c r="H2245"/>
      <c r="K2245"/>
    </row>
    <row r="2246" spans="8:11" x14ac:dyDescent="0.3">
      <c r="H2246"/>
      <c r="K2246"/>
    </row>
    <row r="2247" spans="8:11" x14ac:dyDescent="0.3">
      <c r="H2247"/>
      <c r="K2247"/>
    </row>
    <row r="2248" spans="8:11" x14ac:dyDescent="0.3">
      <c r="H2248"/>
      <c r="K2248"/>
    </row>
    <row r="2249" spans="8:11" x14ac:dyDescent="0.3">
      <c r="H2249"/>
      <c r="K2249"/>
    </row>
    <row r="2250" spans="8:11" x14ac:dyDescent="0.3">
      <c r="H2250"/>
      <c r="K2250"/>
    </row>
    <row r="2251" spans="8:11" x14ac:dyDescent="0.3">
      <c r="H2251"/>
      <c r="K2251"/>
    </row>
    <row r="2252" spans="8:11" x14ac:dyDescent="0.3">
      <c r="H2252"/>
      <c r="K2252"/>
    </row>
    <row r="2253" spans="8:11" x14ac:dyDescent="0.3">
      <c r="H2253"/>
      <c r="K2253"/>
    </row>
    <row r="2254" spans="8:11" x14ac:dyDescent="0.3">
      <c r="H2254"/>
      <c r="K2254"/>
    </row>
    <row r="2255" spans="8:11" x14ac:dyDescent="0.3">
      <c r="H2255"/>
      <c r="K2255"/>
    </row>
    <row r="2256" spans="8:11" x14ac:dyDescent="0.3">
      <c r="H2256"/>
      <c r="K2256"/>
    </row>
    <row r="2257" spans="8:11" x14ac:dyDescent="0.3">
      <c r="H2257"/>
      <c r="K2257"/>
    </row>
    <row r="2258" spans="8:11" x14ac:dyDescent="0.3">
      <c r="H2258"/>
      <c r="K2258"/>
    </row>
    <row r="2259" spans="8:11" x14ac:dyDescent="0.3">
      <c r="H2259"/>
      <c r="K2259"/>
    </row>
    <row r="2260" spans="8:11" x14ac:dyDescent="0.3">
      <c r="H2260"/>
      <c r="K2260"/>
    </row>
    <row r="2261" spans="8:11" x14ac:dyDescent="0.3">
      <c r="H2261"/>
      <c r="K2261"/>
    </row>
    <row r="2262" spans="8:11" x14ac:dyDescent="0.3">
      <c r="H2262"/>
      <c r="K2262"/>
    </row>
    <row r="2263" spans="8:11" x14ac:dyDescent="0.3">
      <c r="H2263"/>
      <c r="K2263"/>
    </row>
    <row r="2264" spans="8:11" x14ac:dyDescent="0.3">
      <c r="H2264"/>
      <c r="K2264"/>
    </row>
    <row r="2265" spans="8:11" x14ac:dyDescent="0.3">
      <c r="H2265"/>
      <c r="K2265"/>
    </row>
    <row r="2266" spans="8:11" x14ac:dyDescent="0.3">
      <c r="H2266"/>
      <c r="K2266"/>
    </row>
    <row r="2267" spans="8:11" x14ac:dyDescent="0.3">
      <c r="H2267"/>
      <c r="K2267"/>
    </row>
    <row r="2268" spans="8:11" x14ac:dyDescent="0.3">
      <c r="H2268"/>
      <c r="K2268"/>
    </row>
    <row r="2269" spans="8:11" x14ac:dyDescent="0.3">
      <c r="H2269"/>
      <c r="K2269"/>
    </row>
    <row r="2270" spans="8:11" x14ac:dyDescent="0.3">
      <c r="H2270"/>
      <c r="K2270"/>
    </row>
    <row r="2271" spans="8:11" x14ac:dyDescent="0.3">
      <c r="H2271"/>
      <c r="K2271"/>
    </row>
    <row r="2272" spans="8:11" x14ac:dyDescent="0.3">
      <c r="H2272"/>
      <c r="K2272"/>
    </row>
    <row r="2273" spans="8:11" x14ac:dyDescent="0.3">
      <c r="H2273"/>
      <c r="K2273"/>
    </row>
    <row r="2274" spans="8:11" x14ac:dyDescent="0.3">
      <c r="H2274"/>
      <c r="K2274"/>
    </row>
    <row r="2275" spans="8:11" x14ac:dyDescent="0.3">
      <c r="H2275"/>
      <c r="K2275"/>
    </row>
    <row r="2276" spans="8:11" x14ac:dyDescent="0.3">
      <c r="H2276"/>
      <c r="K2276"/>
    </row>
    <row r="2277" spans="8:11" x14ac:dyDescent="0.3">
      <c r="H2277"/>
      <c r="K2277"/>
    </row>
    <row r="2278" spans="8:11" x14ac:dyDescent="0.3">
      <c r="H2278"/>
      <c r="K2278"/>
    </row>
    <row r="2279" spans="8:11" x14ac:dyDescent="0.3">
      <c r="H2279"/>
      <c r="K2279"/>
    </row>
    <row r="2280" spans="8:11" x14ac:dyDescent="0.3">
      <c r="H2280"/>
      <c r="K2280"/>
    </row>
    <row r="2281" spans="8:11" x14ac:dyDescent="0.3">
      <c r="H2281"/>
      <c r="K2281"/>
    </row>
    <row r="2282" spans="8:11" x14ac:dyDescent="0.3">
      <c r="H2282"/>
      <c r="K2282"/>
    </row>
    <row r="2283" spans="8:11" x14ac:dyDescent="0.3">
      <c r="H2283"/>
      <c r="K2283"/>
    </row>
    <row r="2284" spans="8:11" x14ac:dyDescent="0.3">
      <c r="H2284"/>
      <c r="K2284"/>
    </row>
    <row r="2285" spans="8:11" x14ac:dyDescent="0.3">
      <c r="H2285"/>
      <c r="K2285"/>
    </row>
    <row r="2286" spans="8:11" x14ac:dyDescent="0.3">
      <c r="H2286"/>
      <c r="K2286"/>
    </row>
    <row r="2287" spans="8:11" x14ac:dyDescent="0.3">
      <c r="H2287"/>
      <c r="K2287"/>
    </row>
    <row r="2288" spans="8:11" x14ac:dyDescent="0.3">
      <c r="H2288"/>
      <c r="K2288"/>
    </row>
    <row r="2289" spans="8:11" x14ac:dyDescent="0.3">
      <c r="H2289"/>
      <c r="K2289"/>
    </row>
    <row r="2290" spans="8:11" x14ac:dyDescent="0.3">
      <c r="H2290"/>
      <c r="K2290"/>
    </row>
    <row r="2291" spans="8:11" x14ac:dyDescent="0.3">
      <c r="H2291"/>
      <c r="K2291"/>
    </row>
    <row r="2292" spans="8:11" x14ac:dyDescent="0.3">
      <c r="H2292"/>
      <c r="K2292"/>
    </row>
    <row r="2293" spans="8:11" x14ac:dyDescent="0.3">
      <c r="H2293"/>
      <c r="K2293"/>
    </row>
    <row r="2294" spans="8:11" x14ac:dyDescent="0.3">
      <c r="H2294"/>
      <c r="K2294"/>
    </row>
    <row r="2295" spans="8:11" x14ac:dyDescent="0.3">
      <c r="H2295"/>
      <c r="K2295"/>
    </row>
    <row r="2296" spans="8:11" x14ac:dyDescent="0.3">
      <c r="H2296"/>
      <c r="K2296"/>
    </row>
    <row r="2297" spans="8:11" x14ac:dyDescent="0.3">
      <c r="H2297"/>
      <c r="K2297"/>
    </row>
    <row r="2298" spans="8:11" x14ac:dyDescent="0.3">
      <c r="H2298"/>
      <c r="K2298"/>
    </row>
    <row r="2299" spans="8:11" x14ac:dyDescent="0.3">
      <c r="H2299"/>
      <c r="K2299"/>
    </row>
    <row r="2300" spans="8:11" x14ac:dyDescent="0.3">
      <c r="H2300"/>
      <c r="K2300"/>
    </row>
    <row r="2301" spans="8:11" x14ac:dyDescent="0.3">
      <c r="H2301"/>
      <c r="K2301"/>
    </row>
    <row r="2302" spans="8:11" x14ac:dyDescent="0.3">
      <c r="H2302"/>
      <c r="K2302"/>
    </row>
    <row r="2303" spans="8:11" x14ac:dyDescent="0.3">
      <c r="H2303"/>
      <c r="K2303"/>
    </row>
    <row r="2304" spans="8:11" x14ac:dyDescent="0.3">
      <c r="H2304"/>
      <c r="K2304"/>
    </row>
    <row r="2305" spans="8:11" x14ac:dyDescent="0.3">
      <c r="H2305"/>
      <c r="K2305"/>
    </row>
    <row r="2306" spans="8:11" x14ac:dyDescent="0.3">
      <c r="H2306"/>
      <c r="K2306"/>
    </row>
    <row r="2307" spans="8:11" x14ac:dyDescent="0.3">
      <c r="H2307"/>
      <c r="K2307"/>
    </row>
    <row r="2308" spans="8:11" x14ac:dyDescent="0.3">
      <c r="H2308"/>
      <c r="K2308"/>
    </row>
    <row r="2309" spans="8:11" x14ac:dyDescent="0.3">
      <c r="H2309"/>
      <c r="K2309"/>
    </row>
    <row r="2310" spans="8:11" x14ac:dyDescent="0.3">
      <c r="H2310"/>
      <c r="K2310"/>
    </row>
    <row r="2311" spans="8:11" x14ac:dyDescent="0.3">
      <c r="H2311"/>
      <c r="K2311"/>
    </row>
    <row r="2312" spans="8:11" x14ac:dyDescent="0.3">
      <c r="H2312"/>
      <c r="K2312"/>
    </row>
    <row r="2313" spans="8:11" x14ac:dyDescent="0.3">
      <c r="H2313"/>
      <c r="K2313"/>
    </row>
    <row r="2314" spans="8:11" x14ac:dyDescent="0.3">
      <c r="H2314"/>
      <c r="K2314"/>
    </row>
    <row r="2315" spans="8:11" x14ac:dyDescent="0.3">
      <c r="H2315"/>
      <c r="K2315"/>
    </row>
    <row r="2316" spans="8:11" x14ac:dyDescent="0.3">
      <c r="H2316"/>
      <c r="K2316"/>
    </row>
    <row r="2317" spans="8:11" x14ac:dyDescent="0.3">
      <c r="H2317"/>
      <c r="K2317"/>
    </row>
    <row r="2318" spans="8:11" x14ac:dyDescent="0.3">
      <c r="H2318"/>
      <c r="K2318"/>
    </row>
    <row r="2319" spans="8:11" x14ac:dyDescent="0.3">
      <c r="H2319"/>
      <c r="K2319"/>
    </row>
    <row r="2320" spans="8:11" x14ac:dyDescent="0.3">
      <c r="H2320"/>
      <c r="K2320"/>
    </row>
    <row r="2321" spans="8:11" x14ac:dyDescent="0.3">
      <c r="H2321"/>
      <c r="K2321"/>
    </row>
    <row r="2322" spans="8:11" x14ac:dyDescent="0.3">
      <c r="H2322"/>
      <c r="K2322"/>
    </row>
    <row r="2323" spans="8:11" x14ac:dyDescent="0.3">
      <c r="H2323"/>
      <c r="K2323"/>
    </row>
    <row r="2324" spans="8:11" x14ac:dyDescent="0.3">
      <c r="H2324"/>
      <c r="K2324"/>
    </row>
    <row r="2325" spans="8:11" x14ac:dyDescent="0.3">
      <c r="H2325"/>
      <c r="K2325"/>
    </row>
    <row r="2326" spans="8:11" x14ac:dyDescent="0.3">
      <c r="H2326"/>
      <c r="K2326"/>
    </row>
    <row r="2327" spans="8:11" x14ac:dyDescent="0.3">
      <c r="H2327"/>
      <c r="K2327"/>
    </row>
    <row r="2328" spans="8:11" x14ac:dyDescent="0.3">
      <c r="H2328"/>
      <c r="K2328"/>
    </row>
    <row r="2329" spans="8:11" x14ac:dyDescent="0.3">
      <c r="H2329"/>
      <c r="K2329"/>
    </row>
    <row r="2330" spans="8:11" x14ac:dyDescent="0.3">
      <c r="H2330"/>
      <c r="K2330"/>
    </row>
    <row r="2331" spans="8:11" x14ac:dyDescent="0.3">
      <c r="H2331"/>
      <c r="K2331"/>
    </row>
    <row r="2332" spans="8:11" x14ac:dyDescent="0.3">
      <c r="H2332"/>
      <c r="K2332"/>
    </row>
    <row r="2333" spans="8:11" x14ac:dyDescent="0.3">
      <c r="H2333"/>
      <c r="K2333"/>
    </row>
    <row r="2334" spans="8:11" x14ac:dyDescent="0.3">
      <c r="H2334"/>
      <c r="K2334"/>
    </row>
    <row r="2335" spans="8:11" x14ac:dyDescent="0.3">
      <c r="H2335"/>
      <c r="K2335"/>
    </row>
    <row r="2336" spans="8:11" x14ac:dyDescent="0.3">
      <c r="H2336"/>
      <c r="K2336"/>
    </row>
    <row r="2337" spans="8:11" x14ac:dyDescent="0.3">
      <c r="H2337"/>
      <c r="K2337"/>
    </row>
    <row r="2338" spans="8:11" x14ac:dyDescent="0.3">
      <c r="H2338"/>
      <c r="K2338"/>
    </row>
    <row r="2339" spans="8:11" x14ac:dyDescent="0.3">
      <c r="H2339"/>
      <c r="K2339"/>
    </row>
    <row r="2340" spans="8:11" x14ac:dyDescent="0.3">
      <c r="H2340"/>
      <c r="K2340"/>
    </row>
    <row r="2341" spans="8:11" x14ac:dyDescent="0.3">
      <c r="H2341"/>
      <c r="K2341"/>
    </row>
    <row r="2342" spans="8:11" x14ac:dyDescent="0.3">
      <c r="H2342"/>
      <c r="K2342"/>
    </row>
    <row r="2343" spans="8:11" x14ac:dyDescent="0.3">
      <c r="H2343"/>
      <c r="K2343"/>
    </row>
    <row r="2344" spans="8:11" x14ac:dyDescent="0.3">
      <c r="H2344"/>
      <c r="K2344"/>
    </row>
    <row r="2345" spans="8:11" x14ac:dyDescent="0.3">
      <c r="H2345"/>
      <c r="K2345"/>
    </row>
    <row r="2346" spans="8:11" x14ac:dyDescent="0.3">
      <c r="H2346"/>
      <c r="K2346"/>
    </row>
    <row r="2347" spans="8:11" x14ac:dyDescent="0.3">
      <c r="H2347"/>
      <c r="K2347"/>
    </row>
    <row r="2348" spans="8:11" x14ac:dyDescent="0.3">
      <c r="H2348"/>
      <c r="K2348"/>
    </row>
    <row r="2349" spans="8:11" x14ac:dyDescent="0.3">
      <c r="H2349"/>
      <c r="K2349"/>
    </row>
    <row r="2350" spans="8:11" x14ac:dyDescent="0.3">
      <c r="H2350"/>
      <c r="K2350"/>
    </row>
    <row r="2351" spans="8:11" x14ac:dyDescent="0.3">
      <c r="H2351"/>
      <c r="K2351"/>
    </row>
    <row r="2352" spans="8:11" x14ac:dyDescent="0.3">
      <c r="H2352"/>
      <c r="K2352"/>
    </row>
    <row r="2353" spans="8:11" x14ac:dyDescent="0.3">
      <c r="H2353"/>
      <c r="K2353"/>
    </row>
    <row r="2354" spans="8:11" x14ac:dyDescent="0.3">
      <c r="H2354"/>
      <c r="K2354"/>
    </row>
    <row r="2355" spans="8:11" x14ac:dyDescent="0.3">
      <c r="H2355"/>
      <c r="K2355"/>
    </row>
    <row r="2356" spans="8:11" x14ac:dyDescent="0.3">
      <c r="H2356"/>
      <c r="K2356"/>
    </row>
    <row r="2357" spans="8:11" x14ac:dyDescent="0.3">
      <c r="H2357"/>
      <c r="K2357"/>
    </row>
    <row r="2358" spans="8:11" x14ac:dyDescent="0.3">
      <c r="H2358"/>
      <c r="K2358"/>
    </row>
    <row r="2359" spans="8:11" x14ac:dyDescent="0.3">
      <c r="H2359"/>
      <c r="K2359"/>
    </row>
    <row r="2360" spans="8:11" x14ac:dyDescent="0.3">
      <c r="H2360"/>
      <c r="K2360"/>
    </row>
    <row r="2361" spans="8:11" x14ac:dyDescent="0.3">
      <c r="H2361"/>
      <c r="K2361"/>
    </row>
    <row r="2362" spans="8:11" x14ac:dyDescent="0.3">
      <c r="H2362"/>
      <c r="K2362"/>
    </row>
    <row r="2363" spans="8:11" x14ac:dyDescent="0.3">
      <c r="H2363"/>
      <c r="K2363"/>
    </row>
    <row r="2364" spans="8:11" x14ac:dyDescent="0.3">
      <c r="H2364"/>
      <c r="K2364"/>
    </row>
    <row r="2365" spans="8:11" x14ac:dyDescent="0.3">
      <c r="H2365"/>
      <c r="K2365"/>
    </row>
    <row r="2366" spans="8:11" x14ac:dyDescent="0.3">
      <c r="H2366"/>
      <c r="K2366"/>
    </row>
    <row r="2367" spans="8:11" x14ac:dyDescent="0.3">
      <c r="H2367"/>
      <c r="K2367"/>
    </row>
    <row r="2368" spans="8:11" x14ac:dyDescent="0.3">
      <c r="H2368"/>
      <c r="K2368"/>
    </row>
    <row r="2369" spans="8:11" x14ac:dyDescent="0.3">
      <c r="H2369"/>
      <c r="K2369"/>
    </row>
    <row r="2370" spans="8:11" x14ac:dyDescent="0.3">
      <c r="H2370"/>
      <c r="K2370"/>
    </row>
    <row r="2371" spans="8:11" x14ac:dyDescent="0.3">
      <c r="H2371"/>
      <c r="K2371"/>
    </row>
    <row r="2372" spans="8:11" x14ac:dyDescent="0.3">
      <c r="H2372"/>
      <c r="K2372"/>
    </row>
    <row r="2373" spans="8:11" x14ac:dyDescent="0.3">
      <c r="H2373"/>
      <c r="K2373"/>
    </row>
    <row r="2374" spans="8:11" x14ac:dyDescent="0.3">
      <c r="H2374"/>
      <c r="K2374"/>
    </row>
    <row r="2375" spans="8:11" x14ac:dyDescent="0.3">
      <c r="H2375"/>
      <c r="K2375"/>
    </row>
    <row r="2376" spans="8:11" x14ac:dyDescent="0.3">
      <c r="H2376"/>
      <c r="K2376"/>
    </row>
    <row r="2377" spans="8:11" x14ac:dyDescent="0.3">
      <c r="H2377"/>
      <c r="K2377"/>
    </row>
    <row r="2378" spans="8:11" x14ac:dyDescent="0.3">
      <c r="H2378"/>
      <c r="K2378"/>
    </row>
    <row r="2379" spans="8:11" x14ac:dyDescent="0.3">
      <c r="H2379"/>
      <c r="K2379"/>
    </row>
    <row r="2380" spans="8:11" x14ac:dyDescent="0.3">
      <c r="H2380"/>
      <c r="K2380"/>
    </row>
    <row r="2381" spans="8:11" x14ac:dyDescent="0.3">
      <c r="H2381"/>
      <c r="K2381"/>
    </row>
    <row r="2382" spans="8:11" x14ac:dyDescent="0.3">
      <c r="H2382"/>
      <c r="K2382"/>
    </row>
    <row r="2383" spans="8:11" x14ac:dyDescent="0.3">
      <c r="H2383"/>
      <c r="K2383"/>
    </row>
    <row r="2384" spans="8:11" x14ac:dyDescent="0.3">
      <c r="H2384"/>
      <c r="K2384"/>
    </row>
    <row r="2385" spans="8:11" x14ac:dyDescent="0.3">
      <c r="H2385"/>
      <c r="K2385"/>
    </row>
    <row r="2386" spans="8:11" x14ac:dyDescent="0.3">
      <c r="H2386"/>
      <c r="K2386"/>
    </row>
    <row r="2387" spans="8:11" x14ac:dyDescent="0.3">
      <c r="H2387"/>
      <c r="K2387"/>
    </row>
    <row r="2388" spans="8:11" x14ac:dyDescent="0.3">
      <c r="H2388"/>
      <c r="K2388"/>
    </row>
    <row r="2389" spans="8:11" x14ac:dyDescent="0.3">
      <c r="H2389"/>
      <c r="K2389"/>
    </row>
    <row r="2390" spans="8:11" x14ac:dyDescent="0.3">
      <c r="H2390"/>
      <c r="K2390"/>
    </row>
    <row r="2391" spans="8:11" x14ac:dyDescent="0.3">
      <c r="H2391"/>
      <c r="K2391"/>
    </row>
    <row r="2392" spans="8:11" x14ac:dyDescent="0.3">
      <c r="H2392"/>
      <c r="K2392"/>
    </row>
    <row r="2393" spans="8:11" x14ac:dyDescent="0.3">
      <c r="H2393"/>
      <c r="K2393"/>
    </row>
    <row r="2394" spans="8:11" x14ac:dyDescent="0.3">
      <c r="H2394"/>
      <c r="K2394"/>
    </row>
    <row r="2395" spans="8:11" x14ac:dyDescent="0.3">
      <c r="H2395"/>
      <c r="K2395"/>
    </row>
    <row r="2396" spans="8:11" x14ac:dyDescent="0.3">
      <c r="H2396"/>
      <c r="K2396"/>
    </row>
    <row r="2397" spans="8:11" x14ac:dyDescent="0.3">
      <c r="H2397"/>
      <c r="K2397"/>
    </row>
    <row r="2398" spans="8:11" x14ac:dyDescent="0.3">
      <c r="H2398"/>
      <c r="K2398"/>
    </row>
    <row r="2399" spans="8:11" x14ac:dyDescent="0.3">
      <c r="H2399"/>
      <c r="K2399"/>
    </row>
    <row r="2400" spans="8:11" x14ac:dyDescent="0.3">
      <c r="H2400"/>
      <c r="K2400"/>
    </row>
    <row r="2401" spans="8:11" x14ac:dyDescent="0.3">
      <c r="H2401"/>
      <c r="K2401"/>
    </row>
    <row r="2402" spans="8:11" x14ac:dyDescent="0.3">
      <c r="H2402"/>
      <c r="K2402"/>
    </row>
    <row r="2403" spans="8:11" x14ac:dyDescent="0.3">
      <c r="H2403"/>
      <c r="K2403"/>
    </row>
    <row r="2404" spans="8:11" x14ac:dyDescent="0.3">
      <c r="H2404"/>
      <c r="K2404"/>
    </row>
    <row r="2405" spans="8:11" x14ac:dyDescent="0.3">
      <c r="H2405"/>
      <c r="K2405"/>
    </row>
    <row r="2406" spans="8:11" x14ac:dyDescent="0.3">
      <c r="H2406"/>
      <c r="K2406"/>
    </row>
    <row r="2407" spans="8:11" x14ac:dyDescent="0.3">
      <c r="H2407"/>
      <c r="K2407"/>
    </row>
    <row r="2408" spans="8:11" x14ac:dyDescent="0.3">
      <c r="H2408"/>
      <c r="K2408"/>
    </row>
    <row r="2409" spans="8:11" x14ac:dyDescent="0.3">
      <c r="H2409"/>
      <c r="K2409"/>
    </row>
    <row r="2410" spans="8:11" x14ac:dyDescent="0.3">
      <c r="H2410"/>
      <c r="K2410"/>
    </row>
    <row r="2411" spans="8:11" x14ac:dyDescent="0.3">
      <c r="H2411"/>
      <c r="K2411"/>
    </row>
    <row r="2412" spans="8:11" x14ac:dyDescent="0.3">
      <c r="H2412"/>
      <c r="K2412"/>
    </row>
    <row r="2413" spans="8:11" x14ac:dyDescent="0.3">
      <c r="H2413"/>
      <c r="K2413"/>
    </row>
    <row r="2414" spans="8:11" x14ac:dyDescent="0.3">
      <c r="H2414"/>
      <c r="K2414"/>
    </row>
    <row r="2415" spans="8:11" x14ac:dyDescent="0.3">
      <c r="H2415"/>
      <c r="K2415"/>
    </row>
    <row r="2416" spans="8:11" x14ac:dyDescent="0.3">
      <c r="H2416"/>
      <c r="K2416"/>
    </row>
    <row r="2417" spans="8:11" x14ac:dyDescent="0.3">
      <c r="H2417"/>
      <c r="K2417"/>
    </row>
    <row r="2418" spans="8:11" x14ac:dyDescent="0.3">
      <c r="H2418"/>
      <c r="K2418"/>
    </row>
    <row r="2419" spans="8:11" x14ac:dyDescent="0.3">
      <c r="H2419"/>
      <c r="K2419"/>
    </row>
    <row r="2420" spans="8:11" x14ac:dyDescent="0.3">
      <c r="H2420"/>
      <c r="K2420"/>
    </row>
    <row r="2421" spans="8:11" x14ac:dyDescent="0.3">
      <c r="H2421"/>
      <c r="K2421"/>
    </row>
    <row r="2422" spans="8:11" x14ac:dyDescent="0.3">
      <c r="H2422"/>
      <c r="K2422"/>
    </row>
    <row r="2423" spans="8:11" x14ac:dyDescent="0.3">
      <c r="H2423"/>
      <c r="K2423"/>
    </row>
    <row r="2424" spans="8:11" x14ac:dyDescent="0.3">
      <c r="H2424"/>
      <c r="K2424"/>
    </row>
    <row r="2425" spans="8:11" x14ac:dyDescent="0.3">
      <c r="H2425"/>
      <c r="K2425"/>
    </row>
    <row r="2426" spans="8:11" x14ac:dyDescent="0.3">
      <c r="H2426"/>
      <c r="K2426"/>
    </row>
    <row r="2427" spans="8:11" x14ac:dyDescent="0.3">
      <c r="H2427"/>
      <c r="K2427"/>
    </row>
    <row r="2428" spans="8:11" x14ac:dyDescent="0.3">
      <c r="H2428"/>
      <c r="K2428"/>
    </row>
    <row r="2429" spans="8:11" x14ac:dyDescent="0.3">
      <c r="H2429"/>
      <c r="K2429"/>
    </row>
    <row r="2430" spans="8:11" x14ac:dyDescent="0.3">
      <c r="H2430"/>
      <c r="K2430"/>
    </row>
    <row r="2431" spans="8:11" x14ac:dyDescent="0.3">
      <c r="H2431"/>
      <c r="K2431"/>
    </row>
    <row r="2432" spans="8:11" x14ac:dyDescent="0.3">
      <c r="H2432"/>
      <c r="K2432"/>
    </row>
    <row r="2433" spans="8:11" x14ac:dyDescent="0.3">
      <c r="H2433"/>
      <c r="K2433"/>
    </row>
    <row r="2434" spans="8:11" x14ac:dyDescent="0.3">
      <c r="H2434"/>
      <c r="K2434"/>
    </row>
    <row r="2435" spans="8:11" x14ac:dyDescent="0.3">
      <c r="H2435"/>
      <c r="K2435"/>
    </row>
    <row r="2436" spans="8:11" x14ac:dyDescent="0.3">
      <c r="H2436"/>
      <c r="K2436"/>
    </row>
    <row r="2437" spans="8:11" x14ac:dyDescent="0.3">
      <c r="H2437"/>
      <c r="K2437"/>
    </row>
    <row r="2438" spans="8:11" x14ac:dyDescent="0.3">
      <c r="H2438"/>
      <c r="K2438"/>
    </row>
    <row r="2439" spans="8:11" x14ac:dyDescent="0.3">
      <c r="H2439"/>
      <c r="K2439"/>
    </row>
    <row r="2440" spans="8:11" x14ac:dyDescent="0.3">
      <c r="H2440"/>
      <c r="K2440"/>
    </row>
    <row r="2441" spans="8:11" x14ac:dyDescent="0.3">
      <c r="H2441"/>
      <c r="K2441"/>
    </row>
    <row r="2442" spans="8:11" x14ac:dyDescent="0.3">
      <c r="H2442"/>
      <c r="K2442"/>
    </row>
    <row r="2443" spans="8:11" x14ac:dyDescent="0.3">
      <c r="H2443"/>
      <c r="K2443"/>
    </row>
    <row r="2444" spans="8:11" x14ac:dyDescent="0.3">
      <c r="H2444"/>
      <c r="K2444"/>
    </row>
    <row r="2445" spans="8:11" x14ac:dyDescent="0.3">
      <c r="H2445"/>
      <c r="K2445"/>
    </row>
    <row r="2446" spans="8:11" x14ac:dyDescent="0.3">
      <c r="H2446"/>
      <c r="K2446"/>
    </row>
    <row r="2447" spans="8:11" x14ac:dyDescent="0.3">
      <c r="H2447"/>
      <c r="K2447"/>
    </row>
    <row r="2448" spans="8:11" x14ac:dyDescent="0.3">
      <c r="H2448"/>
      <c r="K2448"/>
    </row>
    <row r="2449" spans="8:11" x14ac:dyDescent="0.3">
      <c r="H2449"/>
      <c r="K2449"/>
    </row>
    <row r="2450" spans="8:11" x14ac:dyDescent="0.3">
      <c r="H2450"/>
      <c r="K2450"/>
    </row>
    <row r="2451" spans="8:11" x14ac:dyDescent="0.3">
      <c r="H2451"/>
      <c r="K2451"/>
    </row>
    <row r="2452" spans="8:11" x14ac:dyDescent="0.3">
      <c r="H2452"/>
      <c r="K2452"/>
    </row>
    <row r="2453" spans="8:11" x14ac:dyDescent="0.3">
      <c r="H2453"/>
      <c r="K2453"/>
    </row>
    <row r="2454" spans="8:11" x14ac:dyDescent="0.3">
      <c r="H2454"/>
      <c r="K2454"/>
    </row>
    <row r="2455" spans="8:11" x14ac:dyDescent="0.3">
      <c r="H2455"/>
      <c r="K2455"/>
    </row>
    <row r="2456" spans="8:11" x14ac:dyDescent="0.3">
      <c r="H2456"/>
      <c r="K2456"/>
    </row>
    <row r="2457" spans="8:11" x14ac:dyDescent="0.3">
      <c r="H2457"/>
      <c r="K2457"/>
    </row>
    <row r="2458" spans="8:11" x14ac:dyDescent="0.3">
      <c r="H2458"/>
      <c r="K2458"/>
    </row>
    <row r="2459" spans="8:11" x14ac:dyDescent="0.3">
      <c r="H2459"/>
      <c r="K2459"/>
    </row>
    <row r="2460" spans="8:11" x14ac:dyDescent="0.3">
      <c r="H2460"/>
      <c r="K2460"/>
    </row>
    <row r="2461" spans="8:11" x14ac:dyDescent="0.3">
      <c r="H2461"/>
      <c r="K2461"/>
    </row>
    <row r="2462" spans="8:11" x14ac:dyDescent="0.3">
      <c r="H2462"/>
      <c r="K2462"/>
    </row>
    <row r="2463" spans="8:11" x14ac:dyDescent="0.3">
      <c r="H2463"/>
      <c r="K2463"/>
    </row>
    <row r="2464" spans="8:11" x14ac:dyDescent="0.3">
      <c r="H2464"/>
      <c r="K2464"/>
    </row>
    <row r="2465" spans="8:11" x14ac:dyDescent="0.3">
      <c r="H2465"/>
      <c r="K2465"/>
    </row>
    <row r="2466" spans="8:11" x14ac:dyDescent="0.3">
      <c r="H2466"/>
      <c r="K2466"/>
    </row>
    <row r="2467" spans="8:11" x14ac:dyDescent="0.3">
      <c r="H2467"/>
      <c r="K2467"/>
    </row>
    <row r="2468" spans="8:11" x14ac:dyDescent="0.3">
      <c r="H2468"/>
      <c r="K2468"/>
    </row>
    <row r="2469" spans="8:11" x14ac:dyDescent="0.3">
      <c r="H2469"/>
      <c r="K2469"/>
    </row>
    <row r="2470" spans="8:11" x14ac:dyDescent="0.3">
      <c r="H2470"/>
      <c r="K2470"/>
    </row>
    <row r="2471" spans="8:11" x14ac:dyDescent="0.3">
      <c r="H2471"/>
      <c r="K2471"/>
    </row>
    <row r="2472" spans="8:11" x14ac:dyDescent="0.3">
      <c r="H2472"/>
      <c r="K2472"/>
    </row>
    <row r="2473" spans="8:11" x14ac:dyDescent="0.3">
      <c r="H2473"/>
      <c r="K2473"/>
    </row>
    <row r="2474" spans="8:11" x14ac:dyDescent="0.3">
      <c r="H2474"/>
      <c r="K2474"/>
    </row>
    <row r="2475" spans="8:11" x14ac:dyDescent="0.3">
      <c r="H2475"/>
      <c r="K2475"/>
    </row>
    <row r="2476" spans="8:11" x14ac:dyDescent="0.3">
      <c r="H2476"/>
      <c r="K2476"/>
    </row>
    <row r="2477" spans="8:11" x14ac:dyDescent="0.3">
      <c r="H2477"/>
      <c r="K2477"/>
    </row>
    <row r="2478" spans="8:11" x14ac:dyDescent="0.3">
      <c r="H2478"/>
      <c r="K2478"/>
    </row>
    <row r="2479" spans="8:11" x14ac:dyDescent="0.3">
      <c r="H2479"/>
      <c r="K2479"/>
    </row>
    <row r="2480" spans="8:11" x14ac:dyDescent="0.3">
      <c r="H2480"/>
      <c r="K2480"/>
    </row>
    <row r="2481" spans="8:11" x14ac:dyDescent="0.3">
      <c r="H2481"/>
      <c r="K2481"/>
    </row>
    <row r="2482" spans="8:11" x14ac:dyDescent="0.3">
      <c r="H2482"/>
      <c r="K2482"/>
    </row>
    <row r="2483" spans="8:11" x14ac:dyDescent="0.3">
      <c r="H2483"/>
      <c r="K2483"/>
    </row>
    <row r="2484" spans="8:11" x14ac:dyDescent="0.3">
      <c r="H2484"/>
      <c r="K2484"/>
    </row>
    <row r="2485" spans="8:11" x14ac:dyDescent="0.3">
      <c r="H2485"/>
      <c r="K2485"/>
    </row>
    <row r="2486" spans="8:11" x14ac:dyDescent="0.3">
      <c r="H2486"/>
      <c r="K2486"/>
    </row>
    <row r="2487" spans="8:11" x14ac:dyDescent="0.3">
      <c r="H2487"/>
      <c r="K2487"/>
    </row>
    <row r="2488" spans="8:11" x14ac:dyDescent="0.3">
      <c r="H2488"/>
      <c r="K2488"/>
    </row>
    <row r="2489" spans="8:11" x14ac:dyDescent="0.3">
      <c r="H2489"/>
      <c r="K2489"/>
    </row>
    <row r="2490" spans="8:11" x14ac:dyDescent="0.3">
      <c r="H2490"/>
      <c r="K2490"/>
    </row>
    <row r="2491" spans="8:11" x14ac:dyDescent="0.3">
      <c r="H2491"/>
      <c r="K2491"/>
    </row>
    <row r="2492" spans="8:11" x14ac:dyDescent="0.3">
      <c r="H2492"/>
      <c r="K2492"/>
    </row>
    <row r="2493" spans="8:11" x14ac:dyDescent="0.3">
      <c r="H2493"/>
      <c r="K2493"/>
    </row>
    <row r="2494" spans="8:11" x14ac:dyDescent="0.3">
      <c r="H2494"/>
      <c r="K2494"/>
    </row>
    <row r="2495" spans="8:11" x14ac:dyDescent="0.3">
      <c r="H2495"/>
      <c r="K2495"/>
    </row>
    <row r="2496" spans="8:11" x14ac:dyDescent="0.3">
      <c r="H2496"/>
      <c r="K2496"/>
    </row>
    <row r="2497" spans="8:11" x14ac:dyDescent="0.3">
      <c r="H2497"/>
      <c r="K2497"/>
    </row>
    <row r="2498" spans="8:11" x14ac:dyDescent="0.3">
      <c r="H2498"/>
      <c r="K2498"/>
    </row>
    <row r="2499" spans="8:11" x14ac:dyDescent="0.3">
      <c r="H2499"/>
      <c r="K2499"/>
    </row>
    <row r="2500" spans="8:11" x14ac:dyDescent="0.3">
      <c r="H2500"/>
      <c r="K2500"/>
    </row>
    <row r="2501" spans="8:11" x14ac:dyDescent="0.3">
      <c r="H2501"/>
      <c r="K2501"/>
    </row>
    <row r="2502" spans="8:11" x14ac:dyDescent="0.3">
      <c r="H2502"/>
      <c r="K2502"/>
    </row>
    <row r="2503" spans="8:11" x14ac:dyDescent="0.3">
      <c r="H2503"/>
      <c r="K2503"/>
    </row>
    <row r="2504" spans="8:11" x14ac:dyDescent="0.3">
      <c r="H2504"/>
      <c r="K2504"/>
    </row>
    <row r="2505" spans="8:11" x14ac:dyDescent="0.3">
      <c r="H2505"/>
      <c r="K2505"/>
    </row>
    <row r="2506" spans="8:11" x14ac:dyDescent="0.3">
      <c r="H2506"/>
      <c r="K2506"/>
    </row>
    <row r="2507" spans="8:11" x14ac:dyDescent="0.3">
      <c r="H2507"/>
      <c r="K2507"/>
    </row>
    <row r="2508" spans="8:11" x14ac:dyDescent="0.3">
      <c r="H2508"/>
      <c r="K2508"/>
    </row>
    <row r="2509" spans="8:11" x14ac:dyDescent="0.3">
      <c r="H2509"/>
      <c r="K2509"/>
    </row>
    <row r="2510" spans="8:11" x14ac:dyDescent="0.3">
      <c r="H2510"/>
      <c r="K2510"/>
    </row>
    <row r="2511" spans="8:11" x14ac:dyDescent="0.3">
      <c r="H2511"/>
      <c r="K2511"/>
    </row>
    <row r="2512" spans="8:11" x14ac:dyDescent="0.3">
      <c r="H2512"/>
      <c r="K2512"/>
    </row>
    <row r="2513" spans="8:11" x14ac:dyDescent="0.3">
      <c r="H2513"/>
      <c r="K2513"/>
    </row>
    <row r="2514" spans="8:11" x14ac:dyDescent="0.3">
      <c r="H2514"/>
      <c r="K2514"/>
    </row>
    <row r="2515" spans="8:11" x14ac:dyDescent="0.3">
      <c r="H2515"/>
      <c r="K2515"/>
    </row>
    <row r="2516" spans="8:11" x14ac:dyDescent="0.3">
      <c r="H2516"/>
      <c r="K2516"/>
    </row>
    <row r="2517" spans="8:11" x14ac:dyDescent="0.3">
      <c r="H2517"/>
      <c r="K2517"/>
    </row>
    <row r="2518" spans="8:11" x14ac:dyDescent="0.3">
      <c r="H2518"/>
      <c r="K2518"/>
    </row>
    <row r="2519" spans="8:11" x14ac:dyDescent="0.3">
      <c r="H2519"/>
      <c r="K2519"/>
    </row>
    <row r="2520" spans="8:11" x14ac:dyDescent="0.3">
      <c r="H2520"/>
      <c r="K2520"/>
    </row>
    <row r="2521" spans="8:11" x14ac:dyDescent="0.3">
      <c r="H2521"/>
      <c r="K2521"/>
    </row>
    <row r="2522" spans="8:11" x14ac:dyDescent="0.3">
      <c r="H2522"/>
      <c r="K2522"/>
    </row>
    <row r="2523" spans="8:11" x14ac:dyDescent="0.3">
      <c r="H2523"/>
      <c r="K2523"/>
    </row>
    <row r="2524" spans="8:11" x14ac:dyDescent="0.3">
      <c r="H2524"/>
      <c r="K2524"/>
    </row>
    <row r="2525" spans="8:11" x14ac:dyDescent="0.3">
      <c r="H2525"/>
      <c r="K2525"/>
    </row>
    <row r="2526" spans="8:11" x14ac:dyDescent="0.3">
      <c r="H2526"/>
      <c r="K2526"/>
    </row>
    <row r="2527" spans="8:11" x14ac:dyDescent="0.3">
      <c r="H2527"/>
      <c r="K2527"/>
    </row>
    <row r="2528" spans="8:11" x14ac:dyDescent="0.3">
      <c r="H2528"/>
      <c r="K2528"/>
    </row>
    <row r="2529" spans="8:11" x14ac:dyDescent="0.3">
      <c r="H2529"/>
      <c r="K2529"/>
    </row>
    <row r="2530" spans="8:11" x14ac:dyDescent="0.3">
      <c r="H2530"/>
      <c r="K2530"/>
    </row>
    <row r="2531" spans="8:11" x14ac:dyDescent="0.3">
      <c r="H2531"/>
      <c r="K2531"/>
    </row>
    <row r="2532" spans="8:11" x14ac:dyDescent="0.3">
      <c r="H2532"/>
      <c r="K2532"/>
    </row>
    <row r="2533" spans="8:11" x14ac:dyDescent="0.3">
      <c r="H2533"/>
      <c r="K2533"/>
    </row>
    <row r="2534" spans="8:11" x14ac:dyDescent="0.3">
      <c r="H2534"/>
      <c r="K2534"/>
    </row>
    <row r="2535" spans="8:11" x14ac:dyDescent="0.3">
      <c r="H2535"/>
      <c r="K2535"/>
    </row>
    <row r="2536" spans="8:11" x14ac:dyDescent="0.3">
      <c r="H2536"/>
      <c r="K2536"/>
    </row>
    <row r="2537" spans="8:11" x14ac:dyDescent="0.3">
      <c r="H2537"/>
      <c r="K2537"/>
    </row>
    <row r="2538" spans="8:11" x14ac:dyDescent="0.3">
      <c r="H2538"/>
      <c r="K2538"/>
    </row>
    <row r="2539" spans="8:11" x14ac:dyDescent="0.3">
      <c r="H2539"/>
      <c r="K2539"/>
    </row>
    <row r="2540" spans="8:11" x14ac:dyDescent="0.3">
      <c r="H2540"/>
      <c r="K2540"/>
    </row>
    <row r="2541" spans="8:11" x14ac:dyDescent="0.3">
      <c r="H2541"/>
      <c r="K2541"/>
    </row>
    <row r="2542" spans="8:11" x14ac:dyDescent="0.3">
      <c r="H2542"/>
      <c r="K2542"/>
    </row>
    <row r="2543" spans="8:11" x14ac:dyDescent="0.3">
      <c r="H2543"/>
      <c r="K2543"/>
    </row>
    <row r="2544" spans="8:11" x14ac:dyDescent="0.3">
      <c r="H2544"/>
      <c r="K2544"/>
    </row>
    <row r="2545" spans="8:11" x14ac:dyDescent="0.3">
      <c r="H2545"/>
      <c r="K2545"/>
    </row>
    <row r="2546" spans="8:11" x14ac:dyDescent="0.3">
      <c r="H2546"/>
      <c r="K2546"/>
    </row>
    <row r="2547" spans="8:11" x14ac:dyDescent="0.3">
      <c r="H2547"/>
      <c r="K2547"/>
    </row>
    <row r="2548" spans="8:11" x14ac:dyDescent="0.3">
      <c r="H2548"/>
      <c r="K2548"/>
    </row>
    <row r="2549" spans="8:11" x14ac:dyDescent="0.3">
      <c r="H2549"/>
      <c r="K2549"/>
    </row>
    <row r="2550" spans="8:11" x14ac:dyDescent="0.3">
      <c r="H2550"/>
      <c r="K2550"/>
    </row>
    <row r="2551" spans="8:11" x14ac:dyDescent="0.3">
      <c r="H2551"/>
      <c r="K2551"/>
    </row>
    <row r="2552" spans="8:11" x14ac:dyDescent="0.3">
      <c r="H2552"/>
      <c r="K2552"/>
    </row>
    <row r="2553" spans="8:11" x14ac:dyDescent="0.3">
      <c r="H2553"/>
      <c r="K2553"/>
    </row>
    <row r="2554" spans="8:11" x14ac:dyDescent="0.3">
      <c r="H2554"/>
      <c r="K2554"/>
    </row>
    <row r="2555" spans="8:11" x14ac:dyDescent="0.3">
      <c r="H2555"/>
      <c r="K2555"/>
    </row>
    <row r="2556" spans="8:11" x14ac:dyDescent="0.3">
      <c r="H2556"/>
      <c r="K2556"/>
    </row>
    <row r="2557" spans="8:11" x14ac:dyDescent="0.3">
      <c r="H2557"/>
      <c r="K2557"/>
    </row>
    <row r="2558" spans="8:11" x14ac:dyDescent="0.3">
      <c r="H2558"/>
      <c r="K2558"/>
    </row>
    <row r="2559" spans="8:11" x14ac:dyDescent="0.3">
      <c r="H2559"/>
      <c r="K2559"/>
    </row>
    <row r="2560" spans="8:11" x14ac:dyDescent="0.3">
      <c r="H2560"/>
      <c r="K2560"/>
    </row>
    <row r="2561" spans="8:11" x14ac:dyDescent="0.3">
      <c r="H2561"/>
      <c r="K2561"/>
    </row>
    <row r="2562" spans="8:11" x14ac:dyDescent="0.3">
      <c r="H2562"/>
      <c r="K2562"/>
    </row>
    <row r="2563" spans="8:11" x14ac:dyDescent="0.3">
      <c r="H2563"/>
      <c r="K2563"/>
    </row>
    <row r="2564" spans="8:11" x14ac:dyDescent="0.3">
      <c r="H2564"/>
      <c r="K2564"/>
    </row>
    <row r="2565" spans="8:11" x14ac:dyDescent="0.3">
      <c r="H2565"/>
      <c r="K2565"/>
    </row>
    <row r="2566" spans="8:11" x14ac:dyDescent="0.3">
      <c r="H2566"/>
      <c r="K2566"/>
    </row>
    <row r="2567" spans="8:11" x14ac:dyDescent="0.3">
      <c r="H2567"/>
      <c r="K2567"/>
    </row>
    <row r="2568" spans="8:11" x14ac:dyDescent="0.3">
      <c r="H2568"/>
      <c r="K2568"/>
    </row>
    <row r="2569" spans="8:11" x14ac:dyDescent="0.3">
      <c r="H2569"/>
      <c r="K2569"/>
    </row>
    <row r="2570" spans="8:11" x14ac:dyDescent="0.3">
      <c r="H2570"/>
      <c r="K2570"/>
    </row>
    <row r="2571" spans="8:11" x14ac:dyDescent="0.3">
      <c r="H2571"/>
      <c r="K2571"/>
    </row>
    <row r="2572" spans="8:11" x14ac:dyDescent="0.3">
      <c r="H2572"/>
      <c r="K2572"/>
    </row>
    <row r="2573" spans="8:11" x14ac:dyDescent="0.3">
      <c r="H2573"/>
      <c r="K2573"/>
    </row>
    <row r="2574" spans="8:11" x14ac:dyDescent="0.3">
      <c r="H2574"/>
      <c r="K2574"/>
    </row>
    <row r="2575" spans="8:11" x14ac:dyDescent="0.3">
      <c r="H2575"/>
      <c r="K2575"/>
    </row>
    <row r="2576" spans="8:11" x14ac:dyDescent="0.3">
      <c r="H2576"/>
      <c r="K2576"/>
    </row>
    <row r="2577" spans="8:11" x14ac:dyDescent="0.3">
      <c r="H2577"/>
      <c r="K2577"/>
    </row>
    <row r="2578" spans="8:11" x14ac:dyDescent="0.3">
      <c r="H2578"/>
      <c r="K2578"/>
    </row>
    <row r="2579" spans="8:11" x14ac:dyDescent="0.3">
      <c r="H2579"/>
      <c r="K2579"/>
    </row>
    <row r="2580" spans="8:11" x14ac:dyDescent="0.3">
      <c r="H2580"/>
      <c r="K2580"/>
    </row>
    <row r="2581" spans="8:11" x14ac:dyDescent="0.3">
      <c r="H2581"/>
      <c r="K2581"/>
    </row>
    <row r="2582" spans="8:11" x14ac:dyDescent="0.3">
      <c r="H2582"/>
      <c r="K2582"/>
    </row>
    <row r="2583" spans="8:11" x14ac:dyDescent="0.3">
      <c r="H2583"/>
      <c r="K2583"/>
    </row>
    <row r="2584" spans="8:11" x14ac:dyDescent="0.3">
      <c r="H2584"/>
      <c r="K2584"/>
    </row>
    <row r="2585" spans="8:11" x14ac:dyDescent="0.3">
      <c r="H2585"/>
      <c r="K2585"/>
    </row>
    <row r="2586" spans="8:11" x14ac:dyDescent="0.3">
      <c r="H2586"/>
      <c r="K2586"/>
    </row>
    <row r="2587" spans="8:11" x14ac:dyDescent="0.3">
      <c r="H2587"/>
      <c r="K2587"/>
    </row>
    <row r="2588" spans="8:11" x14ac:dyDescent="0.3">
      <c r="H2588"/>
      <c r="K2588"/>
    </row>
    <row r="2589" spans="8:11" x14ac:dyDescent="0.3">
      <c r="H2589"/>
      <c r="K2589"/>
    </row>
    <row r="2590" spans="8:11" x14ac:dyDescent="0.3">
      <c r="H2590"/>
      <c r="K2590"/>
    </row>
    <row r="2591" spans="8:11" x14ac:dyDescent="0.3">
      <c r="H2591"/>
      <c r="K2591"/>
    </row>
    <row r="2592" spans="8:11" x14ac:dyDescent="0.3">
      <c r="H2592"/>
      <c r="K2592"/>
    </row>
    <row r="2593" spans="8:11" x14ac:dyDescent="0.3">
      <c r="H2593"/>
      <c r="K2593"/>
    </row>
    <row r="2594" spans="8:11" x14ac:dyDescent="0.3">
      <c r="H2594"/>
      <c r="K2594"/>
    </row>
    <row r="2595" spans="8:11" x14ac:dyDescent="0.3">
      <c r="H2595"/>
      <c r="K2595"/>
    </row>
    <row r="2596" spans="8:11" x14ac:dyDescent="0.3">
      <c r="H2596"/>
      <c r="K2596"/>
    </row>
    <row r="2597" spans="8:11" x14ac:dyDescent="0.3">
      <c r="H2597"/>
      <c r="K2597"/>
    </row>
    <row r="2598" spans="8:11" x14ac:dyDescent="0.3">
      <c r="H2598"/>
      <c r="K2598"/>
    </row>
    <row r="2599" spans="8:11" x14ac:dyDescent="0.3">
      <c r="H2599"/>
      <c r="K2599"/>
    </row>
    <row r="2600" spans="8:11" x14ac:dyDescent="0.3">
      <c r="H2600"/>
      <c r="K2600"/>
    </row>
    <row r="2601" spans="8:11" x14ac:dyDescent="0.3">
      <c r="H2601"/>
      <c r="K2601"/>
    </row>
    <row r="2602" spans="8:11" x14ac:dyDescent="0.3">
      <c r="H2602"/>
      <c r="K2602"/>
    </row>
    <row r="2603" spans="8:11" x14ac:dyDescent="0.3">
      <c r="H2603"/>
      <c r="K2603"/>
    </row>
    <row r="2604" spans="8:11" x14ac:dyDescent="0.3">
      <c r="H2604"/>
      <c r="K2604"/>
    </row>
    <row r="2605" spans="8:11" x14ac:dyDescent="0.3">
      <c r="H2605"/>
      <c r="K2605"/>
    </row>
    <row r="2606" spans="8:11" x14ac:dyDescent="0.3">
      <c r="H2606"/>
      <c r="K2606"/>
    </row>
    <row r="2607" spans="8:11" x14ac:dyDescent="0.3">
      <c r="H2607"/>
      <c r="K2607"/>
    </row>
    <row r="2608" spans="8:11" x14ac:dyDescent="0.3">
      <c r="H2608"/>
      <c r="K2608"/>
    </row>
    <row r="2609" spans="8:11" x14ac:dyDescent="0.3">
      <c r="H2609"/>
      <c r="K2609"/>
    </row>
    <row r="2610" spans="8:11" x14ac:dyDescent="0.3">
      <c r="H2610"/>
      <c r="K2610"/>
    </row>
    <row r="2611" spans="8:11" x14ac:dyDescent="0.3">
      <c r="H2611"/>
      <c r="K2611"/>
    </row>
    <row r="2612" spans="8:11" x14ac:dyDescent="0.3">
      <c r="H2612"/>
      <c r="K2612"/>
    </row>
    <row r="2613" spans="8:11" x14ac:dyDescent="0.3">
      <c r="H2613"/>
      <c r="K2613"/>
    </row>
    <row r="2614" spans="8:11" x14ac:dyDescent="0.3">
      <c r="H2614"/>
      <c r="K2614"/>
    </row>
    <row r="2615" spans="8:11" x14ac:dyDescent="0.3">
      <c r="H2615"/>
      <c r="K2615"/>
    </row>
    <row r="2616" spans="8:11" x14ac:dyDescent="0.3">
      <c r="H2616"/>
      <c r="K2616"/>
    </row>
    <row r="2617" spans="8:11" x14ac:dyDescent="0.3">
      <c r="H2617"/>
      <c r="K2617"/>
    </row>
    <row r="2618" spans="8:11" x14ac:dyDescent="0.3">
      <c r="H2618"/>
      <c r="K2618"/>
    </row>
    <row r="2619" spans="8:11" x14ac:dyDescent="0.3">
      <c r="H2619"/>
      <c r="K2619"/>
    </row>
    <row r="2620" spans="8:11" x14ac:dyDescent="0.3">
      <c r="H2620"/>
      <c r="K2620"/>
    </row>
    <row r="2621" spans="8:11" x14ac:dyDescent="0.3">
      <c r="H2621"/>
      <c r="K2621"/>
    </row>
    <row r="2622" spans="8:11" x14ac:dyDescent="0.3">
      <c r="H2622"/>
      <c r="K2622"/>
    </row>
    <row r="2623" spans="8:11" x14ac:dyDescent="0.3">
      <c r="H2623"/>
      <c r="K2623"/>
    </row>
    <row r="2624" spans="8:11" x14ac:dyDescent="0.3">
      <c r="H2624"/>
      <c r="K2624"/>
    </row>
    <row r="2625" spans="8:11" x14ac:dyDescent="0.3">
      <c r="H2625"/>
      <c r="K2625"/>
    </row>
    <row r="2626" spans="8:11" x14ac:dyDescent="0.3">
      <c r="H2626"/>
      <c r="K2626"/>
    </row>
    <row r="2627" spans="8:11" x14ac:dyDescent="0.3">
      <c r="H2627"/>
      <c r="K2627"/>
    </row>
    <row r="2628" spans="8:11" x14ac:dyDescent="0.3">
      <c r="H2628"/>
      <c r="K2628"/>
    </row>
    <row r="2629" spans="8:11" x14ac:dyDescent="0.3">
      <c r="H2629"/>
      <c r="K2629"/>
    </row>
    <row r="2630" spans="8:11" x14ac:dyDescent="0.3">
      <c r="H2630"/>
      <c r="K2630"/>
    </row>
    <row r="2631" spans="8:11" x14ac:dyDescent="0.3">
      <c r="H2631"/>
      <c r="K2631"/>
    </row>
    <row r="2632" spans="8:11" x14ac:dyDescent="0.3">
      <c r="H2632"/>
      <c r="K2632"/>
    </row>
    <row r="2633" spans="8:11" x14ac:dyDescent="0.3">
      <c r="H2633"/>
      <c r="K2633"/>
    </row>
    <row r="2634" spans="8:11" x14ac:dyDescent="0.3">
      <c r="H2634"/>
      <c r="K2634"/>
    </row>
    <row r="2635" spans="8:11" x14ac:dyDescent="0.3">
      <c r="H2635"/>
      <c r="K2635"/>
    </row>
    <row r="2636" spans="8:11" x14ac:dyDescent="0.3">
      <c r="H2636"/>
      <c r="K2636"/>
    </row>
    <row r="2637" spans="8:11" x14ac:dyDescent="0.3">
      <c r="H2637"/>
      <c r="K2637"/>
    </row>
    <row r="2638" spans="8:11" x14ac:dyDescent="0.3">
      <c r="H2638"/>
      <c r="K2638"/>
    </row>
    <row r="2639" spans="8:11" x14ac:dyDescent="0.3">
      <c r="H2639"/>
      <c r="K2639"/>
    </row>
    <row r="2640" spans="8:11" x14ac:dyDescent="0.3">
      <c r="H2640"/>
      <c r="K2640"/>
    </row>
    <row r="2641" spans="8:11" x14ac:dyDescent="0.3">
      <c r="H2641"/>
      <c r="K2641"/>
    </row>
    <row r="2642" spans="8:11" x14ac:dyDescent="0.3">
      <c r="H2642"/>
      <c r="K2642"/>
    </row>
    <row r="2643" spans="8:11" x14ac:dyDescent="0.3">
      <c r="H2643"/>
      <c r="K2643"/>
    </row>
    <row r="2644" spans="8:11" x14ac:dyDescent="0.3">
      <c r="H2644"/>
      <c r="K2644"/>
    </row>
    <row r="2645" spans="8:11" x14ac:dyDescent="0.3">
      <c r="H2645"/>
      <c r="K2645"/>
    </row>
    <row r="2646" spans="8:11" x14ac:dyDescent="0.3">
      <c r="H2646"/>
      <c r="K2646"/>
    </row>
    <row r="2647" spans="8:11" x14ac:dyDescent="0.3">
      <c r="H2647"/>
      <c r="K2647"/>
    </row>
    <row r="2648" spans="8:11" x14ac:dyDescent="0.3">
      <c r="H2648"/>
      <c r="K2648"/>
    </row>
    <row r="2649" spans="8:11" x14ac:dyDescent="0.3">
      <c r="H2649"/>
      <c r="K2649"/>
    </row>
    <row r="2650" spans="8:11" x14ac:dyDescent="0.3">
      <c r="H2650"/>
      <c r="K2650"/>
    </row>
    <row r="2651" spans="8:11" x14ac:dyDescent="0.3">
      <c r="H2651"/>
      <c r="K2651"/>
    </row>
    <row r="2652" spans="8:11" x14ac:dyDescent="0.3">
      <c r="H2652"/>
      <c r="K2652"/>
    </row>
    <row r="2653" spans="8:11" x14ac:dyDescent="0.3">
      <c r="H2653"/>
      <c r="K2653"/>
    </row>
    <row r="2654" spans="8:11" x14ac:dyDescent="0.3">
      <c r="H2654"/>
      <c r="K2654"/>
    </row>
    <row r="2655" spans="8:11" x14ac:dyDescent="0.3">
      <c r="H2655"/>
      <c r="K2655"/>
    </row>
    <row r="2656" spans="8:11" x14ac:dyDescent="0.3">
      <c r="H2656"/>
      <c r="K2656"/>
    </row>
    <row r="2657" spans="8:11" x14ac:dyDescent="0.3">
      <c r="H2657"/>
      <c r="K2657"/>
    </row>
    <row r="2658" spans="8:11" x14ac:dyDescent="0.3">
      <c r="H2658"/>
      <c r="K2658"/>
    </row>
    <row r="2659" spans="8:11" x14ac:dyDescent="0.3">
      <c r="H2659"/>
      <c r="K2659"/>
    </row>
    <row r="2660" spans="8:11" x14ac:dyDescent="0.3">
      <c r="H2660"/>
      <c r="K2660"/>
    </row>
    <row r="2661" spans="8:11" x14ac:dyDescent="0.3">
      <c r="H2661"/>
      <c r="K2661"/>
    </row>
    <row r="2662" spans="8:11" x14ac:dyDescent="0.3">
      <c r="H2662"/>
      <c r="K2662"/>
    </row>
    <row r="2663" spans="8:11" x14ac:dyDescent="0.3">
      <c r="H2663"/>
      <c r="K2663"/>
    </row>
    <row r="2664" spans="8:11" x14ac:dyDescent="0.3">
      <c r="H2664"/>
      <c r="K2664"/>
    </row>
    <row r="2665" spans="8:11" x14ac:dyDescent="0.3">
      <c r="H2665"/>
      <c r="K2665"/>
    </row>
    <row r="2666" spans="8:11" x14ac:dyDescent="0.3">
      <c r="H2666"/>
      <c r="K2666"/>
    </row>
    <row r="2667" spans="8:11" x14ac:dyDescent="0.3">
      <c r="H2667"/>
      <c r="K2667"/>
    </row>
    <row r="2668" spans="8:11" x14ac:dyDescent="0.3">
      <c r="H2668"/>
      <c r="K2668"/>
    </row>
    <row r="2669" spans="8:11" x14ac:dyDescent="0.3">
      <c r="H2669"/>
      <c r="K2669"/>
    </row>
    <row r="2670" spans="8:11" x14ac:dyDescent="0.3">
      <c r="H2670"/>
      <c r="K2670"/>
    </row>
    <row r="2671" spans="8:11" x14ac:dyDescent="0.3">
      <c r="H2671"/>
      <c r="K2671"/>
    </row>
    <row r="2672" spans="8:11" x14ac:dyDescent="0.3">
      <c r="H2672"/>
      <c r="K2672"/>
    </row>
    <row r="2673" spans="8:11" x14ac:dyDescent="0.3">
      <c r="H2673"/>
      <c r="K2673"/>
    </row>
    <row r="2674" spans="8:11" x14ac:dyDescent="0.3">
      <c r="H2674"/>
      <c r="K2674"/>
    </row>
    <row r="2675" spans="8:11" x14ac:dyDescent="0.3">
      <c r="H2675"/>
      <c r="K2675"/>
    </row>
    <row r="2676" spans="8:11" x14ac:dyDescent="0.3">
      <c r="H2676"/>
      <c r="K2676"/>
    </row>
    <row r="2677" spans="8:11" x14ac:dyDescent="0.3">
      <c r="H2677"/>
      <c r="K2677"/>
    </row>
    <row r="2678" spans="8:11" x14ac:dyDescent="0.3">
      <c r="H2678"/>
      <c r="K2678"/>
    </row>
    <row r="2679" spans="8:11" x14ac:dyDescent="0.3">
      <c r="H2679"/>
      <c r="K2679"/>
    </row>
    <row r="2680" spans="8:11" x14ac:dyDescent="0.3">
      <c r="H2680"/>
      <c r="K2680"/>
    </row>
    <row r="2681" spans="8:11" x14ac:dyDescent="0.3">
      <c r="H2681"/>
      <c r="K2681"/>
    </row>
    <row r="2682" spans="8:11" x14ac:dyDescent="0.3">
      <c r="H2682"/>
      <c r="K2682"/>
    </row>
    <row r="2683" spans="8:11" x14ac:dyDescent="0.3">
      <c r="H2683"/>
      <c r="K2683"/>
    </row>
    <row r="2684" spans="8:11" x14ac:dyDescent="0.3">
      <c r="H2684"/>
      <c r="K2684"/>
    </row>
    <row r="2685" spans="8:11" x14ac:dyDescent="0.3">
      <c r="H2685"/>
      <c r="K2685"/>
    </row>
    <row r="2686" spans="8:11" x14ac:dyDescent="0.3">
      <c r="H2686"/>
      <c r="K2686"/>
    </row>
    <row r="2687" spans="8:11" x14ac:dyDescent="0.3">
      <c r="H2687"/>
      <c r="K2687"/>
    </row>
    <row r="2688" spans="8:11" x14ac:dyDescent="0.3">
      <c r="H2688"/>
      <c r="K2688"/>
    </row>
    <row r="2689" spans="8:11" x14ac:dyDescent="0.3">
      <c r="H2689"/>
      <c r="K2689"/>
    </row>
    <row r="2690" spans="8:11" x14ac:dyDescent="0.3">
      <c r="H2690"/>
      <c r="K2690"/>
    </row>
    <row r="2691" spans="8:11" x14ac:dyDescent="0.3">
      <c r="H2691"/>
      <c r="K2691"/>
    </row>
    <row r="2692" spans="8:11" x14ac:dyDescent="0.3">
      <c r="H2692"/>
      <c r="K2692"/>
    </row>
    <row r="2693" spans="8:11" x14ac:dyDescent="0.3">
      <c r="H2693"/>
      <c r="K2693"/>
    </row>
    <row r="2694" spans="8:11" x14ac:dyDescent="0.3">
      <c r="H2694"/>
      <c r="K2694"/>
    </row>
    <row r="2695" spans="8:11" x14ac:dyDescent="0.3">
      <c r="H2695"/>
      <c r="K2695"/>
    </row>
    <row r="2696" spans="8:11" x14ac:dyDescent="0.3">
      <c r="H2696"/>
      <c r="K2696"/>
    </row>
    <row r="2697" spans="8:11" x14ac:dyDescent="0.3">
      <c r="H2697"/>
      <c r="K2697"/>
    </row>
    <row r="2698" spans="8:11" x14ac:dyDescent="0.3">
      <c r="H2698"/>
      <c r="K2698"/>
    </row>
    <row r="2699" spans="8:11" x14ac:dyDescent="0.3">
      <c r="H2699"/>
      <c r="K2699"/>
    </row>
    <row r="2700" spans="8:11" x14ac:dyDescent="0.3">
      <c r="H2700"/>
      <c r="K2700"/>
    </row>
    <row r="2701" spans="8:11" x14ac:dyDescent="0.3">
      <c r="H2701"/>
      <c r="K2701"/>
    </row>
    <row r="2702" spans="8:11" x14ac:dyDescent="0.3">
      <c r="H2702"/>
      <c r="K2702"/>
    </row>
    <row r="2703" spans="8:11" x14ac:dyDescent="0.3">
      <c r="H2703"/>
      <c r="K2703"/>
    </row>
    <row r="2704" spans="8:11" x14ac:dyDescent="0.3">
      <c r="H2704"/>
      <c r="K2704"/>
    </row>
    <row r="2705" spans="8:11" x14ac:dyDescent="0.3">
      <c r="H2705"/>
      <c r="K2705"/>
    </row>
    <row r="2706" spans="8:11" x14ac:dyDescent="0.3">
      <c r="H2706"/>
      <c r="K2706"/>
    </row>
    <row r="2707" spans="8:11" x14ac:dyDescent="0.3">
      <c r="H2707"/>
      <c r="K2707"/>
    </row>
    <row r="2708" spans="8:11" x14ac:dyDescent="0.3">
      <c r="H2708"/>
      <c r="K2708"/>
    </row>
    <row r="2709" spans="8:11" x14ac:dyDescent="0.3">
      <c r="H2709"/>
      <c r="K2709"/>
    </row>
    <row r="2710" spans="8:11" x14ac:dyDescent="0.3">
      <c r="H2710"/>
      <c r="K2710"/>
    </row>
    <row r="2711" spans="8:11" x14ac:dyDescent="0.3">
      <c r="H2711"/>
      <c r="K2711"/>
    </row>
    <row r="2712" spans="8:11" x14ac:dyDescent="0.3">
      <c r="H2712"/>
      <c r="K2712"/>
    </row>
    <row r="2713" spans="8:11" x14ac:dyDescent="0.3">
      <c r="H2713"/>
      <c r="K2713"/>
    </row>
    <row r="2714" spans="8:11" x14ac:dyDescent="0.3">
      <c r="H2714"/>
      <c r="K2714"/>
    </row>
    <row r="2715" spans="8:11" x14ac:dyDescent="0.3">
      <c r="H2715"/>
      <c r="K2715"/>
    </row>
    <row r="2716" spans="8:11" x14ac:dyDescent="0.3">
      <c r="H2716"/>
      <c r="K2716"/>
    </row>
    <row r="2717" spans="8:11" x14ac:dyDescent="0.3">
      <c r="H2717"/>
      <c r="K2717"/>
    </row>
    <row r="2718" spans="8:11" x14ac:dyDescent="0.3">
      <c r="H2718"/>
      <c r="K2718"/>
    </row>
    <row r="2719" spans="8:11" x14ac:dyDescent="0.3">
      <c r="H2719"/>
      <c r="K2719"/>
    </row>
    <row r="2720" spans="8:11" x14ac:dyDescent="0.3">
      <c r="H2720"/>
      <c r="K2720"/>
    </row>
    <row r="2721" spans="8:11" x14ac:dyDescent="0.3">
      <c r="H2721"/>
      <c r="K2721"/>
    </row>
    <row r="2722" spans="8:11" x14ac:dyDescent="0.3">
      <c r="H2722"/>
      <c r="K2722"/>
    </row>
    <row r="2723" spans="8:11" x14ac:dyDescent="0.3">
      <c r="H2723"/>
      <c r="K2723"/>
    </row>
    <row r="2724" spans="8:11" x14ac:dyDescent="0.3">
      <c r="H2724"/>
      <c r="K2724"/>
    </row>
    <row r="2725" spans="8:11" x14ac:dyDescent="0.3">
      <c r="H2725"/>
      <c r="K2725"/>
    </row>
    <row r="2726" spans="8:11" x14ac:dyDescent="0.3">
      <c r="H2726"/>
      <c r="K2726"/>
    </row>
    <row r="2727" spans="8:11" x14ac:dyDescent="0.3">
      <c r="H2727"/>
      <c r="K2727"/>
    </row>
    <row r="2728" spans="8:11" x14ac:dyDescent="0.3">
      <c r="H2728"/>
      <c r="K2728"/>
    </row>
    <row r="2729" spans="8:11" x14ac:dyDescent="0.3">
      <c r="H2729"/>
      <c r="K2729"/>
    </row>
    <row r="2730" spans="8:11" x14ac:dyDescent="0.3">
      <c r="H2730"/>
      <c r="K2730"/>
    </row>
    <row r="2731" spans="8:11" x14ac:dyDescent="0.3">
      <c r="H2731"/>
      <c r="K2731"/>
    </row>
    <row r="2732" spans="8:11" x14ac:dyDescent="0.3">
      <c r="H2732"/>
      <c r="K2732"/>
    </row>
    <row r="2733" spans="8:11" x14ac:dyDescent="0.3">
      <c r="H2733"/>
      <c r="K2733"/>
    </row>
    <row r="2734" spans="8:11" x14ac:dyDescent="0.3">
      <c r="H2734"/>
      <c r="K2734"/>
    </row>
    <row r="2735" spans="8:11" x14ac:dyDescent="0.3">
      <c r="H2735"/>
      <c r="K2735"/>
    </row>
    <row r="2736" spans="8:11" x14ac:dyDescent="0.3">
      <c r="H2736"/>
      <c r="K2736"/>
    </row>
    <row r="2737" spans="8:11" x14ac:dyDescent="0.3">
      <c r="H2737"/>
      <c r="K2737"/>
    </row>
    <row r="2738" spans="8:11" x14ac:dyDescent="0.3">
      <c r="H2738"/>
      <c r="K2738"/>
    </row>
    <row r="2739" spans="8:11" x14ac:dyDescent="0.3">
      <c r="H2739"/>
      <c r="K2739"/>
    </row>
    <row r="2740" spans="8:11" x14ac:dyDescent="0.3">
      <c r="H2740"/>
      <c r="K2740"/>
    </row>
    <row r="2741" spans="8:11" x14ac:dyDescent="0.3">
      <c r="H2741"/>
      <c r="K2741"/>
    </row>
    <row r="2742" spans="8:11" x14ac:dyDescent="0.3">
      <c r="H2742"/>
      <c r="K2742"/>
    </row>
    <row r="2743" spans="8:11" x14ac:dyDescent="0.3">
      <c r="H2743"/>
      <c r="K2743"/>
    </row>
    <row r="2744" spans="8:11" x14ac:dyDescent="0.3">
      <c r="H2744"/>
      <c r="K2744"/>
    </row>
    <row r="2745" spans="8:11" x14ac:dyDescent="0.3">
      <c r="H2745"/>
      <c r="K2745"/>
    </row>
    <row r="2746" spans="8:11" x14ac:dyDescent="0.3">
      <c r="H2746"/>
      <c r="K2746"/>
    </row>
    <row r="2747" spans="8:11" x14ac:dyDescent="0.3">
      <c r="H2747"/>
      <c r="K2747"/>
    </row>
    <row r="2748" spans="8:11" x14ac:dyDescent="0.3">
      <c r="H2748"/>
      <c r="K2748"/>
    </row>
    <row r="2749" spans="8:11" x14ac:dyDescent="0.3">
      <c r="H2749"/>
      <c r="K2749"/>
    </row>
    <row r="2750" spans="8:11" x14ac:dyDescent="0.3">
      <c r="H2750"/>
      <c r="K2750"/>
    </row>
    <row r="2751" spans="8:11" x14ac:dyDescent="0.3">
      <c r="H2751"/>
      <c r="K2751"/>
    </row>
    <row r="2752" spans="8:11" x14ac:dyDescent="0.3">
      <c r="H2752"/>
      <c r="K2752"/>
    </row>
    <row r="2753" spans="8:11" x14ac:dyDescent="0.3">
      <c r="H2753"/>
      <c r="K2753"/>
    </row>
    <row r="2754" spans="8:11" x14ac:dyDescent="0.3">
      <c r="H2754"/>
      <c r="K2754"/>
    </row>
    <row r="2755" spans="8:11" x14ac:dyDescent="0.3">
      <c r="H2755"/>
      <c r="K2755"/>
    </row>
    <row r="2756" spans="8:11" x14ac:dyDescent="0.3">
      <c r="H2756"/>
      <c r="K2756"/>
    </row>
    <row r="2757" spans="8:11" x14ac:dyDescent="0.3">
      <c r="H2757"/>
      <c r="K2757"/>
    </row>
    <row r="2758" spans="8:11" x14ac:dyDescent="0.3">
      <c r="H2758"/>
      <c r="K2758"/>
    </row>
    <row r="2759" spans="8:11" x14ac:dyDescent="0.3">
      <c r="H2759"/>
      <c r="K2759"/>
    </row>
    <row r="2760" spans="8:11" x14ac:dyDescent="0.3">
      <c r="H2760"/>
      <c r="K2760"/>
    </row>
    <row r="2761" spans="8:11" x14ac:dyDescent="0.3">
      <c r="H2761"/>
      <c r="K2761"/>
    </row>
    <row r="2762" spans="8:11" x14ac:dyDescent="0.3">
      <c r="H2762"/>
      <c r="K2762"/>
    </row>
    <row r="2763" spans="8:11" x14ac:dyDescent="0.3">
      <c r="H2763"/>
      <c r="K2763"/>
    </row>
    <row r="2764" spans="8:11" x14ac:dyDescent="0.3">
      <c r="H2764"/>
      <c r="K2764"/>
    </row>
    <row r="2765" spans="8:11" x14ac:dyDescent="0.3">
      <c r="H2765"/>
      <c r="K2765"/>
    </row>
    <row r="2766" spans="8:11" x14ac:dyDescent="0.3">
      <c r="H2766"/>
      <c r="K2766"/>
    </row>
    <row r="2767" spans="8:11" x14ac:dyDescent="0.3">
      <c r="H2767"/>
      <c r="K2767"/>
    </row>
    <row r="2768" spans="8:11" x14ac:dyDescent="0.3">
      <c r="H2768"/>
      <c r="K2768"/>
    </row>
    <row r="2769" spans="8:11" x14ac:dyDescent="0.3">
      <c r="H2769"/>
      <c r="K2769"/>
    </row>
    <row r="2770" spans="8:11" x14ac:dyDescent="0.3">
      <c r="H2770"/>
      <c r="K2770"/>
    </row>
    <row r="2771" spans="8:11" x14ac:dyDescent="0.3">
      <c r="H2771"/>
      <c r="K2771"/>
    </row>
    <row r="2772" spans="8:11" x14ac:dyDescent="0.3">
      <c r="H2772"/>
      <c r="K2772"/>
    </row>
    <row r="2773" spans="8:11" x14ac:dyDescent="0.3">
      <c r="H2773"/>
      <c r="K2773"/>
    </row>
    <row r="2774" spans="8:11" x14ac:dyDescent="0.3">
      <c r="H2774"/>
      <c r="K2774"/>
    </row>
    <row r="2775" spans="8:11" x14ac:dyDescent="0.3">
      <c r="H2775"/>
      <c r="K2775"/>
    </row>
    <row r="2776" spans="8:11" x14ac:dyDescent="0.3">
      <c r="H2776"/>
      <c r="K2776"/>
    </row>
    <row r="2777" spans="8:11" x14ac:dyDescent="0.3">
      <c r="H2777"/>
      <c r="K2777"/>
    </row>
    <row r="2778" spans="8:11" x14ac:dyDescent="0.3">
      <c r="H2778"/>
      <c r="K2778"/>
    </row>
    <row r="2779" spans="8:11" x14ac:dyDescent="0.3">
      <c r="H2779"/>
      <c r="K2779"/>
    </row>
    <row r="2780" spans="8:11" x14ac:dyDescent="0.3">
      <c r="H2780"/>
      <c r="K2780"/>
    </row>
    <row r="2781" spans="8:11" x14ac:dyDescent="0.3">
      <c r="H2781"/>
      <c r="K2781"/>
    </row>
    <row r="2782" spans="8:11" x14ac:dyDescent="0.3">
      <c r="H2782"/>
      <c r="K2782"/>
    </row>
    <row r="2783" spans="8:11" x14ac:dyDescent="0.3">
      <c r="H2783"/>
      <c r="K2783"/>
    </row>
    <row r="2784" spans="8:11" x14ac:dyDescent="0.3">
      <c r="H2784"/>
      <c r="K2784"/>
    </row>
    <row r="2785" spans="8:11" x14ac:dyDescent="0.3">
      <c r="H2785"/>
      <c r="K2785"/>
    </row>
    <row r="2786" spans="8:11" x14ac:dyDescent="0.3">
      <c r="H2786"/>
      <c r="K2786"/>
    </row>
    <row r="2787" spans="8:11" x14ac:dyDescent="0.3">
      <c r="H2787"/>
      <c r="K2787"/>
    </row>
    <row r="2788" spans="8:11" x14ac:dyDescent="0.3">
      <c r="H2788"/>
      <c r="K2788"/>
    </row>
    <row r="2789" spans="8:11" x14ac:dyDescent="0.3">
      <c r="H2789"/>
      <c r="K2789"/>
    </row>
    <row r="2790" spans="8:11" x14ac:dyDescent="0.3">
      <c r="H2790"/>
      <c r="K2790"/>
    </row>
    <row r="2791" spans="8:11" x14ac:dyDescent="0.3">
      <c r="H2791"/>
      <c r="K2791"/>
    </row>
    <row r="2792" spans="8:11" x14ac:dyDescent="0.3">
      <c r="H2792"/>
      <c r="K2792"/>
    </row>
    <row r="2793" spans="8:11" x14ac:dyDescent="0.3">
      <c r="H2793"/>
      <c r="K2793"/>
    </row>
    <row r="2794" spans="8:11" x14ac:dyDescent="0.3">
      <c r="H2794"/>
      <c r="K2794"/>
    </row>
    <row r="2795" spans="8:11" x14ac:dyDescent="0.3">
      <c r="H2795"/>
      <c r="K2795"/>
    </row>
    <row r="2796" spans="8:11" x14ac:dyDescent="0.3">
      <c r="H2796"/>
      <c r="K2796"/>
    </row>
    <row r="2797" spans="8:11" x14ac:dyDescent="0.3">
      <c r="H2797"/>
      <c r="K2797"/>
    </row>
    <row r="2798" spans="8:11" x14ac:dyDescent="0.3">
      <c r="H2798"/>
      <c r="K2798"/>
    </row>
    <row r="2799" spans="8:11" x14ac:dyDescent="0.3">
      <c r="H2799"/>
      <c r="K2799"/>
    </row>
    <row r="2800" spans="8:11" x14ac:dyDescent="0.3">
      <c r="H2800"/>
      <c r="K2800"/>
    </row>
    <row r="2801" spans="8:11" x14ac:dyDescent="0.3">
      <c r="H2801"/>
      <c r="K2801"/>
    </row>
    <row r="2802" spans="8:11" x14ac:dyDescent="0.3">
      <c r="H2802"/>
      <c r="K2802"/>
    </row>
    <row r="2803" spans="8:11" x14ac:dyDescent="0.3">
      <c r="H2803"/>
      <c r="K2803"/>
    </row>
    <row r="2804" spans="8:11" x14ac:dyDescent="0.3">
      <c r="H2804"/>
      <c r="K2804"/>
    </row>
    <row r="2805" spans="8:11" x14ac:dyDescent="0.3">
      <c r="H2805"/>
      <c r="K2805"/>
    </row>
    <row r="2806" spans="8:11" x14ac:dyDescent="0.3">
      <c r="H2806"/>
      <c r="K2806"/>
    </row>
    <row r="2807" spans="8:11" x14ac:dyDescent="0.3">
      <c r="H2807"/>
      <c r="K2807"/>
    </row>
    <row r="2808" spans="8:11" x14ac:dyDescent="0.3">
      <c r="H2808"/>
      <c r="K2808"/>
    </row>
    <row r="2809" spans="8:11" x14ac:dyDescent="0.3">
      <c r="H2809"/>
      <c r="K2809"/>
    </row>
    <row r="2810" spans="8:11" x14ac:dyDescent="0.3">
      <c r="H2810"/>
      <c r="K2810"/>
    </row>
    <row r="2811" spans="8:11" x14ac:dyDescent="0.3">
      <c r="H2811"/>
      <c r="K2811"/>
    </row>
    <row r="2812" spans="8:11" x14ac:dyDescent="0.3">
      <c r="H2812"/>
      <c r="K2812"/>
    </row>
    <row r="2813" spans="8:11" x14ac:dyDescent="0.3">
      <c r="H2813"/>
      <c r="K2813"/>
    </row>
    <row r="2814" spans="8:11" x14ac:dyDescent="0.3">
      <c r="H2814"/>
      <c r="K2814"/>
    </row>
    <row r="2815" spans="8:11" x14ac:dyDescent="0.3">
      <c r="H2815"/>
      <c r="K2815"/>
    </row>
    <row r="2816" spans="8:11" x14ac:dyDescent="0.3">
      <c r="H2816"/>
      <c r="K2816"/>
    </row>
    <row r="2817" spans="8:11" x14ac:dyDescent="0.3">
      <c r="H2817"/>
      <c r="K2817"/>
    </row>
    <row r="2818" spans="8:11" x14ac:dyDescent="0.3">
      <c r="H2818"/>
      <c r="K2818"/>
    </row>
    <row r="2819" spans="8:11" x14ac:dyDescent="0.3">
      <c r="H2819"/>
      <c r="K2819"/>
    </row>
    <row r="2820" spans="8:11" x14ac:dyDescent="0.3">
      <c r="H2820"/>
      <c r="K2820"/>
    </row>
    <row r="2821" spans="8:11" x14ac:dyDescent="0.3">
      <c r="H2821"/>
      <c r="K2821"/>
    </row>
    <row r="2822" spans="8:11" x14ac:dyDescent="0.3">
      <c r="H2822"/>
      <c r="K2822"/>
    </row>
    <row r="2823" spans="8:11" x14ac:dyDescent="0.3">
      <c r="H2823"/>
      <c r="K2823"/>
    </row>
    <row r="2824" spans="8:11" x14ac:dyDescent="0.3">
      <c r="H2824"/>
      <c r="K2824"/>
    </row>
    <row r="2825" spans="8:11" x14ac:dyDescent="0.3">
      <c r="H2825"/>
      <c r="K2825"/>
    </row>
    <row r="2826" spans="8:11" x14ac:dyDescent="0.3">
      <c r="H2826"/>
      <c r="K2826"/>
    </row>
    <row r="2827" spans="8:11" x14ac:dyDescent="0.3">
      <c r="H2827"/>
      <c r="K2827"/>
    </row>
    <row r="2828" spans="8:11" x14ac:dyDescent="0.3">
      <c r="H2828"/>
      <c r="K2828"/>
    </row>
    <row r="2829" spans="8:11" x14ac:dyDescent="0.3">
      <c r="H2829"/>
      <c r="K2829"/>
    </row>
    <row r="2830" spans="8:11" x14ac:dyDescent="0.3">
      <c r="H2830"/>
      <c r="K2830"/>
    </row>
    <row r="2831" spans="8:11" x14ac:dyDescent="0.3">
      <c r="H2831"/>
      <c r="K2831"/>
    </row>
    <row r="2832" spans="8:11" x14ac:dyDescent="0.3">
      <c r="H2832"/>
      <c r="K2832"/>
    </row>
    <row r="2833" spans="8:11" x14ac:dyDescent="0.3">
      <c r="H2833"/>
      <c r="K2833"/>
    </row>
    <row r="2834" spans="8:11" x14ac:dyDescent="0.3">
      <c r="H2834"/>
      <c r="K2834"/>
    </row>
    <row r="2835" spans="8:11" x14ac:dyDescent="0.3">
      <c r="H2835"/>
      <c r="K2835"/>
    </row>
    <row r="2836" spans="8:11" x14ac:dyDescent="0.3">
      <c r="H2836"/>
      <c r="K2836"/>
    </row>
    <row r="2837" spans="8:11" x14ac:dyDescent="0.3">
      <c r="H2837"/>
      <c r="K2837"/>
    </row>
    <row r="2838" spans="8:11" x14ac:dyDescent="0.3">
      <c r="H2838"/>
      <c r="K2838"/>
    </row>
    <row r="2839" spans="8:11" x14ac:dyDescent="0.3">
      <c r="H2839"/>
      <c r="K2839"/>
    </row>
    <row r="2840" spans="8:11" x14ac:dyDescent="0.3">
      <c r="H2840"/>
      <c r="K2840"/>
    </row>
    <row r="2841" spans="8:11" x14ac:dyDescent="0.3">
      <c r="H2841"/>
      <c r="K2841"/>
    </row>
    <row r="2842" spans="8:11" x14ac:dyDescent="0.3">
      <c r="H2842"/>
      <c r="K2842"/>
    </row>
    <row r="2843" spans="8:11" x14ac:dyDescent="0.3">
      <c r="H2843"/>
      <c r="K2843"/>
    </row>
    <row r="2844" spans="8:11" x14ac:dyDescent="0.3">
      <c r="H2844"/>
      <c r="K2844"/>
    </row>
    <row r="2845" spans="8:11" x14ac:dyDescent="0.3">
      <c r="H2845"/>
      <c r="K2845"/>
    </row>
    <row r="2846" spans="8:11" x14ac:dyDescent="0.3">
      <c r="H2846"/>
      <c r="K2846"/>
    </row>
    <row r="2847" spans="8:11" x14ac:dyDescent="0.3">
      <c r="H2847"/>
      <c r="K2847"/>
    </row>
    <row r="2848" spans="8:11" x14ac:dyDescent="0.3">
      <c r="H2848"/>
      <c r="K2848"/>
    </row>
    <row r="2849" spans="8:11" x14ac:dyDescent="0.3">
      <c r="H2849"/>
      <c r="K2849"/>
    </row>
    <row r="2850" spans="8:11" x14ac:dyDescent="0.3">
      <c r="H2850"/>
      <c r="K2850"/>
    </row>
    <row r="2851" spans="8:11" x14ac:dyDescent="0.3">
      <c r="H2851"/>
      <c r="K2851"/>
    </row>
    <row r="2852" spans="8:11" x14ac:dyDescent="0.3">
      <c r="H2852"/>
      <c r="K2852"/>
    </row>
    <row r="2853" spans="8:11" x14ac:dyDescent="0.3">
      <c r="H2853"/>
      <c r="K2853"/>
    </row>
    <row r="2854" spans="8:11" x14ac:dyDescent="0.3">
      <c r="H2854"/>
      <c r="K2854"/>
    </row>
    <row r="2855" spans="8:11" x14ac:dyDescent="0.3">
      <c r="H2855"/>
      <c r="K2855"/>
    </row>
    <row r="2856" spans="8:11" x14ac:dyDescent="0.3">
      <c r="H2856"/>
      <c r="K2856"/>
    </row>
    <row r="2857" spans="8:11" x14ac:dyDescent="0.3">
      <c r="H2857"/>
      <c r="K2857"/>
    </row>
    <row r="2858" spans="8:11" x14ac:dyDescent="0.3">
      <c r="H2858"/>
      <c r="K2858"/>
    </row>
    <row r="2859" spans="8:11" x14ac:dyDescent="0.3">
      <c r="H2859"/>
      <c r="K2859"/>
    </row>
    <row r="2860" spans="8:11" x14ac:dyDescent="0.3">
      <c r="H2860"/>
      <c r="K2860"/>
    </row>
    <row r="2861" spans="8:11" x14ac:dyDescent="0.3">
      <c r="H2861"/>
      <c r="K2861"/>
    </row>
    <row r="2862" spans="8:11" x14ac:dyDescent="0.3">
      <c r="H2862"/>
      <c r="K2862"/>
    </row>
    <row r="2863" spans="8:11" x14ac:dyDescent="0.3">
      <c r="H2863"/>
      <c r="K2863"/>
    </row>
    <row r="2864" spans="8:11" x14ac:dyDescent="0.3">
      <c r="H2864"/>
      <c r="K2864"/>
    </row>
    <row r="2865" spans="8:11" x14ac:dyDescent="0.3">
      <c r="H2865"/>
      <c r="K2865"/>
    </row>
    <row r="2866" spans="8:11" x14ac:dyDescent="0.3">
      <c r="H2866"/>
      <c r="K2866"/>
    </row>
    <row r="2867" spans="8:11" x14ac:dyDescent="0.3">
      <c r="H2867"/>
      <c r="K2867"/>
    </row>
    <row r="2868" spans="8:11" x14ac:dyDescent="0.3">
      <c r="H2868"/>
      <c r="K2868"/>
    </row>
    <row r="2869" spans="8:11" x14ac:dyDescent="0.3">
      <c r="H2869"/>
      <c r="K2869"/>
    </row>
    <row r="2870" spans="8:11" x14ac:dyDescent="0.3">
      <c r="H2870"/>
      <c r="K2870"/>
    </row>
    <row r="2871" spans="8:11" x14ac:dyDescent="0.3">
      <c r="H2871"/>
      <c r="K2871"/>
    </row>
    <row r="2872" spans="8:11" x14ac:dyDescent="0.3">
      <c r="H2872"/>
      <c r="K2872"/>
    </row>
    <row r="2873" spans="8:11" x14ac:dyDescent="0.3">
      <c r="H2873"/>
      <c r="K2873"/>
    </row>
    <row r="2874" spans="8:11" x14ac:dyDescent="0.3">
      <c r="H2874"/>
      <c r="K2874"/>
    </row>
    <row r="2875" spans="8:11" x14ac:dyDescent="0.3">
      <c r="H2875"/>
      <c r="K2875"/>
    </row>
    <row r="2876" spans="8:11" x14ac:dyDescent="0.3">
      <c r="H2876"/>
      <c r="K2876"/>
    </row>
    <row r="2877" spans="8:11" x14ac:dyDescent="0.3">
      <c r="H2877"/>
      <c r="K2877"/>
    </row>
    <row r="2878" spans="8:11" x14ac:dyDescent="0.3">
      <c r="H2878"/>
      <c r="K2878"/>
    </row>
    <row r="2879" spans="8:11" x14ac:dyDescent="0.3">
      <c r="H2879"/>
      <c r="K2879"/>
    </row>
    <row r="2880" spans="8:11" x14ac:dyDescent="0.3">
      <c r="H2880"/>
      <c r="K2880"/>
    </row>
    <row r="2881" spans="8:11" x14ac:dyDescent="0.3">
      <c r="H2881"/>
      <c r="K2881"/>
    </row>
    <row r="2882" spans="8:11" x14ac:dyDescent="0.3">
      <c r="H2882"/>
      <c r="K2882"/>
    </row>
    <row r="2883" spans="8:11" x14ac:dyDescent="0.3">
      <c r="H2883"/>
      <c r="K2883"/>
    </row>
    <row r="2884" spans="8:11" x14ac:dyDescent="0.3">
      <c r="H2884"/>
      <c r="K2884"/>
    </row>
    <row r="2885" spans="8:11" x14ac:dyDescent="0.3">
      <c r="H2885"/>
      <c r="K2885"/>
    </row>
    <row r="2886" spans="8:11" x14ac:dyDescent="0.3">
      <c r="H2886"/>
      <c r="K2886"/>
    </row>
    <row r="2887" spans="8:11" x14ac:dyDescent="0.3">
      <c r="H2887"/>
      <c r="K2887"/>
    </row>
    <row r="2888" spans="8:11" x14ac:dyDescent="0.3">
      <c r="H2888"/>
      <c r="K2888"/>
    </row>
    <row r="2889" spans="8:11" x14ac:dyDescent="0.3">
      <c r="H2889"/>
      <c r="K2889"/>
    </row>
    <row r="2890" spans="8:11" x14ac:dyDescent="0.3">
      <c r="H2890"/>
      <c r="K2890"/>
    </row>
    <row r="2891" spans="8:11" x14ac:dyDescent="0.3">
      <c r="H2891"/>
      <c r="K2891"/>
    </row>
    <row r="2892" spans="8:11" x14ac:dyDescent="0.3">
      <c r="H2892"/>
      <c r="K2892"/>
    </row>
    <row r="2893" spans="8:11" x14ac:dyDescent="0.3">
      <c r="H2893"/>
      <c r="K2893"/>
    </row>
    <row r="2894" spans="8:11" x14ac:dyDescent="0.3">
      <c r="H2894"/>
      <c r="K2894"/>
    </row>
    <row r="2895" spans="8:11" x14ac:dyDescent="0.3">
      <c r="H2895"/>
      <c r="K2895"/>
    </row>
    <row r="2896" spans="8:11" x14ac:dyDescent="0.3">
      <c r="H2896"/>
      <c r="K2896"/>
    </row>
    <row r="2897" spans="8:11" x14ac:dyDescent="0.3">
      <c r="H2897"/>
      <c r="K2897"/>
    </row>
    <row r="2898" spans="8:11" x14ac:dyDescent="0.3">
      <c r="H2898"/>
      <c r="K2898"/>
    </row>
    <row r="2899" spans="8:11" x14ac:dyDescent="0.3">
      <c r="H2899"/>
      <c r="K2899"/>
    </row>
    <row r="2900" spans="8:11" x14ac:dyDescent="0.3">
      <c r="H2900"/>
      <c r="K2900"/>
    </row>
    <row r="2901" spans="8:11" x14ac:dyDescent="0.3">
      <c r="H2901"/>
      <c r="K2901"/>
    </row>
    <row r="2902" spans="8:11" x14ac:dyDescent="0.3">
      <c r="H2902"/>
      <c r="K2902"/>
    </row>
    <row r="2903" spans="8:11" x14ac:dyDescent="0.3">
      <c r="H2903"/>
      <c r="K2903"/>
    </row>
    <row r="2904" spans="8:11" x14ac:dyDescent="0.3">
      <c r="H2904"/>
      <c r="K2904"/>
    </row>
    <row r="2905" spans="8:11" x14ac:dyDescent="0.3">
      <c r="H2905"/>
      <c r="K2905"/>
    </row>
    <row r="2906" spans="8:11" x14ac:dyDescent="0.3">
      <c r="H2906"/>
      <c r="K2906"/>
    </row>
    <row r="2907" spans="8:11" x14ac:dyDescent="0.3">
      <c r="H2907"/>
      <c r="K2907"/>
    </row>
    <row r="2908" spans="8:11" x14ac:dyDescent="0.3">
      <c r="H2908"/>
      <c r="K2908"/>
    </row>
    <row r="2909" spans="8:11" x14ac:dyDescent="0.3">
      <c r="H2909"/>
      <c r="K2909"/>
    </row>
    <row r="2910" spans="8:11" x14ac:dyDescent="0.3">
      <c r="H2910"/>
      <c r="K2910"/>
    </row>
    <row r="2911" spans="8:11" x14ac:dyDescent="0.3">
      <c r="H2911"/>
      <c r="K2911"/>
    </row>
    <row r="2912" spans="8:11" x14ac:dyDescent="0.3">
      <c r="H2912"/>
      <c r="K2912"/>
    </row>
    <row r="2913" spans="8:11" x14ac:dyDescent="0.3">
      <c r="H2913"/>
      <c r="K2913"/>
    </row>
    <row r="2914" spans="8:11" x14ac:dyDescent="0.3">
      <c r="H2914"/>
      <c r="K2914"/>
    </row>
    <row r="2915" spans="8:11" x14ac:dyDescent="0.3">
      <c r="H2915"/>
      <c r="K2915"/>
    </row>
    <row r="2916" spans="8:11" x14ac:dyDescent="0.3">
      <c r="H2916"/>
      <c r="K2916"/>
    </row>
    <row r="2917" spans="8:11" x14ac:dyDescent="0.3">
      <c r="H2917"/>
      <c r="K2917"/>
    </row>
    <row r="2918" spans="8:11" x14ac:dyDescent="0.3">
      <c r="H2918"/>
      <c r="K2918"/>
    </row>
    <row r="2919" spans="8:11" x14ac:dyDescent="0.3">
      <c r="H2919"/>
      <c r="K2919"/>
    </row>
    <row r="2920" spans="8:11" x14ac:dyDescent="0.3">
      <c r="H2920"/>
      <c r="K2920"/>
    </row>
    <row r="2921" spans="8:11" x14ac:dyDescent="0.3">
      <c r="H2921"/>
      <c r="K2921"/>
    </row>
    <row r="2922" spans="8:11" x14ac:dyDescent="0.3">
      <c r="H2922"/>
      <c r="K2922"/>
    </row>
    <row r="2923" spans="8:11" x14ac:dyDescent="0.3">
      <c r="H2923"/>
      <c r="K2923"/>
    </row>
    <row r="2924" spans="8:11" x14ac:dyDescent="0.3">
      <c r="H2924"/>
      <c r="K2924"/>
    </row>
    <row r="2925" spans="8:11" x14ac:dyDescent="0.3">
      <c r="H2925"/>
      <c r="K2925"/>
    </row>
    <row r="2926" spans="8:11" x14ac:dyDescent="0.3">
      <c r="H2926"/>
      <c r="K2926"/>
    </row>
    <row r="2927" spans="8:11" x14ac:dyDescent="0.3">
      <c r="H2927"/>
      <c r="K2927"/>
    </row>
    <row r="2928" spans="8:11" x14ac:dyDescent="0.3">
      <c r="H2928"/>
      <c r="K2928"/>
    </row>
    <row r="2929" spans="8:11" x14ac:dyDescent="0.3">
      <c r="H2929"/>
      <c r="K2929"/>
    </row>
    <row r="2930" spans="8:11" x14ac:dyDescent="0.3">
      <c r="H2930"/>
      <c r="K2930"/>
    </row>
    <row r="2931" spans="8:11" x14ac:dyDescent="0.3">
      <c r="H2931"/>
      <c r="K2931"/>
    </row>
    <row r="2932" spans="8:11" x14ac:dyDescent="0.3">
      <c r="H2932"/>
      <c r="K2932"/>
    </row>
    <row r="2933" spans="8:11" x14ac:dyDescent="0.3">
      <c r="H2933"/>
      <c r="K2933"/>
    </row>
    <row r="2934" spans="8:11" x14ac:dyDescent="0.3">
      <c r="H2934"/>
      <c r="K2934"/>
    </row>
    <row r="2935" spans="8:11" x14ac:dyDescent="0.3">
      <c r="H2935"/>
      <c r="K2935"/>
    </row>
    <row r="2936" spans="8:11" x14ac:dyDescent="0.3">
      <c r="H2936"/>
      <c r="K2936"/>
    </row>
    <row r="2937" spans="8:11" x14ac:dyDescent="0.3">
      <c r="H2937"/>
      <c r="K2937"/>
    </row>
    <row r="2938" spans="8:11" x14ac:dyDescent="0.3">
      <c r="H2938"/>
      <c r="K2938"/>
    </row>
    <row r="2939" spans="8:11" x14ac:dyDescent="0.3">
      <c r="H2939"/>
      <c r="K2939"/>
    </row>
    <row r="2940" spans="8:11" x14ac:dyDescent="0.3">
      <c r="H2940"/>
      <c r="K2940"/>
    </row>
    <row r="2941" spans="8:11" x14ac:dyDescent="0.3">
      <c r="H2941"/>
      <c r="K2941"/>
    </row>
    <row r="2942" spans="8:11" x14ac:dyDescent="0.3">
      <c r="H2942"/>
      <c r="K2942"/>
    </row>
    <row r="2943" spans="8:11" x14ac:dyDescent="0.3">
      <c r="H2943"/>
      <c r="K2943"/>
    </row>
    <row r="2944" spans="8:11" x14ac:dyDescent="0.3">
      <c r="H2944"/>
      <c r="K2944"/>
    </row>
    <row r="2945" spans="8:11" x14ac:dyDescent="0.3">
      <c r="H2945"/>
      <c r="K2945"/>
    </row>
    <row r="2946" spans="8:11" x14ac:dyDescent="0.3">
      <c r="H2946"/>
      <c r="K2946"/>
    </row>
    <row r="2947" spans="8:11" x14ac:dyDescent="0.3">
      <c r="H2947"/>
      <c r="K2947"/>
    </row>
    <row r="2948" spans="8:11" x14ac:dyDescent="0.3">
      <c r="H2948"/>
      <c r="K2948"/>
    </row>
    <row r="2949" spans="8:11" x14ac:dyDescent="0.3">
      <c r="H2949"/>
      <c r="K2949"/>
    </row>
    <row r="2950" spans="8:11" x14ac:dyDescent="0.3">
      <c r="H2950"/>
      <c r="K2950"/>
    </row>
    <row r="2951" spans="8:11" x14ac:dyDescent="0.3">
      <c r="H2951"/>
      <c r="K2951"/>
    </row>
    <row r="2952" spans="8:11" x14ac:dyDescent="0.3">
      <c r="H2952"/>
      <c r="K2952"/>
    </row>
    <row r="2953" spans="8:11" x14ac:dyDescent="0.3">
      <c r="H2953"/>
      <c r="K2953"/>
    </row>
    <row r="2954" spans="8:11" x14ac:dyDescent="0.3">
      <c r="H2954"/>
      <c r="K2954"/>
    </row>
    <row r="2955" spans="8:11" x14ac:dyDescent="0.3">
      <c r="H2955"/>
      <c r="K2955"/>
    </row>
    <row r="2956" spans="8:11" x14ac:dyDescent="0.3">
      <c r="H2956"/>
      <c r="K2956"/>
    </row>
    <row r="2957" spans="8:11" x14ac:dyDescent="0.3">
      <c r="H2957"/>
      <c r="K2957"/>
    </row>
    <row r="2958" spans="8:11" x14ac:dyDescent="0.3">
      <c r="H2958"/>
      <c r="K2958"/>
    </row>
    <row r="2959" spans="8:11" x14ac:dyDescent="0.3">
      <c r="H2959"/>
      <c r="K2959"/>
    </row>
    <row r="2960" spans="8:11" x14ac:dyDescent="0.3">
      <c r="H2960"/>
      <c r="K2960"/>
    </row>
    <row r="2961" spans="8:11" x14ac:dyDescent="0.3">
      <c r="H2961"/>
      <c r="K2961"/>
    </row>
    <row r="2962" spans="8:11" x14ac:dyDescent="0.3">
      <c r="H2962"/>
      <c r="K2962"/>
    </row>
    <row r="2963" spans="8:11" x14ac:dyDescent="0.3">
      <c r="H2963"/>
      <c r="K2963"/>
    </row>
    <row r="2964" spans="8:11" x14ac:dyDescent="0.3">
      <c r="H2964"/>
      <c r="K2964"/>
    </row>
    <row r="2965" spans="8:11" x14ac:dyDescent="0.3">
      <c r="H2965"/>
      <c r="K2965"/>
    </row>
    <row r="2966" spans="8:11" x14ac:dyDescent="0.3">
      <c r="H2966"/>
      <c r="K2966"/>
    </row>
    <row r="2967" spans="8:11" x14ac:dyDescent="0.3">
      <c r="H2967"/>
      <c r="K2967"/>
    </row>
    <row r="2968" spans="8:11" x14ac:dyDescent="0.3">
      <c r="H2968"/>
      <c r="K2968"/>
    </row>
    <row r="2969" spans="8:11" x14ac:dyDescent="0.3">
      <c r="H2969"/>
      <c r="K2969"/>
    </row>
    <row r="2970" spans="8:11" x14ac:dyDescent="0.3">
      <c r="H2970"/>
      <c r="K2970"/>
    </row>
    <row r="2971" spans="8:11" x14ac:dyDescent="0.3">
      <c r="H2971"/>
      <c r="K2971"/>
    </row>
    <row r="2972" spans="8:11" x14ac:dyDescent="0.3">
      <c r="H2972"/>
      <c r="K2972"/>
    </row>
    <row r="2973" spans="8:11" x14ac:dyDescent="0.3">
      <c r="H2973"/>
      <c r="K2973"/>
    </row>
    <row r="2974" spans="8:11" x14ac:dyDescent="0.3">
      <c r="H2974"/>
      <c r="K2974"/>
    </row>
    <row r="2975" spans="8:11" x14ac:dyDescent="0.3">
      <c r="H2975"/>
      <c r="K2975"/>
    </row>
    <row r="2976" spans="8:11" x14ac:dyDescent="0.3">
      <c r="H2976"/>
      <c r="K2976"/>
    </row>
    <row r="2977" spans="8:11" x14ac:dyDescent="0.3">
      <c r="H2977"/>
      <c r="K2977"/>
    </row>
    <row r="2978" spans="8:11" x14ac:dyDescent="0.3">
      <c r="H2978"/>
      <c r="K2978"/>
    </row>
    <row r="2979" spans="8:11" x14ac:dyDescent="0.3">
      <c r="H2979"/>
      <c r="K2979"/>
    </row>
    <row r="2980" spans="8:11" x14ac:dyDescent="0.3">
      <c r="H2980"/>
      <c r="K2980"/>
    </row>
    <row r="2981" spans="8:11" x14ac:dyDescent="0.3">
      <c r="H2981"/>
      <c r="K2981"/>
    </row>
    <row r="2982" spans="8:11" x14ac:dyDescent="0.3">
      <c r="H2982"/>
      <c r="K2982"/>
    </row>
    <row r="2983" spans="8:11" x14ac:dyDescent="0.3">
      <c r="H2983"/>
      <c r="K2983"/>
    </row>
    <row r="2984" spans="8:11" x14ac:dyDescent="0.3">
      <c r="H2984"/>
      <c r="K2984"/>
    </row>
    <row r="2985" spans="8:11" x14ac:dyDescent="0.3">
      <c r="H2985"/>
      <c r="K2985"/>
    </row>
    <row r="2986" spans="8:11" x14ac:dyDescent="0.3">
      <c r="H2986"/>
      <c r="K2986"/>
    </row>
    <row r="2987" spans="8:11" x14ac:dyDescent="0.3">
      <c r="H2987"/>
      <c r="K2987"/>
    </row>
    <row r="2988" spans="8:11" x14ac:dyDescent="0.3">
      <c r="H2988"/>
      <c r="K2988"/>
    </row>
    <row r="2989" spans="8:11" x14ac:dyDescent="0.3">
      <c r="H2989"/>
      <c r="K2989"/>
    </row>
    <row r="2990" spans="8:11" x14ac:dyDescent="0.3">
      <c r="H2990"/>
      <c r="K2990"/>
    </row>
    <row r="2991" spans="8:11" x14ac:dyDescent="0.3">
      <c r="H2991"/>
      <c r="K2991"/>
    </row>
    <row r="2992" spans="8:11" x14ac:dyDescent="0.3">
      <c r="H2992"/>
      <c r="K2992"/>
    </row>
    <row r="2993" spans="8:11" x14ac:dyDescent="0.3">
      <c r="H2993"/>
      <c r="K2993"/>
    </row>
    <row r="2994" spans="8:11" x14ac:dyDescent="0.3">
      <c r="H2994"/>
      <c r="K2994"/>
    </row>
    <row r="2995" spans="8:11" x14ac:dyDescent="0.3">
      <c r="H2995"/>
      <c r="K2995"/>
    </row>
    <row r="2996" spans="8:11" x14ac:dyDescent="0.3">
      <c r="H2996"/>
      <c r="K2996"/>
    </row>
    <row r="2997" spans="8:11" x14ac:dyDescent="0.3">
      <c r="H2997"/>
      <c r="K2997"/>
    </row>
    <row r="2998" spans="8:11" x14ac:dyDescent="0.3">
      <c r="H2998"/>
      <c r="K2998"/>
    </row>
    <row r="2999" spans="8:11" x14ac:dyDescent="0.3">
      <c r="H2999"/>
      <c r="K2999"/>
    </row>
    <row r="3000" spans="8:11" x14ac:dyDescent="0.3">
      <c r="H3000"/>
      <c r="K3000"/>
    </row>
    <row r="3001" spans="8:11" x14ac:dyDescent="0.3">
      <c r="H3001"/>
      <c r="K3001"/>
    </row>
    <row r="3002" spans="8:11" x14ac:dyDescent="0.3">
      <c r="H3002"/>
      <c r="K3002"/>
    </row>
    <row r="3003" spans="8:11" x14ac:dyDescent="0.3">
      <c r="H3003"/>
      <c r="K3003"/>
    </row>
    <row r="3004" spans="8:11" x14ac:dyDescent="0.3">
      <c r="H3004"/>
      <c r="K3004"/>
    </row>
    <row r="3005" spans="8:11" x14ac:dyDescent="0.3">
      <c r="H3005"/>
      <c r="K3005"/>
    </row>
    <row r="3006" spans="8:11" x14ac:dyDescent="0.3">
      <c r="H3006"/>
      <c r="K3006"/>
    </row>
    <row r="3007" spans="8:11" x14ac:dyDescent="0.3">
      <c r="H3007"/>
      <c r="K3007"/>
    </row>
    <row r="3008" spans="8:11" x14ac:dyDescent="0.3">
      <c r="H3008"/>
      <c r="K3008"/>
    </row>
    <row r="3009" spans="8:11" x14ac:dyDescent="0.3">
      <c r="H3009"/>
      <c r="K3009"/>
    </row>
    <row r="3010" spans="8:11" x14ac:dyDescent="0.3">
      <c r="H3010"/>
      <c r="K3010"/>
    </row>
    <row r="3011" spans="8:11" x14ac:dyDescent="0.3">
      <c r="H3011"/>
      <c r="K3011"/>
    </row>
    <row r="3012" spans="8:11" x14ac:dyDescent="0.3">
      <c r="H3012"/>
      <c r="K3012"/>
    </row>
    <row r="3013" spans="8:11" x14ac:dyDescent="0.3">
      <c r="H3013"/>
      <c r="K3013"/>
    </row>
    <row r="3014" spans="8:11" x14ac:dyDescent="0.3">
      <c r="H3014"/>
      <c r="K3014"/>
    </row>
    <row r="3015" spans="8:11" x14ac:dyDescent="0.3">
      <c r="H3015"/>
      <c r="K3015"/>
    </row>
    <row r="3016" spans="8:11" x14ac:dyDescent="0.3">
      <c r="H3016"/>
      <c r="K3016"/>
    </row>
    <row r="3017" spans="8:11" x14ac:dyDescent="0.3">
      <c r="H3017"/>
      <c r="K3017"/>
    </row>
    <row r="3018" spans="8:11" x14ac:dyDescent="0.3">
      <c r="H3018"/>
      <c r="K3018"/>
    </row>
    <row r="3019" spans="8:11" x14ac:dyDescent="0.3">
      <c r="H3019"/>
      <c r="K3019"/>
    </row>
    <row r="3020" spans="8:11" x14ac:dyDescent="0.3">
      <c r="H3020"/>
      <c r="K3020"/>
    </row>
    <row r="3021" spans="8:11" x14ac:dyDescent="0.3">
      <c r="H3021"/>
      <c r="K3021"/>
    </row>
    <row r="3022" spans="8:11" x14ac:dyDescent="0.3">
      <c r="H3022"/>
      <c r="K3022"/>
    </row>
    <row r="3023" spans="8:11" x14ac:dyDescent="0.3">
      <c r="H3023"/>
      <c r="K3023"/>
    </row>
    <row r="3024" spans="8:11" x14ac:dyDescent="0.3">
      <c r="H3024"/>
      <c r="K3024"/>
    </row>
    <row r="3025" spans="8:11" x14ac:dyDescent="0.3">
      <c r="H3025"/>
      <c r="K3025"/>
    </row>
    <row r="3026" spans="8:11" x14ac:dyDescent="0.3">
      <c r="H3026"/>
      <c r="K3026"/>
    </row>
    <row r="3027" spans="8:11" x14ac:dyDescent="0.3">
      <c r="H3027"/>
      <c r="K3027"/>
    </row>
    <row r="3028" spans="8:11" x14ac:dyDescent="0.3">
      <c r="H3028"/>
      <c r="K3028"/>
    </row>
    <row r="3029" spans="8:11" x14ac:dyDescent="0.3">
      <c r="H3029"/>
      <c r="K3029"/>
    </row>
    <row r="3030" spans="8:11" x14ac:dyDescent="0.3">
      <c r="H3030"/>
      <c r="K3030"/>
    </row>
    <row r="3031" spans="8:11" x14ac:dyDescent="0.3">
      <c r="H3031"/>
      <c r="K3031"/>
    </row>
    <row r="3032" spans="8:11" x14ac:dyDescent="0.3">
      <c r="H3032"/>
      <c r="K3032"/>
    </row>
    <row r="3033" spans="8:11" x14ac:dyDescent="0.3">
      <c r="H3033"/>
      <c r="K3033"/>
    </row>
    <row r="3034" spans="8:11" x14ac:dyDescent="0.3">
      <c r="H3034"/>
      <c r="K3034"/>
    </row>
    <row r="3035" spans="8:11" x14ac:dyDescent="0.3">
      <c r="H3035"/>
      <c r="K3035"/>
    </row>
    <row r="3036" spans="8:11" x14ac:dyDescent="0.3">
      <c r="H3036"/>
      <c r="K3036"/>
    </row>
    <row r="3037" spans="8:11" x14ac:dyDescent="0.3">
      <c r="H3037"/>
      <c r="K3037"/>
    </row>
    <row r="3038" spans="8:11" x14ac:dyDescent="0.3">
      <c r="H3038"/>
      <c r="K3038"/>
    </row>
    <row r="3039" spans="8:11" x14ac:dyDescent="0.3">
      <c r="H3039"/>
      <c r="K3039"/>
    </row>
    <row r="3040" spans="8:11" x14ac:dyDescent="0.3">
      <c r="H3040"/>
      <c r="K3040"/>
    </row>
    <row r="3041" spans="8:11" x14ac:dyDescent="0.3">
      <c r="H3041"/>
      <c r="K3041"/>
    </row>
    <row r="3042" spans="8:11" x14ac:dyDescent="0.3">
      <c r="H3042"/>
      <c r="K3042"/>
    </row>
    <row r="3043" spans="8:11" x14ac:dyDescent="0.3">
      <c r="H3043"/>
      <c r="K3043"/>
    </row>
    <row r="3044" spans="8:11" x14ac:dyDescent="0.3">
      <c r="H3044"/>
      <c r="K3044"/>
    </row>
    <row r="3045" spans="8:11" x14ac:dyDescent="0.3">
      <c r="H3045"/>
      <c r="K3045"/>
    </row>
    <row r="3046" spans="8:11" x14ac:dyDescent="0.3">
      <c r="H3046"/>
      <c r="K3046"/>
    </row>
    <row r="3047" spans="8:11" x14ac:dyDescent="0.3">
      <c r="H3047"/>
      <c r="K3047"/>
    </row>
    <row r="3048" spans="8:11" x14ac:dyDescent="0.3">
      <c r="H3048"/>
      <c r="K3048"/>
    </row>
    <row r="3049" spans="8:11" x14ac:dyDescent="0.3">
      <c r="H3049"/>
      <c r="K3049"/>
    </row>
    <row r="3050" spans="8:11" x14ac:dyDescent="0.3">
      <c r="H3050"/>
      <c r="K3050"/>
    </row>
    <row r="3051" spans="8:11" x14ac:dyDescent="0.3">
      <c r="H3051"/>
      <c r="K3051"/>
    </row>
    <row r="3052" spans="8:11" x14ac:dyDescent="0.3">
      <c r="H3052"/>
      <c r="K3052"/>
    </row>
    <row r="3053" spans="8:11" x14ac:dyDescent="0.3">
      <c r="H3053"/>
      <c r="K3053"/>
    </row>
    <row r="3054" spans="8:11" x14ac:dyDescent="0.3">
      <c r="H3054"/>
      <c r="K3054"/>
    </row>
    <row r="3055" spans="8:11" x14ac:dyDescent="0.3">
      <c r="H3055"/>
      <c r="K3055"/>
    </row>
    <row r="3056" spans="8:11" x14ac:dyDescent="0.3">
      <c r="H3056"/>
      <c r="K3056"/>
    </row>
    <row r="3057" spans="8:11" x14ac:dyDescent="0.3">
      <c r="H3057"/>
      <c r="K3057"/>
    </row>
    <row r="3058" spans="8:11" x14ac:dyDescent="0.3">
      <c r="H3058"/>
      <c r="K3058"/>
    </row>
    <row r="3059" spans="8:11" x14ac:dyDescent="0.3">
      <c r="H3059"/>
      <c r="K3059"/>
    </row>
    <row r="3060" spans="8:11" x14ac:dyDescent="0.3">
      <c r="H3060"/>
      <c r="K3060"/>
    </row>
    <row r="3061" spans="8:11" x14ac:dyDescent="0.3">
      <c r="H3061"/>
      <c r="K3061"/>
    </row>
    <row r="3062" spans="8:11" x14ac:dyDescent="0.3">
      <c r="H3062"/>
      <c r="K3062"/>
    </row>
    <row r="3063" spans="8:11" x14ac:dyDescent="0.3">
      <c r="H3063"/>
      <c r="K3063"/>
    </row>
    <row r="3064" spans="8:11" x14ac:dyDescent="0.3">
      <c r="H3064"/>
      <c r="K3064"/>
    </row>
    <row r="3065" spans="8:11" x14ac:dyDescent="0.3">
      <c r="H3065"/>
      <c r="K3065"/>
    </row>
    <row r="3066" spans="8:11" x14ac:dyDescent="0.3">
      <c r="H3066"/>
      <c r="K3066"/>
    </row>
    <row r="3067" spans="8:11" x14ac:dyDescent="0.3">
      <c r="H3067"/>
      <c r="K3067"/>
    </row>
    <row r="3068" spans="8:11" x14ac:dyDescent="0.3">
      <c r="H3068"/>
      <c r="K3068"/>
    </row>
    <row r="3069" spans="8:11" x14ac:dyDescent="0.3">
      <c r="H3069"/>
      <c r="K3069"/>
    </row>
    <row r="3070" spans="8:11" x14ac:dyDescent="0.3">
      <c r="H3070"/>
      <c r="K3070"/>
    </row>
    <row r="3071" spans="8:11" x14ac:dyDescent="0.3">
      <c r="H3071"/>
      <c r="K3071"/>
    </row>
    <row r="3072" spans="8:11" x14ac:dyDescent="0.3">
      <c r="H3072"/>
      <c r="K3072"/>
    </row>
    <row r="3073" spans="8:11" x14ac:dyDescent="0.3">
      <c r="H3073"/>
      <c r="K3073"/>
    </row>
    <row r="3074" spans="8:11" x14ac:dyDescent="0.3">
      <c r="H3074"/>
      <c r="K3074"/>
    </row>
    <row r="3075" spans="8:11" x14ac:dyDescent="0.3">
      <c r="H3075"/>
      <c r="K3075"/>
    </row>
    <row r="3076" spans="8:11" x14ac:dyDescent="0.3">
      <c r="H3076"/>
      <c r="K3076"/>
    </row>
    <row r="3077" spans="8:11" x14ac:dyDescent="0.3">
      <c r="H3077"/>
      <c r="K3077"/>
    </row>
    <row r="3078" spans="8:11" x14ac:dyDescent="0.3">
      <c r="H3078"/>
      <c r="K3078"/>
    </row>
    <row r="3079" spans="8:11" x14ac:dyDescent="0.3">
      <c r="H3079"/>
      <c r="K3079"/>
    </row>
    <row r="3080" spans="8:11" x14ac:dyDescent="0.3">
      <c r="H3080"/>
      <c r="K3080"/>
    </row>
    <row r="3081" spans="8:11" x14ac:dyDescent="0.3">
      <c r="H3081"/>
      <c r="K3081"/>
    </row>
    <row r="3082" spans="8:11" x14ac:dyDescent="0.3">
      <c r="H3082"/>
      <c r="K3082"/>
    </row>
    <row r="3083" spans="8:11" x14ac:dyDescent="0.3">
      <c r="H3083"/>
      <c r="K3083"/>
    </row>
    <row r="3084" spans="8:11" x14ac:dyDescent="0.3">
      <c r="H3084"/>
      <c r="K3084"/>
    </row>
    <row r="3085" spans="8:11" x14ac:dyDescent="0.3">
      <c r="H3085"/>
      <c r="K3085"/>
    </row>
    <row r="3086" spans="8:11" x14ac:dyDescent="0.3">
      <c r="H3086"/>
      <c r="K3086"/>
    </row>
    <row r="3087" spans="8:11" x14ac:dyDescent="0.3">
      <c r="H3087"/>
      <c r="K3087"/>
    </row>
    <row r="3088" spans="8:11" x14ac:dyDescent="0.3">
      <c r="H3088"/>
      <c r="K3088"/>
    </row>
    <row r="3089" spans="8:11" x14ac:dyDescent="0.3">
      <c r="H3089"/>
      <c r="K3089"/>
    </row>
    <row r="3090" spans="8:11" x14ac:dyDescent="0.3">
      <c r="H3090"/>
      <c r="K3090"/>
    </row>
    <row r="3091" spans="8:11" x14ac:dyDescent="0.3">
      <c r="H3091"/>
      <c r="K3091"/>
    </row>
    <row r="3092" spans="8:11" x14ac:dyDescent="0.3">
      <c r="H3092"/>
      <c r="K3092"/>
    </row>
    <row r="3093" spans="8:11" x14ac:dyDescent="0.3">
      <c r="H3093"/>
      <c r="K3093"/>
    </row>
    <row r="3094" spans="8:11" x14ac:dyDescent="0.3">
      <c r="H3094"/>
      <c r="K3094"/>
    </row>
    <row r="3095" spans="8:11" x14ac:dyDescent="0.3">
      <c r="H3095"/>
      <c r="K3095"/>
    </row>
    <row r="3096" spans="8:11" x14ac:dyDescent="0.3">
      <c r="H3096"/>
      <c r="K3096"/>
    </row>
    <row r="3097" spans="8:11" x14ac:dyDescent="0.3">
      <c r="H3097"/>
      <c r="K3097"/>
    </row>
    <row r="3098" spans="8:11" x14ac:dyDescent="0.3">
      <c r="H3098"/>
      <c r="K3098"/>
    </row>
    <row r="3099" spans="8:11" x14ac:dyDescent="0.3">
      <c r="H3099"/>
      <c r="K3099"/>
    </row>
    <row r="3100" spans="8:11" x14ac:dyDescent="0.3">
      <c r="H3100"/>
      <c r="K3100"/>
    </row>
    <row r="3101" spans="8:11" x14ac:dyDescent="0.3">
      <c r="H3101"/>
      <c r="K3101"/>
    </row>
    <row r="3102" spans="8:11" x14ac:dyDescent="0.3">
      <c r="H3102"/>
      <c r="K3102"/>
    </row>
    <row r="3103" spans="8:11" x14ac:dyDescent="0.3">
      <c r="H3103"/>
      <c r="K3103"/>
    </row>
    <row r="3104" spans="8:11" x14ac:dyDescent="0.3">
      <c r="H3104"/>
      <c r="K3104"/>
    </row>
    <row r="3105" spans="8:11" x14ac:dyDescent="0.3">
      <c r="H3105"/>
      <c r="K3105"/>
    </row>
    <row r="3106" spans="8:11" x14ac:dyDescent="0.3">
      <c r="H3106"/>
      <c r="K3106"/>
    </row>
    <row r="3107" spans="8:11" x14ac:dyDescent="0.3">
      <c r="H3107"/>
      <c r="K3107"/>
    </row>
    <row r="3108" spans="8:11" x14ac:dyDescent="0.3">
      <c r="H3108"/>
      <c r="K3108"/>
    </row>
    <row r="3109" spans="8:11" x14ac:dyDescent="0.3">
      <c r="H3109"/>
      <c r="K3109"/>
    </row>
    <row r="3110" spans="8:11" x14ac:dyDescent="0.3">
      <c r="H3110"/>
      <c r="K3110"/>
    </row>
    <row r="3111" spans="8:11" x14ac:dyDescent="0.3">
      <c r="H3111"/>
      <c r="K3111"/>
    </row>
    <row r="3112" spans="8:11" x14ac:dyDescent="0.3">
      <c r="H3112"/>
      <c r="K3112"/>
    </row>
    <row r="3113" spans="8:11" x14ac:dyDescent="0.3">
      <c r="H3113"/>
      <c r="K3113"/>
    </row>
    <row r="3114" spans="8:11" x14ac:dyDescent="0.3">
      <c r="H3114"/>
      <c r="K3114"/>
    </row>
    <row r="3115" spans="8:11" x14ac:dyDescent="0.3">
      <c r="H3115"/>
      <c r="K3115"/>
    </row>
    <row r="3116" spans="8:11" x14ac:dyDescent="0.3">
      <c r="H3116"/>
      <c r="K3116"/>
    </row>
    <row r="3117" spans="8:11" x14ac:dyDescent="0.3">
      <c r="H3117"/>
      <c r="K3117"/>
    </row>
    <row r="3118" spans="8:11" x14ac:dyDescent="0.3">
      <c r="H3118"/>
      <c r="K3118"/>
    </row>
    <row r="3119" spans="8:11" x14ac:dyDescent="0.3">
      <c r="H3119"/>
      <c r="K3119"/>
    </row>
    <row r="3120" spans="8:11" x14ac:dyDescent="0.3">
      <c r="H3120"/>
      <c r="K3120"/>
    </row>
    <row r="3121" spans="8:11" x14ac:dyDescent="0.3">
      <c r="H3121"/>
      <c r="K3121"/>
    </row>
    <row r="3122" spans="8:11" x14ac:dyDescent="0.3">
      <c r="H3122"/>
      <c r="K3122"/>
    </row>
    <row r="3123" spans="8:11" x14ac:dyDescent="0.3">
      <c r="H3123"/>
      <c r="K3123"/>
    </row>
    <row r="3124" spans="8:11" x14ac:dyDescent="0.3">
      <c r="H3124"/>
      <c r="K3124"/>
    </row>
    <row r="3125" spans="8:11" x14ac:dyDescent="0.3">
      <c r="H3125"/>
      <c r="K3125"/>
    </row>
    <row r="3126" spans="8:11" x14ac:dyDescent="0.3">
      <c r="H3126"/>
      <c r="K3126"/>
    </row>
    <row r="3127" spans="8:11" x14ac:dyDescent="0.3">
      <c r="H3127"/>
      <c r="K3127"/>
    </row>
    <row r="3128" spans="8:11" x14ac:dyDescent="0.3">
      <c r="H3128"/>
      <c r="K3128"/>
    </row>
    <row r="3129" spans="8:11" x14ac:dyDescent="0.3">
      <c r="H3129"/>
      <c r="K3129"/>
    </row>
    <row r="3130" spans="8:11" x14ac:dyDescent="0.3">
      <c r="H3130"/>
      <c r="K3130"/>
    </row>
    <row r="3131" spans="8:11" x14ac:dyDescent="0.3">
      <c r="H3131"/>
      <c r="K3131"/>
    </row>
    <row r="3132" spans="8:11" x14ac:dyDescent="0.3">
      <c r="H3132"/>
      <c r="K3132"/>
    </row>
    <row r="3133" spans="8:11" x14ac:dyDescent="0.3">
      <c r="H3133"/>
      <c r="K3133"/>
    </row>
    <row r="3134" spans="8:11" x14ac:dyDescent="0.3">
      <c r="H3134"/>
      <c r="K3134"/>
    </row>
    <row r="3135" spans="8:11" x14ac:dyDescent="0.3">
      <c r="H3135"/>
      <c r="K3135"/>
    </row>
    <row r="3136" spans="8:11" x14ac:dyDescent="0.3">
      <c r="H3136"/>
      <c r="K3136"/>
    </row>
    <row r="3137" spans="8:11" x14ac:dyDescent="0.3">
      <c r="H3137"/>
      <c r="K3137"/>
    </row>
    <row r="3138" spans="8:11" x14ac:dyDescent="0.3">
      <c r="H3138"/>
      <c r="K3138"/>
    </row>
    <row r="3139" spans="8:11" x14ac:dyDescent="0.3">
      <c r="H3139"/>
      <c r="K3139"/>
    </row>
    <row r="3140" spans="8:11" x14ac:dyDescent="0.3">
      <c r="H3140"/>
      <c r="K3140"/>
    </row>
    <row r="3141" spans="8:11" x14ac:dyDescent="0.3">
      <c r="H3141"/>
      <c r="K3141"/>
    </row>
    <row r="3142" spans="8:11" x14ac:dyDescent="0.3">
      <c r="H3142"/>
      <c r="K3142"/>
    </row>
    <row r="3143" spans="8:11" x14ac:dyDescent="0.3">
      <c r="H3143"/>
      <c r="K3143"/>
    </row>
    <row r="3144" spans="8:11" x14ac:dyDescent="0.3">
      <c r="H3144"/>
      <c r="K3144"/>
    </row>
    <row r="3145" spans="8:11" x14ac:dyDescent="0.3">
      <c r="H3145"/>
      <c r="K3145"/>
    </row>
    <row r="3146" spans="8:11" x14ac:dyDescent="0.3">
      <c r="H3146"/>
      <c r="K3146"/>
    </row>
    <row r="3147" spans="8:11" x14ac:dyDescent="0.3">
      <c r="H3147"/>
      <c r="K3147"/>
    </row>
    <row r="3148" spans="8:11" x14ac:dyDescent="0.3">
      <c r="H3148"/>
      <c r="K3148"/>
    </row>
    <row r="3149" spans="8:11" x14ac:dyDescent="0.3">
      <c r="H3149"/>
      <c r="K3149"/>
    </row>
    <row r="3150" spans="8:11" x14ac:dyDescent="0.3">
      <c r="H3150"/>
      <c r="K3150"/>
    </row>
    <row r="3151" spans="8:11" x14ac:dyDescent="0.3">
      <c r="H3151"/>
      <c r="K3151"/>
    </row>
    <row r="3152" spans="8:11" x14ac:dyDescent="0.3">
      <c r="H3152"/>
      <c r="K3152"/>
    </row>
    <row r="3153" spans="8:11" x14ac:dyDescent="0.3">
      <c r="H3153"/>
      <c r="K3153"/>
    </row>
    <row r="3154" spans="8:11" x14ac:dyDescent="0.3">
      <c r="H3154"/>
      <c r="K3154"/>
    </row>
    <row r="3155" spans="8:11" x14ac:dyDescent="0.3">
      <c r="H3155"/>
      <c r="K3155"/>
    </row>
    <row r="3156" spans="8:11" x14ac:dyDescent="0.3">
      <c r="H3156"/>
      <c r="K3156"/>
    </row>
    <row r="3157" spans="8:11" x14ac:dyDescent="0.3">
      <c r="H3157"/>
      <c r="K3157"/>
    </row>
    <row r="3158" spans="8:11" x14ac:dyDescent="0.3">
      <c r="H3158"/>
      <c r="K3158"/>
    </row>
    <row r="3159" spans="8:11" x14ac:dyDescent="0.3">
      <c r="H3159"/>
      <c r="K3159"/>
    </row>
    <row r="3160" spans="8:11" x14ac:dyDescent="0.3">
      <c r="H3160"/>
      <c r="K3160"/>
    </row>
    <row r="3161" spans="8:11" x14ac:dyDescent="0.3">
      <c r="H3161"/>
      <c r="K3161"/>
    </row>
    <row r="3162" spans="8:11" x14ac:dyDescent="0.3">
      <c r="H3162"/>
      <c r="K3162"/>
    </row>
    <row r="3163" spans="8:11" x14ac:dyDescent="0.3">
      <c r="H3163"/>
      <c r="K3163"/>
    </row>
    <row r="3164" spans="8:11" x14ac:dyDescent="0.3">
      <c r="H3164"/>
      <c r="K3164"/>
    </row>
    <row r="3165" spans="8:11" x14ac:dyDescent="0.3">
      <c r="H3165"/>
      <c r="K3165"/>
    </row>
    <row r="3166" spans="8:11" x14ac:dyDescent="0.3">
      <c r="H3166"/>
      <c r="K3166"/>
    </row>
    <row r="3167" spans="8:11" x14ac:dyDescent="0.3">
      <c r="H3167"/>
      <c r="K3167"/>
    </row>
    <row r="3168" spans="8:11" x14ac:dyDescent="0.3">
      <c r="H3168"/>
      <c r="K3168"/>
    </row>
    <row r="3169" spans="8:11" x14ac:dyDescent="0.3">
      <c r="H3169"/>
      <c r="K3169"/>
    </row>
    <row r="3170" spans="8:11" x14ac:dyDescent="0.3">
      <c r="H3170"/>
      <c r="K3170"/>
    </row>
    <row r="3171" spans="8:11" x14ac:dyDescent="0.3">
      <c r="H3171"/>
      <c r="K3171"/>
    </row>
    <row r="3172" spans="8:11" x14ac:dyDescent="0.3">
      <c r="H3172"/>
      <c r="K3172"/>
    </row>
    <row r="3173" spans="8:11" x14ac:dyDescent="0.3">
      <c r="H3173"/>
      <c r="K3173"/>
    </row>
    <row r="3174" spans="8:11" x14ac:dyDescent="0.3">
      <c r="H3174"/>
      <c r="K3174"/>
    </row>
    <row r="3175" spans="8:11" x14ac:dyDescent="0.3">
      <c r="H3175"/>
      <c r="K3175"/>
    </row>
    <row r="3176" spans="8:11" x14ac:dyDescent="0.3">
      <c r="H3176"/>
      <c r="K3176"/>
    </row>
    <row r="3177" spans="8:11" x14ac:dyDescent="0.3">
      <c r="H3177"/>
      <c r="K3177"/>
    </row>
    <row r="3178" spans="8:11" x14ac:dyDescent="0.3">
      <c r="H3178"/>
      <c r="K3178"/>
    </row>
    <row r="3179" spans="8:11" x14ac:dyDescent="0.3">
      <c r="H3179"/>
      <c r="K3179"/>
    </row>
    <row r="3180" spans="8:11" x14ac:dyDescent="0.3">
      <c r="H3180"/>
      <c r="K3180"/>
    </row>
    <row r="3181" spans="8:11" x14ac:dyDescent="0.3">
      <c r="H3181"/>
      <c r="K3181"/>
    </row>
    <row r="3182" spans="8:11" x14ac:dyDescent="0.3">
      <c r="H3182"/>
      <c r="K3182"/>
    </row>
    <row r="3183" spans="8:11" x14ac:dyDescent="0.3">
      <c r="H3183"/>
      <c r="K3183"/>
    </row>
    <row r="3184" spans="8:11" x14ac:dyDescent="0.3">
      <c r="H3184"/>
      <c r="K3184"/>
    </row>
    <row r="3185" spans="8:11" x14ac:dyDescent="0.3">
      <c r="H3185"/>
      <c r="K3185"/>
    </row>
    <row r="3186" spans="8:11" x14ac:dyDescent="0.3">
      <c r="H3186"/>
      <c r="K3186"/>
    </row>
    <row r="3187" spans="8:11" x14ac:dyDescent="0.3">
      <c r="H3187"/>
      <c r="K3187"/>
    </row>
    <row r="3188" spans="8:11" x14ac:dyDescent="0.3">
      <c r="H3188"/>
      <c r="K3188"/>
    </row>
    <row r="3189" spans="8:11" x14ac:dyDescent="0.3">
      <c r="H3189"/>
      <c r="K3189"/>
    </row>
    <row r="3190" spans="8:11" x14ac:dyDescent="0.3">
      <c r="H3190"/>
      <c r="K3190"/>
    </row>
    <row r="3191" spans="8:11" x14ac:dyDescent="0.3">
      <c r="H3191"/>
      <c r="K3191"/>
    </row>
    <row r="3192" spans="8:11" x14ac:dyDescent="0.3">
      <c r="H3192"/>
      <c r="K3192"/>
    </row>
    <row r="3193" spans="8:11" x14ac:dyDescent="0.3">
      <c r="H3193"/>
      <c r="K3193"/>
    </row>
    <row r="3194" spans="8:11" x14ac:dyDescent="0.3">
      <c r="H3194"/>
      <c r="K3194"/>
    </row>
    <row r="3195" spans="8:11" x14ac:dyDescent="0.3">
      <c r="H3195"/>
      <c r="K3195"/>
    </row>
    <row r="3196" spans="8:11" x14ac:dyDescent="0.3">
      <c r="H3196"/>
      <c r="K3196"/>
    </row>
    <row r="3197" spans="8:11" x14ac:dyDescent="0.3">
      <c r="H3197"/>
      <c r="K3197"/>
    </row>
    <row r="3198" spans="8:11" x14ac:dyDescent="0.3">
      <c r="H3198"/>
      <c r="K3198"/>
    </row>
    <row r="3199" spans="8:11" x14ac:dyDescent="0.3">
      <c r="H3199"/>
      <c r="K3199"/>
    </row>
    <row r="3200" spans="8:11" x14ac:dyDescent="0.3">
      <c r="H3200"/>
      <c r="K3200"/>
    </row>
    <row r="3201" spans="8:11" x14ac:dyDescent="0.3">
      <c r="H3201"/>
      <c r="K3201"/>
    </row>
    <row r="3202" spans="8:11" x14ac:dyDescent="0.3">
      <c r="H3202"/>
      <c r="K3202"/>
    </row>
    <row r="3203" spans="8:11" x14ac:dyDescent="0.3">
      <c r="H3203"/>
      <c r="K3203"/>
    </row>
    <row r="3204" spans="8:11" x14ac:dyDescent="0.3">
      <c r="H3204"/>
      <c r="K3204"/>
    </row>
    <row r="3205" spans="8:11" x14ac:dyDescent="0.3">
      <c r="H3205"/>
      <c r="K3205"/>
    </row>
    <row r="3206" spans="8:11" x14ac:dyDescent="0.3">
      <c r="H3206"/>
      <c r="K3206"/>
    </row>
    <row r="3207" spans="8:11" x14ac:dyDescent="0.3">
      <c r="H3207"/>
      <c r="K3207"/>
    </row>
    <row r="3208" spans="8:11" x14ac:dyDescent="0.3">
      <c r="H3208"/>
      <c r="K3208"/>
    </row>
    <row r="3209" spans="8:11" x14ac:dyDescent="0.3">
      <c r="H3209"/>
      <c r="K3209"/>
    </row>
    <row r="3210" spans="8:11" x14ac:dyDescent="0.3">
      <c r="H3210"/>
      <c r="K3210"/>
    </row>
    <row r="3211" spans="8:11" x14ac:dyDescent="0.3">
      <c r="H3211"/>
      <c r="K3211"/>
    </row>
    <row r="3212" spans="8:11" x14ac:dyDescent="0.3">
      <c r="H3212"/>
      <c r="K3212"/>
    </row>
    <row r="3213" spans="8:11" x14ac:dyDescent="0.3">
      <c r="H3213"/>
      <c r="K3213"/>
    </row>
    <row r="3214" spans="8:11" x14ac:dyDescent="0.3">
      <c r="H3214"/>
      <c r="K3214"/>
    </row>
    <row r="3215" spans="8:11" x14ac:dyDescent="0.3">
      <c r="H3215"/>
      <c r="K3215"/>
    </row>
    <row r="3216" spans="8:11" x14ac:dyDescent="0.3">
      <c r="H3216"/>
      <c r="K3216"/>
    </row>
    <row r="3217" spans="8:11" x14ac:dyDescent="0.3">
      <c r="H3217"/>
      <c r="K3217"/>
    </row>
    <row r="3218" spans="8:11" x14ac:dyDescent="0.3">
      <c r="H3218"/>
      <c r="K3218"/>
    </row>
    <row r="3219" spans="8:11" x14ac:dyDescent="0.3">
      <c r="H3219"/>
      <c r="K3219"/>
    </row>
    <row r="3220" spans="8:11" x14ac:dyDescent="0.3">
      <c r="H3220"/>
      <c r="K3220"/>
    </row>
    <row r="3221" spans="8:11" x14ac:dyDescent="0.3">
      <c r="H3221"/>
      <c r="K3221"/>
    </row>
    <row r="3222" spans="8:11" x14ac:dyDescent="0.3">
      <c r="H3222"/>
      <c r="K3222"/>
    </row>
    <row r="3223" spans="8:11" x14ac:dyDescent="0.3">
      <c r="H3223"/>
      <c r="K3223"/>
    </row>
    <row r="3224" spans="8:11" x14ac:dyDescent="0.3">
      <c r="H3224"/>
      <c r="K3224"/>
    </row>
    <row r="3225" spans="8:11" x14ac:dyDescent="0.3">
      <c r="H3225"/>
      <c r="K3225"/>
    </row>
    <row r="3226" spans="8:11" x14ac:dyDescent="0.3">
      <c r="H3226"/>
      <c r="K3226"/>
    </row>
    <row r="3227" spans="8:11" x14ac:dyDescent="0.3">
      <c r="H3227"/>
      <c r="K3227"/>
    </row>
    <row r="3228" spans="8:11" x14ac:dyDescent="0.3">
      <c r="H3228"/>
      <c r="K3228"/>
    </row>
    <row r="3229" spans="8:11" x14ac:dyDescent="0.3">
      <c r="H3229"/>
      <c r="K3229"/>
    </row>
    <row r="3230" spans="8:11" x14ac:dyDescent="0.3">
      <c r="H3230"/>
      <c r="K3230"/>
    </row>
    <row r="3231" spans="8:11" x14ac:dyDescent="0.3">
      <c r="H3231"/>
      <c r="K3231"/>
    </row>
    <row r="3232" spans="8:11" x14ac:dyDescent="0.3">
      <c r="H3232"/>
      <c r="K3232"/>
    </row>
    <row r="3233" spans="8:11" x14ac:dyDescent="0.3">
      <c r="H3233"/>
      <c r="K3233"/>
    </row>
    <row r="3234" spans="8:11" x14ac:dyDescent="0.3">
      <c r="H3234"/>
      <c r="K3234"/>
    </row>
    <row r="3235" spans="8:11" x14ac:dyDescent="0.3">
      <c r="H3235"/>
      <c r="K3235"/>
    </row>
    <row r="3236" spans="8:11" x14ac:dyDescent="0.3">
      <c r="H3236"/>
      <c r="K3236"/>
    </row>
    <row r="3237" spans="8:11" x14ac:dyDescent="0.3">
      <c r="H3237"/>
      <c r="K3237"/>
    </row>
    <row r="3238" spans="8:11" x14ac:dyDescent="0.3">
      <c r="H3238"/>
      <c r="K3238"/>
    </row>
    <row r="3239" spans="8:11" x14ac:dyDescent="0.3">
      <c r="H3239"/>
      <c r="K3239"/>
    </row>
    <row r="3240" spans="8:11" x14ac:dyDescent="0.3">
      <c r="H3240"/>
      <c r="K3240"/>
    </row>
    <row r="3241" spans="8:11" x14ac:dyDescent="0.3">
      <c r="H3241"/>
      <c r="K3241"/>
    </row>
    <row r="3242" spans="8:11" x14ac:dyDescent="0.3">
      <c r="H3242"/>
      <c r="K3242"/>
    </row>
    <row r="3243" spans="8:11" x14ac:dyDescent="0.3">
      <c r="H3243"/>
      <c r="K3243"/>
    </row>
    <row r="3244" spans="8:11" x14ac:dyDescent="0.3">
      <c r="H3244"/>
      <c r="K3244"/>
    </row>
    <row r="3245" spans="8:11" x14ac:dyDescent="0.3">
      <c r="H3245"/>
      <c r="K3245"/>
    </row>
    <row r="3246" spans="8:11" x14ac:dyDescent="0.3">
      <c r="H3246"/>
      <c r="K3246"/>
    </row>
    <row r="3247" spans="8:11" x14ac:dyDescent="0.3">
      <c r="H3247"/>
      <c r="K3247"/>
    </row>
    <row r="3248" spans="8:11" x14ac:dyDescent="0.3">
      <c r="H3248"/>
      <c r="K3248"/>
    </row>
    <row r="3249" spans="8:11" x14ac:dyDescent="0.3">
      <c r="H3249"/>
      <c r="K3249"/>
    </row>
    <row r="3250" spans="8:11" x14ac:dyDescent="0.3">
      <c r="H3250"/>
      <c r="K3250"/>
    </row>
    <row r="3251" spans="8:11" x14ac:dyDescent="0.3">
      <c r="H3251"/>
      <c r="K3251"/>
    </row>
    <row r="3252" spans="8:11" x14ac:dyDescent="0.3">
      <c r="H3252"/>
      <c r="K3252"/>
    </row>
    <row r="3253" spans="8:11" x14ac:dyDescent="0.3">
      <c r="H3253"/>
      <c r="K3253"/>
    </row>
    <row r="3254" spans="8:11" x14ac:dyDescent="0.3">
      <c r="H3254"/>
      <c r="K3254"/>
    </row>
    <row r="3255" spans="8:11" x14ac:dyDescent="0.3">
      <c r="H3255"/>
      <c r="K3255"/>
    </row>
    <row r="3256" spans="8:11" x14ac:dyDescent="0.3">
      <c r="H3256"/>
      <c r="K3256"/>
    </row>
    <row r="3257" spans="8:11" x14ac:dyDescent="0.3">
      <c r="H3257"/>
      <c r="K3257"/>
    </row>
    <row r="3258" spans="8:11" x14ac:dyDescent="0.3">
      <c r="H3258"/>
      <c r="K3258"/>
    </row>
    <row r="3259" spans="8:11" x14ac:dyDescent="0.3">
      <c r="H3259"/>
      <c r="K3259"/>
    </row>
    <row r="3260" spans="8:11" x14ac:dyDescent="0.3">
      <c r="H3260"/>
      <c r="K3260"/>
    </row>
    <row r="3261" spans="8:11" x14ac:dyDescent="0.3">
      <c r="H3261"/>
      <c r="K3261"/>
    </row>
    <row r="3262" spans="8:11" x14ac:dyDescent="0.3">
      <c r="H3262"/>
      <c r="K3262"/>
    </row>
    <row r="3263" spans="8:11" x14ac:dyDescent="0.3">
      <c r="H3263"/>
      <c r="K3263"/>
    </row>
    <row r="3264" spans="8:11" x14ac:dyDescent="0.3">
      <c r="H3264"/>
      <c r="K3264"/>
    </row>
    <row r="3265" spans="8:11" x14ac:dyDescent="0.3">
      <c r="H3265"/>
      <c r="K3265"/>
    </row>
    <row r="3266" spans="8:11" x14ac:dyDescent="0.3">
      <c r="H3266"/>
      <c r="K3266"/>
    </row>
    <row r="3267" spans="8:11" x14ac:dyDescent="0.3">
      <c r="H3267"/>
      <c r="K3267"/>
    </row>
    <row r="3268" spans="8:11" x14ac:dyDescent="0.3">
      <c r="H3268"/>
      <c r="K3268"/>
    </row>
    <row r="3269" spans="8:11" x14ac:dyDescent="0.3">
      <c r="H3269"/>
      <c r="K3269"/>
    </row>
    <row r="3270" spans="8:11" x14ac:dyDescent="0.3">
      <c r="H3270"/>
      <c r="K3270"/>
    </row>
    <row r="3271" spans="8:11" x14ac:dyDescent="0.3">
      <c r="H3271"/>
      <c r="K3271"/>
    </row>
    <row r="3272" spans="8:11" x14ac:dyDescent="0.3">
      <c r="H3272"/>
      <c r="K3272"/>
    </row>
    <row r="3273" spans="8:11" x14ac:dyDescent="0.3">
      <c r="H3273"/>
      <c r="K3273"/>
    </row>
    <row r="3274" spans="8:11" x14ac:dyDescent="0.3">
      <c r="H3274"/>
      <c r="K3274"/>
    </row>
    <row r="3275" spans="8:11" x14ac:dyDescent="0.3">
      <c r="H3275"/>
      <c r="K3275"/>
    </row>
    <row r="3276" spans="8:11" x14ac:dyDescent="0.3">
      <c r="H3276"/>
      <c r="K3276"/>
    </row>
    <row r="3277" spans="8:11" x14ac:dyDescent="0.3">
      <c r="H3277"/>
      <c r="K3277"/>
    </row>
    <row r="3278" spans="8:11" x14ac:dyDescent="0.3">
      <c r="H3278"/>
      <c r="K3278"/>
    </row>
    <row r="3279" spans="8:11" x14ac:dyDescent="0.3">
      <c r="H3279"/>
      <c r="K3279"/>
    </row>
    <row r="3280" spans="8:11" x14ac:dyDescent="0.3">
      <c r="H3280"/>
      <c r="K3280"/>
    </row>
    <row r="3281" spans="8:11" x14ac:dyDescent="0.3">
      <c r="H3281"/>
      <c r="K3281"/>
    </row>
    <row r="3282" spans="8:11" x14ac:dyDescent="0.3">
      <c r="H3282"/>
      <c r="K3282"/>
    </row>
    <row r="3283" spans="8:11" x14ac:dyDescent="0.3">
      <c r="H3283"/>
      <c r="K3283"/>
    </row>
    <row r="3284" spans="8:11" x14ac:dyDescent="0.3">
      <c r="H3284"/>
      <c r="K3284"/>
    </row>
    <row r="3285" spans="8:11" x14ac:dyDescent="0.3">
      <c r="H3285"/>
      <c r="K3285"/>
    </row>
    <row r="3286" spans="8:11" x14ac:dyDescent="0.3">
      <c r="H3286"/>
      <c r="K3286"/>
    </row>
    <row r="3287" spans="8:11" x14ac:dyDescent="0.3">
      <c r="H3287"/>
      <c r="K3287"/>
    </row>
    <row r="3288" spans="8:11" x14ac:dyDescent="0.3">
      <c r="H3288"/>
      <c r="K3288"/>
    </row>
    <row r="3289" spans="8:11" x14ac:dyDescent="0.3">
      <c r="H3289"/>
      <c r="K3289"/>
    </row>
    <row r="3290" spans="8:11" x14ac:dyDescent="0.3">
      <c r="H3290"/>
      <c r="K3290"/>
    </row>
    <row r="3291" spans="8:11" x14ac:dyDescent="0.3">
      <c r="H3291"/>
      <c r="K3291"/>
    </row>
    <row r="3292" spans="8:11" x14ac:dyDescent="0.3">
      <c r="H3292"/>
      <c r="K3292"/>
    </row>
    <row r="3293" spans="8:11" x14ac:dyDescent="0.3">
      <c r="H3293"/>
      <c r="K3293"/>
    </row>
    <row r="3294" spans="8:11" x14ac:dyDescent="0.3">
      <c r="H3294"/>
      <c r="K3294"/>
    </row>
    <row r="3295" spans="8:11" x14ac:dyDescent="0.3">
      <c r="H3295"/>
      <c r="K3295"/>
    </row>
    <row r="3296" spans="8:11" x14ac:dyDescent="0.3">
      <c r="H3296"/>
      <c r="K3296"/>
    </row>
    <row r="3297" spans="8:11" x14ac:dyDescent="0.3">
      <c r="H3297"/>
      <c r="K3297"/>
    </row>
    <row r="3298" spans="8:11" x14ac:dyDescent="0.3">
      <c r="H3298"/>
      <c r="K3298"/>
    </row>
    <row r="3299" spans="8:11" x14ac:dyDescent="0.3">
      <c r="H3299"/>
      <c r="K3299"/>
    </row>
    <row r="3300" spans="8:11" x14ac:dyDescent="0.3">
      <c r="H3300"/>
      <c r="K3300"/>
    </row>
    <row r="3301" spans="8:11" x14ac:dyDescent="0.3">
      <c r="H3301"/>
      <c r="K3301"/>
    </row>
    <row r="3302" spans="8:11" x14ac:dyDescent="0.3">
      <c r="H3302"/>
      <c r="K3302"/>
    </row>
    <row r="3303" spans="8:11" x14ac:dyDescent="0.3">
      <c r="H3303"/>
      <c r="K3303"/>
    </row>
    <row r="3304" spans="8:11" x14ac:dyDescent="0.3">
      <c r="H3304"/>
      <c r="K3304"/>
    </row>
    <row r="3305" spans="8:11" x14ac:dyDescent="0.3">
      <c r="H3305"/>
      <c r="K3305"/>
    </row>
    <row r="3306" spans="8:11" x14ac:dyDescent="0.3">
      <c r="H3306"/>
      <c r="K3306"/>
    </row>
    <row r="3307" spans="8:11" x14ac:dyDescent="0.3">
      <c r="H3307"/>
      <c r="K3307"/>
    </row>
    <row r="3308" spans="8:11" x14ac:dyDescent="0.3">
      <c r="H3308"/>
      <c r="K3308"/>
    </row>
    <row r="3309" spans="8:11" x14ac:dyDescent="0.3">
      <c r="H3309"/>
      <c r="K3309"/>
    </row>
    <row r="3310" spans="8:11" x14ac:dyDescent="0.3">
      <c r="H3310"/>
      <c r="K3310"/>
    </row>
    <row r="3311" spans="8:11" x14ac:dyDescent="0.3">
      <c r="H3311"/>
      <c r="K3311"/>
    </row>
    <row r="3312" spans="8:11" x14ac:dyDescent="0.3">
      <c r="H3312"/>
      <c r="K3312"/>
    </row>
    <row r="3313" spans="8:11" x14ac:dyDescent="0.3">
      <c r="H3313"/>
      <c r="K3313"/>
    </row>
    <row r="3314" spans="8:11" x14ac:dyDescent="0.3">
      <c r="H3314"/>
      <c r="K3314"/>
    </row>
    <row r="3315" spans="8:11" x14ac:dyDescent="0.3">
      <c r="H3315"/>
      <c r="K3315"/>
    </row>
    <row r="3316" spans="8:11" x14ac:dyDescent="0.3">
      <c r="H3316"/>
      <c r="K3316"/>
    </row>
    <row r="3317" spans="8:11" x14ac:dyDescent="0.3">
      <c r="H3317"/>
      <c r="K3317"/>
    </row>
    <row r="3318" spans="8:11" x14ac:dyDescent="0.3">
      <c r="H3318"/>
      <c r="K3318"/>
    </row>
    <row r="3319" spans="8:11" x14ac:dyDescent="0.3">
      <c r="H3319"/>
      <c r="K3319"/>
    </row>
    <row r="3320" spans="8:11" x14ac:dyDescent="0.3">
      <c r="H3320"/>
      <c r="K3320"/>
    </row>
    <row r="3321" spans="8:11" x14ac:dyDescent="0.3">
      <c r="H3321"/>
      <c r="K3321"/>
    </row>
    <row r="3322" spans="8:11" x14ac:dyDescent="0.3">
      <c r="H3322"/>
      <c r="K3322"/>
    </row>
    <row r="3323" spans="8:11" x14ac:dyDescent="0.3">
      <c r="H3323"/>
      <c r="K3323"/>
    </row>
    <row r="3324" spans="8:11" x14ac:dyDescent="0.3">
      <c r="H3324"/>
      <c r="K3324"/>
    </row>
    <row r="3325" spans="8:11" x14ac:dyDescent="0.3">
      <c r="H3325"/>
      <c r="K3325"/>
    </row>
    <row r="3326" spans="8:11" x14ac:dyDescent="0.3">
      <c r="H3326"/>
      <c r="K3326"/>
    </row>
    <row r="3327" spans="8:11" x14ac:dyDescent="0.3">
      <c r="H3327"/>
      <c r="K3327"/>
    </row>
    <row r="3328" spans="8:11" x14ac:dyDescent="0.3">
      <c r="H3328"/>
      <c r="K3328"/>
    </row>
    <row r="3329" spans="8:11" x14ac:dyDescent="0.3">
      <c r="H3329"/>
      <c r="K3329"/>
    </row>
    <row r="3330" spans="8:11" x14ac:dyDescent="0.3">
      <c r="H3330"/>
      <c r="K3330"/>
    </row>
    <row r="3331" spans="8:11" x14ac:dyDescent="0.3">
      <c r="H3331"/>
      <c r="K3331"/>
    </row>
    <row r="3332" spans="8:11" x14ac:dyDescent="0.3">
      <c r="H3332"/>
      <c r="K3332"/>
    </row>
    <row r="3333" spans="8:11" x14ac:dyDescent="0.3">
      <c r="H3333"/>
      <c r="K3333"/>
    </row>
    <row r="3334" spans="8:11" x14ac:dyDescent="0.3">
      <c r="H3334"/>
      <c r="K3334"/>
    </row>
    <row r="3335" spans="8:11" x14ac:dyDescent="0.3">
      <c r="H3335"/>
      <c r="K3335"/>
    </row>
    <row r="3336" spans="8:11" x14ac:dyDescent="0.3">
      <c r="H3336"/>
      <c r="K3336"/>
    </row>
    <row r="3337" spans="8:11" x14ac:dyDescent="0.3">
      <c r="H3337"/>
      <c r="K3337"/>
    </row>
    <row r="3338" spans="8:11" x14ac:dyDescent="0.3">
      <c r="H3338"/>
      <c r="K3338"/>
    </row>
    <row r="3339" spans="8:11" x14ac:dyDescent="0.3">
      <c r="H3339"/>
      <c r="K3339"/>
    </row>
    <row r="3340" spans="8:11" x14ac:dyDescent="0.3">
      <c r="H3340"/>
      <c r="K3340"/>
    </row>
    <row r="3341" spans="8:11" x14ac:dyDescent="0.3">
      <c r="H3341"/>
      <c r="K3341"/>
    </row>
    <row r="3342" spans="8:11" x14ac:dyDescent="0.3">
      <c r="H3342"/>
      <c r="K3342"/>
    </row>
    <row r="3343" spans="8:11" x14ac:dyDescent="0.3">
      <c r="H3343"/>
      <c r="K3343"/>
    </row>
    <row r="3344" spans="8:11" x14ac:dyDescent="0.3">
      <c r="H3344"/>
      <c r="K3344"/>
    </row>
    <row r="3345" spans="8:11" x14ac:dyDescent="0.3">
      <c r="H3345"/>
      <c r="K3345"/>
    </row>
    <row r="3346" spans="8:11" x14ac:dyDescent="0.3">
      <c r="H3346"/>
      <c r="K3346"/>
    </row>
    <row r="3347" spans="8:11" x14ac:dyDescent="0.3">
      <c r="H3347"/>
      <c r="K3347"/>
    </row>
    <row r="3348" spans="8:11" x14ac:dyDescent="0.3">
      <c r="H3348"/>
      <c r="K3348"/>
    </row>
    <row r="3349" spans="8:11" x14ac:dyDescent="0.3">
      <c r="H3349"/>
      <c r="K3349"/>
    </row>
    <row r="3350" spans="8:11" x14ac:dyDescent="0.3">
      <c r="H3350"/>
      <c r="K3350"/>
    </row>
    <row r="3351" spans="8:11" x14ac:dyDescent="0.3">
      <c r="H3351"/>
      <c r="K3351"/>
    </row>
    <row r="3352" spans="8:11" x14ac:dyDescent="0.3">
      <c r="H3352"/>
      <c r="K3352"/>
    </row>
    <row r="3353" spans="8:11" x14ac:dyDescent="0.3">
      <c r="H3353"/>
      <c r="K3353"/>
    </row>
    <row r="3354" spans="8:11" x14ac:dyDescent="0.3">
      <c r="H3354"/>
      <c r="K3354"/>
    </row>
    <row r="3355" spans="8:11" x14ac:dyDescent="0.3">
      <c r="H3355"/>
      <c r="K3355"/>
    </row>
    <row r="3356" spans="8:11" x14ac:dyDescent="0.3">
      <c r="H3356"/>
      <c r="K3356"/>
    </row>
    <row r="3357" spans="8:11" x14ac:dyDescent="0.3">
      <c r="H3357"/>
      <c r="K3357"/>
    </row>
    <row r="3358" spans="8:11" x14ac:dyDescent="0.3">
      <c r="H3358"/>
      <c r="K3358"/>
    </row>
    <row r="3359" spans="8:11" x14ac:dyDescent="0.3">
      <c r="H3359"/>
      <c r="K3359"/>
    </row>
    <row r="3360" spans="8:11" x14ac:dyDescent="0.3">
      <c r="H3360"/>
      <c r="K3360"/>
    </row>
    <row r="3361" spans="8:11" x14ac:dyDescent="0.3">
      <c r="H3361"/>
      <c r="K3361"/>
    </row>
    <row r="3362" spans="8:11" x14ac:dyDescent="0.3">
      <c r="H3362"/>
      <c r="K3362"/>
    </row>
    <row r="3363" spans="8:11" x14ac:dyDescent="0.3">
      <c r="H3363"/>
      <c r="K3363"/>
    </row>
    <row r="3364" spans="8:11" x14ac:dyDescent="0.3">
      <c r="H3364"/>
      <c r="K3364"/>
    </row>
    <row r="3365" spans="8:11" x14ac:dyDescent="0.3">
      <c r="H3365"/>
      <c r="K3365"/>
    </row>
    <row r="3366" spans="8:11" x14ac:dyDescent="0.3">
      <c r="H3366"/>
      <c r="K3366"/>
    </row>
    <row r="3367" spans="8:11" x14ac:dyDescent="0.3">
      <c r="H3367"/>
      <c r="K3367"/>
    </row>
    <row r="3368" spans="8:11" x14ac:dyDescent="0.3">
      <c r="H3368"/>
      <c r="K3368"/>
    </row>
    <row r="3369" spans="8:11" x14ac:dyDescent="0.3">
      <c r="H3369"/>
      <c r="K3369"/>
    </row>
    <row r="3370" spans="8:11" x14ac:dyDescent="0.3">
      <c r="H3370"/>
      <c r="K3370"/>
    </row>
    <row r="3371" spans="8:11" x14ac:dyDescent="0.3">
      <c r="H3371"/>
      <c r="K3371"/>
    </row>
    <row r="3372" spans="8:11" x14ac:dyDescent="0.3">
      <c r="H3372"/>
      <c r="K3372"/>
    </row>
    <row r="3373" spans="8:11" x14ac:dyDescent="0.3">
      <c r="H3373"/>
      <c r="K3373"/>
    </row>
    <row r="3374" spans="8:11" x14ac:dyDescent="0.3">
      <c r="H3374"/>
      <c r="K3374"/>
    </row>
    <row r="3375" spans="8:11" x14ac:dyDescent="0.3">
      <c r="H3375"/>
      <c r="K3375"/>
    </row>
    <row r="3376" spans="8:11" x14ac:dyDescent="0.3">
      <c r="H3376"/>
      <c r="K3376"/>
    </row>
    <row r="3377" spans="8:11" x14ac:dyDescent="0.3">
      <c r="H3377"/>
      <c r="K3377"/>
    </row>
    <row r="3378" spans="8:11" x14ac:dyDescent="0.3">
      <c r="H3378"/>
      <c r="K3378"/>
    </row>
    <row r="3379" spans="8:11" x14ac:dyDescent="0.3">
      <c r="H3379"/>
      <c r="K3379"/>
    </row>
    <row r="3380" spans="8:11" x14ac:dyDescent="0.3">
      <c r="H3380"/>
      <c r="K3380"/>
    </row>
    <row r="3381" spans="8:11" x14ac:dyDescent="0.3">
      <c r="H3381"/>
      <c r="K3381"/>
    </row>
    <row r="3382" spans="8:11" x14ac:dyDescent="0.3">
      <c r="H3382"/>
      <c r="K3382"/>
    </row>
    <row r="3383" spans="8:11" x14ac:dyDescent="0.3">
      <c r="H3383"/>
      <c r="K3383"/>
    </row>
    <row r="3384" spans="8:11" x14ac:dyDescent="0.3">
      <c r="H3384"/>
      <c r="K3384"/>
    </row>
    <row r="3385" spans="8:11" x14ac:dyDescent="0.3">
      <c r="H3385"/>
      <c r="K3385"/>
    </row>
    <row r="3386" spans="8:11" x14ac:dyDescent="0.3">
      <c r="H3386"/>
      <c r="K3386"/>
    </row>
    <row r="3387" spans="8:11" x14ac:dyDescent="0.3">
      <c r="H3387"/>
      <c r="K3387"/>
    </row>
    <row r="3388" spans="8:11" x14ac:dyDescent="0.3">
      <c r="H3388"/>
      <c r="K3388"/>
    </row>
    <row r="3389" spans="8:11" x14ac:dyDescent="0.3">
      <c r="H3389"/>
      <c r="K3389"/>
    </row>
    <row r="3390" spans="8:11" x14ac:dyDescent="0.3">
      <c r="H3390"/>
      <c r="K3390"/>
    </row>
    <row r="3391" spans="8:11" x14ac:dyDescent="0.3">
      <c r="H3391"/>
      <c r="K3391"/>
    </row>
    <row r="3392" spans="8:11" x14ac:dyDescent="0.3">
      <c r="H3392"/>
      <c r="K3392"/>
    </row>
    <row r="3393" spans="8:11" x14ac:dyDescent="0.3">
      <c r="H3393"/>
      <c r="K3393"/>
    </row>
    <row r="3394" spans="8:11" x14ac:dyDescent="0.3">
      <c r="H3394"/>
      <c r="K3394"/>
    </row>
    <row r="3395" spans="8:11" x14ac:dyDescent="0.3">
      <c r="H3395"/>
      <c r="K3395"/>
    </row>
    <row r="3396" spans="8:11" x14ac:dyDescent="0.3">
      <c r="H3396"/>
      <c r="K3396"/>
    </row>
    <row r="3397" spans="8:11" x14ac:dyDescent="0.3">
      <c r="H3397"/>
      <c r="K3397"/>
    </row>
    <row r="3398" spans="8:11" x14ac:dyDescent="0.3">
      <c r="H3398"/>
      <c r="K3398"/>
    </row>
    <row r="3399" spans="8:11" x14ac:dyDescent="0.3">
      <c r="H3399"/>
      <c r="K3399"/>
    </row>
    <row r="3400" spans="8:11" x14ac:dyDescent="0.3">
      <c r="H3400"/>
      <c r="K3400"/>
    </row>
    <row r="3401" spans="8:11" x14ac:dyDescent="0.3">
      <c r="H3401"/>
      <c r="K3401"/>
    </row>
    <row r="3402" spans="8:11" x14ac:dyDescent="0.3">
      <c r="H3402"/>
      <c r="K3402"/>
    </row>
    <row r="3403" spans="8:11" x14ac:dyDescent="0.3">
      <c r="H3403"/>
      <c r="K3403"/>
    </row>
    <row r="3404" spans="8:11" x14ac:dyDescent="0.3">
      <c r="H3404"/>
      <c r="K3404"/>
    </row>
    <row r="3405" spans="8:11" x14ac:dyDescent="0.3">
      <c r="H3405"/>
      <c r="K3405"/>
    </row>
    <row r="3406" spans="8:11" x14ac:dyDescent="0.3">
      <c r="H3406"/>
      <c r="K3406"/>
    </row>
    <row r="3407" spans="8:11" x14ac:dyDescent="0.3">
      <c r="H3407"/>
      <c r="K3407"/>
    </row>
    <row r="3408" spans="8:11" x14ac:dyDescent="0.3">
      <c r="H3408"/>
      <c r="K3408"/>
    </row>
    <row r="3409" spans="8:11" x14ac:dyDescent="0.3">
      <c r="H3409"/>
      <c r="K3409"/>
    </row>
    <row r="3410" spans="8:11" x14ac:dyDescent="0.3">
      <c r="H3410"/>
      <c r="K3410"/>
    </row>
    <row r="3411" spans="8:11" x14ac:dyDescent="0.3">
      <c r="H3411"/>
      <c r="K3411"/>
    </row>
    <row r="3412" spans="8:11" x14ac:dyDescent="0.3">
      <c r="H3412"/>
      <c r="K3412"/>
    </row>
    <row r="3413" spans="8:11" x14ac:dyDescent="0.3">
      <c r="H3413"/>
      <c r="K3413"/>
    </row>
    <row r="3414" spans="8:11" x14ac:dyDescent="0.3">
      <c r="H3414"/>
      <c r="K3414"/>
    </row>
    <row r="3415" spans="8:11" x14ac:dyDescent="0.3">
      <c r="H3415"/>
      <c r="K3415"/>
    </row>
    <row r="3416" spans="8:11" x14ac:dyDescent="0.3">
      <c r="H3416"/>
      <c r="K3416"/>
    </row>
    <row r="3417" spans="8:11" x14ac:dyDescent="0.3">
      <c r="H3417"/>
      <c r="K3417"/>
    </row>
    <row r="3418" spans="8:11" x14ac:dyDescent="0.3">
      <c r="H3418"/>
      <c r="K3418"/>
    </row>
    <row r="3419" spans="8:11" x14ac:dyDescent="0.3">
      <c r="H3419"/>
      <c r="K3419"/>
    </row>
    <row r="3420" spans="8:11" x14ac:dyDescent="0.3">
      <c r="H3420"/>
      <c r="K3420"/>
    </row>
    <row r="3421" spans="8:11" x14ac:dyDescent="0.3">
      <c r="H3421"/>
      <c r="K3421"/>
    </row>
    <row r="3422" spans="8:11" x14ac:dyDescent="0.3">
      <c r="H3422"/>
      <c r="K3422"/>
    </row>
    <row r="3423" spans="8:11" x14ac:dyDescent="0.3">
      <c r="H3423"/>
      <c r="K3423"/>
    </row>
    <row r="3424" spans="8:11" x14ac:dyDescent="0.3">
      <c r="H3424"/>
      <c r="K3424"/>
    </row>
    <row r="3425" spans="8:11" x14ac:dyDescent="0.3">
      <c r="H3425"/>
      <c r="K3425"/>
    </row>
    <row r="3426" spans="8:11" x14ac:dyDescent="0.3">
      <c r="H3426"/>
      <c r="K3426"/>
    </row>
    <row r="3427" spans="8:11" x14ac:dyDescent="0.3">
      <c r="H3427"/>
      <c r="K3427"/>
    </row>
    <row r="3428" spans="8:11" x14ac:dyDescent="0.3">
      <c r="H3428"/>
      <c r="K3428"/>
    </row>
    <row r="3429" spans="8:11" x14ac:dyDescent="0.3">
      <c r="H3429"/>
      <c r="K3429"/>
    </row>
    <row r="3430" spans="8:11" x14ac:dyDescent="0.3">
      <c r="H3430"/>
      <c r="K3430"/>
    </row>
    <row r="3431" spans="8:11" x14ac:dyDescent="0.3">
      <c r="H3431"/>
      <c r="K3431"/>
    </row>
    <row r="3432" spans="8:11" x14ac:dyDescent="0.3">
      <c r="H3432"/>
      <c r="K3432"/>
    </row>
    <row r="3433" spans="8:11" x14ac:dyDescent="0.3">
      <c r="H3433"/>
      <c r="K3433"/>
    </row>
    <row r="3434" spans="8:11" x14ac:dyDescent="0.3">
      <c r="H3434"/>
      <c r="K3434"/>
    </row>
    <row r="3435" spans="8:11" x14ac:dyDescent="0.3">
      <c r="H3435"/>
      <c r="K3435"/>
    </row>
    <row r="3436" spans="8:11" x14ac:dyDescent="0.3">
      <c r="H3436"/>
      <c r="K3436"/>
    </row>
    <row r="3437" spans="8:11" x14ac:dyDescent="0.3">
      <c r="H3437"/>
      <c r="K3437"/>
    </row>
    <row r="3438" spans="8:11" x14ac:dyDescent="0.3">
      <c r="H3438"/>
      <c r="K3438"/>
    </row>
    <row r="3439" spans="8:11" x14ac:dyDescent="0.3">
      <c r="H3439"/>
      <c r="K3439"/>
    </row>
    <row r="3440" spans="8:11" x14ac:dyDescent="0.3">
      <c r="H3440"/>
      <c r="K3440"/>
    </row>
    <row r="3441" spans="8:11" x14ac:dyDescent="0.3">
      <c r="H3441"/>
      <c r="K3441"/>
    </row>
    <row r="3442" spans="8:11" x14ac:dyDescent="0.3">
      <c r="H3442"/>
      <c r="K3442"/>
    </row>
    <row r="3443" spans="8:11" x14ac:dyDescent="0.3">
      <c r="H3443"/>
      <c r="K3443"/>
    </row>
    <row r="3444" spans="8:11" x14ac:dyDescent="0.3">
      <c r="H3444"/>
      <c r="K3444"/>
    </row>
    <row r="3445" spans="8:11" x14ac:dyDescent="0.3">
      <c r="H3445"/>
      <c r="K3445"/>
    </row>
    <row r="3446" spans="8:11" x14ac:dyDescent="0.3">
      <c r="H3446"/>
      <c r="K3446"/>
    </row>
    <row r="3447" spans="8:11" x14ac:dyDescent="0.3">
      <c r="H3447"/>
      <c r="K3447"/>
    </row>
    <row r="3448" spans="8:11" x14ac:dyDescent="0.3">
      <c r="H3448"/>
      <c r="K3448"/>
    </row>
    <row r="3449" spans="8:11" x14ac:dyDescent="0.3">
      <c r="H3449"/>
      <c r="K3449"/>
    </row>
    <row r="3450" spans="8:11" x14ac:dyDescent="0.3">
      <c r="H3450"/>
      <c r="K3450"/>
    </row>
    <row r="3451" spans="8:11" x14ac:dyDescent="0.3">
      <c r="H3451"/>
      <c r="K3451"/>
    </row>
    <row r="3452" spans="8:11" x14ac:dyDescent="0.3">
      <c r="H3452"/>
      <c r="K3452"/>
    </row>
    <row r="3453" spans="8:11" x14ac:dyDescent="0.3">
      <c r="H3453"/>
      <c r="K3453"/>
    </row>
    <row r="3454" spans="8:11" x14ac:dyDescent="0.3">
      <c r="H3454"/>
      <c r="K3454"/>
    </row>
    <row r="3455" spans="8:11" x14ac:dyDescent="0.3">
      <c r="H3455"/>
      <c r="K3455"/>
    </row>
    <row r="3456" spans="8:11" x14ac:dyDescent="0.3">
      <c r="H3456"/>
      <c r="K3456"/>
    </row>
    <row r="3457" spans="8:11" x14ac:dyDescent="0.3">
      <c r="H3457"/>
      <c r="K3457"/>
    </row>
    <row r="3458" spans="8:11" x14ac:dyDescent="0.3">
      <c r="H3458"/>
      <c r="K3458"/>
    </row>
    <row r="3459" spans="8:11" x14ac:dyDescent="0.3">
      <c r="H3459"/>
      <c r="K3459"/>
    </row>
    <row r="3460" spans="8:11" x14ac:dyDescent="0.3">
      <c r="H3460"/>
      <c r="K3460"/>
    </row>
    <row r="3461" spans="8:11" x14ac:dyDescent="0.3">
      <c r="H3461"/>
      <c r="K3461"/>
    </row>
    <row r="3462" spans="8:11" x14ac:dyDescent="0.3">
      <c r="H3462"/>
      <c r="K3462"/>
    </row>
    <row r="3463" spans="8:11" x14ac:dyDescent="0.3">
      <c r="H3463"/>
      <c r="K3463"/>
    </row>
    <row r="3464" spans="8:11" x14ac:dyDescent="0.3">
      <c r="H3464"/>
      <c r="K3464"/>
    </row>
    <row r="3465" spans="8:11" x14ac:dyDescent="0.3">
      <c r="H3465"/>
      <c r="K3465"/>
    </row>
    <row r="3466" spans="8:11" x14ac:dyDescent="0.3">
      <c r="H3466"/>
      <c r="K3466"/>
    </row>
    <row r="3467" spans="8:11" x14ac:dyDescent="0.3">
      <c r="H3467"/>
      <c r="K3467"/>
    </row>
    <row r="3468" spans="8:11" x14ac:dyDescent="0.3">
      <c r="H3468"/>
      <c r="K3468"/>
    </row>
    <row r="3469" spans="8:11" x14ac:dyDescent="0.3">
      <c r="H3469"/>
      <c r="K3469"/>
    </row>
    <row r="3470" spans="8:11" x14ac:dyDescent="0.3">
      <c r="H3470"/>
      <c r="K3470"/>
    </row>
    <row r="3471" spans="8:11" x14ac:dyDescent="0.3">
      <c r="H3471"/>
      <c r="K3471"/>
    </row>
    <row r="3472" spans="8:11" x14ac:dyDescent="0.3">
      <c r="H3472"/>
      <c r="K3472"/>
    </row>
    <row r="3473" spans="8:11" x14ac:dyDescent="0.3">
      <c r="H3473"/>
      <c r="K3473"/>
    </row>
    <row r="3474" spans="8:11" x14ac:dyDescent="0.3">
      <c r="H3474"/>
      <c r="K3474"/>
    </row>
    <row r="3475" spans="8:11" x14ac:dyDescent="0.3">
      <c r="H3475"/>
      <c r="K3475"/>
    </row>
    <row r="3476" spans="8:11" x14ac:dyDescent="0.3">
      <c r="H3476"/>
      <c r="K3476"/>
    </row>
    <row r="3477" spans="8:11" x14ac:dyDescent="0.3">
      <c r="H3477"/>
      <c r="K3477"/>
    </row>
    <row r="3478" spans="8:11" x14ac:dyDescent="0.3">
      <c r="H3478"/>
      <c r="K3478"/>
    </row>
    <row r="3479" spans="8:11" x14ac:dyDescent="0.3">
      <c r="H3479"/>
      <c r="K3479"/>
    </row>
    <row r="3480" spans="8:11" x14ac:dyDescent="0.3">
      <c r="H3480"/>
      <c r="K3480"/>
    </row>
    <row r="3481" spans="8:11" x14ac:dyDescent="0.3">
      <c r="H3481"/>
      <c r="K3481"/>
    </row>
    <row r="3482" spans="8:11" x14ac:dyDescent="0.3">
      <c r="H3482"/>
      <c r="K3482"/>
    </row>
    <row r="3483" spans="8:11" x14ac:dyDescent="0.3">
      <c r="H3483"/>
      <c r="K3483"/>
    </row>
    <row r="3484" spans="8:11" x14ac:dyDescent="0.3">
      <c r="H3484"/>
      <c r="K3484"/>
    </row>
    <row r="3485" spans="8:11" x14ac:dyDescent="0.3">
      <c r="H3485"/>
      <c r="K3485"/>
    </row>
    <row r="3486" spans="8:11" x14ac:dyDescent="0.3">
      <c r="H3486"/>
      <c r="K3486"/>
    </row>
    <row r="3487" spans="8:11" x14ac:dyDescent="0.3">
      <c r="H3487"/>
      <c r="K3487"/>
    </row>
    <row r="3488" spans="8:11" x14ac:dyDescent="0.3">
      <c r="H3488"/>
      <c r="K3488"/>
    </row>
    <row r="3489" spans="8:11" x14ac:dyDescent="0.3">
      <c r="H3489"/>
      <c r="K3489"/>
    </row>
    <row r="3490" spans="8:11" x14ac:dyDescent="0.3">
      <c r="H3490"/>
      <c r="K3490"/>
    </row>
    <row r="3491" spans="8:11" x14ac:dyDescent="0.3">
      <c r="H3491"/>
      <c r="K3491"/>
    </row>
    <row r="3492" spans="8:11" x14ac:dyDescent="0.3">
      <c r="H3492"/>
      <c r="K3492"/>
    </row>
    <row r="3493" spans="8:11" x14ac:dyDescent="0.3">
      <c r="H3493"/>
      <c r="K3493"/>
    </row>
    <row r="3494" spans="8:11" x14ac:dyDescent="0.3">
      <c r="H3494"/>
      <c r="K3494"/>
    </row>
    <row r="3495" spans="8:11" x14ac:dyDescent="0.3">
      <c r="H3495"/>
      <c r="K3495"/>
    </row>
    <row r="3496" spans="8:11" x14ac:dyDescent="0.3">
      <c r="H3496"/>
      <c r="K3496"/>
    </row>
    <row r="3497" spans="8:11" x14ac:dyDescent="0.3">
      <c r="H3497"/>
      <c r="K3497"/>
    </row>
    <row r="3498" spans="8:11" x14ac:dyDescent="0.3">
      <c r="H3498"/>
      <c r="K3498"/>
    </row>
    <row r="3499" spans="8:11" x14ac:dyDescent="0.3">
      <c r="H3499"/>
      <c r="K3499"/>
    </row>
    <row r="3500" spans="8:11" x14ac:dyDescent="0.3">
      <c r="H3500"/>
      <c r="K3500"/>
    </row>
    <row r="3501" spans="8:11" x14ac:dyDescent="0.3">
      <c r="H3501"/>
      <c r="K3501"/>
    </row>
    <row r="3502" spans="8:11" x14ac:dyDescent="0.3">
      <c r="H3502"/>
      <c r="K3502"/>
    </row>
    <row r="3503" spans="8:11" x14ac:dyDescent="0.3">
      <c r="H3503"/>
      <c r="K3503"/>
    </row>
    <row r="3504" spans="8:11" x14ac:dyDescent="0.3">
      <c r="H3504"/>
      <c r="K3504"/>
    </row>
    <row r="3505" spans="8:11" x14ac:dyDescent="0.3">
      <c r="H3505"/>
      <c r="K3505"/>
    </row>
    <row r="3506" spans="8:11" x14ac:dyDescent="0.3">
      <c r="H3506"/>
      <c r="K3506"/>
    </row>
    <row r="3507" spans="8:11" x14ac:dyDescent="0.3">
      <c r="H3507"/>
      <c r="K3507"/>
    </row>
    <row r="3508" spans="8:11" x14ac:dyDescent="0.3">
      <c r="H3508"/>
      <c r="K3508"/>
    </row>
    <row r="3509" spans="8:11" x14ac:dyDescent="0.3">
      <c r="H3509"/>
      <c r="K3509"/>
    </row>
    <row r="3510" spans="8:11" x14ac:dyDescent="0.3">
      <c r="H3510"/>
      <c r="K3510"/>
    </row>
    <row r="3511" spans="8:11" x14ac:dyDescent="0.3">
      <c r="H3511"/>
      <c r="K3511"/>
    </row>
    <row r="3512" spans="8:11" x14ac:dyDescent="0.3">
      <c r="H3512"/>
      <c r="K3512"/>
    </row>
    <row r="3513" spans="8:11" x14ac:dyDescent="0.3">
      <c r="H3513"/>
      <c r="K3513"/>
    </row>
    <row r="3514" spans="8:11" x14ac:dyDescent="0.3">
      <c r="H3514"/>
      <c r="K3514"/>
    </row>
    <row r="3515" spans="8:11" x14ac:dyDescent="0.3">
      <c r="H3515"/>
      <c r="K3515"/>
    </row>
    <row r="3516" spans="8:11" x14ac:dyDescent="0.3">
      <c r="H3516"/>
      <c r="K3516"/>
    </row>
    <row r="3517" spans="8:11" x14ac:dyDescent="0.3">
      <c r="H3517"/>
      <c r="K3517"/>
    </row>
    <row r="3518" spans="8:11" x14ac:dyDescent="0.3">
      <c r="H3518"/>
      <c r="K3518"/>
    </row>
    <row r="3519" spans="8:11" x14ac:dyDescent="0.3">
      <c r="H3519"/>
      <c r="K3519"/>
    </row>
    <row r="3520" spans="8:11" x14ac:dyDescent="0.3">
      <c r="H3520"/>
      <c r="K3520"/>
    </row>
    <row r="3521" spans="8:11" x14ac:dyDescent="0.3">
      <c r="H3521"/>
      <c r="K3521"/>
    </row>
    <row r="3522" spans="8:11" x14ac:dyDescent="0.3">
      <c r="H3522"/>
      <c r="K3522"/>
    </row>
    <row r="3523" spans="8:11" x14ac:dyDescent="0.3">
      <c r="H3523"/>
      <c r="K3523"/>
    </row>
    <row r="3524" spans="8:11" x14ac:dyDescent="0.3">
      <c r="H3524"/>
      <c r="K3524"/>
    </row>
    <row r="3525" spans="8:11" x14ac:dyDescent="0.3">
      <c r="H3525"/>
      <c r="K3525"/>
    </row>
    <row r="3526" spans="8:11" x14ac:dyDescent="0.3">
      <c r="H3526"/>
      <c r="K3526"/>
    </row>
    <row r="3527" spans="8:11" x14ac:dyDescent="0.3">
      <c r="H3527"/>
      <c r="K3527"/>
    </row>
    <row r="3528" spans="8:11" x14ac:dyDescent="0.3">
      <c r="H3528"/>
      <c r="K3528"/>
    </row>
    <row r="3529" spans="8:11" x14ac:dyDescent="0.3">
      <c r="H3529"/>
      <c r="K3529"/>
    </row>
    <row r="3530" spans="8:11" x14ac:dyDescent="0.3">
      <c r="H3530"/>
      <c r="K3530"/>
    </row>
    <row r="3531" spans="8:11" x14ac:dyDescent="0.3">
      <c r="H3531"/>
      <c r="K3531"/>
    </row>
    <row r="3532" spans="8:11" x14ac:dyDescent="0.3">
      <c r="H3532"/>
      <c r="K3532"/>
    </row>
    <row r="3533" spans="8:11" x14ac:dyDescent="0.3">
      <c r="H3533"/>
      <c r="K3533"/>
    </row>
    <row r="3534" spans="8:11" x14ac:dyDescent="0.3">
      <c r="H3534"/>
      <c r="K3534"/>
    </row>
    <row r="3535" spans="8:11" x14ac:dyDescent="0.3">
      <c r="H3535"/>
      <c r="K3535"/>
    </row>
    <row r="3536" spans="8:11" x14ac:dyDescent="0.3">
      <c r="H3536"/>
      <c r="K3536"/>
    </row>
    <row r="3537" spans="8:11" x14ac:dyDescent="0.3">
      <c r="H3537"/>
      <c r="K3537"/>
    </row>
    <row r="3538" spans="8:11" x14ac:dyDescent="0.3">
      <c r="H3538"/>
      <c r="K3538"/>
    </row>
    <row r="3539" spans="8:11" x14ac:dyDescent="0.3">
      <c r="H3539"/>
      <c r="K3539"/>
    </row>
    <row r="3540" spans="8:11" x14ac:dyDescent="0.3">
      <c r="H3540"/>
      <c r="K3540"/>
    </row>
    <row r="3541" spans="8:11" x14ac:dyDescent="0.3">
      <c r="H3541"/>
      <c r="K3541"/>
    </row>
    <row r="3542" spans="8:11" x14ac:dyDescent="0.3">
      <c r="H3542"/>
      <c r="K3542"/>
    </row>
    <row r="3543" spans="8:11" x14ac:dyDescent="0.3">
      <c r="H3543"/>
      <c r="K3543"/>
    </row>
    <row r="3544" spans="8:11" x14ac:dyDescent="0.3">
      <c r="H3544"/>
      <c r="K3544"/>
    </row>
    <row r="3545" spans="8:11" x14ac:dyDescent="0.3">
      <c r="H3545"/>
      <c r="K3545"/>
    </row>
    <row r="3546" spans="8:11" x14ac:dyDescent="0.3">
      <c r="H3546"/>
      <c r="K3546"/>
    </row>
    <row r="3547" spans="8:11" x14ac:dyDescent="0.3">
      <c r="H3547"/>
      <c r="K3547"/>
    </row>
    <row r="3548" spans="8:11" x14ac:dyDescent="0.3">
      <c r="H3548"/>
      <c r="K3548"/>
    </row>
    <row r="3549" spans="8:11" x14ac:dyDescent="0.3">
      <c r="H3549"/>
      <c r="K3549"/>
    </row>
    <row r="3550" spans="8:11" x14ac:dyDescent="0.3">
      <c r="H3550"/>
      <c r="K3550"/>
    </row>
    <row r="3551" spans="8:11" x14ac:dyDescent="0.3">
      <c r="H3551"/>
      <c r="K3551"/>
    </row>
    <row r="3552" spans="8:11" x14ac:dyDescent="0.3">
      <c r="H3552"/>
      <c r="K3552"/>
    </row>
    <row r="3553" spans="8:11" x14ac:dyDescent="0.3">
      <c r="H3553"/>
      <c r="K3553"/>
    </row>
    <row r="3554" spans="8:11" x14ac:dyDescent="0.3">
      <c r="H3554"/>
      <c r="K3554"/>
    </row>
    <row r="3555" spans="8:11" x14ac:dyDescent="0.3">
      <c r="H3555"/>
      <c r="K3555"/>
    </row>
    <row r="3556" spans="8:11" x14ac:dyDescent="0.3">
      <c r="H3556"/>
      <c r="K3556"/>
    </row>
    <row r="3557" spans="8:11" x14ac:dyDescent="0.3">
      <c r="H3557"/>
      <c r="K3557"/>
    </row>
    <row r="3558" spans="8:11" x14ac:dyDescent="0.3">
      <c r="H3558"/>
      <c r="K3558"/>
    </row>
    <row r="3559" spans="8:11" x14ac:dyDescent="0.3">
      <c r="H3559"/>
      <c r="K3559"/>
    </row>
    <row r="3560" spans="8:11" x14ac:dyDescent="0.3">
      <c r="H3560"/>
      <c r="K3560"/>
    </row>
    <row r="3561" spans="8:11" x14ac:dyDescent="0.3">
      <c r="H3561"/>
      <c r="K3561"/>
    </row>
    <row r="3562" spans="8:11" x14ac:dyDescent="0.3">
      <c r="H3562"/>
      <c r="K3562"/>
    </row>
    <row r="3563" spans="8:11" x14ac:dyDescent="0.3">
      <c r="H3563"/>
      <c r="K3563"/>
    </row>
    <row r="3564" spans="8:11" x14ac:dyDescent="0.3">
      <c r="H3564"/>
      <c r="K3564"/>
    </row>
    <row r="3565" spans="8:11" x14ac:dyDescent="0.3">
      <c r="H3565"/>
      <c r="K3565"/>
    </row>
    <row r="3566" spans="8:11" x14ac:dyDescent="0.3">
      <c r="H3566"/>
      <c r="K3566"/>
    </row>
    <row r="3567" spans="8:11" x14ac:dyDescent="0.3">
      <c r="H3567"/>
      <c r="K3567"/>
    </row>
    <row r="3568" spans="8:11" x14ac:dyDescent="0.3">
      <c r="H3568"/>
      <c r="K3568"/>
    </row>
    <row r="3569" spans="8:11" x14ac:dyDescent="0.3">
      <c r="H3569"/>
      <c r="K3569"/>
    </row>
    <row r="3570" spans="8:11" x14ac:dyDescent="0.3">
      <c r="H3570"/>
      <c r="K3570"/>
    </row>
    <row r="3571" spans="8:11" x14ac:dyDescent="0.3">
      <c r="H3571"/>
      <c r="K3571"/>
    </row>
    <row r="3572" spans="8:11" x14ac:dyDescent="0.3">
      <c r="H3572"/>
      <c r="K3572"/>
    </row>
    <row r="3573" spans="8:11" x14ac:dyDescent="0.3">
      <c r="H3573"/>
      <c r="K3573"/>
    </row>
    <row r="3574" spans="8:11" x14ac:dyDescent="0.3">
      <c r="H3574"/>
      <c r="K3574"/>
    </row>
    <row r="3575" spans="8:11" x14ac:dyDescent="0.3">
      <c r="H3575"/>
      <c r="K3575"/>
    </row>
    <row r="3576" spans="8:11" x14ac:dyDescent="0.3">
      <c r="H3576"/>
      <c r="K3576"/>
    </row>
    <row r="3577" spans="8:11" x14ac:dyDescent="0.3">
      <c r="H3577"/>
      <c r="K3577"/>
    </row>
    <row r="3578" spans="8:11" x14ac:dyDescent="0.3">
      <c r="H3578"/>
      <c r="K3578"/>
    </row>
    <row r="3579" spans="8:11" x14ac:dyDescent="0.3">
      <c r="H3579"/>
      <c r="K3579"/>
    </row>
    <row r="3580" spans="8:11" x14ac:dyDescent="0.3">
      <c r="H3580"/>
      <c r="K3580"/>
    </row>
    <row r="3581" spans="8:11" x14ac:dyDescent="0.3">
      <c r="H3581"/>
      <c r="K3581"/>
    </row>
    <row r="3582" spans="8:11" x14ac:dyDescent="0.3">
      <c r="H3582"/>
      <c r="K3582"/>
    </row>
    <row r="3583" spans="8:11" x14ac:dyDescent="0.3">
      <c r="H3583"/>
      <c r="K3583"/>
    </row>
    <row r="3584" spans="8:11" x14ac:dyDescent="0.3">
      <c r="H3584"/>
      <c r="K3584"/>
    </row>
    <row r="3585" spans="8:11" x14ac:dyDescent="0.3">
      <c r="H3585"/>
      <c r="K3585"/>
    </row>
    <row r="3586" spans="8:11" x14ac:dyDescent="0.3">
      <c r="H3586"/>
      <c r="K3586"/>
    </row>
    <row r="3587" spans="8:11" x14ac:dyDescent="0.3">
      <c r="H3587"/>
      <c r="K3587"/>
    </row>
    <row r="3588" spans="8:11" x14ac:dyDescent="0.3">
      <c r="H3588"/>
      <c r="K3588"/>
    </row>
    <row r="3589" spans="8:11" x14ac:dyDescent="0.3">
      <c r="H3589"/>
      <c r="K3589"/>
    </row>
    <row r="3590" spans="8:11" x14ac:dyDescent="0.3">
      <c r="H3590"/>
      <c r="K3590"/>
    </row>
    <row r="3591" spans="8:11" x14ac:dyDescent="0.3">
      <c r="H3591"/>
      <c r="K3591"/>
    </row>
    <row r="3592" spans="8:11" x14ac:dyDescent="0.3">
      <c r="H3592"/>
      <c r="K3592"/>
    </row>
    <row r="3593" spans="8:11" x14ac:dyDescent="0.3">
      <c r="H3593"/>
      <c r="K3593"/>
    </row>
    <row r="3594" spans="8:11" x14ac:dyDescent="0.3">
      <c r="H3594"/>
      <c r="K3594"/>
    </row>
    <row r="3595" spans="8:11" x14ac:dyDescent="0.3">
      <c r="H3595"/>
      <c r="K3595"/>
    </row>
    <row r="3596" spans="8:11" x14ac:dyDescent="0.3">
      <c r="H3596"/>
      <c r="K3596"/>
    </row>
    <row r="3597" spans="8:11" x14ac:dyDescent="0.3">
      <c r="H3597"/>
      <c r="K3597"/>
    </row>
    <row r="3598" spans="8:11" x14ac:dyDescent="0.3">
      <c r="H3598"/>
      <c r="K3598"/>
    </row>
    <row r="3599" spans="8:11" x14ac:dyDescent="0.3">
      <c r="H3599"/>
      <c r="K3599"/>
    </row>
    <row r="3600" spans="8:11" x14ac:dyDescent="0.3">
      <c r="H3600"/>
      <c r="K3600"/>
    </row>
    <row r="3601" spans="8:11" x14ac:dyDescent="0.3">
      <c r="H3601"/>
      <c r="K3601"/>
    </row>
    <row r="3602" spans="8:11" x14ac:dyDescent="0.3">
      <c r="H3602"/>
      <c r="K3602"/>
    </row>
    <row r="3603" spans="8:11" x14ac:dyDescent="0.3">
      <c r="H3603"/>
      <c r="K3603"/>
    </row>
    <row r="3604" spans="8:11" x14ac:dyDescent="0.3">
      <c r="H3604"/>
      <c r="K3604"/>
    </row>
    <row r="3605" spans="8:11" x14ac:dyDescent="0.3">
      <c r="H3605"/>
      <c r="K3605"/>
    </row>
    <row r="3606" spans="8:11" x14ac:dyDescent="0.3">
      <c r="H3606"/>
      <c r="K3606"/>
    </row>
    <row r="3607" spans="8:11" x14ac:dyDescent="0.3">
      <c r="H3607"/>
      <c r="K3607"/>
    </row>
    <row r="3608" spans="8:11" x14ac:dyDescent="0.3">
      <c r="H3608"/>
      <c r="K3608"/>
    </row>
    <row r="3609" spans="8:11" x14ac:dyDescent="0.3">
      <c r="H3609"/>
      <c r="K3609"/>
    </row>
    <row r="3610" spans="8:11" x14ac:dyDescent="0.3">
      <c r="H3610"/>
      <c r="K3610"/>
    </row>
    <row r="3611" spans="8:11" x14ac:dyDescent="0.3">
      <c r="H3611"/>
      <c r="K3611"/>
    </row>
    <row r="3612" spans="8:11" x14ac:dyDescent="0.3">
      <c r="H3612"/>
      <c r="K3612"/>
    </row>
    <row r="3613" spans="8:11" x14ac:dyDescent="0.3">
      <c r="H3613"/>
      <c r="K3613"/>
    </row>
    <row r="3614" spans="8:11" x14ac:dyDescent="0.3">
      <c r="H3614"/>
      <c r="K3614"/>
    </row>
    <row r="3615" spans="8:11" x14ac:dyDescent="0.3">
      <c r="H3615"/>
      <c r="K3615"/>
    </row>
    <row r="3616" spans="8:11" x14ac:dyDescent="0.3">
      <c r="H3616"/>
      <c r="K3616"/>
    </row>
    <row r="3617" spans="8:11" x14ac:dyDescent="0.3">
      <c r="H3617"/>
      <c r="K3617"/>
    </row>
    <row r="3618" spans="8:11" x14ac:dyDescent="0.3">
      <c r="H3618"/>
      <c r="K3618"/>
    </row>
    <row r="3619" spans="8:11" x14ac:dyDescent="0.3">
      <c r="H3619"/>
      <c r="K3619"/>
    </row>
    <row r="3620" spans="8:11" x14ac:dyDescent="0.3">
      <c r="H3620"/>
      <c r="K3620"/>
    </row>
    <row r="3621" spans="8:11" x14ac:dyDescent="0.3">
      <c r="H3621"/>
      <c r="K3621"/>
    </row>
    <row r="3622" spans="8:11" x14ac:dyDescent="0.3">
      <c r="H3622"/>
      <c r="K3622"/>
    </row>
    <row r="3623" spans="8:11" x14ac:dyDescent="0.3">
      <c r="H3623"/>
      <c r="K3623"/>
    </row>
    <row r="3624" spans="8:11" x14ac:dyDescent="0.3">
      <c r="H3624"/>
      <c r="K3624"/>
    </row>
    <row r="3625" spans="8:11" x14ac:dyDescent="0.3">
      <c r="H3625"/>
      <c r="K3625"/>
    </row>
    <row r="3626" spans="8:11" x14ac:dyDescent="0.3">
      <c r="H3626"/>
      <c r="K3626"/>
    </row>
    <row r="3627" spans="8:11" x14ac:dyDescent="0.3">
      <c r="H3627"/>
      <c r="K3627"/>
    </row>
    <row r="3628" spans="8:11" x14ac:dyDescent="0.3">
      <c r="H3628"/>
      <c r="K3628"/>
    </row>
    <row r="3629" spans="8:11" x14ac:dyDescent="0.3">
      <c r="H3629"/>
      <c r="K3629"/>
    </row>
    <row r="3630" spans="8:11" x14ac:dyDescent="0.3">
      <c r="H3630"/>
      <c r="K3630"/>
    </row>
    <row r="3631" spans="8:11" x14ac:dyDescent="0.3">
      <c r="H3631"/>
      <c r="K3631"/>
    </row>
    <row r="3632" spans="8:11" x14ac:dyDescent="0.3">
      <c r="H3632"/>
      <c r="K3632"/>
    </row>
    <row r="3633" spans="8:11" x14ac:dyDescent="0.3">
      <c r="H3633"/>
      <c r="K3633"/>
    </row>
    <row r="3634" spans="8:11" x14ac:dyDescent="0.3">
      <c r="H3634"/>
      <c r="K3634"/>
    </row>
    <row r="3635" spans="8:11" x14ac:dyDescent="0.3">
      <c r="H3635"/>
      <c r="K3635"/>
    </row>
    <row r="3636" spans="8:11" x14ac:dyDescent="0.3">
      <c r="H3636"/>
      <c r="K3636"/>
    </row>
    <row r="3637" spans="8:11" x14ac:dyDescent="0.3">
      <c r="H3637"/>
      <c r="K3637"/>
    </row>
    <row r="3638" spans="8:11" x14ac:dyDescent="0.3">
      <c r="H3638"/>
      <c r="K3638"/>
    </row>
    <row r="3639" spans="8:11" x14ac:dyDescent="0.3">
      <c r="H3639"/>
      <c r="K3639"/>
    </row>
    <row r="3640" spans="8:11" x14ac:dyDescent="0.3">
      <c r="H3640"/>
      <c r="K3640"/>
    </row>
    <row r="3641" spans="8:11" x14ac:dyDescent="0.3">
      <c r="H3641"/>
      <c r="K3641"/>
    </row>
    <row r="3642" spans="8:11" x14ac:dyDescent="0.3">
      <c r="H3642"/>
      <c r="K3642"/>
    </row>
    <row r="3643" spans="8:11" x14ac:dyDescent="0.3">
      <c r="H3643"/>
      <c r="K3643"/>
    </row>
    <row r="3644" spans="8:11" x14ac:dyDescent="0.3">
      <c r="H3644"/>
      <c r="K3644"/>
    </row>
    <row r="3645" spans="8:11" x14ac:dyDescent="0.3">
      <c r="H3645"/>
      <c r="K3645"/>
    </row>
    <row r="3646" spans="8:11" x14ac:dyDescent="0.3">
      <c r="H3646"/>
      <c r="K3646"/>
    </row>
    <row r="3647" spans="8:11" x14ac:dyDescent="0.3">
      <c r="H3647"/>
      <c r="K3647"/>
    </row>
    <row r="3648" spans="8:11" x14ac:dyDescent="0.3">
      <c r="H3648"/>
      <c r="K3648"/>
    </row>
    <row r="3649" spans="8:11" x14ac:dyDescent="0.3">
      <c r="H3649"/>
      <c r="K3649"/>
    </row>
    <row r="3650" spans="8:11" x14ac:dyDescent="0.3">
      <c r="H3650"/>
      <c r="K3650"/>
    </row>
    <row r="3651" spans="8:11" x14ac:dyDescent="0.3">
      <c r="H3651"/>
      <c r="K3651"/>
    </row>
    <row r="3652" spans="8:11" x14ac:dyDescent="0.3">
      <c r="H3652"/>
      <c r="K3652"/>
    </row>
    <row r="3653" spans="8:11" x14ac:dyDescent="0.3">
      <c r="H3653"/>
      <c r="K3653"/>
    </row>
    <row r="3654" spans="8:11" x14ac:dyDescent="0.3">
      <c r="H3654"/>
      <c r="K3654"/>
    </row>
    <row r="3655" spans="8:11" x14ac:dyDescent="0.3">
      <c r="H3655"/>
      <c r="K3655"/>
    </row>
    <row r="3656" spans="8:11" x14ac:dyDescent="0.3">
      <c r="H3656"/>
      <c r="K3656"/>
    </row>
    <row r="3657" spans="8:11" x14ac:dyDescent="0.3">
      <c r="H3657"/>
      <c r="K3657"/>
    </row>
    <row r="3658" spans="8:11" x14ac:dyDescent="0.3">
      <c r="H3658"/>
      <c r="K3658"/>
    </row>
    <row r="3659" spans="8:11" x14ac:dyDescent="0.3">
      <c r="H3659"/>
      <c r="K3659"/>
    </row>
    <row r="3660" spans="8:11" x14ac:dyDescent="0.3">
      <c r="H3660"/>
      <c r="K3660"/>
    </row>
    <row r="3661" spans="8:11" x14ac:dyDescent="0.3">
      <c r="H3661"/>
      <c r="K3661"/>
    </row>
    <row r="3662" spans="8:11" x14ac:dyDescent="0.3">
      <c r="H3662"/>
      <c r="K3662"/>
    </row>
    <row r="3663" spans="8:11" x14ac:dyDescent="0.3">
      <c r="H3663"/>
      <c r="K3663"/>
    </row>
    <row r="3664" spans="8:11" x14ac:dyDescent="0.3">
      <c r="H3664"/>
      <c r="K3664"/>
    </row>
    <row r="3665" spans="8:11" x14ac:dyDescent="0.3">
      <c r="H3665"/>
      <c r="K3665"/>
    </row>
    <row r="3666" spans="8:11" x14ac:dyDescent="0.3">
      <c r="H3666"/>
      <c r="K3666"/>
    </row>
    <row r="3667" spans="8:11" x14ac:dyDescent="0.3">
      <c r="H3667"/>
      <c r="K3667"/>
    </row>
    <row r="3668" spans="8:11" x14ac:dyDescent="0.3">
      <c r="H3668"/>
      <c r="K3668"/>
    </row>
    <row r="3669" spans="8:11" x14ac:dyDescent="0.3">
      <c r="H3669"/>
      <c r="K3669"/>
    </row>
    <row r="3670" spans="8:11" x14ac:dyDescent="0.3">
      <c r="H3670"/>
      <c r="K3670"/>
    </row>
    <row r="3671" spans="8:11" x14ac:dyDescent="0.3">
      <c r="H3671"/>
      <c r="K3671"/>
    </row>
    <row r="3672" spans="8:11" x14ac:dyDescent="0.3">
      <c r="H3672"/>
      <c r="K3672"/>
    </row>
    <row r="3673" spans="8:11" x14ac:dyDescent="0.3">
      <c r="H3673"/>
      <c r="K3673"/>
    </row>
    <row r="3674" spans="8:11" x14ac:dyDescent="0.3">
      <c r="H3674"/>
      <c r="K3674"/>
    </row>
    <row r="3675" spans="8:11" x14ac:dyDescent="0.3">
      <c r="H3675"/>
      <c r="K3675"/>
    </row>
    <row r="3676" spans="8:11" x14ac:dyDescent="0.3">
      <c r="H3676"/>
      <c r="K3676"/>
    </row>
    <row r="3677" spans="8:11" x14ac:dyDescent="0.3">
      <c r="H3677"/>
      <c r="K3677"/>
    </row>
    <row r="3678" spans="8:11" x14ac:dyDescent="0.3">
      <c r="H3678"/>
      <c r="K3678"/>
    </row>
    <row r="3679" spans="8:11" x14ac:dyDescent="0.3">
      <c r="H3679"/>
      <c r="K3679"/>
    </row>
    <row r="3680" spans="8:11" x14ac:dyDescent="0.3">
      <c r="H3680"/>
      <c r="K3680"/>
    </row>
    <row r="3681" spans="8:11" x14ac:dyDescent="0.3">
      <c r="H3681"/>
      <c r="K3681"/>
    </row>
    <row r="3682" spans="8:11" x14ac:dyDescent="0.3">
      <c r="H3682"/>
      <c r="K3682"/>
    </row>
    <row r="3683" spans="8:11" x14ac:dyDescent="0.3">
      <c r="H3683"/>
      <c r="K3683"/>
    </row>
    <row r="3684" spans="8:11" x14ac:dyDescent="0.3">
      <c r="H3684"/>
      <c r="K3684"/>
    </row>
    <row r="3685" spans="8:11" x14ac:dyDescent="0.3">
      <c r="H3685"/>
      <c r="K3685"/>
    </row>
    <row r="3686" spans="8:11" x14ac:dyDescent="0.3">
      <c r="H3686"/>
      <c r="K3686"/>
    </row>
    <row r="3687" spans="8:11" x14ac:dyDescent="0.3">
      <c r="H3687"/>
      <c r="K3687"/>
    </row>
    <row r="3688" spans="8:11" x14ac:dyDescent="0.3">
      <c r="H3688"/>
      <c r="K3688"/>
    </row>
    <row r="3689" spans="8:11" x14ac:dyDescent="0.3">
      <c r="H3689"/>
      <c r="K3689"/>
    </row>
    <row r="3690" spans="8:11" x14ac:dyDescent="0.3">
      <c r="H3690"/>
      <c r="K3690"/>
    </row>
    <row r="3691" spans="8:11" x14ac:dyDescent="0.3">
      <c r="H3691"/>
      <c r="K3691"/>
    </row>
    <row r="3692" spans="8:11" x14ac:dyDescent="0.3">
      <c r="H3692"/>
      <c r="K3692"/>
    </row>
    <row r="3693" spans="8:11" x14ac:dyDescent="0.3">
      <c r="H3693"/>
      <c r="K3693"/>
    </row>
    <row r="3694" spans="8:11" x14ac:dyDescent="0.3">
      <c r="H3694"/>
      <c r="K3694"/>
    </row>
    <row r="3695" spans="8:11" x14ac:dyDescent="0.3">
      <c r="H3695"/>
      <c r="K3695"/>
    </row>
    <row r="3696" spans="8:11" x14ac:dyDescent="0.3">
      <c r="H3696"/>
      <c r="K3696"/>
    </row>
    <row r="3697" spans="8:11" x14ac:dyDescent="0.3">
      <c r="H3697"/>
      <c r="K3697"/>
    </row>
    <row r="3698" spans="8:11" x14ac:dyDescent="0.3">
      <c r="H3698"/>
      <c r="K3698"/>
    </row>
    <row r="3699" spans="8:11" x14ac:dyDescent="0.3">
      <c r="H3699"/>
      <c r="K3699"/>
    </row>
    <row r="3700" spans="8:11" x14ac:dyDescent="0.3">
      <c r="H3700"/>
      <c r="K3700"/>
    </row>
    <row r="3701" spans="8:11" x14ac:dyDescent="0.3">
      <c r="H3701"/>
      <c r="K3701"/>
    </row>
    <row r="3702" spans="8:11" x14ac:dyDescent="0.3">
      <c r="H3702"/>
      <c r="K3702"/>
    </row>
    <row r="3703" spans="8:11" x14ac:dyDescent="0.3">
      <c r="H3703"/>
      <c r="K3703"/>
    </row>
    <row r="3704" spans="8:11" x14ac:dyDescent="0.3">
      <c r="H3704"/>
      <c r="K3704"/>
    </row>
    <row r="3705" spans="8:11" x14ac:dyDescent="0.3">
      <c r="H3705"/>
      <c r="K3705"/>
    </row>
    <row r="3706" spans="8:11" x14ac:dyDescent="0.3">
      <c r="H3706"/>
      <c r="K3706"/>
    </row>
    <row r="3707" spans="8:11" x14ac:dyDescent="0.3">
      <c r="H3707"/>
      <c r="K3707"/>
    </row>
    <row r="3708" spans="8:11" x14ac:dyDescent="0.3">
      <c r="H3708"/>
      <c r="K3708"/>
    </row>
    <row r="3709" spans="8:11" x14ac:dyDescent="0.3">
      <c r="H3709"/>
      <c r="K3709"/>
    </row>
    <row r="3710" spans="8:11" x14ac:dyDescent="0.3">
      <c r="H3710"/>
      <c r="K3710"/>
    </row>
    <row r="3711" spans="8:11" x14ac:dyDescent="0.3">
      <c r="H3711"/>
      <c r="K3711"/>
    </row>
    <row r="3712" spans="8:11" x14ac:dyDescent="0.3">
      <c r="H3712"/>
      <c r="K3712"/>
    </row>
    <row r="3713" spans="8:11" x14ac:dyDescent="0.3">
      <c r="H3713"/>
      <c r="K3713"/>
    </row>
    <row r="3714" spans="8:11" x14ac:dyDescent="0.3">
      <c r="H3714"/>
      <c r="K3714"/>
    </row>
    <row r="3715" spans="8:11" x14ac:dyDescent="0.3">
      <c r="H3715"/>
      <c r="K3715"/>
    </row>
    <row r="3716" spans="8:11" x14ac:dyDescent="0.3">
      <c r="H3716"/>
      <c r="K3716"/>
    </row>
    <row r="3717" spans="8:11" x14ac:dyDescent="0.3">
      <c r="H3717"/>
      <c r="K3717"/>
    </row>
    <row r="3718" spans="8:11" x14ac:dyDescent="0.3">
      <c r="H3718"/>
      <c r="K3718"/>
    </row>
    <row r="3719" spans="8:11" x14ac:dyDescent="0.3">
      <c r="H3719"/>
      <c r="K3719"/>
    </row>
    <row r="3720" spans="8:11" x14ac:dyDescent="0.3">
      <c r="H3720"/>
      <c r="K3720"/>
    </row>
    <row r="3721" spans="8:11" x14ac:dyDescent="0.3">
      <c r="H3721"/>
      <c r="K3721"/>
    </row>
    <row r="3722" spans="8:11" x14ac:dyDescent="0.3">
      <c r="H3722"/>
      <c r="K3722"/>
    </row>
    <row r="3723" spans="8:11" x14ac:dyDescent="0.3">
      <c r="H3723"/>
      <c r="K3723"/>
    </row>
    <row r="3724" spans="8:11" x14ac:dyDescent="0.3">
      <c r="H3724"/>
      <c r="K3724"/>
    </row>
    <row r="3725" spans="8:11" x14ac:dyDescent="0.3">
      <c r="H3725"/>
      <c r="K3725"/>
    </row>
    <row r="3726" spans="8:11" x14ac:dyDescent="0.3">
      <c r="H3726"/>
      <c r="K3726"/>
    </row>
    <row r="3727" spans="8:11" x14ac:dyDescent="0.3">
      <c r="H3727"/>
      <c r="K3727"/>
    </row>
    <row r="3728" spans="8:11" x14ac:dyDescent="0.3">
      <c r="H3728"/>
      <c r="K3728"/>
    </row>
    <row r="3729" spans="8:11" x14ac:dyDescent="0.3">
      <c r="H3729"/>
      <c r="K3729"/>
    </row>
    <row r="3730" spans="8:11" x14ac:dyDescent="0.3">
      <c r="H3730"/>
      <c r="K3730"/>
    </row>
    <row r="3731" spans="8:11" x14ac:dyDescent="0.3">
      <c r="H3731"/>
      <c r="K3731"/>
    </row>
    <row r="3732" spans="8:11" x14ac:dyDescent="0.3">
      <c r="H3732"/>
      <c r="K3732"/>
    </row>
    <row r="3733" spans="8:11" x14ac:dyDescent="0.3">
      <c r="H3733"/>
      <c r="K3733"/>
    </row>
    <row r="3734" spans="8:11" x14ac:dyDescent="0.3">
      <c r="H3734"/>
      <c r="K3734"/>
    </row>
    <row r="3735" spans="8:11" x14ac:dyDescent="0.3">
      <c r="H3735"/>
      <c r="K3735"/>
    </row>
    <row r="3736" spans="8:11" x14ac:dyDescent="0.3">
      <c r="H3736"/>
      <c r="K3736"/>
    </row>
    <row r="3737" spans="8:11" x14ac:dyDescent="0.3">
      <c r="H3737"/>
      <c r="K3737"/>
    </row>
    <row r="3738" spans="8:11" x14ac:dyDescent="0.3">
      <c r="H3738"/>
      <c r="K3738"/>
    </row>
    <row r="3739" spans="8:11" x14ac:dyDescent="0.3">
      <c r="H3739"/>
      <c r="K3739"/>
    </row>
    <row r="3740" spans="8:11" x14ac:dyDescent="0.3">
      <c r="H3740"/>
      <c r="K3740"/>
    </row>
    <row r="3741" spans="8:11" x14ac:dyDescent="0.3">
      <c r="H3741"/>
      <c r="K3741"/>
    </row>
    <row r="3742" spans="8:11" x14ac:dyDescent="0.3">
      <c r="H3742"/>
      <c r="K3742"/>
    </row>
    <row r="3743" spans="8:11" x14ac:dyDescent="0.3">
      <c r="H3743"/>
      <c r="K3743"/>
    </row>
    <row r="3744" spans="8:11" x14ac:dyDescent="0.3">
      <c r="H3744"/>
      <c r="K3744"/>
    </row>
    <row r="3745" spans="8:11" x14ac:dyDescent="0.3">
      <c r="H3745"/>
      <c r="K3745"/>
    </row>
    <row r="3746" spans="8:11" x14ac:dyDescent="0.3">
      <c r="H3746"/>
      <c r="K3746"/>
    </row>
    <row r="3747" spans="8:11" x14ac:dyDescent="0.3">
      <c r="H3747"/>
      <c r="K3747"/>
    </row>
    <row r="3748" spans="8:11" x14ac:dyDescent="0.3">
      <c r="H3748"/>
      <c r="K3748"/>
    </row>
    <row r="3749" spans="8:11" x14ac:dyDescent="0.3">
      <c r="H3749"/>
      <c r="K3749"/>
    </row>
    <row r="3750" spans="8:11" x14ac:dyDescent="0.3">
      <c r="H3750"/>
      <c r="K3750"/>
    </row>
    <row r="3751" spans="8:11" x14ac:dyDescent="0.3">
      <c r="H3751"/>
      <c r="K3751"/>
    </row>
    <row r="3752" spans="8:11" x14ac:dyDescent="0.3">
      <c r="H3752"/>
      <c r="K3752"/>
    </row>
    <row r="3753" spans="8:11" x14ac:dyDescent="0.3">
      <c r="H3753"/>
      <c r="K3753"/>
    </row>
    <row r="3754" spans="8:11" x14ac:dyDescent="0.3">
      <c r="H3754"/>
      <c r="K3754"/>
    </row>
    <row r="3755" spans="8:11" x14ac:dyDescent="0.3">
      <c r="H3755"/>
      <c r="K3755"/>
    </row>
    <row r="3756" spans="8:11" x14ac:dyDescent="0.3">
      <c r="H3756"/>
      <c r="K3756"/>
    </row>
    <row r="3757" spans="8:11" x14ac:dyDescent="0.3">
      <c r="H3757"/>
      <c r="K3757"/>
    </row>
    <row r="3758" spans="8:11" x14ac:dyDescent="0.3">
      <c r="H3758"/>
      <c r="K3758"/>
    </row>
    <row r="3759" spans="8:11" x14ac:dyDescent="0.3">
      <c r="H3759"/>
      <c r="K3759"/>
    </row>
    <row r="3760" spans="8:11" x14ac:dyDescent="0.3">
      <c r="H3760"/>
      <c r="K3760"/>
    </row>
    <row r="3761" spans="8:11" x14ac:dyDescent="0.3">
      <c r="H3761"/>
      <c r="K3761"/>
    </row>
    <row r="3762" spans="8:11" x14ac:dyDescent="0.3">
      <c r="H3762"/>
      <c r="K3762"/>
    </row>
    <row r="3763" spans="8:11" x14ac:dyDescent="0.3">
      <c r="H3763"/>
      <c r="K3763"/>
    </row>
    <row r="3764" spans="8:11" x14ac:dyDescent="0.3">
      <c r="H3764"/>
      <c r="K3764"/>
    </row>
    <row r="3765" spans="8:11" x14ac:dyDescent="0.3">
      <c r="H3765"/>
      <c r="K3765"/>
    </row>
    <row r="3766" spans="8:11" x14ac:dyDescent="0.3">
      <c r="H3766"/>
      <c r="K3766"/>
    </row>
    <row r="3767" spans="8:11" x14ac:dyDescent="0.3">
      <c r="H3767"/>
      <c r="K3767"/>
    </row>
    <row r="3768" spans="8:11" x14ac:dyDescent="0.3">
      <c r="H3768"/>
      <c r="K3768"/>
    </row>
  </sheetData>
  <pageMargins left="0.7" right="0.7" top="0.75" bottom="0.75" header="0.3" footer="0.3"/>
  <tableParts count="5">
    <tablePart r:id="rId1"/>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6AAFC-1F18-4F55-BB02-811B0CDBCF36}">
  <dimension ref="A2:BE141"/>
  <sheetViews>
    <sheetView zoomScale="85" zoomScaleNormal="85" workbookViewId="0">
      <selection activeCell="J20" sqref="J20"/>
    </sheetView>
  </sheetViews>
  <sheetFormatPr defaultRowHeight="14.3" x14ac:dyDescent="0.25"/>
  <cols>
    <col min="1" max="1" width="10.125" customWidth="1"/>
    <col min="2" max="3" width="14" bestFit="1" customWidth="1"/>
    <col min="4" max="4" width="16.5" customWidth="1"/>
    <col min="5" max="5" width="14" bestFit="1" customWidth="1"/>
    <col min="6" max="6" width="18" bestFit="1" customWidth="1"/>
    <col min="7" max="7" width="15.75" bestFit="1" customWidth="1"/>
    <col min="8" max="8" width="18.125" bestFit="1" customWidth="1"/>
    <col min="9" max="9" width="17.5" bestFit="1" customWidth="1"/>
    <col min="10" max="10" width="26.625" customWidth="1"/>
    <col min="11" max="11" width="17.125" bestFit="1" customWidth="1"/>
    <col min="12" max="12" width="13.5" bestFit="1" customWidth="1"/>
    <col min="13" max="13" width="10.125" bestFit="1" customWidth="1"/>
    <col min="14" max="14" width="11.375" bestFit="1" customWidth="1"/>
    <col min="15" max="15" width="15" bestFit="1" customWidth="1"/>
    <col min="16" max="16" width="16.75" bestFit="1" customWidth="1"/>
    <col min="17" max="18" width="15.125" bestFit="1" customWidth="1"/>
    <col min="19" max="19" width="15.5" bestFit="1" customWidth="1"/>
    <col min="20" max="20" width="18.125" bestFit="1" customWidth="1"/>
    <col min="21" max="21" width="16.25" bestFit="1" customWidth="1"/>
    <col min="22" max="22" width="16.125" bestFit="1" customWidth="1"/>
    <col min="23" max="23" width="18.375" customWidth="1"/>
    <col min="24" max="24" width="18.25" bestFit="1" customWidth="1"/>
    <col min="25" max="25" width="15.25" bestFit="1" customWidth="1"/>
    <col min="26" max="26" width="19.625" bestFit="1" customWidth="1"/>
    <col min="27" max="27" width="13.75" bestFit="1" customWidth="1"/>
    <col min="28" max="28" width="18.125" bestFit="1" customWidth="1"/>
    <col min="29" max="29" width="21.375" bestFit="1" customWidth="1"/>
    <col min="30" max="30" width="13.75" bestFit="1" customWidth="1"/>
    <col min="31" max="31" width="18.375" customWidth="1"/>
    <col min="32" max="32" width="15.875" customWidth="1"/>
    <col min="33" max="33" width="16.75" bestFit="1" customWidth="1"/>
    <col min="34" max="34" width="13.75" bestFit="1" customWidth="1"/>
    <col min="35" max="35" width="19.5" customWidth="1"/>
    <col min="36" max="36" width="17.25" customWidth="1"/>
    <col min="37" max="37" width="14.25" bestFit="1" customWidth="1"/>
    <col min="38" max="38" width="23.625" customWidth="1"/>
    <col min="39" max="39" width="18.625" bestFit="1" customWidth="1"/>
    <col min="40" max="40" width="17.25" customWidth="1"/>
    <col min="41" max="41" width="16" customWidth="1"/>
    <col min="42" max="42" width="18.125" bestFit="1" customWidth="1"/>
    <col min="43" max="43" width="19.5" customWidth="1"/>
    <col min="44" max="44" width="17.25" customWidth="1"/>
    <col min="45" max="45" width="15.125" bestFit="1" customWidth="1"/>
    <col min="46" max="46" width="14" bestFit="1" customWidth="1"/>
    <col min="47" max="47" width="14.875" bestFit="1" customWidth="1"/>
    <col min="48" max="48" width="18.875" bestFit="1" customWidth="1"/>
    <col min="49" max="49" width="19.5" customWidth="1"/>
    <col min="50" max="50" width="13.25" bestFit="1" customWidth="1"/>
    <col min="51" max="51" width="17.625" bestFit="1" customWidth="1"/>
    <col min="52" max="52" width="18.375" customWidth="1"/>
    <col min="53" max="53" width="15.75" bestFit="1" customWidth="1"/>
    <col min="54" max="54" width="16.5" bestFit="1" customWidth="1"/>
    <col min="55" max="55" width="19.5" customWidth="1"/>
    <col min="56" max="56" width="10.625" customWidth="1"/>
    <col min="57" max="57" width="31.75" bestFit="1" customWidth="1"/>
  </cols>
  <sheetData>
    <row r="2" spans="1:57" ht="14.95" x14ac:dyDescent="0.3">
      <c r="A2" s="21" t="s">
        <v>9831</v>
      </c>
      <c r="B2" s="3" t="s">
        <v>9791</v>
      </c>
      <c r="C2" s="3" t="s">
        <v>9800</v>
      </c>
      <c r="D2" s="3" t="s">
        <v>9801</v>
      </c>
      <c r="E2" s="3" t="s">
        <v>9792</v>
      </c>
      <c r="F2" s="3" t="s">
        <v>9773</v>
      </c>
      <c r="G2" s="3" t="s">
        <v>9774</v>
      </c>
      <c r="H2" s="3" t="s">
        <v>9811</v>
      </c>
      <c r="I2" s="3" t="s">
        <v>9817</v>
      </c>
      <c r="J2" s="3" t="s">
        <v>9834</v>
      </c>
      <c r="K2" s="3" t="s">
        <v>9793</v>
      </c>
      <c r="L2" s="3" t="s">
        <v>9775</v>
      </c>
      <c r="M2" s="3" t="s">
        <v>9820</v>
      </c>
      <c r="N2" s="3" t="s">
        <v>9776</v>
      </c>
      <c r="O2" s="3" t="s">
        <v>9777</v>
      </c>
      <c r="P2" s="3" t="s">
        <v>9778</v>
      </c>
      <c r="Q2" s="3" t="s">
        <v>9779</v>
      </c>
      <c r="R2" s="3" t="s">
        <v>9802</v>
      </c>
      <c r="S2" s="3" t="s">
        <v>9780</v>
      </c>
      <c r="T2" s="3" t="s">
        <v>9781</v>
      </c>
      <c r="U2" s="3" t="s">
        <v>9782</v>
      </c>
      <c r="V2" s="3" t="s">
        <v>9783</v>
      </c>
      <c r="W2" s="3" t="s">
        <v>9784</v>
      </c>
      <c r="X2" s="3" t="s">
        <v>9803</v>
      </c>
      <c r="Y2" s="3" t="s">
        <v>9794</v>
      </c>
      <c r="Z2" s="3" t="s">
        <v>9812</v>
      </c>
      <c r="AA2" s="3" t="s">
        <v>9804</v>
      </c>
      <c r="AB2" s="3" t="s">
        <v>9805</v>
      </c>
      <c r="AC2" s="3" t="s">
        <v>9785</v>
      </c>
      <c r="AD2" s="3" t="s">
        <v>9818</v>
      </c>
      <c r="AE2" s="3" t="s">
        <v>9835</v>
      </c>
      <c r="AF2" s="3" t="s">
        <v>9836</v>
      </c>
      <c r="AG2" s="3" t="s">
        <v>9837</v>
      </c>
      <c r="AH2" s="3" t="s">
        <v>9838</v>
      </c>
      <c r="AI2" s="3" t="s">
        <v>9839</v>
      </c>
      <c r="AJ2" s="3" t="s">
        <v>9840</v>
      </c>
      <c r="AK2" s="3" t="s">
        <v>9799</v>
      </c>
      <c r="AL2" s="3" t="s">
        <v>9787</v>
      </c>
      <c r="AM2" s="3" t="s">
        <v>9814</v>
      </c>
      <c r="AN2" s="3" t="s">
        <v>9809</v>
      </c>
      <c r="AO2" s="3" t="s">
        <v>9842</v>
      </c>
      <c r="AP2" s="3" t="s">
        <v>9843</v>
      </c>
      <c r="AQ2" s="3" t="s">
        <v>9844</v>
      </c>
      <c r="AR2" s="3" t="s">
        <v>9845</v>
      </c>
      <c r="AS2" s="3" t="s">
        <v>9810</v>
      </c>
      <c r="AT2" s="3" t="s">
        <v>9788</v>
      </c>
      <c r="AU2" s="3" t="s">
        <v>9822</v>
      </c>
      <c r="AV2" s="3" t="s">
        <v>9825</v>
      </c>
      <c r="AW2" s="3" t="s">
        <v>9846</v>
      </c>
      <c r="AX2" s="3" t="s">
        <v>9816</v>
      </c>
      <c r="AY2" s="3" t="s">
        <v>9789</v>
      </c>
      <c r="AZ2" s="3" t="s">
        <v>9832</v>
      </c>
      <c r="BA2" s="3" t="s">
        <v>9790</v>
      </c>
      <c r="BB2" s="3" t="s">
        <v>9798</v>
      </c>
      <c r="BC2" s="3" t="s">
        <v>9833</v>
      </c>
      <c r="BD2" s="3" t="s">
        <v>9827</v>
      </c>
      <c r="BE2" s="3" t="s">
        <v>9841</v>
      </c>
    </row>
    <row r="3" spans="1:57" x14ac:dyDescent="0.25">
      <c r="A3">
        <v>1</v>
      </c>
      <c r="B3" s="10" t="str">
        <f>IFERROR(VLOOKUP(B$2&amp;":"&amp;$A3,'Tables for analytical purposes'!$Q$3:$S$1575,3,FALSE), "")</f>
        <v>ATHENS</v>
      </c>
      <c r="C3" s="10" t="str">
        <f>IFERROR(VLOOKUP(C$2&amp;":"&amp;$A3,'Tables for analytical purposes'!$Q$3:$S$1575,3,FALSE), "")</f>
        <v>ANCHORAGE</v>
      </c>
      <c r="D3" s="10" t="str">
        <f>IFERROR(VLOOKUP(D$2&amp;":"&amp;$A3,'Tables for analytical purposes'!$Q$3:$S$1575,3,FALSE), "")</f>
        <v>AVONDALE</v>
      </c>
      <c r="E3" s="10" t="str">
        <f>IFERROR(VLOOKUP(E$2&amp;":"&amp;$A3,'Tables for analytical purposes'!$Q$3:$S$1575,3,FALSE), "")</f>
        <v>BARLING</v>
      </c>
      <c r="F3" s="10" t="str">
        <f>IFERROR(VLOOKUP(F$2&amp;":"&amp;$A3,'Tables for analytical purposes'!$Q$3:$S$1575,3,FALSE), "")</f>
        <v>ALAMEDA</v>
      </c>
      <c r="G3" s="10" t="str">
        <f>IFERROR(VLOOKUP(G$2&amp;":"&amp;$A3,'Tables for analytical purposes'!$Q$3:$S$1575,3,FALSE), "")</f>
        <v>ASPEN</v>
      </c>
      <c r="H3" s="10" t="str">
        <f>IFERROR(VLOOKUP(H$2&amp;":"&amp;$A3,'Tables for analytical purposes'!$Q$3:$S$1575,3,FALSE), "")</f>
        <v>BRANFORD</v>
      </c>
      <c r="I3" s="10" t="str">
        <f>IFERROR(VLOOKUP(I$2&amp;":"&amp;$A3,'Tables for analytical purposes'!$Q$3:$S$1575,3,FALSE), "")</f>
        <v>DOVER</v>
      </c>
      <c r="J3" s="10" t="str">
        <f>IFERROR(VLOOKUP(J$2&amp;":"&amp;$A3,'Tables for analytical purposes'!$Q$3:$S$1575,3,FALSE), "")</f>
        <v>WASHINGTON</v>
      </c>
      <c r="K3" s="10" t="str">
        <f>IFERROR(VLOOKUP(K$2&amp;":"&amp;$A3,'Tables for analytical purposes'!$Q$3:$S$1575,3,FALSE), "")</f>
        <v>APALACHICOLA</v>
      </c>
      <c r="L3" s="10" t="str">
        <f>IFERROR(VLOOKUP(L$2&amp;":"&amp;$A3,'Tables for analytical purposes'!$Q$3:$S$1575,3,FALSE), "")</f>
        <v>ALBANY</v>
      </c>
      <c r="M3" s="10" t="str">
        <f>IFERROR(VLOOKUP(M$2&amp;":"&amp;$A3,'Tables for analytical purposes'!$Q$3:$S$1575,3,FALSE), "")</f>
        <v>EWA BEACH</v>
      </c>
      <c r="N3" s="10" t="str">
        <f>IFERROR(VLOOKUP(N$2&amp;":"&amp;$A3,'Tables for analytical purposes'!$Q$3:$S$1575,3,FALSE), "")</f>
        <v>AMERICAN FALLS</v>
      </c>
      <c r="O3" s="10" t="str">
        <f>IFERROR(VLOOKUP(O$2&amp;":"&amp;$A3,'Tables for analytical purposes'!$Q$3:$S$1575,3,FALSE), "")</f>
        <v>ALTON</v>
      </c>
      <c r="P3" s="10" t="str">
        <f>IFERROR(VLOOKUP(P$2&amp;":"&amp;$A3,'Tables for analytical purposes'!$Q$3:$S$1575,3,FALSE), "")</f>
        <v>ANDERSON</v>
      </c>
      <c r="Q3" s="10" t="str">
        <f>IFERROR(VLOOKUP(Q$2&amp;":"&amp;$A3,'Tables for analytical purposes'!$Q$3:$S$1575,3,FALSE), "")</f>
        <v>AUDUBON</v>
      </c>
      <c r="R3" s="10" t="str">
        <f>IFERROR(VLOOKUP(R$2&amp;":"&amp;$A3,'Tables for analytical purposes'!$Q$3:$S$1575,3,FALSE), "")</f>
        <v>ANDOVER</v>
      </c>
      <c r="S3" s="10" t="str">
        <f>IFERROR(VLOOKUP(S$2&amp;":"&amp;$A3,'Tables for analytical purposes'!$Q$3:$S$1575,3,FALSE), "")</f>
        <v>BARBOURVILLE</v>
      </c>
      <c r="T3" s="10" t="str">
        <f>IFERROR(VLOOKUP(T$2&amp;":"&amp;$A3,'Tables for analytical purposes'!$Q$3:$S$1575,3,FALSE), "")</f>
        <v>ALEXANDRIA</v>
      </c>
      <c r="U3" s="10" t="str">
        <f>IFERROR(VLOOKUP(U$2&amp;":"&amp;$A3,'Tables for analytical purposes'!$Q$3:$S$1575,3,FALSE), "")</f>
        <v>AUGUSTA</v>
      </c>
      <c r="V3" s="10" t="str">
        <f>IFERROR(VLOOKUP(V$2&amp;":"&amp;$A3,'Tables for analytical purposes'!$Q$3:$S$1575,3,FALSE), "")</f>
        <v>BALTIMORE</v>
      </c>
      <c r="W3" s="10" t="str">
        <f>IFERROR(VLOOKUP(W$2&amp;":"&amp;$A3,'Tables for analytical purposes'!$Q$3:$S$1575,3,FALSE), "")</f>
        <v>ATHOL</v>
      </c>
      <c r="X3" s="10" t="str">
        <f>IFERROR(VLOOKUP(X$2&amp;":"&amp;$A3,'Tables for analytical purposes'!$Q$3:$S$1575,3,FALSE), "")</f>
        <v>AUBURN HILLS</v>
      </c>
      <c r="Y3" s="10" t="str">
        <f>IFERROR(VLOOKUP(Y$2&amp;":"&amp;$A3,'Tables for analytical purposes'!$Q$3:$S$1575,3,FALSE), "")</f>
        <v>ALEXANDRIA</v>
      </c>
      <c r="Z3" s="10" t="str">
        <f>IFERROR(VLOOKUP(Z$2&amp;":"&amp;$A3,'Tables for analytical purposes'!$Q$3:$S$1575,3,FALSE), "")</f>
        <v>ABERDEEN</v>
      </c>
      <c r="AA3" s="10" t="str">
        <f>IFERROR(VLOOKUP(AA$2&amp;":"&amp;$A3,'Tables for analytical purposes'!$Q$3:$S$1575,3,FALSE), "")</f>
        <v>APPLETON CITY</v>
      </c>
      <c r="AB3" s="10" t="str">
        <f>IFERROR(VLOOKUP(AB$2&amp;":"&amp;$A3,'Tables for analytical purposes'!$Q$3:$S$1575,3,FALSE), "")</f>
        <v>ANACONDA</v>
      </c>
      <c r="AC3" s="10" t="str">
        <f>IFERROR(VLOOKUP(AC$2&amp;":"&amp;$A3,'Tables for analytical purposes'!$Q$3:$S$1575,3,FALSE), "")</f>
        <v>AINSWORTH</v>
      </c>
      <c r="AD3" s="10" t="str">
        <f>IFERROR(VLOOKUP(AD$2&amp;":"&amp;$A3,'Tables for analytical purposes'!$Q$3:$S$1575,3,FALSE), "")</f>
        <v>BATTE MTN</v>
      </c>
      <c r="AE3" s="10" t="str">
        <f>IFERROR(VLOOKUP(AE$2&amp;":"&amp;$A3,'Tables for analytical purposes'!$Q$3:$S$1575,3,FALSE), "")</f>
        <v>CONCORD</v>
      </c>
      <c r="AF3" s="10" t="str">
        <f>IFERROR(VLOOKUP(AF$2&amp;":"&amp;$A3,'Tables for analytical purposes'!$Q$3:$S$1575,3,FALSE), "")</f>
        <v>BELLE MEAD</v>
      </c>
      <c r="AG3" s="10" t="str">
        <f>IFERROR(VLOOKUP(AG$2&amp;":"&amp;$A3,'Tables for analytical purposes'!$Q$3:$S$1575,3,FALSE), "")</f>
        <v>ALAMOGORDO</v>
      </c>
      <c r="AH3" s="10" t="str">
        <f>IFERROR(VLOOKUP(AH$2&amp;":"&amp;$A3,'Tables for analytical purposes'!$Q$3:$S$1575,3,FALSE), "")</f>
        <v>ALBANY</v>
      </c>
      <c r="AI3" s="10" t="str">
        <f>IFERROR(VLOOKUP(AI$2&amp;":"&amp;$A3,'Tables for analytical purposes'!$Q$3:$S$1575,3,FALSE), "")</f>
        <v>ASHEBORO</v>
      </c>
      <c r="AJ3" s="10" t="str">
        <f>IFERROR(VLOOKUP(AJ$2&amp;":"&amp;$A3,'Tables for analytical purposes'!$Q$3:$S$1575,3,FALSE), "")</f>
        <v>ASHLEY</v>
      </c>
      <c r="AK3" s="10" t="str">
        <f>IFERROR(VLOOKUP(AK$2&amp;":"&amp;$A3,'Tables for analytical purposes'!$Q$3:$S$1575,3,FALSE), "")</f>
        <v>AKRON</v>
      </c>
      <c r="AL3" s="10" t="str">
        <f>IFERROR(VLOOKUP(AL$2&amp;":"&amp;$A3,'Tables for analytical purposes'!$Q$3:$S$1575,3,FALSE), "")</f>
        <v>ADA</v>
      </c>
      <c r="AM3" s="10" t="str">
        <f>IFERROR(VLOOKUP(AM$2&amp;":"&amp;$A3,'Tables for analytical purposes'!$Q$3:$S$1575,3,FALSE), "")</f>
        <v>CLACKAMAS</v>
      </c>
      <c r="AN3" s="10" t="str">
        <f>IFERROR(VLOOKUP(AN$2&amp;":"&amp;$A3,'Tables for analytical purposes'!$Q$3:$S$1575,3,FALSE), "")</f>
        <v>ALLENTOWN</v>
      </c>
      <c r="AO3" s="10" t="str">
        <f>IFERROR(VLOOKUP(AO$2&amp;":"&amp;$A3,'Tables for analytical purposes'!$Q$3:$S$1575,3,FALSE), "")</f>
        <v>AIBONITO</v>
      </c>
      <c r="AP3" s="10" t="str">
        <f>IFERROR(VLOOKUP(AP$2&amp;":"&amp;$A3,'Tables for analytical purposes'!$Q$3:$S$1575,3,FALSE), "")</f>
        <v>EAST PROVIDENCE</v>
      </c>
      <c r="AQ3" s="10" t="str">
        <f>IFERROR(VLOOKUP(AQ$2&amp;":"&amp;$A3,'Tables for analytical purposes'!$Q$3:$S$1575,3,FALSE), "")</f>
        <v>ANDERSON</v>
      </c>
      <c r="AR3" s="10" t="str">
        <f>IFERROR(VLOOKUP(AR$2&amp;":"&amp;$A3,'Tables for analytical purposes'!$Q$3:$S$1575,3,FALSE), "")</f>
        <v>DAKOTA DUNES</v>
      </c>
      <c r="AS3" s="10" t="str">
        <f>IFERROR(VLOOKUP(AS$2&amp;":"&amp;$A3,'Tables for analytical purposes'!$Q$3:$S$1575,3,FALSE), "")</f>
        <v>ASHLAND CITY</v>
      </c>
      <c r="AT3" s="10" t="str">
        <f>IFERROR(VLOOKUP(AT$2&amp;":"&amp;$A3,'Tables for analytical purposes'!$Q$3:$S$1575,3,FALSE), "")</f>
        <v>ABILENE</v>
      </c>
      <c r="AU3" s="10" t="str">
        <f>IFERROR(VLOOKUP(AU$2&amp;":"&amp;$A3,'Tables for analytical purposes'!$Q$3:$S$1575,3,FALSE), "")</f>
        <v>BLANDING</v>
      </c>
      <c r="AV3" s="10" t="str">
        <f>IFERROR(VLOOKUP(AV$2&amp;":"&amp;$A3,'Tables for analytical purposes'!$Q$3:$S$1575,3,FALSE), "")</f>
        <v>BERLIN</v>
      </c>
      <c r="AW3" s="10" t="str">
        <f>IFERROR(VLOOKUP(AW$2&amp;":"&amp;$A3,'Tables for analytical purposes'!$Q$3:$S$1575,3,FALSE), "")</f>
        <v>ST CROIX</v>
      </c>
      <c r="AX3" s="10" t="str">
        <f>IFERROR(VLOOKUP(AX$2&amp;":"&amp;$A3,'Tables for analytical purposes'!$Q$3:$S$1575,3,FALSE), "")</f>
        <v>ARLINGTON</v>
      </c>
      <c r="AY3" s="10" t="str">
        <f>IFERROR(VLOOKUP(AY$2&amp;":"&amp;$A3,'Tables for analytical purposes'!$Q$3:$S$1575,3,FALSE), "")</f>
        <v>Bremerton</v>
      </c>
      <c r="AZ3" s="10" t="str">
        <f>IFERROR(VLOOKUP(AZ$2&amp;":"&amp;$A3,'Tables for analytical purposes'!$Q$3:$S$1575,3,FALSE), "")</f>
        <v>BECKLEY</v>
      </c>
      <c r="BA3" s="10" t="str">
        <f>IFERROR(VLOOKUP(BA$2&amp;":"&amp;$A3,'Tables for analytical purposes'!$Q$3:$S$1575,3,FALSE), "")</f>
        <v>BALDWIN</v>
      </c>
      <c r="BB3" s="10" t="str">
        <f>IFERROR(VLOOKUP(BB$2&amp;":"&amp;$A3,'Tables for analytical purposes'!$Q$3:$S$1575,3,FALSE), "")</f>
        <v>CASPER</v>
      </c>
      <c r="BC3" s="10" t="str">
        <f>IFERROR(VLOOKUP(BC$2&amp;":"&amp;$A3,'Tables for analytical purposes'!$Q$3:$S$1575,3,FALSE), "")</f>
        <v>PAGO PAGO</v>
      </c>
      <c r="BD3" s="10" t="str">
        <f>IFERROR(VLOOKUP(BD$2&amp;":"&amp;$A3,'Tables for analytical purposes'!$Q$3:$S$1575,3,FALSE), "")</f>
        <v>DEDEDO</v>
      </c>
      <c r="BE3" s="10" t="str">
        <f>IFERROR(VLOOKUP(BE$2&amp;":"&amp;$A3,'Tables for analytical purposes'!$Q$3:$S$1575,3,FALSE), "")</f>
        <v>GARAPAN</v>
      </c>
    </row>
    <row r="4" spans="1:57" x14ac:dyDescent="0.25">
      <c r="A4" s="10">
        <v>2</v>
      </c>
      <c r="B4" s="10" t="str">
        <f>IFERROR(VLOOKUP(B$2&amp;":"&amp;$A4,'Tables for analytical purposes'!$Q$3:$S$1575,3,FALSE), "")</f>
        <v>BIRMINGHAM</v>
      </c>
      <c r="C4" s="10" t="str">
        <f>IFERROR(VLOOKUP(C$2&amp;":"&amp;$A4,'Tables for analytical purposes'!$Q$3:$S$1575,3,FALSE), "")</f>
        <v>BARROW</v>
      </c>
      <c r="D4" s="10" t="str">
        <f>IFERROR(VLOOKUP(D$2&amp;":"&amp;$A4,'Tables for analytical purposes'!$Q$3:$S$1575,3,FALSE), "")</f>
        <v>CHANDLER</v>
      </c>
      <c r="E4" s="10" t="str">
        <f>IFERROR(VLOOKUP(E$2&amp;":"&amp;$A4,'Tables for analytical purposes'!$Q$3:$S$1575,3,FALSE), "")</f>
        <v>BATESVILLE</v>
      </c>
      <c r="F4" s="10" t="str">
        <f>IFERROR(VLOOKUP(F$2&amp;":"&amp;$A4,'Tables for analytical purposes'!$Q$3:$S$1575,3,FALSE), "")</f>
        <v>ALTURAS</v>
      </c>
      <c r="G4" s="10" t="str">
        <f>IFERROR(VLOOKUP(G$2&amp;":"&amp;$A4,'Tables for analytical purposes'!$Q$3:$S$1575,3,FALSE), "")</f>
        <v>AURORA</v>
      </c>
      <c r="H4" s="10" t="str">
        <f>IFERROR(VLOOKUP(H$2&amp;":"&amp;$A4,'Tables for analytical purposes'!$Q$3:$S$1575,3,FALSE), "")</f>
        <v>BRIDGEPORT</v>
      </c>
      <c r="I4" s="10" t="str">
        <f>IFERROR(VLOOKUP(I$2&amp;":"&amp;$A4,'Tables for analytical purposes'!$Q$3:$S$1575,3,FALSE), "")</f>
        <v>GEORGETOWN</v>
      </c>
      <c r="J4" s="10" t="str">
        <f>IFERROR(VLOOKUP(J$2&amp;":"&amp;$A4,'Tables for analytical purposes'!$Q$3:$S$1575,3,FALSE), "")</f>
        <v/>
      </c>
      <c r="K4" s="10" t="str">
        <f>IFERROR(VLOOKUP(K$2&amp;":"&amp;$A4,'Tables for analytical purposes'!$Q$3:$S$1575,3,FALSE), "")</f>
        <v>BLOUNTSTOWN</v>
      </c>
      <c r="L4" s="10" t="str">
        <f>IFERROR(VLOOKUP(L$2&amp;":"&amp;$A4,'Tables for analytical purposes'!$Q$3:$S$1575,3,FALSE), "")</f>
        <v>ALMA</v>
      </c>
      <c r="M4" s="10" t="str">
        <f>IFERROR(VLOOKUP(M$2&amp;":"&amp;$A4,'Tables for analytical purposes'!$Q$3:$S$1575,3,FALSE), "")</f>
        <v>HONOKAA</v>
      </c>
      <c r="N4" s="10" t="str">
        <f>IFERROR(VLOOKUP(N$2&amp;":"&amp;$A4,'Tables for analytical purposes'!$Q$3:$S$1575,3,FALSE), "")</f>
        <v>ARCO</v>
      </c>
      <c r="O4" s="10" t="str">
        <f>IFERROR(VLOOKUP(O$2&amp;":"&amp;$A4,'Tables for analytical purposes'!$Q$3:$S$1575,3,FALSE), "")</f>
        <v>ANNA</v>
      </c>
      <c r="P4" s="10" t="str">
        <f>IFERROR(VLOOKUP(P$2&amp;":"&amp;$A4,'Tables for analytical purposes'!$Q$3:$S$1575,3,FALSE), "")</f>
        <v>AUBURN</v>
      </c>
      <c r="Q4" s="10" t="str">
        <f>IFERROR(VLOOKUP(Q$2&amp;":"&amp;$A4,'Tables for analytical purposes'!$Q$3:$S$1575,3,FALSE), "")</f>
        <v>BLOOMFIELD</v>
      </c>
      <c r="R4" s="10" t="str">
        <f>IFERROR(VLOOKUP(R$2&amp;":"&amp;$A4,'Tables for analytical purposes'!$Q$3:$S$1575,3,FALSE), "")</f>
        <v>ASHLAND</v>
      </c>
      <c r="S4" s="10" t="str">
        <f>IFERROR(VLOOKUP(S$2&amp;":"&amp;$A4,'Tables for analytical purposes'!$Q$3:$S$1575,3,FALSE), "")</f>
        <v>BARDSTOWN</v>
      </c>
      <c r="T4" s="10" t="str">
        <f>IFERROR(VLOOKUP(T$2&amp;":"&amp;$A4,'Tables for analytical purposes'!$Q$3:$S$1575,3,FALSE), "")</f>
        <v>AMITE</v>
      </c>
      <c r="U4" s="10" t="str">
        <f>IFERROR(VLOOKUP(U$2&amp;":"&amp;$A4,'Tables for analytical purposes'!$Q$3:$S$1575,3,FALSE), "")</f>
        <v>BANGOR</v>
      </c>
      <c r="V4" s="10" t="str">
        <f>IFERROR(VLOOKUP(V$2&amp;":"&amp;$A4,'Tables for analytical purposes'!$Q$3:$S$1575,3,FALSE), "")</f>
        <v>BERLIN</v>
      </c>
      <c r="W4" s="10" t="str">
        <f>IFERROR(VLOOKUP(W$2&amp;":"&amp;$A4,'Tables for analytical purposes'!$Q$3:$S$1575,3,FALSE), "")</f>
        <v>ATTLEBORO</v>
      </c>
      <c r="X4" s="10" t="str">
        <f>IFERROR(VLOOKUP(X$2&amp;":"&amp;$A4,'Tables for analytical purposes'!$Q$3:$S$1575,3,FALSE), "")</f>
        <v>CARO</v>
      </c>
      <c r="Y4" s="10" t="str">
        <f>IFERROR(VLOOKUP(Y$2&amp;":"&amp;$A4,'Tables for analytical purposes'!$Q$3:$S$1575,3,FALSE), "")</f>
        <v>ANNANDALE</v>
      </c>
      <c r="Z4" s="10" t="str">
        <f>IFERROR(VLOOKUP(Z$2&amp;":"&amp;$A4,'Tables for analytical purposes'!$Q$3:$S$1575,3,FALSE), "")</f>
        <v>ACKERMAN</v>
      </c>
      <c r="AA4" s="10" t="str">
        <f>IFERROR(VLOOKUP(AA$2&amp;":"&amp;$A4,'Tables for analytical purposes'!$Q$3:$S$1575,3,FALSE), "")</f>
        <v>BOLIVAR</v>
      </c>
      <c r="AB4" s="10" t="str">
        <f>IFERROR(VLOOKUP(AB$2&amp;":"&amp;$A4,'Tables for analytical purposes'!$Q$3:$S$1575,3,FALSE), "")</f>
        <v>BIG SANDY</v>
      </c>
      <c r="AC4" s="10" t="str">
        <f>IFERROR(VLOOKUP(AC$2&amp;":"&amp;$A4,'Tables for analytical purposes'!$Q$3:$S$1575,3,FALSE), "")</f>
        <v>ALLIANCE</v>
      </c>
      <c r="AD4" s="10" t="str">
        <f>IFERROR(VLOOKUP(AD$2&amp;":"&amp;$A4,'Tables for analytical purposes'!$Q$3:$S$1575,3,FALSE), "")</f>
        <v>BOULDER CITY</v>
      </c>
      <c r="AE4" s="10" t="str">
        <f>IFERROR(VLOOKUP(AE$2&amp;":"&amp;$A4,'Tables for analytical purposes'!$Q$3:$S$1575,3,FALSE), "")</f>
        <v>FRANKLIN</v>
      </c>
      <c r="AF4" s="10" t="str">
        <f>IFERROR(VLOOKUP(AF$2&amp;":"&amp;$A4,'Tables for analytical purposes'!$Q$3:$S$1575,3,FALSE), "")</f>
        <v>BELLEVILLE</v>
      </c>
      <c r="AG4" s="10" t="str">
        <f>IFERROR(VLOOKUP(AG$2&amp;":"&amp;$A4,'Tables for analytical purposes'!$Q$3:$S$1575,3,FALSE), "")</f>
        <v>ALBUQUERQUE</v>
      </c>
      <c r="AH4" s="10" t="str">
        <f>IFERROR(VLOOKUP(AH$2&amp;":"&amp;$A4,'Tables for analytical purposes'!$Q$3:$S$1575,3,FALSE), "")</f>
        <v>AMITYVILLE</v>
      </c>
      <c r="AI4" s="10" t="str">
        <f>IFERROR(VLOOKUP(AI$2&amp;":"&amp;$A4,'Tables for analytical purposes'!$Q$3:$S$1575,3,FALSE), "")</f>
        <v>BLACK MOUNTAIN</v>
      </c>
      <c r="AJ4" s="10" t="str">
        <f>IFERROR(VLOOKUP(AJ$2&amp;":"&amp;$A4,'Tables for analytical purposes'!$Q$3:$S$1575,3,FALSE), "")</f>
        <v>BISMARCK</v>
      </c>
      <c r="AK4" s="10" t="str">
        <f>IFERROR(VLOOKUP(AK$2&amp;":"&amp;$A4,'Tables for analytical purposes'!$Q$3:$S$1575,3,FALSE), "")</f>
        <v>ATHENS</v>
      </c>
      <c r="AL4" s="10" t="str">
        <f>IFERROR(VLOOKUP(AL$2&amp;":"&amp;$A4,'Tables for analytical purposes'!$Q$3:$S$1575,3,FALSE), "")</f>
        <v>ALVA</v>
      </c>
      <c r="AM4" s="10" t="str">
        <f>IFERROR(VLOOKUP(AM$2&amp;":"&amp;$A4,'Tables for analytical purposes'!$Q$3:$S$1575,3,FALSE), "")</f>
        <v>DALLAS</v>
      </c>
      <c r="AN4" s="10" t="str">
        <f>IFERROR(VLOOKUP(AN$2&amp;":"&amp;$A4,'Tables for analytical purposes'!$Q$3:$S$1575,3,FALSE), "")</f>
        <v>AMBLER</v>
      </c>
      <c r="AO4" s="10" t="str">
        <f>IFERROR(VLOOKUP(AO$2&amp;":"&amp;$A4,'Tables for analytical purposes'!$Q$3:$S$1575,3,FALSE), "")</f>
        <v>ALT DE SANTA</v>
      </c>
      <c r="AP4" s="10" t="str">
        <f>IFERROR(VLOOKUP(AP$2&amp;":"&amp;$A4,'Tables for analytical purposes'!$Q$3:$S$1575,3,FALSE), "")</f>
        <v>PROVIDENCE</v>
      </c>
      <c r="AQ4" s="10" t="str">
        <f>IFERROR(VLOOKUP(AQ$2&amp;":"&amp;$A4,'Tables for analytical purposes'!$Q$3:$S$1575,3,FALSE), "")</f>
        <v>Beaufort</v>
      </c>
      <c r="AR4" s="10" t="str">
        <f>IFERROR(VLOOKUP(AR$2&amp;":"&amp;$A4,'Tables for analytical purposes'!$Q$3:$S$1575,3,FALSE), "")</f>
        <v>EAGLE BUTTE</v>
      </c>
      <c r="AS4" s="10" t="str">
        <f>IFERROR(VLOOKUP(AS$2&amp;":"&amp;$A4,'Tables for analytical purposes'!$Q$3:$S$1575,3,FALSE), "")</f>
        <v>BOLIVAR</v>
      </c>
      <c r="AT4" s="10" t="str">
        <f>IFERROR(VLOOKUP(AT$2&amp;":"&amp;$A4,'Tables for analytical purposes'!$Q$3:$S$1575,3,FALSE), "")</f>
        <v>ADDISON</v>
      </c>
      <c r="AU4" s="10" t="str">
        <f>IFERROR(VLOOKUP(AU$2&amp;":"&amp;$A4,'Tables for analytical purposes'!$Q$3:$S$1575,3,FALSE), "")</f>
        <v>GUNNISON</v>
      </c>
      <c r="AV4" s="10" t="str">
        <f>IFERROR(VLOOKUP(AV$2&amp;":"&amp;$A4,'Tables for analytical purposes'!$Q$3:$S$1575,3,FALSE), "")</f>
        <v>BRATTLEBORO</v>
      </c>
      <c r="AW4" s="10" t="str">
        <f>IFERROR(VLOOKUP(AW$2&amp;":"&amp;$A4,'Tables for analytical purposes'!$Q$3:$S$1575,3,FALSE), "")</f>
        <v>ST THOMAS</v>
      </c>
      <c r="AX4" s="10" t="str">
        <f>IFERROR(VLOOKUP(AX$2&amp;":"&amp;$A4,'Tables for analytical purposes'!$Q$3:$S$1575,3,FALSE), "")</f>
        <v>CHARLOTTESVILLE</v>
      </c>
      <c r="AY4" s="10" t="str">
        <f>IFERROR(VLOOKUP(AY$2&amp;":"&amp;$A4,'Tables for analytical purposes'!$Q$3:$S$1575,3,FALSE), "")</f>
        <v>BURIEN</v>
      </c>
      <c r="AZ4" s="10" t="str">
        <f>IFERROR(VLOOKUP(AZ$2&amp;":"&amp;$A4,'Tables for analytical purposes'!$Q$3:$S$1575,3,FALSE), "")</f>
        <v>BUCKHANNON</v>
      </c>
      <c r="BA4" s="10" t="str">
        <f>IFERROR(VLOOKUP(BA$2&amp;":"&amp;$A4,'Tables for analytical purposes'!$Q$3:$S$1575,3,FALSE), "")</f>
        <v>CUMBERLAND</v>
      </c>
      <c r="BB4" s="10" t="str">
        <f>IFERROR(VLOOKUP(BB$2&amp;":"&amp;$A4,'Tables for analytical purposes'!$Q$3:$S$1575,3,FALSE), "")</f>
        <v>EVANSTON</v>
      </c>
      <c r="BC4" s="10" t="str">
        <f>IFERROR(VLOOKUP(BC$2&amp;":"&amp;$A4,'Tables for analytical purposes'!$Q$3:$S$1575,3,FALSE), "")</f>
        <v/>
      </c>
      <c r="BD4" s="10" t="str">
        <f>IFERROR(VLOOKUP(BD$2&amp;":"&amp;$A4,'Tables for analytical purposes'!$Q$3:$S$1575,3,FALSE), "")</f>
        <v>TAMUNING</v>
      </c>
      <c r="BE4" s="10" t="str">
        <f>IFERROR(VLOOKUP(BE$2&amp;":"&amp;$A4,'Tables for analytical purposes'!$Q$3:$S$1575,3,FALSE), "")</f>
        <v/>
      </c>
    </row>
    <row r="5" spans="1:57" x14ac:dyDescent="0.25">
      <c r="A5">
        <v>3</v>
      </c>
      <c r="B5" s="10" t="str">
        <f>IFERROR(VLOOKUP(B$2&amp;":"&amp;$A5,'Tables for analytical purposes'!$Q$3:$S$1575,3,FALSE), "")</f>
        <v>BREWTON</v>
      </c>
      <c r="C5" s="10" t="str">
        <f>IFERROR(VLOOKUP(C$2&amp;":"&amp;$A5,'Tables for analytical purposes'!$Q$3:$S$1575,3,FALSE), "")</f>
        <v>CORDOVA</v>
      </c>
      <c r="D5" s="10" t="str">
        <f>IFERROR(VLOOKUP(D$2&amp;":"&amp;$A5,'Tables for analytical purposes'!$Q$3:$S$1575,3,FALSE), "")</f>
        <v>FLAGSTAFF</v>
      </c>
      <c r="E5" s="10" t="str">
        <f>IFERROR(VLOOKUP(E$2&amp;":"&amp;$A5,'Tables for analytical purposes'!$Q$3:$S$1575,3,FALSE), "")</f>
        <v>BENTON</v>
      </c>
      <c r="F5" s="10" t="str">
        <f>IFERROR(VLOOKUP(F$2&amp;":"&amp;$A5,'Tables for analytical purposes'!$Q$3:$S$1575,3,FALSE), "")</f>
        <v>AUBURN</v>
      </c>
      <c r="G5" s="10" t="str">
        <f>IFERROR(VLOOKUP(G$2&amp;":"&amp;$A5,'Tables for analytical purposes'!$Q$3:$S$1575,3,FALSE), "")</f>
        <v>CHEYENNE WELLS</v>
      </c>
      <c r="H5" s="10" t="str">
        <f>IFERROR(VLOOKUP(H$2&amp;":"&amp;$A5,'Tables for analytical purposes'!$Q$3:$S$1575,3,FALSE), "")</f>
        <v>FARMINGTON</v>
      </c>
      <c r="I5" s="10" t="str">
        <f>IFERROR(VLOOKUP(I$2&amp;":"&amp;$A5,'Tables for analytical purposes'!$Q$3:$S$1575,3,FALSE), "")</f>
        <v>NEW CASTLE</v>
      </c>
      <c r="J5" s="10" t="str">
        <f>IFERROR(VLOOKUP(J$2&amp;":"&amp;$A5,'Tables for analytical purposes'!$Q$3:$S$1575,3,FALSE), "")</f>
        <v/>
      </c>
      <c r="K5" s="10" t="str">
        <f>IFERROR(VLOOKUP(K$2&amp;":"&amp;$A5,'Tables for analytical purposes'!$Q$3:$S$1575,3,FALSE), "")</f>
        <v>BRADENTON</v>
      </c>
      <c r="L5" s="10" t="str">
        <f>IFERROR(VLOOKUP(L$2&amp;":"&amp;$A5,'Tables for analytical purposes'!$Q$3:$S$1575,3,FALSE), "")</f>
        <v>ATLANTA</v>
      </c>
      <c r="M5" s="10" t="str">
        <f>IFERROR(VLOOKUP(M$2&amp;":"&amp;$A5,'Tables for analytical purposes'!$Q$3:$S$1575,3,FALSE), "")</f>
        <v>Honolulu</v>
      </c>
      <c r="N5" s="10" t="str">
        <f>IFERROR(VLOOKUP(N$2&amp;":"&amp;$A5,'Tables for analytical purposes'!$Q$3:$S$1575,3,FALSE), "")</f>
        <v>BLACKFOOT</v>
      </c>
      <c r="O5" s="10" t="str">
        <f>IFERROR(VLOOKUP(O$2&amp;":"&amp;$A5,'Tables for analytical purposes'!$Q$3:$S$1575,3,FALSE), "")</f>
        <v>AURORA</v>
      </c>
      <c r="P5" s="10" t="str">
        <f>IFERROR(VLOOKUP(P$2&amp;":"&amp;$A5,'Tables for analytical purposes'!$Q$3:$S$1575,3,FALSE), "")</f>
        <v>AVON</v>
      </c>
      <c r="Q5" s="10" t="str">
        <f>IFERROR(VLOOKUP(Q$2&amp;":"&amp;$A5,'Tables for analytical purposes'!$Q$3:$S$1575,3,FALSE), "")</f>
        <v>CHARLES CITY</v>
      </c>
      <c r="R5" s="10" t="str">
        <f>IFERROR(VLOOKUP(R$2&amp;":"&amp;$A5,'Tables for analytical purposes'!$Q$3:$S$1575,3,FALSE), "")</f>
        <v>ATCHISON</v>
      </c>
      <c r="S5" s="10" t="str">
        <f>IFERROR(VLOOKUP(S$2&amp;":"&amp;$A5,'Tables for analytical purposes'!$Q$3:$S$1575,3,FALSE), "")</f>
        <v>BEREA</v>
      </c>
      <c r="T5" s="10" t="str">
        <f>IFERROR(VLOOKUP(T$2&amp;":"&amp;$A5,'Tables for analytical purposes'!$Q$3:$S$1575,3,FALSE), "")</f>
        <v>ARCADIA</v>
      </c>
      <c r="U5" s="10" t="str">
        <f>IFERROR(VLOOKUP(U$2&amp;":"&amp;$A5,'Tables for analytical purposes'!$Q$3:$S$1575,3,FALSE), "")</f>
        <v>BELFAST</v>
      </c>
      <c r="V5" s="10" t="str">
        <f>IFERROR(VLOOKUP(V$2&amp;":"&amp;$A5,'Tables for analytical purposes'!$Q$3:$S$1575,3,FALSE), "")</f>
        <v>Bethesda</v>
      </c>
      <c r="W5" s="10" t="str">
        <f>IFERROR(VLOOKUP(W$2&amp;":"&amp;$A5,'Tables for analytical purposes'!$Q$3:$S$1575,3,FALSE), "")</f>
        <v>BELMONT</v>
      </c>
      <c r="X5" s="10" t="str">
        <f>IFERROR(VLOOKUP(X$2&amp;":"&amp;$A5,'Tables for analytical purposes'!$Q$3:$S$1575,3,FALSE), "")</f>
        <v>CHARLOTTE</v>
      </c>
      <c r="Y5" s="10" t="str">
        <f>IFERROR(VLOOKUP(Y$2&amp;":"&amp;$A5,'Tables for analytical purposes'!$Q$3:$S$1575,3,FALSE), "")</f>
        <v>ANOKA</v>
      </c>
      <c r="Z5" s="10" t="str">
        <f>IFERROR(VLOOKUP(Z$2&amp;":"&amp;$A5,'Tables for analytical purposes'!$Q$3:$S$1575,3,FALSE), "")</f>
        <v>BAY SPRINGS</v>
      </c>
      <c r="AA5" s="10" t="str">
        <f>IFERROR(VLOOKUP(AA$2&amp;":"&amp;$A5,'Tables for analytical purposes'!$Q$3:$S$1575,3,FALSE), "")</f>
        <v>BONNE TERRE</v>
      </c>
      <c r="AB5" s="10" t="str">
        <f>IFERROR(VLOOKUP(AB$2&amp;":"&amp;$A5,'Tables for analytical purposes'!$Q$3:$S$1575,3,FALSE), "")</f>
        <v>BIG SKY</v>
      </c>
      <c r="AC5" s="10" t="str">
        <f>IFERROR(VLOOKUP(AC$2&amp;":"&amp;$A5,'Tables for analytical purposes'!$Q$3:$S$1575,3,FALSE), "")</f>
        <v>ALMA</v>
      </c>
      <c r="AD5" s="10" t="str">
        <f>IFERROR(VLOOKUP(AD$2&amp;":"&amp;$A5,'Tables for analytical purposes'!$Q$3:$S$1575,3,FALSE), "")</f>
        <v>CALIENTE</v>
      </c>
      <c r="AE5" s="10" t="str">
        <f>IFERROR(VLOOKUP(AE$2&amp;":"&amp;$A5,'Tables for analytical purposes'!$Q$3:$S$1575,3,FALSE), "")</f>
        <v>HAMPSTEAD</v>
      </c>
      <c r="AF5" s="10" t="str">
        <f>IFERROR(VLOOKUP(AF$2&amp;":"&amp;$A5,'Tables for analytical purposes'!$Q$3:$S$1575,3,FALSE), "")</f>
        <v>BERKELEY HEIGHTS</v>
      </c>
      <c r="AG5" s="10" t="str">
        <f>IFERROR(VLOOKUP(AG$2&amp;":"&amp;$A5,'Tables for analytical purposes'!$Q$3:$S$1575,3,FALSE), "")</f>
        <v>CROWNPOINT</v>
      </c>
      <c r="AH5" s="10" t="str">
        <f>IFERROR(VLOOKUP(AH$2&amp;":"&amp;$A5,'Tables for analytical purposes'!$Q$3:$S$1575,3,FALSE), "")</f>
        <v>BINGHAMTON</v>
      </c>
      <c r="AI5" s="10" t="str">
        <f>IFERROR(VLOOKUP(AI$2&amp;":"&amp;$A5,'Tables for analytical purposes'!$Q$3:$S$1575,3,FALSE), "")</f>
        <v>BURGAW</v>
      </c>
      <c r="AJ5" s="10" t="str">
        <f>IFERROR(VLOOKUP(AJ$2&amp;":"&amp;$A5,'Tables for analytical purposes'!$Q$3:$S$1575,3,FALSE), "")</f>
        <v>BOTTINEAU</v>
      </c>
      <c r="AK5" s="10" t="str">
        <f>IFERROR(VLOOKUP(AK$2&amp;":"&amp;$A5,'Tables for analytical purposes'!$Q$3:$S$1575,3,FALSE), "")</f>
        <v>AVON</v>
      </c>
      <c r="AL5" s="10" t="str">
        <f>IFERROR(VLOOKUP(AL$2&amp;":"&amp;$A5,'Tables for analytical purposes'!$Q$3:$S$1575,3,FALSE), "")</f>
        <v>ANADARKO</v>
      </c>
      <c r="AM5" s="10" t="str">
        <f>IFERROR(VLOOKUP(AM$2&amp;":"&amp;$A5,'Tables for analytical purposes'!$Q$3:$S$1575,3,FALSE), "")</f>
        <v>HILLSBORO</v>
      </c>
      <c r="AN5" s="10" t="str">
        <f>IFERROR(VLOOKUP(AN$2&amp;":"&amp;$A5,'Tables for analytical purposes'!$Q$3:$S$1575,3,FALSE), "")</f>
        <v>BETHLEHEM</v>
      </c>
      <c r="AO5" s="10" t="str">
        <f>IFERROR(VLOOKUP(AO$2&amp;":"&amp;$A5,'Tables for analytical purposes'!$Q$3:$S$1575,3,FALSE), "")</f>
        <v>ARECIBO</v>
      </c>
      <c r="AP5" s="10" t="str">
        <f>IFERROR(VLOOKUP(AP$2&amp;":"&amp;$A5,'Tables for analytical purposes'!$Q$3:$S$1575,3,FALSE), "")</f>
        <v>WOONSOCKET</v>
      </c>
      <c r="AQ5" s="10" t="str">
        <f>IFERROR(VLOOKUP(AQ$2&amp;":"&amp;$A5,'Tables for analytical purposes'!$Q$3:$S$1575,3,FALSE), "")</f>
        <v>CHARLESTON</v>
      </c>
      <c r="AR5" s="10" t="str">
        <f>IFERROR(VLOOKUP(AR$2&amp;":"&amp;$A5,'Tables for analytical purposes'!$Q$3:$S$1575,3,FALSE), "")</f>
        <v>EUREKA</v>
      </c>
      <c r="AS5" s="10" t="str">
        <f>IFERROR(VLOOKUP(AS$2&amp;":"&amp;$A5,'Tables for analytical purposes'!$Q$3:$S$1575,3,FALSE), "")</f>
        <v>CELINA</v>
      </c>
      <c r="AT5" s="10" t="str">
        <f>IFERROR(VLOOKUP(AT$2&amp;":"&amp;$A5,'Tables for analytical purposes'!$Q$3:$S$1575,3,FALSE), "")</f>
        <v>ALLEN</v>
      </c>
      <c r="AU5" s="10" t="str">
        <f>IFERROR(VLOOKUP(AU$2&amp;":"&amp;$A5,'Tables for analytical purposes'!$Q$3:$S$1575,3,FALSE), "")</f>
        <v>LAYTON</v>
      </c>
      <c r="AV5" s="10" t="str">
        <f>IFERROR(VLOOKUP(AV$2&amp;":"&amp;$A5,'Tables for analytical purposes'!$Q$3:$S$1575,3,FALSE), "")</f>
        <v>TOWNSHEND</v>
      </c>
      <c r="AW5" s="10" t="str">
        <f>IFERROR(VLOOKUP(AW$2&amp;":"&amp;$A5,'Tables for analytical purposes'!$Q$3:$S$1575,3,FALSE), "")</f>
        <v/>
      </c>
      <c r="AX5" s="10" t="str">
        <f>IFERROR(VLOOKUP(AX$2&amp;":"&amp;$A5,'Tables for analytical purposes'!$Q$3:$S$1575,3,FALSE), "")</f>
        <v>DANVILLE</v>
      </c>
      <c r="AY5" s="10" t="str">
        <f>IFERROR(VLOOKUP(AY$2&amp;":"&amp;$A5,'Tables for analytical purposes'!$Q$3:$S$1575,3,FALSE), "")</f>
        <v>COUPEVILLE</v>
      </c>
      <c r="AZ5" s="10" t="str">
        <f>IFERROR(VLOOKUP(AZ$2&amp;":"&amp;$A5,'Tables for analytical purposes'!$Q$3:$S$1575,3,FALSE), "")</f>
        <v>CHARLESTON</v>
      </c>
      <c r="BA5" s="10" t="str">
        <f>IFERROR(VLOOKUP(BA$2&amp;":"&amp;$A5,'Tables for analytical purposes'!$Q$3:$S$1575,3,FALSE), "")</f>
        <v>EAGLE RIVER</v>
      </c>
      <c r="BB5" s="10" t="str">
        <f>IFERROR(VLOOKUP(BB$2&amp;":"&amp;$A5,'Tables for analytical purposes'!$Q$3:$S$1575,3,FALSE), "")</f>
        <v>JACKSON</v>
      </c>
      <c r="BC5" s="10" t="str">
        <f>IFERROR(VLOOKUP(BC$2&amp;":"&amp;$A5,'Tables for analytical purposes'!$Q$3:$S$1575,3,FALSE), "")</f>
        <v/>
      </c>
      <c r="BD5" s="10" t="str">
        <f>IFERROR(VLOOKUP(BD$2&amp;":"&amp;$A5,'Tables for analytical purposes'!$Q$3:$S$1575,3,FALSE), "")</f>
        <v/>
      </c>
      <c r="BE5" s="10" t="str">
        <f>IFERROR(VLOOKUP(BE$2&amp;":"&amp;$A5,'Tables for analytical purposes'!$Q$3:$S$1575,3,FALSE), "")</f>
        <v/>
      </c>
    </row>
    <row r="6" spans="1:57" x14ac:dyDescent="0.25">
      <c r="A6" s="10">
        <v>4</v>
      </c>
      <c r="B6" s="10" t="str">
        <f>IFERROR(VLOOKUP(B$2&amp;":"&amp;$A6,'Tables for analytical purposes'!$Q$3:$S$1575,3,FALSE), "")</f>
        <v>CAMDEN</v>
      </c>
      <c r="C6" s="10" t="str">
        <f>IFERROR(VLOOKUP(C$2&amp;":"&amp;$A6,'Tables for analytical purposes'!$Q$3:$S$1575,3,FALSE), "")</f>
        <v>DILLINGHAM</v>
      </c>
      <c r="D6" s="10" t="str">
        <f>IFERROR(VLOOKUP(D$2&amp;":"&amp;$A6,'Tables for analytical purposes'!$Q$3:$S$1575,3,FALSE), "")</f>
        <v>FORT DEFIANCE</v>
      </c>
      <c r="E6" s="10" t="str">
        <f>IFERROR(VLOOKUP(E$2&amp;":"&amp;$A6,'Tables for analytical purposes'!$Q$3:$S$1575,3,FALSE), "")</f>
        <v>CALICO ROCK</v>
      </c>
      <c r="F6" s="10" t="str">
        <f>IFERROR(VLOOKUP(F$2&amp;":"&amp;$A6,'Tables for analytical purposes'!$Q$3:$S$1575,3,FALSE), "")</f>
        <v>AVALON</v>
      </c>
      <c r="G6" s="10" t="str">
        <f>IFERROR(VLOOKUP(G$2&amp;":"&amp;$A6,'Tables for analytical purposes'!$Q$3:$S$1575,3,FALSE), "")</f>
        <v>COLORADO SPRINGS</v>
      </c>
      <c r="H6" s="10" t="str">
        <f>IFERROR(VLOOKUP(H$2&amp;":"&amp;$A6,'Tables for analytical purposes'!$Q$3:$S$1575,3,FALSE), "")</f>
        <v>HARTFORD</v>
      </c>
      <c r="I6" s="10" t="str">
        <f>IFERROR(VLOOKUP(I$2&amp;":"&amp;$A6,'Tables for analytical purposes'!$Q$3:$S$1575,3,FALSE), "")</f>
        <v>NEWARK</v>
      </c>
      <c r="J6" s="10" t="str">
        <f>IFERROR(VLOOKUP(J$2&amp;":"&amp;$A6,'Tables for analytical purposes'!$Q$3:$S$1575,3,FALSE), "")</f>
        <v/>
      </c>
      <c r="K6" s="10" t="str">
        <f>IFERROR(VLOOKUP(K$2&amp;":"&amp;$A6,'Tables for analytical purposes'!$Q$3:$S$1575,3,FALSE), "")</f>
        <v>BROOKSVILLE</v>
      </c>
      <c r="L6" s="10" t="str">
        <f>IFERROR(VLOOKUP(L$2&amp;":"&amp;$A6,'Tables for analytical purposes'!$Q$3:$S$1575,3,FALSE), "")</f>
        <v>AUGUSTA</v>
      </c>
      <c r="M6" s="10" t="str">
        <f>IFERROR(VLOOKUP(M$2&amp;":"&amp;$A6,'Tables for analytical purposes'!$Q$3:$S$1575,3,FALSE), "")</f>
        <v>KAPAA</v>
      </c>
      <c r="N6" s="10" t="str">
        <f>IFERROR(VLOOKUP(N$2&amp;":"&amp;$A6,'Tables for analytical purposes'!$Q$3:$S$1575,3,FALSE), "")</f>
        <v>BOISE</v>
      </c>
      <c r="O6" s="10" t="str">
        <f>IFERROR(VLOOKUP(O$2&amp;":"&amp;$A6,'Tables for analytical purposes'!$Q$3:$S$1575,3,FALSE), "")</f>
        <v>BERWYN</v>
      </c>
      <c r="P6" s="10" t="str">
        <f>IFERROR(VLOOKUP(P$2&amp;":"&amp;$A6,'Tables for analytical purposes'!$Q$3:$S$1575,3,FALSE), "")</f>
        <v>BEDFORD</v>
      </c>
      <c r="Q6" s="10" t="str">
        <f>IFERROR(VLOOKUP(Q$2&amp;":"&amp;$A6,'Tables for analytical purposes'!$Q$3:$S$1575,3,FALSE), "")</f>
        <v>CHEROKEE</v>
      </c>
      <c r="R6" s="10" t="str">
        <f>IFERROR(VLOOKUP(R$2&amp;":"&amp;$A6,'Tables for analytical purposes'!$Q$3:$S$1575,3,FALSE), "")</f>
        <v>ATWOOD</v>
      </c>
      <c r="S6" s="10" t="str">
        <f>IFERROR(VLOOKUP(S$2&amp;":"&amp;$A6,'Tables for analytical purposes'!$Q$3:$S$1575,3,FALSE), "")</f>
        <v>BOWLING GREEN</v>
      </c>
      <c r="T6" s="10" t="str">
        <f>IFERROR(VLOOKUP(T$2&amp;":"&amp;$A6,'Tables for analytical purposes'!$Q$3:$S$1575,3,FALSE), "")</f>
        <v>BASTROP</v>
      </c>
      <c r="U6" s="10" t="str">
        <f>IFERROR(VLOOKUP(U$2&amp;":"&amp;$A6,'Tables for analytical purposes'!$Q$3:$S$1575,3,FALSE), "")</f>
        <v>BIDDEFORD</v>
      </c>
      <c r="V6" s="10" t="str">
        <f>IFERROR(VLOOKUP(V$2&amp;":"&amp;$A6,'Tables for analytical purposes'!$Q$3:$S$1575,3,FALSE), "")</f>
        <v>CAMBRIDGE</v>
      </c>
      <c r="W6" s="10" t="str">
        <f>IFERROR(VLOOKUP(W$2&amp;":"&amp;$A6,'Tables for analytical purposes'!$Q$3:$S$1575,3,FALSE), "")</f>
        <v>BEVERLY</v>
      </c>
      <c r="X6" s="10" t="str">
        <f>IFERROR(VLOOKUP(X$2&amp;":"&amp;$A6,'Tables for analytical purposes'!$Q$3:$S$1575,3,FALSE), "")</f>
        <v>DECKERVILLE</v>
      </c>
      <c r="Y6" s="10" t="str">
        <f>IFERROR(VLOOKUP(Y$2&amp;":"&amp;$A6,'Tables for analytical purposes'!$Q$3:$S$1575,3,FALSE), "")</f>
        <v>BAGLEY</v>
      </c>
      <c r="Z6" s="10" t="str">
        <f>IFERROR(VLOOKUP(Z$2&amp;":"&amp;$A6,'Tables for analytical purposes'!$Q$3:$S$1575,3,FALSE), "")</f>
        <v>Biloxi</v>
      </c>
      <c r="AA6" s="10" t="str">
        <f>IFERROR(VLOOKUP(AA$2&amp;":"&amp;$A6,'Tables for analytical purposes'!$Q$3:$S$1575,3,FALSE), "")</f>
        <v>BRANSON</v>
      </c>
      <c r="AB6" s="10" t="str">
        <f>IFERROR(VLOOKUP(AB$2&amp;":"&amp;$A6,'Tables for analytical purposes'!$Q$3:$S$1575,3,FALSE), "")</f>
        <v>BROWNING</v>
      </c>
      <c r="AC6" s="10" t="str">
        <f>IFERROR(VLOOKUP(AC$2&amp;":"&amp;$A6,'Tables for analytical purposes'!$Q$3:$S$1575,3,FALSE), "")</f>
        <v>BASSETT</v>
      </c>
      <c r="AD6" s="10" t="str">
        <f>IFERROR(VLOOKUP(AD$2&amp;":"&amp;$A6,'Tables for analytical purposes'!$Q$3:$S$1575,3,FALSE), "")</f>
        <v>ELY</v>
      </c>
      <c r="AE6" s="10" t="str">
        <f>IFERROR(VLOOKUP(AE$2&amp;":"&amp;$A6,'Tables for analytical purposes'!$Q$3:$S$1575,3,FALSE), "")</f>
        <v>KEENE</v>
      </c>
      <c r="AF6" s="10" t="str">
        <f>IFERROR(VLOOKUP(AF$2&amp;":"&amp;$A6,'Tables for analytical purposes'!$Q$3:$S$1575,3,FALSE), "")</f>
        <v>BLACKWOOD</v>
      </c>
      <c r="AG6" s="10" t="str">
        <f>IFERROR(VLOOKUP(AG$2&amp;":"&amp;$A6,'Tables for analytical purposes'!$Q$3:$S$1575,3,FALSE), "")</f>
        <v>ESPANOLA</v>
      </c>
      <c r="AH6" s="10" t="str">
        <f>IFERROR(VLOOKUP(AH$2&amp;":"&amp;$A6,'Tables for analytical purposes'!$Q$3:$S$1575,3,FALSE), "")</f>
        <v>BRONX</v>
      </c>
      <c r="AI6" s="10" t="str">
        <f>IFERROR(VLOOKUP(AI$2&amp;":"&amp;$A6,'Tables for analytical purposes'!$Q$3:$S$1575,3,FALSE), "")</f>
        <v>BUTNER</v>
      </c>
      <c r="AJ6" s="10" t="str">
        <f>IFERROR(VLOOKUP(AJ$2&amp;":"&amp;$A6,'Tables for analytical purposes'!$Q$3:$S$1575,3,FALSE), "")</f>
        <v>BOWMAN</v>
      </c>
      <c r="AK6" s="10" t="str">
        <f>IFERROR(VLOOKUP(AK$2&amp;":"&amp;$A6,'Tables for analytical purposes'!$Q$3:$S$1575,3,FALSE), "")</f>
        <v>BEACHWOOD</v>
      </c>
      <c r="AL6" s="10" t="str">
        <f>IFERROR(VLOOKUP(AL$2&amp;":"&amp;$A6,'Tables for analytical purposes'!$Q$3:$S$1575,3,FALSE), "")</f>
        <v>ATOKA</v>
      </c>
      <c r="AM6" s="10" t="str">
        <f>IFERROR(VLOOKUP(AM$2&amp;":"&amp;$A6,'Tables for analytical purposes'!$Q$3:$S$1575,3,FALSE), "")</f>
        <v>PORTLAND</v>
      </c>
      <c r="AN6" s="10" t="str">
        <f>IFERROR(VLOOKUP(AN$2&amp;":"&amp;$A6,'Tables for analytical purposes'!$Q$3:$S$1575,3,FALSE), "")</f>
        <v>CENTRE HALL</v>
      </c>
      <c r="AO6" s="10" t="str">
        <f>IFERROR(VLOOKUP(AO$2&amp;":"&amp;$A6,'Tables for analytical purposes'!$Q$3:$S$1575,3,FALSE), "")</f>
        <v>BAYAMON</v>
      </c>
      <c r="AP6" s="10" t="str">
        <f>IFERROR(VLOOKUP(AP$2&amp;":"&amp;$A6,'Tables for analytical purposes'!$Q$3:$S$1575,3,FALSE), "")</f>
        <v/>
      </c>
      <c r="AQ6" s="10" t="str">
        <f>IFERROR(VLOOKUP(AQ$2&amp;":"&amp;$A6,'Tables for analytical purposes'!$Q$3:$S$1575,3,FALSE), "")</f>
        <v>CHERAW</v>
      </c>
      <c r="AR6" s="10" t="str">
        <f>IFERROR(VLOOKUP(AR$2&amp;":"&amp;$A6,'Tables for analytical purposes'!$Q$3:$S$1575,3,FALSE), "")</f>
        <v>FREEMAN</v>
      </c>
      <c r="AS6" s="10" t="str">
        <f>IFERROR(VLOOKUP(AS$2&amp;":"&amp;$A6,'Tables for analytical purposes'!$Q$3:$S$1575,3,FALSE), "")</f>
        <v>CENTERVILLE</v>
      </c>
      <c r="AT6" s="10" t="str">
        <f>IFERROR(VLOOKUP(AT$2&amp;":"&amp;$A6,'Tables for analytical purposes'!$Q$3:$S$1575,3,FALSE), "")</f>
        <v>AMARILLO</v>
      </c>
      <c r="AU6" s="10" t="str">
        <f>IFERROR(VLOOKUP(AU$2&amp;":"&amp;$A6,'Tables for analytical purposes'!$Q$3:$S$1575,3,FALSE), "")</f>
        <v>MIDVALE</v>
      </c>
      <c r="AV6" s="10" t="str">
        <f>IFERROR(VLOOKUP(AV$2&amp;":"&amp;$A6,'Tables for analytical purposes'!$Q$3:$S$1575,3,FALSE), "")</f>
        <v/>
      </c>
      <c r="AW6" s="10" t="str">
        <f>IFERROR(VLOOKUP(AW$2&amp;":"&amp;$A6,'Tables for analytical purposes'!$Q$3:$S$1575,3,FALSE), "")</f>
        <v/>
      </c>
      <c r="AX6" s="10" t="str">
        <f>IFERROR(VLOOKUP(AX$2&amp;":"&amp;$A6,'Tables for analytical purposes'!$Q$3:$S$1575,3,FALSE), "")</f>
        <v>DULLES</v>
      </c>
      <c r="AY6" s="10" t="str">
        <f>IFERROR(VLOOKUP(AY$2&amp;":"&amp;$A6,'Tables for analytical purposes'!$Q$3:$S$1575,3,FALSE), "")</f>
        <v>COVINGTON</v>
      </c>
      <c r="AZ6" s="10" t="str">
        <f>IFERROR(VLOOKUP(AZ$2&amp;":"&amp;$A6,'Tables for analytical purposes'!$Q$3:$S$1575,3,FALSE), "")</f>
        <v>CLARKSBURG</v>
      </c>
      <c r="BA6" s="10" t="str">
        <f>IFERROR(VLOOKUP(BA$2&amp;":"&amp;$A6,'Tables for analytical purposes'!$Q$3:$S$1575,3,FALSE), "")</f>
        <v>EAU CLAIRE</v>
      </c>
      <c r="BB6" s="10" t="str">
        <f>IFERROR(VLOOKUP(BB$2&amp;":"&amp;$A6,'Tables for analytical purposes'!$Q$3:$S$1575,3,FALSE), "")</f>
        <v>KEMMERER</v>
      </c>
      <c r="BC6" s="10" t="str">
        <f>IFERROR(VLOOKUP(BC$2&amp;":"&amp;$A6,'Tables for analytical purposes'!$Q$3:$S$1575,3,FALSE), "")</f>
        <v/>
      </c>
      <c r="BD6" s="10" t="str">
        <f>IFERROR(VLOOKUP(BD$2&amp;":"&amp;$A6,'Tables for analytical purposes'!$Q$3:$S$1575,3,FALSE), "")</f>
        <v/>
      </c>
      <c r="BE6" s="10" t="str">
        <f>IFERROR(VLOOKUP(BE$2&amp;":"&amp;$A6,'Tables for analytical purposes'!$Q$3:$S$1575,3,FALSE), "")</f>
        <v/>
      </c>
    </row>
    <row r="7" spans="1:57" x14ac:dyDescent="0.25">
      <c r="A7">
        <v>5</v>
      </c>
      <c r="B7" s="10" t="str">
        <f>IFERROR(VLOOKUP(B$2&amp;":"&amp;$A7,'Tables for analytical purposes'!$Q$3:$S$1575,3,FALSE), "")</f>
        <v>CARROLLTON</v>
      </c>
      <c r="C7" s="10" t="str">
        <f>IFERROR(VLOOKUP(C$2&amp;":"&amp;$A7,'Tables for analytical purposes'!$Q$3:$S$1575,3,FALSE), "")</f>
        <v>Fort Wainwright</v>
      </c>
      <c r="D7" s="10" t="str">
        <f>IFERROR(VLOOKUP(D$2&amp;":"&amp;$A7,'Tables for analytical purposes'!$Q$3:$S$1575,3,FALSE), "")</f>
        <v>GANADO</v>
      </c>
      <c r="E7" s="10" t="str">
        <f>IFERROR(VLOOKUP(E$2&amp;":"&amp;$A7,'Tables for analytical purposes'!$Q$3:$S$1575,3,FALSE), "")</f>
        <v>CONWAY</v>
      </c>
      <c r="F7" s="10" t="str">
        <f>IFERROR(VLOOKUP(F$2&amp;":"&amp;$A7,'Tables for analytical purposes'!$Q$3:$S$1575,3,FALSE), "")</f>
        <v>BAKERSFIELD</v>
      </c>
      <c r="G7" s="10" t="str">
        <f>IFERROR(VLOOKUP(G$2&amp;":"&amp;$A7,'Tables for analytical purposes'!$Q$3:$S$1575,3,FALSE), "")</f>
        <v>DEL NORTE</v>
      </c>
      <c r="H7" s="10" t="str">
        <f>IFERROR(VLOOKUP(H$2&amp;":"&amp;$A7,'Tables for analytical purposes'!$Q$3:$S$1575,3,FALSE), "")</f>
        <v>MANSFIELD CENTER</v>
      </c>
      <c r="I7" s="10" t="str">
        <f>IFERROR(VLOOKUP(I$2&amp;":"&amp;$A7,'Tables for analytical purposes'!$Q$3:$S$1575,3,FALSE), "")</f>
        <v>WILMINGTON</v>
      </c>
      <c r="J7" s="10" t="str">
        <f>IFERROR(VLOOKUP(J$2&amp;":"&amp;$A7,'Tables for analytical purposes'!$Q$3:$S$1575,3,FALSE), "")</f>
        <v/>
      </c>
      <c r="K7" s="10" t="str">
        <f>IFERROR(VLOOKUP(K$2&amp;":"&amp;$A7,'Tables for analytical purposes'!$Q$3:$S$1575,3,FALSE), "")</f>
        <v>CHATTAHOOCHEE</v>
      </c>
      <c r="L7" s="10" t="str">
        <f>IFERROR(VLOOKUP(L$2&amp;":"&amp;$A7,'Tables for analytical purposes'!$Q$3:$S$1575,3,FALSE), "")</f>
        <v>BLAIRSVILLE</v>
      </c>
      <c r="M7" s="10" t="str">
        <f>IFERROR(VLOOKUP(M$2&amp;":"&amp;$A7,'Tables for analytical purposes'!$Q$3:$S$1575,3,FALSE), "")</f>
        <v>KAUNAKAKAI</v>
      </c>
      <c r="N7" s="10" t="str">
        <f>IFERROR(VLOOKUP(N$2&amp;":"&amp;$A7,'Tables for analytical purposes'!$Q$3:$S$1575,3,FALSE), "")</f>
        <v>DRIGGS</v>
      </c>
      <c r="O7" s="10" t="str">
        <f>IFERROR(VLOOKUP(O$2&amp;":"&amp;$A7,'Tables for analytical purposes'!$Q$3:$S$1575,3,FALSE), "")</f>
        <v>CARROLLTON</v>
      </c>
      <c r="P7" s="10" t="str">
        <f>IFERROR(VLOOKUP(P$2&amp;":"&amp;$A7,'Tables for analytical purposes'!$Q$3:$S$1575,3,FALSE), "")</f>
        <v>BLOOMINGTON</v>
      </c>
      <c r="Q7" s="10" t="str">
        <f>IFERROR(VLOOKUP(Q$2&amp;":"&amp;$A7,'Tables for analytical purposes'!$Q$3:$S$1575,3,FALSE), "")</f>
        <v>CORYDON</v>
      </c>
      <c r="R7" s="10" t="str">
        <f>IFERROR(VLOOKUP(R$2&amp;":"&amp;$A7,'Tables for analytical purposes'!$Q$3:$S$1575,3,FALSE), "")</f>
        <v>BELLEVILLE</v>
      </c>
      <c r="S7" s="10" t="str">
        <f>IFERROR(VLOOKUP(S$2&amp;":"&amp;$A7,'Tables for analytical purposes'!$Q$3:$S$1575,3,FALSE), "")</f>
        <v>BURKESVILLE</v>
      </c>
      <c r="T7" s="10" t="str">
        <f>IFERROR(VLOOKUP(T$2&amp;":"&amp;$A7,'Tables for analytical purposes'!$Q$3:$S$1575,3,FALSE), "")</f>
        <v>BATON ROUGE</v>
      </c>
      <c r="U7" s="10" t="str">
        <f>IFERROR(VLOOKUP(U$2&amp;":"&amp;$A7,'Tables for analytical purposes'!$Q$3:$S$1575,3,FALSE), "")</f>
        <v>DAMARISCOTTA</v>
      </c>
      <c r="V7" s="10" t="str">
        <f>IFERROR(VLOOKUP(V$2&amp;":"&amp;$A7,'Tables for analytical purposes'!$Q$3:$S$1575,3,FALSE), "")</f>
        <v>CATONSVILLE</v>
      </c>
      <c r="W7" s="10" t="str">
        <f>IFERROR(VLOOKUP(W$2&amp;":"&amp;$A7,'Tables for analytical purposes'!$Q$3:$S$1575,3,FALSE), "")</f>
        <v>BOSTON</v>
      </c>
      <c r="X7" s="10" t="str">
        <f>IFERROR(VLOOKUP(X$2&amp;":"&amp;$A7,'Tables for analytical purposes'!$Q$3:$S$1575,3,FALSE), "")</f>
        <v>DETROIT</v>
      </c>
      <c r="Y7" s="10" t="str">
        <f>IFERROR(VLOOKUP(Y$2&amp;":"&amp;$A7,'Tables for analytical purposes'!$Q$3:$S$1575,3,FALSE), "")</f>
        <v>BAXTER</v>
      </c>
      <c r="Z7" s="10" t="str">
        <f>IFERROR(VLOOKUP(Z$2&amp;":"&amp;$A7,'Tables for analytical purposes'!$Q$3:$S$1575,3,FALSE), "")</f>
        <v>BOONEVILLE</v>
      </c>
      <c r="AA7" s="10" t="str">
        <f>IFERROR(VLOOKUP(AA$2&amp;":"&amp;$A7,'Tables for analytical purposes'!$Q$3:$S$1575,3,FALSE), "")</f>
        <v>BROOKFIELD</v>
      </c>
      <c r="AB7" s="10" t="str">
        <f>IFERROR(VLOOKUP(AB$2&amp;":"&amp;$A7,'Tables for analytical purposes'!$Q$3:$S$1575,3,FALSE), "")</f>
        <v>CHESTER</v>
      </c>
      <c r="AC7" s="10" t="str">
        <f>IFERROR(VLOOKUP(AC$2&amp;":"&amp;$A7,'Tables for analytical purposes'!$Q$3:$S$1575,3,FALSE), "")</f>
        <v>BELLEVUE</v>
      </c>
      <c r="AD7" s="10" t="str">
        <f>IFERROR(VLOOKUP(AD$2&amp;":"&amp;$A7,'Tables for analytical purposes'!$Q$3:$S$1575,3,FALSE), "")</f>
        <v>GARDNERVILLE</v>
      </c>
      <c r="AE7" s="10" t="str">
        <f>IFERROR(VLOOKUP(AE$2&amp;":"&amp;$A7,'Tables for analytical purposes'!$Q$3:$S$1575,3,FALSE), "")</f>
        <v>LACONIA</v>
      </c>
      <c r="AF7" s="10" t="str">
        <f>IFERROR(VLOOKUP(AF$2&amp;":"&amp;$A7,'Tables for analytical purposes'!$Q$3:$S$1575,3,FALSE), "")</f>
        <v>BROWNS MILLS</v>
      </c>
      <c r="AG7" s="10" t="str">
        <f>IFERROR(VLOOKUP(AG$2&amp;":"&amp;$A7,'Tables for analytical purposes'!$Q$3:$S$1575,3,FALSE), "")</f>
        <v>GALLUP</v>
      </c>
      <c r="AH7" s="10" t="str">
        <f>IFERROR(VLOOKUP(AH$2&amp;":"&amp;$A7,'Tables for analytical purposes'!$Q$3:$S$1575,3,FALSE), "")</f>
        <v>BROOKLYN</v>
      </c>
      <c r="AI7" s="10" t="str">
        <f>IFERROR(VLOOKUP(AI$2&amp;":"&amp;$A7,'Tables for analytical purposes'!$Q$3:$S$1575,3,FALSE), "")</f>
        <v>Camp Lejeune</v>
      </c>
      <c r="AJ7" s="10" t="str">
        <f>IFERROR(VLOOKUP(AJ$2&amp;":"&amp;$A7,'Tables for analytical purposes'!$Q$3:$S$1575,3,FALSE), "")</f>
        <v>CANDO</v>
      </c>
      <c r="AK7" s="10" t="str">
        <f>IFERROR(VLOOKUP(AK$2&amp;":"&amp;$A7,'Tables for analytical purposes'!$Q$3:$S$1575,3,FALSE), "")</f>
        <v>BELLAIRE</v>
      </c>
      <c r="AL7" s="10" t="str">
        <f>IFERROR(VLOOKUP(AL$2&amp;":"&amp;$A7,'Tables for analytical purposes'!$Q$3:$S$1575,3,FALSE), "")</f>
        <v>BEAVER</v>
      </c>
      <c r="AM7" s="10" t="str">
        <f>IFERROR(VLOOKUP(AM$2&amp;":"&amp;$A7,'Tables for analytical purposes'!$Q$3:$S$1575,3,FALSE), "")</f>
        <v>SALEM</v>
      </c>
      <c r="AN7" s="10" t="str">
        <f>IFERROR(VLOOKUP(AN$2&amp;":"&amp;$A7,'Tables for analytical purposes'!$Q$3:$S$1575,3,FALSE), "")</f>
        <v>CLARION</v>
      </c>
      <c r="AO7" s="10" t="str">
        <f>IFERROR(VLOOKUP(AO$2&amp;":"&amp;$A7,'Tables for analytical purposes'!$Q$3:$S$1575,3,FALSE), "")</f>
        <v>BO BALLAJA</v>
      </c>
      <c r="AP7" s="10" t="str">
        <f>IFERROR(VLOOKUP(AP$2&amp;":"&amp;$A7,'Tables for analytical purposes'!$Q$3:$S$1575,3,FALSE), "")</f>
        <v/>
      </c>
      <c r="AQ7" s="10" t="str">
        <f>IFERROR(VLOOKUP(AQ$2&amp;":"&amp;$A7,'Tables for analytical purposes'!$Q$3:$S$1575,3,FALSE), "")</f>
        <v>COLUMBIA</v>
      </c>
      <c r="AR7" s="10" t="str">
        <f>IFERROR(VLOOKUP(AR$2&amp;":"&amp;$A7,'Tables for analytical purposes'!$Q$3:$S$1575,3,FALSE), "")</f>
        <v>HOT SPRINGS</v>
      </c>
      <c r="AS7" s="10" t="str">
        <f>IFERROR(VLOOKUP(AS$2&amp;":"&amp;$A7,'Tables for analytical purposes'!$Q$3:$S$1575,3,FALSE), "")</f>
        <v>CHATTANOOGA</v>
      </c>
      <c r="AT7" s="10" t="str">
        <f>IFERROR(VLOOKUP(AT$2&amp;":"&amp;$A7,'Tables for analytical purposes'!$Q$3:$S$1575,3,FALSE), "")</f>
        <v>ARANSAS PASS</v>
      </c>
      <c r="AU7" s="10" t="str">
        <f>IFERROR(VLOOKUP(AU$2&amp;":"&amp;$A7,'Tables for analytical purposes'!$Q$3:$S$1575,3,FALSE), "")</f>
        <v>MOAB</v>
      </c>
      <c r="AV7" s="10" t="str">
        <f>IFERROR(VLOOKUP(AV$2&amp;":"&amp;$A7,'Tables for analytical purposes'!$Q$3:$S$1575,3,FALSE), "")</f>
        <v/>
      </c>
      <c r="AW7" s="10" t="str">
        <f>IFERROR(VLOOKUP(AW$2&amp;":"&amp;$A7,'Tables for analytical purposes'!$Q$3:$S$1575,3,FALSE), "")</f>
        <v/>
      </c>
      <c r="AX7" s="10" t="str">
        <f>IFERROR(VLOOKUP(AX$2&amp;":"&amp;$A7,'Tables for analytical purposes'!$Q$3:$S$1575,3,FALSE), "")</f>
        <v>FALLS CHURCH</v>
      </c>
      <c r="AY7" s="10" t="str">
        <f>IFERROR(VLOOKUP(AY$2&amp;":"&amp;$A7,'Tables for analytical purposes'!$Q$3:$S$1575,3,FALSE), "")</f>
        <v>DAVENPORT</v>
      </c>
      <c r="AZ7" s="10" t="str">
        <f>IFERROR(VLOOKUP(AZ$2&amp;":"&amp;$A7,'Tables for analytical purposes'!$Q$3:$S$1575,3,FALSE), "")</f>
        <v>ELKINS</v>
      </c>
      <c r="BA7" s="10" t="str">
        <f>IFERROR(VLOOKUP(BA$2&amp;":"&amp;$A7,'Tables for analytical purposes'!$Q$3:$S$1575,3,FALSE), "")</f>
        <v>EDGERTON</v>
      </c>
      <c r="BB7" s="10" t="str">
        <f>IFERROR(VLOOKUP(BB$2&amp;":"&amp;$A7,'Tables for analytical purposes'!$Q$3:$S$1575,3,FALSE), "")</f>
        <v>LUSK</v>
      </c>
      <c r="BC7" s="10" t="str">
        <f>IFERROR(VLOOKUP(BC$2&amp;":"&amp;$A7,'Tables for analytical purposes'!$Q$3:$S$1575,3,FALSE), "")</f>
        <v/>
      </c>
      <c r="BD7" s="10" t="str">
        <f>IFERROR(VLOOKUP(BD$2&amp;":"&amp;$A7,'Tables for analytical purposes'!$Q$3:$S$1575,3,FALSE), "")</f>
        <v/>
      </c>
      <c r="BE7" s="10" t="str">
        <f>IFERROR(VLOOKUP(BE$2&amp;":"&amp;$A7,'Tables for analytical purposes'!$Q$3:$S$1575,3,FALSE), "")</f>
        <v/>
      </c>
    </row>
    <row r="8" spans="1:57" x14ac:dyDescent="0.25">
      <c r="A8" s="10">
        <v>6</v>
      </c>
      <c r="B8" s="10" t="str">
        <f>IFERROR(VLOOKUP(B$2&amp;":"&amp;$A8,'Tables for analytical purposes'!$Q$3:$S$1575,3,FALSE), "")</f>
        <v>CHATOM</v>
      </c>
      <c r="C8" s="10" t="str">
        <f>IFERROR(VLOOKUP(C$2&amp;":"&amp;$A8,'Tables for analytical purposes'!$Q$3:$S$1575,3,FALSE), "")</f>
        <v>JBER</v>
      </c>
      <c r="D8" s="10" t="str">
        <f>IFERROR(VLOOKUP(D$2&amp;":"&amp;$A8,'Tables for analytical purposes'!$Q$3:$S$1575,3,FALSE), "")</f>
        <v>GLENDALE</v>
      </c>
      <c r="E8" s="10" t="str">
        <f>IFERROR(VLOOKUP(E$2&amp;":"&amp;$A8,'Tables for analytical purposes'!$Q$3:$S$1575,3,FALSE), "")</f>
        <v>CROSSETT</v>
      </c>
      <c r="F8" s="10" t="str">
        <f>IFERROR(VLOOKUP(F$2&amp;":"&amp;$A8,'Tables for analytical purposes'!$Q$3:$S$1575,3,FALSE), "")</f>
        <v>BANNING</v>
      </c>
      <c r="G8" s="10" t="str">
        <f>IFERROR(VLOOKUP(G$2&amp;":"&amp;$A8,'Tables for analytical purposes'!$Q$3:$S$1575,3,FALSE), "")</f>
        <v>DENVER</v>
      </c>
      <c r="H8" s="10" t="str">
        <f>IFERROR(VLOOKUP(H$2&amp;":"&amp;$A8,'Tables for analytical purposes'!$Q$3:$S$1575,3,FALSE), "")</f>
        <v>MIDDLETOWN</v>
      </c>
      <c r="I8" s="10" t="str">
        <f>IFERROR(VLOOKUP(I$2&amp;":"&amp;$A8,'Tables for analytical purposes'!$Q$3:$S$1575,3,FALSE), "")</f>
        <v/>
      </c>
      <c r="J8" s="10" t="str">
        <f>IFERROR(VLOOKUP(J$2&amp;":"&amp;$A8,'Tables for analytical purposes'!$Q$3:$S$1575,3,FALSE), "")</f>
        <v/>
      </c>
      <c r="K8" s="10" t="str">
        <f>IFERROR(VLOOKUP(K$2&amp;":"&amp;$A8,'Tables for analytical purposes'!$Q$3:$S$1575,3,FALSE), "")</f>
        <v>CLEARWATER</v>
      </c>
      <c r="L8" s="10" t="str">
        <f>IFERROR(VLOOKUP(L$2&amp;":"&amp;$A8,'Tables for analytical purposes'!$Q$3:$S$1575,3,FALSE), "")</f>
        <v>BLAKELY</v>
      </c>
      <c r="M8" s="10" t="str">
        <f>IFERROR(VLOOKUP(M$2&amp;":"&amp;$A8,'Tables for analytical purposes'!$Q$3:$S$1575,3,FALSE), "")</f>
        <v>KULA</v>
      </c>
      <c r="N8" s="10" t="str">
        <f>IFERROR(VLOOKUP(N$2&amp;":"&amp;$A8,'Tables for analytical purposes'!$Q$3:$S$1575,3,FALSE), "")</f>
        <v>JEROME</v>
      </c>
      <c r="O8" s="10" t="str">
        <f>IFERROR(VLOOKUP(O$2&amp;":"&amp;$A8,'Tables for analytical purposes'!$Q$3:$S$1575,3,FALSE), "")</f>
        <v>CENTREVILLE</v>
      </c>
      <c r="P8" s="10" t="str">
        <f>IFERROR(VLOOKUP(P$2&amp;":"&amp;$A8,'Tables for analytical purposes'!$Q$3:$S$1575,3,FALSE), "")</f>
        <v>BRAZIL</v>
      </c>
      <c r="Q8" s="10" t="str">
        <f>IFERROR(VLOOKUP(Q$2&amp;":"&amp;$A8,'Tables for analytical purposes'!$Q$3:$S$1575,3,FALSE), "")</f>
        <v>DECORAH</v>
      </c>
      <c r="R8" s="10" t="str">
        <f>IFERROR(VLOOKUP(R$2&amp;":"&amp;$A8,'Tables for analytical purposes'!$Q$3:$S$1575,3,FALSE), "")</f>
        <v>CALDWELL</v>
      </c>
      <c r="S8" s="10" t="str">
        <f>IFERROR(VLOOKUP(S$2&amp;":"&amp;$A8,'Tables for analytical purposes'!$Q$3:$S$1575,3,FALSE), "")</f>
        <v>CADIZ</v>
      </c>
      <c r="T8" s="10" t="str">
        <f>IFERROR(VLOOKUP(T$2&amp;":"&amp;$A8,'Tables for analytical purposes'!$Q$3:$S$1575,3,FALSE), "")</f>
        <v>BOGALUSA</v>
      </c>
      <c r="U8" s="10" t="str">
        <f>IFERROR(VLOOKUP(U$2&amp;":"&amp;$A8,'Tables for analytical purposes'!$Q$3:$S$1575,3,FALSE), "")</f>
        <v>DOVER FOXCROFT</v>
      </c>
      <c r="V8" s="10" t="str">
        <f>IFERROR(VLOOKUP(V$2&amp;":"&amp;$A8,'Tables for analytical purposes'!$Q$3:$S$1575,3,FALSE), "")</f>
        <v>CLINTON</v>
      </c>
      <c r="W8" s="10" t="str">
        <f>IFERROR(VLOOKUP(W$2&amp;":"&amp;$A8,'Tables for analytical purposes'!$Q$3:$S$1575,3,FALSE), "")</f>
        <v>BOSTON COLLEGE</v>
      </c>
      <c r="X8" s="10" t="str">
        <f>IFERROR(VLOOKUP(X$2&amp;":"&amp;$A8,'Tables for analytical purposes'!$Q$3:$S$1575,3,FALSE), "")</f>
        <v>ESCANABA</v>
      </c>
      <c r="Y8" s="10" t="str">
        <f>IFERROR(VLOOKUP(Y$2&amp;":"&amp;$A8,'Tables for analytical purposes'!$Q$3:$S$1575,3,FALSE), "")</f>
        <v>BEMIDJI</v>
      </c>
      <c r="Z8" s="10" t="str">
        <f>IFERROR(VLOOKUP(Z$2&amp;":"&amp;$A8,'Tables for analytical purposes'!$Q$3:$S$1575,3,FALSE), "")</f>
        <v>CALHOUN CITY</v>
      </c>
      <c r="AA8" s="10" t="str">
        <f>IFERROR(VLOOKUP(AA$2&amp;":"&amp;$A8,'Tables for analytical purposes'!$Q$3:$S$1575,3,FALSE), "")</f>
        <v>CARROLLTON</v>
      </c>
      <c r="AB8" s="10" t="str">
        <f>IFERROR(VLOOKUP(AB$2&amp;":"&amp;$A8,'Tables for analytical purposes'!$Q$3:$S$1575,3,FALSE), "")</f>
        <v>CHOTEAU</v>
      </c>
      <c r="AC8" s="10" t="str">
        <f>IFERROR(VLOOKUP(AC$2&amp;":"&amp;$A8,'Tables for analytical purposes'!$Q$3:$S$1575,3,FALSE), "")</f>
        <v>BROKEN BOW</v>
      </c>
      <c r="AD8" s="10" t="str">
        <f>IFERROR(VLOOKUP(AD$2&amp;":"&amp;$A8,'Tables for analytical purposes'!$Q$3:$S$1575,3,FALSE), "")</f>
        <v>HAWTHORNE</v>
      </c>
      <c r="AE8" s="10" t="str">
        <f>IFERROR(VLOOKUP(AE$2&amp;":"&amp;$A8,'Tables for analytical purposes'!$Q$3:$S$1575,3,FALSE), "")</f>
        <v>LEBANON</v>
      </c>
      <c r="AF8" s="10" t="str">
        <f>IFERROR(VLOOKUP(AF$2&amp;":"&amp;$A8,'Tables for analytical purposes'!$Q$3:$S$1575,3,FALSE), "")</f>
        <v>CEDAR GROVE</v>
      </c>
      <c r="AG8" s="10" t="str">
        <f>IFERROR(VLOOKUP(AG$2&amp;":"&amp;$A8,'Tables for analytical purposes'!$Q$3:$S$1575,3,FALSE), "")</f>
        <v>LAS CRUCES</v>
      </c>
      <c r="AH8" s="10" t="str">
        <f>IFERROR(VLOOKUP(AH$2&amp;":"&amp;$A8,'Tables for analytical purposes'!$Q$3:$S$1575,3,FALSE), "")</f>
        <v>BUFFALO</v>
      </c>
      <c r="AI8" s="10" t="str">
        <f>IFERROR(VLOOKUP(AI$2&amp;":"&amp;$A8,'Tables for analytical purposes'!$Q$3:$S$1575,3,FALSE), "")</f>
        <v>CHARLOTTE</v>
      </c>
      <c r="AJ8" s="10" t="str">
        <f>IFERROR(VLOOKUP(AJ$2&amp;":"&amp;$A8,'Tables for analytical purposes'!$Q$3:$S$1575,3,FALSE), "")</f>
        <v>CAVALIER</v>
      </c>
      <c r="AK8" s="10" t="str">
        <f>IFERROR(VLOOKUP(AK$2&amp;":"&amp;$A8,'Tables for analytical purposes'!$Q$3:$S$1575,3,FALSE), "")</f>
        <v>CADIZ</v>
      </c>
      <c r="AL8" s="10" t="str">
        <f>IFERROR(VLOOKUP(AL$2&amp;":"&amp;$A8,'Tables for analytical purposes'!$Q$3:$S$1575,3,FALSE), "")</f>
        <v>BOISE CITY</v>
      </c>
      <c r="AM8" s="10" t="str">
        <f>IFERROR(VLOOKUP(AM$2&amp;":"&amp;$A8,'Tables for analytical purposes'!$Q$3:$S$1575,3,FALSE), "")</f>
        <v/>
      </c>
      <c r="AN8" s="10" t="str">
        <f>IFERROR(VLOOKUP(AN$2&amp;":"&amp;$A8,'Tables for analytical purposes'!$Q$3:$S$1575,3,FALSE), "")</f>
        <v>CLARKS SUMMIT</v>
      </c>
      <c r="AO8" s="10" t="str">
        <f>IFERROR(VLOOKUP(AO$2&amp;":"&amp;$A8,'Tables for analytical purposes'!$Q$3:$S$1575,3,FALSE), "")</f>
        <v>CAGUAS</v>
      </c>
      <c r="AP8" s="10" t="str">
        <f>IFERROR(VLOOKUP(AP$2&amp;":"&amp;$A8,'Tables for analytical purposes'!$Q$3:$S$1575,3,FALSE), "")</f>
        <v/>
      </c>
      <c r="AQ8" s="10" t="str">
        <f>IFERROR(VLOOKUP(AQ$2&amp;":"&amp;$A8,'Tables for analytical purposes'!$Q$3:$S$1575,3,FALSE), "")</f>
        <v>CONWAY</v>
      </c>
      <c r="AR8" s="10" t="str">
        <f>IFERROR(VLOOKUP(AR$2&amp;":"&amp;$A8,'Tables for analytical purposes'!$Q$3:$S$1575,3,FALSE), "")</f>
        <v>MARTIN</v>
      </c>
      <c r="AS8" s="10" t="str">
        <f>IFERROR(VLOOKUP(AS$2&amp;":"&amp;$A8,'Tables for analytical purposes'!$Q$3:$S$1575,3,FALSE), "")</f>
        <v>CLARKSVILLE</v>
      </c>
      <c r="AT8" s="10" t="str">
        <f>IFERROR(VLOOKUP(AT$2&amp;":"&amp;$A8,'Tables for analytical purposes'!$Q$3:$S$1575,3,FALSE), "")</f>
        <v>ARLINGTON</v>
      </c>
      <c r="AU8" s="10" t="str">
        <f>IFERROR(VLOOKUP(AU$2&amp;":"&amp;$A8,'Tables for analytical purposes'!$Q$3:$S$1575,3,FALSE), "")</f>
        <v>MONTICELLO</v>
      </c>
      <c r="AV8" s="10" t="str">
        <f>IFERROR(VLOOKUP(AV$2&amp;":"&amp;$A8,'Tables for analytical purposes'!$Q$3:$S$1575,3,FALSE), "")</f>
        <v/>
      </c>
      <c r="AW8" s="10" t="str">
        <f>IFERROR(VLOOKUP(AW$2&amp;":"&amp;$A8,'Tables for analytical purposes'!$Q$3:$S$1575,3,FALSE), "")</f>
        <v/>
      </c>
      <c r="AX8" s="10" t="str">
        <f>IFERROR(VLOOKUP(AX$2&amp;":"&amp;$A8,'Tables for analytical purposes'!$Q$3:$S$1575,3,FALSE), "")</f>
        <v>FISHERSVILLE</v>
      </c>
      <c r="AY8" s="10" t="str">
        <f>IFERROR(VLOOKUP(AY$2&amp;":"&amp;$A8,'Tables for analytical purposes'!$Q$3:$S$1575,3,FALSE), "")</f>
        <v>DAYTON</v>
      </c>
      <c r="AZ8" s="10" t="str">
        <f>IFERROR(VLOOKUP(AZ$2&amp;":"&amp;$A8,'Tables for analytical purposes'!$Q$3:$S$1575,3,FALSE), "")</f>
        <v>GASSAWAY</v>
      </c>
      <c r="BA8" s="10" t="str">
        <f>IFERROR(VLOOKUP(BA$2&amp;":"&amp;$A8,'Tables for analytical purposes'!$Q$3:$S$1575,3,FALSE), "")</f>
        <v>FOND DU LAC</v>
      </c>
      <c r="BB8" s="10" t="str">
        <f>IFERROR(VLOOKUP(BB$2&amp;":"&amp;$A8,'Tables for analytical purposes'!$Q$3:$S$1575,3,FALSE), "")</f>
        <v>NEWCASTLE</v>
      </c>
      <c r="BC8" s="10" t="str">
        <f>IFERROR(VLOOKUP(BC$2&amp;":"&amp;$A8,'Tables for analytical purposes'!$Q$3:$S$1575,3,FALSE), "")</f>
        <v/>
      </c>
      <c r="BD8" s="10" t="str">
        <f>IFERROR(VLOOKUP(BD$2&amp;":"&amp;$A8,'Tables for analytical purposes'!$Q$3:$S$1575,3,FALSE), "")</f>
        <v/>
      </c>
      <c r="BE8" s="10" t="str">
        <f>IFERROR(VLOOKUP(BE$2&amp;":"&amp;$A8,'Tables for analytical purposes'!$Q$3:$S$1575,3,FALSE), "")</f>
        <v/>
      </c>
    </row>
    <row r="9" spans="1:57" x14ac:dyDescent="0.25">
      <c r="A9">
        <v>7</v>
      </c>
      <c r="B9" s="10" t="str">
        <f>IFERROR(VLOOKUP(B$2&amp;":"&amp;$A9,'Tables for analytical purposes'!$Q$3:$S$1575,3,FALSE), "")</f>
        <v>CLANTON</v>
      </c>
      <c r="C9" s="10" t="str">
        <f>IFERROR(VLOOKUP(C$2&amp;":"&amp;$A9,'Tables for analytical purposes'!$Q$3:$S$1575,3,FALSE), "")</f>
        <v>JUNEAU</v>
      </c>
      <c r="D9" s="10" t="str">
        <f>IFERROR(VLOOKUP(D$2&amp;":"&amp;$A9,'Tables for analytical purposes'!$Q$3:$S$1575,3,FALSE), "")</f>
        <v>GREEN VALLEY</v>
      </c>
      <c r="E9" s="10" t="str">
        <f>IFERROR(VLOOKUP(E$2&amp;":"&amp;$A9,'Tables for analytical purposes'!$Q$3:$S$1575,3,FALSE), "")</f>
        <v>DANVILLE</v>
      </c>
      <c r="F9" s="10" t="str">
        <f>IFERROR(VLOOKUP(F$2&amp;":"&amp;$A9,'Tables for analytical purposes'!$Q$3:$S$1575,3,FALSE), "")</f>
        <v>BIG BEAR LAKE</v>
      </c>
      <c r="G9" s="10" t="str">
        <f>IFERROR(VLOOKUP(G$2&amp;":"&amp;$A9,'Tables for analytical purposes'!$Q$3:$S$1575,3,FALSE), "")</f>
        <v>ENGLEWOOD</v>
      </c>
      <c r="H9" s="10" t="str">
        <f>IFERROR(VLOOKUP(H$2&amp;":"&amp;$A9,'Tables for analytical purposes'!$Q$3:$S$1575,3,FALSE), "")</f>
        <v>MILFORD</v>
      </c>
      <c r="I9" s="10" t="str">
        <f>IFERROR(VLOOKUP(I$2&amp;":"&amp;$A9,'Tables for analytical purposes'!$Q$3:$S$1575,3,FALSE), "")</f>
        <v/>
      </c>
      <c r="J9" s="10" t="str">
        <f>IFERROR(VLOOKUP(J$2&amp;":"&amp;$A9,'Tables for analytical purposes'!$Q$3:$S$1575,3,FALSE), "")</f>
        <v/>
      </c>
      <c r="K9" s="10" t="str">
        <f>IFERROR(VLOOKUP(K$2&amp;":"&amp;$A9,'Tables for analytical purposes'!$Q$3:$S$1575,3,FALSE), "")</f>
        <v>CLERMONT</v>
      </c>
      <c r="L9" s="10" t="str">
        <f>IFERROR(VLOOKUP(L$2&amp;":"&amp;$A9,'Tables for analytical purposes'!$Q$3:$S$1575,3,FALSE), "")</f>
        <v>BRUNSWICK</v>
      </c>
      <c r="M9" s="10" t="str">
        <f>IFERROR(VLOOKUP(M$2&amp;":"&amp;$A9,'Tables for analytical purposes'!$Q$3:$S$1575,3,FALSE), "")</f>
        <v>LANAI CITY</v>
      </c>
      <c r="N9" s="10" t="str">
        <f>IFERROR(VLOOKUP(N$2&amp;":"&amp;$A9,'Tables for analytical purposes'!$Q$3:$S$1575,3,FALSE), "")</f>
        <v>KETCHUM</v>
      </c>
      <c r="O9" s="10" t="str">
        <f>IFERROR(VLOOKUP(O$2&amp;":"&amp;$A9,'Tables for analytical purposes'!$Q$3:$S$1575,3,FALSE), "")</f>
        <v>CHAMPAIGN</v>
      </c>
      <c r="P9" s="10" t="str">
        <f>IFERROR(VLOOKUP(P$2&amp;":"&amp;$A9,'Tables for analytical purposes'!$Q$3:$S$1575,3,FALSE), "")</f>
        <v>BREMEN</v>
      </c>
      <c r="Q9" s="10" t="str">
        <f>IFERROR(VLOOKUP(Q$2&amp;":"&amp;$A9,'Tables for analytical purposes'!$Q$3:$S$1575,3,FALSE), "")</f>
        <v>DENISON</v>
      </c>
      <c r="R9" s="10" t="str">
        <f>IFERROR(VLOOKUP(R$2&amp;":"&amp;$A9,'Tables for analytical purposes'!$Q$3:$S$1575,3,FALSE), "")</f>
        <v>COLBY</v>
      </c>
      <c r="S9" s="10" t="str">
        <f>IFERROR(VLOOKUP(S$2&amp;":"&amp;$A9,'Tables for analytical purposes'!$Q$3:$S$1575,3,FALSE), "")</f>
        <v>CAMPBELLSVILLE</v>
      </c>
      <c r="T9" s="10" t="str">
        <f>IFERROR(VLOOKUP(T$2&amp;":"&amp;$A9,'Tables for analytical purposes'!$Q$3:$S$1575,3,FALSE), "")</f>
        <v>BOSSIER CITY</v>
      </c>
      <c r="U9" s="10" t="str">
        <f>IFERROR(VLOOKUP(U$2&amp;":"&amp;$A9,'Tables for analytical purposes'!$Q$3:$S$1575,3,FALSE), "")</f>
        <v>FARMINGTON</v>
      </c>
      <c r="V9" s="10" t="str">
        <f>IFERROR(VLOOKUP(V$2&amp;":"&amp;$A9,'Tables for analytical purposes'!$Q$3:$S$1575,3,FALSE), "")</f>
        <v>CUMBERLAND</v>
      </c>
      <c r="W9" s="10" t="str">
        <f>IFERROR(VLOOKUP(W$2&amp;":"&amp;$A9,'Tables for analytical purposes'!$Q$3:$S$1575,3,FALSE), "")</f>
        <v>BRIGHTON</v>
      </c>
      <c r="X9" s="10" t="str">
        <f>IFERROR(VLOOKUP(X$2&amp;":"&amp;$A9,'Tables for analytical purposes'!$Q$3:$S$1575,3,FALSE), "")</f>
        <v>FERNDALE</v>
      </c>
      <c r="Y9" s="10" t="str">
        <f>IFERROR(VLOOKUP(Y$2&amp;":"&amp;$A9,'Tables for analytical purposes'!$Q$3:$S$1575,3,FALSE), "")</f>
        <v>BENSON</v>
      </c>
      <c r="Z9" s="10" t="str">
        <f>IFERROR(VLOOKUP(Z$2&amp;":"&amp;$A9,'Tables for analytical purposes'!$Q$3:$S$1575,3,FALSE), "")</f>
        <v>CARTHAGE</v>
      </c>
      <c r="AA9" s="10" t="str">
        <f>IFERROR(VLOOKUP(AA$2&amp;":"&amp;$A9,'Tables for analytical purposes'!$Q$3:$S$1575,3,FALSE), "")</f>
        <v>CARTHAGE</v>
      </c>
      <c r="AB9" s="10" t="str">
        <f>IFERROR(VLOOKUP(AB$2&amp;":"&amp;$A9,'Tables for analytical purposes'!$Q$3:$S$1575,3,FALSE), "")</f>
        <v>CIRCLE</v>
      </c>
      <c r="AC9" s="10" t="str">
        <f>IFERROR(VLOOKUP(AC$2&amp;":"&amp;$A9,'Tables for analytical purposes'!$Q$3:$S$1575,3,FALSE), "")</f>
        <v>CALLAWAY</v>
      </c>
      <c r="AD9" s="10" t="str">
        <f>IFERROR(VLOOKUP(AD$2&amp;":"&amp;$A9,'Tables for analytical purposes'!$Q$3:$S$1575,3,FALSE), "")</f>
        <v>HENDERSON</v>
      </c>
      <c r="AE9" s="10" t="str">
        <f>IFERROR(VLOOKUP(AE$2&amp;":"&amp;$A9,'Tables for analytical purposes'!$Q$3:$S$1575,3,FALSE), "")</f>
        <v>MANCHESTER</v>
      </c>
      <c r="AF9" s="10" t="str">
        <f>IFERROR(VLOOKUP(AF$2&amp;":"&amp;$A9,'Tables for analytical purposes'!$Q$3:$S$1575,3,FALSE), "")</f>
        <v>EAST ORANGE</v>
      </c>
      <c r="AG9" s="10" t="str">
        <f>IFERROR(VLOOKUP(AG$2&amp;":"&amp;$A9,'Tables for analytical purposes'!$Q$3:$S$1575,3,FALSE), "")</f>
        <v>LOVINGTON</v>
      </c>
      <c r="AH9" s="10" t="str">
        <f>IFERROR(VLOOKUP(AH$2&amp;":"&amp;$A9,'Tables for analytical purposes'!$Q$3:$S$1575,3,FALSE), "")</f>
        <v>CARTHAGE</v>
      </c>
      <c r="AI9" s="10" t="str">
        <f>IFERROR(VLOOKUP(AI$2&amp;":"&amp;$A9,'Tables for analytical purposes'!$Q$3:$S$1575,3,FALSE), "")</f>
        <v>CHEROKEE</v>
      </c>
      <c r="AJ9" s="10" t="str">
        <f>IFERROR(VLOOKUP(AJ$2&amp;":"&amp;$A9,'Tables for analytical purposes'!$Q$3:$S$1575,3,FALSE), "")</f>
        <v>COOPERSTOWN</v>
      </c>
      <c r="AK9" s="10" t="str">
        <f>IFERROR(VLOOKUP(AK$2&amp;":"&amp;$A9,'Tables for analytical purposes'!$Q$3:$S$1575,3,FALSE), "")</f>
        <v>CAMBRIDGE</v>
      </c>
      <c r="AL9" s="10" t="str">
        <f>IFERROR(VLOOKUP(AL$2&amp;":"&amp;$A9,'Tables for analytical purposes'!$Q$3:$S$1575,3,FALSE), "")</f>
        <v>BUFFALO</v>
      </c>
      <c r="AM9" s="10" t="str">
        <f>IFERROR(VLOOKUP(AM$2&amp;":"&amp;$A9,'Tables for analytical purposes'!$Q$3:$S$1575,3,FALSE), "")</f>
        <v/>
      </c>
      <c r="AN9" s="10" t="str">
        <f>IFERROR(VLOOKUP(AN$2&amp;":"&amp;$A9,'Tables for analytical purposes'!$Q$3:$S$1575,3,FALSE), "")</f>
        <v>DANVILLE</v>
      </c>
      <c r="AO9" s="10" t="str">
        <f>IFERROR(VLOOKUP(AO$2&amp;":"&amp;$A9,'Tables for analytical purposes'!$Q$3:$S$1575,3,FALSE), "")</f>
        <v>CAROLINA</v>
      </c>
      <c r="AP9" s="10" t="str">
        <f>IFERROR(VLOOKUP(AP$2&amp;":"&amp;$A9,'Tables for analytical purposes'!$Q$3:$S$1575,3,FALSE), "")</f>
        <v/>
      </c>
      <c r="AQ9" s="10" t="str">
        <f>IFERROR(VLOOKUP(AQ$2&amp;":"&amp;$A9,'Tables for analytical purposes'!$Q$3:$S$1575,3,FALSE), "")</f>
        <v>EDGEFIELD</v>
      </c>
      <c r="AR9" s="10" t="str">
        <f>IFERROR(VLOOKUP(AR$2&amp;":"&amp;$A9,'Tables for analytical purposes'!$Q$3:$S$1575,3,FALSE), "")</f>
        <v>PHILIP</v>
      </c>
      <c r="AS9" s="10" t="str">
        <f>IFERROR(VLOOKUP(AS$2&amp;":"&amp;$A9,'Tables for analytical purposes'!$Q$3:$S$1575,3,FALSE), "")</f>
        <v>COLUMBIA</v>
      </c>
      <c r="AT9" s="10" t="str">
        <f>IFERROR(VLOOKUP(AT$2&amp;":"&amp;$A9,'Tables for analytical purposes'!$Q$3:$S$1575,3,FALSE), "")</f>
        <v>ASPERMONT</v>
      </c>
      <c r="AU9" s="10" t="str">
        <f>IFERROR(VLOOKUP(AU$2&amp;":"&amp;$A9,'Tables for analytical purposes'!$Q$3:$S$1575,3,FALSE), "")</f>
        <v>OREM</v>
      </c>
      <c r="AV9" s="10" t="str">
        <f>IFERROR(VLOOKUP(AV$2&amp;":"&amp;$A9,'Tables for analytical purposes'!$Q$3:$S$1575,3,FALSE), "")</f>
        <v/>
      </c>
      <c r="AW9" s="10" t="str">
        <f>IFERROR(VLOOKUP(AW$2&amp;":"&amp;$A9,'Tables for analytical purposes'!$Q$3:$S$1575,3,FALSE), "")</f>
        <v/>
      </c>
      <c r="AX9" s="10" t="str">
        <f>IFERROR(VLOOKUP(AX$2&amp;":"&amp;$A9,'Tables for analytical purposes'!$Q$3:$S$1575,3,FALSE), "")</f>
        <v>Fort Belvoir</v>
      </c>
      <c r="AY9" s="10" t="str">
        <f>IFERROR(VLOOKUP(AY$2&amp;":"&amp;$A9,'Tables for analytical purposes'!$Q$3:$S$1575,3,FALSE), "")</f>
        <v>ELMA</v>
      </c>
      <c r="AZ9" s="10" t="str">
        <f>IFERROR(VLOOKUP(AZ$2&amp;":"&amp;$A9,'Tables for analytical purposes'!$Q$3:$S$1575,3,FALSE), "")</f>
        <v>HINTON</v>
      </c>
      <c r="BA9" s="10" t="str">
        <f>IFERROR(VLOOKUP(BA$2&amp;":"&amp;$A9,'Tables for analytical purposes'!$Q$3:$S$1575,3,FALSE), "")</f>
        <v>GLENDALE</v>
      </c>
      <c r="BB9" s="10" t="str">
        <f>IFERROR(VLOOKUP(BB$2&amp;":"&amp;$A9,'Tables for analytical purposes'!$Q$3:$S$1575,3,FALSE), "")</f>
        <v>POWELL</v>
      </c>
      <c r="BC9" s="10" t="str">
        <f>IFERROR(VLOOKUP(BC$2&amp;":"&amp;$A9,'Tables for analytical purposes'!$Q$3:$S$1575,3,FALSE), "")</f>
        <v/>
      </c>
      <c r="BD9" s="10" t="str">
        <f>IFERROR(VLOOKUP(BD$2&amp;":"&amp;$A9,'Tables for analytical purposes'!$Q$3:$S$1575,3,FALSE), "")</f>
        <v/>
      </c>
      <c r="BE9" s="10" t="str">
        <f>IFERROR(VLOOKUP(BE$2&amp;":"&amp;$A9,'Tables for analytical purposes'!$Q$3:$S$1575,3,FALSE), "")</f>
        <v/>
      </c>
    </row>
    <row r="10" spans="1:57" x14ac:dyDescent="0.25">
      <c r="A10" s="10">
        <v>8</v>
      </c>
      <c r="B10" s="10" t="str">
        <f>IFERROR(VLOOKUP(B$2&amp;":"&amp;$A10,'Tables for analytical purposes'!$Q$3:$S$1575,3,FALSE), "")</f>
        <v>CULLMAN</v>
      </c>
      <c r="C10" s="10" t="str">
        <f>IFERROR(VLOOKUP(C$2&amp;":"&amp;$A10,'Tables for analytical purposes'!$Q$3:$S$1575,3,FALSE), "")</f>
        <v>KOTZEBUE</v>
      </c>
      <c r="D10" s="10" t="str">
        <f>IFERROR(VLOOKUP(D$2&amp;":"&amp;$A10,'Tables for analytical purposes'!$Q$3:$S$1575,3,FALSE), "")</f>
        <v>LAKESIDE</v>
      </c>
      <c r="E10" s="10" t="str">
        <f>IFERROR(VLOOKUP(E$2&amp;":"&amp;$A10,'Tables for analytical purposes'!$Q$3:$S$1575,3,FALSE), "")</f>
        <v>DARDANELLE</v>
      </c>
      <c r="F10" s="10" t="str">
        <f>IFERROR(VLOOKUP(F$2&amp;":"&amp;$A10,'Tables for analytical purposes'!$Q$3:$S$1575,3,FALSE), "")</f>
        <v>BLYTHE</v>
      </c>
      <c r="G10" s="10" t="str">
        <f>IFERROR(VLOOKUP(G$2&amp;":"&amp;$A10,'Tables for analytical purposes'!$Q$3:$S$1575,3,FALSE), "")</f>
        <v>ESTES PARK</v>
      </c>
      <c r="H10" s="10" t="str">
        <f>IFERROR(VLOOKUP(H$2&amp;":"&amp;$A10,'Tables for analytical purposes'!$Q$3:$S$1575,3,FALSE), "")</f>
        <v>NEW CANAAN</v>
      </c>
      <c r="I10" s="10" t="str">
        <f>IFERROR(VLOOKUP(I$2&amp;":"&amp;$A10,'Tables for analytical purposes'!$Q$3:$S$1575,3,FALSE), "")</f>
        <v/>
      </c>
      <c r="J10" s="10" t="str">
        <f>IFERROR(VLOOKUP(J$2&amp;":"&amp;$A10,'Tables for analytical purposes'!$Q$3:$S$1575,3,FALSE), "")</f>
        <v/>
      </c>
      <c r="K10" s="10" t="str">
        <f>IFERROR(VLOOKUP(K$2&amp;":"&amp;$A10,'Tables for analytical purposes'!$Q$3:$S$1575,3,FALSE), "")</f>
        <v>CLEWISTON</v>
      </c>
      <c r="L10" s="10" t="str">
        <f>IFERROR(VLOOKUP(L$2&amp;":"&amp;$A10,'Tables for analytical purposes'!$Q$3:$S$1575,3,FALSE), "")</f>
        <v>CLAXTON</v>
      </c>
      <c r="M10" s="10" t="str">
        <f>IFERROR(VLOOKUP(M$2&amp;":"&amp;$A10,'Tables for analytical purposes'!$Q$3:$S$1575,3,FALSE), "")</f>
        <v>WAILUKU</v>
      </c>
      <c r="N10" s="10" t="str">
        <f>IFERROR(VLOOKUP(N$2&amp;":"&amp;$A10,'Tables for analytical purposes'!$Q$3:$S$1575,3,FALSE), "")</f>
        <v>MC CALL</v>
      </c>
      <c r="O10" s="10" t="str">
        <f>IFERROR(VLOOKUP(O$2&amp;":"&amp;$A10,'Tables for analytical purposes'!$Q$3:$S$1575,3,FALSE), "")</f>
        <v>CHICAGO</v>
      </c>
      <c r="P10" s="10" t="str">
        <f>IFERROR(VLOOKUP(P$2&amp;":"&amp;$A10,'Tables for analytical purposes'!$Q$3:$S$1575,3,FALSE), "")</f>
        <v>CLARKSVILLE</v>
      </c>
      <c r="Q10" s="10" t="str">
        <f>IFERROR(VLOOKUP(Q$2&amp;":"&amp;$A10,'Tables for analytical purposes'!$Q$3:$S$1575,3,FALSE), "")</f>
        <v>GRINNELL</v>
      </c>
      <c r="R10" s="10" t="str">
        <f>IFERROR(VLOOKUP(R$2&amp;":"&amp;$A10,'Tables for analytical purposes'!$Q$3:$S$1575,3,FALSE), "")</f>
        <v>DERBY</v>
      </c>
      <c r="S10" s="10" t="str">
        <f>IFERROR(VLOOKUP(S$2&amp;":"&amp;$A10,'Tables for analytical purposes'!$Q$3:$S$1575,3,FALSE), "")</f>
        <v>CORBIN</v>
      </c>
      <c r="T10" s="10" t="str">
        <f>IFERROR(VLOOKUP(T$2&amp;":"&amp;$A10,'Tables for analytical purposes'!$Q$3:$S$1575,3,FALSE), "")</f>
        <v>BREAUX BRIDGE</v>
      </c>
      <c r="U10" s="10" t="str">
        <f>IFERROR(VLOOKUP(U$2&amp;":"&amp;$A10,'Tables for analytical purposes'!$Q$3:$S$1575,3,FALSE), "")</f>
        <v>MACHIAS</v>
      </c>
      <c r="V10" s="10" t="str">
        <f>IFERROR(VLOOKUP(V$2&amp;":"&amp;$A10,'Tables for analytical purposes'!$Q$3:$S$1575,3,FALSE), "")</f>
        <v>GERMANTOWN</v>
      </c>
      <c r="W10" s="10" t="str">
        <f>IFERROR(VLOOKUP(W$2&amp;":"&amp;$A10,'Tables for analytical purposes'!$Q$3:$S$1575,3,FALSE), "")</f>
        <v>BROOKLINE</v>
      </c>
      <c r="X10" s="10" t="str">
        <f>IFERROR(VLOOKUP(X$2&amp;":"&amp;$A10,'Tables for analytical purposes'!$Q$3:$S$1575,3,FALSE), "")</f>
        <v>FLINT</v>
      </c>
      <c r="Y10" s="10" t="str">
        <f>IFERROR(VLOOKUP(Y$2&amp;":"&amp;$A10,'Tables for analytical purposes'!$Q$3:$S$1575,3,FALSE), "")</f>
        <v>BROOKLYN PARK</v>
      </c>
      <c r="Z10" s="10" t="str">
        <f>IFERROR(VLOOKUP(Z$2&amp;":"&amp;$A10,'Tables for analytical purposes'!$Q$3:$S$1575,3,FALSE), "")</f>
        <v>CHARLESTON</v>
      </c>
      <c r="AA10" s="10" t="str">
        <f>IFERROR(VLOOKUP(AA$2&amp;":"&amp;$A10,'Tables for analytical purposes'!$Q$3:$S$1575,3,FALSE), "")</f>
        <v>DONIPHAN</v>
      </c>
      <c r="AB10" s="10" t="str">
        <f>IFERROR(VLOOKUP(AB$2&amp;":"&amp;$A10,'Tables for analytical purposes'!$Q$3:$S$1575,3,FALSE), "")</f>
        <v>COLUMBUS</v>
      </c>
      <c r="AC10" s="10" t="str">
        <f>IFERROR(VLOOKUP(AC$2&amp;":"&amp;$A10,'Tables for analytical purposes'!$Q$3:$S$1575,3,FALSE), "")</f>
        <v>CAMBRIDGE</v>
      </c>
      <c r="AD10" s="10" t="str">
        <f>IFERROR(VLOOKUP(AD$2&amp;":"&amp;$A10,'Tables for analytical purposes'!$Q$3:$S$1575,3,FALSE), "")</f>
        <v>INCLINE VILLAGE</v>
      </c>
      <c r="AE10" s="10" t="str">
        <f>IFERROR(VLOOKUP(AE$2&amp;":"&amp;$A10,'Tables for analytical purposes'!$Q$3:$S$1575,3,FALSE), "")</f>
        <v>PETERBOROUGH</v>
      </c>
      <c r="AF10" s="10" t="str">
        <f>IFERROR(VLOOKUP(AF$2&amp;":"&amp;$A10,'Tables for analytical purposes'!$Q$3:$S$1575,3,FALSE), "")</f>
        <v>EDISON</v>
      </c>
      <c r="AG10" s="10" t="str">
        <f>IFERROR(VLOOKUP(AG$2&amp;":"&amp;$A10,'Tables for analytical purposes'!$Q$3:$S$1575,3,FALSE), "")</f>
        <v>MESCALERO</v>
      </c>
      <c r="AH10" s="10" t="str">
        <f>IFERROR(VLOOKUP(AH$2&amp;":"&amp;$A10,'Tables for analytical purposes'!$Q$3:$S$1575,3,FALSE), "")</f>
        <v>COBLESKILL</v>
      </c>
      <c r="AI10" s="10" t="str">
        <f>IFERROR(VLOOKUP(AI$2&amp;":"&amp;$A10,'Tables for analytical purposes'!$Q$3:$S$1575,3,FALSE), "")</f>
        <v>COLUMBUS</v>
      </c>
      <c r="AJ10" s="10" t="str">
        <f>IFERROR(VLOOKUP(AJ$2&amp;":"&amp;$A10,'Tables for analytical purposes'!$Q$3:$S$1575,3,FALSE), "")</f>
        <v>CROSBY</v>
      </c>
      <c r="AK10" s="10" t="str">
        <f>IFERROR(VLOOKUP(AK$2&amp;":"&amp;$A10,'Tables for analytical purposes'!$Q$3:$S$1575,3,FALSE), "")</f>
        <v>CINCINNATI</v>
      </c>
      <c r="AL10" s="10" t="str">
        <f>IFERROR(VLOOKUP(AL$2&amp;":"&amp;$A10,'Tables for analytical purposes'!$Q$3:$S$1575,3,FALSE), "")</f>
        <v>CARNEGIE</v>
      </c>
      <c r="AM10" s="10" t="str">
        <f>IFERROR(VLOOKUP(AM$2&amp;":"&amp;$A10,'Tables for analytical purposes'!$Q$3:$S$1575,3,FALSE), "")</f>
        <v/>
      </c>
      <c r="AN10" s="10" t="str">
        <f>IFERROR(VLOOKUP(AN$2&amp;":"&amp;$A10,'Tables for analytical purposes'!$Q$3:$S$1575,3,FALSE), "")</f>
        <v>DARBY</v>
      </c>
      <c r="AO10" s="10" t="str">
        <f>IFERROR(VLOOKUP(AO$2&amp;":"&amp;$A10,'Tables for analytical purposes'!$Q$3:$S$1575,3,FALSE), "")</f>
        <v>CASTANER</v>
      </c>
      <c r="AP10" s="10" t="str">
        <f>IFERROR(VLOOKUP(AP$2&amp;":"&amp;$A10,'Tables for analytical purposes'!$Q$3:$S$1575,3,FALSE), "")</f>
        <v/>
      </c>
      <c r="AQ10" s="10" t="str">
        <f>IFERROR(VLOOKUP(AQ$2&amp;":"&amp;$A10,'Tables for analytical purposes'!$Q$3:$S$1575,3,FALSE), "")</f>
        <v>GAFFNEY</v>
      </c>
      <c r="AR10" s="10" t="str">
        <f>IFERROR(VLOOKUP(AR$2&amp;":"&amp;$A10,'Tables for analytical purposes'!$Q$3:$S$1575,3,FALSE), "")</f>
        <v>RAPID CITY</v>
      </c>
      <c r="AS10" s="10" t="str">
        <f>IFERROR(VLOOKUP(AS$2&amp;":"&amp;$A10,'Tables for analytical purposes'!$Q$3:$S$1575,3,FALSE), "")</f>
        <v>COOKEVILLE</v>
      </c>
      <c r="AT10" s="10" t="str">
        <f>IFERROR(VLOOKUP(AT$2&amp;":"&amp;$A10,'Tables for analytical purposes'!$Q$3:$S$1575,3,FALSE), "")</f>
        <v>AUBREY</v>
      </c>
      <c r="AU10" s="10" t="str">
        <f>IFERROR(VLOOKUP(AU$2&amp;":"&amp;$A10,'Tables for analytical purposes'!$Q$3:$S$1575,3,FALSE), "")</f>
        <v>PANGUITCH</v>
      </c>
      <c r="AV10" s="10" t="str">
        <f>IFERROR(VLOOKUP(AV$2&amp;":"&amp;$A10,'Tables for analytical purposes'!$Q$3:$S$1575,3,FALSE), "")</f>
        <v/>
      </c>
      <c r="AW10" s="10" t="str">
        <f>IFERROR(VLOOKUP(AW$2&amp;":"&amp;$A10,'Tables for analytical purposes'!$Q$3:$S$1575,3,FALSE), "")</f>
        <v/>
      </c>
      <c r="AX10" s="10" t="str">
        <f>IFERROR(VLOOKUP(AX$2&amp;":"&amp;$A10,'Tables for analytical purposes'!$Q$3:$S$1575,3,FALSE), "")</f>
        <v>FREDERICKSBURG</v>
      </c>
      <c r="AY10" s="10" t="str">
        <f>IFERROR(VLOOKUP(AY$2&amp;":"&amp;$A10,'Tables for analytical purposes'!$Q$3:$S$1575,3,FALSE), "")</f>
        <v>EPHRATA</v>
      </c>
      <c r="AZ10" s="10" t="str">
        <f>IFERROR(VLOOKUP(AZ$2&amp;":"&amp;$A10,'Tables for analytical purposes'!$Q$3:$S$1575,3,FALSE), "")</f>
        <v>HUNTINGTON</v>
      </c>
      <c r="BA10" s="10" t="str">
        <f>IFERROR(VLOOKUP(BA$2&amp;":"&amp;$A10,'Tables for analytical purposes'!$Q$3:$S$1575,3,FALSE), "")</f>
        <v>GRANTSBURG</v>
      </c>
      <c r="BB10" s="10" t="str">
        <f>IFERROR(VLOOKUP(BB$2&amp;":"&amp;$A10,'Tables for analytical purposes'!$Q$3:$S$1575,3,FALSE), "")</f>
        <v>RAWLINS</v>
      </c>
      <c r="BC10" s="10" t="str">
        <f>IFERROR(VLOOKUP(BC$2&amp;":"&amp;$A10,'Tables for analytical purposes'!$Q$3:$S$1575,3,FALSE), "")</f>
        <v/>
      </c>
      <c r="BD10" s="10" t="str">
        <f>IFERROR(VLOOKUP(BD$2&amp;":"&amp;$A10,'Tables for analytical purposes'!$Q$3:$S$1575,3,FALSE), "")</f>
        <v/>
      </c>
      <c r="BE10" s="10" t="str">
        <f>IFERROR(VLOOKUP(BE$2&amp;":"&amp;$A10,'Tables for analytical purposes'!$Q$3:$S$1575,3,FALSE), "")</f>
        <v/>
      </c>
    </row>
    <row r="11" spans="1:57" x14ac:dyDescent="0.25">
      <c r="A11">
        <v>9</v>
      </c>
      <c r="B11" s="10" t="str">
        <f>IFERROR(VLOOKUP(B$2&amp;":"&amp;$A11,'Tables for analytical purposes'!$Q$3:$S$1575,3,FALSE), "")</f>
        <v>DAPHNE</v>
      </c>
      <c r="C11" s="10" t="str">
        <f>IFERROR(VLOOKUP(C$2&amp;":"&amp;$A11,'Tables for analytical purposes'!$Q$3:$S$1575,3,FALSE), "")</f>
        <v>NOME</v>
      </c>
      <c r="D11" s="10" t="str">
        <f>IFERROR(VLOOKUP(D$2&amp;":"&amp;$A11,'Tables for analytical purposes'!$Q$3:$S$1575,3,FALSE), "")</f>
        <v>LAVEEN</v>
      </c>
      <c r="E11" s="10" t="str">
        <f>IFERROR(VLOOKUP(E$2&amp;":"&amp;$A11,'Tables for analytical purposes'!$Q$3:$S$1575,3,FALSE), "")</f>
        <v>DE QUEEN</v>
      </c>
      <c r="F11" s="10" t="str">
        <f>IFERROR(VLOOKUP(F$2&amp;":"&amp;$A11,'Tables for analytical purposes'!$Q$3:$S$1575,3,FALSE), "")</f>
        <v>Camp Pendleton</v>
      </c>
      <c r="G11" s="10" t="str">
        <f>IFERROR(VLOOKUP(G$2&amp;":"&amp;$A11,'Tables for analytical purposes'!$Q$3:$S$1575,3,FALSE), "")</f>
        <v>Fort Carson</v>
      </c>
      <c r="H11" s="10" t="str">
        <f>IFERROR(VLOOKUP(H$2&amp;":"&amp;$A11,'Tables for analytical purposes'!$Q$3:$S$1575,3,FALSE), "")</f>
        <v>NEW HAVEN</v>
      </c>
      <c r="I11" s="10" t="str">
        <f>IFERROR(VLOOKUP(I$2&amp;":"&amp;$A11,'Tables for analytical purposes'!$Q$3:$S$1575,3,FALSE), "")</f>
        <v/>
      </c>
      <c r="J11" s="10" t="str">
        <f>IFERROR(VLOOKUP(J$2&amp;":"&amp;$A11,'Tables for analytical purposes'!$Q$3:$S$1575,3,FALSE), "")</f>
        <v/>
      </c>
      <c r="K11" s="10" t="str">
        <f>IFERROR(VLOOKUP(K$2&amp;":"&amp;$A11,'Tables for analytical purposes'!$Q$3:$S$1575,3,FALSE), "")</f>
        <v>Eglin AFB</v>
      </c>
      <c r="L11" s="10" t="str">
        <f>IFERROR(VLOOKUP(L$2&amp;":"&amp;$A11,'Tables for analytical purposes'!$Q$3:$S$1575,3,FALSE), "")</f>
        <v>CLAYTON</v>
      </c>
      <c r="M11" s="10" t="str">
        <f>IFERROR(VLOOKUP(M$2&amp;":"&amp;$A11,'Tables for analytical purposes'!$Q$3:$S$1575,3,FALSE), "")</f>
        <v>WAIMEA</v>
      </c>
      <c r="N11" s="10" t="str">
        <f>IFERROR(VLOOKUP(N$2&amp;":"&amp;$A11,'Tables for analytical purposes'!$Q$3:$S$1575,3,FALSE), "")</f>
        <v>MONTPELIER</v>
      </c>
      <c r="O11" s="10" t="str">
        <f>IFERROR(VLOOKUP(O$2&amp;":"&amp;$A11,'Tables for analytical purposes'!$Q$3:$S$1575,3,FALSE), "")</f>
        <v>DES PLAINES</v>
      </c>
      <c r="P11" s="10" t="str">
        <f>IFERROR(VLOOKUP(P$2&amp;":"&amp;$A11,'Tables for analytical purposes'!$Q$3:$S$1575,3,FALSE), "")</f>
        <v>CROWN POINT</v>
      </c>
      <c r="Q11" s="10" t="str">
        <f>IFERROR(VLOOKUP(Q$2&amp;":"&amp;$A11,'Tables for analytical purposes'!$Q$3:$S$1575,3,FALSE), "")</f>
        <v>GRUNDY CENTER</v>
      </c>
      <c r="R11" s="10" t="str">
        <f>IFERROR(VLOOKUP(R$2&amp;":"&amp;$A11,'Tables for analytical purposes'!$Q$3:$S$1575,3,FALSE), "")</f>
        <v>DIGHTON</v>
      </c>
      <c r="S11" s="10" t="str">
        <f>IFERROR(VLOOKUP(S$2&amp;":"&amp;$A11,'Tables for analytical purposes'!$Q$3:$S$1575,3,FALSE), "")</f>
        <v>ERLANGER</v>
      </c>
      <c r="T11" s="10" t="str">
        <f>IFERROR(VLOOKUP(T$2&amp;":"&amp;$A11,'Tables for analytical purposes'!$Q$3:$S$1575,3,FALSE), "")</f>
        <v>BROUSSARD</v>
      </c>
      <c r="U11" s="10" t="str">
        <f>IFERROR(VLOOKUP(U$2&amp;":"&amp;$A11,'Tables for analytical purposes'!$Q$3:$S$1575,3,FALSE), "")</f>
        <v>NORWAY</v>
      </c>
      <c r="V11" s="10" t="str">
        <f>IFERROR(VLOOKUP(V$2&amp;":"&amp;$A11,'Tables for analytical purposes'!$Q$3:$S$1575,3,FALSE), "")</f>
        <v>HAGERSTOWN</v>
      </c>
      <c r="W11" s="10" t="str">
        <f>IFERROR(VLOOKUP(W$2&amp;":"&amp;$A11,'Tables for analytical purposes'!$Q$3:$S$1575,3,FALSE), "")</f>
        <v>BURLINGTON</v>
      </c>
      <c r="X11" s="10" t="str">
        <f>IFERROR(VLOOKUP(X$2&amp;":"&amp;$A11,'Tables for analytical purposes'!$Q$3:$S$1575,3,FALSE), "")</f>
        <v>FRANKFORT</v>
      </c>
      <c r="Y11" s="10" t="str">
        <f>IFERROR(VLOOKUP(Y$2&amp;":"&amp;$A11,'Tables for analytical purposes'!$Q$3:$S$1575,3,FALSE), "")</f>
        <v>BURNSVILLE</v>
      </c>
      <c r="Z11" s="10" t="str">
        <f>IFERROR(VLOOKUP(Z$2&amp;":"&amp;$A11,'Tables for analytical purposes'!$Q$3:$S$1575,3,FALSE), "")</f>
        <v>CLARKSDALE</v>
      </c>
      <c r="AA11" s="10" t="str">
        <f>IFERROR(VLOOKUP(AA$2&amp;":"&amp;$A11,'Tables for analytical purposes'!$Q$3:$S$1575,3,FALSE), "")</f>
        <v>ELLINGTON</v>
      </c>
      <c r="AB11" s="10" t="str">
        <f>IFERROR(VLOOKUP(AB$2&amp;":"&amp;$A11,'Tables for analytical purposes'!$Q$3:$S$1575,3,FALSE), "")</f>
        <v>CROW AGENCY</v>
      </c>
      <c r="AC11" s="10" t="str">
        <f>IFERROR(VLOOKUP(AC$2&amp;":"&amp;$A11,'Tables for analytical purposes'!$Q$3:$S$1575,3,FALSE), "")</f>
        <v>CENTRAL CITY</v>
      </c>
      <c r="AD11" s="10" t="str">
        <f>IFERROR(VLOOKUP(AD$2&amp;":"&amp;$A11,'Tables for analytical purposes'!$Q$3:$S$1575,3,FALSE), "")</f>
        <v>LAS VEGAS</v>
      </c>
      <c r="AE11" s="10" t="str">
        <f>IFERROR(VLOOKUP(AE$2&amp;":"&amp;$A11,'Tables for analytical purposes'!$Q$3:$S$1575,3,FALSE), "")</f>
        <v/>
      </c>
      <c r="AF11" s="10" t="str">
        <f>IFERROR(VLOOKUP(AF$2&amp;":"&amp;$A11,'Tables for analytical purposes'!$Q$3:$S$1575,3,FALSE), "")</f>
        <v>FLEMINGTON</v>
      </c>
      <c r="AG11" s="10" t="str">
        <f>IFERROR(VLOOKUP(AG$2&amp;":"&amp;$A11,'Tables for analytical purposes'!$Q$3:$S$1575,3,FALSE), "")</f>
        <v>PORTALES</v>
      </c>
      <c r="AH11" s="10" t="str">
        <f>IFERROR(VLOOKUP(AH$2&amp;":"&amp;$A11,'Tables for analytical purposes'!$Q$3:$S$1575,3,FALSE), "")</f>
        <v>COOPERSTOWN</v>
      </c>
      <c r="AI11" s="10" t="str">
        <f>IFERROR(VLOOKUP(AI$2&amp;":"&amp;$A11,'Tables for analytical purposes'!$Q$3:$S$1575,3,FALSE), "")</f>
        <v>DANBURY</v>
      </c>
      <c r="AJ11" s="10" t="str">
        <f>IFERROR(VLOOKUP(AJ$2&amp;":"&amp;$A11,'Tables for analytical purposes'!$Q$3:$S$1575,3,FALSE), "")</f>
        <v>ELGIN</v>
      </c>
      <c r="AK11" s="10" t="str">
        <f>IFERROR(VLOOKUP(AK$2&amp;":"&amp;$A11,'Tables for analytical purposes'!$Q$3:$S$1575,3,FALSE), "")</f>
        <v>CLEVELAND</v>
      </c>
      <c r="AL11" s="10" t="str">
        <f>IFERROR(VLOOKUP(AL$2&amp;":"&amp;$A11,'Tables for analytical purposes'!$Q$3:$S$1575,3,FALSE), "")</f>
        <v>CHEYENNE</v>
      </c>
      <c r="AM11" s="10" t="str">
        <f>IFERROR(VLOOKUP(AM$2&amp;":"&amp;$A11,'Tables for analytical purposes'!$Q$3:$S$1575,3,FALSE), "")</f>
        <v/>
      </c>
      <c r="AN11" s="10" t="str">
        <f>IFERROR(VLOOKUP(AN$2&amp;":"&amp;$A11,'Tables for analytical purposes'!$Q$3:$S$1575,3,FALSE), "")</f>
        <v>DOYLESTOWN</v>
      </c>
      <c r="AO11" s="10" t="str">
        <f>IFERROR(VLOOKUP(AO$2&amp;":"&amp;$A11,'Tables for analytical purposes'!$Q$3:$S$1575,3,FALSE), "")</f>
        <v>CIDRA</v>
      </c>
      <c r="AP11" s="10" t="str">
        <f>IFERROR(VLOOKUP(AP$2&amp;":"&amp;$A11,'Tables for analytical purposes'!$Q$3:$S$1575,3,FALSE), "")</f>
        <v/>
      </c>
      <c r="AQ11" s="10" t="str">
        <f>IFERROR(VLOOKUP(AQ$2&amp;":"&amp;$A11,'Tables for analytical purposes'!$Q$3:$S$1575,3,FALSE), "")</f>
        <v>GEORGETOWN</v>
      </c>
      <c r="AR11" s="10" t="str">
        <f>IFERROR(VLOOKUP(AR$2&amp;":"&amp;$A11,'Tables for analytical purposes'!$Q$3:$S$1575,3,FALSE), "")</f>
        <v>ROSEBUD</v>
      </c>
      <c r="AS11" s="10" t="str">
        <f>IFERROR(VLOOKUP(AS$2&amp;":"&amp;$A11,'Tables for analytical purposes'!$Q$3:$S$1575,3,FALSE), "")</f>
        <v>COPPERHILL</v>
      </c>
      <c r="AT11" s="10" t="str">
        <f>IFERROR(VLOOKUP(AT$2&amp;":"&amp;$A11,'Tables for analytical purposes'!$Q$3:$S$1575,3,FALSE), "")</f>
        <v>AUSTIN</v>
      </c>
      <c r="AU11" s="10" t="str">
        <f>IFERROR(VLOOKUP(AU$2&amp;":"&amp;$A11,'Tables for analytical purposes'!$Q$3:$S$1575,3,FALSE), "")</f>
        <v>PROVO</v>
      </c>
      <c r="AV11" s="10" t="str">
        <f>IFERROR(VLOOKUP(AV$2&amp;":"&amp;$A11,'Tables for analytical purposes'!$Q$3:$S$1575,3,FALSE), "")</f>
        <v/>
      </c>
      <c r="AW11" s="10" t="str">
        <f>IFERROR(VLOOKUP(AW$2&amp;":"&amp;$A11,'Tables for analytical purposes'!$Q$3:$S$1575,3,FALSE), "")</f>
        <v/>
      </c>
      <c r="AX11" s="10" t="str">
        <f>IFERROR(VLOOKUP(AX$2&amp;":"&amp;$A11,'Tables for analytical purposes'!$Q$3:$S$1575,3,FALSE), "")</f>
        <v>HARRISONBURG</v>
      </c>
      <c r="AY11" s="10" t="str">
        <f>IFERROR(VLOOKUP(AY$2&amp;":"&amp;$A11,'Tables for analytical purposes'!$Q$3:$S$1575,3,FALSE), "")</f>
        <v>FORKS</v>
      </c>
      <c r="AZ11" s="10" t="str">
        <f>IFERROR(VLOOKUP(AZ$2&amp;":"&amp;$A11,'Tables for analytical purposes'!$Q$3:$S$1575,3,FALSE), "")</f>
        <v>MADISON</v>
      </c>
      <c r="BA11" s="10" t="str">
        <f>IFERROR(VLOOKUP(BA$2&amp;":"&amp;$A11,'Tables for analytical purposes'!$Q$3:$S$1575,3,FALSE), "")</f>
        <v>GREEN BAY</v>
      </c>
      <c r="BB11" s="10" t="str">
        <f>IFERROR(VLOOKUP(BB$2&amp;":"&amp;$A11,'Tables for analytical purposes'!$Q$3:$S$1575,3,FALSE), "")</f>
        <v>ROCK SPRINGS</v>
      </c>
      <c r="BC11" s="10" t="str">
        <f>IFERROR(VLOOKUP(BC$2&amp;":"&amp;$A11,'Tables for analytical purposes'!$Q$3:$S$1575,3,FALSE), "")</f>
        <v/>
      </c>
      <c r="BD11" s="10" t="str">
        <f>IFERROR(VLOOKUP(BD$2&amp;":"&amp;$A11,'Tables for analytical purposes'!$Q$3:$S$1575,3,FALSE), "")</f>
        <v/>
      </c>
      <c r="BE11" s="10" t="str">
        <f>IFERROR(VLOOKUP(BE$2&amp;":"&amp;$A11,'Tables for analytical purposes'!$Q$3:$S$1575,3,FALSE), "")</f>
        <v/>
      </c>
    </row>
    <row r="12" spans="1:57" x14ac:dyDescent="0.25">
      <c r="A12" s="10">
        <v>10</v>
      </c>
      <c r="B12" s="10" t="str">
        <f>IFERROR(VLOOKUP(B$2&amp;":"&amp;$A12,'Tables for analytical purposes'!$Q$3:$S$1575,3,FALSE), "")</f>
        <v>DEMOPOLIS</v>
      </c>
      <c r="C12" s="10" t="str">
        <f>IFERROR(VLOOKUP(C$2&amp;":"&amp;$A12,'Tables for analytical purposes'!$Q$3:$S$1575,3,FALSE), "")</f>
        <v>SITKA</v>
      </c>
      <c r="D12" s="10" t="str">
        <f>IFERROR(VLOOKUP(D$2&amp;":"&amp;$A12,'Tables for analytical purposes'!$Q$3:$S$1575,3,FALSE), "")</f>
        <v>MESA</v>
      </c>
      <c r="E12" s="10" t="str">
        <f>IFERROR(VLOOKUP(E$2&amp;":"&amp;$A12,'Tables for analytical purposes'!$Q$3:$S$1575,3,FALSE), "")</f>
        <v>DE WITT</v>
      </c>
      <c r="F12" s="10" t="str">
        <f>IFERROR(VLOOKUP(F$2&amp;":"&amp;$A12,'Tables for analytical purposes'!$Q$3:$S$1575,3,FALSE), "")</f>
        <v>CEDARVILLE</v>
      </c>
      <c r="G12" s="10" t="str">
        <f>IFERROR(VLOOKUP(G$2&amp;":"&amp;$A12,'Tables for analytical purposes'!$Q$3:$S$1575,3,FALSE), "")</f>
        <v>FORT COLLINS</v>
      </c>
      <c r="H12" s="10" t="str">
        <f>IFERROR(VLOOKUP(H$2&amp;":"&amp;$A12,'Tables for analytical purposes'!$Q$3:$S$1575,3,FALSE), "")</f>
        <v>PUTNAM</v>
      </c>
      <c r="I12" s="10" t="str">
        <f>IFERROR(VLOOKUP(I$2&amp;":"&amp;$A12,'Tables for analytical purposes'!$Q$3:$S$1575,3,FALSE), "")</f>
        <v/>
      </c>
      <c r="J12" s="10" t="str">
        <f>IFERROR(VLOOKUP(J$2&amp;":"&amp;$A12,'Tables for analytical purposes'!$Q$3:$S$1575,3,FALSE), "")</f>
        <v/>
      </c>
      <c r="K12" s="10" t="str">
        <f>IFERROR(VLOOKUP(K$2&amp;":"&amp;$A12,'Tables for analytical purposes'!$Q$3:$S$1575,3,FALSE), "")</f>
        <v>FORT MYERS</v>
      </c>
      <c r="L12" s="10" t="str">
        <f>IFERROR(VLOOKUP(L$2&amp;":"&amp;$A12,'Tables for analytical purposes'!$Q$3:$S$1575,3,FALSE), "")</f>
        <v>COLLEGE PARK</v>
      </c>
      <c r="M12" s="10" t="str">
        <f>IFERROR(VLOOKUP(M$2&amp;":"&amp;$A12,'Tables for analytical purposes'!$Q$3:$S$1575,3,FALSE), "")</f>
        <v/>
      </c>
      <c r="N12" s="10" t="str">
        <f>IFERROR(VLOOKUP(N$2&amp;":"&amp;$A12,'Tables for analytical purposes'!$Q$3:$S$1575,3,FALSE), "")</f>
        <v>NAMPA</v>
      </c>
      <c r="O12" s="10" t="str">
        <f>IFERROR(VLOOKUP(O$2&amp;":"&amp;$A12,'Tables for analytical purposes'!$Q$3:$S$1575,3,FALSE), "")</f>
        <v>DU QUOIN</v>
      </c>
      <c r="P12" s="10" t="str">
        <f>IFERROR(VLOOKUP(P$2&amp;":"&amp;$A12,'Tables for analytical purposes'!$Q$3:$S$1575,3,FALSE), "")</f>
        <v>DANVILLE</v>
      </c>
      <c r="Q12" s="10" t="str">
        <f>IFERROR(VLOOKUP(Q$2&amp;":"&amp;$A12,'Tables for analytical purposes'!$Q$3:$S$1575,3,FALSE), "")</f>
        <v>HAMBURG</v>
      </c>
      <c r="R12" s="10" t="str">
        <f>IFERROR(VLOOKUP(R$2&amp;":"&amp;$A12,'Tables for analytical purposes'!$Q$3:$S$1575,3,FALSE), "")</f>
        <v>ELKHART</v>
      </c>
      <c r="S12" s="10" t="str">
        <f>IFERROR(VLOOKUP(S$2&amp;":"&amp;$A12,'Tables for analytical purposes'!$Q$3:$S$1575,3,FALSE), "")</f>
        <v>Fort Campbell</v>
      </c>
      <c r="T12" s="10" t="str">
        <f>IFERROR(VLOOKUP(T$2&amp;":"&amp;$A12,'Tables for analytical purposes'!$Q$3:$S$1575,3,FALSE), "")</f>
        <v>BUNKIE</v>
      </c>
      <c r="U12" s="10" t="str">
        <f>IFERROR(VLOOKUP(U$2&amp;":"&amp;$A12,'Tables for analytical purposes'!$Q$3:$S$1575,3,FALSE), "")</f>
        <v>PORTLAND</v>
      </c>
      <c r="V12" s="10" t="str">
        <f>IFERROR(VLOOKUP(V$2&amp;":"&amp;$A12,'Tables for analytical purposes'!$Q$3:$S$1575,3,FALSE), "")</f>
        <v>OAKLAND</v>
      </c>
      <c r="W12" s="10" t="str">
        <f>IFERROR(VLOOKUP(W$2&amp;":"&amp;$A12,'Tables for analytical purposes'!$Q$3:$S$1575,3,FALSE), "")</f>
        <v>DARTMOUTH</v>
      </c>
      <c r="X12" s="10" t="str">
        <f>IFERROR(VLOOKUP(X$2&amp;":"&amp;$A12,'Tables for analytical purposes'!$Q$3:$S$1575,3,FALSE), "")</f>
        <v>FREMONT</v>
      </c>
      <c r="Y12" s="10" t="str">
        <f>IFERROR(VLOOKUP(Y$2&amp;":"&amp;$A12,'Tables for analytical purposes'!$Q$3:$S$1575,3,FALSE), "")</f>
        <v>CASS LAKE</v>
      </c>
      <c r="Z12" s="10" t="str">
        <f>IFERROR(VLOOKUP(Z$2&amp;":"&amp;$A12,'Tables for analytical purposes'!$Q$3:$S$1575,3,FALSE), "")</f>
        <v>COLLINS</v>
      </c>
      <c r="AA12" s="10" t="str">
        <f>IFERROR(VLOOKUP(AA$2&amp;":"&amp;$A12,'Tables for analytical purposes'!$Q$3:$S$1575,3,FALSE), "")</f>
        <v>FARMINGTON</v>
      </c>
      <c r="AB12" s="10" t="str">
        <f>IFERROR(VLOOKUP(AB$2&amp;":"&amp;$A12,'Tables for analytical purposes'!$Q$3:$S$1575,3,FALSE), "")</f>
        <v>CULBERTSON</v>
      </c>
      <c r="AC12" s="10" t="str">
        <f>IFERROR(VLOOKUP(AC$2&amp;":"&amp;$A12,'Tables for analytical purposes'!$Q$3:$S$1575,3,FALSE), "")</f>
        <v>CHADRON</v>
      </c>
      <c r="AD12" s="10" t="str">
        <f>IFERROR(VLOOKUP(AD$2&amp;":"&amp;$A12,'Tables for analytical purposes'!$Q$3:$S$1575,3,FALSE), "")</f>
        <v>LOVELOCK</v>
      </c>
      <c r="AE12" s="10" t="str">
        <f>IFERROR(VLOOKUP(AE$2&amp;":"&amp;$A12,'Tables for analytical purposes'!$Q$3:$S$1575,3,FALSE), "")</f>
        <v/>
      </c>
      <c r="AF12" s="10" t="str">
        <f>IFERROR(VLOOKUP(AF$2&amp;":"&amp;$A12,'Tables for analytical purposes'!$Q$3:$S$1575,3,FALSE), "")</f>
        <v>GREYSTONE PARK</v>
      </c>
      <c r="AG12" s="10" t="str">
        <f>IFERROR(VLOOKUP(AG$2&amp;":"&amp;$A12,'Tables for analytical purposes'!$Q$3:$S$1575,3,FALSE), "")</f>
        <v>RATON</v>
      </c>
      <c r="AH12" s="10" t="str">
        <f>IFERROR(VLOOKUP(AH$2&amp;":"&amp;$A12,'Tables for analytical purposes'!$Q$3:$S$1575,3,FALSE), "")</f>
        <v>CUBA</v>
      </c>
      <c r="AI12" s="10" t="str">
        <f>IFERROR(VLOOKUP(AI$2&amp;":"&amp;$A12,'Tables for analytical purposes'!$Q$3:$S$1575,3,FALSE), "")</f>
        <v>ELIZABETH CITY</v>
      </c>
      <c r="AJ12" s="10" t="str">
        <f>IFERROR(VLOOKUP(AJ$2&amp;":"&amp;$A12,'Tables for analytical purposes'!$Q$3:$S$1575,3,FALSE), "")</f>
        <v>FARGO</v>
      </c>
      <c r="AK12" s="10" t="str">
        <f>IFERROR(VLOOKUP(AK$2&amp;":"&amp;$A12,'Tables for analytical purposes'!$Q$3:$S$1575,3,FALSE), "")</f>
        <v>COLUMBUS</v>
      </c>
      <c r="AL12" s="10" t="str">
        <f>IFERROR(VLOOKUP(AL$2&amp;":"&amp;$A12,'Tables for analytical purposes'!$Q$3:$S$1575,3,FALSE), "")</f>
        <v>CLAREMORE</v>
      </c>
      <c r="AM12" s="10" t="str">
        <f>IFERROR(VLOOKUP(AM$2&amp;":"&amp;$A12,'Tables for analytical purposes'!$Q$3:$S$1575,3,FALSE), "")</f>
        <v/>
      </c>
      <c r="AN12" s="10" t="str">
        <f>IFERROR(VLOOKUP(AN$2&amp;":"&amp;$A12,'Tables for analytical purposes'!$Q$3:$S$1575,3,FALSE), "")</f>
        <v>DREXEL HILL</v>
      </c>
      <c r="AO12" s="10" t="str">
        <f>IFERROR(VLOOKUP(AO$2&amp;":"&amp;$A12,'Tables for analytical purposes'!$Q$3:$S$1575,3,FALSE), "")</f>
        <v>FAJARDO</v>
      </c>
      <c r="AP12" s="10" t="str">
        <f>IFERROR(VLOOKUP(AP$2&amp;":"&amp;$A12,'Tables for analytical purposes'!$Q$3:$S$1575,3,FALSE), "")</f>
        <v/>
      </c>
      <c r="AQ12" s="10" t="str">
        <f>IFERROR(VLOOKUP(AQ$2&amp;":"&amp;$A12,'Tables for analytical purposes'!$Q$3:$S$1575,3,FALSE), "")</f>
        <v>GREENVILLE</v>
      </c>
      <c r="AR12" s="10" t="str">
        <f>IFERROR(VLOOKUP(AR$2&amp;":"&amp;$A12,'Tables for analytical purposes'!$Q$3:$S$1575,3,FALSE), "")</f>
        <v>SCOTLAND</v>
      </c>
      <c r="AS12" s="10" t="str">
        <f>IFERROR(VLOOKUP(AS$2&amp;":"&amp;$A12,'Tables for analytical purposes'!$Q$3:$S$1575,3,FALSE), "")</f>
        <v>COVINGTON</v>
      </c>
      <c r="AT12" s="10" t="str">
        <f>IFERROR(VLOOKUP(AT$2&amp;":"&amp;$A12,'Tables for analytical purposes'!$Q$3:$S$1575,3,FALSE), "")</f>
        <v>BAYTOWN</v>
      </c>
      <c r="AU12" s="10" t="str">
        <f>IFERROR(VLOOKUP(AU$2&amp;":"&amp;$A12,'Tables for analytical purposes'!$Q$3:$S$1575,3,FALSE), "")</f>
        <v>SALT LAKE CITY</v>
      </c>
      <c r="AV12" s="10" t="str">
        <f>IFERROR(VLOOKUP(AV$2&amp;":"&amp;$A12,'Tables for analytical purposes'!$Q$3:$S$1575,3,FALSE), "")</f>
        <v/>
      </c>
      <c r="AW12" s="10" t="str">
        <f>IFERROR(VLOOKUP(AW$2&amp;":"&amp;$A12,'Tables for analytical purposes'!$Q$3:$S$1575,3,FALSE), "")</f>
        <v/>
      </c>
      <c r="AX12" s="10" t="str">
        <f>IFERROR(VLOOKUP(AX$2&amp;":"&amp;$A12,'Tables for analytical purposes'!$Q$3:$S$1575,3,FALSE), "")</f>
        <v>HAYMARKET</v>
      </c>
      <c r="AY12" s="10" t="str">
        <f>IFERROR(VLOOKUP(AY$2&amp;":"&amp;$A12,'Tables for analytical purposes'!$Q$3:$S$1575,3,FALSE), "")</f>
        <v>KENNEWICK</v>
      </c>
      <c r="AZ12" s="10" t="str">
        <f>IFERROR(VLOOKUP(AZ$2&amp;":"&amp;$A12,'Tables for analytical purposes'!$Q$3:$S$1575,3,FALSE), "")</f>
        <v>MORGANTOWN</v>
      </c>
      <c r="BA12" s="10" t="str">
        <f>IFERROR(VLOOKUP(BA$2&amp;":"&amp;$A12,'Tables for analytical purposes'!$Q$3:$S$1575,3,FALSE), "")</f>
        <v>LANCASTER</v>
      </c>
      <c r="BB12" s="10" t="str">
        <f>IFERROR(VLOOKUP(BB$2&amp;":"&amp;$A12,'Tables for analytical purposes'!$Q$3:$S$1575,3,FALSE), "")</f>
        <v>SHERIDAN</v>
      </c>
      <c r="BC12" s="10" t="str">
        <f>IFERROR(VLOOKUP(BC$2&amp;":"&amp;$A12,'Tables for analytical purposes'!$Q$3:$S$1575,3,FALSE), "")</f>
        <v/>
      </c>
      <c r="BD12" s="10" t="str">
        <f>IFERROR(VLOOKUP(BD$2&amp;":"&amp;$A12,'Tables for analytical purposes'!$Q$3:$S$1575,3,FALSE), "")</f>
        <v/>
      </c>
      <c r="BE12" s="10" t="str">
        <f>IFERROR(VLOOKUP(BE$2&amp;":"&amp;$A12,'Tables for analytical purposes'!$Q$3:$S$1575,3,FALSE), "")</f>
        <v/>
      </c>
    </row>
    <row r="13" spans="1:57" x14ac:dyDescent="0.25">
      <c r="A13">
        <v>11</v>
      </c>
      <c r="B13" s="10" t="str">
        <f>IFERROR(VLOOKUP(B$2&amp;":"&amp;$A13,'Tables for analytical purposes'!$Q$3:$S$1575,3,FALSE), "")</f>
        <v>DOTHAN</v>
      </c>
      <c r="C13" s="10" t="str">
        <f>IFERROR(VLOOKUP(C$2&amp;":"&amp;$A13,'Tables for analytical purposes'!$Q$3:$S$1575,3,FALSE), "")</f>
        <v>SOLDOTNA</v>
      </c>
      <c r="D13" s="10" t="str">
        <f>IFERROR(VLOOKUP(D$2&amp;":"&amp;$A13,'Tables for analytical purposes'!$Q$3:$S$1575,3,FALSE), "")</f>
        <v>PARKER</v>
      </c>
      <c r="E13" s="10" t="str">
        <f>IFERROR(VLOOKUP(E$2&amp;":"&amp;$A13,'Tables for analytical purposes'!$Q$3:$S$1575,3,FALSE), "")</f>
        <v>DUMAS</v>
      </c>
      <c r="F13" s="10" t="str">
        <f>IFERROR(VLOOKUP(F$2&amp;":"&amp;$A13,'Tables for analytical purposes'!$Q$3:$S$1575,3,FALSE), "")</f>
        <v>CERRITOS</v>
      </c>
      <c r="G13" s="10" t="str">
        <f>IFERROR(VLOOKUP(G$2&amp;":"&amp;$A13,'Tables for analytical purposes'!$Q$3:$S$1575,3,FALSE), "")</f>
        <v>GRAND JUNCTION</v>
      </c>
      <c r="H13" s="10" t="str">
        <f>IFERROR(VLOOKUP(H$2&amp;":"&amp;$A13,'Tables for analytical purposes'!$Q$3:$S$1575,3,FALSE), "")</f>
        <v>STAFFORD SPRINGS</v>
      </c>
      <c r="I13" s="10" t="str">
        <f>IFERROR(VLOOKUP(I$2&amp;":"&amp;$A13,'Tables for analytical purposes'!$Q$3:$S$1575,3,FALSE), "")</f>
        <v/>
      </c>
      <c r="J13" s="10" t="str">
        <f>IFERROR(VLOOKUP(J$2&amp;":"&amp;$A13,'Tables for analytical purposes'!$Q$3:$S$1575,3,FALSE), "")</f>
        <v/>
      </c>
      <c r="K13" s="10" t="str">
        <f>IFERROR(VLOOKUP(K$2&amp;":"&amp;$A13,'Tables for analytical purposes'!$Q$3:$S$1575,3,FALSE), "")</f>
        <v>HIALEAH</v>
      </c>
      <c r="L13" s="10" t="str">
        <f>IFERROR(VLOOKUP(L$2&amp;":"&amp;$A13,'Tables for analytical purposes'!$Q$3:$S$1575,3,FALSE), "")</f>
        <v>COLQUITT</v>
      </c>
      <c r="M13" s="10" t="str">
        <f>IFERROR(VLOOKUP(M$2&amp;":"&amp;$A13,'Tables for analytical purposes'!$Q$3:$S$1575,3,FALSE), "")</f>
        <v/>
      </c>
      <c r="N13" s="10" t="str">
        <f>IFERROR(VLOOKUP(N$2&amp;":"&amp;$A13,'Tables for analytical purposes'!$Q$3:$S$1575,3,FALSE), "")</f>
        <v>POCATELLO</v>
      </c>
      <c r="O13" s="10" t="str">
        <f>IFERROR(VLOOKUP(O$2&amp;":"&amp;$A13,'Tables for analytical purposes'!$Q$3:$S$1575,3,FALSE), "")</f>
        <v>ELGIN</v>
      </c>
      <c r="P13" s="10" t="str">
        <f>IFERROR(VLOOKUP(P$2&amp;":"&amp;$A13,'Tables for analytical purposes'!$Q$3:$S$1575,3,FALSE), "")</f>
        <v>EVANSVILLE</v>
      </c>
      <c r="Q13" s="10" t="str">
        <f>IFERROR(VLOOKUP(Q$2&amp;":"&amp;$A13,'Tables for analytical purposes'!$Q$3:$S$1575,3,FALSE), "")</f>
        <v>IDA GROVE</v>
      </c>
      <c r="R13" s="10" t="str">
        <f>IFERROR(VLOOKUP(R$2&amp;":"&amp;$A13,'Tables for analytical purposes'!$Q$3:$S$1575,3,FALSE), "")</f>
        <v>ELLINWOOD</v>
      </c>
      <c r="S13" s="10" t="str">
        <f>IFERROR(VLOOKUP(S$2&amp;":"&amp;$A13,'Tables for analytical purposes'!$Q$3:$S$1575,3,FALSE), "")</f>
        <v>HARDINSBURG</v>
      </c>
      <c r="T13" s="10" t="str">
        <f>IFERROR(VLOOKUP(T$2&amp;":"&amp;$A13,'Tables for analytical purposes'!$Q$3:$S$1575,3,FALSE), "")</f>
        <v>CAMERON</v>
      </c>
      <c r="U13" s="10" t="str">
        <f>IFERROR(VLOOKUP(U$2&amp;":"&amp;$A13,'Tables for analytical purposes'!$Q$3:$S$1575,3,FALSE), "")</f>
        <v>SKOWHEGAN</v>
      </c>
      <c r="V13" s="10" t="str">
        <f>IFERROR(VLOOKUP(V$2&amp;":"&amp;$A13,'Tables for analytical purposes'!$Q$3:$S$1575,3,FALSE), "")</f>
        <v>OLNEY</v>
      </c>
      <c r="W13" s="10" t="str">
        <f>IFERROR(VLOOKUP(W$2&amp;":"&amp;$A13,'Tables for analytical purposes'!$Q$3:$S$1575,3,FALSE), "")</f>
        <v>DEVENS</v>
      </c>
      <c r="X13" s="10" t="str">
        <f>IFERROR(VLOOKUP(X$2&amp;":"&amp;$A13,'Tables for analytical purposes'!$Q$3:$S$1575,3,FALSE), "")</f>
        <v>GRAND HAVEN</v>
      </c>
      <c r="Y13" s="10" t="str">
        <f>IFERROR(VLOOKUP(Y$2&amp;":"&amp;$A13,'Tables for analytical purposes'!$Q$3:$S$1575,3,FALSE), "")</f>
        <v>CLOQUET</v>
      </c>
      <c r="Z13" s="10" t="str">
        <f>IFERROR(VLOOKUP(Z$2&amp;":"&amp;$A13,'Tables for analytical purposes'!$Q$3:$S$1575,3,FALSE), "")</f>
        <v>COLUMBUS</v>
      </c>
      <c r="AA13" s="10" t="str">
        <f>IFERROR(VLOOKUP(AA$2&amp;":"&amp;$A13,'Tables for analytical purposes'!$Q$3:$S$1575,3,FALSE), "")</f>
        <v>Fort Leonard Wood</v>
      </c>
      <c r="AB13" s="10" t="str">
        <f>IFERROR(VLOOKUP(AB$2&amp;":"&amp;$A13,'Tables for analytical purposes'!$Q$3:$S$1575,3,FALSE), "")</f>
        <v>DEER LODGE</v>
      </c>
      <c r="AC13" s="10" t="str">
        <f>IFERROR(VLOOKUP(AC$2&amp;":"&amp;$A13,'Tables for analytical purposes'!$Q$3:$S$1575,3,FALSE), "")</f>
        <v>COZAD</v>
      </c>
      <c r="AD13" s="10" t="str">
        <f>IFERROR(VLOOKUP(AD$2&amp;":"&amp;$A13,'Tables for analytical purposes'!$Q$3:$S$1575,3,FALSE), "")</f>
        <v>Nellis AFB</v>
      </c>
      <c r="AE13" s="10" t="str">
        <f>IFERROR(VLOOKUP(AE$2&amp;":"&amp;$A13,'Tables for analytical purposes'!$Q$3:$S$1575,3,FALSE), "")</f>
        <v/>
      </c>
      <c r="AF13" s="10" t="str">
        <f>IFERROR(VLOOKUP(AF$2&amp;":"&amp;$A13,'Tables for analytical purposes'!$Q$3:$S$1575,3,FALSE), "")</f>
        <v>HAMMONTON</v>
      </c>
      <c r="AG13" s="10" t="str">
        <f>IFERROR(VLOOKUP(AG$2&amp;":"&amp;$A13,'Tables for analytical purposes'!$Q$3:$S$1575,3,FALSE), "")</f>
        <v>RIO RANCHO</v>
      </c>
      <c r="AH13" s="10" t="str">
        <f>IFERROR(VLOOKUP(AH$2&amp;":"&amp;$A13,'Tables for analytical purposes'!$Q$3:$S$1575,3,FALSE), "")</f>
        <v>DELHI</v>
      </c>
      <c r="AI13" s="10" t="str">
        <f>IFERROR(VLOOKUP(AI$2&amp;":"&amp;$A13,'Tables for analytical purposes'!$Q$3:$S$1575,3,FALSE), "")</f>
        <v>ELIZABETHTOWN</v>
      </c>
      <c r="AJ13" s="10" t="str">
        <f>IFERROR(VLOOKUP(AJ$2&amp;":"&amp;$A13,'Tables for analytical purposes'!$Q$3:$S$1575,3,FALSE), "")</f>
        <v>FORT YATES</v>
      </c>
      <c r="AK13" s="10" t="str">
        <f>IFERROR(VLOOKUP(AK$2&amp;":"&amp;$A13,'Tables for analytical purposes'!$Q$3:$S$1575,3,FALSE), "")</f>
        <v>CUYAHOGA FALLS</v>
      </c>
      <c r="AL13" s="10" t="str">
        <f>IFERROR(VLOOKUP(AL$2&amp;":"&amp;$A13,'Tables for analytical purposes'!$Q$3:$S$1575,3,FALSE), "")</f>
        <v>COALGATE</v>
      </c>
      <c r="AM13" s="10" t="str">
        <f>IFERROR(VLOOKUP(AM$2&amp;":"&amp;$A13,'Tables for analytical purposes'!$Q$3:$S$1575,3,FALSE), "")</f>
        <v/>
      </c>
      <c r="AN13" s="10" t="str">
        <f>IFERROR(VLOOKUP(AN$2&amp;":"&amp;$A13,'Tables for analytical purposes'!$Q$3:$S$1575,3,FALSE), "")</f>
        <v>EAGLEVILLE</v>
      </c>
      <c r="AO13" s="10" t="str">
        <f>IFERROR(VLOOKUP(AO$2&amp;":"&amp;$A13,'Tables for analytical purposes'!$Q$3:$S$1575,3,FALSE), "")</f>
        <v>FERNANDEZ JUNCOS</v>
      </c>
      <c r="AP13" s="10" t="str">
        <f>IFERROR(VLOOKUP(AP$2&amp;":"&amp;$A13,'Tables for analytical purposes'!$Q$3:$S$1575,3,FALSE), "")</f>
        <v/>
      </c>
      <c r="AQ13" s="10" t="str">
        <f>IFERROR(VLOOKUP(AQ$2&amp;":"&amp;$A13,'Tables for analytical purposes'!$Q$3:$S$1575,3,FALSE), "")</f>
        <v>GREER</v>
      </c>
      <c r="AR13" s="10" t="str">
        <f>IFERROR(VLOOKUP(AR$2&amp;":"&amp;$A13,'Tables for analytical purposes'!$Q$3:$S$1575,3,FALSE), "")</f>
        <v>SIOUX FALLS</v>
      </c>
      <c r="AS13" s="10" t="str">
        <f>IFERROR(VLOOKUP(AS$2&amp;":"&amp;$A13,'Tables for analytical purposes'!$Q$3:$S$1575,3,FALSE), "")</f>
        <v>ERIN</v>
      </c>
      <c r="AT13" s="10" t="str">
        <f>IFERROR(VLOOKUP(AT$2&amp;":"&amp;$A13,'Tables for analytical purposes'!$Q$3:$S$1575,3,FALSE), "")</f>
        <v>BELTON</v>
      </c>
      <c r="AU13" s="10" t="str">
        <f>IFERROR(VLOOKUP(AU$2&amp;":"&amp;$A13,'Tables for analytical purposes'!$Q$3:$S$1575,3,FALSE), "")</f>
        <v>WEST JORDAN</v>
      </c>
      <c r="AV13" s="10" t="str">
        <f>IFERROR(VLOOKUP(AV$2&amp;":"&amp;$A13,'Tables for analytical purposes'!$Q$3:$S$1575,3,FALSE), "")</f>
        <v/>
      </c>
      <c r="AW13" s="10" t="str">
        <f>IFERROR(VLOOKUP(AW$2&amp;":"&amp;$A13,'Tables for analytical purposes'!$Q$3:$S$1575,3,FALSE), "")</f>
        <v/>
      </c>
      <c r="AX13" s="10" t="str">
        <f>IFERROR(VLOOKUP(AX$2&amp;":"&amp;$A13,'Tables for analytical purposes'!$Q$3:$S$1575,3,FALSE), "")</f>
        <v>KILMARNOCK</v>
      </c>
      <c r="AY13" s="10" t="str">
        <f>IFERROR(VLOOKUP(AY$2&amp;":"&amp;$A13,'Tables for analytical purposes'!$Q$3:$S$1575,3,FALSE), "")</f>
        <v>KIRKLAND</v>
      </c>
      <c r="AZ13" s="10" t="str">
        <f>IFERROR(VLOOKUP(AZ$2&amp;":"&amp;$A13,'Tables for analytical purposes'!$Q$3:$S$1575,3,FALSE), "")</f>
        <v>PHILIPPI</v>
      </c>
      <c r="BA13" s="10" t="str">
        <f>IFERROR(VLOOKUP(BA$2&amp;":"&amp;$A13,'Tables for analytical purposes'!$Q$3:$S$1575,3,FALSE), "")</f>
        <v>MADISON</v>
      </c>
      <c r="BB13" s="10" t="str">
        <f>IFERROR(VLOOKUP(BB$2&amp;":"&amp;$A13,'Tables for analytical purposes'!$Q$3:$S$1575,3,FALSE), "")</f>
        <v>SUNDANCE</v>
      </c>
      <c r="BC13" s="10" t="str">
        <f>IFERROR(VLOOKUP(BC$2&amp;":"&amp;$A13,'Tables for analytical purposes'!$Q$3:$S$1575,3,FALSE), "")</f>
        <v/>
      </c>
      <c r="BD13" s="10" t="str">
        <f>IFERROR(VLOOKUP(BD$2&amp;":"&amp;$A13,'Tables for analytical purposes'!$Q$3:$S$1575,3,FALSE), "")</f>
        <v/>
      </c>
      <c r="BE13" s="10" t="str">
        <f>IFERROR(VLOOKUP(BE$2&amp;":"&amp;$A13,'Tables for analytical purposes'!$Q$3:$S$1575,3,FALSE), "")</f>
        <v/>
      </c>
    </row>
    <row r="14" spans="1:57" x14ac:dyDescent="0.25">
      <c r="A14" s="10">
        <v>12</v>
      </c>
      <c r="B14" s="10" t="str">
        <f>IFERROR(VLOOKUP(B$2&amp;":"&amp;$A14,'Tables for analytical purposes'!$Q$3:$S$1575,3,FALSE), "")</f>
        <v>EUTAW</v>
      </c>
      <c r="C14" s="10" t="str">
        <f>IFERROR(VLOOKUP(C$2&amp;":"&amp;$A14,'Tables for analytical purposes'!$Q$3:$S$1575,3,FALSE), "")</f>
        <v>WRANGELL</v>
      </c>
      <c r="D14" s="10" t="str">
        <f>IFERROR(VLOOKUP(D$2&amp;":"&amp;$A14,'Tables for analytical purposes'!$Q$3:$S$1575,3,FALSE), "")</f>
        <v>PERIDOT</v>
      </c>
      <c r="E14" s="10" t="str">
        <f>IFERROR(VLOOKUP(E$2&amp;":"&amp;$A14,'Tables for analytical purposes'!$Q$3:$S$1575,3,FALSE), "")</f>
        <v>FAYETTEVILLE</v>
      </c>
      <c r="F14" s="10" t="str">
        <f>IFERROR(VLOOKUP(F$2&amp;":"&amp;$A14,'Tables for analytical purposes'!$Q$3:$S$1575,3,FALSE), "")</f>
        <v>CHESTER</v>
      </c>
      <c r="G14" s="10" t="str">
        <f>IFERROR(VLOOKUP(G$2&amp;":"&amp;$A14,'Tables for analytical purposes'!$Q$3:$S$1575,3,FALSE), "")</f>
        <v>GREELEY</v>
      </c>
      <c r="H14" s="10" t="str">
        <f>IFERROR(VLOOKUP(H$2&amp;":"&amp;$A14,'Tables for analytical purposes'!$Q$3:$S$1575,3,FALSE), "")</f>
        <v>WEST HARTFORD</v>
      </c>
      <c r="I14" s="10" t="str">
        <f>IFERROR(VLOOKUP(I$2&amp;":"&amp;$A14,'Tables for analytical purposes'!$Q$3:$S$1575,3,FALSE), "")</f>
        <v/>
      </c>
      <c r="J14" s="10" t="str">
        <f>IFERROR(VLOOKUP(J$2&amp;":"&amp;$A14,'Tables for analytical purposes'!$Q$3:$S$1575,3,FALSE), "")</f>
        <v/>
      </c>
      <c r="K14" s="10" t="str">
        <f>IFERROR(VLOOKUP(K$2&amp;":"&amp;$A14,'Tables for analytical purposes'!$Q$3:$S$1575,3,FALSE), "")</f>
        <v>HOLLYWOOD</v>
      </c>
      <c r="L14" s="10" t="str">
        <f>IFERROR(VLOOKUP(L$2&amp;":"&amp;$A14,'Tables for analytical purposes'!$Q$3:$S$1575,3,FALSE), "")</f>
        <v>COLUMBUS</v>
      </c>
      <c r="M14" s="10" t="str">
        <f>IFERROR(VLOOKUP(M$2&amp;":"&amp;$A14,'Tables for analytical purposes'!$Q$3:$S$1575,3,FALSE), "")</f>
        <v/>
      </c>
      <c r="N14" s="10" t="str">
        <f>IFERROR(VLOOKUP(N$2&amp;":"&amp;$A14,'Tables for analytical purposes'!$Q$3:$S$1575,3,FALSE), "")</f>
        <v>RUPERT</v>
      </c>
      <c r="O14" s="10" t="str">
        <f>IFERROR(VLOOKUP(O$2&amp;":"&amp;$A14,'Tables for analytical purposes'!$Q$3:$S$1575,3,FALSE), "")</f>
        <v>FOREST PARK</v>
      </c>
      <c r="P14" s="10" t="str">
        <f>IFERROR(VLOOKUP(P$2&amp;":"&amp;$A14,'Tables for analytical purposes'!$Q$3:$S$1575,3,FALSE), "")</f>
        <v>FORT WAYNE</v>
      </c>
      <c r="Q14" s="10" t="str">
        <f>IFERROR(VLOOKUP(Q$2&amp;":"&amp;$A14,'Tables for analytical purposes'!$Q$3:$S$1575,3,FALSE), "")</f>
        <v>INDEPENDENCE</v>
      </c>
      <c r="R14" s="10" t="str">
        <f>IFERROR(VLOOKUP(R$2&amp;":"&amp;$A14,'Tables for analytical purposes'!$Q$3:$S$1575,3,FALSE), "")</f>
        <v>Fort Riley</v>
      </c>
      <c r="S14" s="10" t="str">
        <f>IFERROR(VLOOKUP(S$2&amp;":"&amp;$A14,'Tables for analytical purposes'!$Q$3:$S$1575,3,FALSE), "")</f>
        <v>HARLAN</v>
      </c>
      <c r="T14" s="10" t="str">
        <f>IFERROR(VLOOKUP(T$2&amp;":"&amp;$A14,'Tables for analytical purposes'!$Q$3:$S$1575,3,FALSE), "")</f>
        <v>COLUMBIA</v>
      </c>
      <c r="U14" s="10" t="str">
        <f>IFERROR(VLOOKUP(U$2&amp;":"&amp;$A14,'Tables for analytical purposes'!$Q$3:$S$1575,3,FALSE), "")</f>
        <v>WESTBROOK</v>
      </c>
      <c r="V14" s="10" t="str">
        <f>IFERROR(VLOOKUP(V$2&amp;":"&amp;$A14,'Tables for analytical purposes'!$Q$3:$S$1575,3,FALSE), "")</f>
        <v>ROCKVILLE</v>
      </c>
      <c r="W14" s="10" t="str">
        <f>IFERROR(VLOOKUP(W$2&amp;":"&amp;$A14,'Tables for analytical purposes'!$Q$3:$S$1575,3,FALSE), "")</f>
        <v>FALL RIVER</v>
      </c>
      <c r="X14" s="10" t="str">
        <f>IFERROR(VLOOKUP(X$2&amp;":"&amp;$A14,'Tables for analytical purposes'!$Q$3:$S$1575,3,FALSE), "")</f>
        <v>GRAND RAPIDS</v>
      </c>
      <c r="Y14" s="10" t="str">
        <f>IFERROR(VLOOKUP(Y$2&amp;":"&amp;$A14,'Tables for analytical purposes'!$Q$3:$S$1575,3,FALSE), "")</f>
        <v>COOK</v>
      </c>
      <c r="Z14" s="10" t="str">
        <f>IFERROR(VLOOKUP(Z$2&amp;":"&amp;$A14,'Tables for analytical purposes'!$Q$3:$S$1575,3,FALSE), "")</f>
        <v>FLOWOOD</v>
      </c>
      <c r="AA14" s="10" t="str">
        <f>IFERROR(VLOOKUP(AA$2&amp;":"&amp;$A14,'Tables for analytical purposes'!$Q$3:$S$1575,3,FALSE), "")</f>
        <v>FULTON</v>
      </c>
      <c r="AB14" s="10" t="str">
        <f>IFERROR(VLOOKUP(AB$2&amp;":"&amp;$A14,'Tables for analytical purposes'!$Q$3:$S$1575,3,FALSE), "")</f>
        <v>EKALAKA</v>
      </c>
      <c r="AC14" s="10" t="str">
        <f>IFERROR(VLOOKUP(AC$2&amp;":"&amp;$A14,'Tables for analytical purposes'!$Q$3:$S$1575,3,FALSE), "")</f>
        <v>FALLS CITY</v>
      </c>
      <c r="AD14" s="10" t="str">
        <f>IFERROR(VLOOKUP(AD$2&amp;":"&amp;$A14,'Tables for analytical purposes'!$Q$3:$S$1575,3,FALSE), "")</f>
        <v>NORTH LAS VEGAS</v>
      </c>
      <c r="AE14" s="10" t="str">
        <f>IFERROR(VLOOKUP(AE$2&amp;":"&amp;$A14,'Tables for analytical purposes'!$Q$3:$S$1575,3,FALSE), "")</f>
        <v/>
      </c>
      <c r="AF14" s="10" t="str">
        <f>IFERROR(VLOOKUP(AF$2&amp;":"&amp;$A14,'Tables for analytical purposes'!$Q$3:$S$1575,3,FALSE), "")</f>
        <v>JERSEY CITY</v>
      </c>
      <c r="AG14" s="10" t="str">
        <f>IFERROR(VLOOKUP(AG$2&amp;":"&amp;$A14,'Tables for analytical purposes'!$Q$3:$S$1575,3,FALSE), "")</f>
        <v>ROSWELL</v>
      </c>
      <c r="AH14" s="10" t="str">
        <f>IFERROR(VLOOKUP(AH$2&amp;":"&amp;$A14,'Tables for analytical purposes'!$Q$3:$S$1575,3,FALSE), "")</f>
        <v>DIX HILLS</v>
      </c>
      <c r="AI14" s="10" t="str">
        <f>IFERROR(VLOOKUP(AI$2&amp;":"&amp;$A14,'Tables for analytical purposes'!$Q$3:$S$1575,3,FALSE), "")</f>
        <v>ERWIN</v>
      </c>
      <c r="AJ14" s="10" t="str">
        <f>IFERROR(VLOOKUP(AJ$2&amp;":"&amp;$A14,'Tables for analytical purposes'!$Q$3:$S$1575,3,FALSE), "")</f>
        <v>GARRISON</v>
      </c>
      <c r="AK14" s="10" t="str">
        <f>IFERROR(VLOOKUP(AK$2&amp;":"&amp;$A14,'Tables for analytical purposes'!$Q$3:$S$1575,3,FALSE), "")</f>
        <v>DAYTON</v>
      </c>
      <c r="AL14" s="10" t="str">
        <f>IFERROR(VLOOKUP(AL$2&amp;":"&amp;$A14,'Tables for analytical purposes'!$Q$3:$S$1575,3,FALSE), "")</f>
        <v>CORDELL</v>
      </c>
      <c r="AM14" s="10" t="str">
        <f>IFERROR(VLOOKUP(AM$2&amp;":"&amp;$A14,'Tables for analytical purposes'!$Q$3:$S$1575,3,FALSE), "")</f>
        <v/>
      </c>
      <c r="AN14" s="10" t="str">
        <f>IFERROR(VLOOKUP(AN$2&amp;":"&amp;$A14,'Tables for analytical purposes'!$Q$3:$S$1575,3,FALSE), "")</f>
        <v>EAST STROUDSBURG</v>
      </c>
      <c r="AO14" s="10" t="str">
        <f>IFERROR(VLOOKUP(AO$2&amp;":"&amp;$A14,'Tables for analytical purposes'!$Q$3:$S$1575,3,FALSE), "")</f>
        <v>HUMACAO</v>
      </c>
      <c r="AP14" s="10" t="str">
        <f>IFERROR(VLOOKUP(AP$2&amp;":"&amp;$A14,'Tables for analytical purposes'!$Q$3:$S$1575,3,FALSE), "")</f>
        <v/>
      </c>
      <c r="AQ14" s="10" t="str">
        <f>IFERROR(VLOOKUP(AQ$2&amp;":"&amp;$A14,'Tables for analytical purposes'!$Q$3:$S$1575,3,FALSE), "")</f>
        <v>LAKE CITY</v>
      </c>
      <c r="AR14" s="10" t="str">
        <f>IFERROR(VLOOKUP(AR$2&amp;":"&amp;$A14,'Tables for analytical purposes'!$Q$3:$S$1575,3,FALSE), "")</f>
        <v>SISSETON</v>
      </c>
      <c r="AS14" s="10" t="str">
        <f>IFERROR(VLOOKUP(AS$2&amp;":"&amp;$A14,'Tables for analytical purposes'!$Q$3:$S$1575,3,FALSE), "")</f>
        <v>FRANKLIN</v>
      </c>
      <c r="AT14" s="10" t="str">
        <f>IFERROR(VLOOKUP(AT$2&amp;":"&amp;$A14,'Tables for analytical purposes'!$Q$3:$S$1575,3,FALSE), "")</f>
        <v>BIG LAKE</v>
      </c>
      <c r="AU14" s="10" t="str">
        <f>IFERROR(VLOOKUP(AU$2&amp;":"&amp;$A14,'Tables for analytical purposes'!$Q$3:$S$1575,3,FALSE), "")</f>
        <v/>
      </c>
      <c r="AV14" s="10" t="str">
        <f>IFERROR(VLOOKUP(AV$2&amp;":"&amp;$A14,'Tables for analytical purposes'!$Q$3:$S$1575,3,FALSE), "")</f>
        <v/>
      </c>
      <c r="AW14" s="10" t="str">
        <f>IFERROR(VLOOKUP(AW$2&amp;":"&amp;$A14,'Tables for analytical purposes'!$Q$3:$S$1575,3,FALSE), "")</f>
        <v/>
      </c>
      <c r="AX14" s="10" t="str">
        <f>IFERROR(VLOOKUP(AX$2&amp;":"&amp;$A14,'Tables for analytical purposes'!$Q$3:$S$1575,3,FALSE), "")</f>
        <v>Langley</v>
      </c>
      <c r="AY14" s="10" t="str">
        <f>IFERROR(VLOOKUP(AY$2&amp;":"&amp;$A14,'Tables for analytical purposes'!$Q$3:$S$1575,3,FALSE), "")</f>
        <v>LEAVENWORTH</v>
      </c>
      <c r="AZ14" s="10" t="str">
        <f>IFERROR(VLOOKUP(AZ$2&amp;":"&amp;$A14,'Tables for analytical purposes'!$Q$3:$S$1575,3,FALSE), "")</f>
        <v>RIPLEY</v>
      </c>
      <c r="BA14" s="10" t="str">
        <f>IFERROR(VLOOKUP(BA$2&amp;":"&amp;$A14,'Tables for analytical purposes'!$Q$3:$S$1575,3,FALSE), "")</f>
        <v>MANITOWOC</v>
      </c>
      <c r="BB14" s="10" t="str">
        <f>IFERROR(VLOOKUP(BB$2&amp;":"&amp;$A14,'Tables for analytical purposes'!$Q$3:$S$1575,3,FALSE), "")</f>
        <v/>
      </c>
      <c r="BC14" s="10" t="str">
        <f>IFERROR(VLOOKUP(BC$2&amp;":"&amp;$A14,'Tables for analytical purposes'!$Q$3:$S$1575,3,FALSE), "")</f>
        <v/>
      </c>
      <c r="BD14" s="10" t="str">
        <f>IFERROR(VLOOKUP(BD$2&amp;":"&amp;$A14,'Tables for analytical purposes'!$Q$3:$S$1575,3,FALSE), "")</f>
        <v/>
      </c>
      <c r="BE14" s="10" t="str">
        <f>IFERROR(VLOOKUP(BE$2&amp;":"&amp;$A14,'Tables for analytical purposes'!$Q$3:$S$1575,3,FALSE), "")</f>
        <v/>
      </c>
    </row>
    <row r="15" spans="1:57" x14ac:dyDescent="0.25">
      <c r="A15">
        <v>13</v>
      </c>
      <c r="B15" s="10" t="str">
        <f>IFERROR(VLOOKUP(B$2&amp;":"&amp;$A15,'Tables for analytical purposes'!$Q$3:$S$1575,3,FALSE), "")</f>
        <v>EVERGREEN</v>
      </c>
      <c r="C15" s="10" t="str">
        <f>IFERROR(VLOOKUP(C$2&amp;":"&amp;$A15,'Tables for analytical purposes'!$Q$3:$S$1575,3,FALSE), "")</f>
        <v/>
      </c>
      <c r="D15" s="10" t="str">
        <f>IFERROR(VLOOKUP(D$2&amp;":"&amp;$A15,'Tables for analytical purposes'!$Q$3:$S$1575,3,FALSE), "")</f>
        <v>PHOENIX</v>
      </c>
      <c r="E15" s="10" t="str">
        <f>IFERROR(VLOOKUP(E$2&amp;":"&amp;$A15,'Tables for analytical purposes'!$Q$3:$S$1575,3,FALSE), "")</f>
        <v>FORDYCE</v>
      </c>
      <c r="F15" s="10" t="str">
        <f>IFERROR(VLOOKUP(F$2&amp;":"&amp;$A15,'Tables for analytical purposes'!$Q$3:$S$1575,3,FALSE), "")</f>
        <v>CHINO</v>
      </c>
      <c r="G15" s="10" t="str">
        <f>IFERROR(VLOOKUP(G$2&amp;":"&amp;$A15,'Tables for analytical purposes'!$Q$3:$S$1575,3,FALSE), "")</f>
        <v>GUNNISON</v>
      </c>
      <c r="H15" s="10" t="str">
        <f>IFERROR(VLOOKUP(H$2&amp;":"&amp;$A15,'Tables for analytical purposes'!$Q$3:$S$1575,3,FALSE), "")</f>
        <v/>
      </c>
      <c r="I15" s="10" t="str">
        <f>IFERROR(VLOOKUP(I$2&amp;":"&amp;$A15,'Tables for analytical purposes'!$Q$3:$S$1575,3,FALSE), "")</f>
        <v/>
      </c>
      <c r="J15" s="10" t="str">
        <f>IFERROR(VLOOKUP(J$2&amp;":"&amp;$A15,'Tables for analytical purposes'!$Q$3:$S$1575,3,FALSE), "")</f>
        <v/>
      </c>
      <c r="K15" s="10" t="str">
        <f>IFERROR(VLOOKUP(K$2&amp;":"&amp;$A15,'Tables for analytical purposes'!$Q$3:$S$1575,3,FALSE), "")</f>
        <v>Jacksonville</v>
      </c>
      <c r="L15" s="10" t="str">
        <f>IFERROR(VLOOKUP(L$2&amp;":"&amp;$A15,'Tables for analytical purposes'!$Q$3:$S$1575,3,FALSE), "")</f>
        <v>CUTHBERT</v>
      </c>
      <c r="M15" s="10" t="str">
        <f>IFERROR(VLOOKUP(M$2&amp;":"&amp;$A15,'Tables for analytical purposes'!$Q$3:$S$1575,3,FALSE), "")</f>
        <v/>
      </c>
      <c r="N15" s="10" t="str">
        <f>IFERROR(VLOOKUP(N$2&amp;":"&amp;$A15,'Tables for analytical purposes'!$Q$3:$S$1575,3,FALSE), "")</f>
        <v>SALMON</v>
      </c>
      <c r="O15" s="10" t="str">
        <f>IFERROR(VLOOKUP(O$2&amp;":"&amp;$A15,'Tables for analytical purposes'!$Q$3:$S$1575,3,FALSE), "")</f>
        <v>FREEPORT</v>
      </c>
      <c r="P15" s="10" t="str">
        <f>IFERROR(VLOOKUP(P$2&amp;":"&amp;$A15,'Tables for analytical purposes'!$Q$3:$S$1575,3,FALSE), "")</f>
        <v>FRANKFORT</v>
      </c>
      <c r="Q15" s="10" t="str">
        <f>IFERROR(VLOOKUP(Q$2&amp;":"&amp;$A15,'Tables for analytical purposes'!$Q$3:$S$1575,3,FALSE), "")</f>
        <v>IOWA CITY</v>
      </c>
      <c r="R15" s="10" t="str">
        <f>IFERROR(VLOOKUP(R$2&amp;":"&amp;$A15,'Tables for analytical purposes'!$Q$3:$S$1575,3,FALSE), "")</f>
        <v>FREDONIA</v>
      </c>
      <c r="S15" s="10" t="str">
        <f>IFERROR(VLOOKUP(S$2&amp;":"&amp;$A15,'Tables for analytical purposes'!$Q$3:$S$1575,3,FALSE), "")</f>
        <v>HARRODSBURG</v>
      </c>
      <c r="T15" s="10" t="str">
        <f>IFERROR(VLOOKUP(T$2&amp;":"&amp;$A15,'Tables for analytical purposes'!$Q$3:$S$1575,3,FALSE), "")</f>
        <v>COVINGTON</v>
      </c>
      <c r="U15" s="10" t="str">
        <f>IFERROR(VLOOKUP(U$2&amp;":"&amp;$A15,'Tables for analytical purposes'!$Q$3:$S$1575,3,FALSE), "")</f>
        <v/>
      </c>
      <c r="V15" s="10" t="str">
        <f>IFERROR(VLOOKUP(V$2&amp;":"&amp;$A15,'Tables for analytical purposes'!$Q$3:$S$1575,3,FALSE), "")</f>
        <v>SYKESVILLE</v>
      </c>
      <c r="W15" s="10" t="str">
        <f>IFERROR(VLOOKUP(W$2&amp;":"&amp;$A15,'Tables for analytical purposes'!$Q$3:$S$1575,3,FALSE), "")</f>
        <v>GREAT BARRINGTON</v>
      </c>
      <c r="X15" s="10" t="str">
        <f>IFERROR(VLOOKUP(X$2&amp;":"&amp;$A15,'Tables for analytical purposes'!$Q$3:$S$1575,3,FALSE), "")</f>
        <v>HASTINGS</v>
      </c>
      <c r="Y15" s="10" t="str">
        <f>IFERROR(VLOOKUP(Y$2&amp;":"&amp;$A15,'Tables for analytical purposes'!$Q$3:$S$1575,3,FALSE), "")</f>
        <v>DEER RIVER</v>
      </c>
      <c r="Z15" s="10" t="str">
        <f>IFERROR(VLOOKUP(Z$2&amp;":"&amp;$A15,'Tables for analytical purposes'!$Q$3:$S$1575,3,FALSE), "")</f>
        <v>FOREST</v>
      </c>
      <c r="AA15" s="10" t="str">
        <f>IFERROR(VLOOKUP(AA$2&amp;":"&amp;$A15,'Tables for analytical purposes'!$Q$3:$S$1575,3,FALSE), "")</f>
        <v>HANNIBAL</v>
      </c>
      <c r="AB15" s="10" t="str">
        <f>IFERROR(VLOOKUP(AB$2&amp;":"&amp;$A15,'Tables for analytical purposes'!$Q$3:$S$1575,3,FALSE), "")</f>
        <v>ENNIS</v>
      </c>
      <c r="AC15" s="10" t="str">
        <f>IFERROR(VLOOKUP(AC$2&amp;":"&amp;$A15,'Tables for analytical purposes'!$Q$3:$S$1575,3,FALSE), "")</f>
        <v>FRANKLIN</v>
      </c>
      <c r="AD15" s="10" t="str">
        <f>IFERROR(VLOOKUP(AD$2&amp;":"&amp;$A15,'Tables for analytical purposes'!$Q$3:$S$1575,3,FALSE), "")</f>
        <v>RENO</v>
      </c>
      <c r="AE15" s="10" t="str">
        <f>IFERROR(VLOOKUP(AE$2&amp;":"&amp;$A15,'Tables for analytical purposes'!$Q$3:$S$1575,3,FALSE), "")</f>
        <v/>
      </c>
      <c r="AF15" s="10" t="str">
        <f>IFERROR(VLOOKUP(AF$2&amp;":"&amp;$A15,'Tables for analytical purposes'!$Q$3:$S$1575,3,FALSE), "")</f>
        <v>LAKEWOOD</v>
      </c>
      <c r="AG15" s="10" t="str">
        <f>IFERROR(VLOOKUP(AG$2&amp;":"&amp;$A15,'Tables for analytical purposes'!$Q$3:$S$1575,3,FALSE), "")</f>
        <v>SANTA FE</v>
      </c>
      <c r="AH15" s="10" t="str">
        <f>IFERROR(VLOOKUP(AH$2&amp;":"&amp;$A15,'Tables for analytical purposes'!$Q$3:$S$1575,3,FALSE), "")</f>
        <v>DUNKIRK</v>
      </c>
      <c r="AI15" s="10" t="str">
        <f>IFERROR(VLOOKUP(AI$2&amp;":"&amp;$A15,'Tables for analytical purposes'!$Q$3:$S$1575,3,FALSE), "")</f>
        <v>Fort Bragg</v>
      </c>
      <c r="AJ15" s="10" t="str">
        <f>IFERROR(VLOOKUP(AJ$2&amp;":"&amp;$A15,'Tables for analytical purposes'!$Q$3:$S$1575,3,FALSE), "")</f>
        <v>GRAFTON</v>
      </c>
      <c r="AK15" s="10" t="str">
        <f>IFERROR(VLOOKUP(AK$2&amp;":"&amp;$A15,'Tables for analytical purposes'!$Q$3:$S$1575,3,FALSE), "")</f>
        <v>DEFIANCE</v>
      </c>
      <c r="AL15" s="10" t="str">
        <f>IFERROR(VLOOKUP(AL$2&amp;":"&amp;$A15,'Tables for analytical purposes'!$Q$3:$S$1575,3,FALSE), "")</f>
        <v>CUSHING</v>
      </c>
      <c r="AM15" s="10" t="str">
        <f>IFERROR(VLOOKUP(AM$2&amp;":"&amp;$A15,'Tables for analytical purposes'!$Q$3:$S$1575,3,FALSE), "")</f>
        <v/>
      </c>
      <c r="AN15" s="10" t="str">
        <f>IFERROR(VLOOKUP(AN$2&amp;":"&amp;$A15,'Tables for analytical purposes'!$Q$3:$S$1575,3,FALSE), "")</f>
        <v>EASTON</v>
      </c>
      <c r="AO15" s="10" t="str">
        <f>IFERROR(VLOOKUP(AO$2&amp;":"&amp;$A15,'Tables for analytical purposes'!$Q$3:$S$1575,3,FALSE), "")</f>
        <v>PONCE</v>
      </c>
      <c r="AP15" s="10" t="str">
        <f>IFERROR(VLOOKUP(AP$2&amp;":"&amp;$A15,'Tables for analytical purposes'!$Q$3:$S$1575,3,FALSE), "")</f>
        <v/>
      </c>
      <c r="AQ15" s="10" t="str">
        <f>IFERROR(VLOOKUP(AQ$2&amp;":"&amp;$A15,'Tables for analytical purposes'!$Q$3:$S$1575,3,FALSE), "")</f>
        <v>LANCASTER</v>
      </c>
      <c r="AR15" s="10" t="str">
        <f>IFERROR(VLOOKUP(AR$2&amp;":"&amp;$A15,'Tables for analytical purposes'!$Q$3:$S$1575,3,FALSE), "")</f>
        <v>WATERTOWN</v>
      </c>
      <c r="AS15" s="10" t="str">
        <f>IFERROR(VLOOKUP(AS$2&amp;":"&amp;$A15,'Tables for analytical purposes'!$Q$3:$S$1575,3,FALSE), "")</f>
        <v>HUNTINGDON</v>
      </c>
      <c r="AT15" s="10" t="str">
        <f>IFERROR(VLOOKUP(AT$2&amp;":"&amp;$A15,'Tables for analytical purposes'!$Q$3:$S$1575,3,FALSE), "")</f>
        <v>BIG SPRING</v>
      </c>
      <c r="AU15" s="10" t="str">
        <f>IFERROR(VLOOKUP(AU$2&amp;":"&amp;$A15,'Tables for analytical purposes'!$Q$3:$S$1575,3,FALSE), "")</f>
        <v/>
      </c>
      <c r="AV15" s="10" t="str">
        <f>IFERROR(VLOOKUP(AV$2&amp;":"&amp;$A15,'Tables for analytical purposes'!$Q$3:$S$1575,3,FALSE), "")</f>
        <v/>
      </c>
      <c r="AW15" s="10" t="str">
        <f>IFERROR(VLOOKUP(AW$2&amp;":"&amp;$A15,'Tables for analytical purposes'!$Q$3:$S$1575,3,FALSE), "")</f>
        <v/>
      </c>
      <c r="AX15" s="10" t="str">
        <f>IFERROR(VLOOKUP(AX$2&amp;":"&amp;$A15,'Tables for analytical purposes'!$Q$3:$S$1575,3,FALSE), "")</f>
        <v>MANASSAS</v>
      </c>
      <c r="AY15" s="10" t="str">
        <f>IFERROR(VLOOKUP(AY$2&amp;":"&amp;$A15,'Tables for analytical purposes'!$Q$3:$S$1575,3,FALSE), "")</f>
        <v>MARYSVILLE</v>
      </c>
      <c r="AZ15" s="10" t="str">
        <f>IFERROR(VLOOKUP(AZ$2&amp;":"&amp;$A15,'Tables for analytical purposes'!$Q$3:$S$1575,3,FALSE), "")</f>
        <v>SISTERSVILLE</v>
      </c>
      <c r="BA15" s="10" t="str">
        <f>IFERROR(VLOOKUP(BA$2&amp;":"&amp;$A15,'Tables for analytical purposes'!$Q$3:$S$1575,3,FALSE), "")</f>
        <v>MARINETTE</v>
      </c>
      <c r="BB15" s="10" t="str">
        <f>IFERROR(VLOOKUP(BB$2&amp;":"&amp;$A15,'Tables for analytical purposes'!$Q$3:$S$1575,3,FALSE), "")</f>
        <v/>
      </c>
      <c r="BC15" s="10" t="str">
        <f>IFERROR(VLOOKUP(BC$2&amp;":"&amp;$A15,'Tables for analytical purposes'!$Q$3:$S$1575,3,FALSE), "")</f>
        <v/>
      </c>
      <c r="BD15" s="10" t="str">
        <f>IFERROR(VLOOKUP(BD$2&amp;":"&amp;$A15,'Tables for analytical purposes'!$Q$3:$S$1575,3,FALSE), "")</f>
        <v/>
      </c>
      <c r="BE15" s="10" t="str">
        <f>IFERROR(VLOOKUP(BE$2&amp;":"&amp;$A15,'Tables for analytical purposes'!$Q$3:$S$1575,3,FALSE), "")</f>
        <v/>
      </c>
    </row>
    <row r="16" spans="1:57" x14ac:dyDescent="0.25">
      <c r="A16" s="10">
        <v>14</v>
      </c>
      <c r="B16" s="10" t="str">
        <f>IFERROR(VLOOKUP(B$2&amp;":"&amp;$A16,'Tables for analytical purposes'!$Q$3:$S$1575,3,FALSE), "")</f>
        <v>GADSDEN</v>
      </c>
      <c r="C16" s="10" t="str">
        <f>IFERROR(VLOOKUP(C$2&amp;":"&amp;$A16,'Tables for analytical purposes'!$Q$3:$S$1575,3,FALSE), "")</f>
        <v/>
      </c>
      <c r="D16" s="10" t="str">
        <f>IFERROR(VLOOKUP(D$2&amp;":"&amp;$A16,'Tables for analytical purposes'!$Q$3:$S$1575,3,FALSE), "")</f>
        <v>POLACCA</v>
      </c>
      <c r="E16" s="10" t="str">
        <f>IFERROR(VLOOKUP(E$2&amp;":"&amp;$A16,'Tables for analytical purposes'!$Q$3:$S$1575,3,FALSE), "")</f>
        <v>HARRISON</v>
      </c>
      <c r="F16" s="10" t="str">
        <f>IFERROR(VLOOKUP(F$2&amp;":"&amp;$A16,'Tables for analytical purposes'!$Q$3:$S$1575,3,FALSE), "")</f>
        <v>COALINGA</v>
      </c>
      <c r="G16" s="10" t="str">
        <f>IFERROR(VLOOKUP(G$2&amp;":"&amp;$A16,'Tables for analytical purposes'!$Q$3:$S$1575,3,FALSE), "")</f>
        <v>HIGHLANDS RANCH</v>
      </c>
      <c r="H16" s="10" t="str">
        <f>IFERROR(VLOOKUP(H$2&amp;":"&amp;$A16,'Tables for analytical purposes'!$Q$3:$S$1575,3,FALSE), "")</f>
        <v/>
      </c>
      <c r="I16" s="10" t="str">
        <f>IFERROR(VLOOKUP(I$2&amp;":"&amp;$A16,'Tables for analytical purposes'!$Q$3:$S$1575,3,FALSE), "")</f>
        <v/>
      </c>
      <c r="J16" s="10" t="str">
        <f>IFERROR(VLOOKUP(J$2&amp;":"&amp;$A16,'Tables for analytical purposes'!$Q$3:$S$1575,3,FALSE), "")</f>
        <v/>
      </c>
      <c r="K16" s="10" t="str">
        <f>IFERROR(VLOOKUP(K$2&amp;":"&amp;$A16,'Tables for analytical purposes'!$Q$3:$S$1575,3,FALSE), "")</f>
        <v>JUPITER</v>
      </c>
      <c r="L16" s="10" t="str">
        <f>IFERROR(VLOOKUP(L$2&amp;":"&amp;$A16,'Tables for analytical purposes'!$Q$3:$S$1575,3,FALSE), "")</f>
        <v>DAHLONEGA</v>
      </c>
      <c r="M16" s="10" t="str">
        <f>IFERROR(VLOOKUP(M$2&amp;":"&amp;$A16,'Tables for analytical purposes'!$Q$3:$S$1575,3,FALSE), "")</f>
        <v/>
      </c>
      <c r="N16" s="10" t="str">
        <f>IFERROR(VLOOKUP(N$2&amp;":"&amp;$A16,'Tables for analytical purposes'!$Q$3:$S$1575,3,FALSE), "")</f>
        <v>SODA SPRINGS</v>
      </c>
      <c r="O16" s="10" t="str">
        <f>IFERROR(VLOOKUP(O$2&amp;":"&amp;$A16,'Tables for analytical purposes'!$Q$3:$S$1575,3,FALSE), "")</f>
        <v>GIBSON CITY</v>
      </c>
      <c r="P16" s="10" t="str">
        <f>IFERROR(VLOOKUP(P$2&amp;":"&amp;$A16,'Tables for analytical purposes'!$Q$3:$S$1575,3,FALSE), "")</f>
        <v>GOSHEN</v>
      </c>
      <c r="Q16" s="10" t="str">
        <f>IFERROR(VLOOKUP(Q$2&amp;":"&amp;$A16,'Tables for analytical purposes'!$Q$3:$S$1575,3,FALSE), "")</f>
        <v>JEFFERSON</v>
      </c>
      <c r="R16" s="10" t="str">
        <f>IFERROR(VLOOKUP(R$2&amp;":"&amp;$A16,'Tables for analytical purposes'!$Q$3:$S$1575,3,FALSE), "")</f>
        <v>GARDEN CITY</v>
      </c>
      <c r="S16" s="10" t="str">
        <f>IFERROR(VLOOKUP(S$2&amp;":"&amp;$A16,'Tables for analytical purposes'!$Q$3:$S$1575,3,FALSE), "")</f>
        <v>HAZARD</v>
      </c>
      <c r="T16" s="10" t="str">
        <f>IFERROR(VLOOKUP(T$2&amp;":"&amp;$A16,'Tables for analytical purposes'!$Q$3:$S$1575,3,FALSE), "")</f>
        <v>CUT OFF</v>
      </c>
      <c r="U16" s="10" t="str">
        <f>IFERROR(VLOOKUP(U$2&amp;":"&amp;$A16,'Tables for analytical purposes'!$Q$3:$S$1575,3,FALSE), "")</f>
        <v/>
      </c>
      <c r="V16" s="10" t="str">
        <f>IFERROR(VLOOKUP(V$2&amp;":"&amp;$A16,'Tables for analytical purposes'!$Q$3:$S$1575,3,FALSE), "")</f>
        <v>TOWSON</v>
      </c>
      <c r="W16" s="10" t="str">
        <f>IFERROR(VLOOKUP(W$2&amp;":"&amp;$A16,'Tables for analytical purposes'!$Q$3:$S$1575,3,FALSE), "")</f>
        <v>HAVERHILL</v>
      </c>
      <c r="X16" s="10" t="str">
        <f>IFERROR(VLOOKUP(X$2&amp;":"&amp;$A16,'Tables for analytical purposes'!$Q$3:$S$1575,3,FALSE), "")</f>
        <v>IONIA</v>
      </c>
      <c r="Y16" s="10" t="str">
        <f>IFERROR(VLOOKUP(Y$2&amp;":"&amp;$A16,'Tables for analytical purposes'!$Q$3:$S$1575,3,FALSE), "")</f>
        <v>DULUTH</v>
      </c>
      <c r="Z16" s="10" t="str">
        <f>IFERROR(VLOOKUP(Z$2&amp;":"&amp;$A16,'Tables for analytical purposes'!$Q$3:$S$1575,3,FALSE), "")</f>
        <v>GPT</v>
      </c>
      <c r="AA16" s="10" t="str">
        <f>IFERROR(VLOOKUP(AA$2&amp;":"&amp;$A16,'Tables for analytical purposes'!$Q$3:$S$1575,3,FALSE), "")</f>
        <v>HAYTI</v>
      </c>
      <c r="AB16" s="10" t="str">
        <f>IFERROR(VLOOKUP(AB$2&amp;":"&amp;$A16,'Tables for analytical purposes'!$Q$3:$S$1575,3,FALSE), "")</f>
        <v>FORSYTH</v>
      </c>
      <c r="AC16" s="10" t="str">
        <f>IFERROR(VLOOKUP(AC$2&amp;":"&amp;$A16,'Tables for analytical purposes'!$Q$3:$S$1575,3,FALSE), "")</f>
        <v>GOTHENBURG</v>
      </c>
      <c r="AD16" s="10" t="str">
        <f>IFERROR(VLOOKUP(AD$2&amp;":"&amp;$A16,'Tables for analytical purposes'!$Q$3:$S$1575,3,FALSE), "")</f>
        <v>SPARKS</v>
      </c>
      <c r="AE16" s="10" t="str">
        <f>IFERROR(VLOOKUP(AE$2&amp;":"&amp;$A16,'Tables for analytical purposes'!$Q$3:$S$1575,3,FALSE), "")</f>
        <v/>
      </c>
      <c r="AF16" s="10" t="str">
        <f>IFERROR(VLOOKUP(AF$2&amp;":"&amp;$A16,'Tables for analytical purposes'!$Q$3:$S$1575,3,FALSE), "")</f>
        <v>LIVINGSTON</v>
      </c>
      <c r="AG16" s="10" t="str">
        <f>IFERROR(VLOOKUP(AG$2&amp;":"&amp;$A16,'Tables for analytical purposes'!$Q$3:$S$1575,3,FALSE), "")</f>
        <v>SANTA TERESA</v>
      </c>
      <c r="AH16" s="10" t="str">
        <f>IFERROR(VLOOKUP(AH$2&amp;":"&amp;$A16,'Tables for analytical purposes'!$Q$3:$S$1575,3,FALSE), "")</f>
        <v>ELMIRA</v>
      </c>
      <c r="AI16" s="10" t="str">
        <f>IFERROR(VLOOKUP(AI$2&amp;":"&amp;$A16,'Tables for analytical purposes'!$Q$3:$S$1575,3,FALSE), "")</f>
        <v>GARNER</v>
      </c>
      <c r="AJ16" s="10" t="str">
        <f>IFERROR(VLOOKUP(AJ$2&amp;":"&amp;$A16,'Tables for analytical purposes'!$Q$3:$S$1575,3,FALSE), "")</f>
        <v>GRAND FORKS</v>
      </c>
      <c r="AK16" s="10" t="str">
        <f>IFERROR(VLOOKUP(AK$2&amp;":"&amp;$A16,'Tables for analytical purposes'!$Q$3:$S$1575,3,FALSE), "")</f>
        <v>DENNISON</v>
      </c>
      <c r="AL16" s="10" t="str">
        <f>IFERROR(VLOOKUP(AL$2&amp;":"&amp;$A16,'Tables for analytical purposes'!$Q$3:$S$1575,3,FALSE), "")</f>
        <v>DRUMRIGHT</v>
      </c>
      <c r="AM16" s="10" t="str">
        <f>IFERROR(VLOOKUP(AM$2&amp;":"&amp;$A16,'Tables for analytical purposes'!$Q$3:$S$1575,3,FALSE), "")</f>
        <v/>
      </c>
      <c r="AN16" s="10" t="str">
        <f>IFERROR(VLOOKUP(AN$2&amp;":"&amp;$A16,'Tables for analytical purposes'!$Q$3:$S$1575,3,FALSE), "")</f>
        <v>ELLWOOD CITY</v>
      </c>
      <c r="AO16" s="10" t="str">
        <f>IFERROR(VLOOKUP(AO$2&amp;":"&amp;$A16,'Tables for analytical purposes'!$Q$3:$S$1575,3,FALSE), "")</f>
        <v>RIO PIEDRAS</v>
      </c>
      <c r="AP16" s="10" t="str">
        <f>IFERROR(VLOOKUP(AP$2&amp;":"&amp;$A16,'Tables for analytical purposes'!$Q$3:$S$1575,3,FALSE), "")</f>
        <v/>
      </c>
      <c r="AQ16" s="10" t="str">
        <f>IFERROR(VLOOKUP(AQ$2&amp;":"&amp;$A16,'Tables for analytical purposes'!$Q$3:$S$1575,3,FALSE), "")</f>
        <v>MANNING</v>
      </c>
      <c r="AR16" s="10" t="str">
        <f>IFERROR(VLOOKUP(AR$2&amp;":"&amp;$A16,'Tables for analytical purposes'!$Q$3:$S$1575,3,FALSE), "")</f>
        <v>YANKTON</v>
      </c>
      <c r="AS16" s="10" t="str">
        <f>IFERROR(VLOOKUP(AS$2&amp;":"&amp;$A16,'Tables for analytical purposes'!$Q$3:$S$1575,3,FALSE), "")</f>
        <v>JACKSON</v>
      </c>
      <c r="AT16" s="10" t="str">
        <f>IFERROR(VLOOKUP(AT$2&amp;":"&amp;$A16,'Tables for analytical purposes'!$Q$3:$S$1575,3,FALSE), "")</f>
        <v>BORGER</v>
      </c>
      <c r="AU16" s="10" t="str">
        <f>IFERROR(VLOOKUP(AU$2&amp;":"&amp;$A16,'Tables for analytical purposes'!$Q$3:$S$1575,3,FALSE), "")</f>
        <v/>
      </c>
      <c r="AV16" s="10" t="str">
        <f>IFERROR(VLOOKUP(AV$2&amp;":"&amp;$A16,'Tables for analytical purposes'!$Q$3:$S$1575,3,FALSE), "")</f>
        <v/>
      </c>
      <c r="AW16" s="10" t="str">
        <f>IFERROR(VLOOKUP(AW$2&amp;":"&amp;$A16,'Tables for analytical purposes'!$Q$3:$S$1575,3,FALSE), "")</f>
        <v/>
      </c>
      <c r="AX16" s="10" t="str">
        <f>IFERROR(VLOOKUP(AX$2&amp;":"&amp;$A16,'Tables for analytical purposes'!$Q$3:$S$1575,3,FALSE), "")</f>
        <v>MARION</v>
      </c>
      <c r="AY16" s="10" t="str">
        <f>IFERROR(VLOOKUP(AY$2&amp;":"&amp;$A16,'Tables for analytical purposes'!$Q$3:$S$1575,3,FALSE), "")</f>
        <v>MEDICAL LAKE</v>
      </c>
      <c r="AZ16" s="10" t="str">
        <f>IFERROR(VLOOKUP(AZ$2&amp;":"&amp;$A16,'Tables for analytical purposes'!$Q$3:$S$1575,3,FALSE), "")</f>
        <v>SUMMERSVILLE</v>
      </c>
      <c r="BA16" s="10" t="str">
        <f>IFERROR(VLOOKUP(BA$2&amp;":"&amp;$A16,'Tables for analytical purposes'!$Q$3:$S$1575,3,FALSE), "")</f>
        <v>MARSHFIELD</v>
      </c>
      <c r="BB16" s="10" t="str">
        <f>IFERROR(VLOOKUP(BB$2&amp;":"&amp;$A16,'Tables for analytical purposes'!$Q$3:$S$1575,3,FALSE), "")</f>
        <v/>
      </c>
      <c r="BC16" s="10" t="str">
        <f>IFERROR(VLOOKUP(BC$2&amp;":"&amp;$A16,'Tables for analytical purposes'!$Q$3:$S$1575,3,FALSE), "")</f>
        <v/>
      </c>
      <c r="BD16" s="10" t="str">
        <f>IFERROR(VLOOKUP(BD$2&amp;":"&amp;$A16,'Tables for analytical purposes'!$Q$3:$S$1575,3,FALSE), "")</f>
        <v/>
      </c>
      <c r="BE16" s="10" t="str">
        <f>IFERROR(VLOOKUP(BE$2&amp;":"&amp;$A16,'Tables for analytical purposes'!$Q$3:$S$1575,3,FALSE), "")</f>
        <v/>
      </c>
    </row>
    <row r="17" spans="1:57" x14ac:dyDescent="0.25">
      <c r="A17">
        <v>15</v>
      </c>
      <c r="B17" s="10" t="str">
        <f>IFERROR(VLOOKUP(B$2&amp;":"&amp;$A17,'Tables for analytical purposes'!$Q$3:$S$1575,3,FALSE), "")</f>
        <v>GENEVA</v>
      </c>
      <c r="C17" s="10" t="str">
        <f>IFERROR(VLOOKUP(C$2&amp;":"&amp;$A17,'Tables for analytical purposes'!$Q$3:$S$1575,3,FALSE), "")</f>
        <v/>
      </c>
      <c r="D17" s="10" t="str">
        <f>IFERROR(VLOOKUP(D$2&amp;":"&amp;$A17,'Tables for analytical purposes'!$Q$3:$S$1575,3,FALSE), "")</f>
        <v>PRESCOTT</v>
      </c>
      <c r="E17" s="10" t="str">
        <f>IFERROR(VLOOKUP(E$2&amp;":"&amp;$A17,'Tables for analytical purposes'!$Q$3:$S$1575,3,FALSE), "")</f>
        <v>HOT SPRINGS</v>
      </c>
      <c r="F17" s="10" t="str">
        <f>IFERROR(VLOOKUP(F$2&amp;":"&amp;$A17,'Tables for analytical purposes'!$Q$3:$S$1575,3,FALSE), "")</f>
        <v>COLTON</v>
      </c>
      <c r="G17" s="10" t="str">
        <f>IFERROR(VLOOKUP(G$2&amp;":"&amp;$A17,'Tables for analytical purposes'!$Q$3:$S$1575,3,FALSE), "")</f>
        <v>HUGO</v>
      </c>
      <c r="H17" s="10" t="str">
        <f>IFERROR(VLOOKUP(H$2&amp;":"&amp;$A17,'Tables for analytical purposes'!$Q$3:$S$1575,3,FALSE), "")</f>
        <v/>
      </c>
      <c r="I17" s="10" t="str">
        <f>IFERROR(VLOOKUP(I$2&amp;":"&amp;$A17,'Tables for analytical purposes'!$Q$3:$S$1575,3,FALSE), "")</f>
        <v/>
      </c>
      <c r="J17" s="10" t="str">
        <f>IFERROR(VLOOKUP(J$2&amp;":"&amp;$A17,'Tables for analytical purposes'!$Q$3:$S$1575,3,FALSE), "")</f>
        <v/>
      </c>
      <c r="K17" s="10" t="str">
        <f>IFERROR(VLOOKUP(K$2&amp;":"&amp;$A17,'Tables for analytical purposes'!$Q$3:$S$1575,3,FALSE), "")</f>
        <v>LEESBURG</v>
      </c>
      <c r="L17" s="10" t="str">
        <f>IFERROR(VLOOKUP(L$2&amp;":"&amp;$A17,'Tables for analytical purposes'!$Q$3:$S$1575,3,FALSE), "")</f>
        <v>DECATUR</v>
      </c>
      <c r="M17" s="10" t="str">
        <f>IFERROR(VLOOKUP(M$2&amp;":"&amp;$A17,'Tables for analytical purposes'!$Q$3:$S$1575,3,FALSE), "")</f>
        <v/>
      </c>
      <c r="N17" s="10" t="str">
        <f>IFERROR(VLOOKUP(N$2&amp;":"&amp;$A17,'Tables for analytical purposes'!$Q$3:$S$1575,3,FALSE), "")</f>
        <v>TWIN FALLS</v>
      </c>
      <c r="O17" s="10" t="str">
        <f>IFERROR(VLOOKUP(O$2&amp;":"&amp;$A17,'Tables for analytical purposes'!$Q$3:$S$1575,3,FALSE), "")</f>
        <v>HINES</v>
      </c>
      <c r="P17" s="10" t="str">
        <f>IFERROR(VLOOKUP(P$2&amp;":"&amp;$A17,'Tables for analytical purposes'!$Q$3:$S$1575,3,FALSE), "")</f>
        <v>GREENSBURG</v>
      </c>
      <c r="Q17" s="10" t="str">
        <f>IFERROR(VLOOKUP(Q$2&amp;":"&amp;$A17,'Tables for analytical purposes'!$Q$3:$S$1575,3,FALSE), "")</f>
        <v>MANNING</v>
      </c>
      <c r="R17" s="10" t="str">
        <f>IFERROR(VLOOKUP(R$2&amp;":"&amp;$A17,'Tables for analytical purposes'!$Q$3:$S$1575,3,FALSE), "")</f>
        <v>GIRARD</v>
      </c>
      <c r="S17" s="10" t="str">
        <f>IFERROR(VLOOKUP(S$2&amp;":"&amp;$A17,'Tables for analytical purposes'!$Q$3:$S$1575,3,FALSE), "")</f>
        <v>HENDERSON</v>
      </c>
      <c r="T17" s="10" t="str">
        <f>IFERROR(VLOOKUP(T$2&amp;":"&amp;$A17,'Tables for analytical purposes'!$Q$3:$S$1575,3,FALSE), "")</f>
        <v>DEQUINCY</v>
      </c>
      <c r="U17" s="10" t="str">
        <f>IFERROR(VLOOKUP(U$2&amp;":"&amp;$A17,'Tables for analytical purposes'!$Q$3:$S$1575,3,FALSE), "")</f>
        <v/>
      </c>
      <c r="V17" s="10" t="str">
        <f>IFERROR(VLOOKUP(V$2&amp;":"&amp;$A17,'Tables for analytical purposes'!$Q$3:$S$1575,3,FALSE), "")</f>
        <v>WESTMINSTER</v>
      </c>
      <c r="W17" s="10" t="str">
        <f>IFERROR(VLOOKUP(W$2&amp;":"&amp;$A17,'Tables for analytical purposes'!$Q$3:$S$1575,3,FALSE), "")</f>
        <v>LAWRENCE</v>
      </c>
      <c r="X17" s="10" t="str">
        <f>IFERROR(VLOOKUP(X$2&amp;":"&amp;$A17,'Tables for analytical purposes'!$Q$3:$S$1575,3,FALSE), "")</f>
        <v>KALAMAZOO</v>
      </c>
      <c r="Y17" s="10" t="str">
        <f>IFERROR(VLOOKUP(Y$2&amp;":"&amp;$A17,'Tables for analytical purposes'!$Q$3:$S$1575,3,FALSE), "")</f>
        <v>EDINA</v>
      </c>
      <c r="Z17" s="10" t="str">
        <f>IFERROR(VLOOKUP(Z$2&amp;":"&amp;$A17,'Tables for analytical purposes'!$Q$3:$S$1575,3,FALSE), "")</f>
        <v>GRENADA</v>
      </c>
      <c r="AA17" s="10" t="str">
        <f>IFERROR(VLOOKUP(AA$2&amp;":"&amp;$A17,'Tables for analytical purposes'!$Q$3:$S$1575,3,FALSE), "")</f>
        <v>JOPLIN</v>
      </c>
      <c r="AB17" s="10" t="str">
        <f>IFERROR(VLOOKUP(AB$2&amp;":"&amp;$A17,'Tables for analytical purposes'!$Q$3:$S$1575,3,FALSE), "")</f>
        <v>FORT BENTON</v>
      </c>
      <c r="AC17" s="10" t="str">
        <f>IFERROR(VLOOKUP(AC$2&amp;":"&amp;$A17,'Tables for analytical purposes'!$Q$3:$S$1575,3,FALSE), "")</f>
        <v>GRAND ISLAND</v>
      </c>
      <c r="AD17" s="10" t="str">
        <f>IFERROR(VLOOKUP(AD$2&amp;":"&amp;$A17,'Tables for analytical purposes'!$Q$3:$S$1575,3,FALSE), "")</f>
        <v>WINNEMUCCA</v>
      </c>
      <c r="AE17" s="10" t="str">
        <f>IFERROR(VLOOKUP(AE$2&amp;":"&amp;$A17,'Tables for analytical purposes'!$Q$3:$S$1575,3,FALSE), "")</f>
        <v/>
      </c>
      <c r="AF17" s="10" t="str">
        <f>IFERROR(VLOOKUP(AF$2&amp;":"&amp;$A17,'Tables for analytical purposes'!$Q$3:$S$1575,3,FALSE), "")</f>
        <v>LONG BRANCH</v>
      </c>
      <c r="AG17" s="10" t="str">
        <f>IFERROR(VLOOKUP(AG$2&amp;":"&amp;$A17,'Tables for analytical purposes'!$Q$3:$S$1575,3,FALSE), "")</f>
        <v>SHIPROCK</v>
      </c>
      <c r="AH17" s="10" t="str">
        <f>IFERROR(VLOOKUP(AH$2&amp;":"&amp;$A17,'Tables for analytical purposes'!$Q$3:$S$1575,3,FALSE), "")</f>
        <v>FAR ROCKAWAY</v>
      </c>
      <c r="AI17" s="10" t="str">
        <f>IFERROR(VLOOKUP(AI$2&amp;":"&amp;$A17,'Tables for analytical purposes'!$Q$3:$S$1575,3,FALSE), "")</f>
        <v>GOLDSBORO</v>
      </c>
      <c r="AJ17" s="10" t="str">
        <f>IFERROR(VLOOKUP(AJ$2&amp;":"&amp;$A17,'Tables for analytical purposes'!$Q$3:$S$1575,3,FALSE), "")</f>
        <v>HARVEY</v>
      </c>
      <c r="AK17" s="10" t="str">
        <f>IFERROR(VLOOKUP(AK$2&amp;":"&amp;$A17,'Tables for analytical purposes'!$Q$3:$S$1575,3,FALSE), "")</f>
        <v>DUBLIN</v>
      </c>
      <c r="AL17" s="10" t="str">
        <f>IFERROR(VLOOKUP(AL$2&amp;":"&amp;$A17,'Tables for analytical purposes'!$Q$3:$S$1575,3,FALSE), "")</f>
        <v>FAIRFAX</v>
      </c>
      <c r="AM17" s="10" t="str">
        <f>IFERROR(VLOOKUP(AM$2&amp;":"&amp;$A17,'Tables for analytical purposes'!$Q$3:$S$1575,3,FALSE), "")</f>
        <v/>
      </c>
      <c r="AN17" s="10" t="str">
        <f>IFERROR(VLOOKUP(AN$2&amp;":"&amp;$A17,'Tables for analytical purposes'!$Q$3:$S$1575,3,FALSE), "")</f>
        <v>FORT WASHINGTON</v>
      </c>
      <c r="AO17" s="10" t="str">
        <f>IFERROR(VLOOKUP(AO$2&amp;":"&amp;$A17,'Tables for analytical purposes'!$Q$3:$S$1575,3,FALSE), "")</f>
        <v>SAN GERMAN</v>
      </c>
      <c r="AP17" s="10" t="str">
        <f>IFERROR(VLOOKUP(AP$2&amp;":"&amp;$A17,'Tables for analytical purposes'!$Q$3:$S$1575,3,FALSE), "")</f>
        <v/>
      </c>
      <c r="AQ17" s="10" t="str">
        <f>IFERROR(VLOOKUP(AQ$2&amp;":"&amp;$A17,'Tables for analytical purposes'!$Q$3:$S$1575,3,FALSE), "")</f>
        <v>ORANGEBURG</v>
      </c>
      <c r="AR17" s="10" t="str">
        <f>IFERROR(VLOOKUP(AR$2&amp;":"&amp;$A17,'Tables for analytical purposes'!$Q$3:$S$1575,3,FALSE), "")</f>
        <v/>
      </c>
      <c r="AS17" s="10" t="str">
        <f>IFERROR(VLOOKUP(AS$2&amp;":"&amp;$A17,'Tables for analytical purposes'!$Q$3:$S$1575,3,FALSE), "")</f>
        <v>KNOXVILLE</v>
      </c>
      <c r="AT17" s="10" t="str">
        <f>IFERROR(VLOOKUP(AT$2&amp;":"&amp;$A17,'Tables for analytical purposes'!$Q$3:$S$1575,3,FALSE), "")</f>
        <v>BRADY</v>
      </c>
      <c r="AU17" s="10" t="str">
        <f>IFERROR(VLOOKUP(AU$2&amp;":"&amp;$A17,'Tables for analytical purposes'!$Q$3:$S$1575,3,FALSE), "")</f>
        <v/>
      </c>
      <c r="AV17" s="10" t="str">
        <f>IFERROR(VLOOKUP(AV$2&amp;":"&amp;$A17,'Tables for analytical purposes'!$Q$3:$S$1575,3,FALSE), "")</f>
        <v/>
      </c>
      <c r="AW17" s="10" t="str">
        <f>IFERROR(VLOOKUP(AW$2&amp;":"&amp;$A17,'Tables for analytical purposes'!$Q$3:$S$1575,3,FALSE), "")</f>
        <v/>
      </c>
      <c r="AX17" s="10" t="str">
        <f>IFERROR(VLOOKUP(AX$2&amp;":"&amp;$A17,'Tables for analytical purposes'!$Q$3:$S$1575,3,FALSE), "")</f>
        <v>NEW KENT</v>
      </c>
      <c r="AY17" s="10" t="str">
        <f>IFERROR(VLOOKUP(AY$2&amp;":"&amp;$A17,'Tables for analytical purposes'!$Q$3:$S$1575,3,FALSE), "")</f>
        <v>NEWPORT</v>
      </c>
      <c r="AZ17" s="10" t="str">
        <f>IFERROR(VLOOKUP(AZ$2&amp;":"&amp;$A17,'Tables for analytical purposes'!$Q$3:$S$1575,3,FALSE), "")</f>
        <v>WEBSTER SPRINGS</v>
      </c>
      <c r="BA17" s="10" t="str">
        <f>IFERROR(VLOOKUP(BA$2&amp;":"&amp;$A17,'Tables for analytical purposes'!$Q$3:$S$1575,3,FALSE), "")</f>
        <v>MERRILL</v>
      </c>
      <c r="BB17" s="10" t="str">
        <f>IFERROR(VLOOKUP(BB$2&amp;":"&amp;$A17,'Tables for analytical purposes'!$Q$3:$S$1575,3,FALSE), "")</f>
        <v/>
      </c>
      <c r="BC17" s="10" t="str">
        <f>IFERROR(VLOOKUP(BC$2&amp;":"&amp;$A17,'Tables for analytical purposes'!$Q$3:$S$1575,3,FALSE), "")</f>
        <v/>
      </c>
      <c r="BD17" s="10" t="str">
        <f>IFERROR(VLOOKUP(BD$2&amp;":"&amp;$A17,'Tables for analytical purposes'!$Q$3:$S$1575,3,FALSE), "")</f>
        <v/>
      </c>
      <c r="BE17" s="10" t="str">
        <f>IFERROR(VLOOKUP(BE$2&amp;":"&amp;$A17,'Tables for analytical purposes'!$Q$3:$S$1575,3,FALSE), "")</f>
        <v/>
      </c>
    </row>
    <row r="18" spans="1:57" x14ac:dyDescent="0.25">
      <c r="A18" s="10">
        <v>16</v>
      </c>
      <c r="B18" s="10" t="str">
        <f>IFERROR(VLOOKUP(B$2&amp;":"&amp;$A18,'Tables for analytical purposes'!$Q$3:$S$1575,3,FALSE), "")</f>
        <v>GREENVILLE</v>
      </c>
      <c r="C18" s="10" t="str">
        <f>IFERROR(VLOOKUP(C$2&amp;":"&amp;$A18,'Tables for analytical purposes'!$Q$3:$S$1575,3,FALSE), "")</f>
        <v/>
      </c>
      <c r="D18" s="10" t="str">
        <f>IFERROR(VLOOKUP(D$2&amp;":"&amp;$A18,'Tables for analytical purposes'!$Q$3:$S$1575,3,FALSE), "")</f>
        <v>PRESCOTT VALLEY</v>
      </c>
      <c r="E18" s="10" t="str">
        <f>IFERROR(VLOOKUP(E$2&amp;":"&amp;$A18,'Tables for analytical purposes'!$Q$3:$S$1575,3,FALSE), "")</f>
        <v>JACKSONVILLE</v>
      </c>
      <c r="F18" s="10" t="str">
        <f>IFERROR(VLOOKUP(F$2&amp;":"&amp;$A18,'Tables for analytical purposes'!$Q$3:$S$1575,3,FALSE), "")</f>
        <v>COLUSA</v>
      </c>
      <c r="G18" s="10" t="str">
        <f>IFERROR(VLOOKUP(G$2&amp;":"&amp;$A18,'Tables for analytical purposes'!$Q$3:$S$1575,3,FALSE), "")</f>
        <v>JOHNSTOWN</v>
      </c>
      <c r="H18" s="10" t="str">
        <f>IFERROR(VLOOKUP(H$2&amp;":"&amp;$A18,'Tables for analytical purposes'!$Q$3:$S$1575,3,FALSE), "")</f>
        <v/>
      </c>
      <c r="I18" s="10" t="str">
        <f>IFERROR(VLOOKUP(I$2&amp;":"&amp;$A18,'Tables for analytical purposes'!$Q$3:$S$1575,3,FALSE), "")</f>
        <v/>
      </c>
      <c r="J18" s="10" t="str">
        <f>IFERROR(VLOOKUP(J$2&amp;":"&amp;$A18,'Tables for analytical purposes'!$Q$3:$S$1575,3,FALSE), "")</f>
        <v/>
      </c>
      <c r="K18" s="10" t="str">
        <f>IFERROR(VLOOKUP(K$2&amp;":"&amp;$A18,'Tables for analytical purposes'!$Q$3:$S$1575,3,FALSE), "")</f>
        <v>MACCLENNY</v>
      </c>
      <c r="L18" s="10" t="str">
        <f>IFERROR(VLOOKUP(L$2&amp;":"&amp;$A18,'Tables for analytical purposes'!$Q$3:$S$1575,3,FALSE), "")</f>
        <v>EATONTON</v>
      </c>
      <c r="M18" s="10" t="str">
        <f>IFERROR(VLOOKUP(M$2&amp;":"&amp;$A18,'Tables for analytical purposes'!$Q$3:$S$1575,3,FALSE), "")</f>
        <v/>
      </c>
      <c r="N18" s="10" t="str">
        <f>IFERROR(VLOOKUP(N$2&amp;":"&amp;$A18,'Tables for analytical purposes'!$Q$3:$S$1575,3,FALSE), "")</f>
        <v>WEISER</v>
      </c>
      <c r="O18" s="10" t="str">
        <f>IFERROR(VLOOKUP(O$2&amp;":"&amp;$A18,'Tables for analytical purposes'!$Q$3:$S$1575,3,FALSE), "")</f>
        <v>HOFFMAN ESTATES</v>
      </c>
      <c r="P18" s="10" t="str">
        <f>IFERROR(VLOOKUP(P$2&amp;":"&amp;$A18,'Tables for analytical purposes'!$Q$3:$S$1575,3,FALSE), "")</f>
        <v>GREENWOOD</v>
      </c>
      <c r="Q18" s="10" t="str">
        <f>IFERROR(VLOOKUP(Q$2&amp;":"&amp;$A18,'Tables for analytical purposes'!$Q$3:$S$1575,3,FALSE), "")</f>
        <v>PERRY</v>
      </c>
      <c r="R18" s="10" t="str">
        <f>IFERROR(VLOOKUP(R$2&amp;":"&amp;$A18,'Tables for analytical purposes'!$Q$3:$S$1575,3,FALSE), "")</f>
        <v>GOODLAND</v>
      </c>
      <c r="S18" s="10" t="str">
        <f>IFERROR(VLOOKUP(S$2&amp;":"&amp;$A18,'Tables for analytical purposes'!$Q$3:$S$1575,3,FALSE), "")</f>
        <v>HOPKINSVILLE</v>
      </c>
      <c r="T18" s="10" t="str">
        <f>IFERROR(VLOOKUP(T$2&amp;":"&amp;$A18,'Tables for analytical purposes'!$Q$3:$S$1575,3,FALSE), "")</f>
        <v>DERIDDER</v>
      </c>
      <c r="U18" s="10" t="str">
        <f>IFERROR(VLOOKUP(U$2&amp;":"&amp;$A18,'Tables for analytical purposes'!$Q$3:$S$1575,3,FALSE), "")</f>
        <v/>
      </c>
      <c r="V18" s="10" t="str">
        <f>IFERROR(VLOOKUP(V$2&amp;":"&amp;$A18,'Tables for analytical purposes'!$Q$3:$S$1575,3,FALSE), "")</f>
        <v/>
      </c>
      <c r="W18" s="10" t="str">
        <f>IFERROR(VLOOKUP(W$2&amp;":"&amp;$A18,'Tables for analytical purposes'!$Q$3:$S$1575,3,FALSE), "")</f>
        <v>LEOMINSTER</v>
      </c>
      <c r="X18" s="10" t="str">
        <f>IFERROR(VLOOKUP(X$2&amp;":"&amp;$A18,'Tables for analytical purposes'!$Q$3:$S$1575,3,FALSE), "")</f>
        <v>KALKASKA</v>
      </c>
      <c r="Y18" s="10" t="str">
        <f>IFERROR(VLOOKUP(Y$2&amp;":"&amp;$A18,'Tables for analytical purposes'!$Q$3:$S$1575,3,FALSE), "")</f>
        <v>ELBOW LAKE</v>
      </c>
      <c r="Z18" s="10" t="str">
        <f>IFERROR(VLOOKUP(Z$2&amp;":"&amp;$A18,'Tables for analytical purposes'!$Q$3:$S$1575,3,FALSE), "")</f>
        <v>HOLLY SPRINGS</v>
      </c>
      <c r="AA18" s="10" t="str">
        <f>IFERROR(VLOOKUP(AA$2&amp;":"&amp;$A18,'Tables for analytical purposes'!$Q$3:$S$1575,3,FALSE), "")</f>
        <v>KANSAS CITY</v>
      </c>
      <c r="AB18" s="10" t="str">
        <f>IFERROR(VLOOKUP(AB$2&amp;":"&amp;$A18,'Tables for analytical purposes'!$Q$3:$S$1575,3,FALSE), "")</f>
        <v>GLASGOW</v>
      </c>
      <c r="AC18" s="10" t="str">
        <f>IFERROR(VLOOKUP(AC$2&amp;":"&amp;$A18,'Tables for analytical purposes'!$Q$3:$S$1575,3,FALSE), "")</f>
        <v>IMPERIAL</v>
      </c>
      <c r="AD18" s="10" t="str">
        <f>IFERROR(VLOOKUP(AD$2&amp;":"&amp;$A18,'Tables for analytical purposes'!$Q$3:$S$1575,3,FALSE), "")</f>
        <v/>
      </c>
      <c r="AE18" s="10" t="str">
        <f>IFERROR(VLOOKUP(AE$2&amp;":"&amp;$A18,'Tables for analytical purposes'!$Q$3:$S$1575,3,FALSE), "")</f>
        <v/>
      </c>
      <c r="AF18" s="10" t="str">
        <f>IFERROR(VLOOKUP(AF$2&amp;":"&amp;$A18,'Tables for analytical purposes'!$Q$3:$S$1575,3,FALSE), "")</f>
        <v>MARLTON</v>
      </c>
      <c r="AG18" s="10" t="str">
        <f>IFERROR(VLOOKUP(AG$2&amp;":"&amp;$A18,'Tables for analytical purposes'!$Q$3:$S$1575,3,FALSE), "")</f>
        <v>SILVER CITY</v>
      </c>
      <c r="AH18" s="10" t="str">
        <f>IFERROR(VLOOKUP(AH$2&amp;":"&amp;$A18,'Tables for analytical purposes'!$Q$3:$S$1575,3,FALSE), "")</f>
        <v>GLEN COVE</v>
      </c>
      <c r="AI18" s="10" t="str">
        <f>IFERROR(VLOOKUP(AI$2&amp;":"&amp;$A18,'Tables for analytical purposes'!$Q$3:$S$1575,3,FALSE), "")</f>
        <v>HIGH POINT</v>
      </c>
      <c r="AJ18" s="10" t="str">
        <f>IFERROR(VLOOKUP(AJ$2&amp;":"&amp;$A18,'Tables for analytical purposes'!$Q$3:$S$1575,3,FALSE), "")</f>
        <v>HAZEN</v>
      </c>
      <c r="AK18" s="10" t="str">
        <f>IFERROR(VLOOKUP(AK$2&amp;":"&amp;$A18,'Tables for analytical purposes'!$Q$3:$S$1575,3,FALSE), "")</f>
        <v>FOSTORIA</v>
      </c>
      <c r="AL18" s="10" t="str">
        <f>IFERROR(VLOOKUP(AL$2&amp;":"&amp;$A18,'Tables for analytical purposes'!$Q$3:$S$1575,3,FALSE), "")</f>
        <v>FAIRVIEW</v>
      </c>
      <c r="AM18" s="10" t="str">
        <f>IFERROR(VLOOKUP(AM$2&amp;":"&amp;$A18,'Tables for analytical purposes'!$Q$3:$S$1575,3,FALSE), "")</f>
        <v/>
      </c>
      <c r="AN18" s="10" t="str">
        <f>IFERROR(VLOOKUP(AN$2&amp;":"&amp;$A18,'Tables for analytical purposes'!$Q$3:$S$1575,3,FALSE), "")</f>
        <v>GROVE CITY</v>
      </c>
      <c r="AO18" s="10" t="str">
        <f>IFERROR(VLOOKUP(AO$2&amp;":"&amp;$A18,'Tables for analytical purposes'!$Q$3:$S$1575,3,FALSE), "")</f>
        <v>SAN JUAN</v>
      </c>
      <c r="AP18" s="10" t="str">
        <f>IFERROR(VLOOKUP(AP$2&amp;":"&amp;$A18,'Tables for analytical purposes'!$Q$3:$S$1575,3,FALSE), "")</f>
        <v/>
      </c>
      <c r="AQ18" s="10" t="str">
        <f>IFERROR(VLOOKUP(AQ$2&amp;":"&amp;$A18,'Tables for analytical purposes'!$Q$3:$S$1575,3,FALSE), "")</f>
        <v>TRAVELERS REST</v>
      </c>
      <c r="AR18" s="10" t="str">
        <f>IFERROR(VLOOKUP(AR$2&amp;":"&amp;$A18,'Tables for analytical purposes'!$Q$3:$S$1575,3,FALSE), "")</f>
        <v/>
      </c>
      <c r="AS18" s="10" t="str">
        <f>IFERROR(VLOOKUP(AS$2&amp;":"&amp;$A18,'Tables for analytical purposes'!$Q$3:$S$1575,3,FALSE), "")</f>
        <v>LEWISBURG</v>
      </c>
      <c r="AT18" s="10" t="str">
        <f>IFERROR(VLOOKUP(AT$2&amp;":"&amp;$A18,'Tables for analytical purposes'!$Q$3:$S$1575,3,FALSE), "")</f>
        <v>BROWNFIELD</v>
      </c>
      <c r="AU18" s="10" t="str">
        <f>IFERROR(VLOOKUP(AU$2&amp;":"&amp;$A18,'Tables for analytical purposes'!$Q$3:$S$1575,3,FALSE), "")</f>
        <v/>
      </c>
      <c r="AV18" s="10" t="str">
        <f>IFERROR(VLOOKUP(AV$2&amp;":"&amp;$A18,'Tables for analytical purposes'!$Q$3:$S$1575,3,FALSE), "")</f>
        <v/>
      </c>
      <c r="AW18" s="10" t="str">
        <f>IFERROR(VLOOKUP(AW$2&amp;":"&amp;$A18,'Tables for analytical purposes'!$Q$3:$S$1575,3,FALSE), "")</f>
        <v/>
      </c>
      <c r="AX18" s="10" t="str">
        <f>IFERROR(VLOOKUP(AX$2&amp;":"&amp;$A18,'Tables for analytical purposes'!$Q$3:$S$1575,3,FALSE), "")</f>
        <v>NORFOLK</v>
      </c>
      <c r="AY18" s="10" t="str">
        <f>IFERROR(VLOOKUP(AY$2&amp;":"&amp;$A18,'Tables for analytical purposes'!$Q$3:$S$1575,3,FALSE), "")</f>
        <v>Oak Harbor</v>
      </c>
      <c r="AZ18" s="10" t="str">
        <f>IFERROR(VLOOKUP(AZ$2&amp;":"&amp;$A18,'Tables for analytical purposes'!$Q$3:$S$1575,3,FALSE), "")</f>
        <v>WEIRTON</v>
      </c>
      <c r="BA18" s="10" t="str">
        <f>IFERROR(VLOOKUP(BA$2&amp;":"&amp;$A18,'Tables for analytical purposes'!$Q$3:$S$1575,3,FALSE), "")</f>
        <v>MILWAUKEE</v>
      </c>
      <c r="BB18" s="10" t="str">
        <f>IFERROR(VLOOKUP(BB$2&amp;":"&amp;$A18,'Tables for analytical purposes'!$Q$3:$S$1575,3,FALSE), "")</f>
        <v/>
      </c>
      <c r="BC18" s="10" t="str">
        <f>IFERROR(VLOOKUP(BC$2&amp;":"&amp;$A18,'Tables for analytical purposes'!$Q$3:$S$1575,3,FALSE), "")</f>
        <v/>
      </c>
      <c r="BD18" s="10" t="str">
        <f>IFERROR(VLOOKUP(BD$2&amp;":"&amp;$A18,'Tables for analytical purposes'!$Q$3:$S$1575,3,FALSE), "")</f>
        <v/>
      </c>
      <c r="BE18" s="10" t="str">
        <f>IFERROR(VLOOKUP(BE$2&amp;":"&amp;$A18,'Tables for analytical purposes'!$Q$3:$S$1575,3,FALSE), "")</f>
        <v/>
      </c>
    </row>
    <row r="19" spans="1:57" x14ac:dyDescent="0.25">
      <c r="A19">
        <v>17</v>
      </c>
      <c r="B19" s="10" t="str">
        <f>IFERROR(VLOOKUP(B$2&amp;":"&amp;$A19,'Tables for analytical purposes'!$Q$3:$S$1575,3,FALSE), "")</f>
        <v>HUNTSVILLE</v>
      </c>
      <c r="C19" s="10" t="str">
        <f>IFERROR(VLOOKUP(C$2&amp;":"&amp;$A19,'Tables for analytical purposes'!$Q$3:$S$1575,3,FALSE), "")</f>
        <v/>
      </c>
      <c r="D19" s="10" t="str">
        <f>IFERROR(VLOOKUP(D$2&amp;":"&amp;$A19,'Tables for analytical purposes'!$Q$3:$S$1575,3,FALSE), "")</f>
        <v>SACATON</v>
      </c>
      <c r="E19" s="10" t="str">
        <f>IFERROR(VLOOKUP(E$2&amp;":"&amp;$A19,'Tables for analytical purposes'!$Q$3:$S$1575,3,FALSE), "")</f>
        <v>JONESBORO</v>
      </c>
      <c r="F19" s="10" t="str">
        <f>IFERROR(VLOOKUP(F$2&amp;":"&amp;$A19,'Tables for analytical purposes'!$Q$3:$S$1575,3,FALSE), "")</f>
        <v>CONCORD</v>
      </c>
      <c r="G19" s="10" t="str">
        <f>IFERROR(VLOOKUP(G$2&amp;":"&amp;$A19,'Tables for analytical purposes'!$Q$3:$S$1575,3,FALSE), "")</f>
        <v>LA JUNTA</v>
      </c>
      <c r="H19" s="10" t="str">
        <f>IFERROR(VLOOKUP(H$2&amp;":"&amp;$A19,'Tables for analytical purposes'!$Q$3:$S$1575,3,FALSE), "")</f>
        <v/>
      </c>
      <c r="I19" s="10" t="str">
        <f>IFERROR(VLOOKUP(I$2&amp;":"&amp;$A19,'Tables for analytical purposes'!$Q$3:$S$1575,3,FALSE), "")</f>
        <v/>
      </c>
      <c r="J19" s="10" t="str">
        <f>IFERROR(VLOOKUP(J$2&amp;":"&amp;$A19,'Tables for analytical purposes'!$Q$3:$S$1575,3,FALSE), "")</f>
        <v/>
      </c>
      <c r="K19" s="10" t="str">
        <f>IFERROR(VLOOKUP(K$2&amp;":"&amp;$A19,'Tables for analytical purposes'!$Q$3:$S$1575,3,FALSE), "")</f>
        <v>MADISON</v>
      </c>
      <c r="L19" s="10" t="str">
        <f>IFERROR(VLOOKUP(L$2&amp;":"&amp;$A19,'Tables for analytical purposes'!$Q$3:$S$1575,3,FALSE), "")</f>
        <v>FITZGERALD</v>
      </c>
      <c r="M19" s="10" t="str">
        <f>IFERROR(VLOOKUP(M$2&amp;":"&amp;$A19,'Tables for analytical purposes'!$Q$3:$S$1575,3,FALSE), "")</f>
        <v/>
      </c>
      <c r="N19" s="10" t="str">
        <f>IFERROR(VLOOKUP(N$2&amp;":"&amp;$A19,'Tables for analytical purposes'!$Q$3:$S$1575,3,FALSE), "")</f>
        <v/>
      </c>
      <c r="O19" s="10" t="str">
        <f>IFERROR(VLOOKUP(O$2&amp;":"&amp;$A19,'Tables for analytical purposes'!$Q$3:$S$1575,3,FALSE), "")</f>
        <v>HOOPESTON</v>
      </c>
      <c r="P19" s="10" t="str">
        <f>IFERROR(VLOOKUP(P$2&amp;":"&amp;$A19,'Tables for analytical purposes'!$Q$3:$S$1575,3,FALSE), "")</f>
        <v>INDIANAPOLIS</v>
      </c>
      <c r="Q19" s="10" t="str">
        <f>IFERROR(VLOOKUP(Q$2&amp;":"&amp;$A19,'Tables for analytical purposes'!$Q$3:$S$1575,3,FALSE), "")</f>
        <v>SHENANDOAH</v>
      </c>
      <c r="R19" s="10" t="str">
        <f>IFERROR(VLOOKUP(R$2&amp;":"&amp;$A19,'Tables for analytical purposes'!$Q$3:$S$1575,3,FALSE), "")</f>
        <v>GREAT BEND</v>
      </c>
      <c r="S19" s="10" t="str">
        <f>IFERROR(VLOOKUP(S$2&amp;":"&amp;$A19,'Tables for analytical purposes'!$Q$3:$S$1575,3,FALSE), "")</f>
        <v>HYDEN</v>
      </c>
      <c r="T19" s="10" t="str">
        <f>IFERROR(VLOOKUP(T$2&amp;":"&amp;$A19,'Tables for analytical purposes'!$Q$3:$S$1575,3,FALSE), "")</f>
        <v>FARMERVILLE</v>
      </c>
      <c r="U19" s="10" t="str">
        <f>IFERROR(VLOOKUP(U$2&amp;":"&amp;$A19,'Tables for analytical purposes'!$Q$3:$S$1575,3,FALSE), "")</f>
        <v/>
      </c>
      <c r="V19" s="10" t="str">
        <f>IFERROR(VLOOKUP(V$2&amp;":"&amp;$A19,'Tables for analytical purposes'!$Q$3:$S$1575,3,FALSE), "")</f>
        <v/>
      </c>
      <c r="W19" s="10" t="str">
        <f>IFERROR(VLOOKUP(W$2&amp;":"&amp;$A19,'Tables for analytical purposes'!$Q$3:$S$1575,3,FALSE), "")</f>
        <v>MARLBOROUGH</v>
      </c>
      <c r="X19" s="10" t="str">
        <f>IFERROR(VLOOKUP(X$2&amp;":"&amp;$A19,'Tables for analytical purposes'!$Q$3:$S$1575,3,FALSE), "")</f>
        <v>MANISTIQUE</v>
      </c>
      <c r="Y19" s="10" t="str">
        <f>IFERROR(VLOOKUP(Y$2&amp;":"&amp;$A19,'Tables for analytical purposes'!$Q$3:$S$1575,3,FALSE), "")</f>
        <v>ELY</v>
      </c>
      <c r="Z19" s="10" t="str">
        <f>IFERROR(VLOOKUP(Z$2&amp;":"&amp;$A19,'Tables for analytical purposes'!$Q$3:$S$1575,3,FALSE), "")</f>
        <v>HOUSTON</v>
      </c>
      <c r="AA19" s="10" t="str">
        <f>IFERROR(VLOOKUP(AA$2&amp;":"&amp;$A19,'Tables for analytical purposes'!$Q$3:$S$1575,3,FALSE), "")</f>
        <v>LAMAR</v>
      </c>
      <c r="AB19" s="10" t="str">
        <f>IFERROR(VLOOKUP(AB$2&amp;":"&amp;$A19,'Tables for analytical purposes'!$Q$3:$S$1575,3,FALSE), "")</f>
        <v>GLENDIVE</v>
      </c>
      <c r="AC19" s="10" t="str">
        <f>IFERROR(VLOOKUP(AC$2&amp;":"&amp;$A19,'Tables for analytical purposes'!$Q$3:$S$1575,3,FALSE), "")</f>
        <v>KEARNEY</v>
      </c>
      <c r="AD19" s="10" t="str">
        <f>IFERROR(VLOOKUP(AD$2&amp;":"&amp;$A19,'Tables for analytical purposes'!$Q$3:$S$1575,3,FALSE), "")</f>
        <v/>
      </c>
      <c r="AE19" s="10" t="str">
        <f>IFERROR(VLOOKUP(AE$2&amp;":"&amp;$A19,'Tables for analytical purposes'!$Q$3:$S$1575,3,FALSE), "")</f>
        <v/>
      </c>
      <c r="AF19" s="10" t="str">
        <f>IFERROR(VLOOKUP(AF$2&amp;":"&amp;$A19,'Tables for analytical purposes'!$Q$3:$S$1575,3,FALSE), "")</f>
        <v>MONTCLAIR</v>
      </c>
      <c r="AG19" s="10" t="str">
        <f>IFERROR(VLOOKUP(AG$2&amp;":"&amp;$A19,'Tables for analytical purposes'!$Q$3:$S$1575,3,FALSE), "")</f>
        <v>T OR C</v>
      </c>
      <c r="AH19" s="10" t="str">
        <f>IFERROR(VLOOKUP(AH$2&amp;":"&amp;$A19,'Tables for analytical purposes'!$Q$3:$S$1575,3,FALSE), "")</f>
        <v>GREENPORT</v>
      </c>
      <c r="AI19" s="10" t="str">
        <f>IFERROR(VLOOKUP(AI$2&amp;":"&amp;$A19,'Tables for analytical purposes'!$Q$3:$S$1575,3,FALSE), "")</f>
        <v>JACKSONVILLE</v>
      </c>
      <c r="AJ19" s="10" t="str">
        <f>IFERROR(VLOOKUP(AJ$2&amp;":"&amp;$A19,'Tables for analytical purposes'!$Q$3:$S$1575,3,FALSE), "")</f>
        <v>JAMESTOWN</v>
      </c>
      <c r="AK19" s="10" t="str">
        <f>IFERROR(VLOOKUP(AK$2&amp;":"&amp;$A19,'Tables for analytical purposes'!$Q$3:$S$1575,3,FALSE), "")</f>
        <v>GENEVA</v>
      </c>
      <c r="AL19" s="10" t="str">
        <f>IFERROR(VLOOKUP(AL$2&amp;":"&amp;$A19,'Tables for analytical purposes'!$Q$3:$S$1575,3,FALSE), "")</f>
        <v>FORT SUPPLY</v>
      </c>
      <c r="AM19" s="10" t="str">
        <f>IFERROR(VLOOKUP(AM$2&amp;":"&amp;$A19,'Tables for analytical purposes'!$Q$3:$S$1575,3,FALSE), "")</f>
        <v/>
      </c>
      <c r="AN19" s="10" t="str">
        <f>IFERROR(VLOOKUP(AN$2&amp;":"&amp;$A19,'Tables for analytical purposes'!$Q$3:$S$1575,3,FALSE), "")</f>
        <v>HARRISBURG</v>
      </c>
      <c r="AO19" s="10" t="str">
        <f>IFERROR(VLOOKUP(AO$2&amp;":"&amp;$A19,'Tables for analytical purposes'!$Q$3:$S$1575,3,FALSE), "")</f>
        <v/>
      </c>
      <c r="AP19" s="10" t="str">
        <f>IFERROR(VLOOKUP(AP$2&amp;":"&amp;$A19,'Tables for analytical purposes'!$Q$3:$S$1575,3,FALSE), "")</f>
        <v/>
      </c>
      <c r="AQ19" s="10" t="str">
        <f>IFERROR(VLOOKUP(AQ$2&amp;":"&amp;$A19,'Tables for analytical purposes'!$Q$3:$S$1575,3,FALSE), "")</f>
        <v>UNION</v>
      </c>
      <c r="AR19" s="10" t="str">
        <f>IFERROR(VLOOKUP(AR$2&amp;":"&amp;$A19,'Tables for analytical purposes'!$Q$3:$S$1575,3,FALSE), "")</f>
        <v/>
      </c>
      <c r="AS19" s="10" t="str">
        <f>IFERROR(VLOOKUP(AS$2&amp;":"&amp;$A19,'Tables for analytical purposes'!$Q$3:$S$1575,3,FALSE), "")</f>
        <v>MARTIN</v>
      </c>
      <c r="AT19" s="10" t="str">
        <f>IFERROR(VLOOKUP(AT$2&amp;":"&amp;$A19,'Tables for analytical purposes'!$Q$3:$S$1575,3,FALSE), "")</f>
        <v>BRYAN</v>
      </c>
      <c r="AU19" s="10" t="str">
        <f>IFERROR(VLOOKUP(AU$2&amp;":"&amp;$A19,'Tables for analytical purposes'!$Q$3:$S$1575,3,FALSE), "")</f>
        <v/>
      </c>
      <c r="AV19" s="10" t="str">
        <f>IFERROR(VLOOKUP(AV$2&amp;":"&amp;$A19,'Tables for analytical purposes'!$Q$3:$S$1575,3,FALSE), "")</f>
        <v/>
      </c>
      <c r="AW19" s="10" t="str">
        <f>IFERROR(VLOOKUP(AW$2&amp;":"&amp;$A19,'Tables for analytical purposes'!$Q$3:$S$1575,3,FALSE), "")</f>
        <v/>
      </c>
      <c r="AX19" s="10" t="str">
        <f>IFERROR(VLOOKUP(AX$2&amp;":"&amp;$A19,'Tables for analytical purposes'!$Q$3:$S$1575,3,FALSE), "")</f>
        <v>PETERSBURG</v>
      </c>
      <c r="AY19" s="10" t="str">
        <f>IFERROR(VLOOKUP(AY$2&amp;":"&amp;$A19,'Tables for analytical purposes'!$Q$3:$S$1575,3,FALSE), "")</f>
        <v>ODESSA</v>
      </c>
      <c r="AZ19" s="10" t="str">
        <f>IFERROR(VLOOKUP(AZ$2&amp;":"&amp;$A19,'Tables for analytical purposes'!$Q$3:$S$1575,3,FALSE), "")</f>
        <v>WESTON</v>
      </c>
      <c r="BA19" s="10" t="str">
        <f>IFERROR(VLOOKUP(BA$2&amp;":"&amp;$A19,'Tables for analytical purposes'!$Q$3:$S$1575,3,FALSE), "")</f>
        <v>NEENAH</v>
      </c>
      <c r="BB19" s="10" t="str">
        <f>IFERROR(VLOOKUP(BB$2&amp;":"&amp;$A19,'Tables for analytical purposes'!$Q$3:$S$1575,3,FALSE), "")</f>
        <v/>
      </c>
      <c r="BC19" s="10" t="str">
        <f>IFERROR(VLOOKUP(BC$2&amp;":"&amp;$A19,'Tables for analytical purposes'!$Q$3:$S$1575,3,FALSE), "")</f>
        <v/>
      </c>
      <c r="BD19" s="10" t="str">
        <f>IFERROR(VLOOKUP(BD$2&amp;":"&amp;$A19,'Tables for analytical purposes'!$Q$3:$S$1575,3,FALSE), "")</f>
        <v/>
      </c>
      <c r="BE19" s="10" t="str">
        <f>IFERROR(VLOOKUP(BE$2&amp;":"&amp;$A19,'Tables for analytical purposes'!$Q$3:$S$1575,3,FALSE), "")</f>
        <v/>
      </c>
    </row>
    <row r="20" spans="1:57" x14ac:dyDescent="0.25">
      <c r="A20" s="10">
        <v>18</v>
      </c>
      <c r="B20" s="10" t="str">
        <f>IFERROR(VLOOKUP(B$2&amp;":"&amp;$A20,'Tables for analytical purposes'!$Q$3:$S$1575,3,FALSE), "")</f>
        <v>JACKSON</v>
      </c>
      <c r="C20" s="10" t="str">
        <f>IFERROR(VLOOKUP(C$2&amp;":"&amp;$A20,'Tables for analytical purposes'!$Q$3:$S$1575,3,FALSE), "")</f>
        <v/>
      </c>
      <c r="D20" s="10" t="str">
        <f>IFERROR(VLOOKUP(D$2&amp;":"&amp;$A20,'Tables for analytical purposes'!$Q$3:$S$1575,3,FALSE), "")</f>
        <v>SCOTTSDALE</v>
      </c>
      <c r="E20" s="10" t="str">
        <f>IFERROR(VLOOKUP(E$2&amp;":"&amp;$A20,'Tables for analytical purposes'!$Q$3:$S$1575,3,FALSE), "")</f>
        <v>LITTLE ROCK</v>
      </c>
      <c r="F20" s="10" t="str">
        <f>IFERROR(VLOOKUP(F$2&amp;":"&amp;$A20,'Tables for analytical purposes'!$Q$3:$S$1575,3,FALSE), "")</f>
        <v>COSTA MESA</v>
      </c>
      <c r="G20" s="10" t="str">
        <f>IFERROR(VLOOKUP(G$2&amp;":"&amp;$A20,'Tables for analytical purposes'!$Q$3:$S$1575,3,FALSE), "")</f>
        <v>LAKEWOOD</v>
      </c>
      <c r="H20" s="10" t="str">
        <f>IFERROR(VLOOKUP(H$2&amp;":"&amp;$A20,'Tables for analytical purposes'!$Q$3:$S$1575,3,FALSE), "")</f>
        <v/>
      </c>
      <c r="I20" s="10" t="str">
        <f>IFERROR(VLOOKUP(I$2&amp;":"&amp;$A20,'Tables for analytical purposes'!$Q$3:$S$1575,3,FALSE), "")</f>
        <v/>
      </c>
      <c r="J20" s="10" t="str">
        <f>IFERROR(VLOOKUP(J$2&amp;":"&amp;$A20,'Tables for analytical purposes'!$Q$3:$S$1575,3,FALSE), "")</f>
        <v/>
      </c>
      <c r="K20" s="10" t="str">
        <f>IFERROR(VLOOKUP(K$2&amp;":"&amp;$A20,'Tables for analytical purposes'!$Q$3:$S$1575,3,FALSE), "")</f>
        <v>MARATHON</v>
      </c>
      <c r="L20" s="10" t="str">
        <f>IFERROR(VLOOKUP(L$2&amp;":"&amp;$A20,'Tables for analytical purposes'!$Q$3:$S$1575,3,FALSE), "")</f>
        <v>FORSYTH</v>
      </c>
      <c r="M20" s="10" t="str">
        <f>IFERROR(VLOOKUP(M$2&amp;":"&amp;$A20,'Tables for analytical purposes'!$Q$3:$S$1575,3,FALSE), "")</f>
        <v/>
      </c>
      <c r="N20" s="10" t="str">
        <f>IFERROR(VLOOKUP(N$2&amp;":"&amp;$A20,'Tables for analytical purposes'!$Q$3:$S$1575,3,FALSE), "")</f>
        <v/>
      </c>
      <c r="O20" s="10" t="str">
        <f>IFERROR(VLOOKUP(O$2&amp;":"&amp;$A20,'Tables for analytical purposes'!$Q$3:$S$1575,3,FALSE), "")</f>
        <v>HOPEDALE</v>
      </c>
      <c r="P20" s="10" t="str">
        <f>IFERROR(VLOOKUP(P$2&amp;":"&amp;$A20,'Tables for analytical purposes'!$Q$3:$S$1575,3,FALSE), "")</f>
        <v>JEFFERSONVILLE</v>
      </c>
      <c r="Q20" s="10" t="str">
        <f>IFERROR(VLOOKUP(Q$2&amp;":"&amp;$A20,'Tables for analytical purposes'!$Q$3:$S$1575,3,FALSE), "")</f>
        <v>SIGOURNEY</v>
      </c>
      <c r="R20" s="10" t="str">
        <f>IFERROR(VLOOKUP(R$2&amp;":"&amp;$A20,'Tables for analytical purposes'!$Q$3:$S$1575,3,FALSE), "")</f>
        <v>GREENSBURG</v>
      </c>
      <c r="S20" s="10" t="str">
        <f>IFERROR(VLOOKUP(S$2&amp;":"&amp;$A20,'Tables for analytical purposes'!$Q$3:$S$1575,3,FALSE), "")</f>
        <v>IRVINE</v>
      </c>
      <c r="T20" s="10" t="str">
        <f>IFERROR(VLOOKUP(T$2&amp;":"&amp;$A20,'Tables for analytical purposes'!$Q$3:$S$1575,3,FALSE), "")</f>
        <v>FERRIDAY</v>
      </c>
      <c r="U20" s="10" t="str">
        <f>IFERROR(VLOOKUP(U$2&amp;":"&amp;$A20,'Tables for analytical purposes'!$Q$3:$S$1575,3,FALSE), "")</f>
        <v/>
      </c>
      <c r="V20" s="10" t="str">
        <f>IFERROR(VLOOKUP(V$2&amp;":"&amp;$A20,'Tables for analytical purposes'!$Q$3:$S$1575,3,FALSE), "")</f>
        <v/>
      </c>
      <c r="W20" s="10" t="str">
        <f>IFERROR(VLOOKUP(W$2&amp;":"&amp;$A20,'Tables for analytical purposes'!$Q$3:$S$1575,3,FALSE), "")</f>
        <v>MIDDLEBORO</v>
      </c>
      <c r="X20" s="10" t="str">
        <f>IFERROR(VLOOKUP(X$2&amp;":"&amp;$A20,'Tables for analytical purposes'!$Q$3:$S$1575,3,FALSE), "")</f>
        <v>MUNISING</v>
      </c>
      <c r="Y20" s="10" t="str">
        <f>IFERROR(VLOOKUP(Y$2&amp;":"&amp;$A20,'Tables for analytical purposes'!$Q$3:$S$1575,3,FALSE), "")</f>
        <v>FERGUS FALLS</v>
      </c>
      <c r="Z20" s="10" t="str">
        <f>IFERROR(VLOOKUP(Z$2&amp;":"&amp;$A20,'Tables for analytical purposes'!$Q$3:$S$1575,3,FALSE), "")</f>
        <v>JACKSON</v>
      </c>
      <c r="AA20" s="10" t="str">
        <f>IFERROR(VLOOKUP(AA$2&amp;":"&amp;$A20,'Tables for analytical purposes'!$Q$3:$S$1575,3,FALSE), "")</f>
        <v>LEXINGTON</v>
      </c>
      <c r="AB20" s="10" t="str">
        <f>IFERROR(VLOOKUP(AB$2&amp;":"&amp;$A20,'Tables for analytical purposes'!$Q$3:$S$1575,3,FALSE), "")</f>
        <v>HARLEM</v>
      </c>
      <c r="AC20" s="10" t="str">
        <f>IFERROR(VLOOKUP(AC$2&amp;":"&amp;$A20,'Tables for analytical purposes'!$Q$3:$S$1575,3,FALSE), "")</f>
        <v>LINCOLN</v>
      </c>
      <c r="AD20" s="10" t="str">
        <f>IFERROR(VLOOKUP(AD$2&amp;":"&amp;$A20,'Tables for analytical purposes'!$Q$3:$S$1575,3,FALSE), "")</f>
        <v/>
      </c>
      <c r="AE20" s="10" t="str">
        <f>IFERROR(VLOOKUP(AE$2&amp;":"&amp;$A20,'Tables for analytical purposes'!$Q$3:$S$1575,3,FALSE), "")</f>
        <v/>
      </c>
      <c r="AF20" s="10" t="str">
        <f>IFERROR(VLOOKUP(AF$2&amp;":"&amp;$A20,'Tables for analytical purposes'!$Q$3:$S$1575,3,FALSE), "")</f>
        <v>NEPTUNE</v>
      </c>
      <c r="AG20" s="10" t="str">
        <f>IFERROR(VLOOKUP(AG$2&amp;":"&amp;$A20,'Tables for analytical purposes'!$Q$3:$S$1575,3,FALSE), "")</f>
        <v>TAOS</v>
      </c>
      <c r="AH20" s="10" t="str">
        <f>IFERROR(VLOOKUP(AH$2&amp;":"&amp;$A20,'Tables for analytical purposes'!$Q$3:$S$1575,3,FALSE), "")</f>
        <v>HORNELL</v>
      </c>
      <c r="AI20" s="10" t="str">
        <f>IFERROR(VLOOKUP(AI$2&amp;":"&amp;$A20,'Tables for analytical purposes'!$Q$3:$S$1575,3,FALSE), "")</f>
        <v>LAURINBURG</v>
      </c>
      <c r="AJ20" s="10" t="str">
        <f>IFERROR(VLOOKUP(AJ$2&amp;":"&amp;$A20,'Tables for analytical purposes'!$Q$3:$S$1575,3,FALSE), "")</f>
        <v>KENMARE</v>
      </c>
      <c r="AK20" s="10" t="str">
        <f>IFERROR(VLOOKUP(AK$2&amp;":"&amp;$A20,'Tables for analytical purposes'!$Q$3:$S$1575,3,FALSE), "")</f>
        <v>HICKSVILLE</v>
      </c>
      <c r="AL20" s="10" t="str">
        <f>IFERROR(VLOOKUP(AL$2&amp;":"&amp;$A20,'Tables for analytical purposes'!$Q$3:$S$1575,3,FALSE), "")</f>
        <v>GUYMON</v>
      </c>
      <c r="AM20" s="10" t="str">
        <f>IFERROR(VLOOKUP(AM$2&amp;":"&amp;$A20,'Tables for analytical purposes'!$Q$3:$S$1575,3,FALSE), "")</f>
        <v/>
      </c>
      <c r="AN20" s="10" t="str">
        <f>IFERROR(VLOOKUP(AN$2&amp;":"&amp;$A20,'Tables for analytical purposes'!$Q$3:$S$1575,3,FALSE), "")</f>
        <v>INDIANA</v>
      </c>
      <c r="AO20" s="10" t="str">
        <f>IFERROR(VLOOKUP(AO$2&amp;":"&amp;$A20,'Tables for analytical purposes'!$Q$3:$S$1575,3,FALSE), "")</f>
        <v/>
      </c>
      <c r="AP20" s="10" t="str">
        <f>IFERROR(VLOOKUP(AP$2&amp;":"&amp;$A20,'Tables for analytical purposes'!$Q$3:$S$1575,3,FALSE), "")</f>
        <v/>
      </c>
      <c r="AQ20" s="10" t="str">
        <f>IFERROR(VLOOKUP(AQ$2&amp;":"&amp;$A20,'Tables for analytical purposes'!$Q$3:$S$1575,3,FALSE), "")</f>
        <v>VARNVILLE</v>
      </c>
      <c r="AR20" s="10" t="str">
        <f>IFERROR(VLOOKUP(AR$2&amp;":"&amp;$A20,'Tables for analytical purposes'!$Q$3:$S$1575,3,FALSE), "")</f>
        <v/>
      </c>
      <c r="AS20" s="10" t="str">
        <f>IFERROR(VLOOKUP(AS$2&amp;":"&amp;$A20,'Tables for analytical purposes'!$Q$3:$S$1575,3,FALSE), "")</f>
        <v>MARYVILLE</v>
      </c>
      <c r="AT20" s="10" t="str">
        <f>IFERROR(VLOOKUP(AT$2&amp;":"&amp;$A20,'Tables for analytical purposes'!$Q$3:$S$1575,3,FALSE), "")</f>
        <v>BURLESON</v>
      </c>
      <c r="AU20" s="10" t="str">
        <f>IFERROR(VLOOKUP(AU$2&amp;":"&amp;$A20,'Tables for analytical purposes'!$Q$3:$S$1575,3,FALSE), "")</f>
        <v/>
      </c>
      <c r="AV20" s="10" t="str">
        <f>IFERROR(VLOOKUP(AV$2&amp;":"&amp;$A20,'Tables for analytical purposes'!$Q$3:$S$1575,3,FALSE), "")</f>
        <v/>
      </c>
      <c r="AW20" s="10" t="str">
        <f>IFERROR(VLOOKUP(AW$2&amp;":"&amp;$A20,'Tables for analytical purposes'!$Q$3:$S$1575,3,FALSE), "")</f>
        <v/>
      </c>
      <c r="AX20" s="10" t="str">
        <f>IFERROR(VLOOKUP(AX$2&amp;":"&amp;$A20,'Tables for analytical purposes'!$Q$3:$S$1575,3,FALSE), "")</f>
        <v>Portsmouth</v>
      </c>
      <c r="AY20" s="10" t="str">
        <f>IFERROR(VLOOKUP(AY$2&amp;":"&amp;$A20,'Tables for analytical purposes'!$Q$3:$S$1575,3,FALSE), "")</f>
        <v>PASCO</v>
      </c>
      <c r="AZ20" s="10" t="str">
        <f>IFERROR(VLOOKUP(AZ$2&amp;":"&amp;$A20,'Tables for analytical purposes'!$Q$3:$S$1575,3,FALSE), "")</f>
        <v/>
      </c>
      <c r="BA20" s="10" t="str">
        <f>IFERROR(VLOOKUP(BA$2&amp;":"&amp;$A20,'Tables for analytical purposes'!$Q$3:$S$1575,3,FALSE), "")</f>
        <v>OCONOMOWOC</v>
      </c>
      <c r="BB20" s="10" t="str">
        <f>IFERROR(VLOOKUP(BB$2&amp;":"&amp;$A20,'Tables for analytical purposes'!$Q$3:$S$1575,3,FALSE), "")</f>
        <v/>
      </c>
      <c r="BC20" s="10" t="str">
        <f>IFERROR(VLOOKUP(BC$2&amp;":"&amp;$A20,'Tables for analytical purposes'!$Q$3:$S$1575,3,FALSE), "")</f>
        <v/>
      </c>
      <c r="BD20" s="10" t="str">
        <f>IFERROR(VLOOKUP(BD$2&amp;":"&amp;$A20,'Tables for analytical purposes'!$Q$3:$S$1575,3,FALSE), "")</f>
        <v/>
      </c>
      <c r="BE20" s="10" t="str">
        <f>IFERROR(VLOOKUP(BE$2&amp;":"&amp;$A20,'Tables for analytical purposes'!$Q$3:$S$1575,3,FALSE), "")</f>
        <v/>
      </c>
    </row>
    <row r="21" spans="1:57" x14ac:dyDescent="0.25">
      <c r="A21">
        <v>19</v>
      </c>
      <c r="B21" s="10" t="str">
        <f>IFERROR(VLOOKUP(B$2&amp;":"&amp;$A21,'Tables for analytical purposes'!$Q$3:$S$1575,3,FALSE), "")</f>
        <v>LUVERNE</v>
      </c>
      <c r="C21" s="10" t="str">
        <f>IFERROR(VLOOKUP(C$2&amp;":"&amp;$A21,'Tables for analytical purposes'!$Q$3:$S$1575,3,FALSE), "")</f>
        <v/>
      </c>
      <c r="D21" s="10" t="str">
        <f>IFERROR(VLOOKUP(D$2&amp;":"&amp;$A21,'Tables for analytical purposes'!$Q$3:$S$1575,3,FALSE), "")</f>
        <v>SELLS</v>
      </c>
      <c r="E21" s="10" t="str">
        <f>IFERROR(VLOOKUP(E$2&amp;":"&amp;$A21,'Tables for analytical purposes'!$Q$3:$S$1575,3,FALSE), "")</f>
        <v>MAUMELLE</v>
      </c>
      <c r="F21" s="10" t="str">
        <f>IFERROR(VLOOKUP(F$2&amp;":"&amp;$A21,'Tables for analytical purposes'!$Q$3:$S$1575,3,FALSE), "")</f>
        <v>COVINA</v>
      </c>
      <c r="G21" s="10" t="str">
        <f>IFERROR(VLOOKUP(G$2&amp;":"&amp;$A21,'Tables for analytical purposes'!$Q$3:$S$1575,3,FALSE), "")</f>
        <v>LITTLETON</v>
      </c>
      <c r="H21" s="10" t="str">
        <f>IFERROR(VLOOKUP(H$2&amp;":"&amp;$A21,'Tables for analytical purposes'!$Q$3:$S$1575,3,FALSE), "")</f>
        <v/>
      </c>
      <c r="I21" s="10" t="str">
        <f>IFERROR(VLOOKUP(I$2&amp;":"&amp;$A21,'Tables for analytical purposes'!$Q$3:$S$1575,3,FALSE), "")</f>
        <v/>
      </c>
      <c r="J21" s="10" t="str">
        <f>IFERROR(VLOOKUP(J$2&amp;":"&amp;$A21,'Tables for analytical purposes'!$Q$3:$S$1575,3,FALSE), "")</f>
        <v/>
      </c>
      <c r="K21" s="10" t="str">
        <f>IFERROR(VLOOKUP(K$2&amp;":"&amp;$A21,'Tables for analytical purposes'!$Q$3:$S$1575,3,FALSE), "")</f>
        <v>MELBOURNE</v>
      </c>
      <c r="L21" s="10" t="str">
        <f>IFERROR(VLOOKUP(L$2&amp;":"&amp;$A21,'Tables for analytical purposes'!$Q$3:$S$1575,3,FALSE), "")</f>
        <v>Fort Benning</v>
      </c>
      <c r="M21" s="10" t="str">
        <f>IFERROR(VLOOKUP(M$2&amp;":"&amp;$A21,'Tables for analytical purposes'!$Q$3:$S$1575,3,FALSE), "")</f>
        <v/>
      </c>
      <c r="N21" s="10" t="str">
        <f>IFERROR(VLOOKUP(N$2&amp;":"&amp;$A21,'Tables for analytical purposes'!$Q$3:$S$1575,3,FALSE), "")</f>
        <v/>
      </c>
      <c r="O21" s="10" t="str">
        <f>IFERROR(VLOOKUP(O$2&amp;":"&amp;$A21,'Tables for analytical purposes'!$Q$3:$S$1575,3,FALSE), "")</f>
        <v>JERSEYVILLE</v>
      </c>
      <c r="P21" s="10" t="str">
        <f>IFERROR(VLOOKUP(P$2&amp;":"&amp;$A21,'Tables for analytical purposes'!$Q$3:$S$1575,3,FALSE), "")</f>
        <v>LAFAYETTE</v>
      </c>
      <c r="Q21" s="10" t="str">
        <f>IFERROR(VLOOKUP(Q$2&amp;":"&amp;$A21,'Tables for analytical purposes'!$Q$3:$S$1575,3,FALSE), "")</f>
        <v>SUMNER</v>
      </c>
      <c r="R21" s="10" t="str">
        <f>IFERROR(VLOOKUP(R$2&amp;":"&amp;$A21,'Tables for analytical purposes'!$Q$3:$S$1575,3,FALSE), "")</f>
        <v>HANOVER</v>
      </c>
      <c r="S21" s="10" t="str">
        <f>IFERROR(VLOOKUP(S$2&amp;":"&amp;$A21,'Tables for analytical purposes'!$Q$3:$S$1575,3,FALSE), "")</f>
        <v>LA GRANGE</v>
      </c>
      <c r="T21" s="10" t="str">
        <f>IFERROR(VLOOKUP(T$2&amp;":"&amp;$A21,'Tables for analytical purposes'!$Q$3:$S$1575,3,FALSE), "")</f>
        <v>Fort Polk</v>
      </c>
      <c r="U21" s="10" t="str">
        <f>IFERROR(VLOOKUP(U$2&amp;":"&amp;$A21,'Tables for analytical purposes'!$Q$3:$S$1575,3,FALSE), "")</f>
        <v/>
      </c>
      <c r="V21" s="10" t="str">
        <f>IFERROR(VLOOKUP(V$2&amp;":"&amp;$A21,'Tables for analytical purposes'!$Q$3:$S$1575,3,FALSE), "")</f>
        <v/>
      </c>
      <c r="W21" s="10" t="str">
        <f>IFERROR(VLOOKUP(W$2&amp;":"&amp;$A21,'Tables for analytical purposes'!$Q$3:$S$1575,3,FALSE), "")</f>
        <v>NANTUCKET</v>
      </c>
      <c r="X21" s="10" t="str">
        <f>IFERROR(VLOOKUP(X$2&amp;":"&amp;$A21,'Tables for analytical purposes'!$Q$3:$S$1575,3,FALSE), "")</f>
        <v>NEW BALTIMORE</v>
      </c>
      <c r="Y21" s="10" t="str">
        <f>IFERROR(VLOOKUP(Y$2&amp;":"&amp;$A21,'Tables for analytical purposes'!$Q$3:$S$1575,3,FALSE), "")</f>
        <v>GLENCOE</v>
      </c>
      <c r="Z21" s="10" t="str">
        <f>IFERROR(VLOOKUP(Z$2&amp;":"&amp;$A21,'Tables for analytical purposes'!$Q$3:$S$1575,3,FALSE), "")</f>
        <v>LOUISVILLE</v>
      </c>
      <c r="AA21" s="10" t="str">
        <f>IFERROR(VLOOKUP(AA$2&amp;":"&amp;$A21,'Tables for analytical purposes'!$Q$3:$S$1575,3,FALSE), "")</f>
        <v>LOUISIANA</v>
      </c>
      <c r="AB21" s="10" t="str">
        <f>IFERROR(VLOOKUP(AB$2&amp;":"&amp;$A21,'Tables for analytical purposes'!$Q$3:$S$1575,3,FALSE), "")</f>
        <v>HARLOWTON</v>
      </c>
      <c r="AC21" s="10" t="str">
        <f>IFERROR(VLOOKUP(AC$2&amp;":"&amp;$A21,'Tables for analytical purposes'!$Q$3:$S$1575,3,FALSE), "")</f>
        <v>LYNCH</v>
      </c>
      <c r="AD21" s="10" t="str">
        <f>IFERROR(VLOOKUP(AD$2&amp;":"&amp;$A21,'Tables for analytical purposes'!$Q$3:$S$1575,3,FALSE), "")</f>
        <v/>
      </c>
      <c r="AE21" s="10" t="str">
        <f>IFERROR(VLOOKUP(AE$2&amp;":"&amp;$A21,'Tables for analytical purposes'!$Q$3:$S$1575,3,FALSE), "")</f>
        <v/>
      </c>
      <c r="AF21" s="10" t="str">
        <f>IFERROR(VLOOKUP(AF$2&amp;":"&amp;$A21,'Tables for analytical purposes'!$Q$3:$S$1575,3,FALSE), "")</f>
        <v>NEW BRUNSWICK</v>
      </c>
      <c r="AG21" s="10" t="str">
        <f>IFERROR(VLOOKUP(AG$2&amp;":"&amp;$A21,'Tables for analytical purposes'!$Q$3:$S$1575,3,FALSE), "")</f>
        <v>ZUNI</v>
      </c>
      <c r="AH21" s="10" t="str">
        <f>IFERROR(VLOOKUP(AH$2&amp;":"&amp;$A21,'Tables for analytical purposes'!$Q$3:$S$1575,3,FALSE), "")</f>
        <v>KATONAH</v>
      </c>
      <c r="AI21" s="10" t="str">
        <f>IFERROR(VLOOKUP(AI$2&amp;":"&amp;$A21,'Tables for analytical purposes'!$Q$3:$S$1575,3,FALSE), "")</f>
        <v>LELAND</v>
      </c>
      <c r="AJ21" s="10" t="str">
        <f>IFERROR(VLOOKUP(AJ$2&amp;":"&amp;$A21,'Tables for analytical purposes'!$Q$3:$S$1575,3,FALSE), "")</f>
        <v>LANGDON</v>
      </c>
      <c r="AK21" s="10" t="str">
        <f>IFERROR(VLOOKUP(AK$2&amp;":"&amp;$A21,'Tables for analytical purposes'!$Q$3:$S$1575,3,FALSE), "")</f>
        <v>HILLSBORO</v>
      </c>
      <c r="AL21" s="10" t="str">
        <f>IFERROR(VLOOKUP(AL$2&amp;":"&amp;$A21,'Tables for analytical purposes'!$Q$3:$S$1575,3,FALSE), "")</f>
        <v>HOBART</v>
      </c>
      <c r="AM21" s="10" t="str">
        <f>IFERROR(VLOOKUP(AM$2&amp;":"&amp;$A21,'Tables for analytical purposes'!$Q$3:$S$1575,3,FALSE), "")</f>
        <v/>
      </c>
      <c r="AN21" s="10" t="str">
        <f>IFERROR(VLOOKUP(AN$2&amp;":"&amp;$A21,'Tables for analytical purposes'!$Q$3:$S$1575,3,FALSE), "")</f>
        <v>KINGSTON</v>
      </c>
      <c r="AO21" s="10" t="str">
        <f>IFERROR(VLOOKUP(AO$2&amp;":"&amp;$A21,'Tables for analytical purposes'!$Q$3:$S$1575,3,FALSE), "")</f>
        <v/>
      </c>
      <c r="AP21" s="10" t="str">
        <f>IFERROR(VLOOKUP(AP$2&amp;":"&amp;$A21,'Tables for analytical purposes'!$Q$3:$S$1575,3,FALSE), "")</f>
        <v/>
      </c>
      <c r="AQ21" s="10" t="str">
        <f>IFERROR(VLOOKUP(AQ$2&amp;":"&amp;$A21,'Tables for analytical purposes'!$Q$3:$S$1575,3,FALSE), "")</f>
        <v>WEST COLUMBIA</v>
      </c>
      <c r="AR21" s="10" t="str">
        <f>IFERROR(VLOOKUP(AR$2&amp;":"&amp;$A21,'Tables for analytical purposes'!$Q$3:$S$1575,3,FALSE), "")</f>
        <v/>
      </c>
      <c r="AS21" s="10" t="str">
        <f>IFERROR(VLOOKUP(AS$2&amp;":"&amp;$A21,'Tables for analytical purposes'!$Q$3:$S$1575,3,FALSE), "")</f>
        <v>MEMPHIS</v>
      </c>
      <c r="AT21" s="10" t="str">
        <f>IFERROR(VLOOKUP(AT$2&amp;":"&amp;$A21,'Tables for analytical purposes'!$Q$3:$S$1575,3,FALSE), "")</f>
        <v>CAMERON</v>
      </c>
      <c r="AU21" s="10" t="str">
        <f>IFERROR(VLOOKUP(AU$2&amp;":"&amp;$A21,'Tables for analytical purposes'!$Q$3:$S$1575,3,FALSE), "")</f>
        <v/>
      </c>
      <c r="AV21" s="10" t="str">
        <f>IFERROR(VLOOKUP(AV$2&amp;":"&amp;$A21,'Tables for analytical purposes'!$Q$3:$S$1575,3,FALSE), "")</f>
        <v/>
      </c>
      <c r="AW21" s="10" t="str">
        <f>IFERROR(VLOOKUP(AW$2&amp;":"&amp;$A21,'Tables for analytical purposes'!$Q$3:$S$1575,3,FALSE), "")</f>
        <v/>
      </c>
      <c r="AX21" s="10" t="str">
        <f>IFERROR(VLOOKUP(AX$2&amp;":"&amp;$A21,'Tables for analytical purposes'!$Q$3:$S$1575,3,FALSE), "")</f>
        <v>RICHMOND</v>
      </c>
      <c r="AY21" s="10" t="str">
        <f>IFERROR(VLOOKUP(AY$2&amp;":"&amp;$A21,'Tables for analytical purposes'!$Q$3:$S$1575,3,FALSE), "")</f>
        <v>PORT ANGELES</v>
      </c>
      <c r="AZ21" s="10" t="str">
        <f>IFERROR(VLOOKUP(AZ$2&amp;":"&amp;$A21,'Tables for analytical purposes'!$Q$3:$S$1575,3,FALSE), "")</f>
        <v/>
      </c>
      <c r="BA21" s="10" t="str">
        <f>IFERROR(VLOOKUP(BA$2&amp;":"&amp;$A21,'Tables for analytical purposes'!$Q$3:$S$1575,3,FALSE), "")</f>
        <v>PLATTEVILLE</v>
      </c>
      <c r="BB21" s="10" t="str">
        <f>IFERROR(VLOOKUP(BB$2&amp;":"&amp;$A21,'Tables for analytical purposes'!$Q$3:$S$1575,3,FALSE), "")</f>
        <v/>
      </c>
      <c r="BC21" s="10" t="str">
        <f>IFERROR(VLOOKUP(BC$2&amp;":"&amp;$A21,'Tables for analytical purposes'!$Q$3:$S$1575,3,FALSE), "")</f>
        <v/>
      </c>
      <c r="BD21" s="10" t="str">
        <f>IFERROR(VLOOKUP(BD$2&amp;":"&amp;$A21,'Tables for analytical purposes'!$Q$3:$S$1575,3,FALSE), "")</f>
        <v/>
      </c>
      <c r="BE21" s="10" t="str">
        <f>IFERROR(VLOOKUP(BE$2&amp;":"&amp;$A21,'Tables for analytical purposes'!$Q$3:$S$1575,3,FALSE), "")</f>
        <v/>
      </c>
    </row>
    <row r="22" spans="1:57" x14ac:dyDescent="0.25">
      <c r="A22" s="10">
        <v>20</v>
      </c>
      <c r="B22" s="10" t="str">
        <f>IFERROR(VLOOKUP(B$2&amp;":"&amp;$A22,'Tables for analytical purposes'!$Q$3:$S$1575,3,FALSE), "")</f>
        <v>MOBILE</v>
      </c>
      <c r="C22" s="10" t="str">
        <f>IFERROR(VLOOKUP(C$2&amp;":"&amp;$A22,'Tables for analytical purposes'!$Q$3:$S$1575,3,FALSE), "")</f>
        <v/>
      </c>
      <c r="D22" s="10" t="str">
        <f>IFERROR(VLOOKUP(D$2&amp;":"&amp;$A22,'Tables for analytical purposes'!$Q$3:$S$1575,3,FALSE), "")</f>
        <v>SPRINGERVILLE</v>
      </c>
      <c r="E22" s="10" t="str">
        <f>IFERROR(VLOOKUP(E$2&amp;":"&amp;$A22,'Tables for analytical purposes'!$Q$3:$S$1575,3,FALSE), "")</f>
        <v>MCGEHEE</v>
      </c>
      <c r="F22" s="10" t="str">
        <f>IFERROR(VLOOKUP(F$2&amp;":"&amp;$A22,'Tables for analytical purposes'!$Q$3:$S$1575,3,FALSE), "")</f>
        <v>CRESCENT CITY</v>
      </c>
      <c r="G22" s="10" t="str">
        <f>IFERROR(VLOOKUP(G$2&amp;":"&amp;$A22,'Tables for analytical purposes'!$Q$3:$S$1575,3,FALSE), "")</f>
        <v>LONGMONT</v>
      </c>
      <c r="H22" s="10" t="str">
        <f>IFERROR(VLOOKUP(H$2&amp;":"&amp;$A22,'Tables for analytical purposes'!$Q$3:$S$1575,3,FALSE), "")</f>
        <v/>
      </c>
      <c r="I22" s="10" t="str">
        <f>IFERROR(VLOOKUP(I$2&amp;":"&amp;$A22,'Tables for analytical purposes'!$Q$3:$S$1575,3,FALSE), "")</f>
        <v/>
      </c>
      <c r="J22" s="10" t="str">
        <f>IFERROR(VLOOKUP(J$2&amp;":"&amp;$A22,'Tables for analytical purposes'!$Q$3:$S$1575,3,FALSE), "")</f>
        <v/>
      </c>
      <c r="K22" s="10" t="str">
        <f>IFERROR(VLOOKUP(K$2&amp;":"&amp;$A22,'Tables for analytical purposes'!$Q$3:$S$1575,3,FALSE), "")</f>
        <v>MIAMI</v>
      </c>
      <c r="L22" s="10" t="str">
        <f>IFERROR(VLOOKUP(L$2&amp;":"&amp;$A22,'Tables for analytical purposes'!$Q$3:$S$1575,3,FALSE), "")</f>
        <v>Fort Gordon</v>
      </c>
      <c r="M22" s="10" t="str">
        <f>IFERROR(VLOOKUP(M$2&amp;":"&amp;$A22,'Tables for analytical purposes'!$Q$3:$S$1575,3,FALSE), "")</f>
        <v/>
      </c>
      <c r="N22" s="10" t="str">
        <f>IFERROR(VLOOKUP(N$2&amp;":"&amp;$A22,'Tables for analytical purposes'!$Q$3:$S$1575,3,FALSE), "")</f>
        <v/>
      </c>
      <c r="O22" s="10" t="str">
        <f>IFERROR(VLOOKUP(O$2&amp;":"&amp;$A22,'Tables for analytical purposes'!$Q$3:$S$1575,3,FALSE), "")</f>
        <v>LINCOLN</v>
      </c>
      <c r="P22" s="10" t="str">
        <f>IFERROR(VLOOKUP(P$2&amp;":"&amp;$A22,'Tables for analytical purposes'!$Q$3:$S$1575,3,FALSE), "")</f>
        <v>LAWRENCEBURG</v>
      </c>
      <c r="Q22" s="10" t="str">
        <f>IFERROR(VLOOKUP(Q$2&amp;":"&amp;$A22,'Tables for analytical purposes'!$Q$3:$S$1575,3,FALSE), "")</f>
        <v>VINTON</v>
      </c>
      <c r="R22" s="10" t="str">
        <f>IFERROR(VLOOKUP(R$2&amp;":"&amp;$A22,'Tables for analytical purposes'!$Q$3:$S$1575,3,FALSE), "")</f>
        <v>HERINGTON</v>
      </c>
      <c r="S22" s="10" t="str">
        <f>IFERROR(VLOOKUP(S$2&amp;":"&amp;$A22,'Tables for analytical purposes'!$Q$3:$S$1575,3,FALSE), "")</f>
        <v>LEITCHFIELD</v>
      </c>
      <c r="T22" s="10" t="str">
        <f>IFERROR(VLOOKUP(T$2&amp;":"&amp;$A22,'Tables for analytical purposes'!$Q$3:$S$1575,3,FALSE), "")</f>
        <v>FRANKLINTON</v>
      </c>
      <c r="U22" s="10" t="str">
        <f>IFERROR(VLOOKUP(U$2&amp;":"&amp;$A22,'Tables for analytical purposes'!$Q$3:$S$1575,3,FALSE), "")</f>
        <v/>
      </c>
      <c r="V22" s="10" t="str">
        <f>IFERROR(VLOOKUP(V$2&amp;":"&amp;$A22,'Tables for analytical purposes'!$Q$3:$S$1575,3,FALSE), "")</f>
        <v/>
      </c>
      <c r="W22" s="10" t="str">
        <f>IFERROR(VLOOKUP(W$2&amp;":"&amp;$A22,'Tables for analytical purposes'!$Q$3:$S$1575,3,FALSE), "")</f>
        <v>NEEDHAM</v>
      </c>
      <c r="X22" s="10" t="str">
        <f>IFERROR(VLOOKUP(X$2&amp;":"&amp;$A22,'Tables for analytical purposes'!$Q$3:$S$1575,3,FALSE), "")</f>
        <v>NEWBERRY</v>
      </c>
      <c r="Y22" s="10" t="str">
        <f>IFERROR(VLOOKUP(Y$2&amp;":"&amp;$A22,'Tables for analytical purposes'!$Q$3:$S$1575,3,FALSE), "")</f>
        <v>GLENWOOD</v>
      </c>
      <c r="Z22" s="10" t="str">
        <f>IFERROR(VLOOKUP(Z$2&amp;":"&amp;$A22,'Tables for analytical purposes'!$Q$3:$S$1575,3,FALSE), "")</f>
        <v>MACON</v>
      </c>
      <c r="AA22" s="10" t="str">
        <f>IFERROR(VLOOKUP(AA$2&amp;":"&amp;$A22,'Tables for analytical purposes'!$Q$3:$S$1575,3,FALSE), "")</f>
        <v>MARYLAND HEIGHTS</v>
      </c>
      <c r="AB22" s="10" t="str">
        <f>IFERROR(VLOOKUP(AB$2&amp;":"&amp;$A22,'Tables for analytical purposes'!$Q$3:$S$1575,3,FALSE), "")</f>
        <v>HELENA</v>
      </c>
      <c r="AC22" s="10" t="str">
        <f>IFERROR(VLOOKUP(AC$2&amp;":"&amp;$A22,'Tables for analytical purposes'!$Q$3:$S$1575,3,FALSE), "")</f>
        <v>MINDEN</v>
      </c>
      <c r="AD22" s="10" t="str">
        <f>IFERROR(VLOOKUP(AD$2&amp;":"&amp;$A22,'Tables for analytical purposes'!$Q$3:$S$1575,3,FALSE), "")</f>
        <v/>
      </c>
      <c r="AE22" s="10" t="str">
        <f>IFERROR(VLOOKUP(AE$2&amp;":"&amp;$A22,'Tables for analytical purposes'!$Q$3:$S$1575,3,FALSE), "")</f>
        <v/>
      </c>
      <c r="AF22" s="10" t="str">
        <f>IFERROR(VLOOKUP(AF$2&amp;":"&amp;$A22,'Tables for analytical purposes'!$Q$3:$S$1575,3,FALSE), "")</f>
        <v>NEWARK</v>
      </c>
      <c r="AG22" s="10" t="str">
        <f>IFERROR(VLOOKUP(AG$2&amp;":"&amp;$A22,'Tables for analytical purposes'!$Q$3:$S$1575,3,FALSE), "")</f>
        <v/>
      </c>
      <c r="AH22" s="10" t="str">
        <f>IFERROR(VLOOKUP(AH$2&amp;":"&amp;$A22,'Tables for analytical purposes'!$Q$3:$S$1575,3,FALSE), "")</f>
        <v>LITTLE FALLS</v>
      </c>
      <c r="AI22" s="10" t="str">
        <f>IFERROR(VLOOKUP(AI$2&amp;":"&amp;$A22,'Tables for analytical purposes'!$Q$3:$S$1575,3,FALSE), "")</f>
        <v>MORGANTON</v>
      </c>
      <c r="AJ22" s="10" t="str">
        <f>IFERROR(VLOOKUP(AJ$2&amp;":"&amp;$A22,'Tables for analytical purposes'!$Q$3:$S$1575,3,FALSE), "")</f>
        <v>LINTON</v>
      </c>
      <c r="AK22" s="10" t="str">
        <f>IFERROR(VLOOKUP(AK$2&amp;":"&amp;$A22,'Tables for analytical purposes'!$Q$3:$S$1575,3,FALSE), "")</f>
        <v>HUDSON</v>
      </c>
      <c r="AL22" s="10" t="str">
        <f>IFERROR(VLOOKUP(AL$2&amp;":"&amp;$A22,'Tables for analytical purposes'!$Q$3:$S$1575,3,FALSE), "")</f>
        <v>HOLLIS</v>
      </c>
      <c r="AM22" s="10" t="str">
        <f>IFERROR(VLOOKUP(AM$2&amp;":"&amp;$A22,'Tables for analytical purposes'!$Q$3:$S$1575,3,FALSE), "")</f>
        <v/>
      </c>
      <c r="AN22" s="10" t="str">
        <f>IFERROR(VLOOKUP(AN$2&amp;":"&amp;$A22,'Tables for analytical purposes'!$Q$3:$S$1575,3,FALSE), "")</f>
        <v>LANCASTER</v>
      </c>
      <c r="AO22" s="10" t="str">
        <f>IFERROR(VLOOKUP(AO$2&amp;":"&amp;$A22,'Tables for analytical purposes'!$Q$3:$S$1575,3,FALSE), "")</f>
        <v/>
      </c>
      <c r="AP22" s="10" t="str">
        <f>IFERROR(VLOOKUP(AP$2&amp;":"&amp;$A22,'Tables for analytical purposes'!$Q$3:$S$1575,3,FALSE), "")</f>
        <v/>
      </c>
      <c r="AQ22" s="10" t="str">
        <f>IFERROR(VLOOKUP(AQ$2&amp;":"&amp;$A22,'Tables for analytical purposes'!$Q$3:$S$1575,3,FALSE), "")</f>
        <v>WINNSBORO</v>
      </c>
      <c r="AR22" s="10" t="str">
        <f>IFERROR(VLOOKUP(AR$2&amp;":"&amp;$A22,'Tables for analytical purposes'!$Q$3:$S$1575,3,FALSE), "")</f>
        <v/>
      </c>
      <c r="AS22" s="10" t="str">
        <f>IFERROR(VLOOKUP(AS$2&amp;":"&amp;$A22,'Tables for analytical purposes'!$Q$3:$S$1575,3,FALSE), "")</f>
        <v>MORRISTOWN</v>
      </c>
      <c r="AT22" s="10" t="str">
        <f>IFERROR(VLOOKUP(AT$2&amp;":"&amp;$A22,'Tables for analytical purposes'!$Q$3:$S$1575,3,FALSE), "")</f>
        <v>CARRIZO SPRINGS</v>
      </c>
      <c r="AU22" s="10" t="str">
        <f>IFERROR(VLOOKUP(AU$2&amp;":"&amp;$A22,'Tables for analytical purposes'!$Q$3:$S$1575,3,FALSE), "")</f>
        <v/>
      </c>
      <c r="AV22" s="10" t="str">
        <f>IFERROR(VLOOKUP(AV$2&amp;":"&amp;$A22,'Tables for analytical purposes'!$Q$3:$S$1575,3,FALSE), "")</f>
        <v/>
      </c>
      <c r="AW22" s="10" t="str">
        <f>IFERROR(VLOOKUP(AW$2&amp;":"&amp;$A22,'Tables for analytical purposes'!$Q$3:$S$1575,3,FALSE), "")</f>
        <v/>
      </c>
      <c r="AX22" s="10" t="str">
        <f>IFERROR(VLOOKUP(AX$2&amp;":"&amp;$A22,'Tables for analytical purposes'!$Q$3:$S$1575,3,FALSE), "")</f>
        <v>SOUTH BOSTON</v>
      </c>
      <c r="AY22" s="10" t="str">
        <f>IFERROR(VLOOKUP(AY$2&amp;":"&amp;$A22,'Tables for analytical purposes'!$Q$3:$S$1575,3,FALSE), "")</f>
        <v>PORT TOWNSEND</v>
      </c>
      <c r="AZ22" s="10" t="str">
        <f>IFERROR(VLOOKUP(AZ$2&amp;":"&amp;$A22,'Tables for analytical purposes'!$Q$3:$S$1575,3,FALSE), "")</f>
        <v/>
      </c>
      <c r="BA22" s="10" t="str">
        <f>IFERROR(VLOOKUP(BA$2&amp;":"&amp;$A22,'Tables for analytical purposes'!$Q$3:$S$1575,3,FALSE), "")</f>
        <v>RHINELANDER</v>
      </c>
      <c r="BB22" s="10" t="str">
        <f>IFERROR(VLOOKUP(BB$2&amp;":"&amp;$A22,'Tables for analytical purposes'!$Q$3:$S$1575,3,FALSE), "")</f>
        <v/>
      </c>
      <c r="BC22" s="10" t="str">
        <f>IFERROR(VLOOKUP(BC$2&amp;":"&amp;$A22,'Tables for analytical purposes'!$Q$3:$S$1575,3,FALSE), "")</f>
        <v/>
      </c>
      <c r="BD22" s="10" t="str">
        <f>IFERROR(VLOOKUP(BD$2&amp;":"&amp;$A22,'Tables for analytical purposes'!$Q$3:$S$1575,3,FALSE), "")</f>
        <v/>
      </c>
      <c r="BE22" s="10" t="str">
        <f>IFERROR(VLOOKUP(BE$2&amp;":"&amp;$A22,'Tables for analytical purposes'!$Q$3:$S$1575,3,FALSE), "")</f>
        <v/>
      </c>
    </row>
    <row r="23" spans="1:57" x14ac:dyDescent="0.25">
      <c r="A23">
        <v>21</v>
      </c>
      <c r="B23" s="10" t="str">
        <f>IFERROR(VLOOKUP(B$2&amp;":"&amp;$A23,'Tables for analytical purposes'!$Q$3:$S$1575,3,FALSE), "")</f>
        <v>MONROEVILLE</v>
      </c>
      <c r="C23" s="10" t="str">
        <f>IFERROR(VLOOKUP(C$2&amp;":"&amp;$A23,'Tables for analytical purposes'!$Q$3:$S$1575,3,FALSE), "")</f>
        <v/>
      </c>
      <c r="D23" s="10" t="str">
        <f>IFERROR(VLOOKUP(D$2&amp;":"&amp;$A23,'Tables for analytical purposes'!$Q$3:$S$1575,3,FALSE), "")</f>
        <v>TEMPE</v>
      </c>
      <c r="E23" s="10" t="str">
        <f>IFERROR(VLOOKUP(E$2&amp;":"&amp;$A23,'Tables for analytical purposes'!$Q$3:$S$1575,3,FALSE), "")</f>
        <v>NO LITTLE ROCK</v>
      </c>
      <c r="F23" s="10" t="str">
        <f>IFERROR(VLOOKUP(F$2&amp;":"&amp;$A23,'Tables for analytical purposes'!$Q$3:$S$1575,3,FALSE), "")</f>
        <v>DALY CITY</v>
      </c>
      <c r="G23" s="10" t="str">
        <f>IFERROR(VLOOKUP(G$2&amp;":"&amp;$A23,'Tables for analytical purposes'!$Q$3:$S$1575,3,FALSE), "")</f>
        <v>LOUISVILLE</v>
      </c>
      <c r="H23" s="10" t="str">
        <f>IFERROR(VLOOKUP(H$2&amp;":"&amp;$A23,'Tables for analytical purposes'!$Q$3:$S$1575,3,FALSE), "")</f>
        <v/>
      </c>
      <c r="I23" s="10" t="str">
        <f>IFERROR(VLOOKUP(I$2&amp;":"&amp;$A23,'Tables for analytical purposes'!$Q$3:$S$1575,3,FALSE), "")</f>
        <v/>
      </c>
      <c r="J23" s="10" t="str">
        <f>IFERROR(VLOOKUP(J$2&amp;":"&amp;$A23,'Tables for analytical purposes'!$Q$3:$S$1575,3,FALSE), "")</f>
        <v/>
      </c>
      <c r="K23" s="10" t="str">
        <f>IFERROR(VLOOKUP(K$2&amp;":"&amp;$A23,'Tables for analytical purposes'!$Q$3:$S$1575,3,FALSE), "")</f>
        <v>MIDDLEBURG</v>
      </c>
      <c r="L23" s="10" t="str">
        <f>IFERROR(VLOOKUP(L$2&amp;":"&amp;$A23,'Tables for analytical purposes'!$Q$3:$S$1575,3,FALSE), "")</f>
        <v>FORT OGLETHORP</v>
      </c>
      <c r="M23" s="10" t="str">
        <f>IFERROR(VLOOKUP(M$2&amp;":"&amp;$A23,'Tables for analytical purposes'!$Q$3:$S$1575,3,FALSE), "")</f>
        <v/>
      </c>
      <c r="N23" s="10" t="str">
        <f>IFERROR(VLOOKUP(N$2&amp;":"&amp;$A23,'Tables for analytical purposes'!$Q$3:$S$1575,3,FALSE), "")</f>
        <v/>
      </c>
      <c r="O23" s="10" t="str">
        <f>IFERROR(VLOOKUP(O$2&amp;":"&amp;$A23,'Tables for analytical purposes'!$Q$3:$S$1575,3,FALSE), "")</f>
        <v>MCLEANSBORO</v>
      </c>
      <c r="P23" s="10" t="str">
        <f>IFERROR(VLOOKUP(P$2&amp;":"&amp;$A23,'Tables for analytical purposes'!$Q$3:$S$1575,3,FALSE), "")</f>
        <v>LOGANSPORT</v>
      </c>
      <c r="Q23" s="10" t="str">
        <f>IFERROR(VLOOKUP(Q$2&amp;":"&amp;$A23,'Tables for analytical purposes'!$Q$3:$S$1575,3,FALSE), "")</f>
        <v>WAVERLY</v>
      </c>
      <c r="R23" s="10" t="str">
        <f>IFERROR(VLOOKUP(R$2&amp;":"&amp;$A23,'Tables for analytical purposes'!$Q$3:$S$1575,3,FALSE), "")</f>
        <v>HILLSBORO</v>
      </c>
      <c r="S23" s="10" t="str">
        <f>IFERROR(VLOOKUP(S$2&amp;":"&amp;$A23,'Tables for analytical purposes'!$Q$3:$S$1575,3,FALSE), "")</f>
        <v>LEXINGTON</v>
      </c>
      <c r="T23" s="10" t="str">
        <f>IFERROR(VLOOKUP(T$2&amp;":"&amp;$A23,'Tables for analytical purposes'!$Q$3:$S$1575,3,FALSE), "")</f>
        <v>GONZALES</v>
      </c>
      <c r="U23" s="10" t="str">
        <f>IFERROR(VLOOKUP(U$2&amp;":"&amp;$A23,'Tables for analytical purposes'!$Q$3:$S$1575,3,FALSE), "")</f>
        <v/>
      </c>
      <c r="V23" s="10" t="str">
        <f>IFERROR(VLOOKUP(V$2&amp;":"&amp;$A23,'Tables for analytical purposes'!$Q$3:$S$1575,3,FALSE), "")</f>
        <v/>
      </c>
      <c r="W23" s="10" t="str">
        <f>IFERROR(VLOOKUP(W$2&amp;":"&amp;$A23,'Tables for analytical purposes'!$Q$3:$S$1575,3,FALSE), "")</f>
        <v>NORTHAMPTON</v>
      </c>
      <c r="X23" s="10" t="str">
        <f>IFERROR(VLOOKUP(X$2&amp;":"&amp;$A23,'Tables for analytical purposes'!$Q$3:$S$1575,3,FALSE), "")</f>
        <v>ONTONAGON</v>
      </c>
      <c r="Y23" s="10" t="str">
        <f>IFERROR(VLOOKUP(Y$2&amp;":"&amp;$A23,'Tables for analytical purposes'!$Q$3:$S$1575,3,FALSE), "")</f>
        <v>GRACEVILLE</v>
      </c>
      <c r="Z23" s="10" t="str">
        <f>IFERROR(VLOOKUP(Z$2&amp;":"&amp;$A23,'Tables for analytical purposes'!$Q$3:$S$1575,3,FALSE), "")</f>
        <v>MAGEE</v>
      </c>
      <c r="AA23" s="10" t="str">
        <f>IFERROR(VLOOKUP(AA$2&amp;":"&amp;$A23,'Tables for analytical purposes'!$Q$3:$S$1575,3,FALSE), "")</f>
        <v>MILAN</v>
      </c>
      <c r="AB23" s="10" t="str">
        <f>IFERROR(VLOOKUP(AB$2&amp;":"&amp;$A23,'Tables for analytical purposes'!$Q$3:$S$1575,3,FALSE), "")</f>
        <v>JORDAN</v>
      </c>
      <c r="AC23" s="10" t="str">
        <f>IFERROR(VLOOKUP(AC$2&amp;":"&amp;$A23,'Tables for analytical purposes'!$Q$3:$S$1575,3,FALSE), "")</f>
        <v>NEBRASKA CITY</v>
      </c>
      <c r="AD23" s="10" t="str">
        <f>IFERROR(VLOOKUP(AD$2&amp;":"&amp;$A23,'Tables for analytical purposes'!$Q$3:$S$1575,3,FALSE), "")</f>
        <v/>
      </c>
      <c r="AE23" s="10" t="str">
        <f>IFERROR(VLOOKUP(AE$2&amp;":"&amp;$A23,'Tables for analytical purposes'!$Q$3:$S$1575,3,FALSE), "")</f>
        <v/>
      </c>
      <c r="AF23" s="10" t="str">
        <f>IFERROR(VLOOKUP(AF$2&amp;":"&amp;$A23,'Tables for analytical purposes'!$Q$3:$S$1575,3,FALSE), "")</f>
        <v>PASSAIC</v>
      </c>
      <c r="AG23" s="10" t="str">
        <f>IFERROR(VLOOKUP(AG$2&amp;":"&amp;$A23,'Tables for analytical purposes'!$Q$3:$S$1575,3,FALSE), "")</f>
        <v/>
      </c>
      <c r="AH23" s="10" t="str">
        <f>IFERROR(VLOOKUP(AH$2&amp;":"&amp;$A23,'Tables for analytical purposes'!$Q$3:$S$1575,3,FALSE), "")</f>
        <v>LOWVILLE</v>
      </c>
      <c r="AI23" s="10" t="str">
        <f>IFERROR(VLOOKUP(AI$2&amp;":"&amp;$A23,'Tables for analytical purposes'!$Q$3:$S$1575,3,FALSE), "")</f>
        <v>MURPHY</v>
      </c>
      <c r="AJ23" s="10" t="str">
        <f>IFERROR(VLOOKUP(AJ$2&amp;":"&amp;$A23,'Tables for analytical purposes'!$Q$3:$S$1575,3,FALSE), "")</f>
        <v>MAYVILLE</v>
      </c>
      <c r="AK23" s="10" t="str">
        <f>IFERROR(VLOOKUP(AK$2&amp;":"&amp;$A23,'Tables for analytical purposes'!$Q$3:$S$1575,3,FALSE), "")</f>
        <v>LORAIN</v>
      </c>
      <c r="AL23" s="10" t="str">
        <f>IFERROR(VLOOKUP(AL$2&amp;":"&amp;$A23,'Tables for analytical purposes'!$Q$3:$S$1575,3,FALSE), "")</f>
        <v>HUGO</v>
      </c>
      <c r="AM23" s="10" t="str">
        <f>IFERROR(VLOOKUP(AM$2&amp;":"&amp;$A23,'Tables for analytical purposes'!$Q$3:$S$1575,3,FALSE), "")</f>
        <v/>
      </c>
      <c r="AN23" s="10" t="str">
        <f>IFERROR(VLOOKUP(AN$2&amp;":"&amp;$A23,'Tables for analytical purposes'!$Q$3:$S$1575,3,FALSE), "")</f>
        <v>LANGHORNE</v>
      </c>
      <c r="AO23" s="10" t="str">
        <f>IFERROR(VLOOKUP(AO$2&amp;":"&amp;$A23,'Tables for analytical purposes'!$Q$3:$S$1575,3,FALSE), "")</f>
        <v/>
      </c>
      <c r="AP23" s="10" t="str">
        <f>IFERROR(VLOOKUP(AP$2&amp;":"&amp;$A23,'Tables for analytical purposes'!$Q$3:$S$1575,3,FALSE), "")</f>
        <v/>
      </c>
      <c r="AQ23" s="10" t="str">
        <f>IFERROR(VLOOKUP(AQ$2&amp;":"&amp;$A23,'Tables for analytical purposes'!$Q$3:$S$1575,3,FALSE), "")</f>
        <v/>
      </c>
      <c r="AR23" s="10" t="str">
        <f>IFERROR(VLOOKUP(AR$2&amp;":"&amp;$A23,'Tables for analytical purposes'!$Q$3:$S$1575,3,FALSE), "")</f>
        <v/>
      </c>
      <c r="AS23" s="10" t="str">
        <f>IFERROR(VLOOKUP(AS$2&amp;":"&amp;$A23,'Tables for analytical purposes'!$Q$3:$S$1575,3,FALSE), "")</f>
        <v>MURFREESBORO</v>
      </c>
      <c r="AT23" s="10" t="str">
        <f>IFERROR(VLOOKUP(AT$2&amp;":"&amp;$A23,'Tables for analytical purposes'!$Q$3:$S$1575,3,FALSE), "")</f>
        <v>CARROLLTON</v>
      </c>
      <c r="AU23" s="10" t="str">
        <f>IFERROR(VLOOKUP(AU$2&amp;":"&amp;$A23,'Tables for analytical purposes'!$Q$3:$S$1575,3,FALSE), "")</f>
        <v/>
      </c>
      <c r="AV23" s="10" t="str">
        <f>IFERROR(VLOOKUP(AV$2&amp;":"&amp;$A23,'Tables for analytical purposes'!$Q$3:$S$1575,3,FALSE), "")</f>
        <v/>
      </c>
      <c r="AW23" s="10" t="str">
        <f>IFERROR(VLOOKUP(AW$2&amp;":"&amp;$A23,'Tables for analytical purposes'!$Q$3:$S$1575,3,FALSE), "")</f>
        <v/>
      </c>
      <c r="AX23" s="10" t="str">
        <f>IFERROR(VLOOKUP(AX$2&amp;":"&amp;$A23,'Tables for analytical purposes'!$Q$3:$S$1575,3,FALSE), "")</f>
        <v>SOUTH HILL</v>
      </c>
      <c r="AY23" s="10" t="str">
        <f>IFERROR(VLOOKUP(AY$2&amp;":"&amp;$A23,'Tables for analytical purposes'!$Q$3:$S$1575,3,FALSE), "")</f>
        <v>PROSSER</v>
      </c>
      <c r="AZ23" s="10" t="str">
        <f>IFERROR(VLOOKUP(AZ$2&amp;":"&amp;$A23,'Tables for analytical purposes'!$Q$3:$S$1575,3,FALSE), "")</f>
        <v/>
      </c>
      <c r="BA23" s="10" t="str">
        <f>IFERROR(VLOOKUP(BA$2&amp;":"&amp;$A23,'Tables for analytical purposes'!$Q$3:$S$1575,3,FALSE), "")</f>
        <v>SAINT CROIX FALLS</v>
      </c>
      <c r="BB23" s="10" t="str">
        <f>IFERROR(VLOOKUP(BB$2&amp;":"&amp;$A23,'Tables for analytical purposes'!$Q$3:$S$1575,3,FALSE), "")</f>
        <v/>
      </c>
      <c r="BC23" s="10" t="str">
        <f>IFERROR(VLOOKUP(BC$2&amp;":"&amp;$A23,'Tables for analytical purposes'!$Q$3:$S$1575,3,FALSE), "")</f>
        <v/>
      </c>
      <c r="BD23" s="10" t="str">
        <f>IFERROR(VLOOKUP(BD$2&amp;":"&amp;$A23,'Tables for analytical purposes'!$Q$3:$S$1575,3,FALSE), "")</f>
        <v/>
      </c>
      <c r="BE23" s="10" t="str">
        <f>IFERROR(VLOOKUP(BE$2&amp;":"&amp;$A23,'Tables for analytical purposes'!$Q$3:$S$1575,3,FALSE), "")</f>
        <v/>
      </c>
    </row>
    <row r="24" spans="1:57" x14ac:dyDescent="0.25">
      <c r="A24" s="10">
        <v>22</v>
      </c>
      <c r="B24" s="10" t="str">
        <f>IFERROR(VLOOKUP(B$2&amp;":"&amp;$A24,'Tables for analytical purposes'!$Q$3:$S$1575,3,FALSE), "")</f>
        <v>OZARK</v>
      </c>
      <c r="C24" s="10" t="str">
        <f>IFERROR(VLOOKUP(C$2&amp;":"&amp;$A24,'Tables for analytical purposes'!$Q$3:$S$1575,3,FALSE), "")</f>
        <v/>
      </c>
      <c r="D24" s="10" t="str">
        <f>IFERROR(VLOOKUP(D$2&amp;":"&amp;$A24,'Tables for analytical purposes'!$Q$3:$S$1575,3,FALSE), "")</f>
        <v>TUBA CITY</v>
      </c>
      <c r="E24" s="10" t="str">
        <f>IFERROR(VLOOKUP(E$2&amp;":"&amp;$A24,'Tables for analytical purposes'!$Q$3:$S$1575,3,FALSE), "")</f>
        <v>NORTH LITTLE ROCK</v>
      </c>
      <c r="F24" s="10" t="str">
        <f>IFERROR(VLOOKUP(F$2&amp;":"&amp;$A24,'Tables for analytical purposes'!$Q$3:$S$1575,3,FALSE), "")</f>
        <v>DAVIS</v>
      </c>
      <c r="G24" s="10" t="str">
        <f>IFERROR(VLOOKUP(G$2&amp;":"&amp;$A24,'Tables for analytical purposes'!$Q$3:$S$1575,3,FALSE), "")</f>
        <v>MEEKER</v>
      </c>
      <c r="H24" s="10" t="str">
        <f>IFERROR(VLOOKUP(H$2&amp;":"&amp;$A24,'Tables for analytical purposes'!$Q$3:$S$1575,3,FALSE), "")</f>
        <v/>
      </c>
      <c r="I24" s="10" t="str">
        <f>IFERROR(VLOOKUP(I$2&amp;":"&amp;$A24,'Tables for analytical purposes'!$Q$3:$S$1575,3,FALSE), "")</f>
        <v/>
      </c>
      <c r="J24" s="10" t="str">
        <f>IFERROR(VLOOKUP(J$2&amp;":"&amp;$A24,'Tables for analytical purposes'!$Q$3:$S$1575,3,FALSE), "")</f>
        <v/>
      </c>
      <c r="K24" s="10" t="str">
        <f>IFERROR(VLOOKUP(K$2&amp;":"&amp;$A24,'Tables for analytical purposes'!$Q$3:$S$1575,3,FALSE), "")</f>
        <v>MILTON</v>
      </c>
      <c r="L24" s="10" t="str">
        <f>IFERROR(VLOOKUP(L$2&amp;":"&amp;$A24,'Tables for analytical purposes'!$Q$3:$S$1575,3,FALSE), "")</f>
        <v>FORT OGLETHORPE</v>
      </c>
      <c r="M24" s="10" t="str">
        <f>IFERROR(VLOOKUP(M$2&amp;":"&amp;$A24,'Tables for analytical purposes'!$Q$3:$S$1575,3,FALSE), "")</f>
        <v/>
      </c>
      <c r="N24" s="10" t="str">
        <f>IFERROR(VLOOKUP(N$2&amp;":"&amp;$A24,'Tables for analytical purposes'!$Q$3:$S$1575,3,FALSE), "")</f>
        <v/>
      </c>
      <c r="O24" s="10" t="str">
        <f>IFERROR(VLOOKUP(O$2&amp;":"&amp;$A24,'Tables for analytical purposes'!$Q$3:$S$1575,3,FALSE), "")</f>
        <v>MORRISON</v>
      </c>
      <c r="P24" s="10" t="str">
        <f>IFERROR(VLOOKUP(P$2&amp;":"&amp;$A24,'Tables for analytical purposes'!$Q$3:$S$1575,3,FALSE), "")</f>
        <v>MADISON</v>
      </c>
      <c r="Q24" s="10" t="str">
        <f>IFERROR(VLOOKUP(Q$2&amp;":"&amp;$A24,'Tables for analytical purposes'!$Q$3:$S$1575,3,FALSE), "")</f>
        <v/>
      </c>
      <c r="R24" s="10" t="str">
        <f>IFERROR(VLOOKUP(R$2&amp;":"&amp;$A24,'Tables for analytical purposes'!$Q$3:$S$1575,3,FALSE), "")</f>
        <v>HOISINGTON</v>
      </c>
      <c r="S24" s="10" t="str">
        <f>IFERROR(VLOOKUP(S$2&amp;":"&amp;$A24,'Tables for analytical purposes'!$Q$3:$S$1575,3,FALSE), "")</f>
        <v>LONDON</v>
      </c>
      <c r="T24" s="10" t="str">
        <f>IFERROR(VLOOKUP(T$2&amp;":"&amp;$A24,'Tables for analytical purposes'!$Q$3:$S$1575,3,FALSE), "")</f>
        <v>GREENSBURG</v>
      </c>
      <c r="U24" s="10" t="str">
        <f>IFERROR(VLOOKUP(U$2&amp;":"&amp;$A24,'Tables for analytical purposes'!$Q$3:$S$1575,3,FALSE), "")</f>
        <v/>
      </c>
      <c r="V24" s="10" t="str">
        <f>IFERROR(VLOOKUP(V$2&amp;":"&amp;$A24,'Tables for analytical purposes'!$Q$3:$S$1575,3,FALSE), "")</f>
        <v/>
      </c>
      <c r="W24" s="10" t="str">
        <f>IFERROR(VLOOKUP(W$2&amp;":"&amp;$A24,'Tables for analytical purposes'!$Q$3:$S$1575,3,FALSE), "")</f>
        <v>POCASSET</v>
      </c>
      <c r="X24" s="10" t="str">
        <f>IFERROR(VLOOKUP(X$2&amp;":"&amp;$A24,'Tables for analytical purposes'!$Q$3:$S$1575,3,FALSE), "")</f>
        <v>PONTIAC</v>
      </c>
      <c r="Y24" s="10" t="str">
        <f>IFERROR(VLOOKUP(Y$2&amp;":"&amp;$A24,'Tables for analytical purposes'!$Q$3:$S$1575,3,FALSE), "")</f>
        <v>GRAND RAPIDS</v>
      </c>
      <c r="Z24" s="10" t="str">
        <f>IFERROR(VLOOKUP(Z$2&amp;":"&amp;$A24,'Tables for analytical purposes'!$Q$3:$S$1575,3,FALSE), "")</f>
        <v>MARKS</v>
      </c>
      <c r="AA24" s="10" t="str">
        <f>IFERROR(VLOOKUP(AA$2&amp;":"&amp;$A24,'Tables for analytical purposes'!$Q$3:$S$1575,3,FALSE), "")</f>
        <v>MONETT</v>
      </c>
      <c r="AB24" s="10" t="str">
        <f>IFERROR(VLOOKUP(AB$2&amp;":"&amp;$A24,'Tables for analytical purposes'!$Q$3:$S$1575,3,FALSE), "")</f>
        <v>MALTA</v>
      </c>
      <c r="AC24" s="10" t="str">
        <f>IFERROR(VLOOKUP(AC$2&amp;":"&amp;$A24,'Tables for analytical purposes'!$Q$3:$S$1575,3,FALSE), "")</f>
        <v>NORTH PLATTE</v>
      </c>
      <c r="AD24" s="10" t="str">
        <f>IFERROR(VLOOKUP(AD$2&amp;":"&amp;$A24,'Tables for analytical purposes'!$Q$3:$S$1575,3,FALSE), "")</f>
        <v/>
      </c>
      <c r="AE24" s="10" t="str">
        <f>IFERROR(VLOOKUP(AE$2&amp;":"&amp;$A24,'Tables for analytical purposes'!$Q$3:$S$1575,3,FALSE), "")</f>
        <v/>
      </c>
      <c r="AF24" s="10" t="str">
        <f>IFERROR(VLOOKUP(AF$2&amp;":"&amp;$A24,'Tables for analytical purposes'!$Q$3:$S$1575,3,FALSE), "")</f>
        <v>PEMBERTON</v>
      </c>
      <c r="AG24" s="10" t="str">
        <f>IFERROR(VLOOKUP(AG$2&amp;":"&amp;$A24,'Tables for analytical purposes'!$Q$3:$S$1575,3,FALSE), "")</f>
        <v/>
      </c>
      <c r="AH24" s="10" t="str">
        <f>IFERROR(VLOOKUP(AH$2&amp;":"&amp;$A24,'Tables for analytical purposes'!$Q$3:$S$1575,3,FALSE), "")</f>
        <v>MEDINA</v>
      </c>
      <c r="AI24" s="10" t="str">
        <f>IFERROR(VLOOKUP(AI$2&amp;":"&amp;$A24,'Tables for analytical purposes'!$Q$3:$S$1575,3,FALSE), "")</f>
        <v>PLYMOUTH</v>
      </c>
      <c r="AJ24" s="10" t="str">
        <f>IFERROR(VLOOKUP(AJ$2&amp;":"&amp;$A24,'Tables for analytical purposes'!$Q$3:$S$1575,3,FALSE), "")</f>
        <v>MCVILLE</v>
      </c>
      <c r="AK24" s="10" t="str">
        <f>IFERROR(VLOOKUP(AK$2&amp;":"&amp;$A24,'Tables for analytical purposes'!$Q$3:$S$1575,3,FALSE), "")</f>
        <v>MANSFIELD</v>
      </c>
      <c r="AL24" s="10" t="str">
        <f>IFERROR(VLOOKUP(AL$2&amp;":"&amp;$A24,'Tables for analytical purposes'!$Q$3:$S$1575,3,FALSE), "")</f>
        <v>IDABEL</v>
      </c>
      <c r="AM24" s="10" t="str">
        <f>IFERROR(VLOOKUP(AM$2&amp;":"&amp;$A24,'Tables for analytical purposes'!$Q$3:$S$1575,3,FALSE), "")</f>
        <v/>
      </c>
      <c r="AN24" s="10" t="str">
        <f>IFERROR(VLOOKUP(AN$2&amp;":"&amp;$A24,'Tables for analytical purposes'!$Q$3:$S$1575,3,FALSE), "")</f>
        <v>MONROEVILLE</v>
      </c>
      <c r="AO24" s="10" t="str">
        <f>IFERROR(VLOOKUP(AO$2&amp;":"&amp;$A24,'Tables for analytical purposes'!$Q$3:$S$1575,3,FALSE), "")</f>
        <v/>
      </c>
      <c r="AP24" s="10" t="str">
        <f>IFERROR(VLOOKUP(AP$2&amp;":"&amp;$A24,'Tables for analytical purposes'!$Q$3:$S$1575,3,FALSE), "")</f>
        <v/>
      </c>
      <c r="AQ24" s="10" t="str">
        <f>IFERROR(VLOOKUP(AQ$2&amp;":"&amp;$A24,'Tables for analytical purposes'!$Q$3:$S$1575,3,FALSE), "")</f>
        <v/>
      </c>
      <c r="AR24" s="10" t="str">
        <f>IFERROR(VLOOKUP(AR$2&amp;":"&amp;$A24,'Tables for analytical purposes'!$Q$3:$S$1575,3,FALSE), "")</f>
        <v/>
      </c>
      <c r="AS24" s="10" t="str">
        <f>IFERROR(VLOOKUP(AS$2&amp;":"&amp;$A24,'Tables for analytical purposes'!$Q$3:$S$1575,3,FALSE), "")</f>
        <v>NASHVILLE</v>
      </c>
      <c r="AT24" s="10" t="str">
        <f>IFERROR(VLOOKUP(AT$2&amp;":"&amp;$A24,'Tables for analytical purposes'!$Q$3:$S$1575,3,FALSE), "")</f>
        <v>CEDAR PARK</v>
      </c>
      <c r="AU24" s="10" t="str">
        <f>IFERROR(VLOOKUP(AU$2&amp;":"&amp;$A24,'Tables for analytical purposes'!$Q$3:$S$1575,3,FALSE), "")</f>
        <v/>
      </c>
      <c r="AV24" s="10" t="str">
        <f>IFERROR(VLOOKUP(AV$2&amp;":"&amp;$A24,'Tables for analytical purposes'!$Q$3:$S$1575,3,FALSE), "")</f>
        <v/>
      </c>
      <c r="AW24" s="10" t="str">
        <f>IFERROR(VLOOKUP(AW$2&amp;":"&amp;$A24,'Tables for analytical purposes'!$Q$3:$S$1575,3,FALSE), "")</f>
        <v/>
      </c>
      <c r="AX24" s="10" t="str">
        <f>IFERROR(VLOOKUP(AX$2&amp;":"&amp;$A24,'Tables for analytical purposes'!$Q$3:$S$1575,3,FALSE), "")</f>
        <v>STAFFORD</v>
      </c>
      <c r="AY24" s="10" t="str">
        <f>IFERROR(VLOOKUP(AY$2&amp;":"&amp;$A24,'Tables for analytical purposes'!$Q$3:$S$1575,3,FALSE), "")</f>
        <v>REPUBLIC</v>
      </c>
      <c r="AZ24" s="10" t="str">
        <f>IFERROR(VLOOKUP(AZ$2&amp;":"&amp;$A24,'Tables for analytical purposes'!$Q$3:$S$1575,3,FALSE), "")</f>
        <v/>
      </c>
      <c r="BA24" s="10" t="str">
        <f>IFERROR(VLOOKUP(BA$2&amp;":"&amp;$A24,'Tables for analytical purposes'!$Q$3:$S$1575,3,FALSE), "")</f>
        <v>SHEBOYGAN</v>
      </c>
      <c r="BB24" s="10" t="str">
        <f>IFERROR(VLOOKUP(BB$2&amp;":"&amp;$A24,'Tables for analytical purposes'!$Q$3:$S$1575,3,FALSE), "")</f>
        <v/>
      </c>
      <c r="BC24" s="10" t="str">
        <f>IFERROR(VLOOKUP(BC$2&amp;":"&amp;$A24,'Tables for analytical purposes'!$Q$3:$S$1575,3,FALSE), "")</f>
        <v/>
      </c>
      <c r="BD24" s="10" t="str">
        <f>IFERROR(VLOOKUP(BD$2&amp;":"&amp;$A24,'Tables for analytical purposes'!$Q$3:$S$1575,3,FALSE), "")</f>
        <v/>
      </c>
      <c r="BE24" s="10" t="str">
        <f>IFERROR(VLOOKUP(BE$2&amp;":"&amp;$A24,'Tables for analytical purposes'!$Q$3:$S$1575,3,FALSE), "")</f>
        <v/>
      </c>
    </row>
    <row r="25" spans="1:57" x14ac:dyDescent="0.25">
      <c r="A25">
        <v>23</v>
      </c>
      <c r="B25" s="10" t="str">
        <f>IFERROR(VLOOKUP(B$2&amp;":"&amp;$A25,'Tables for analytical purposes'!$Q$3:$S$1575,3,FALSE), "")</f>
        <v>PHENIX CITY</v>
      </c>
      <c r="C25" s="10" t="str">
        <f>IFERROR(VLOOKUP(C$2&amp;":"&amp;$A25,'Tables for analytical purposes'!$Q$3:$S$1575,3,FALSE), "")</f>
        <v/>
      </c>
      <c r="D25" s="10" t="str">
        <f>IFERROR(VLOOKUP(D$2&amp;":"&amp;$A25,'Tables for analytical purposes'!$Q$3:$S$1575,3,FALSE), "")</f>
        <v>TUCSON</v>
      </c>
      <c r="E25" s="10" t="str">
        <f>IFERROR(VLOOKUP(E$2&amp;":"&amp;$A25,'Tables for analytical purposes'!$Q$3:$S$1575,3,FALSE), "")</f>
        <v>SPRINGDALE</v>
      </c>
      <c r="F25" s="10" t="str">
        <f>IFERROR(VLOOKUP(F$2&amp;":"&amp;$A25,'Tables for analytical purposes'!$Q$3:$S$1575,3,FALSE), "")</f>
        <v>DELANO</v>
      </c>
      <c r="G25" s="10" t="str">
        <f>IFERROR(VLOOKUP(G$2&amp;":"&amp;$A25,'Tables for analytical purposes'!$Q$3:$S$1575,3,FALSE), "")</f>
        <v>PUEBLO</v>
      </c>
      <c r="H25" s="10" t="str">
        <f>IFERROR(VLOOKUP(H$2&amp;":"&amp;$A25,'Tables for analytical purposes'!$Q$3:$S$1575,3,FALSE), "")</f>
        <v/>
      </c>
      <c r="I25" s="10" t="str">
        <f>IFERROR(VLOOKUP(I$2&amp;":"&amp;$A25,'Tables for analytical purposes'!$Q$3:$S$1575,3,FALSE), "")</f>
        <v/>
      </c>
      <c r="J25" s="10" t="str">
        <f>IFERROR(VLOOKUP(J$2&amp;":"&amp;$A25,'Tables for analytical purposes'!$Q$3:$S$1575,3,FALSE), "")</f>
        <v/>
      </c>
      <c r="K25" s="10" t="str">
        <f>IFERROR(VLOOKUP(K$2&amp;":"&amp;$A25,'Tables for analytical purposes'!$Q$3:$S$1575,3,FALSE), "")</f>
        <v>NAPLES</v>
      </c>
      <c r="L25" s="10" t="str">
        <f>IFERROR(VLOOKUP(L$2&amp;":"&amp;$A25,'Tables for analytical purposes'!$Q$3:$S$1575,3,FALSE), "")</f>
        <v>Fort Stewart</v>
      </c>
      <c r="M25" s="10" t="str">
        <f>IFERROR(VLOOKUP(M$2&amp;":"&amp;$A25,'Tables for analytical purposes'!$Q$3:$S$1575,3,FALSE), "")</f>
        <v/>
      </c>
      <c r="N25" s="10" t="str">
        <f>IFERROR(VLOOKUP(N$2&amp;":"&amp;$A25,'Tables for analytical purposes'!$Q$3:$S$1575,3,FALSE), "")</f>
        <v/>
      </c>
      <c r="O25" s="10" t="str">
        <f>IFERROR(VLOOKUP(O$2&amp;":"&amp;$A25,'Tables for analytical purposes'!$Q$3:$S$1575,3,FALSE), "")</f>
        <v>NAPERVILLE</v>
      </c>
      <c r="P25" s="10" t="str">
        <f>IFERROR(VLOOKUP(P$2&amp;":"&amp;$A25,'Tables for analytical purposes'!$Q$3:$S$1575,3,FALSE), "")</f>
        <v>MARION</v>
      </c>
      <c r="Q25" s="10" t="str">
        <f>IFERROR(VLOOKUP(Q$2&amp;":"&amp;$A25,'Tables for analytical purposes'!$Q$3:$S$1575,3,FALSE), "")</f>
        <v/>
      </c>
      <c r="R25" s="10" t="str">
        <f>IFERROR(VLOOKUP(R$2&amp;":"&amp;$A25,'Tables for analytical purposes'!$Q$3:$S$1575,3,FALSE), "")</f>
        <v>HORTON</v>
      </c>
      <c r="S25" s="10" t="str">
        <f>IFERROR(VLOOKUP(S$2&amp;":"&amp;$A25,'Tables for analytical purposes'!$Q$3:$S$1575,3,FALSE), "")</f>
        <v>LOUISVILLE</v>
      </c>
      <c r="T25" s="10" t="str">
        <f>IFERROR(VLOOKUP(T$2&amp;":"&amp;$A25,'Tables for analytical purposes'!$Q$3:$S$1575,3,FALSE), "")</f>
        <v>HAMMOND</v>
      </c>
      <c r="U25" s="10" t="str">
        <f>IFERROR(VLOOKUP(U$2&amp;":"&amp;$A25,'Tables for analytical purposes'!$Q$3:$S$1575,3,FALSE), "")</f>
        <v/>
      </c>
      <c r="V25" s="10" t="str">
        <f>IFERROR(VLOOKUP(V$2&amp;":"&amp;$A25,'Tables for analytical purposes'!$Q$3:$S$1575,3,FALSE), "")</f>
        <v/>
      </c>
      <c r="W25" s="10" t="str">
        <f>IFERROR(VLOOKUP(W$2&amp;":"&amp;$A25,'Tables for analytical purposes'!$Q$3:$S$1575,3,FALSE), "")</f>
        <v>SOUTH ATTLEBORO</v>
      </c>
      <c r="X25" s="10" t="str">
        <f>IFERROR(VLOOKUP(X$2&amp;":"&amp;$A25,'Tables for analytical purposes'!$Q$3:$S$1575,3,FALSE), "")</f>
        <v>SAINT IGNACE</v>
      </c>
      <c r="Y25" s="10" t="str">
        <f>IFERROR(VLOOKUP(Y$2&amp;":"&amp;$A25,'Tables for analytical purposes'!$Q$3:$S$1575,3,FALSE), "")</f>
        <v>HIBBING</v>
      </c>
      <c r="Z25" s="10" t="str">
        <f>IFERROR(VLOOKUP(Z$2&amp;":"&amp;$A25,'Tables for analytical purposes'!$Q$3:$S$1575,3,FALSE), "")</f>
        <v>MENDENHALL</v>
      </c>
      <c r="AA25" s="10" t="str">
        <f>IFERROR(VLOOKUP(AA$2&amp;":"&amp;$A25,'Tables for analytical purposes'!$Q$3:$S$1575,3,FALSE), "")</f>
        <v>NEOSHO</v>
      </c>
      <c r="AB25" s="10" t="str">
        <f>IFERROR(VLOOKUP(AB$2&amp;":"&amp;$A25,'Tables for analytical purposes'!$Q$3:$S$1575,3,FALSE), "")</f>
        <v>MILES CITY</v>
      </c>
      <c r="AC25" s="10" t="str">
        <f>IFERROR(VLOOKUP(AC$2&amp;":"&amp;$A25,'Tables for analytical purposes'!$Q$3:$S$1575,3,FALSE), "")</f>
        <v>OMAHA</v>
      </c>
      <c r="AD25" s="10" t="str">
        <f>IFERROR(VLOOKUP(AD$2&amp;":"&amp;$A25,'Tables for analytical purposes'!$Q$3:$S$1575,3,FALSE), "")</f>
        <v/>
      </c>
      <c r="AE25" s="10" t="str">
        <f>IFERROR(VLOOKUP(AE$2&amp;":"&amp;$A25,'Tables for analytical purposes'!$Q$3:$S$1575,3,FALSE), "")</f>
        <v/>
      </c>
      <c r="AF25" s="10" t="str">
        <f>IFERROR(VLOOKUP(AF$2&amp;":"&amp;$A25,'Tables for analytical purposes'!$Q$3:$S$1575,3,FALSE), "")</f>
        <v>PHILLIPSBURG</v>
      </c>
      <c r="AG25" s="10" t="str">
        <f>IFERROR(VLOOKUP(AG$2&amp;":"&amp;$A25,'Tables for analytical purposes'!$Q$3:$S$1575,3,FALSE), "")</f>
        <v/>
      </c>
      <c r="AH25" s="10" t="str">
        <f>IFERROR(VLOOKUP(AH$2&amp;":"&amp;$A25,'Tables for analytical purposes'!$Q$3:$S$1575,3,FALSE), "")</f>
        <v>NEW HAMPTON</v>
      </c>
      <c r="AI25" s="10" t="str">
        <f>IFERROR(VLOOKUP(AI$2&amp;":"&amp;$A25,'Tables for analytical purposes'!$Q$3:$S$1575,3,FALSE), "")</f>
        <v>RAEFORD</v>
      </c>
      <c r="AJ25" s="10" t="str">
        <f>IFERROR(VLOOKUP(AJ$2&amp;":"&amp;$A25,'Tables for analytical purposes'!$Q$3:$S$1575,3,FALSE), "")</f>
        <v>MINOT</v>
      </c>
      <c r="AK25" s="10" t="str">
        <f>IFERROR(VLOOKUP(AK$2&amp;":"&amp;$A25,'Tables for analytical purposes'!$Q$3:$S$1575,3,FALSE), "")</f>
        <v>MARION</v>
      </c>
      <c r="AL25" s="10" t="str">
        <f>IFERROR(VLOOKUP(AL$2&amp;":"&amp;$A25,'Tables for analytical purposes'!$Q$3:$S$1575,3,FALSE), "")</f>
        <v>LAWTON</v>
      </c>
      <c r="AM25" s="10" t="str">
        <f>IFERROR(VLOOKUP(AM$2&amp;":"&amp;$A25,'Tables for analytical purposes'!$Q$3:$S$1575,3,FALSE), "")</f>
        <v/>
      </c>
      <c r="AN25" s="10" t="str">
        <f>IFERROR(VLOOKUP(AN$2&amp;":"&amp;$A25,'Tables for analytical purposes'!$Q$3:$S$1575,3,FALSE), "")</f>
        <v>MONTROSE</v>
      </c>
      <c r="AO25" s="10" t="str">
        <f>IFERROR(VLOOKUP(AO$2&amp;":"&amp;$A25,'Tables for analytical purposes'!$Q$3:$S$1575,3,FALSE), "")</f>
        <v/>
      </c>
      <c r="AP25" s="10" t="str">
        <f>IFERROR(VLOOKUP(AP$2&amp;":"&amp;$A25,'Tables for analytical purposes'!$Q$3:$S$1575,3,FALSE), "")</f>
        <v/>
      </c>
      <c r="AQ25" s="10" t="str">
        <f>IFERROR(VLOOKUP(AQ$2&amp;":"&amp;$A25,'Tables for analytical purposes'!$Q$3:$S$1575,3,FALSE), "")</f>
        <v/>
      </c>
      <c r="AR25" s="10" t="str">
        <f>IFERROR(VLOOKUP(AR$2&amp;":"&amp;$A25,'Tables for analytical purposes'!$Q$3:$S$1575,3,FALSE), "")</f>
        <v/>
      </c>
      <c r="AS25" s="10" t="str">
        <f>IFERROR(VLOOKUP(AS$2&amp;":"&amp;$A25,'Tables for analytical purposes'!$Q$3:$S$1575,3,FALSE), "")</f>
        <v>OAK RIDGE</v>
      </c>
      <c r="AT25" s="10" t="str">
        <f>IFERROR(VLOOKUP(AT$2&amp;":"&amp;$A25,'Tables for analytical purposes'!$Q$3:$S$1575,3,FALSE), "")</f>
        <v>CHILLICOTHE</v>
      </c>
      <c r="AU25" s="10" t="str">
        <f>IFERROR(VLOOKUP(AU$2&amp;":"&amp;$A25,'Tables for analytical purposes'!$Q$3:$S$1575,3,FALSE), "")</f>
        <v/>
      </c>
      <c r="AV25" s="10" t="str">
        <f>IFERROR(VLOOKUP(AV$2&amp;":"&amp;$A25,'Tables for analytical purposes'!$Q$3:$S$1575,3,FALSE), "")</f>
        <v/>
      </c>
      <c r="AW25" s="10" t="str">
        <f>IFERROR(VLOOKUP(AW$2&amp;":"&amp;$A25,'Tables for analytical purposes'!$Q$3:$S$1575,3,FALSE), "")</f>
        <v/>
      </c>
      <c r="AX25" s="10" t="str">
        <f>IFERROR(VLOOKUP(AX$2&amp;":"&amp;$A25,'Tables for analytical purposes'!$Q$3:$S$1575,3,FALSE), "")</f>
        <v>STAUNTON</v>
      </c>
      <c r="AY25" s="10" t="str">
        <f>IFERROR(VLOOKUP(AY$2&amp;":"&amp;$A25,'Tables for analytical purposes'!$Q$3:$S$1575,3,FALSE), "")</f>
        <v>RICHLAND</v>
      </c>
      <c r="AZ25" s="10" t="str">
        <f>IFERROR(VLOOKUP(AZ$2&amp;":"&amp;$A25,'Tables for analytical purposes'!$Q$3:$S$1575,3,FALSE), "")</f>
        <v/>
      </c>
      <c r="BA25" s="10" t="str">
        <f>IFERROR(VLOOKUP(BA$2&amp;":"&amp;$A25,'Tables for analytical purposes'!$Q$3:$S$1575,3,FALSE), "")</f>
        <v>SPOONER</v>
      </c>
      <c r="BB25" s="10" t="str">
        <f>IFERROR(VLOOKUP(BB$2&amp;":"&amp;$A25,'Tables for analytical purposes'!$Q$3:$S$1575,3,FALSE), "")</f>
        <v/>
      </c>
      <c r="BC25" s="10" t="str">
        <f>IFERROR(VLOOKUP(BC$2&amp;":"&amp;$A25,'Tables for analytical purposes'!$Q$3:$S$1575,3,FALSE), "")</f>
        <v/>
      </c>
      <c r="BD25" s="10" t="str">
        <f>IFERROR(VLOOKUP(BD$2&amp;":"&amp;$A25,'Tables for analytical purposes'!$Q$3:$S$1575,3,FALSE), "")</f>
        <v/>
      </c>
      <c r="BE25" s="10" t="str">
        <f>IFERROR(VLOOKUP(BE$2&amp;":"&amp;$A25,'Tables for analytical purposes'!$Q$3:$S$1575,3,FALSE), "")</f>
        <v/>
      </c>
    </row>
    <row r="26" spans="1:57" x14ac:dyDescent="0.25">
      <c r="A26" s="10">
        <v>24</v>
      </c>
      <c r="B26" s="10" t="str">
        <f>IFERROR(VLOOKUP(B$2&amp;":"&amp;$A26,'Tables for analytical purposes'!$Q$3:$S$1575,3,FALSE), "")</f>
        <v>RED BAY</v>
      </c>
      <c r="C26" s="10" t="str">
        <f>IFERROR(VLOOKUP(C$2&amp;":"&amp;$A26,'Tables for analytical purposes'!$Q$3:$S$1575,3,FALSE), "")</f>
        <v/>
      </c>
      <c r="D26" s="10" t="str">
        <f>IFERROR(VLOOKUP(D$2&amp;":"&amp;$A26,'Tables for analytical purposes'!$Q$3:$S$1575,3,FALSE), "")</f>
        <v>WHITERIVER</v>
      </c>
      <c r="E26" s="10" t="str">
        <f>IFERROR(VLOOKUP(E$2&amp;":"&amp;$A26,'Tables for analytical purposes'!$Q$3:$S$1575,3,FALSE), "")</f>
        <v>TEXARKANA</v>
      </c>
      <c r="F26" s="10" t="str">
        <f>IFERROR(VLOOKUP(F$2&amp;":"&amp;$A26,'Tables for analytical purposes'!$Q$3:$S$1575,3,FALSE), "")</f>
        <v>DOWNEY</v>
      </c>
      <c r="G26" s="10" t="str">
        <f>IFERROR(VLOOKUP(G$2&amp;":"&amp;$A26,'Tables for analytical purposes'!$Q$3:$S$1575,3,FALSE), "")</f>
        <v>RANGELY</v>
      </c>
      <c r="H26" s="10" t="str">
        <f>IFERROR(VLOOKUP(H$2&amp;":"&amp;$A26,'Tables for analytical purposes'!$Q$3:$S$1575,3,FALSE), "")</f>
        <v/>
      </c>
      <c r="I26" s="10" t="str">
        <f>IFERROR(VLOOKUP(I$2&amp;":"&amp;$A26,'Tables for analytical purposes'!$Q$3:$S$1575,3,FALSE), "")</f>
        <v/>
      </c>
      <c r="J26" s="10" t="str">
        <f>IFERROR(VLOOKUP(J$2&amp;":"&amp;$A26,'Tables for analytical purposes'!$Q$3:$S$1575,3,FALSE), "")</f>
        <v/>
      </c>
      <c r="K26" s="10" t="str">
        <f>IFERROR(VLOOKUP(K$2&amp;":"&amp;$A26,'Tables for analytical purposes'!$Q$3:$S$1575,3,FALSE), "")</f>
        <v>OAKLAND PARK</v>
      </c>
      <c r="L26" s="10" t="str">
        <f>IFERROR(VLOOKUP(L$2&amp;":"&amp;$A26,'Tables for analytical purposes'!$Q$3:$S$1575,3,FALSE), "")</f>
        <v>GREENSBORO</v>
      </c>
      <c r="M26" s="10" t="str">
        <f>IFERROR(VLOOKUP(M$2&amp;":"&amp;$A26,'Tables for analytical purposes'!$Q$3:$S$1575,3,FALSE), "")</f>
        <v/>
      </c>
      <c r="N26" s="10" t="str">
        <f>IFERROR(VLOOKUP(N$2&amp;":"&amp;$A26,'Tables for analytical purposes'!$Q$3:$S$1575,3,FALSE), "")</f>
        <v/>
      </c>
      <c r="O26" s="10" t="str">
        <f>IFERROR(VLOOKUP(O$2&amp;":"&amp;$A26,'Tables for analytical purposes'!$Q$3:$S$1575,3,FALSE), "")</f>
        <v>PANA</v>
      </c>
      <c r="P26" s="10" t="str">
        <f>IFERROR(VLOOKUP(P$2&amp;":"&amp;$A26,'Tables for analytical purposes'!$Q$3:$S$1575,3,FALSE), "")</f>
        <v>MERRILLVILLE</v>
      </c>
      <c r="Q26" s="10" t="str">
        <f>IFERROR(VLOOKUP(Q$2&amp;":"&amp;$A26,'Tables for analytical purposes'!$Q$3:$S$1575,3,FALSE), "")</f>
        <v/>
      </c>
      <c r="R26" s="10" t="str">
        <f>IFERROR(VLOOKUP(R$2&amp;":"&amp;$A26,'Tables for analytical purposes'!$Q$3:$S$1575,3,FALSE), "")</f>
        <v>HUGOTON</v>
      </c>
      <c r="S26" s="10" t="str">
        <f>IFERROR(VLOOKUP(S$2&amp;":"&amp;$A26,'Tables for analytical purposes'!$Q$3:$S$1575,3,FALSE), "")</f>
        <v>MADISONVILLE</v>
      </c>
      <c r="T26" s="10" t="str">
        <f>IFERROR(VLOOKUP(T$2&amp;":"&amp;$A26,'Tables for analytical purposes'!$Q$3:$S$1575,3,FALSE), "")</f>
        <v>HARAHAN</v>
      </c>
      <c r="U26" s="10" t="str">
        <f>IFERROR(VLOOKUP(U$2&amp;":"&amp;$A26,'Tables for analytical purposes'!$Q$3:$S$1575,3,FALSE), "")</f>
        <v/>
      </c>
      <c r="V26" s="10" t="str">
        <f>IFERROR(VLOOKUP(V$2&amp;":"&amp;$A26,'Tables for analytical purposes'!$Q$3:$S$1575,3,FALSE), "")</f>
        <v/>
      </c>
      <c r="W26" s="10" t="str">
        <f>IFERROR(VLOOKUP(W$2&amp;":"&amp;$A26,'Tables for analytical purposes'!$Q$3:$S$1575,3,FALSE), "")</f>
        <v>SPRINGFIELD</v>
      </c>
      <c r="X26" s="10" t="str">
        <f>IFERROR(VLOOKUP(X$2&amp;":"&amp;$A26,'Tables for analytical purposes'!$Q$3:$S$1575,3,FALSE), "")</f>
        <v>SAINT JOHNS</v>
      </c>
      <c r="Y26" s="10" t="str">
        <f>IFERROR(VLOOKUP(Y$2&amp;":"&amp;$A26,'Tables for analytical purposes'!$Q$3:$S$1575,3,FALSE), "")</f>
        <v>INTERNATIONAL FALLS</v>
      </c>
      <c r="Z26" s="10" t="str">
        <f>IFERROR(VLOOKUP(Z$2&amp;":"&amp;$A26,'Tables for analytical purposes'!$Q$3:$S$1575,3,FALSE), "")</f>
        <v>MERIDIAN</v>
      </c>
      <c r="AA26" s="10" t="str">
        <f>IFERROR(VLOOKUP(AA$2&amp;":"&amp;$A26,'Tables for analytical purposes'!$Q$3:$S$1575,3,FALSE), "")</f>
        <v>NORTH KANSAS CITY</v>
      </c>
      <c r="AB26" s="10" t="str">
        <f>IFERROR(VLOOKUP(AB$2&amp;":"&amp;$A26,'Tables for analytical purposes'!$Q$3:$S$1575,3,FALSE), "")</f>
        <v>PHILIPSBURG</v>
      </c>
      <c r="AC26" s="10" t="str">
        <f>IFERROR(VLOOKUP(AC$2&amp;":"&amp;$A26,'Tables for analytical purposes'!$Q$3:$S$1575,3,FALSE), "")</f>
        <v>ORD</v>
      </c>
      <c r="AD26" s="10" t="str">
        <f>IFERROR(VLOOKUP(AD$2&amp;":"&amp;$A26,'Tables for analytical purposes'!$Q$3:$S$1575,3,FALSE), "")</f>
        <v/>
      </c>
      <c r="AE26" s="10" t="str">
        <f>IFERROR(VLOOKUP(AE$2&amp;":"&amp;$A26,'Tables for analytical purposes'!$Q$3:$S$1575,3,FALSE), "")</f>
        <v/>
      </c>
      <c r="AF26" s="10" t="str">
        <f>IFERROR(VLOOKUP(AF$2&amp;":"&amp;$A26,'Tables for analytical purposes'!$Q$3:$S$1575,3,FALSE), "")</f>
        <v>PISCATAWAY</v>
      </c>
      <c r="AG26" s="10" t="str">
        <f>IFERROR(VLOOKUP(AG$2&amp;":"&amp;$A26,'Tables for analytical purposes'!$Q$3:$S$1575,3,FALSE), "")</f>
        <v/>
      </c>
      <c r="AH26" s="10" t="str">
        <f>IFERROR(VLOOKUP(AH$2&amp;":"&amp;$A26,'Tables for analytical purposes'!$Q$3:$S$1575,3,FALSE), "")</f>
        <v>NEW ROCHELLE</v>
      </c>
      <c r="AI26" s="10" t="str">
        <f>IFERROR(VLOOKUP(AI$2&amp;":"&amp;$A26,'Tables for analytical purposes'!$Q$3:$S$1575,3,FALSE), "")</f>
        <v>RALEIGH</v>
      </c>
      <c r="AJ26" s="10" t="str">
        <f>IFERROR(VLOOKUP(AJ$2&amp;":"&amp;$A26,'Tables for analytical purposes'!$Q$3:$S$1575,3,FALSE), "")</f>
        <v>NORTHWOOD</v>
      </c>
      <c r="AK26" s="10" t="str">
        <f>IFERROR(VLOOKUP(AK$2&amp;":"&amp;$A26,'Tables for analytical purposes'!$Q$3:$S$1575,3,FALSE), "")</f>
        <v>MASON</v>
      </c>
      <c r="AL26" s="10" t="str">
        <f>IFERROR(VLOOKUP(AL$2&amp;":"&amp;$A26,'Tables for analytical purposes'!$Q$3:$S$1575,3,FALSE), "")</f>
        <v>LINDSAY</v>
      </c>
      <c r="AM26" s="10" t="str">
        <f>IFERROR(VLOOKUP(AM$2&amp;":"&amp;$A26,'Tables for analytical purposes'!$Q$3:$S$1575,3,FALSE), "")</f>
        <v/>
      </c>
      <c r="AN26" s="10" t="str">
        <f>IFERROR(VLOOKUP(AN$2&amp;":"&amp;$A26,'Tables for analytical purposes'!$Q$3:$S$1575,3,FALSE), "")</f>
        <v>MT GRETNA</v>
      </c>
      <c r="AO26" s="10" t="str">
        <f>IFERROR(VLOOKUP(AO$2&amp;":"&amp;$A26,'Tables for analytical purposes'!$Q$3:$S$1575,3,FALSE), "")</f>
        <v/>
      </c>
      <c r="AP26" s="10" t="str">
        <f>IFERROR(VLOOKUP(AP$2&amp;":"&amp;$A26,'Tables for analytical purposes'!$Q$3:$S$1575,3,FALSE), "")</f>
        <v/>
      </c>
      <c r="AQ26" s="10" t="str">
        <f>IFERROR(VLOOKUP(AQ$2&amp;":"&amp;$A26,'Tables for analytical purposes'!$Q$3:$S$1575,3,FALSE), "")</f>
        <v/>
      </c>
      <c r="AR26" s="10" t="str">
        <f>IFERROR(VLOOKUP(AR$2&amp;":"&amp;$A26,'Tables for analytical purposes'!$Q$3:$S$1575,3,FALSE), "")</f>
        <v/>
      </c>
      <c r="AS26" s="10" t="str">
        <f>IFERROR(VLOOKUP(AS$2&amp;":"&amp;$A26,'Tables for analytical purposes'!$Q$3:$S$1575,3,FALSE), "")</f>
        <v>ONEIDA</v>
      </c>
      <c r="AT26" s="10" t="str">
        <f>IFERROR(VLOOKUP(AT$2&amp;":"&amp;$A26,'Tables for analytical purposes'!$Q$3:$S$1575,3,FALSE), "")</f>
        <v>CLEVELAND</v>
      </c>
      <c r="AU26" s="10" t="str">
        <f>IFERROR(VLOOKUP(AU$2&amp;":"&amp;$A26,'Tables for analytical purposes'!$Q$3:$S$1575,3,FALSE), "")</f>
        <v/>
      </c>
      <c r="AV26" s="10" t="str">
        <f>IFERROR(VLOOKUP(AV$2&amp;":"&amp;$A26,'Tables for analytical purposes'!$Q$3:$S$1575,3,FALSE), "")</f>
        <v/>
      </c>
      <c r="AW26" s="10" t="str">
        <f>IFERROR(VLOOKUP(AW$2&amp;":"&amp;$A26,'Tables for analytical purposes'!$Q$3:$S$1575,3,FALSE), "")</f>
        <v/>
      </c>
      <c r="AX26" s="10" t="str">
        <f>IFERROR(VLOOKUP(AX$2&amp;":"&amp;$A26,'Tables for analytical purposes'!$Q$3:$S$1575,3,FALSE), "")</f>
        <v>STUART</v>
      </c>
      <c r="AY26" s="10" t="str">
        <f>IFERROR(VLOOKUP(AY$2&amp;":"&amp;$A26,'Tables for analytical purposes'!$Q$3:$S$1575,3,FALSE), "")</f>
        <v>RITZVILLE</v>
      </c>
      <c r="AZ26" s="10" t="str">
        <f>IFERROR(VLOOKUP(AZ$2&amp;":"&amp;$A26,'Tables for analytical purposes'!$Q$3:$S$1575,3,FALSE), "")</f>
        <v/>
      </c>
      <c r="BA26" s="10" t="str">
        <f>IFERROR(VLOOKUP(BA$2&amp;":"&amp;$A26,'Tables for analytical purposes'!$Q$3:$S$1575,3,FALSE), "")</f>
        <v>STANLEY</v>
      </c>
      <c r="BB26" s="10" t="str">
        <f>IFERROR(VLOOKUP(BB$2&amp;":"&amp;$A26,'Tables for analytical purposes'!$Q$3:$S$1575,3,FALSE), "")</f>
        <v/>
      </c>
      <c r="BC26" s="10" t="str">
        <f>IFERROR(VLOOKUP(BC$2&amp;":"&amp;$A26,'Tables for analytical purposes'!$Q$3:$S$1575,3,FALSE), "")</f>
        <v/>
      </c>
      <c r="BD26" s="10" t="str">
        <f>IFERROR(VLOOKUP(BD$2&amp;":"&amp;$A26,'Tables for analytical purposes'!$Q$3:$S$1575,3,FALSE), "")</f>
        <v/>
      </c>
      <c r="BE26" s="10" t="str">
        <f>IFERROR(VLOOKUP(BE$2&amp;":"&amp;$A26,'Tables for analytical purposes'!$Q$3:$S$1575,3,FALSE), "")</f>
        <v/>
      </c>
    </row>
    <row r="27" spans="1:57" x14ac:dyDescent="0.25">
      <c r="A27">
        <v>25</v>
      </c>
      <c r="B27" s="10" t="str">
        <f>IFERROR(VLOOKUP(B$2&amp;":"&amp;$A27,'Tables for analytical purposes'!$Q$3:$S$1575,3,FALSE), "")</f>
        <v>SYLACAUGA</v>
      </c>
      <c r="C27" s="10" t="str">
        <f>IFERROR(VLOOKUP(C$2&amp;":"&amp;$A27,'Tables for analytical purposes'!$Q$3:$S$1575,3,FALSE), "")</f>
        <v/>
      </c>
      <c r="D27" s="10" t="str">
        <f>IFERROR(VLOOKUP(D$2&amp;":"&amp;$A27,'Tables for analytical purposes'!$Q$3:$S$1575,3,FALSE), "")</f>
        <v>WICKENBURG</v>
      </c>
      <c r="E27" s="10" t="str">
        <f>IFERROR(VLOOKUP(E$2&amp;":"&amp;$A27,'Tables for analytical purposes'!$Q$3:$S$1575,3,FALSE), "")</f>
        <v>WEST MEMPHIS</v>
      </c>
      <c r="F27" s="10" t="str">
        <f>IFERROR(VLOOKUP(F$2&amp;":"&amp;$A27,'Tables for analytical purposes'!$Q$3:$S$1575,3,FALSE), "")</f>
        <v>ELDRIDGE</v>
      </c>
      <c r="G27" s="10" t="str">
        <f>IFERROR(VLOOKUP(G$2&amp;":"&amp;$A27,'Tables for analytical purposes'!$Q$3:$S$1575,3,FALSE), "")</f>
        <v>RIFLE</v>
      </c>
      <c r="H27" s="10" t="str">
        <f>IFERROR(VLOOKUP(H$2&amp;":"&amp;$A27,'Tables for analytical purposes'!$Q$3:$S$1575,3,FALSE), "")</f>
        <v/>
      </c>
      <c r="I27" s="10" t="str">
        <f>IFERROR(VLOOKUP(I$2&amp;":"&amp;$A27,'Tables for analytical purposes'!$Q$3:$S$1575,3,FALSE), "")</f>
        <v/>
      </c>
      <c r="J27" s="10" t="str">
        <f>IFERROR(VLOOKUP(J$2&amp;":"&amp;$A27,'Tables for analytical purposes'!$Q$3:$S$1575,3,FALSE), "")</f>
        <v/>
      </c>
      <c r="K27" s="10" t="str">
        <f>IFERROR(VLOOKUP(K$2&amp;":"&amp;$A27,'Tables for analytical purposes'!$Q$3:$S$1575,3,FALSE), "")</f>
        <v>OCALA</v>
      </c>
      <c r="L27" s="10" t="str">
        <f>IFERROR(VLOOKUP(L$2&amp;":"&amp;$A27,'Tables for analytical purposes'!$Q$3:$S$1575,3,FALSE), "")</f>
        <v>HAZLEHURST</v>
      </c>
      <c r="M27" s="10" t="str">
        <f>IFERROR(VLOOKUP(M$2&amp;":"&amp;$A27,'Tables for analytical purposes'!$Q$3:$S$1575,3,FALSE), "")</f>
        <v/>
      </c>
      <c r="N27" s="10" t="str">
        <f>IFERROR(VLOOKUP(N$2&amp;":"&amp;$A27,'Tables for analytical purposes'!$Q$3:$S$1575,3,FALSE), "")</f>
        <v/>
      </c>
      <c r="O27" s="10" t="str">
        <f>IFERROR(VLOOKUP(O$2&amp;":"&amp;$A27,'Tables for analytical purposes'!$Q$3:$S$1575,3,FALSE), "")</f>
        <v>PERU</v>
      </c>
      <c r="P27" s="10" t="str">
        <f>IFERROR(VLOOKUP(P$2&amp;":"&amp;$A27,'Tables for analytical purposes'!$Q$3:$S$1575,3,FALSE), "")</f>
        <v>MISHAWAKA</v>
      </c>
      <c r="Q27" s="10" t="str">
        <f>IFERROR(VLOOKUP(Q$2&amp;":"&amp;$A27,'Tables for analytical purposes'!$Q$3:$S$1575,3,FALSE), "")</f>
        <v/>
      </c>
      <c r="R27" s="10" t="str">
        <f>IFERROR(VLOOKUP(R$2&amp;":"&amp;$A27,'Tables for analytical purposes'!$Q$3:$S$1575,3,FALSE), "")</f>
        <v>HUTCHINSON</v>
      </c>
      <c r="S27" s="10" t="str">
        <f>IFERROR(VLOOKUP(S$2&amp;":"&amp;$A27,'Tables for analytical purposes'!$Q$3:$S$1575,3,FALSE), "")</f>
        <v>MARION</v>
      </c>
      <c r="T27" s="10" t="str">
        <f>IFERROR(VLOOKUP(T$2&amp;":"&amp;$A27,'Tables for analytical purposes'!$Q$3:$S$1575,3,FALSE), "")</f>
        <v>HOUMA</v>
      </c>
      <c r="U27" s="10" t="str">
        <f>IFERROR(VLOOKUP(U$2&amp;":"&amp;$A27,'Tables for analytical purposes'!$Q$3:$S$1575,3,FALSE), "")</f>
        <v/>
      </c>
      <c r="V27" s="10" t="str">
        <f>IFERROR(VLOOKUP(V$2&amp;":"&amp;$A27,'Tables for analytical purposes'!$Q$3:$S$1575,3,FALSE), "")</f>
        <v/>
      </c>
      <c r="W27" s="10" t="str">
        <f>IFERROR(VLOOKUP(W$2&amp;":"&amp;$A27,'Tables for analytical purposes'!$Q$3:$S$1575,3,FALSE), "")</f>
        <v>TAUNTON</v>
      </c>
      <c r="X27" s="10" t="str">
        <f>IFERROR(VLOOKUP(X$2&amp;":"&amp;$A27,'Tables for analytical purposes'!$Q$3:$S$1575,3,FALSE), "")</f>
        <v>SALINE</v>
      </c>
      <c r="Y27" s="10" t="str">
        <f>IFERROR(VLOOKUP(Y$2&amp;":"&amp;$A27,'Tables for analytical purposes'!$Q$3:$S$1575,3,FALSE), "")</f>
        <v>LE SUEUR</v>
      </c>
      <c r="Z27" s="10" t="str">
        <f>IFERROR(VLOOKUP(Z$2&amp;":"&amp;$A27,'Tables for analytical purposes'!$Q$3:$S$1575,3,FALSE), "")</f>
        <v>NEW ALBANY</v>
      </c>
      <c r="AA27" s="10" t="str">
        <f>IFERROR(VLOOKUP(AA$2&amp;":"&amp;$A27,'Tables for analytical purposes'!$Q$3:$S$1575,3,FALSE), "")</f>
        <v>OSAGE BEACH</v>
      </c>
      <c r="AB27" s="10" t="str">
        <f>IFERROR(VLOOKUP(AB$2&amp;":"&amp;$A27,'Tables for analytical purposes'!$Q$3:$S$1575,3,FALSE), "")</f>
        <v>POPLAR</v>
      </c>
      <c r="AC27" s="10" t="str">
        <f>IFERROR(VLOOKUP(AC$2&amp;":"&amp;$A27,'Tables for analytical purposes'!$Q$3:$S$1575,3,FALSE), "")</f>
        <v>OSCEOLA</v>
      </c>
      <c r="AD27" s="10" t="str">
        <f>IFERROR(VLOOKUP(AD$2&amp;":"&amp;$A27,'Tables for analytical purposes'!$Q$3:$S$1575,3,FALSE), "")</f>
        <v/>
      </c>
      <c r="AE27" s="10" t="str">
        <f>IFERROR(VLOOKUP(AE$2&amp;":"&amp;$A27,'Tables for analytical purposes'!$Q$3:$S$1575,3,FALSE), "")</f>
        <v/>
      </c>
      <c r="AF27" s="10" t="str">
        <f>IFERROR(VLOOKUP(AF$2&amp;":"&amp;$A27,'Tables for analytical purposes'!$Q$3:$S$1575,3,FALSE), "")</f>
        <v>SECAUCUS</v>
      </c>
      <c r="AG27" s="10" t="str">
        <f>IFERROR(VLOOKUP(AG$2&amp;":"&amp;$A27,'Tables for analytical purposes'!$Q$3:$S$1575,3,FALSE), "")</f>
        <v/>
      </c>
      <c r="AH27" s="10" t="str">
        <f>IFERROR(VLOOKUP(AH$2&amp;":"&amp;$A27,'Tables for analytical purposes'!$Q$3:$S$1575,3,FALSE), "")</f>
        <v>NEW YORK</v>
      </c>
      <c r="AI27" s="10" t="str">
        <f>IFERROR(VLOOKUP(AI$2&amp;":"&amp;$A27,'Tables for analytical purposes'!$Q$3:$S$1575,3,FALSE), "")</f>
        <v>ROCKY MOUNT</v>
      </c>
      <c r="AJ27" s="10" t="str">
        <f>IFERROR(VLOOKUP(AJ$2&amp;":"&amp;$A27,'Tables for analytical purposes'!$Q$3:$S$1575,3,FALSE), "")</f>
        <v>PARK RIVER</v>
      </c>
      <c r="AK27" s="10" t="str">
        <f>IFERROR(VLOOKUP(AK$2&amp;":"&amp;$A27,'Tables for analytical purposes'!$Q$3:$S$1575,3,FALSE), "")</f>
        <v>MASSILLON</v>
      </c>
      <c r="AL27" s="10" t="str">
        <f>IFERROR(VLOOKUP(AL$2&amp;":"&amp;$A27,'Tables for analytical purposes'!$Q$3:$S$1575,3,FALSE), "")</f>
        <v>MANGUM</v>
      </c>
      <c r="AM27" s="10" t="str">
        <f>IFERROR(VLOOKUP(AM$2&amp;":"&amp;$A27,'Tables for analytical purposes'!$Q$3:$S$1575,3,FALSE), "")</f>
        <v/>
      </c>
      <c r="AN27" s="10" t="str">
        <f>IFERROR(VLOOKUP(AN$2&amp;":"&amp;$A27,'Tables for analytical purposes'!$Q$3:$S$1575,3,FALSE), "")</f>
        <v>NORRISTOWN</v>
      </c>
      <c r="AO27" s="10" t="str">
        <f>IFERROR(VLOOKUP(AO$2&amp;":"&amp;$A27,'Tables for analytical purposes'!$Q$3:$S$1575,3,FALSE), "")</f>
        <v/>
      </c>
      <c r="AP27" s="10" t="str">
        <f>IFERROR(VLOOKUP(AP$2&amp;":"&amp;$A27,'Tables for analytical purposes'!$Q$3:$S$1575,3,FALSE), "")</f>
        <v/>
      </c>
      <c r="AQ27" s="10" t="str">
        <f>IFERROR(VLOOKUP(AQ$2&amp;":"&amp;$A27,'Tables for analytical purposes'!$Q$3:$S$1575,3,FALSE), "")</f>
        <v/>
      </c>
      <c r="AR27" s="10" t="str">
        <f>IFERROR(VLOOKUP(AR$2&amp;":"&amp;$A27,'Tables for analytical purposes'!$Q$3:$S$1575,3,FALSE), "")</f>
        <v/>
      </c>
      <c r="AS27" s="10" t="str">
        <f>IFERROR(VLOOKUP(AS$2&amp;":"&amp;$A27,'Tables for analytical purposes'!$Q$3:$S$1575,3,FALSE), "")</f>
        <v>PARSONS</v>
      </c>
      <c r="AT27" s="10" t="str">
        <f>IFERROR(VLOOKUP(AT$2&amp;":"&amp;$A27,'Tables for analytical purposes'!$Q$3:$S$1575,3,FALSE), "")</f>
        <v>CLIFTON</v>
      </c>
      <c r="AU27" s="10" t="str">
        <f>IFERROR(VLOOKUP(AU$2&amp;":"&amp;$A27,'Tables for analytical purposes'!$Q$3:$S$1575,3,FALSE), "")</f>
        <v/>
      </c>
      <c r="AV27" s="10" t="str">
        <f>IFERROR(VLOOKUP(AV$2&amp;":"&amp;$A27,'Tables for analytical purposes'!$Q$3:$S$1575,3,FALSE), "")</f>
        <v/>
      </c>
      <c r="AW27" s="10" t="str">
        <f>IFERROR(VLOOKUP(AW$2&amp;":"&amp;$A27,'Tables for analytical purposes'!$Q$3:$S$1575,3,FALSE), "")</f>
        <v/>
      </c>
      <c r="AX27" s="10" t="str">
        <f>IFERROR(VLOOKUP(AX$2&amp;":"&amp;$A27,'Tables for analytical purposes'!$Q$3:$S$1575,3,FALSE), "")</f>
        <v>VIRGINIA BEACH</v>
      </c>
      <c r="AY27" s="10" t="str">
        <f>IFERROR(VLOOKUP(AY$2&amp;":"&amp;$A27,'Tables for analytical purposes'!$Q$3:$S$1575,3,FALSE), "")</f>
        <v>SEATTLE</v>
      </c>
      <c r="AZ27" s="10" t="str">
        <f>IFERROR(VLOOKUP(AZ$2&amp;":"&amp;$A27,'Tables for analytical purposes'!$Q$3:$S$1575,3,FALSE), "")</f>
        <v/>
      </c>
      <c r="BA27" s="10" t="str">
        <f>IFERROR(VLOOKUP(BA$2&amp;":"&amp;$A27,'Tables for analytical purposes'!$Q$3:$S$1575,3,FALSE), "")</f>
        <v>STEVENS POINT</v>
      </c>
      <c r="BB27" s="10" t="str">
        <f>IFERROR(VLOOKUP(BB$2&amp;":"&amp;$A27,'Tables for analytical purposes'!$Q$3:$S$1575,3,FALSE), "")</f>
        <v/>
      </c>
      <c r="BC27" s="10" t="str">
        <f>IFERROR(VLOOKUP(BC$2&amp;":"&amp;$A27,'Tables for analytical purposes'!$Q$3:$S$1575,3,FALSE), "")</f>
        <v/>
      </c>
      <c r="BD27" s="10" t="str">
        <f>IFERROR(VLOOKUP(BD$2&amp;":"&amp;$A27,'Tables for analytical purposes'!$Q$3:$S$1575,3,FALSE), "")</f>
        <v/>
      </c>
      <c r="BE27" s="10" t="str">
        <f>IFERROR(VLOOKUP(BE$2&amp;":"&amp;$A27,'Tables for analytical purposes'!$Q$3:$S$1575,3,FALSE), "")</f>
        <v/>
      </c>
    </row>
    <row r="28" spans="1:57" x14ac:dyDescent="0.25">
      <c r="A28" s="10">
        <v>26</v>
      </c>
      <c r="B28" s="10" t="str">
        <f>IFERROR(VLOOKUP(B$2&amp;":"&amp;$A28,'Tables for analytical purposes'!$Q$3:$S$1575,3,FALSE), "")</f>
        <v>TROY</v>
      </c>
      <c r="C28" s="10" t="str">
        <f>IFERROR(VLOOKUP(C$2&amp;":"&amp;$A28,'Tables for analytical purposes'!$Q$3:$S$1575,3,FALSE), "")</f>
        <v/>
      </c>
      <c r="D28" s="10" t="str">
        <f>IFERROR(VLOOKUP(D$2&amp;":"&amp;$A28,'Tables for analytical purposes'!$Q$3:$S$1575,3,FALSE), "")</f>
        <v>WILLCOX</v>
      </c>
      <c r="E28" s="10" t="str">
        <f>IFERROR(VLOOKUP(E$2&amp;":"&amp;$A28,'Tables for analytical purposes'!$Q$3:$S$1575,3,FALSE), "")</f>
        <v/>
      </c>
      <c r="F28" s="10" t="str">
        <f>IFERROR(VLOOKUP(F$2&amp;":"&amp;$A28,'Tables for analytical purposes'!$Q$3:$S$1575,3,FALSE), "")</f>
        <v>EUREKA</v>
      </c>
      <c r="G28" s="10" t="str">
        <f>IFERROR(VLOOKUP(G$2&amp;":"&amp;$A28,'Tables for analytical purposes'!$Q$3:$S$1575,3,FALSE), "")</f>
        <v>TRINIDAD</v>
      </c>
      <c r="H28" s="10" t="str">
        <f>IFERROR(VLOOKUP(H$2&amp;":"&amp;$A28,'Tables for analytical purposes'!$Q$3:$S$1575,3,FALSE), "")</f>
        <v/>
      </c>
      <c r="I28" s="10" t="str">
        <f>IFERROR(VLOOKUP(I$2&amp;":"&amp;$A28,'Tables for analytical purposes'!$Q$3:$S$1575,3,FALSE), "")</f>
        <v/>
      </c>
      <c r="J28" s="10" t="str">
        <f>IFERROR(VLOOKUP(J$2&amp;":"&amp;$A28,'Tables for analytical purposes'!$Q$3:$S$1575,3,FALSE), "")</f>
        <v/>
      </c>
      <c r="K28" s="10" t="str">
        <f>IFERROR(VLOOKUP(K$2&amp;":"&amp;$A28,'Tables for analytical purposes'!$Q$3:$S$1575,3,FALSE), "")</f>
        <v>ORLANDO</v>
      </c>
      <c r="L28" s="10" t="str">
        <f>IFERROR(VLOOKUP(L$2&amp;":"&amp;$A28,'Tables for analytical purposes'!$Q$3:$S$1575,3,FALSE), "")</f>
        <v>HIAWASSEE</v>
      </c>
      <c r="M28" s="10" t="str">
        <f>IFERROR(VLOOKUP(M$2&amp;":"&amp;$A28,'Tables for analytical purposes'!$Q$3:$S$1575,3,FALSE), "")</f>
        <v/>
      </c>
      <c r="N28" s="10" t="str">
        <f>IFERROR(VLOOKUP(N$2&amp;":"&amp;$A28,'Tables for analytical purposes'!$Q$3:$S$1575,3,FALSE), "")</f>
        <v/>
      </c>
      <c r="O28" s="10" t="str">
        <f>IFERROR(VLOOKUP(O$2&amp;":"&amp;$A28,'Tables for analytical purposes'!$Q$3:$S$1575,3,FALSE), "")</f>
        <v>SHILOH</v>
      </c>
      <c r="P28" s="10" t="str">
        <f>IFERROR(VLOOKUP(P$2&amp;":"&amp;$A28,'Tables for analytical purposes'!$Q$3:$S$1575,3,FALSE), "")</f>
        <v>MUNCIE</v>
      </c>
      <c r="Q28" s="10" t="str">
        <f>IFERROR(VLOOKUP(Q$2&amp;":"&amp;$A28,'Tables for analytical purposes'!$Q$3:$S$1575,3,FALSE), "")</f>
        <v/>
      </c>
      <c r="R28" s="10" t="str">
        <f>IFERROR(VLOOKUP(R$2&amp;":"&amp;$A28,'Tables for analytical purposes'!$Q$3:$S$1575,3,FALSE), "")</f>
        <v>IOLA</v>
      </c>
      <c r="S28" s="10" t="str">
        <f>IFERROR(VLOOKUP(S$2&amp;":"&amp;$A28,'Tables for analytical purposes'!$Q$3:$S$1575,3,FALSE), "")</f>
        <v>MARTIN</v>
      </c>
      <c r="T28" s="10" t="str">
        <f>IFERROR(VLOOKUP(T$2&amp;":"&amp;$A28,'Tables for analytical purposes'!$Q$3:$S$1575,3,FALSE), "")</f>
        <v>JACKSON</v>
      </c>
      <c r="U28" s="10" t="str">
        <f>IFERROR(VLOOKUP(U$2&amp;":"&amp;$A28,'Tables for analytical purposes'!$Q$3:$S$1575,3,FALSE), "")</f>
        <v/>
      </c>
      <c r="V28" s="10" t="str">
        <f>IFERROR(VLOOKUP(V$2&amp;":"&amp;$A28,'Tables for analytical purposes'!$Q$3:$S$1575,3,FALSE), "")</f>
        <v/>
      </c>
      <c r="W28" s="10" t="str">
        <f>IFERROR(VLOOKUP(W$2&amp;":"&amp;$A28,'Tables for analytical purposes'!$Q$3:$S$1575,3,FALSE), "")</f>
        <v>W CONCORD</v>
      </c>
      <c r="X28" s="10" t="str">
        <f>IFERROR(VLOOKUP(X$2&amp;":"&amp;$A28,'Tables for analytical purposes'!$Q$3:$S$1575,3,FALSE), "")</f>
        <v>SOUTHFIELD</v>
      </c>
      <c r="Y28" s="10" t="str">
        <f>IFERROR(VLOOKUP(Y$2&amp;":"&amp;$A28,'Tables for analytical purposes'!$Q$3:$S$1575,3,FALSE), "")</f>
        <v>LITTLE FALLS</v>
      </c>
      <c r="Z28" s="10" t="str">
        <f>IFERROR(VLOOKUP(Z$2&amp;":"&amp;$A28,'Tables for analytical purposes'!$Q$3:$S$1575,3,FALSE), "")</f>
        <v>NEWTON</v>
      </c>
      <c r="AA28" s="10" t="str">
        <f>IFERROR(VLOOKUP(AA$2&amp;":"&amp;$A28,'Tables for analytical purposes'!$Q$3:$S$1575,3,FALSE), "")</f>
        <v>PILOT KNOB</v>
      </c>
      <c r="AB28" s="10" t="str">
        <f>IFERROR(VLOOKUP(AB$2&amp;":"&amp;$A28,'Tables for analytical purposes'!$Q$3:$S$1575,3,FALSE), "")</f>
        <v>ROUNDUP</v>
      </c>
      <c r="AC28" s="10" t="str">
        <f>IFERROR(VLOOKUP(AC$2&amp;":"&amp;$A28,'Tables for analytical purposes'!$Q$3:$S$1575,3,FALSE), "")</f>
        <v>OSHKOSH</v>
      </c>
      <c r="AD28" s="10" t="str">
        <f>IFERROR(VLOOKUP(AD$2&amp;":"&amp;$A28,'Tables for analytical purposes'!$Q$3:$S$1575,3,FALSE), "")</f>
        <v/>
      </c>
      <c r="AE28" s="10" t="str">
        <f>IFERROR(VLOOKUP(AE$2&amp;":"&amp;$A28,'Tables for analytical purposes'!$Q$3:$S$1575,3,FALSE), "")</f>
        <v/>
      </c>
      <c r="AF28" s="10" t="str">
        <f>IFERROR(VLOOKUP(AF$2&amp;":"&amp;$A28,'Tables for analytical purposes'!$Q$3:$S$1575,3,FALSE), "")</f>
        <v>SUMMIT</v>
      </c>
      <c r="AG28" s="10" t="str">
        <f>IFERROR(VLOOKUP(AG$2&amp;":"&amp;$A28,'Tables for analytical purposes'!$Q$3:$S$1575,3,FALSE), "")</f>
        <v/>
      </c>
      <c r="AH28" s="10" t="str">
        <f>IFERROR(VLOOKUP(AH$2&amp;":"&amp;$A28,'Tables for analytical purposes'!$Q$3:$S$1575,3,FALSE), "")</f>
        <v>OCEANSIDE</v>
      </c>
      <c r="AI28" s="10" t="str">
        <f>IFERROR(VLOOKUP(AI$2&amp;":"&amp;$A28,'Tables for analytical purposes'!$Q$3:$S$1575,3,FALSE), "")</f>
        <v>SALISBURY</v>
      </c>
      <c r="AJ28" s="10" t="str">
        <f>IFERROR(VLOOKUP(AJ$2&amp;":"&amp;$A28,'Tables for analytical purposes'!$Q$3:$S$1575,3,FALSE), "")</f>
        <v>ROLLA</v>
      </c>
      <c r="AK28" s="10" t="str">
        <f>IFERROR(VLOOKUP(AK$2&amp;":"&amp;$A28,'Tables for analytical purposes'!$Q$3:$S$1575,3,FALSE), "")</f>
        <v>MAUMEE</v>
      </c>
      <c r="AL28" s="10" t="str">
        <f>IFERROR(VLOOKUP(AL$2&amp;":"&amp;$A28,'Tables for analytical purposes'!$Q$3:$S$1575,3,FALSE), "")</f>
        <v>MCALESTER</v>
      </c>
      <c r="AM28" s="10" t="str">
        <f>IFERROR(VLOOKUP(AM$2&amp;":"&amp;$A28,'Tables for analytical purposes'!$Q$3:$S$1575,3,FALSE), "")</f>
        <v/>
      </c>
      <c r="AN28" s="10" t="str">
        <f>IFERROR(VLOOKUP(AN$2&amp;":"&amp;$A28,'Tables for analytical purposes'!$Q$3:$S$1575,3,FALSE), "")</f>
        <v>NORTH WARREN</v>
      </c>
      <c r="AO28" s="10" t="str">
        <f>IFERROR(VLOOKUP(AO$2&amp;":"&amp;$A28,'Tables for analytical purposes'!$Q$3:$S$1575,3,FALSE), "")</f>
        <v/>
      </c>
      <c r="AP28" s="10" t="str">
        <f>IFERROR(VLOOKUP(AP$2&amp;":"&amp;$A28,'Tables for analytical purposes'!$Q$3:$S$1575,3,FALSE), "")</f>
        <v/>
      </c>
      <c r="AQ28" s="10" t="str">
        <f>IFERROR(VLOOKUP(AQ$2&amp;":"&amp;$A28,'Tables for analytical purposes'!$Q$3:$S$1575,3,FALSE), "")</f>
        <v/>
      </c>
      <c r="AR28" s="10" t="str">
        <f>IFERROR(VLOOKUP(AR$2&amp;":"&amp;$A28,'Tables for analytical purposes'!$Q$3:$S$1575,3,FALSE), "")</f>
        <v/>
      </c>
      <c r="AS28" s="10" t="str">
        <f>IFERROR(VLOOKUP(AS$2&amp;":"&amp;$A28,'Tables for analytical purposes'!$Q$3:$S$1575,3,FALSE), "")</f>
        <v>PIKEVILLE</v>
      </c>
      <c r="AT28" s="10" t="str">
        <f>IFERROR(VLOOKUP(AT$2&amp;":"&amp;$A28,'Tables for analytical purposes'!$Q$3:$S$1575,3,FALSE), "")</f>
        <v>COLEMAN</v>
      </c>
      <c r="AU28" s="10" t="str">
        <f>IFERROR(VLOOKUP(AU$2&amp;":"&amp;$A28,'Tables for analytical purposes'!$Q$3:$S$1575,3,FALSE), "")</f>
        <v/>
      </c>
      <c r="AV28" s="10" t="str">
        <f>IFERROR(VLOOKUP(AV$2&amp;":"&amp;$A28,'Tables for analytical purposes'!$Q$3:$S$1575,3,FALSE), "")</f>
        <v/>
      </c>
      <c r="AW28" s="10" t="str">
        <f>IFERROR(VLOOKUP(AW$2&amp;":"&amp;$A28,'Tables for analytical purposes'!$Q$3:$S$1575,3,FALSE), "")</f>
        <v/>
      </c>
      <c r="AX28" s="10" t="str">
        <f>IFERROR(VLOOKUP(AX$2&amp;":"&amp;$A28,'Tables for analytical purposes'!$Q$3:$S$1575,3,FALSE), "")</f>
        <v>WILLIAMSBURG</v>
      </c>
      <c r="AY28" s="10" t="str">
        <f>IFERROR(VLOOKUP(AY$2&amp;":"&amp;$A28,'Tables for analytical purposes'!$Q$3:$S$1575,3,FALSE), "")</f>
        <v>SNOQUALMIE</v>
      </c>
      <c r="AZ28" s="10" t="str">
        <f>IFERROR(VLOOKUP(AZ$2&amp;":"&amp;$A28,'Tables for analytical purposes'!$Q$3:$S$1575,3,FALSE), "")</f>
        <v/>
      </c>
      <c r="BA28" s="10" t="str">
        <f>IFERROR(VLOOKUP(BA$2&amp;":"&amp;$A28,'Tables for analytical purposes'!$Q$3:$S$1575,3,FALSE), "")</f>
        <v>STURGEON BAY</v>
      </c>
      <c r="BB28" s="10" t="str">
        <f>IFERROR(VLOOKUP(BB$2&amp;":"&amp;$A28,'Tables for analytical purposes'!$Q$3:$S$1575,3,FALSE), "")</f>
        <v/>
      </c>
      <c r="BC28" s="10" t="str">
        <f>IFERROR(VLOOKUP(BC$2&amp;":"&amp;$A28,'Tables for analytical purposes'!$Q$3:$S$1575,3,FALSE), "")</f>
        <v/>
      </c>
      <c r="BD28" s="10" t="str">
        <f>IFERROR(VLOOKUP(BD$2&amp;":"&amp;$A28,'Tables for analytical purposes'!$Q$3:$S$1575,3,FALSE), "")</f>
        <v/>
      </c>
      <c r="BE28" s="10" t="str">
        <f>IFERROR(VLOOKUP(BE$2&amp;":"&amp;$A28,'Tables for analytical purposes'!$Q$3:$S$1575,3,FALSE), "")</f>
        <v/>
      </c>
    </row>
    <row r="29" spans="1:57" x14ac:dyDescent="0.25">
      <c r="A29">
        <v>27</v>
      </c>
      <c r="B29" s="10" t="str">
        <f>IFERROR(VLOOKUP(B$2&amp;":"&amp;$A29,'Tables for analytical purposes'!$Q$3:$S$1575,3,FALSE), "")</f>
        <v>TUSCALOOSA</v>
      </c>
      <c r="C29" s="10" t="str">
        <f>IFERROR(VLOOKUP(C$2&amp;":"&amp;$A29,'Tables for analytical purposes'!$Q$3:$S$1575,3,FALSE), "")</f>
        <v/>
      </c>
      <c r="D29" s="10" t="str">
        <f>IFERROR(VLOOKUP(D$2&amp;":"&amp;$A29,'Tables for analytical purposes'!$Q$3:$S$1575,3,FALSE), "")</f>
        <v/>
      </c>
      <c r="E29" s="10" t="str">
        <f>IFERROR(VLOOKUP(E$2&amp;":"&amp;$A29,'Tables for analytical purposes'!$Q$3:$S$1575,3,FALSE), "")</f>
        <v/>
      </c>
      <c r="F29" s="10" t="str">
        <f>IFERROR(VLOOKUP(F$2&amp;":"&amp;$A29,'Tables for analytical purposes'!$Q$3:$S$1575,3,FALSE), "")</f>
        <v>Fairfield</v>
      </c>
      <c r="G29" s="10" t="str">
        <f>IFERROR(VLOOKUP(G$2&amp;":"&amp;$A29,'Tables for analytical purposes'!$Q$3:$S$1575,3,FALSE), "")</f>
        <v>VAIL</v>
      </c>
      <c r="H29" s="10" t="str">
        <f>IFERROR(VLOOKUP(H$2&amp;":"&amp;$A29,'Tables for analytical purposes'!$Q$3:$S$1575,3,FALSE), "")</f>
        <v/>
      </c>
      <c r="I29" s="10" t="str">
        <f>IFERROR(VLOOKUP(I$2&amp;":"&amp;$A29,'Tables for analytical purposes'!$Q$3:$S$1575,3,FALSE), "")</f>
        <v/>
      </c>
      <c r="J29" s="10" t="str">
        <f>IFERROR(VLOOKUP(J$2&amp;":"&amp;$A29,'Tables for analytical purposes'!$Q$3:$S$1575,3,FALSE), "")</f>
        <v/>
      </c>
      <c r="K29" s="10" t="str">
        <f>IFERROR(VLOOKUP(K$2&amp;":"&amp;$A29,'Tables for analytical purposes'!$Q$3:$S$1575,3,FALSE), "")</f>
        <v>OVIEDO</v>
      </c>
      <c r="L29" s="10" t="str">
        <f>IFERROR(VLOOKUP(L$2&amp;":"&amp;$A29,'Tables for analytical purposes'!$Q$3:$S$1575,3,FALSE), "")</f>
        <v>LAKELAND</v>
      </c>
      <c r="M29" s="10" t="str">
        <f>IFERROR(VLOOKUP(M$2&amp;":"&amp;$A29,'Tables for analytical purposes'!$Q$3:$S$1575,3,FALSE), "")</f>
        <v/>
      </c>
      <c r="N29" s="10" t="str">
        <f>IFERROR(VLOOKUP(N$2&amp;":"&amp;$A29,'Tables for analytical purposes'!$Q$3:$S$1575,3,FALSE), "")</f>
        <v/>
      </c>
      <c r="O29" s="10" t="str">
        <f>IFERROR(VLOOKUP(O$2&amp;":"&amp;$A29,'Tables for analytical purposes'!$Q$3:$S$1575,3,FALSE), "")</f>
        <v>SPRINGFIELD</v>
      </c>
      <c r="P29" s="10" t="str">
        <f>IFERROR(VLOOKUP(P$2&amp;":"&amp;$A29,'Tables for analytical purposes'!$Q$3:$S$1575,3,FALSE), "")</f>
        <v>NEW ALBANY</v>
      </c>
      <c r="Q29" s="10" t="str">
        <f>IFERROR(VLOOKUP(Q$2&amp;":"&amp;$A29,'Tables for analytical purposes'!$Q$3:$S$1575,3,FALSE), "")</f>
        <v/>
      </c>
      <c r="R29" s="10" t="str">
        <f>IFERROR(VLOOKUP(R$2&amp;":"&amp;$A29,'Tables for analytical purposes'!$Q$3:$S$1575,3,FALSE), "")</f>
        <v>JOHNSON</v>
      </c>
      <c r="S29" s="10" t="str">
        <f>IFERROR(VLOOKUP(S$2&amp;":"&amp;$A29,'Tables for analytical purposes'!$Q$3:$S$1575,3,FALSE), "")</f>
        <v>MC DOWELL</v>
      </c>
      <c r="T29" s="10" t="str">
        <f>IFERROR(VLOOKUP(T$2&amp;":"&amp;$A29,'Tables for analytical purposes'!$Q$3:$S$1575,3,FALSE), "")</f>
        <v>JENNINGS</v>
      </c>
      <c r="U29" s="10" t="str">
        <f>IFERROR(VLOOKUP(U$2&amp;":"&amp;$A29,'Tables for analytical purposes'!$Q$3:$S$1575,3,FALSE), "")</f>
        <v/>
      </c>
      <c r="V29" s="10" t="str">
        <f>IFERROR(VLOOKUP(V$2&amp;":"&amp;$A29,'Tables for analytical purposes'!$Q$3:$S$1575,3,FALSE), "")</f>
        <v/>
      </c>
      <c r="W29" s="10" t="str">
        <f>IFERROR(VLOOKUP(W$2&amp;":"&amp;$A29,'Tables for analytical purposes'!$Q$3:$S$1575,3,FALSE), "")</f>
        <v>WALTHAM</v>
      </c>
      <c r="X29" s="10" t="str">
        <f>IFERROR(VLOOKUP(X$2&amp;":"&amp;$A29,'Tables for analytical purposes'!$Q$3:$S$1575,3,FALSE), "")</f>
        <v>ST JOSEPH</v>
      </c>
      <c r="Y29" s="10" t="str">
        <f>IFERROR(VLOOKUP(Y$2&amp;":"&amp;$A29,'Tables for analytical purposes'!$Q$3:$S$1575,3,FALSE), "")</f>
        <v>MADELIA</v>
      </c>
      <c r="Z29" s="10" t="str">
        <f>IFERROR(VLOOKUP(Z$2&amp;":"&amp;$A29,'Tables for analytical purposes'!$Q$3:$S$1575,3,FALSE), "")</f>
        <v>OLIVE BRANCH</v>
      </c>
      <c r="AA29" s="10" t="str">
        <f>IFERROR(VLOOKUP(AA$2&amp;":"&amp;$A29,'Tables for analytical purposes'!$Q$3:$S$1575,3,FALSE), "")</f>
        <v>POPLAR BLUFF</v>
      </c>
      <c r="AB29" s="10" t="str">
        <f>IFERROR(VLOOKUP(AB$2&amp;":"&amp;$A29,'Tables for analytical purposes'!$Q$3:$S$1575,3,FALSE), "")</f>
        <v>SCOBEY</v>
      </c>
      <c r="AC29" s="10" t="str">
        <f>IFERROR(VLOOKUP(AC$2&amp;":"&amp;$A29,'Tables for analytical purposes'!$Q$3:$S$1575,3,FALSE), "")</f>
        <v>OSMOND</v>
      </c>
      <c r="AD29" s="10" t="str">
        <f>IFERROR(VLOOKUP(AD$2&amp;":"&amp;$A29,'Tables for analytical purposes'!$Q$3:$S$1575,3,FALSE), "")</f>
        <v/>
      </c>
      <c r="AE29" s="10" t="str">
        <f>IFERROR(VLOOKUP(AE$2&amp;":"&amp;$A29,'Tables for analytical purposes'!$Q$3:$S$1575,3,FALSE), "")</f>
        <v/>
      </c>
      <c r="AF29" s="10" t="str">
        <f>IFERROR(VLOOKUP(AF$2&amp;":"&amp;$A29,'Tables for analytical purposes'!$Q$3:$S$1575,3,FALSE), "")</f>
        <v>TEANECK</v>
      </c>
      <c r="AG29" s="10" t="str">
        <f>IFERROR(VLOOKUP(AG$2&amp;":"&amp;$A29,'Tables for analytical purposes'!$Q$3:$S$1575,3,FALSE), "")</f>
        <v/>
      </c>
      <c r="AH29" s="10" t="str">
        <f>IFERROR(VLOOKUP(AH$2&amp;":"&amp;$A29,'Tables for analytical purposes'!$Q$3:$S$1575,3,FALSE), "")</f>
        <v>OGDENSBURG</v>
      </c>
      <c r="AI29" s="10" t="str">
        <f>IFERROR(VLOOKUP(AI$2&amp;":"&amp;$A29,'Tables for analytical purposes'!$Q$3:$S$1575,3,FALSE), "")</f>
        <v>SCOTLAND NECK</v>
      </c>
      <c r="AJ29" s="10" t="str">
        <f>IFERROR(VLOOKUP(AJ$2&amp;":"&amp;$A29,'Tables for analytical purposes'!$Q$3:$S$1575,3,FALSE), "")</f>
        <v>STANLEY</v>
      </c>
      <c r="AK29" s="10" t="str">
        <f>IFERROR(VLOOKUP(AK$2&amp;":"&amp;$A29,'Tables for analytical purposes'!$Q$3:$S$1575,3,FALSE), "")</f>
        <v>MIDDLE POINT</v>
      </c>
      <c r="AL29" s="10" t="str">
        <f>IFERROR(VLOOKUP(AL$2&amp;":"&amp;$A29,'Tables for analytical purposes'!$Q$3:$S$1575,3,FALSE), "")</f>
        <v>MIAMI</v>
      </c>
      <c r="AM29" s="10" t="str">
        <f>IFERROR(VLOOKUP(AM$2&amp;":"&amp;$A29,'Tables for analytical purposes'!$Q$3:$S$1575,3,FALSE), "")</f>
        <v/>
      </c>
      <c r="AN29" s="10" t="str">
        <f>IFERROR(VLOOKUP(AN$2&amp;":"&amp;$A29,'Tables for analytical purposes'!$Q$3:$S$1575,3,FALSE), "")</f>
        <v>OREFIELD</v>
      </c>
      <c r="AO29" s="10" t="str">
        <f>IFERROR(VLOOKUP(AO$2&amp;":"&amp;$A29,'Tables for analytical purposes'!$Q$3:$S$1575,3,FALSE), "")</f>
        <v/>
      </c>
      <c r="AP29" s="10" t="str">
        <f>IFERROR(VLOOKUP(AP$2&amp;":"&amp;$A29,'Tables for analytical purposes'!$Q$3:$S$1575,3,FALSE), "")</f>
        <v/>
      </c>
      <c r="AQ29" s="10" t="str">
        <f>IFERROR(VLOOKUP(AQ$2&amp;":"&amp;$A29,'Tables for analytical purposes'!$Q$3:$S$1575,3,FALSE), "")</f>
        <v/>
      </c>
      <c r="AR29" s="10" t="str">
        <f>IFERROR(VLOOKUP(AR$2&amp;":"&amp;$A29,'Tables for analytical purposes'!$Q$3:$S$1575,3,FALSE), "")</f>
        <v/>
      </c>
      <c r="AS29" s="10" t="str">
        <f>IFERROR(VLOOKUP(AS$2&amp;":"&amp;$A29,'Tables for analytical purposes'!$Q$3:$S$1575,3,FALSE), "")</f>
        <v>RIPLEY</v>
      </c>
      <c r="AT29" s="10" t="str">
        <f>IFERROR(VLOOKUP(AT$2&amp;":"&amp;$A29,'Tables for analytical purposes'!$Q$3:$S$1575,3,FALSE), "")</f>
        <v>COLLEGE STATION</v>
      </c>
      <c r="AU29" s="10" t="str">
        <f>IFERROR(VLOOKUP(AU$2&amp;":"&amp;$A29,'Tables for analytical purposes'!$Q$3:$S$1575,3,FALSE), "")</f>
        <v/>
      </c>
      <c r="AV29" s="10" t="str">
        <f>IFERROR(VLOOKUP(AV$2&amp;":"&amp;$A29,'Tables for analytical purposes'!$Q$3:$S$1575,3,FALSE), "")</f>
        <v/>
      </c>
      <c r="AW29" s="10" t="str">
        <f>IFERROR(VLOOKUP(AW$2&amp;":"&amp;$A29,'Tables for analytical purposes'!$Q$3:$S$1575,3,FALSE), "")</f>
        <v/>
      </c>
      <c r="AX29" s="10" t="str">
        <f>IFERROR(VLOOKUP(AX$2&amp;":"&amp;$A29,'Tables for analytical purposes'!$Q$3:$S$1575,3,FALSE), "")</f>
        <v/>
      </c>
      <c r="AY29" s="10" t="str">
        <f>IFERROR(VLOOKUP(AY$2&amp;":"&amp;$A29,'Tables for analytical purposes'!$Q$3:$S$1575,3,FALSE), "")</f>
        <v>SPOKANE</v>
      </c>
      <c r="AZ29" s="10" t="str">
        <f>IFERROR(VLOOKUP(AZ$2&amp;":"&amp;$A29,'Tables for analytical purposes'!$Q$3:$S$1575,3,FALSE), "")</f>
        <v/>
      </c>
      <c r="BA29" s="10" t="str">
        <f>IFERROR(VLOOKUP(BA$2&amp;":"&amp;$A29,'Tables for analytical purposes'!$Q$3:$S$1575,3,FALSE), "")</f>
        <v>TOMAHAWK</v>
      </c>
      <c r="BB29" s="10" t="str">
        <f>IFERROR(VLOOKUP(BB$2&amp;":"&amp;$A29,'Tables for analytical purposes'!$Q$3:$S$1575,3,FALSE), "")</f>
        <v/>
      </c>
      <c r="BC29" s="10" t="str">
        <f>IFERROR(VLOOKUP(BC$2&amp;":"&amp;$A29,'Tables for analytical purposes'!$Q$3:$S$1575,3,FALSE), "")</f>
        <v/>
      </c>
      <c r="BD29" s="10" t="str">
        <f>IFERROR(VLOOKUP(BD$2&amp;":"&amp;$A29,'Tables for analytical purposes'!$Q$3:$S$1575,3,FALSE), "")</f>
        <v/>
      </c>
      <c r="BE29" s="10" t="str">
        <f>IFERROR(VLOOKUP(BE$2&amp;":"&amp;$A29,'Tables for analytical purposes'!$Q$3:$S$1575,3,FALSE), "")</f>
        <v/>
      </c>
    </row>
    <row r="30" spans="1:57" x14ac:dyDescent="0.25">
      <c r="A30" s="10">
        <v>28</v>
      </c>
      <c r="B30" s="10" t="str">
        <f>IFERROR(VLOOKUP(B$2&amp;":"&amp;$A30,'Tables for analytical purposes'!$Q$3:$S$1575,3,FALSE), "")</f>
        <v>UNION SPRINGS</v>
      </c>
      <c r="C30" s="10" t="str">
        <f>IFERROR(VLOOKUP(C$2&amp;":"&amp;$A30,'Tables for analytical purposes'!$Q$3:$S$1575,3,FALSE), "")</f>
        <v/>
      </c>
      <c r="D30" s="10" t="str">
        <f>IFERROR(VLOOKUP(D$2&amp;":"&amp;$A30,'Tables for analytical purposes'!$Q$3:$S$1575,3,FALSE), "")</f>
        <v/>
      </c>
      <c r="E30" s="10" t="str">
        <f>IFERROR(VLOOKUP(E$2&amp;":"&amp;$A30,'Tables for analytical purposes'!$Q$3:$S$1575,3,FALSE), "")</f>
        <v/>
      </c>
      <c r="F30" s="10" t="str">
        <f>IFERROR(VLOOKUP(F$2&amp;":"&amp;$A30,'Tables for analytical purposes'!$Q$3:$S$1575,3,FALSE), "")</f>
        <v>FORT BRAGG</v>
      </c>
      <c r="G30" s="10" t="str">
        <f>IFERROR(VLOOKUP(G$2&amp;":"&amp;$A30,'Tables for analytical purposes'!$Q$3:$S$1575,3,FALSE), "")</f>
        <v>WESTMINSTER</v>
      </c>
      <c r="H30" s="10" t="str">
        <f>IFERROR(VLOOKUP(H$2&amp;":"&amp;$A30,'Tables for analytical purposes'!$Q$3:$S$1575,3,FALSE), "")</f>
        <v/>
      </c>
      <c r="I30" s="10" t="str">
        <f>IFERROR(VLOOKUP(I$2&amp;":"&amp;$A30,'Tables for analytical purposes'!$Q$3:$S$1575,3,FALSE), "")</f>
        <v/>
      </c>
      <c r="J30" s="10" t="str">
        <f>IFERROR(VLOOKUP(J$2&amp;":"&amp;$A30,'Tables for analytical purposes'!$Q$3:$S$1575,3,FALSE), "")</f>
        <v/>
      </c>
      <c r="K30" s="10" t="str">
        <f>IFERROR(VLOOKUP(K$2&amp;":"&amp;$A30,'Tables for analytical purposes'!$Q$3:$S$1575,3,FALSE), "")</f>
        <v>PANAMA CITY</v>
      </c>
      <c r="L30" s="10" t="str">
        <f>IFERROR(VLOOKUP(L$2&amp;":"&amp;$A30,'Tables for analytical purposes'!$Q$3:$S$1575,3,FALSE), "")</f>
        <v>LAWRENCEVILLE</v>
      </c>
      <c r="M30" s="10" t="str">
        <f>IFERROR(VLOOKUP(M$2&amp;":"&amp;$A30,'Tables for analytical purposes'!$Q$3:$S$1575,3,FALSE), "")</f>
        <v/>
      </c>
      <c r="N30" s="10" t="str">
        <f>IFERROR(VLOOKUP(N$2&amp;":"&amp;$A30,'Tables for analytical purposes'!$Q$3:$S$1575,3,FALSE), "")</f>
        <v/>
      </c>
      <c r="O30" s="10" t="str">
        <f>IFERROR(VLOOKUP(O$2&amp;":"&amp;$A30,'Tables for analytical purposes'!$Q$3:$S$1575,3,FALSE), "")</f>
        <v>STREAMWOOD</v>
      </c>
      <c r="P30" s="10" t="str">
        <f>IFERROR(VLOOKUP(P$2&amp;":"&amp;$A30,'Tables for analytical purposes'!$Q$3:$S$1575,3,FALSE), "")</f>
        <v>NEWBURGH</v>
      </c>
      <c r="Q30" s="10" t="str">
        <f>IFERROR(VLOOKUP(Q$2&amp;":"&amp;$A30,'Tables for analytical purposes'!$Q$3:$S$1575,3,FALSE), "")</f>
        <v/>
      </c>
      <c r="R30" s="10" t="str">
        <f>IFERROR(VLOOKUP(R$2&amp;":"&amp;$A30,'Tables for analytical purposes'!$Q$3:$S$1575,3,FALSE), "")</f>
        <v>JUNCTION CITY</v>
      </c>
      <c r="S30" s="10" t="str">
        <f>IFERROR(VLOOKUP(S$2&amp;":"&amp;$A30,'Tables for analytical purposes'!$Q$3:$S$1575,3,FALSE), "")</f>
        <v>MIDDLESBORO</v>
      </c>
      <c r="T30" s="10" t="str">
        <f>IFERROR(VLOOKUP(T$2&amp;":"&amp;$A30,'Tables for analytical purposes'!$Q$3:$S$1575,3,FALSE), "")</f>
        <v>JONESBORO</v>
      </c>
      <c r="U30" s="10" t="str">
        <f>IFERROR(VLOOKUP(U$2&amp;":"&amp;$A30,'Tables for analytical purposes'!$Q$3:$S$1575,3,FALSE), "")</f>
        <v/>
      </c>
      <c r="V30" s="10" t="str">
        <f>IFERROR(VLOOKUP(V$2&amp;":"&amp;$A30,'Tables for analytical purposes'!$Q$3:$S$1575,3,FALSE), "")</f>
        <v/>
      </c>
      <c r="W30" s="10" t="str">
        <f>IFERROR(VLOOKUP(W$2&amp;":"&amp;$A30,'Tables for analytical purposes'!$Q$3:$S$1575,3,FALSE), "")</f>
        <v>WESTWOOD</v>
      </c>
      <c r="X30" s="10" t="str">
        <f>IFERROR(VLOOKUP(X$2&amp;":"&amp;$A30,'Tables for analytical purposes'!$Q$3:$S$1575,3,FALSE), "")</f>
        <v>WARREN</v>
      </c>
      <c r="Y30" s="10" t="str">
        <f>IFERROR(VLOOKUP(Y$2&amp;":"&amp;$A30,'Tables for analytical purposes'!$Q$3:$S$1575,3,FALSE), "")</f>
        <v>MAPLEWOOD</v>
      </c>
      <c r="Z30" s="10" t="str">
        <f>IFERROR(VLOOKUP(Z$2&amp;":"&amp;$A30,'Tables for analytical purposes'!$Q$3:$S$1575,3,FALSE), "")</f>
        <v>OXFORD</v>
      </c>
      <c r="AA30" s="10" t="str">
        <f>IFERROR(VLOOKUP(AA$2&amp;":"&amp;$A30,'Tables for analytical purposes'!$Q$3:$S$1575,3,FALSE), "")</f>
        <v>POTOSI</v>
      </c>
      <c r="AB30" s="10" t="str">
        <f>IFERROR(VLOOKUP(AB$2&amp;":"&amp;$A30,'Tables for analytical purposes'!$Q$3:$S$1575,3,FALSE), "")</f>
        <v>SHERIDAN</v>
      </c>
      <c r="AC30" s="10" t="str">
        <f>IFERROR(VLOOKUP(AC$2&amp;":"&amp;$A30,'Tables for analytical purposes'!$Q$3:$S$1575,3,FALSE), "")</f>
        <v>PLAINVIEW</v>
      </c>
      <c r="AD30" s="10" t="str">
        <f>IFERROR(VLOOKUP(AD$2&amp;":"&amp;$A30,'Tables for analytical purposes'!$Q$3:$S$1575,3,FALSE), "")</f>
        <v/>
      </c>
      <c r="AE30" s="10" t="str">
        <f>IFERROR(VLOOKUP(AE$2&amp;":"&amp;$A30,'Tables for analytical purposes'!$Q$3:$S$1575,3,FALSE), "")</f>
        <v/>
      </c>
      <c r="AF30" s="10" t="str">
        <f>IFERROR(VLOOKUP(AF$2&amp;":"&amp;$A30,'Tables for analytical purposes'!$Q$3:$S$1575,3,FALSE), "")</f>
        <v>TOMS RIVER</v>
      </c>
      <c r="AG30" s="10" t="str">
        <f>IFERROR(VLOOKUP(AG$2&amp;":"&amp;$A30,'Tables for analytical purposes'!$Q$3:$S$1575,3,FALSE), "")</f>
        <v/>
      </c>
      <c r="AH30" s="10" t="str">
        <f>IFERROR(VLOOKUP(AH$2&amp;":"&amp;$A30,'Tables for analytical purposes'!$Q$3:$S$1575,3,FALSE), "")</f>
        <v>ONEONTA</v>
      </c>
      <c r="AI30" s="10" t="str">
        <f>IFERROR(VLOOKUP(AI$2&amp;":"&amp;$A30,'Tables for analytical purposes'!$Q$3:$S$1575,3,FALSE), "")</f>
        <v>SPARTA</v>
      </c>
      <c r="AJ30" s="10" t="str">
        <f>IFERROR(VLOOKUP(AJ$2&amp;":"&amp;$A30,'Tables for analytical purposes'!$Q$3:$S$1575,3,FALSE), "")</f>
        <v>TURTLE LAKE</v>
      </c>
      <c r="AK30" s="10" t="str">
        <f>IFERROR(VLOOKUP(AK$2&amp;":"&amp;$A30,'Tables for analytical purposes'!$Q$3:$S$1575,3,FALSE), "")</f>
        <v>MILLERSBURG</v>
      </c>
      <c r="AL30" s="10" t="str">
        <f>IFERROR(VLOOKUP(AL$2&amp;":"&amp;$A30,'Tables for analytical purposes'!$Q$3:$S$1575,3,FALSE), "")</f>
        <v>NORMAN</v>
      </c>
      <c r="AM30" s="10" t="str">
        <f>IFERROR(VLOOKUP(AM$2&amp;":"&amp;$A30,'Tables for analytical purposes'!$Q$3:$S$1575,3,FALSE), "")</f>
        <v/>
      </c>
      <c r="AN30" s="10" t="str">
        <f>IFERROR(VLOOKUP(AN$2&amp;":"&amp;$A30,'Tables for analytical purposes'!$Q$3:$S$1575,3,FALSE), "")</f>
        <v>PALMERTON</v>
      </c>
      <c r="AO30" s="10" t="str">
        <f>IFERROR(VLOOKUP(AO$2&amp;":"&amp;$A30,'Tables for analytical purposes'!$Q$3:$S$1575,3,FALSE), "")</f>
        <v/>
      </c>
      <c r="AP30" s="10" t="str">
        <f>IFERROR(VLOOKUP(AP$2&amp;":"&amp;$A30,'Tables for analytical purposes'!$Q$3:$S$1575,3,FALSE), "")</f>
        <v/>
      </c>
      <c r="AQ30" s="10" t="str">
        <f>IFERROR(VLOOKUP(AQ$2&amp;":"&amp;$A30,'Tables for analytical purposes'!$Q$3:$S$1575,3,FALSE), "")</f>
        <v/>
      </c>
      <c r="AR30" s="10" t="str">
        <f>IFERROR(VLOOKUP(AR$2&amp;":"&amp;$A30,'Tables for analytical purposes'!$Q$3:$S$1575,3,FALSE), "")</f>
        <v/>
      </c>
      <c r="AS30" s="10" t="str">
        <f>IFERROR(VLOOKUP(AS$2&amp;":"&amp;$A30,'Tables for analytical purposes'!$Q$3:$S$1575,3,FALSE), "")</f>
        <v>SPRINGFIELD</v>
      </c>
      <c r="AT30" s="10" t="str">
        <f>IFERROR(VLOOKUP(AT$2&amp;":"&amp;$A30,'Tables for analytical purposes'!$Q$3:$S$1575,3,FALSE), "")</f>
        <v>COLORADO CITY</v>
      </c>
      <c r="AU30" s="10" t="str">
        <f>IFERROR(VLOOKUP(AU$2&amp;":"&amp;$A30,'Tables for analytical purposes'!$Q$3:$S$1575,3,FALSE), "")</f>
        <v/>
      </c>
      <c r="AV30" s="10" t="str">
        <f>IFERROR(VLOOKUP(AV$2&amp;":"&amp;$A30,'Tables for analytical purposes'!$Q$3:$S$1575,3,FALSE), "")</f>
        <v/>
      </c>
      <c r="AW30" s="10" t="str">
        <f>IFERROR(VLOOKUP(AW$2&amp;":"&amp;$A30,'Tables for analytical purposes'!$Q$3:$S$1575,3,FALSE), "")</f>
        <v/>
      </c>
      <c r="AX30" s="10" t="str">
        <f>IFERROR(VLOOKUP(AX$2&amp;":"&amp;$A30,'Tables for analytical purposes'!$Q$3:$S$1575,3,FALSE), "")</f>
        <v/>
      </c>
      <c r="AY30" s="10" t="str">
        <f>IFERROR(VLOOKUP(AY$2&amp;":"&amp;$A30,'Tables for analytical purposes'!$Q$3:$S$1575,3,FALSE), "")</f>
        <v>Tacoma</v>
      </c>
      <c r="AZ30" s="10" t="str">
        <f>IFERROR(VLOOKUP(AZ$2&amp;":"&amp;$A30,'Tables for analytical purposes'!$Q$3:$S$1575,3,FALSE), "")</f>
        <v/>
      </c>
      <c r="BA30" s="10" t="str">
        <f>IFERROR(VLOOKUP(BA$2&amp;":"&amp;$A30,'Tables for analytical purposes'!$Q$3:$S$1575,3,FALSE), "")</f>
        <v>WAUKESHA</v>
      </c>
      <c r="BB30" s="10" t="str">
        <f>IFERROR(VLOOKUP(BB$2&amp;":"&amp;$A30,'Tables for analytical purposes'!$Q$3:$S$1575,3,FALSE), "")</f>
        <v/>
      </c>
      <c r="BC30" s="10" t="str">
        <f>IFERROR(VLOOKUP(BC$2&amp;":"&amp;$A30,'Tables for analytical purposes'!$Q$3:$S$1575,3,FALSE), "")</f>
        <v/>
      </c>
      <c r="BD30" s="10" t="str">
        <f>IFERROR(VLOOKUP(BD$2&amp;":"&amp;$A30,'Tables for analytical purposes'!$Q$3:$S$1575,3,FALSE), "")</f>
        <v/>
      </c>
      <c r="BE30" s="10" t="str">
        <f>IFERROR(VLOOKUP(BE$2&amp;":"&amp;$A30,'Tables for analytical purposes'!$Q$3:$S$1575,3,FALSE), "")</f>
        <v/>
      </c>
    </row>
    <row r="31" spans="1:57" x14ac:dyDescent="0.25">
      <c r="A31">
        <v>29</v>
      </c>
      <c r="B31" s="10" t="str">
        <f>IFERROR(VLOOKUP(B$2&amp;":"&amp;$A31,'Tables for analytical purposes'!$Q$3:$S$1575,3,FALSE), "")</f>
        <v>WEDOWEE</v>
      </c>
      <c r="C31" s="10" t="str">
        <f>IFERROR(VLOOKUP(C$2&amp;":"&amp;$A31,'Tables for analytical purposes'!$Q$3:$S$1575,3,FALSE), "")</f>
        <v/>
      </c>
      <c r="D31" s="10" t="str">
        <f>IFERROR(VLOOKUP(D$2&amp;":"&amp;$A31,'Tables for analytical purposes'!$Q$3:$S$1575,3,FALSE), "")</f>
        <v/>
      </c>
      <c r="E31" s="10" t="str">
        <f>IFERROR(VLOOKUP(E$2&amp;":"&amp;$A31,'Tables for analytical purposes'!$Q$3:$S$1575,3,FALSE), "")</f>
        <v/>
      </c>
      <c r="F31" s="10" t="str">
        <f>IFERROR(VLOOKUP(F$2&amp;":"&amp;$A31,'Tables for analytical purposes'!$Q$3:$S$1575,3,FALSE), "")</f>
        <v>Fort Irwin</v>
      </c>
      <c r="G31" s="10" t="str">
        <f>IFERROR(VLOOKUP(G$2&amp;":"&amp;$A31,'Tables for analytical purposes'!$Q$3:$S$1575,3,FALSE), "")</f>
        <v/>
      </c>
      <c r="H31" s="10" t="str">
        <f>IFERROR(VLOOKUP(H$2&amp;":"&amp;$A31,'Tables for analytical purposes'!$Q$3:$S$1575,3,FALSE), "")</f>
        <v/>
      </c>
      <c r="I31" s="10" t="str">
        <f>IFERROR(VLOOKUP(I$2&amp;":"&amp;$A31,'Tables for analytical purposes'!$Q$3:$S$1575,3,FALSE), "")</f>
        <v/>
      </c>
      <c r="J31" s="10" t="str">
        <f>IFERROR(VLOOKUP(J$2&amp;":"&amp;$A31,'Tables for analytical purposes'!$Q$3:$S$1575,3,FALSE), "")</f>
        <v/>
      </c>
      <c r="K31" s="10" t="str">
        <f>IFERROR(VLOOKUP(K$2&amp;":"&amp;$A31,'Tables for analytical purposes'!$Q$3:$S$1575,3,FALSE), "")</f>
        <v>PEMBROKE PINES</v>
      </c>
      <c r="L31" s="10" t="str">
        <f>IFERROR(VLOOKUP(L$2&amp;":"&amp;$A31,'Tables for analytical purposes'!$Q$3:$S$1575,3,FALSE), "")</f>
        <v>MADISON</v>
      </c>
      <c r="M31" s="10" t="str">
        <f>IFERROR(VLOOKUP(M$2&amp;":"&amp;$A31,'Tables for analytical purposes'!$Q$3:$S$1575,3,FALSE), "")</f>
        <v/>
      </c>
      <c r="N31" s="10" t="str">
        <f>IFERROR(VLOOKUP(N$2&amp;":"&amp;$A31,'Tables for analytical purposes'!$Q$3:$S$1575,3,FALSE), "")</f>
        <v/>
      </c>
      <c r="O31" s="10" t="str">
        <f>IFERROR(VLOOKUP(O$2&amp;":"&amp;$A31,'Tables for analytical purposes'!$Q$3:$S$1575,3,FALSE), "")</f>
        <v>VANDALIA</v>
      </c>
      <c r="P31" s="10" t="str">
        <f>IFERROR(VLOOKUP(P$2&amp;":"&amp;$A31,'Tables for analytical purposes'!$Q$3:$S$1575,3,FALSE), "")</f>
        <v>NORTH VERNON</v>
      </c>
      <c r="Q31" s="10" t="str">
        <f>IFERROR(VLOOKUP(Q$2&amp;":"&amp;$A31,'Tables for analytical purposes'!$Q$3:$S$1575,3,FALSE), "")</f>
        <v/>
      </c>
      <c r="R31" s="10" t="str">
        <f>IFERROR(VLOOKUP(R$2&amp;":"&amp;$A31,'Tables for analytical purposes'!$Q$3:$S$1575,3,FALSE), "")</f>
        <v>KINGMAN</v>
      </c>
      <c r="S31" s="10" t="str">
        <f>IFERROR(VLOOKUP(S$2&amp;":"&amp;$A31,'Tables for analytical purposes'!$Q$3:$S$1575,3,FALSE), "")</f>
        <v>MORGANFIELD</v>
      </c>
      <c r="T31" s="10" t="str">
        <f>IFERROR(VLOOKUP(T$2&amp;":"&amp;$A31,'Tables for analytical purposes'!$Q$3:$S$1575,3,FALSE), "")</f>
        <v>KENNER</v>
      </c>
      <c r="U31" s="10" t="str">
        <f>IFERROR(VLOOKUP(U$2&amp;":"&amp;$A31,'Tables for analytical purposes'!$Q$3:$S$1575,3,FALSE), "")</f>
        <v/>
      </c>
      <c r="V31" s="10" t="str">
        <f>IFERROR(VLOOKUP(V$2&amp;":"&amp;$A31,'Tables for analytical purposes'!$Q$3:$S$1575,3,FALSE), "")</f>
        <v/>
      </c>
      <c r="W31" s="10" t="str">
        <f>IFERROR(VLOOKUP(W$2&amp;":"&amp;$A31,'Tables for analytical purposes'!$Q$3:$S$1575,3,FALSE), "")</f>
        <v>WORCESTER</v>
      </c>
      <c r="X31" s="10" t="str">
        <f>IFERROR(VLOOKUP(X$2&amp;":"&amp;$A31,'Tables for analytical purposes'!$Q$3:$S$1575,3,FALSE), "")</f>
        <v>WESTLAND</v>
      </c>
      <c r="Y31" s="10" t="str">
        <f>IFERROR(VLOOKUP(Y$2&amp;":"&amp;$A31,'Tables for analytical purposes'!$Q$3:$S$1575,3,FALSE), "")</f>
        <v>MINNEAPOLIS</v>
      </c>
      <c r="Z31" s="10" t="str">
        <f>IFERROR(VLOOKUP(Z$2&amp;":"&amp;$A31,'Tables for analytical purposes'!$Q$3:$S$1575,3,FALSE), "")</f>
        <v>PHILADELPHIA</v>
      </c>
      <c r="AA31" s="10" t="str">
        <f>IFERROR(VLOOKUP(AA$2&amp;":"&amp;$A31,'Tables for analytical purposes'!$Q$3:$S$1575,3,FALSE), "")</f>
        <v>RICHMOND</v>
      </c>
      <c r="AB31" s="10" t="str">
        <f>IFERROR(VLOOKUP(AB$2&amp;":"&amp;$A31,'Tables for analytical purposes'!$Q$3:$S$1575,3,FALSE), "")</f>
        <v>SUPERIOR</v>
      </c>
      <c r="AC31" s="10" t="str">
        <f>IFERROR(VLOOKUP(AC$2&amp;":"&amp;$A31,'Tables for analytical purposes'!$Q$3:$S$1575,3,FALSE), "")</f>
        <v>RED CLOUD</v>
      </c>
      <c r="AD31" s="10" t="str">
        <f>IFERROR(VLOOKUP(AD$2&amp;":"&amp;$A31,'Tables for analytical purposes'!$Q$3:$S$1575,3,FALSE), "")</f>
        <v/>
      </c>
      <c r="AE31" s="10" t="str">
        <f>IFERROR(VLOOKUP(AE$2&amp;":"&amp;$A31,'Tables for analytical purposes'!$Q$3:$S$1575,3,FALSE), "")</f>
        <v/>
      </c>
      <c r="AF31" s="10" t="str">
        <f>IFERROR(VLOOKUP(AF$2&amp;":"&amp;$A31,'Tables for analytical purposes'!$Q$3:$S$1575,3,FALSE), "")</f>
        <v>TRENTON</v>
      </c>
      <c r="AG31" s="10" t="str">
        <f>IFERROR(VLOOKUP(AG$2&amp;":"&amp;$A31,'Tables for analytical purposes'!$Q$3:$S$1575,3,FALSE), "")</f>
        <v/>
      </c>
      <c r="AH31" s="10" t="str">
        <f>IFERROR(VLOOKUP(AH$2&amp;":"&amp;$A31,'Tables for analytical purposes'!$Q$3:$S$1575,3,FALSE), "")</f>
        <v>ORANGEBURG</v>
      </c>
      <c r="AI31" s="10" t="str">
        <f>IFERROR(VLOOKUP(AI$2&amp;":"&amp;$A31,'Tables for analytical purposes'!$Q$3:$S$1575,3,FALSE), "")</f>
        <v>SPRUCE PINE</v>
      </c>
      <c r="AJ31" s="10" t="str">
        <f>IFERROR(VLOOKUP(AJ$2&amp;":"&amp;$A31,'Tables for analytical purposes'!$Q$3:$S$1575,3,FALSE), "")</f>
        <v>WISHEK</v>
      </c>
      <c r="AK31" s="10" t="str">
        <f>IFERROR(VLOOKUP(AK$2&amp;":"&amp;$A31,'Tables for analytical purposes'!$Q$3:$S$1575,3,FALSE), "")</f>
        <v>NORTHFIELD</v>
      </c>
      <c r="AL31" s="10" t="str">
        <f>IFERROR(VLOOKUP(AL$2&amp;":"&amp;$A31,'Tables for analytical purposes'!$Q$3:$S$1575,3,FALSE), "")</f>
        <v>OKEENE</v>
      </c>
      <c r="AM31" s="10" t="str">
        <f>IFERROR(VLOOKUP(AM$2&amp;":"&amp;$A31,'Tables for analytical purposes'!$Q$3:$S$1575,3,FALSE), "")</f>
        <v/>
      </c>
      <c r="AN31" s="10" t="str">
        <f>IFERROR(VLOOKUP(AN$2&amp;":"&amp;$A31,'Tables for analytical purposes'!$Q$3:$S$1575,3,FALSE), "")</f>
        <v>PHILADELPHIA</v>
      </c>
      <c r="AO31" s="10" t="str">
        <f>IFERROR(VLOOKUP(AO$2&amp;":"&amp;$A31,'Tables for analytical purposes'!$Q$3:$S$1575,3,FALSE), "")</f>
        <v/>
      </c>
      <c r="AP31" s="10" t="str">
        <f>IFERROR(VLOOKUP(AP$2&amp;":"&amp;$A31,'Tables for analytical purposes'!$Q$3:$S$1575,3,FALSE), "")</f>
        <v/>
      </c>
      <c r="AQ31" s="10" t="str">
        <f>IFERROR(VLOOKUP(AQ$2&amp;":"&amp;$A31,'Tables for analytical purposes'!$Q$3:$S$1575,3,FALSE), "")</f>
        <v/>
      </c>
      <c r="AR31" s="10" t="str">
        <f>IFERROR(VLOOKUP(AR$2&amp;":"&amp;$A31,'Tables for analytical purposes'!$Q$3:$S$1575,3,FALSE), "")</f>
        <v/>
      </c>
      <c r="AS31" s="10" t="str">
        <f>IFERROR(VLOOKUP(AS$2&amp;":"&amp;$A31,'Tables for analytical purposes'!$Q$3:$S$1575,3,FALSE), "")</f>
        <v>UNION CITY</v>
      </c>
      <c r="AT31" s="10" t="str">
        <f>IFERROR(VLOOKUP(AT$2&amp;":"&amp;$A31,'Tables for analytical purposes'!$Q$3:$S$1575,3,FALSE), "")</f>
        <v>COMANCHE</v>
      </c>
      <c r="AU31" s="10" t="str">
        <f>IFERROR(VLOOKUP(AU$2&amp;":"&amp;$A31,'Tables for analytical purposes'!$Q$3:$S$1575,3,FALSE), "")</f>
        <v/>
      </c>
      <c r="AV31" s="10" t="str">
        <f>IFERROR(VLOOKUP(AV$2&amp;":"&amp;$A31,'Tables for analytical purposes'!$Q$3:$S$1575,3,FALSE), "")</f>
        <v/>
      </c>
      <c r="AW31" s="10" t="str">
        <f>IFERROR(VLOOKUP(AW$2&amp;":"&amp;$A31,'Tables for analytical purposes'!$Q$3:$S$1575,3,FALSE), "")</f>
        <v/>
      </c>
      <c r="AX31" s="10" t="str">
        <f>IFERROR(VLOOKUP(AX$2&amp;":"&amp;$A31,'Tables for analytical purposes'!$Q$3:$S$1575,3,FALSE), "")</f>
        <v/>
      </c>
      <c r="AY31" s="10" t="str">
        <f>IFERROR(VLOOKUP(AY$2&amp;":"&amp;$A31,'Tables for analytical purposes'!$Q$3:$S$1575,3,FALSE), "")</f>
        <v>TUKWILA</v>
      </c>
      <c r="AZ31" s="10" t="str">
        <f>IFERROR(VLOOKUP(AZ$2&amp;":"&amp;$A31,'Tables for analytical purposes'!$Q$3:$S$1575,3,FALSE), "")</f>
        <v/>
      </c>
      <c r="BA31" s="10" t="str">
        <f>IFERROR(VLOOKUP(BA$2&amp;":"&amp;$A31,'Tables for analytical purposes'!$Q$3:$S$1575,3,FALSE), "")</f>
        <v>WAUSAU</v>
      </c>
      <c r="BB31" s="10" t="str">
        <f>IFERROR(VLOOKUP(BB$2&amp;":"&amp;$A31,'Tables for analytical purposes'!$Q$3:$S$1575,3,FALSE), "")</f>
        <v/>
      </c>
      <c r="BC31" s="10" t="str">
        <f>IFERROR(VLOOKUP(BC$2&amp;":"&amp;$A31,'Tables for analytical purposes'!$Q$3:$S$1575,3,FALSE), "")</f>
        <v/>
      </c>
      <c r="BD31" s="10" t="str">
        <f>IFERROR(VLOOKUP(BD$2&amp;":"&amp;$A31,'Tables for analytical purposes'!$Q$3:$S$1575,3,FALSE), "")</f>
        <v/>
      </c>
      <c r="BE31" s="10" t="str">
        <f>IFERROR(VLOOKUP(BE$2&amp;":"&amp;$A31,'Tables for analytical purposes'!$Q$3:$S$1575,3,FALSE), "")</f>
        <v/>
      </c>
    </row>
    <row r="32" spans="1:57" x14ac:dyDescent="0.25">
      <c r="A32" s="10">
        <v>30</v>
      </c>
      <c r="B32" s="10" t="str">
        <f>IFERROR(VLOOKUP(B$2&amp;":"&amp;$A32,'Tables for analytical purposes'!$Q$3:$S$1575,3,FALSE), "")</f>
        <v>YORK</v>
      </c>
      <c r="C32" s="10" t="str">
        <f>IFERROR(VLOOKUP(C$2&amp;":"&amp;$A32,'Tables for analytical purposes'!$Q$3:$S$1575,3,FALSE), "")</f>
        <v/>
      </c>
      <c r="D32" s="10" t="str">
        <f>IFERROR(VLOOKUP(D$2&amp;":"&amp;$A32,'Tables for analytical purposes'!$Q$3:$S$1575,3,FALSE), "")</f>
        <v/>
      </c>
      <c r="E32" s="10" t="str">
        <f>IFERROR(VLOOKUP(E$2&amp;":"&amp;$A32,'Tables for analytical purposes'!$Q$3:$S$1575,3,FALSE), "")</f>
        <v/>
      </c>
      <c r="F32" s="10" t="str">
        <f>IFERROR(VLOOKUP(F$2&amp;":"&amp;$A32,'Tables for analytical purposes'!$Q$3:$S$1575,3,FALSE), "")</f>
        <v>FREMONT</v>
      </c>
      <c r="G32" s="10" t="str">
        <f>IFERROR(VLOOKUP(G$2&amp;":"&amp;$A32,'Tables for analytical purposes'!$Q$3:$S$1575,3,FALSE), "")</f>
        <v/>
      </c>
      <c r="H32" s="10" t="str">
        <f>IFERROR(VLOOKUP(H$2&amp;":"&amp;$A32,'Tables for analytical purposes'!$Q$3:$S$1575,3,FALSE), "")</f>
        <v/>
      </c>
      <c r="I32" s="10" t="str">
        <f>IFERROR(VLOOKUP(I$2&amp;":"&amp;$A32,'Tables for analytical purposes'!$Q$3:$S$1575,3,FALSE), "")</f>
        <v/>
      </c>
      <c r="J32" s="10" t="str">
        <f>IFERROR(VLOOKUP(J$2&amp;":"&amp;$A32,'Tables for analytical purposes'!$Q$3:$S$1575,3,FALSE), "")</f>
        <v/>
      </c>
      <c r="K32" s="10" t="str">
        <f>IFERROR(VLOOKUP(K$2&amp;":"&amp;$A32,'Tables for analytical purposes'!$Q$3:$S$1575,3,FALSE), "")</f>
        <v>PERRY</v>
      </c>
      <c r="L32" s="10" t="str">
        <f>IFERROR(VLOOKUP(L$2&amp;":"&amp;$A32,'Tables for analytical purposes'!$Q$3:$S$1575,3,FALSE), "")</f>
        <v>MARIETTA</v>
      </c>
      <c r="M32" s="10" t="str">
        <f>IFERROR(VLOOKUP(M$2&amp;":"&amp;$A32,'Tables for analytical purposes'!$Q$3:$S$1575,3,FALSE), "")</f>
        <v/>
      </c>
      <c r="N32" s="10" t="str">
        <f>IFERROR(VLOOKUP(N$2&amp;":"&amp;$A32,'Tables for analytical purposes'!$Q$3:$S$1575,3,FALSE), "")</f>
        <v/>
      </c>
      <c r="O32" s="10" t="str">
        <f>IFERROR(VLOOKUP(O$2&amp;":"&amp;$A32,'Tables for analytical purposes'!$Q$3:$S$1575,3,FALSE), "")</f>
        <v>WAUKEGAN</v>
      </c>
      <c r="P32" s="10" t="str">
        <f>IFERROR(VLOOKUP(P$2&amp;":"&amp;$A32,'Tables for analytical purposes'!$Q$3:$S$1575,3,FALSE), "")</f>
        <v>PIERCETON</v>
      </c>
      <c r="Q32" s="10" t="str">
        <f>IFERROR(VLOOKUP(Q$2&amp;":"&amp;$A32,'Tables for analytical purposes'!$Q$3:$S$1575,3,FALSE), "")</f>
        <v/>
      </c>
      <c r="R32" s="10" t="str">
        <f>IFERROR(VLOOKUP(R$2&amp;":"&amp;$A32,'Tables for analytical purposes'!$Q$3:$S$1575,3,FALSE), "")</f>
        <v>KINSLEY</v>
      </c>
      <c r="S32" s="10" t="str">
        <f>IFERROR(VLOOKUP(S$2&amp;":"&amp;$A32,'Tables for analytical purposes'!$Q$3:$S$1575,3,FALSE), "")</f>
        <v>MOUNT STERLING</v>
      </c>
      <c r="T32" s="10" t="str">
        <f>IFERROR(VLOOKUP(T$2&amp;":"&amp;$A32,'Tables for analytical purposes'!$Q$3:$S$1575,3,FALSE), "")</f>
        <v>KENTWOOD</v>
      </c>
      <c r="U32" s="10" t="str">
        <f>IFERROR(VLOOKUP(U$2&amp;":"&amp;$A32,'Tables for analytical purposes'!$Q$3:$S$1575,3,FALSE), "")</f>
        <v/>
      </c>
      <c r="V32" s="10" t="str">
        <f>IFERROR(VLOOKUP(V$2&amp;":"&amp;$A32,'Tables for analytical purposes'!$Q$3:$S$1575,3,FALSE), "")</f>
        <v/>
      </c>
      <c r="W32" s="10" t="str">
        <f>IFERROR(VLOOKUP(W$2&amp;":"&amp;$A32,'Tables for analytical purposes'!$Q$3:$S$1575,3,FALSE), "")</f>
        <v/>
      </c>
      <c r="X32" s="10" t="str">
        <f>IFERROR(VLOOKUP(X$2&amp;":"&amp;$A32,'Tables for analytical purposes'!$Q$3:$S$1575,3,FALSE), "")</f>
        <v>YPSILANTI</v>
      </c>
      <c r="Y32" s="10" t="str">
        <f>IFERROR(VLOOKUP(Y$2&amp;":"&amp;$A32,'Tables for analytical purposes'!$Q$3:$S$1575,3,FALSE), "")</f>
        <v>MONTEVIDEO</v>
      </c>
      <c r="Z32" s="10" t="str">
        <f>IFERROR(VLOOKUP(Z$2&amp;":"&amp;$A32,'Tables for analytical purposes'!$Q$3:$S$1575,3,FALSE), "")</f>
        <v>PONTOTOC</v>
      </c>
      <c r="AA32" s="10" t="str">
        <f>IFERROR(VLOOKUP(AA$2&amp;":"&amp;$A32,'Tables for analytical purposes'!$Q$3:$S$1575,3,FALSE), "")</f>
        <v>SAINT CHARLES</v>
      </c>
      <c r="AB32" s="10" t="str">
        <f>IFERROR(VLOOKUP(AB$2&amp;":"&amp;$A32,'Tables for analytical purposes'!$Q$3:$S$1575,3,FALSE), "")</f>
        <v>TERRY</v>
      </c>
      <c r="AC32" s="10" t="str">
        <f>IFERROR(VLOOKUP(AC$2&amp;":"&amp;$A32,'Tables for analytical purposes'!$Q$3:$S$1575,3,FALSE), "")</f>
        <v>SIDNEY</v>
      </c>
      <c r="AD32" s="10" t="str">
        <f>IFERROR(VLOOKUP(AD$2&amp;":"&amp;$A32,'Tables for analytical purposes'!$Q$3:$S$1575,3,FALSE), "")</f>
        <v/>
      </c>
      <c r="AE32" s="10" t="str">
        <f>IFERROR(VLOOKUP(AE$2&amp;":"&amp;$A32,'Tables for analytical purposes'!$Q$3:$S$1575,3,FALSE), "")</f>
        <v/>
      </c>
      <c r="AF32" s="10" t="str">
        <f>IFERROR(VLOOKUP(AF$2&amp;":"&amp;$A32,'Tables for analytical purposes'!$Q$3:$S$1575,3,FALSE), "")</f>
        <v>WESTAMPTON</v>
      </c>
      <c r="AG32" s="10" t="str">
        <f>IFERROR(VLOOKUP(AG$2&amp;":"&amp;$A32,'Tables for analytical purposes'!$Q$3:$S$1575,3,FALSE), "")</f>
        <v/>
      </c>
      <c r="AH32" s="10" t="str">
        <f>IFERROR(VLOOKUP(AH$2&amp;":"&amp;$A32,'Tables for analytical purposes'!$Q$3:$S$1575,3,FALSE), "")</f>
        <v>PLAINVIEW</v>
      </c>
      <c r="AI32" s="10" t="str">
        <f>IFERROR(VLOOKUP(AI$2&amp;":"&amp;$A32,'Tables for analytical purposes'!$Q$3:$S$1575,3,FALSE), "")</f>
        <v>SUPPLY</v>
      </c>
      <c r="AJ32" s="10" t="str">
        <f>IFERROR(VLOOKUP(AJ$2&amp;":"&amp;$A32,'Tables for analytical purposes'!$Q$3:$S$1575,3,FALSE), "")</f>
        <v/>
      </c>
      <c r="AK32" s="10" t="str">
        <f>IFERROR(VLOOKUP(AK$2&amp;":"&amp;$A32,'Tables for analytical purposes'!$Q$3:$S$1575,3,FALSE), "")</f>
        <v>OBERLIN</v>
      </c>
      <c r="AL32" s="10" t="str">
        <f>IFERROR(VLOOKUP(AL$2&amp;":"&amp;$A32,'Tables for analytical purposes'!$Q$3:$S$1575,3,FALSE), "")</f>
        <v>OKEMAH</v>
      </c>
      <c r="AM32" s="10" t="str">
        <f>IFERROR(VLOOKUP(AM$2&amp;":"&amp;$A32,'Tables for analytical purposes'!$Q$3:$S$1575,3,FALSE), "")</f>
        <v/>
      </c>
      <c r="AN32" s="10" t="str">
        <f>IFERROR(VLOOKUP(AN$2&amp;":"&amp;$A32,'Tables for analytical purposes'!$Q$3:$S$1575,3,FALSE), "")</f>
        <v>PITTSBURGH</v>
      </c>
      <c r="AO32" s="10" t="str">
        <f>IFERROR(VLOOKUP(AO$2&amp;":"&amp;$A32,'Tables for analytical purposes'!$Q$3:$S$1575,3,FALSE), "")</f>
        <v/>
      </c>
      <c r="AP32" s="10" t="str">
        <f>IFERROR(VLOOKUP(AP$2&amp;":"&amp;$A32,'Tables for analytical purposes'!$Q$3:$S$1575,3,FALSE), "")</f>
        <v/>
      </c>
      <c r="AQ32" s="10" t="str">
        <f>IFERROR(VLOOKUP(AQ$2&amp;":"&amp;$A32,'Tables for analytical purposes'!$Q$3:$S$1575,3,FALSE), "")</f>
        <v/>
      </c>
      <c r="AR32" s="10" t="str">
        <f>IFERROR(VLOOKUP(AR$2&amp;":"&amp;$A32,'Tables for analytical purposes'!$Q$3:$S$1575,3,FALSE), "")</f>
        <v/>
      </c>
      <c r="AS32" s="10" t="str">
        <f>IFERROR(VLOOKUP(AS$2&amp;":"&amp;$A32,'Tables for analytical purposes'!$Q$3:$S$1575,3,FALSE), "")</f>
        <v>WAYNESBORO</v>
      </c>
      <c r="AT32" s="10" t="str">
        <f>IFERROR(VLOOKUP(AT$2&amp;":"&amp;$A32,'Tables for analytical purposes'!$Q$3:$S$1575,3,FALSE), "")</f>
        <v>CONROE</v>
      </c>
      <c r="AU32" s="10" t="str">
        <f>IFERROR(VLOOKUP(AU$2&amp;":"&amp;$A32,'Tables for analytical purposes'!$Q$3:$S$1575,3,FALSE), "")</f>
        <v/>
      </c>
      <c r="AV32" s="10" t="str">
        <f>IFERROR(VLOOKUP(AV$2&amp;":"&amp;$A32,'Tables for analytical purposes'!$Q$3:$S$1575,3,FALSE), "")</f>
        <v/>
      </c>
      <c r="AW32" s="10" t="str">
        <f>IFERROR(VLOOKUP(AW$2&amp;":"&amp;$A32,'Tables for analytical purposes'!$Q$3:$S$1575,3,FALSE), "")</f>
        <v/>
      </c>
      <c r="AX32" s="10" t="str">
        <f>IFERROR(VLOOKUP(AX$2&amp;":"&amp;$A32,'Tables for analytical purposes'!$Q$3:$S$1575,3,FALSE), "")</f>
        <v/>
      </c>
      <c r="AY32" s="10" t="str">
        <f>IFERROR(VLOOKUP(AY$2&amp;":"&amp;$A32,'Tables for analytical purposes'!$Q$3:$S$1575,3,FALSE), "")</f>
        <v>WENATCHEE</v>
      </c>
      <c r="AZ32" s="10" t="str">
        <f>IFERROR(VLOOKUP(AZ$2&amp;":"&amp;$A32,'Tables for analytical purposes'!$Q$3:$S$1575,3,FALSE), "")</f>
        <v/>
      </c>
      <c r="BA32" s="10" t="str">
        <f>IFERROR(VLOOKUP(BA$2&amp;":"&amp;$A32,'Tables for analytical purposes'!$Q$3:$S$1575,3,FALSE), "")</f>
        <v>WAUWATOSA</v>
      </c>
      <c r="BB32" s="10" t="str">
        <f>IFERROR(VLOOKUP(BB$2&amp;":"&amp;$A32,'Tables for analytical purposes'!$Q$3:$S$1575,3,FALSE), "")</f>
        <v/>
      </c>
      <c r="BC32" s="10" t="str">
        <f>IFERROR(VLOOKUP(BC$2&amp;":"&amp;$A32,'Tables for analytical purposes'!$Q$3:$S$1575,3,FALSE), "")</f>
        <v/>
      </c>
      <c r="BD32" s="10" t="str">
        <f>IFERROR(VLOOKUP(BD$2&amp;":"&amp;$A32,'Tables for analytical purposes'!$Q$3:$S$1575,3,FALSE), "")</f>
        <v/>
      </c>
      <c r="BE32" s="10" t="str">
        <f>IFERROR(VLOOKUP(BE$2&amp;":"&amp;$A32,'Tables for analytical purposes'!$Q$3:$S$1575,3,FALSE), "")</f>
        <v/>
      </c>
    </row>
    <row r="33" spans="1:57" x14ac:dyDescent="0.25">
      <c r="A33">
        <v>31</v>
      </c>
      <c r="B33" s="10" t="str">
        <f>IFERROR(VLOOKUP(B$2&amp;":"&amp;$A33,'Tables for analytical purposes'!$Q$3:$S$1575,3,FALSE), "")</f>
        <v/>
      </c>
      <c r="C33" s="10" t="str">
        <f>IFERROR(VLOOKUP(C$2&amp;":"&amp;$A33,'Tables for analytical purposes'!$Q$3:$S$1575,3,FALSE), "")</f>
        <v/>
      </c>
      <c r="D33" s="10" t="str">
        <f>IFERROR(VLOOKUP(D$2&amp;":"&amp;$A33,'Tables for analytical purposes'!$Q$3:$S$1575,3,FALSE), "")</f>
        <v/>
      </c>
      <c r="E33" s="10" t="str">
        <f>IFERROR(VLOOKUP(E$2&amp;":"&amp;$A33,'Tables for analytical purposes'!$Q$3:$S$1575,3,FALSE), "")</f>
        <v/>
      </c>
      <c r="F33" s="10" t="str">
        <f>IFERROR(VLOOKUP(F$2&amp;":"&amp;$A33,'Tables for analytical purposes'!$Q$3:$S$1575,3,FALSE), "")</f>
        <v>GARBERVILLE</v>
      </c>
      <c r="G33" s="10" t="str">
        <f>IFERROR(VLOOKUP(G$2&amp;":"&amp;$A33,'Tables for analytical purposes'!$Q$3:$S$1575,3,FALSE), "")</f>
        <v/>
      </c>
      <c r="H33" s="10" t="str">
        <f>IFERROR(VLOOKUP(H$2&amp;":"&amp;$A33,'Tables for analytical purposes'!$Q$3:$S$1575,3,FALSE), "")</f>
        <v/>
      </c>
      <c r="I33" s="10" t="str">
        <f>IFERROR(VLOOKUP(I$2&amp;":"&amp;$A33,'Tables for analytical purposes'!$Q$3:$S$1575,3,FALSE), "")</f>
        <v/>
      </c>
      <c r="J33" s="10" t="str">
        <f>IFERROR(VLOOKUP(J$2&amp;":"&amp;$A33,'Tables for analytical purposes'!$Q$3:$S$1575,3,FALSE), "")</f>
        <v/>
      </c>
      <c r="K33" s="10" t="str">
        <f>IFERROR(VLOOKUP(K$2&amp;":"&amp;$A33,'Tables for analytical purposes'!$Q$3:$S$1575,3,FALSE), "")</f>
        <v>PORT SAINT LUCIE</v>
      </c>
      <c r="L33" s="10" t="str">
        <f>IFERROR(VLOOKUP(L$2&amp;":"&amp;$A33,'Tables for analytical purposes'!$Q$3:$S$1575,3,FALSE), "")</f>
        <v>METTER</v>
      </c>
      <c r="M33" s="10" t="str">
        <f>IFERROR(VLOOKUP(M$2&amp;":"&amp;$A33,'Tables for analytical purposes'!$Q$3:$S$1575,3,FALSE), "")</f>
        <v/>
      </c>
      <c r="N33" s="10" t="str">
        <f>IFERROR(VLOOKUP(N$2&amp;":"&amp;$A33,'Tables for analytical purposes'!$Q$3:$S$1575,3,FALSE), "")</f>
        <v/>
      </c>
      <c r="O33" s="10" t="str">
        <f>IFERROR(VLOOKUP(O$2&amp;":"&amp;$A33,'Tables for analytical purposes'!$Q$3:$S$1575,3,FALSE), "")</f>
        <v>ZION</v>
      </c>
      <c r="P33" s="10" t="str">
        <f>IFERROR(VLOOKUP(P$2&amp;":"&amp;$A33,'Tables for analytical purposes'!$Q$3:$S$1575,3,FALSE), "")</f>
        <v>PLYMOUTH</v>
      </c>
      <c r="Q33" s="10" t="str">
        <f>IFERROR(VLOOKUP(Q$2&amp;":"&amp;$A33,'Tables for analytical purposes'!$Q$3:$S$1575,3,FALSE), "")</f>
        <v/>
      </c>
      <c r="R33" s="10" t="str">
        <f>IFERROR(VLOOKUP(R$2&amp;":"&amp;$A33,'Tables for analytical purposes'!$Q$3:$S$1575,3,FALSE), "")</f>
        <v>LA CROSSE</v>
      </c>
      <c r="S33" s="10" t="str">
        <f>IFERROR(VLOOKUP(S$2&amp;":"&amp;$A33,'Tables for analytical purposes'!$Q$3:$S$1575,3,FALSE), "")</f>
        <v>MOUNT VERNON</v>
      </c>
      <c r="T33" s="10" t="str">
        <f>IFERROR(VLOOKUP(T$2&amp;":"&amp;$A33,'Tables for analytical purposes'!$Q$3:$S$1575,3,FALSE), "")</f>
        <v>LA PLACE</v>
      </c>
      <c r="U33" s="10" t="str">
        <f>IFERROR(VLOOKUP(U$2&amp;":"&amp;$A33,'Tables for analytical purposes'!$Q$3:$S$1575,3,FALSE), "")</f>
        <v/>
      </c>
      <c r="V33" s="10" t="str">
        <f>IFERROR(VLOOKUP(V$2&amp;":"&amp;$A33,'Tables for analytical purposes'!$Q$3:$S$1575,3,FALSE), "")</f>
        <v/>
      </c>
      <c r="W33" s="10" t="str">
        <f>IFERROR(VLOOKUP(W$2&amp;":"&amp;$A33,'Tables for analytical purposes'!$Q$3:$S$1575,3,FALSE), "")</f>
        <v/>
      </c>
      <c r="X33" s="10" t="str">
        <f>IFERROR(VLOOKUP(X$2&amp;":"&amp;$A33,'Tables for analytical purposes'!$Q$3:$S$1575,3,FALSE), "")</f>
        <v/>
      </c>
      <c r="Y33" s="10" t="str">
        <f>IFERROR(VLOOKUP(Y$2&amp;":"&amp;$A33,'Tables for analytical purposes'!$Q$3:$S$1575,3,FALSE), "")</f>
        <v>MORRIS</v>
      </c>
      <c r="Z33" s="10" t="str">
        <f>IFERROR(VLOOKUP(Z$2&amp;":"&amp;$A33,'Tables for analytical purposes'!$Q$3:$S$1575,3,FALSE), "")</f>
        <v>PORT GIBSON</v>
      </c>
      <c r="AA33" s="10" t="str">
        <f>IFERROR(VLOOKUP(AA$2&amp;":"&amp;$A33,'Tables for analytical purposes'!$Q$3:$S$1575,3,FALSE), "")</f>
        <v>SAINT JOSEPH</v>
      </c>
      <c r="AB33" s="10" t="str">
        <f>IFERROR(VLOOKUP(AB$2&amp;":"&amp;$A33,'Tables for analytical purposes'!$Q$3:$S$1575,3,FALSE), "")</f>
        <v>TOWNSEND</v>
      </c>
      <c r="AC33" s="10" t="str">
        <f>IFERROR(VLOOKUP(AC$2&amp;":"&amp;$A33,'Tables for analytical purposes'!$Q$3:$S$1575,3,FALSE), "")</f>
        <v>SUPERIOR</v>
      </c>
      <c r="AD33" s="10" t="str">
        <f>IFERROR(VLOOKUP(AD$2&amp;":"&amp;$A33,'Tables for analytical purposes'!$Q$3:$S$1575,3,FALSE), "")</f>
        <v/>
      </c>
      <c r="AE33" s="10" t="str">
        <f>IFERROR(VLOOKUP(AE$2&amp;":"&amp;$A33,'Tables for analytical purposes'!$Q$3:$S$1575,3,FALSE), "")</f>
        <v/>
      </c>
      <c r="AF33" s="10" t="str">
        <f>IFERROR(VLOOKUP(AF$2&amp;":"&amp;$A33,'Tables for analytical purposes'!$Q$3:$S$1575,3,FALSE), "")</f>
        <v>WESTWOOD</v>
      </c>
      <c r="AG33" s="10" t="str">
        <f>IFERROR(VLOOKUP(AG$2&amp;":"&amp;$A33,'Tables for analytical purposes'!$Q$3:$S$1575,3,FALSE), "")</f>
        <v/>
      </c>
      <c r="AH33" s="10" t="str">
        <f>IFERROR(VLOOKUP(AH$2&amp;":"&amp;$A33,'Tables for analytical purposes'!$Q$3:$S$1575,3,FALSE), "")</f>
        <v>PORT JEFFERSON</v>
      </c>
      <c r="AI33" s="10" t="str">
        <f>IFERROR(VLOOKUP(AI$2&amp;":"&amp;$A33,'Tables for analytical purposes'!$Q$3:$S$1575,3,FALSE), "")</f>
        <v>THOMASVILLE</v>
      </c>
      <c r="AJ33" s="10" t="str">
        <f>IFERROR(VLOOKUP(AJ$2&amp;":"&amp;$A33,'Tables for analytical purposes'!$Q$3:$S$1575,3,FALSE), "")</f>
        <v/>
      </c>
      <c r="AK33" s="10" t="str">
        <f>IFERROR(VLOOKUP(AK$2&amp;":"&amp;$A33,'Tables for analytical purposes'!$Q$3:$S$1575,3,FALSE), "")</f>
        <v>ONTARIO</v>
      </c>
      <c r="AL33" s="10" t="str">
        <f>IFERROR(VLOOKUP(AL$2&amp;":"&amp;$A33,'Tables for analytical purposes'!$Q$3:$S$1575,3,FALSE), "")</f>
        <v>OKLAHOMA CITY</v>
      </c>
      <c r="AM33" s="10" t="str">
        <f>IFERROR(VLOOKUP(AM$2&amp;":"&amp;$A33,'Tables for analytical purposes'!$Q$3:$S$1575,3,FALSE), "")</f>
        <v/>
      </c>
      <c r="AN33" s="10" t="str">
        <f>IFERROR(VLOOKUP(AN$2&amp;":"&amp;$A33,'Tables for analytical purposes'!$Q$3:$S$1575,3,FALSE), "")</f>
        <v>READING</v>
      </c>
      <c r="AO33" s="10" t="str">
        <f>IFERROR(VLOOKUP(AO$2&amp;":"&amp;$A33,'Tables for analytical purposes'!$Q$3:$S$1575,3,FALSE), "")</f>
        <v/>
      </c>
      <c r="AP33" s="10" t="str">
        <f>IFERROR(VLOOKUP(AP$2&amp;":"&amp;$A33,'Tables for analytical purposes'!$Q$3:$S$1575,3,FALSE), "")</f>
        <v/>
      </c>
      <c r="AQ33" s="10" t="str">
        <f>IFERROR(VLOOKUP(AQ$2&amp;":"&amp;$A33,'Tables for analytical purposes'!$Q$3:$S$1575,3,FALSE), "")</f>
        <v/>
      </c>
      <c r="AR33" s="10" t="str">
        <f>IFERROR(VLOOKUP(AR$2&amp;":"&amp;$A33,'Tables for analytical purposes'!$Q$3:$S$1575,3,FALSE), "")</f>
        <v/>
      </c>
      <c r="AS33" s="10" t="str">
        <f>IFERROR(VLOOKUP(AS$2&amp;":"&amp;$A33,'Tables for analytical purposes'!$Q$3:$S$1575,3,FALSE), "")</f>
        <v/>
      </c>
      <c r="AT33" s="10" t="str">
        <f>IFERROR(VLOOKUP(AT$2&amp;":"&amp;$A33,'Tables for analytical purposes'!$Q$3:$S$1575,3,FALSE), "")</f>
        <v>CORPUS CHRISTI</v>
      </c>
      <c r="AU33" s="10" t="str">
        <f>IFERROR(VLOOKUP(AU$2&amp;":"&amp;$A33,'Tables for analytical purposes'!$Q$3:$S$1575,3,FALSE), "")</f>
        <v/>
      </c>
      <c r="AV33" s="10" t="str">
        <f>IFERROR(VLOOKUP(AV$2&amp;":"&amp;$A33,'Tables for analytical purposes'!$Q$3:$S$1575,3,FALSE), "")</f>
        <v/>
      </c>
      <c r="AW33" s="10" t="str">
        <f>IFERROR(VLOOKUP(AW$2&amp;":"&amp;$A33,'Tables for analytical purposes'!$Q$3:$S$1575,3,FALSE), "")</f>
        <v/>
      </c>
      <c r="AX33" s="10" t="str">
        <f>IFERROR(VLOOKUP(AX$2&amp;":"&amp;$A33,'Tables for analytical purposes'!$Q$3:$S$1575,3,FALSE), "")</f>
        <v/>
      </c>
      <c r="AY33" s="10" t="str">
        <f>IFERROR(VLOOKUP(AY$2&amp;":"&amp;$A33,'Tables for analytical purposes'!$Q$3:$S$1575,3,FALSE), "")</f>
        <v/>
      </c>
      <c r="AZ33" s="10" t="str">
        <f>IFERROR(VLOOKUP(AZ$2&amp;":"&amp;$A33,'Tables for analytical purposes'!$Q$3:$S$1575,3,FALSE), "")</f>
        <v/>
      </c>
      <c r="BA33" s="10" t="str">
        <f>IFERROR(VLOOKUP(BA$2&amp;":"&amp;$A33,'Tables for analytical purposes'!$Q$3:$S$1575,3,FALSE), "")</f>
        <v>WEST BEND</v>
      </c>
      <c r="BB33" s="10" t="str">
        <f>IFERROR(VLOOKUP(BB$2&amp;":"&amp;$A33,'Tables for analytical purposes'!$Q$3:$S$1575,3,FALSE), "")</f>
        <v/>
      </c>
      <c r="BC33" s="10" t="str">
        <f>IFERROR(VLOOKUP(BC$2&amp;":"&amp;$A33,'Tables for analytical purposes'!$Q$3:$S$1575,3,FALSE), "")</f>
        <v/>
      </c>
      <c r="BD33" s="10" t="str">
        <f>IFERROR(VLOOKUP(BD$2&amp;":"&amp;$A33,'Tables for analytical purposes'!$Q$3:$S$1575,3,FALSE), "")</f>
        <v/>
      </c>
      <c r="BE33" s="10" t="str">
        <f>IFERROR(VLOOKUP(BE$2&amp;":"&amp;$A33,'Tables for analytical purposes'!$Q$3:$S$1575,3,FALSE), "")</f>
        <v/>
      </c>
    </row>
    <row r="34" spans="1:57" x14ac:dyDescent="0.25">
      <c r="A34" s="10">
        <v>32</v>
      </c>
      <c r="B34" s="10" t="str">
        <f>IFERROR(VLOOKUP(B$2&amp;":"&amp;$A34,'Tables for analytical purposes'!$Q$3:$S$1575,3,FALSE), "")</f>
        <v/>
      </c>
      <c r="C34" s="10" t="str">
        <f>IFERROR(VLOOKUP(C$2&amp;":"&amp;$A34,'Tables for analytical purposes'!$Q$3:$S$1575,3,FALSE), "")</f>
        <v/>
      </c>
      <c r="D34" s="10" t="str">
        <f>IFERROR(VLOOKUP(D$2&amp;":"&amp;$A34,'Tables for analytical purposes'!$Q$3:$S$1575,3,FALSE), "")</f>
        <v/>
      </c>
      <c r="E34" s="10" t="str">
        <f>IFERROR(VLOOKUP(E$2&amp;":"&amp;$A34,'Tables for analytical purposes'!$Q$3:$S$1575,3,FALSE), "")</f>
        <v/>
      </c>
      <c r="F34" s="10" t="str">
        <f>IFERROR(VLOOKUP(F$2&amp;":"&amp;$A34,'Tables for analytical purposes'!$Q$3:$S$1575,3,FALSE), "")</f>
        <v>GILROY</v>
      </c>
      <c r="G34" s="10" t="str">
        <f>IFERROR(VLOOKUP(G$2&amp;":"&amp;$A34,'Tables for analytical purposes'!$Q$3:$S$1575,3,FALSE), "")</f>
        <v/>
      </c>
      <c r="H34" s="10" t="str">
        <f>IFERROR(VLOOKUP(H$2&amp;":"&amp;$A34,'Tables for analytical purposes'!$Q$3:$S$1575,3,FALSE), "")</f>
        <v/>
      </c>
      <c r="I34" s="10" t="str">
        <f>IFERROR(VLOOKUP(I$2&amp;":"&amp;$A34,'Tables for analytical purposes'!$Q$3:$S$1575,3,FALSE), "")</f>
        <v/>
      </c>
      <c r="J34" s="10" t="str">
        <f>IFERROR(VLOOKUP(J$2&amp;":"&amp;$A34,'Tables for analytical purposes'!$Q$3:$S$1575,3,FALSE), "")</f>
        <v/>
      </c>
      <c r="K34" s="10" t="str">
        <f>IFERROR(VLOOKUP(K$2&amp;":"&amp;$A34,'Tables for analytical purposes'!$Q$3:$S$1575,3,FALSE), "")</f>
        <v>ROCKLEDGE</v>
      </c>
      <c r="L34" s="10" t="str">
        <f>IFERROR(VLOOKUP(L$2&amp;":"&amp;$A34,'Tables for analytical purposes'!$Q$3:$S$1575,3,FALSE), "")</f>
        <v>MILLEDGEVILLE</v>
      </c>
      <c r="M34" s="10" t="str">
        <f>IFERROR(VLOOKUP(M$2&amp;":"&amp;$A34,'Tables for analytical purposes'!$Q$3:$S$1575,3,FALSE), "")</f>
        <v/>
      </c>
      <c r="N34" s="10" t="str">
        <f>IFERROR(VLOOKUP(N$2&amp;":"&amp;$A34,'Tables for analytical purposes'!$Q$3:$S$1575,3,FALSE), "")</f>
        <v/>
      </c>
      <c r="O34" s="10" t="str">
        <f>IFERROR(VLOOKUP(O$2&amp;":"&amp;$A34,'Tables for analytical purposes'!$Q$3:$S$1575,3,FALSE), "")</f>
        <v/>
      </c>
      <c r="P34" s="10" t="str">
        <f>IFERROR(VLOOKUP(P$2&amp;":"&amp;$A34,'Tables for analytical purposes'!$Q$3:$S$1575,3,FALSE), "")</f>
        <v>PRINCETON</v>
      </c>
      <c r="Q34" s="10" t="str">
        <f>IFERROR(VLOOKUP(Q$2&amp;":"&amp;$A34,'Tables for analytical purposes'!$Q$3:$S$1575,3,FALSE), "")</f>
        <v/>
      </c>
      <c r="R34" s="10" t="str">
        <f>IFERROR(VLOOKUP(R$2&amp;":"&amp;$A34,'Tables for analytical purposes'!$Q$3:$S$1575,3,FALSE), "")</f>
        <v>LARNED</v>
      </c>
      <c r="S34" s="10" t="str">
        <f>IFERROR(VLOOKUP(S$2&amp;":"&amp;$A34,'Tables for analytical purposes'!$Q$3:$S$1575,3,FALSE), "")</f>
        <v>OWENSBORO</v>
      </c>
      <c r="T34" s="10" t="str">
        <f>IFERROR(VLOOKUP(T$2&amp;":"&amp;$A34,'Tables for analytical purposes'!$Q$3:$S$1575,3,FALSE), "")</f>
        <v>LACOMBE</v>
      </c>
      <c r="U34" s="10" t="str">
        <f>IFERROR(VLOOKUP(U$2&amp;":"&amp;$A34,'Tables for analytical purposes'!$Q$3:$S$1575,3,FALSE), "")</f>
        <v/>
      </c>
      <c r="V34" s="10" t="str">
        <f>IFERROR(VLOOKUP(V$2&amp;":"&amp;$A34,'Tables for analytical purposes'!$Q$3:$S$1575,3,FALSE), "")</f>
        <v/>
      </c>
      <c r="W34" s="10" t="str">
        <f>IFERROR(VLOOKUP(W$2&amp;":"&amp;$A34,'Tables for analytical purposes'!$Q$3:$S$1575,3,FALSE), "")</f>
        <v/>
      </c>
      <c r="X34" s="10" t="str">
        <f>IFERROR(VLOOKUP(X$2&amp;":"&amp;$A34,'Tables for analytical purposes'!$Q$3:$S$1575,3,FALSE), "")</f>
        <v/>
      </c>
      <c r="Y34" s="10" t="str">
        <f>IFERROR(VLOOKUP(Y$2&amp;":"&amp;$A34,'Tables for analytical purposes'!$Q$3:$S$1575,3,FALSE), "")</f>
        <v>PRINCETON</v>
      </c>
      <c r="Z34" s="10" t="str">
        <f>IFERROR(VLOOKUP(Z$2&amp;":"&amp;$A34,'Tables for analytical purposes'!$Q$3:$S$1575,3,FALSE), "")</f>
        <v>PURVIS</v>
      </c>
      <c r="AA34" s="10" t="str">
        <f>IFERROR(VLOOKUP(AA$2&amp;":"&amp;$A34,'Tables for analytical purposes'!$Q$3:$S$1575,3,FALSE), "")</f>
        <v>SAINT LOUIS</v>
      </c>
      <c r="AB34" s="10" t="str">
        <f>IFERROR(VLOOKUP(AB$2&amp;":"&amp;$A34,'Tables for analytical purposes'!$Q$3:$S$1575,3,FALSE), "")</f>
        <v>WARM SPRINGS</v>
      </c>
      <c r="AC34" s="10" t="str">
        <f>IFERROR(VLOOKUP(AC$2&amp;":"&amp;$A34,'Tables for analytical purposes'!$Q$3:$S$1575,3,FALSE), "")</f>
        <v>VALENTINE</v>
      </c>
      <c r="AD34" s="10" t="str">
        <f>IFERROR(VLOOKUP(AD$2&amp;":"&amp;$A34,'Tables for analytical purposes'!$Q$3:$S$1575,3,FALSE), "")</f>
        <v/>
      </c>
      <c r="AE34" s="10" t="str">
        <f>IFERROR(VLOOKUP(AE$2&amp;":"&amp;$A34,'Tables for analytical purposes'!$Q$3:$S$1575,3,FALSE), "")</f>
        <v/>
      </c>
      <c r="AF34" s="10" t="str">
        <f>IFERROR(VLOOKUP(AF$2&amp;":"&amp;$A34,'Tables for analytical purposes'!$Q$3:$S$1575,3,FALSE), "")</f>
        <v>WYCKOFF</v>
      </c>
      <c r="AG34" s="10" t="str">
        <f>IFERROR(VLOOKUP(AG$2&amp;":"&amp;$A34,'Tables for analytical purposes'!$Q$3:$S$1575,3,FALSE), "")</f>
        <v/>
      </c>
      <c r="AH34" s="10" t="str">
        <f>IFERROR(VLOOKUP(AH$2&amp;":"&amp;$A34,'Tables for analytical purposes'!$Q$3:$S$1575,3,FALSE), "")</f>
        <v>PORT JERVIS</v>
      </c>
      <c r="AI34" s="10" t="str">
        <f>IFERROR(VLOOKUP(AI$2&amp;":"&amp;$A34,'Tables for analytical purposes'!$Q$3:$S$1575,3,FALSE), "")</f>
        <v>WILMINGTON</v>
      </c>
      <c r="AJ34" s="10" t="str">
        <f>IFERROR(VLOOKUP(AJ$2&amp;":"&amp;$A34,'Tables for analytical purposes'!$Q$3:$S$1575,3,FALSE), "")</f>
        <v/>
      </c>
      <c r="AK34" s="10" t="str">
        <f>IFERROR(VLOOKUP(AK$2&amp;":"&amp;$A34,'Tables for analytical purposes'!$Q$3:$S$1575,3,FALSE), "")</f>
        <v>PAULDING</v>
      </c>
      <c r="AL34" s="10" t="str">
        <f>IFERROR(VLOOKUP(AL$2&amp;":"&amp;$A34,'Tables for analytical purposes'!$Q$3:$S$1575,3,FALSE), "")</f>
        <v>PAULS VALLEY</v>
      </c>
      <c r="AM34" s="10" t="str">
        <f>IFERROR(VLOOKUP(AM$2&amp;":"&amp;$A34,'Tables for analytical purposes'!$Q$3:$S$1575,3,FALSE), "")</f>
        <v/>
      </c>
      <c r="AN34" s="10" t="str">
        <f>IFERROR(VLOOKUP(AN$2&amp;":"&amp;$A34,'Tables for analytical purposes'!$Q$3:$S$1575,3,FALSE), "")</f>
        <v>RENOVO</v>
      </c>
      <c r="AO34" s="10" t="str">
        <f>IFERROR(VLOOKUP(AO$2&amp;":"&amp;$A34,'Tables for analytical purposes'!$Q$3:$S$1575,3,FALSE), "")</f>
        <v/>
      </c>
      <c r="AP34" s="10" t="str">
        <f>IFERROR(VLOOKUP(AP$2&amp;":"&amp;$A34,'Tables for analytical purposes'!$Q$3:$S$1575,3,FALSE), "")</f>
        <v/>
      </c>
      <c r="AQ34" s="10" t="str">
        <f>IFERROR(VLOOKUP(AQ$2&amp;":"&amp;$A34,'Tables for analytical purposes'!$Q$3:$S$1575,3,FALSE), "")</f>
        <v/>
      </c>
      <c r="AR34" s="10" t="str">
        <f>IFERROR(VLOOKUP(AR$2&amp;":"&amp;$A34,'Tables for analytical purposes'!$Q$3:$S$1575,3,FALSE), "")</f>
        <v/>
      </c>
      <c r="AS34" s="10" t="str">
        <f>IFERROR(VLOOKUP(AS$2&amp;":"&amp;$A34,'Tables for analytical purposes'!$Q$3:$S$1575,3,FALSE), "")</f>
        <v/>
      </c>
      <c r="AT34" s="10" t="str">
        <f>IFERROR(VLOOKUP(AT$2&amp;":"&amp;$A34,'Tables for analytical purposes'!$Q$3:$S$1575,3,FALSE), "")</f>
        <v>CRANE</v>
      </c>
      <c r="AU34" s="10" t="str">
        <f>IFERROR(VLOOKUP(AU$2&amp;":"&amp;$A34,'Tables for analytical purposes'!$Q$3:$S$1575,3,FALSE), "")</f>
        <v/>
      </c>
      <c r="AV34" s="10" t="str">
        <f>IFERROR(VLOOKUP(AV$2&amp;":"&amp;$A34,'Tables for analytical purposes'!$Q$3:$S$1575,3,FALSE), "")</f>
        <v/>
      </c>
      <c r="AW34" s="10" t="str">
        <f>IFERROR(VLOOKUP(AW$2&amp;":"&amp;$A34,'Tables for analytical purposes'!$Q$3:$S$1575,3,FALSE), "")</f>
        <v/>
      </c>
      <c r="AX34" s="10" t="str">
        <f>IFERROR(VLOOKUP(AX$2&amp;":"&amp;$A34,'Tables for analytical purposes'!$Q$3:$S$1575,3,FALSE), "")</f>
        <v/>
      </c>
      <c r="AY34" s="10" t="str">
        <f>IFERROR(VLOOKUP(AY$2&amp;":"&amp;$A34,'Tables for analytical purposes'!$Q$3:$S$1575,3,FALSE), "")</f>
        <v/>
      </c>
      <c r="AZ34" s="10" t="str">
        <f>IFERROR(VLOOKUP(AZ$2&amp;":"&amp;$A34,'Tables for analytical purposes'!$Q$3:$S$1575,3,FALSE), "")</f>
        <v/>
      </c>
      <c r="BA34" s="10" t="str">
        <f>IFERROR(VLOOKUP(BA$2&amp;":"&amp;$A34,'Tables for analytical purposes'!$Q$3:$S$1575,3,FALSE), "")</f>
        <v>WINNEBAGO</v>
      </c>
      <c r="BB34" s="10" t="str">
        <f>IFERROR(VLOOKUP(BB$2&amp;":"&amp;$A34,'Tables for analytical purposes'!$Q$3:$S$1575,3,FALSE), "")</f>
        <v/>
      </c>
      <c r="BC34" s="10" t="str">
        <f>IFERROR(VLOOKUP(BC$2&amp;":"&amp;$A34,'Tables for analytical purposes'!$Q$3:$S$1575,3,FALSE), "")</f>
        <v/>
      </c>
      <c r="BD34" s="10" t="str">
        <f>IFERROR(VLOOKUP(BD$2&amp;":"&amp;$A34,'Tables for analytical purposes'!$Q$3:$S$1575,3,FALSE), "")</f>
        <v/>
      </c>
      <c r="BE34" s="10" t="str">
        <f>IFERROR(VLOOKUP(BE$2&amp;":"&amp;$A34,'Tables for analytical purposes'!$Q$3:$S$1575,3,FALSE), "")</f>
        <v/>
      </c>
    </row>
    <row r="35" spans="1:57" x14ac:dyDescent="0.25">
      <c r="A35">
        <v>33</v>
      </c>
      <c r="B35" s="10" t="str">
        <f>IFERROR(VLOOKUP(B$2&amp;":"&amp;$A35,'Tables for analytical purposes'!$Q$3:$S$1575,3,FALSE), "")</f>
        <v/>
      </c>
      <c r="C35" s="10" t="str">
        <f>IFERROR(VLOOKUP(C$2&amp;":"&amp;$A35,'Tables for analytical purposes'!$Q$3:$S$1575,3,FALSE), "")</f>
        <v/>
      </c>
      <c r="D35" s="10" t="str">
        <f>IFERROR(VLOOKUP(D$2&amp;":"&amp;$A35,'Tables for analytical purposes'!$Q$3:$S$1575,3,FALSE), "")</f>
        <v/>
      </c>
      <c r="E35" s="10" t="str">
        <f>IFERROR(VLOOKUP(E$2&amp;":"&amp;$A35,'Tables for analytical purposes'!$Q$3:$S$1575,3,FALSE), "")</f>
        <v/>
      </c>
      <c r="F35" s="10" t="str">
        <f>IFERROR(VLOOKUP(F$2&amp;":"&amp;$A35,'Tables for analytical purposes'!$Q$3:$S$1575,3,FALSE), "")</f>
        <v>GLENDORA</v>
      </c>
      <c r="G35" s="10" t="str">
        <f>IFERROR(VLOOKUP(G$2&amp;":"&amp;$A35,'Tables for analytical purposes'!$Q$3:$S$1575,3,FALSE), "")</f>
        <v/>
      </c>
      <c r="H35" s="10" t="str">
        <f>IFERROR(VLOOKUP(H$2&amp;":"&amp;$A35,'Tables for analytical purposes'!$Q$3:$S$1575,3,FALSE), "")</f>
        <v/>
      </c>
      <c r="I35" s="10" t="str">
        <f>IFERROR(VLOOKUP(I$2&amp;":"&amp;$A35,'Tables for analytical purposes'!$Q$3:$S$1575,3,FALSE), "")</f>
        <v/>
      </c>
      <c r="J35" s="10" t="str">
        <f>IFERROR(VLOOKUP(J$2&amp;":"&amp;$A35,'Tables for analytical purposes'!$Q$3:$S$1575,3,FALSE), "")</f>
        <v/>
      </c>
      <c r="K35" s="10" t="str">
        <f>IFERROR(VLOOKUP(K$2&amp;":"&amp;$A35,'Tables for analytical purposes'!$Q$3:$S$1575,3,FALSE), "")</f>
        <v>SAINT AUGUSTINE</v>
      </c>
      <c r="L35" s="10" t="str">
        <f>IFERROR(VLOOKUP(L$2&amp;":"&amp;$A35,'Tables for analytical purposes'!$Q$3:$S$1575,3,FALSE), "")</f>
        <v>MILLEN</v>
      </c>
      <c r="M35" s="10" t="str">
        <f>IFERROR(VLOOKUP(M$2&amp;":"&amp;$A35,'Tables for analytical purposes'!$Q$3:$S$1575,3,FALSE), "")</f>
        <v/>
      </c>
      <c r="N35" s="10" t="str">
        <f>IFERROR(VLOOKUP(N$2&amp;":"&amp;$A35,'Tables for analytical purposes'!$Q$3:$S$1575,3,FALSE), "")</f>
        <v/>
      </c>
      <c r="O35" s="10" t="str">
        <f>IFERROR(VLOOKUP(O$2&amp;":"&amp;$A35,'Tables for analytical purposes'!$Q$3:$S$1575,3,FALSE), "")</f>
        <v/>
      </c>
      <c r="P35" s="10" t="str">
        <f>IFERROR(VLOOKUP(P$2&amp;":"&amp;$A35,'Tables for analytical purposes'!$Q$3:$S$1575,3,FALSE), "")</f>
        <v>RICHMOND</v>
      </c>
      <c r="Q35" s="10" t="str">
        <f>IFERROR(VLOOKUP(Q$2&amp;":"&amp;$A35,'Tables for analytical purposes'!$Q$3:$S$1575,3,FALSE), "")</f>
        <v/>
      </c>
      <c r="R35" s="10" t="str">
        <f>IFERROR(VLOOKUP(R$2&amp;":"&amp;$A35,'Tables for analytical purposes'!$Q$3:$S$1575,3,FALSE), "")</f>
        <v>LENEXA</v>
      </c>
      <c r="S35" s="10" t="str">
        <f>IFERROR(VLOOKUP(S$2&amp;":"&amp;$A35,'Tables for analytical purposes'!$Q$3:$S$1575,3,FALSE), "")</f>
        <v>PADUCAH</v>
      </c>
      <c r="T35" s="10" t="str">
        <f>IFERROR(VLOOKUP(T$2&amp;":"&amp;$A35,'Tables for analytical purposes'!$Q$3:$S$1575,3,FALSE), "")</f>
        <v>LAFAYETTE</v>
      </c>
      <c r="U35" s="10" t="str">
        <f>IFERROR(VLOOKUP(U$2&amp;":"&amp;$A35,'Tables for analytical purposes'!$Q$3:$S$1575,3,FALSE), "")</f>
        <v/>
      </c>
      <c r="V35" s="10" t="str">
        <f>IFERROR(VLOOKUP(V$2&amp;":"&amp;$A35,'Tables for analytical purposes'!$Q$3:$S$1575,3,FALSE), "")</f>
        <v/>
      </c>
      <c r="W35" s="10" t="str">
        <f>IFERROR(VLOOKUP(W$2&amp;":"&amp;$A35,'Tables for analytical purposes'!$Q$3:$S$1575,3,FALSE), "")</f>
        <v/>
      </c>
      <c r="X35" s="10" t="str">
        <f>IFERROR(VLOOKUP(X$2&amp;":"&amp;$A35,'Tables for analytical purposes'!$Q$3:$S$1575,3,FALSE), "")</f>
        <v/>
      </c>
      <c r="Y35" s="10" t="str">
        <f>IFERROR(VLOOKUP(Y$2&amp;":"&amp;$A35,'Tables for analytical purposes'!$Q$3:$S$1575,3,FALSE), "")</f>
        <v>REDLAKE</v>
      </c>
      <c r="Z35" s="10" t="str">
        <f>IFERROR(VLOOKUP(Z$2&amp;":"&amp;$A35,'Tables for analytical purposes'!$Q$3:$S$1575,3,FALSE), "")</f>
        <v>QUITMAN</v>
      </c>
      <c r="AA35" s="10" t="str">
        <f>IFERROR(VLOOKUP(AA$2&amp;":"&amp;$A35,'Tables for analytical purposes'!$Q$3:$S$1575,3,FALSE), "")</f>
        <v>SPRINGFIELD</v>
      </c>
      <c r="AB35" s="10" t="str">
        <f>IFERROR(VLOOKUP(AB$2&amp;":"&amp;$A35,'Tables for analytical purposes'!$Q$3:$S$1575,3,FALSE), "")</f>
        <v>WHITE SULPHUR SPRING</v>
      </c>
      <c r="AC35" s="10" t="str">
        <f>IFERROR(VLOOKUP(AC$2&amp;":"&amp;$A35,'Tables for analytical purposes'!$Q$3:$S$1575,3,FALSE), "")</f>
        <v>WAHOO</v>
      </c>
      <c r="AD35" s="10" t="str">
        <f>IFERROR(VLOOKUP(AD$2&amp;":"&amp;$A35,'Tables for analytical purposes'!$Q$3:$S$1575,3,FALSE), "")</f>
        <v/>
      </c>
      <c r="AE35" s="10" t="str">
        <f>IFERROR(VLOOKUP(AE$2&amp;":"&amp;$A35,'Tables for analytical purposes'!$Q$3:$S$1575,3,FALSE), "")</f>
        <v/>
      </c>
      <c r="AF35" s="10" t="str">
        <f>IFERROR(VLOOKUP(AF$2&amp;":"&amp;$A35,'Tables for analytical purposes'!$Q$3:$S$1575,3,FALSE), "")</f>
        <v/>
      </c>
      <c r="AG35" s="10" t="str">
        <f>IFERROR(VLOOKUP(AG$2&amp;":"&amp;$A35,'Tables for analytical purposes'!$Q$3:$S$1575,3,FALSE), "")</f>
        <v/>
      </c>
      <c r="AH35" s="10" t="str">
        <f>IFERROR(VLOOKUP(AH$2&amp;":"&amp;$A35,'Tables for analytical purposes'!$Q$3:$S$1575,3,FALSE), "")</f>
        <v>QUEENS VILLAGE</v>
      </c>
      <c r="AI35" s="10" t="str">
        <f>IFERROR(VLOOKUP(AI$2&amp;":"&amp;$A35,'Tables for analytical purposes'!$Q$3:$S$1575,3,FALSE), "")</f>
        <v>WINSTON SALEM</v>
      </c>
      <c r="AJ35" s="10" t="str">
        <f>IFERROR(VLOOKUP(AJ$2&amp;":"&amp;$A35,'Tables for analytical purposes'!$Q$3:$S$1575,3,FALSE), "")</f>
        <v/>
      </c>
      <c r="AK35" s="10" t="str">
        <f>IFERROR(VLOOKUP(AK$2&amp;":"&amp;$A35,'Tables for analytical purposes'!$Q$3:$S$1575,3,FALSE), "")</f>
        <v>PROCTORVILLE</v>
      </c>
      <c r="AL35" s="10" t="str">
        <f>IFERROR(VLOOKUP(AL$2&amp;":"&amp;$A35,'Tables for analytical purposes'!$Q$3:$S$1575,3,FALSE), "")</f>
        <v>PAWHUSKA</v>
      </c>
      <c r="AM35" s="10" t="str">
        <f>IFERROR(VLOOKUP(AM$2&amp;":"&amp;$A35,'Tables for analytical purposes'!$Q$3:$S$1575,3,FALSE), "")</f>
        <v/>
      </c>
      <c r="AN35" s="10" t="str">
        <f>IFERROR(VLOOKUP(AN$2&amp;":"&amp;$A35,'Tables for analytical purposes'!$Q$3:$S$1575,3,FALSE), "")</f>
        <v>ROARING SPRING</v>
      </c>
      <c r="AO35" s="10" t="str">
        <f>IFERROR(VLOOKUP(AO$2&amp;":"&amp;$A35,'Tables for analytical purposes'!$Q$3:$S$1575,3,FALSE), "")</f>
        <v/>
      </c>
      <c r="AP35" s="10" t="str">
        <f>IFERROR(VLOOKUP(AP$2&amp;":"&amp;$A35,'Tables for analytical purposes'!$Q$3:$S$1575,3,FALSE), "")</f>
        <v/>
      </c>
      <c r="AQ35" s="10" t="str">
        <f>IFERROR(VLOOKUP(AQ$2&amp;":"&amp;$A35,'Tables for analytical purposes'!$Q$3:$S$1575,3,FALSE), "")</f>
        <v/>
      </c>
      <c r="AR35" s="10" t="str">
        <f>IFERROR(VLOOKUP(AR$2&amp;":"&amp;$A35,'Tables for analytical purposes'!$Q$3:$S$1575,3,FALSE), "")</f>
        <v/>
      </c>
      <c r="AS35" s="10" t="str">
        <f>IFERROR(VLOOKUP(AS$2&amp;":"&amp;$A35,'Tables for analytical purposes'!$Q$3:$S$1575,3,FALSE), "")</f>
        <v/>
      </c>
      <c r="AT35" s="10" t="str">
        <f>IFERROR(VLOOKUP(AT$2&amp;":"&amp;$A35,'Tables for analytical purposes'!$Q$3:$S$1575,3,FALSE), "")</f>
        <v>CROCKETT</v>
      </c>
      <c r="AU35" s="10" t="str">
        <f>IFERROR(VLOOKUP(AU$2&amp;":"&amp;$A35,'Tables for analytical purposes'!$Q$3:$S$1575,3,FALSE), "")</f>
        <v/>
      </c>
      <c r="AV35" s="10" t="str">
        <f>IFERROR(VLOOKUP(AV$2&amp;":"&amp;$A35,'Tables for analytical purposes'!$Q$3:$S$1575,3,FALSE), "")</f>
        <v/>
      </c>
      <c r="AW35" s="10" t="str">
        <f>IFERROR(VLOOKUP(AW$2&amp;":"&amp;$A35,'Tables for analytical purposes'!$Q$3:$S$1575,3,FALSE), "")</f>
        <v/>
      </c>
      <c r="AX35" s="10" t="str">
        <f>IFERROR(VLOOKUP(AX$2&amp;":"&amp;$A35,'Tables for analytical purposes'!$Q$3:$S$1575,3,FALSE), "")</f>
        <v/>
      </c>
      <c r="AY35" s="10" t="str">
        <f>IFERROR(VLOOKUP(AY$2&amp;":"&amp;$A35,'Tables for analytical purposes'!$Q$3:$S$1575,3,FALSE), "")</f>
        <v/>
      </c>
      <c r="AZ35" s="10" t="str">
        <f>IFERROR(VLOOKUP(AZ$2&amp;":"&amp;$A35,'Tables for analytical purposes'!$Q$3:$S$1575,3,FALSE), "")</f>
        <v/>
      </c>
      <c r="BA35" s="10" t="str">
        <f>IFERROR(VLOOKUP(BA$2&amp;":"&amp;$A35,'Tables for analytical purposes'!$Q$3:$S$1575,3,FALSE), "")</f>
        <v>WOODRUFF</v>
      </c>
      <c r="BB35" s="10" t="str">
        <f>IFERROR(VLOOKUP(BB$2&amp;":"&amp;$A35,'Tables for analytical purposes'!$Q$3:$S$1575,3,FALSE), "")</f>
        <v/>
      </c>
      <c r="BC35" s="10" t="str">
        <f>IFERROR(VLOOKUP(BC$2&amp;":"&amp;$A35,'Tables for analytical purposes'!$Q$3:$S$1575,3,FALSE), "")</f>
        <v/>
      </c>
      <c r="BD35" s="10" t="str">
        <f>IFERROR(VLOOKUP(BD$2&amp;":"&amp;$A35,'Tables for analytical purposes'!$Q$3:$S$1575,3,FALSE), "")</f>
        <v/>
      </c>
      <c r="BE35" s="10" t="str">
        <f>IFERROR(VLOOKUP(BE$2&amp;":"&amp;$A35,'Tables for analytical purposes'!$Q$3:$S$1575,3,FALSE), "")</f>
        <v/>
      </c>
    </row>
    <row r="36" spans="1:57" x14ac:dyDescent="0.25">
      <c r="A36" s="10">
        <v>34</v>
      </c>
      <c r="B36" s="10" t="str">
        <f>IFERROR(VLOOKUP(B$2&amp;":"&amp;$A36,'Tables for analytical purposes'!$Q$3:$S$1575,3,FALSE), "")</f>
        <v/>
      </c>
      <c r="C36" s="10" t="str">
        <f>IFERROR(VLOOKUP(C$2&amp;":"&amp;$A36,'Tables for analytical purposes'!$Q$3:$S$1575,3,FALSE), "")</f>
        <v/>
      </c>
      <c r="D36" s="10" t="str">
        <f>IFERROR(VLOOKUP(D$2&amp;":"&amp;$A36,'Tables for analytical purposes'!$Q$3:$S$1575,3,FALSE), "")</f>
        <v/>
      </c>
      <c r="E36" s="10" t="str">
        <f>IFERROR(VLOOKUP(E$2&amp;":"&amp;$A36,'Tables for analytical purposes'!$Q$3:$S$1575,3,FALSE), "")</f>
        <v/>
      </c>
      <c r="F36" s="10" t="str">
        <f>IFERROR(VLOOKUP(F$2&amp;":"&amp;$A36,'Tables for analytical purposes'!$Q$3:$S$1575,3,FALSE), "")</f>
        <v>HEALDSBURG</v>
      </c>
      <c r="G36" s="10" t="str">
        <f>IFERROR(VLOOKUP(G$2&amp;":"&amp;$A36,'Tables for analytical purposes'!$Q$3:$S$1575,3,FALSE), "")</f>
        <v/>
      </c>
      <c r="H36" s="10" t="str">
        <f>IFERROR(VLOOKUP(H$2&amp;":"&amp;$A36,'Tables for analytical purposes'!$Q$3:$S$1575,3,FALSE), "")</f>
        <v/>
      </c>
      <c r="I36" s="10" t="str">
        <f>IFERROR(VLOOKUP(I$2&amp;":"&amp;$A36,'Tables for analytical purposes'!$Q$3:$S$1575,3,FALSE), "")</f>
        <v/>
      </c>
      <c r="J36" s="10" t="str">
        <f>IFERROR(VLOOKUP(J$2&amp;":"&amp;$A36,'Tables for analytical purposes'!$Q$3:$S$1575,3,FALSE), "")</f>
        <v/>
      </c>
      <c r="K36" s="10" t="str">
        <f>IFERROR(VLOOKUP(K$2&amp;":"&amp;$A36,'Tables for analytical purposes'!$Q$3:$S$1575,3,FALSE), "")</f>
        <v>SAINT CLOUD</v>
      </c>
      <c r="L36" s="10" t="str">
        <f>IFERROR(VLOOKUP(L$2&amp;":"&amp;$A36,'Tables for analytical purposes'!$Q$3:$S$1575,3,FALSE), "")</f>
        <v>MONROE</v>
      </c>
      <c r="M36" s="10" t="str">
        <f>IFERROR(VLOOKUP(M$2&amp;":"&amp;$A36,'Tables for analytical purposes'!$Q$3:$S$1575,3,FALSE), "")</f>
        <v/>
      </c>
      <c r="N36" s="10" t="str">
        <f>IFERROR(VLOOKUP(N$2&amp;":"&amp;$A36,'Tables for analytical purposes'!$Q$3:$S$1575,3,FALSE), "")</f>
        <v/>
      </c>
      <c r="O36" s="10" t="str">
        <f>IFERROR(VLOOKUP(O$2&amp;":"&amp;$A36,'Tables for analytical purposes'!$Q$3:$S$1575,3,FALSE), "")</f>
        <v/>
      </c>
      <c r="P36" s="10" t="str">
        <f>IFERROR(VLOOKUP(P$2&amp;":"&amp;$A36,'Tables for analytical purposes'!$Q$3:$S$1575,3,FALSE), "")</f>
        <v>SALEM</v>
      </c>
      <c r="Q36" s="10" t="str">
        <f>IFERROR(VLOOKUP(Q$2&amp;":"&amp;$A36,'Tables for analytical purposes'!$Q$3:$S$1575,3,FALSE), "")</f>
        <v/>
      </c>
      <c r="R36" s="10" t="str">
        <f>IFERROR(VLOOKUP(R$2&amp;":"&amp;$A36,'Tables for analytical purposes'!$Q$3:$S$1575,3,FALSE), "")</f>
        <v>LEOTI</v>
      </c>
      <c r="S36" s="10" t="str">
        <f>IFERROR(VLOOKUP(S$2&amp;":"&amp;$A36,'Tables for analytical purposes'!$Q$3:$S$1575,3,FALSE), "")</f>
        <v>PINEVILLE</v>
      </c>
      <c r="T36" s="10" t="str">
        <f>IFERROR(VLOOKUP(T$2&amp;":"&amp;$A36,'Tables for analytical purposes'!$Q$3:$S$1575,3,FALSE), "")</f>
        <v>LAKE CHARLES</v>
      </c>
      <c r="U36" s="10" t="str">
        <f>IFERROR(VLOOKUP(U$2&amp;":"&amp;$A36,'Tables for analytical purposes'!$Q$3:$S$1575,3,FALSE), "")</f>
        <v/>
      </c>
      <c r="V36" s="10" t="str">
        <f>IFERROR(VLOOKUP(V$2&amp;":"&amp;$A36,'Tables for analytical purposes'!$Q$3:$S$1575,3,FALSE), "")</f>
        <v/>
      </c>
      <c r="W36" s="10" t="str">
        <f>IFERROR(VLOOKUP(W$2&amp;":"&amp;$A36,'Tables for analytical purposes'!$Q$3:$S$1575,3,FALSE), "")</f>
        <v/>
      </c>
      <c r="X36" s="10" t="str">
        <f>IFERROR(VLOOKUP(X$2&amp;":"&amp;$A36,'Tables for analytical purposes'!$Q$3:$S$1575,3,FALSE), "")</f>
        <v/>
      </c>
      <c r="Y36" s="10" t="str">
        <f>IFERROR(VLOOKUP(Y$2&amp;":"&amp;$A36,'Tables for analytical purposes'!$Q$3:$S$1575,3,FALSE), "")</f>
        <v>ROCHESTER</v>
      </c>
      <c r="Z36" s="10" t="str">
        <f>IFERROR(VLOOKUP(Z$2&amp;":"&amp;$A36,'Tables for analytical purposes'!$Q$3:$S$1575,3,FALSE), "")</f>
        <v>RALEIGH</v>
      </c>
      <c r="AA36" s="10" t="str">
        <f>IFERROR(VLOOKUP(AA$2&amp;":"&amp;$A36,'Tables for analytical purposes'!$Q$3:$S$1575,3,FALSE), "")</f>
        <v>SWEET SPRINGS</v>
      </c>
      <c r="AB36" s="10" t="str">
        <f>IFERROR(VLOOKUP(AB$2&amp;":"&amp;$A36,'Tables for analytical purposes'!$Q$3:$S$1575,3,FALSE), "")</f>
        <v>WOLF POINT</v>
      </c>
      <c r="AC36" s="10" t="str">
        <f>IFERROR(VLOOKUP(AC$2&amp;":"&amp;$A36,'Tables for analytical purposes'!$Q$3:$S$1575,3,FALSE), "")</f>
        <v>WINNEBAGO</v>
      </c>
      <c r="AD36" s="10" t="str">
        <f>IFERROR(VLOOKUP(AD$2&amp;":"&amp;$A36,'Tables for analytical purposes'!$Q$3:$S$1575,3,FALSE), "")</f>
        <v/>
      </c>
      <c r="AE36" s="10" t="str">
        <f>IFERROR(VLOOKUP(AE$2&amp;":"&amp;$A36,'Tables for analytical purposes'!$Q$3:$S$1575,3,FALSE), "")</f>
        <v/>
      </c>
      <c r="AF36" s="10" t="str">
        <f>IFERROR(VLOOKUP(AF$2&amp;":"&amp;$A36,'Tables for analytical purposes'!$Q$3:$S$1575,3,FALSE), "")</f>
        <v/>
      </c>
      <c r="AG36" s="10" t="str">
        <f>IFERROR(VLOOKUP(AG$2&amp;":"&amp;$A36,'Tables for analytical purposes'!$Q$3:$S$1575,3,FALSE), "")</f>
        <v/>
      </c>
      <c r="AH36" s="10" t="str">
        <f>IFERROR(VLOOKUP(AH$2&amp;":"&amp;$A36,'Tables for analytical purposes'!$Q$3:$S$1575,3,FALSE), "")</f>
        <v>ROCHESTER</v>
      </c>
      <c r="AI36" s="10" t="str">
        <f>IFERROR(VLOOKUP(AI$2&amp;":"&amp;$A36,'Tables for analytical purposes'!$Q$3:$S$1575,3,FALSE), "")</f>
        <v>WINSTON-SALEM</v>
      </c>
      <c r="AJ36" s="10" t="str">
        <f>IFERROR(VLOOKUP(AJ$2&amp;":"&amp;$A36,'Tables for analytical purposes'!$Q$3:$S$1575,3,FALSE), "")</f>
        <v/>
      </c>
      <c r="AK36" s="10" t="str">
        <f>IFERROR(VLOOKUP(AK$2&amp;":"&amp;$A36,'Tables for analytical purposes'!$Q$3:$S$1575,3,FALSE), "")</f>
        <v>ROCK CREEK</v>
      </c>
      <c r="AL36" s="10" t="str">
        <f>IFERROR(VLOOKUP(AL$2&amp;":"&amp;$A36,'Tables for analytical purposes'!$Q$3:$S$1575,3,FALSE), "")</f>
        <v>PONCA CITY</v>
      </c>
      <c r="AM36" s="10" t="str">
        <f>IFERROR(VLOOKUP(AM$2&amp;":"&amp;$A36,'Tables for analytical purposes'!$Q$3:$S$1575,3,FALSE), "")</f>
        <v/>
      </c>
      <c r="AN36" s="10" t="str">
        <f>IFERROR(VLOOKUP(AN$2&amp;":"&amp;$A36,'Tables for analytical purposes'!$Q$3:$S$1575,3,FALSE), "")</f>
        <v>SAINT MARYS</v>
      </c>
      <c r="AO36" s="10" t="str">
        <f>IFERROR(VLOOKUP(AO$2&amp;":"&amp;$A36,'Tables for analytical purposes'!$Q$3:$S$1575,3,FALSE), "")</f>
        <v/>
      </c>
      <c r="AP36" s="10" t="str">
        <f>IFERROR(VLOOKUP(AP$2&amp;":"&amp;$A36,'Tables for analytical purposes'!$Q$3:$S$1575,3,FALSE), "")</f>
        <v/>
      </c>
      <c r="AQ36" s="10" t="str">
        <f>IFERROR(VLOOKUP(AQ$2&amp;":"&amp;$A36,'Tables for analytical purposes'!$Q$3:$S$1575,3,FALSE), "")</f>
        <v/>
      </c>
      <c r="AR36" s="10" t="str">
        <f>IFERROR(VLOOKUP(AR$2&amp;":"&amp;$A36,'Tables for analytical purposes'!$Q$3:$S$1575,3,FALSE), "")</f>
        <v/>
      </c>
      <c r="AS36" s="10" t="str">
        <f>IFERROR(VLOOKUP(AS$2&amp;":"&amp;$A36,'Tables for analytical purposes'!$Q$3:$S$1575,3,FALSE), "")</f>
        <v/>
      </c>
      <c r="AT36" s="10" t="str">
        <f>IFERROR(VLOOKUP(AT$2&amp;":"&amp;$A36,'Tables for analytical purposes'!$Q$3:$S$1575,3,FALSE), "")</f>
        <v>CROSBYTON</v>
      </c>
      <c r="AU36" s="10" t="str">
        <f>IFERROR(VLOOKUP(AU$2&amp;":"&amp;$A36,'Tables for analytical purposes'!$Q$3:$S$1575,3,FALSE), "")</f>
        <v/>
      </c>
      <c r="AV36" s="10" t="str">
        <f>IFERROR(VLOOKUP(AV$2&amp;":"&amp;$A36,'Tables for analytical purposes'!$Q$3:$S$1575,3,FALSE), "")</f>
        <v/>
      </c>
      <c r="AW36" s="10" t="str">
        <f>IFERROR(VLOOKUP(AW$2&amp;":"&amp;$A36,'Tables for analytical purposes'!$Q$3:$S$1575,3,FALSE), "")</f>
        <v/>
      </c>
      <c r="AX36" s="10" t="str">
        <f>IFERROR(VLOOKUP(AX$2&amp;":"&amp;$A36,'Tables for analytical purposes'!$Q$3:$S$1575,3,FALSE), "")</f>
        <v/>
      </c>
      <c r="AY36" s="10" t="str">
        <f>IFERROR(VLOOKUP(AY$2&amp;":"&amp;$A36,'Tables for analytical purposes'!$Q$3:$S$1575,3,FALSE), "")</f>
        <v/>
      </c>
      <c r="AZ36" s="10" t="str">
        <f>IFERROR(VLOOKUP(AZ$2&amp;":"&amp;$A36,'Tables for analytical purposes'!$Q$3:$S$1575,3,FALSE), "")</f>
        <v/>
      </c>
      <c r="BA36" s="10" t="str">
        <f>IFERROR(VLOOKUP(BA$2&amp;":"&amp;$A36,'Tables for analytical purposes'!$Q$3:$S$1575,3,FALSE), "")</f>
        <v/>
      </c>
      <c r="BB36" s="10" t="str">
        <f>IFERROR(VLOOKUP(BB$2&amp;":"&amp;$A36,'Tables for analytical purposes'!$Q$3:$S$1575,3,FALSE), "")</f>
        <v/>
      </c>
      <c r="BC36" s="10" t="str">
        <f>IFERROR(VLOOKUP(BC$2&amp;":"&amp;$A36,'Tables for analytical purposes'!$Q$3:$S$1575,3,FALSE), "")</f>
        <v/>
      </c>
      <c r="BD36" s="10" t="str">
        <f>IFERROR(VLOOKUP(BD$2&amp;":"&amp;$A36,'Tables for analytical purposes'!$Q$3:$S$1575,3,FALSE), "")</f>
        <v/>
      </c>
      <c r="BE36" s="10" t="str">
        <f>IFERROR(VLOOKUP(BE$2&amp;":"&amp;$A36,'Tables for analytical purposes'!$Q$3:$S$1575,3,FALSE), "")</f>
        <v/>
      </c>
    </row>
    <row r="37" spans="1:57" x14ac:dyDescent="0.25">
      <c r="A37">
        <v>35</v>
      </c>
      <c r="B37" s="10" t="str">
        <f>IFERROR(VLOOKUP(B$2&amp;":"&amp;$A37,'Tables for analytical purposes'!$Q$3:$S$1575,3,FALSE), "")</f>
        <v/>
      </c>
      <c r="C37" s="10" t="str">
        <f>IFERROR(VLOOKUP(C$2&amp;":"&amp;$A37,'Tables for analytical purposes'!$Q$3:$S$1575,3,FALSE), "")</f>
        <v/>
      </c>
      <c r="D37" s="10" t="str">
        <f>IFERROR(VLOOKUP(D$2&amp;":"&amp;$A37,'Tables for analytical purposes'!$Q$3:$S$1575,3,FALSE), "")</f>
        <v/>
      </c>
      <c r="E37" s="10" t="str">
        <f>IFERROR(VLOOKUP(E$2&amp;":"&amp;$A37,'Tables for analytical purposes'!$Q$3:$S$1575,3,FALSE), "")</f>
        <v/>
      </c>
      <c r="F37" s="10" t="str">
        <f>IFERROR(VLOOKUP(F$2&amp;":"&amp;$A37,'Tables for analytical purposes'!$Q$3:$S$1575,3,FALSE), "")</f>
        <v>JACKSON</v>
      </c>
      <c r="G37" s="10" t="str">
        <f>IFERROR(VLOOKUP(G$2&amp;":"&amp;$A37,'Tables for analytical purposes'!$Q$3:$S$1575,3,FALSE), "")</f>
        <v/>
      </c>
      <c r="H37" s="10" t="str">
        <f>IFERROR(VLOOKUP(H$2&amp;":"&amp;$A37,'Tables for analytical purposes'!$Q$3:$S$1575,3,FALSE), "")</f>
        <v/>
      </c>
      <c r="I37" s="10" t="str">
        <f>IFERROR(VLOOKUP(I$2&amp;":"&amp;$A37,'Tables for analytical purposes'!$Q$3:$S$1575,3,FALSE), "")</f>
        <v/>
      </c>
      <c r="J37" s="10" t="str">
        <f>IFERROR(VLOOKUP(J$2&amp;":"&amp;$A37,'Tables for analytical purposes'!$Q$3:$S$1575,3,FALSE), "")</f>
        <v/>
      </c>
      <c r="K37" s="10" t="str">
        <f>IFERROR(VLOOKUP(K$2&amp;":"&amp;$A37,'Tables for analytical purposes'!$Q$3:$S$1575,3,FALSE), "")</f>
        <v>SAINT PETERSBURG</v>
      </c>
      <c r="L37" s="10" t="str">
        <f>IFERROR(VLOOKUP(L$2&amp;":"&amp;$A37,'Tables for analytical purposes'!$Q$3:$S$1575,3,FALSE), "")</f>
        <v>MONTICELLO</v>
      </c>
      <c r="M37" s="10" t="str">
        <f>IFERROR(VLOOKUP(M$2&amp;":"&amp;$A37,'Tables for analytical purposes'!$Q$3:$S$1575,3,FALSE), "")</f>
        <v/>
      </c>
      <c r="N37" s="10" t="str">
        <f>IFERROR(VLOOKUP(N$2&amp;":"&amp;$A37,'Tables for analytical purposes'!$Q$3:$S$1575,3,FALSE), "")</f>
        <v/>
      </c>
      <c r="O37" s="10" t="str">
        <f>IFERROR(VLOOKUP(O$2&amp;":"&amp;$A37,'Tables for analytical purposes'!$Q$3:$S$1575,3,FALSE), "")</f>
        <v/>
      </c>
      <c r="P37" s="10" t="str">
        <f>IFERROR(VLOOKUP(P$2&amp;":"&amp;$A37,'Tables for analytical purposes'!$Q$3:$S$1575,3,FALSE), "")</f>
        <v>TELL CITY</v>
      </c>
      <c r="Q37" s="10" t="str">
        <f>IFERROR(VLOOKUP(Q$2&amp;":"&amp;$A37,'Tables for analytical purposes'!$Q$3:$S$1575,3,FALSE), "")</f>
        <v/>
      </c>
      <c r="R37" s="10" t="str">
        <f>IFERROR(VLOOKUP(R$2&amp;":"&amp;$A37,'Tables for analytical purposes'!$Q$3:$S$1575,3,FALSE), "")</f>
        <v>MANKATO</v>
      </c>
      <c r="S37" s="10" t="str">
        <f>IFERROR(VLOOKUP(S$2&amp;":"&amp;$A37,'Tables for analytical purposes'!$Q$3:$S$1575,3,FALSE), "")</f>
        <v>RADCLIFF</v>
      </c>
      <c r="T37" s="10" t="str">
        <f>IFERROR(VLOOKUP(T$2&amp;":"&amp;$A37,'Tables for analytical purposes'!$Q$3:$S$1575,3,FALSE), "")</f>
        <v>LAKE PROVIDENCE</v>
      </c>
      <c r="U37" s="10" t="str">
        <f>IFERROR(VLOOKUP(U$2&amp;":"&amp;$A37,'Tables for analytical purposes'!$Q$3:$S$1575,3,FALSE), "")</f>
        <v/>
      </c>
      <c r="V37" s="10" t="str">
        <f>IFERROR(VLOOKUP(V$2&amp;":"&amp;$A37,'Tables for analytical purposes'!$Q$3:$S$1575,3,FALSE), "")</f>
        <v/>
      </c>
      <c r="W37" s="10" t="str">
        <f>IFERROR(VLOOKUP(W$2&amp;":"&amp;$A37,'Tables for analytical purposes'!$Q$3:$S$1575,3,FALSE), "")</f>
        <v/>
      </c>
      <c r="X37" s="10" t="str">
        <f>IFERROR(VLOOKUP(X$2&amp;":"&amp;$A37,'Tables for analytical purposes'!$Q$3:$S$1575,3,FALSE), "")</f>
        <v/>
      </c>
      <c r="Y37" s="10" t="str">
        <f>IFERROR(VLOOKUP(Y$2&amp;":"&amp;$A37,'Tables for analytical purposes'!$Q$3:$S$1575,3,FALSE), "")</f>
        <v>ROSEAU</v>
      </c>
      <c r="Z37" s="10" t="str">
        <f>IFERROR(VLOOKUP(Z$2&amp;":"&amp;$A37,'Tables for analytical purposes'!$Q$3:$S$1575,3,FALSE), "")</f>
        <v>RIPLEY</v>
      </c>
      <c r="AA37" s="10" t="str">
        <f>IFERROR(VLOOKUP(AA$2&amp;":"&amp;$A37,'Tables for analytical purposes'!$Q$3:$S$1575,3,FALSE), "")</f>
        <v>UNIONVILLE</v>
      </c>
      <c r="AB37" s="10" t="str">
        <f>IFERROR(VLOOKUP(AB$2&amp;":"&amp;$A37,'Tables for analytical purposes'!$Q$3:$S$1575,3,FALSE), "")</f>
        <v/>
      </c>
      <c r="AC37" s="10" t="str">
        <f>IFERROR(VLOOKUP(AC$2&amp;":"&amp;$A37,'Tables for analytical purposes'!$Q$3:$S$1575,3,FALSE), "")</f>
        <v/>
      </c>
      <c r="AD37" s="10" t="str">
        <f>IFERROR(VLOOKUP(AD$2&amp;":"&amp;$A37,'Tables for analytical purposes'!$Q$3:$S$1575,3,FALSE), "")</f>
        <v/>
      </c>
      <c r="AE37" s="10" t="str">
        <f>IFERROR(VLOOKUP(AE$2&amp;":"&amp;$A37,'Tables for analytical purposes'!$Q$3:$S$1575,3,FALSE), "")</f>
        <v/>
      </c>
      <c r="AF37" s="10" t="str">
        <f>IFERROR(VLOOKUP(AF$2&amp;":"&amp;$A37,'Tables for analytical purposes'!$Q$3:$S$1575,3,FALSE), "")</f>
        <v/>
      </c>
      <c r="AG37" s="10" t="str">
        <f>IFERROR(VLOOKUP(AG$2&amp;":"&amp;$A37,'Tables for analytical purposes'!$Q$3:$S$1575,3,FALSE), "")</f>
        <v/>
      </c>
      <c r="AH37" s="10" t="str">
        <f>IFERROR(VLOOKUP(AH$2&amp;":"&amp;$A37,'Tables for analytical purposes'!$Q$3:$S$1575,3,FALSE), "")</f>
        <v>ROCKVILLE CENTRE</v>
      </c>
      <c r="AI37" s="10" t="str">
        <f>IFERROR(VLOOKUP(AI$2&amp;":"&amp;$A37,'Tables for analytical purposes'!$Q$3:$S$1575,3,FALSE), "")</f>
        <v/>
      </c>
      <c r="AJ37" s="10" t="str">
        <f>IFERROR(VLOOKUP(AJ$2&amp;":"&amp;$A37,'Tables for analytical purposes'!$Q$3:$S$1575,3,FALSE), "")</f>
        <v/>
      </c>
      <c r="AK37" s="10" t="str">
        <f>IFERROR(VLOOKUP(AK$2&amp;":"&amp;$A37,'Tables for analytical purposes'!$Q$3:$S$1575,3,FALSE), "")</f>
        <v>SPRINGFIELD</v>
      </c>
      <c r="AL37" s="10" t="str">
        <f>IFERROR(VLOOKUP(AL$2&amp;":"&amp;$A37,'Tables for analytical purposes'!$Q$3:$S$1575,3,FALSE), "")</f>
        <v>POTEAU</v>
      </c>
      <c r="AM37" s="10" t="str">
        <f>IFERROR(VLOOKUP(AM$2&amp;":"&amp;$A37,'Tables for analytical purposes'!$Q$3:$S$1575,3,FALSE), "")</f>
        <v/>
      </c>
      <c r="AN37" s="10" t="str">
        <f>IFERROR(VLOOKUP(AN$2&amp;":"&amp;$A37,'Tables for analytical purposes'!$Q$3:$S$1575,3,FALSE), "")</f>
        <v>SHIPPENSBURG</v>
      </c>
      <c r="AO37" s="10" t="str">
        <f>IFERROR(VLOOKUP(AO$2&amp;":"&amp;$A37,'Tables for analytical purposes'!$Q$3:$S$1575,3,FALSE), "")</f>
        <v/>
      </c>
      <c r="AP37" s="10" t="str">
        <f>IFERROR(VLOOKUP(AP$2&amp;":"&amp;$A37,'Tables for analytical purposes'!$Q$3:$S$1575,3,FALSE), "")</f>
        <v/>
      </c>
      <c r="AQ37" s="10" t="str">
        <f>IFERROR(VLOOKUP(AQ$2&amp;":"&amp;$A37,'Tables for analytical purposes'!$Q$3:$S$1575,3,FALSE), "")</f>
        <v/>
      </c>
      <c r="AR37" s="10" t="str">
        <f>IFERROR(VLOOKUP(AR$2&amp;":"&amp;$A37,'Tables for analytical purposes'!$Q$3:$S$1575,3,FALSE), "")</f>
        <v/>
      </c>
      <c r="AS37" s="10" t="str">
        <f>IFERROR(VLOOKUP(AS$2&amp;":"&amp;$A37,'Tables for analytical purposes'!$Q$3:$S$1575,3,FALSE), "")</f>
        <v/>
      </c>
      <c r="AT37" s="10" t="str">
        <f>IFERROR(VLOOKUP(AT$2&amp;":"&amp;$A37,'Tables for analytical purposes'!$Q$3:$S$1575,3,FALSE), "")</f>
        <v>CYPRESS</v>
      </c>
      <c r="AU37" s="10" t="str">
        <f>IFERROR(VLOOKUP(AU$2&amp;":"&amp;$A37,'Tables for analytical purposes'!$Q$3:$S$1575,3,FALSE), "")</f>
        <v/>
      </c>
      <c r="AV37" s="10" t="str">
        <f>IFERROR(VLOOKUP(AV$2&amp;":"&amp;$A37,'Tables for analytical purposes'!$Q$3:$S$1575,3,FALSE), "")</f>
        <v/>
      </c>
      <c r="AW37" s="10" t="str">
        <f>IFERROR(VLOOKUP(AW$2&amp;":"&amp;$A37,'Tables for analytical purposes'!$Q$3:$S$1575,3,FALSE), "")</f>
        <v/>
      </c>
      <c r="AX37" s="10" t="str">
        <f>IFERROR(VLOOKUP(AX$2&amp;":"&amp;$A37,'Tables for analytical purposes'!$Q$3:$S$1575,3,FALSE), "")</f>
        <v/>
      </c>
      <c r="AY37" s="10" t="str">
        <f>IFERROR(VLOOKUP(AY$2&amp;":"&amp;$A37,'Tables for analytical purposes'!$Q$3:$S$1575,3,FALSE), "")</f>
        <v/>
      </c>
      <c r="AZ37" s="10" t="str">
        <f>IFERROR(VLOOKUP(AZ$2&amp;":"&amp;$A37,'Tables for analytical purposes'!$Q$3:$S$1575,3,FALSE), "")</f>
        <v/>
      </c>
      <c r="BA37" s="10" t="str">
        <f>IFERROR(VLOOKUP(BA$2&amp;":"&amp;$A37,'Tables for analytical purposes'!$Q$3:$S$1575,3,FALSE), "")</f>
        <v/>
      </c>
      <c r="BB37" s="10" t="str">
        <f>IFERROR(VLOOKUP(BB$2&amp;":"&amp;$A37,'Tables for analytical purposes'!$Q$3:$S$1575,3,FALSE), "")</f>
        <v/>
      </c>
      <c r="BC37" s="10" t="str">
        <f>IFERROR(VLOOKUP(BC$2&amp;":"&amp;$A37,'Tables for analytical purposes'!$Q$3:$S$1575,3,FALSE), "")</f>
        <v/>
      </c>
      <c r="BD37" s="10" t="str">
        <f>IFERROR(VLOOKUP(BD$2&amp;":"&amp;$A37,'Tables for analytical purposes'!$Q$3:$S$1575,3,FALSE), "")</f>
        <v/>
      </c>
      <c r="BE37" s="10" t="str">
        <f>IFERROR(VLOOKUP(BE$2&amp;":"&amp;$A37,'Tables for analytical purposes'!$Q$3:$S$1575,3,FALSE), "")</f>
        <v/>
      </c>
    </row>
    <row r="38" spans="1:57" x14ac:dyDescent="0.25">
      <c r="A38" s="10">
        <v>36</v>
      </c>
      <c r="B38" s="10" t="str">
        <f>IFERROR(VLOOKUP(B$2&amp;":"&amp;$A38,'Tables for analytical purposes'!$Q$3:$S$1575,3,FALSE), "")</f>
        <v/>
      </c>
      <c r="C38" s="10" t="str">
        <f>IFERROR(VLOOKUP(C$2&amp;":"&amp;$A38,'Tables for analytical purposes'!$Q$3:$S$1575,3,FALSE), "")</f>
        <v/>
      </c>
      <c r="D38" s="10" t="str">
        <f>IFERROR(VLOOKUP(D$2&amp;":"&amp;$A38,'Tables for analytical purposes'!$Q$3:$S$1575,3,FALSE), "")</f>
        <v/>
      </c>
      <c r="E38" s="10" t="str">
        <f>IFERROR(VLOOKUP(E$2&amp;":"&amp;$A38,'Tables for analytical purposes'!$Q$3:$S$1575,3,FALSE), "")</f>
        <v/>
      </c>
      <c r="F38" s="10" t="str">
        <f>IFERROR(VLOOKUP(F$2&amp;":"&amp;$A38,'Tables for analytical purposes'!$Q$3:$S$1575,3,FALSE), "")</f>
        <v>JOSHUA TREE</v>
      </c>
      <c r="G38" s="10" t="str">
        <f>IFERROR(VLOOKUP(G$2&amp;":"&amp;$A38,'Tables for analytical purposes'!$Q$3:$S$1575,3,FALSE), "")</f>
        <v/>
      </c>
      <c r="H38" s="10" t="str">
        <f>IFERROR(VLOOKUP(H$2&amp;":"&amp;$A38,'Tables for analytical purposes'!$Q$3:$S$1575,3,FALSE), "")</f>
        <v/>
      </c>
      <c r="I38" s="10" t="str">
        <f>IFERROR(VLOOKUP(I$2&amp;":"&amp;$A38,'Tables for analytical purposes'!$Q$3:$S$1575,3,FALSE), "")</f>
        <v/>
      </c>
      <c r="J38" s="10" t="str">
        <f>IFERROR(VLOOKUP(J$2&amp;":"&amp;$A38,'Tables for analytical purposes'!$Q$3:$S$1575,3,FALSE), "")</f>
        <v/>
      </c>
      <c r="K38" s="10" t="str">
        <f>IFERROR(VLOOKUP(K$2&amp;":"&amp;$A38,'Tables for analytical purposes'!$Q$3:$S$1575,3,FALSE), "")</f>
        <v>SEBRING</v>
      </c>
      <c r="L38" s="10" t="str">
        <f>IFERROR(VLOOKUP(L$2&amp;":"&amp;$A38,'Tables for analytical purposes'!$Q$3:$S$1575,3,FALSE), "")</f>
        <v>MOULTRIE</v>
      </c>
      <c r="M38" s="10" t="str">
        <f>IFERROR(VLOOKUP(M$2&amp;":"&amp;$A38,'Tables for analytical purposes'!$Q$3:$S$1575,3,FALSE), "")</f>
        <v/>
      </c>
      <c r="N38" s="10" t="str">
        <f>IFERROR(VLOOKUP(N$2&amp;":"&amp;$A38,'Tables for analytical purposes'!$Q$3:$S$1575,3,FALSE), "")</f>
        <v/>
      </c>
      <c r="O38" s="10" t="str">
        <f>IFERROR(VLOOKUP(O$2&amp;":"&amp;$A38,'Tables for analytical purposes'!$Q$3:$S$1575,3,FALSE), "")</f>
        <v/>
      </c>
      <c r="P38" s="10" t="str">
        <f>IFERROR(VLOOKUP(P$2&amp;":"&amp;$A38,'Tables for analytical purposes'!$Q$3:$S$1575,3,FALSE), "")</f>
        <v>TERRE HAUTE</v>
      </c>
      <c r="Q38" s="10" t="str">
        <f>IFERROR(VLOOKUP(Q$2&amp;":"&amp;$A38,'Tables for analytical purposes'!$Q$3:$S$1575,3,FALSE), "")</f>
        <v/>
      </c>
      <c r="R38" s="10" t="str">
        <f>IFERROR(VLOOKUP(R$2&amp;":"&amp;$A38,'Tables for analytical purposes'!$Q$3:$S$1575,3,FALSE), "")</f>
        <v>MCPHERSON</v>
      </c>
      <c r="S38" s="10" t="str">
        <f>IFERROR(VLOOKUP(S$2&amp;":"&amp;$A38,'Tables for analytical purposes'!$Q$3:$S$1575,3,FALSE), "")</f>
        <v>RICHMOND</v>
      </c>
      <c r="T38" s="10" t="str">
        <f>IFERROR(VLOOKUP(T$2&amp;":"&amp;$A38,'Tables for analytical purposes'!$Q$3:$S$1575,3,FALSE), "")</f>
        <v>LEESVILLE</v>
      </c>
      <c r="U38" s="10" t="str">
        <f>IFERROR(VLOOKUP(U$2&amp;":"&amp;$A38,'Tables for analytical purposes'!$Q$3:$S$1575,3,FALSE), "")</f>
        <v/>
      </c>
      <c r="V38" s="10" t="str">
        <f>IFERROR(VLOOKUP(V$2&amp;":"&amp;$A38,'Tables for analytical purposes'!$Q$3:$S$1575,3,FALSE), "")</f>
        <v/>
      </c>
      <c r="W38" s="10" t="str">
        <f>IFERROR(VLOOKUP(W$2&amp;":"&amp;$A38,'Tables for analytical purposes'!$Q$3:$S$1575,3,FALSE), "")</f>
        <v/>
      </c>
      <c r="X38" s="10" t="str">
        <f>IFERROR(VLOOKUP(X$2&amp;":"&amp;$A38,'Tables for analytical purposes'!$Q$3:$S$1575,3,FALSE), "")</f>
        <v/>
      </c>
      <c r="Y38" s="10" t="str">
        <f>IFERROR(VLOOKUP(Y$2&amp;":"&amp;$A38,'Tables for analytical purposes'!$Q$3:$S$1575,3,FALSE), "")</f>
        <v>SAINT PAUL</v>
      </c>
      <c r="Z38" s="10" t="str">
        <f>IFERROR(VLOOKUP(Z$2&amp;":"&amp;$A38,'Tables for analytical purposes'!$Q$3:$S$1575,3,FALSE), "")</f>
        <v>ROLLING FORK</v>
      </c>
      <c r="AA38" s="10" t="str">
        <f>IFERROR(VLOOKUP(AA$2&amp;":"&amp;$A38,'Tables for analytical purposes'!$Q$3:$S$1575,3,FALSE), "")</f>
        <v>WINDSOR</v>
      </c>
      <c r="AB38" s="10" t="str">
        <f>IFERROR(VLOOKUP(AB$2&amp;":"&amp;$A38,'Tables for analytical purposes'!$Q$3:$S$1575,3,FALSE), "")</f>
        <v/>
      </c>
      <c r="AC38" s="10" t="str">
        <f>IFERROR(VLOOKUP(AC$2&amp;":"&amp;$A38,'Tables for analytical purposes'!$Q$3:$S$1575,3,FALSE), "")</f>
        <v/>
      </c>
      <c r="AD38" s="10" t="str">
        <f>IFERROR(VLOOKUP(AD$2&amp;":"&amp;$A38,'Tables for analytical purposes'!$Q$3:$S$1575,3,FALSE), "")</f>
        <v/>
      </c>
      <c r="AE38" s="10" t="str">
        <f>IFERROR(VLOOKUP(AE$2&amp;":"&amp;$A38,'Tables for analytical purposes'!$Q$3:$S$1575,3,FALSE), "")</f>
        <v/>
      </c>
      <c r="AF38" s="10" t="str">
        <f>IFERROR(VLOOKUP(AF$2&amp;":"&amp;$A38,'Tables for analytical purposes'!$Q$3:$S$1575,3,FALSE), "")</f>
        <v/>
      </c>
      <c r="AG38" s="10" t="str">
        <f>IFERROR(VLOOKUP(AG$2&amp;":"&amp;$A38,'Tables for analytical purposes'!$Q$3:$S$1575,3,FALSE), "")</f>
        <v/>
      </c>
      <c r="AH38" s="10" t="str">
        <f>IFERROR(VLOOKUP(AH$2&amp;":"&amp;$A38,'Tables for analytical purposes'!$Q$3:$S$1575,3,FALSE), "")</f>
        <v>ROME</v>
      </c>
      <c r="AI38" s="10" t="str">
        <f>IFERROR(VLOOKUP(AI$2&amp;":"&amp;$A38,'Tables for analytical purposes'!$Q$3:$S$1575,3,FALSE), "")</f>
        <v/>
      </c>
      <c r="AJ38" s="10" t="str">
        <f>IFERROR(VLOOKUP(AJ$2&amp;":"&amp;$A38,'Tables for analytical purposes'!$Q$3:$S$1575,3,FALSE), "")</f>
        <v/>
      </c>
      <c r="AK38" s="10" t="str">
        <f>IFERROR(VLOOKUP(AK$2&amp;":"&amp;$A38,'Tables for analytical purposes'!$Q$3:$S$1575,3,FALSE), "")</f>
        <v>TIFFIN</v>
      </c>
      <c r="AL38" s="10" t="str">
        <f>IFERROR(VLOOKUP(AL$2&amp;":"&amp;$A38,'Tables for analytical purposes'!$Q$3:$S$1575,3,FALSE), "")</f>
        <v>PRAGUE</v>
      </c>
      <c r="AM38" s="10" t="str">
        <f>IFERROR(VLOOKUP(AM$2&amp;":"&amp;$A38,'Tables for analytical purposes'!$Q$3:$S$1575,3,FALSE), "")</f>
        <v/>
      </c>
      <c r="AN38" s="10" t="str">
        <f>IFERROR(VLOOKUP(AN$2&amp;":"&amp;$A38,'Tables for analytical purposes'!$Q$3:$S$1575,3,FALSE), "")</f>
        <v>STROUDSBURG</v>
      </c>
      <c r="AO38" s="10" t="str">
        <f>IFERROR(VLOOKUP(AO$2&amp;":"&amp;$A38,'Tables for analytical purposes'!$Q$3:$S$1575,3,FALSE), "")</f>
        <v/>
      </c>
      <c r="AP38" s="10" t="str">
        <f>IFERROR(VLOOKUP(AP$2&amp;":"&amp;$A38,'Tables for analytical purposes'!$Q$3:$S$1575,3,FALSE), "")</f>
        <v/>
      </c>
      <c r="AQ38" s="10" t="str">
        <f>IFERROR(VLOOKUP(AQ$2&amp;":"&amp;$A38,'Tables for analytical purposes'!$Q$3:$S$1575,3,FALSE), "")</f>
        <v/>
      </c>
      <c r="AR38" s="10" t="str">
        <f>IFERROR(VLOOKUP(AR$2&amp;":"&amp;$A38,'Tables for analytical purposes'!$Q$3:$S$1575,3,FALSE), "")</f>
        <v/>
      </c>
      <c r="AS38" s="10" t="str">
        <f>IFERROR(VLOOKUP(AS$2&amp;":"&amp;$A38,'Tables for analytical purposes'!$Q$3:$S$1575,3,FALSE), "")</f>
        <v/>
      </c>
      <c r="AT38" s="10" t="str">
        <f>IFERROR(VLOOKUP(AT$2&amp;":"&amp;$A38,'Tables for analytical purposes'!$Q$3:$S$1575,3,FALSE), "")</f>
        <v>DALHART</v>
      </c>
      <c r="AU38" s="10" t="str">
        <f>IFERROR(VLOOKUP(AU$2&amp;":"&amp;$A38,'Tables for analytical purposes'!$Q$3:$S$1575,3,FALSE), "")</f>
        <v/>
      </c>
      <c r="AV38" s="10" t="str">
        <f>IFERROR(VLOOKUP(AV$2&amp;":"&amp;$A38,'Tables for analytical purposes'!$Q$3:$S$1575,3,FALSE), "")</f>
        <v/>
      </c>
      <c r="AW38" s="10" t="str">
        <f>IFERROR(VLOOKUP(AW$2&amp;":"&amp;$A38,'Tables for analytical purposes'!$Q$3:$S$1575,3,FALSE), "")</f>
        <v/>
      </c>
      <c r="AX38" s="10" t="str">
        <f>IFERROR(VLOOKUP(AX$2&amp;":"&amp;$A38,'Tables for analytical purposes'!$Q$3:$S$1575,3,FALSE), "")</f>
        <v/>
      </c>
      <c r="AY38" s="10" t="str">
        <f>IFERROR(VLOOKUP(AY$2&amp;":"&amp;$A38,'Tables for analytical purposes'!$Q$3:$S$1575,3,FALSE), "")</f>
        <v/>
      </c>
      <c r="AZ38" s="10" t="str">
        <f>IFERROR(VLOOKUP(AZ$2&amp;":"&amp;$A38,'Tables for analytical purposes'!$Q$3:$S$1575,3,FALSE), "")</f>
        <v/>
      </c>
      <c r="BA38" s="10" t="str">
        <f>IFERROR(VLOOKUP(BA$2&amp;":"&amp;$A38,'Tables for analytical purposes'!$Q$3:$S$1575,3,FALSE), "")</f>
        <v/>
      </c>
      <c r="BB38" s="10" t="str">
        <f>IFERROR(VLOOKUP(BB$2&amp;":"&amp;$A38,'Tables for analytical purposes'!$Q$3:$S$1575,3,FALSE), "")</f>
        <v/>
      </c>
      <c r="BC38" s="10" t="str">
        <f>IFERROR(VLOOKUP(BC$2&amp;":"&amp;$A38,'Tables for analytical purposes'!$Q$3:$S$1575,3,FALSE), "")</f>
        <v/>
      </c>
      <c r="BD38" s="10" t="str">
        <f>IFERROR(VLOOKUP(BD$2&amp;":"&amp;$A38,'Tables for analytical purposes'!$Q$3:$S$1575,3,FALSE), "")</f>
        <v/>
      </c>
      <c r="BE38" s="10" t="str">
        <f>IFERROR(VLOOKUP(BE$2&amp;":"&amp;$A38,'Tables for analytical purposes'!$Q$3:$S$1575,3,FALSE), "")</f>
        <v/>
      </c>
    </row>
    <row r="39" spans="1:57" x14ac:dyDescent="0.25">
      <c r="A39">
        <v>37</v>
      </c>
      <c r="B39" s="10" t="str">
        <f>IFERROR(VLOOKUP(B$2&amp;":"&amp;$A39,'Tables for analytical purposes'!$Q$3:$S$1575,3,FALSE), "")</f>
        <v/>
      </c>
      <c r="C39" s="10" t="str">
        <f>IFERROR(VLOOKUP(C$2&amp;":"&amp;$A39,'Tables for analytical purposes'!$Q$3:$S$1575,3,FALSE), "")</f>
        <v/>
      </c>
      <c r="D39" s="10" t="str">
        <f>IFERROR(VLOOKUP(D$2&amp;":"&amp;$A39,'Tables for analytical purposes'!$Q$3:$S$1575,3,FALSE), "")</f>
        <v/>
      </c>
      <c r="E39" s="10" t="str">
        <f>IFERROR(VLOOKUP(E$2&amp;":"&amp;$A39,'Tables for analytical purposes'!$Q$3:$S$1575,3,FALSE), "")</f>
        <v/>
      </c>
      <c r="F39" s="10" t="str">
        <f>IFERROR(VLOOKUP(F$2&amp;":"&amp;$A39,'Tables for analytical purposes'!$Q$3:$S$1575,3,FALSE), "")</f>
        <v>KING CITY</v>
      </c>
      <c r="G39" s="10" t="str">
        <f>IFERROR(VLOOKUP(G$2&amp;":"&amp;$A39,'Tables for analytical purposes'!$Q$3:$S$1575,3,FALSE), "")</f>
        <v/>
      </c>
      <c r="H39" s="10" t="str">
        <f>IFERROR(VLOOKUP(H$2&amp;":"&amp;$A39,'Tables for analytical purposes'!$Q$3:$S$1575,3,FALSE), "")</f>
        <v/>
      </c>
      <c r="I39" s="10" t="str">
        <f>IFERROR(VLOOKUP(I$2&amp;":"&amp;$A39,'Tables for analytical purposes'!$Q$3:$S$1575,3,FALSE), "")</f>
        <v/>
      </c>
      <c r="J39" s="10" t="str">
        <f>IFERROR(VLOOKUP(J$2&amp;":"&amp;$A39,'Tables for analytical purposes'!$Q$3:$S$1575,3,FALSE), "")</f>
        <v/>
      </c>
      <c r="K39" s="10" t="str">
        <f>IFERROR(VLOOKUP(K$2&amp;":"&amp;$A39,'Tables for analytical purposes'!$Q$3:$S$1575,3,FALSE), "")</f>
        <v>STUART</v>
      </c>
      <c r="L39" s="10" t="str">
        <f>IFERROR(VLOOKUP(L$2&amp;":"&amp;$A39,'Tables for analytical purposes'!$Q$3:$S$1575,3,FALSE), "")</f>
        <v>NASHVILLE</v>
      </c>
      <c r="M39" s="10" t="str">
        <f>IFERROR(VLOOKUP(M$2&amp;":"&amp;$A39,'Tables for analytical purposes'!$Q$3:$S$1575,3,FALSE), "")</f>
        <v/>
      </c>
      <c r="N39" s="10" t="str">
        <f>IFERROR(VLOOKUP(N$2&amp;":"&amp;$A39,'Tables for analytical purposes'!$Q$3:$S$1575,3,FALSE), "")</f>
        <v/>
      </c>
      <c r="O39" s="10" t="str">
        <f>IFERROR(VLOOKUP(O$2&amp;":"&amp;$A39,'Tables for analytical purposes'!$Q$3:$S$1575,3,FALSE), "")</f>
        <v/>
      </c>
      <c r="P39" s="10" t="str">
        <f>IFERROR(VLOOKUP(P$2&amp;":"&amp;$A39,'Tables for analytical purposes'!$Q$3:$S$1575,3,FALSE), "")</f>
        <v>VALPARAISO</v>
      </c>
      <c r="Q39" s="10" t="str">
        <f>IFERROR(VLOOKUP(Q$2&amp;":"&amp;$A39,'Tables for analytical purposes'!$Q$3:$S$1575,3,FALSE), "")</f>
        <v/>
      </c>
      <c r="R39" s="10" t="str">
        <f>IFERROR(VLOOKUP(R$2&amp;":"&amp;$A39,'Tables for analytical purposes'!$Q$3:$S$1575,3,FALSE), "")</f>
        <v>MEADE</v>
      </c>
      <c r="S39" s="10" t="str">
        <f>IFERROR(VLOOKUP(S$2&amp;":"&amp;$A39,'Tables for analytical purposes'!$Q$3:$S$1575,3,FALSE), "")</f>
        <v>SHELBYVILLE</v>
      </c>
      <c r="T39" s="10" t="str">
        <f>IFERROR(VLOOKUP(T$2&amp;":"&amp;$A39,'Tables for analytical purposes'!$Q$3:$S$1575,3,FALSE), "")</f>
        <v>LUTCHER</v>
      </c>
      <c r="U39" s="10" t="str">
        <f>IFERROR(VLOOKUP(U$2&amp;":"&amp;$A39,'Tables for analytical purposes'!$Q$3:$S$1575,3,FALSE), "")</f>
        <v/>
      </c>
      <c r="V39" s="10" t="str">
        <f>IFERROR(VLOOKUP(V$2&amp;":"&amp;$A39,'Tables for analytical purposes'!$Q$3:$S$1575,3,FALSE), "")</f>
        <v/>
      </c>
      <c r="W39" s="10" t="str">
        <f>IFERROR(VLOOKUP(W$2&amp;":"&amp;$A39,'Tables for analytical purposes'!$Q$3:$S$1575,3,FALSE), "")</f>
        <v/>
      </c>
      <c r="X39" s="10" t="str">
        <f>IFERROR(VLOOKUP(X$2&amp;":"&amp;$A39,'Tables for analytical purposes'!$Q$3:$S$1575,3,FALSE), "")</f>
        <v/>
      </c>
      <c r="Y39" s="10" t="str">
        <f>IFERROR(VLOOKUP(Y$2&amp;":"&amp;$A39,'Tables for analytical purposes'!$Q$3:$S$1575,3,FALSE), "")</f>
        <v>SLEEPY EYE</v>
      </c>
      <c r="Z39" s="10" t="str">
        <f>IFERROR(VLOOKUP(Z$2&amp;":"&amp;$A39,'Tables for analytical purposes'!$Q$3:$S$1575,3,FALSE), "")</f>
        <v>SENATOBIA</v>
      </c>
      <c r="AA39" s="10" t="str">
        <f>IFERROR(VLOOKUP(AA$2&amp;":"&amp;$A39,'Tables for analytical purposes'!$Q$3:$S$1575,3,FALSE), "")</f>
        <v/>
      </c>
      <c r="AB39" s="10" t="str">
        <f>IFERROR(VLOOKUP(AB$2&amp;":"&amp;$A39,'Tables for analytical purposes'!$Q$3:$S$1575,3,FALSE), "")</f>
        <v/>
      </c>
      <c r="AC39" s="10" t="str">
        <f>IFERROR(VLOOKUP(AC$2&amp;":"&amp;$A39,'Tables for analytical purposes'!$Q$3:$S$1575,3,FALSE), "")</f>
        <v/>
      </c>
      <c r="AD39" s="10" t="str">
        <f>IFERROR(VLOOKUP(AD$2&amp;":"&amp;$A39,'Tables for analytical purposes'!$Q$3:$S$1575,3,FALSE), "")</f>
        <v/>
      </c>
      <c r="AE39" s="10" t="str">
        <f>IFERROR(VLOOKUP(AE$2&amp;":"&amp;$A39,'Tables for analytical purposes'!$Q$3:$S$1575,3,FALSE), "")</f>
        <v/>
      </c>
      <c r="AF39" s="10" t="str">
        <f>IFERROR(VLOOKUP(AF$2&amp;":"&amp;$A39,'Tables for analytical purposes'!$Q$3:$S$1575,3,FALSE), "")</f>
        <v/>
      </c>
      <c r="AG39" s="10" t="str">
        <f>IFERROR(VLOOKUP(AG$2&amp;":"&amp;$A39,'Tables for analytical purposes'!$Q$3:$S$1575,3,FALSE), "")</f>
        <v/>
      </c>
      <c r="AH39" s="10" t="str">
        <f>IFERROR(VLOOKUP(AH$2&amp;":"&amp;$A39,'Tables for analytical purposes'!$Q$3:$S$1575,3,FALSE), "")</f>
        <v>ROSLYN</v>
      </c>
      <c r="AI39" s="10" t="str">
        <f>IFERROR(VLOOKUP(AI$2&amp;":"&amp;$A39,'Tables for analytical purposes'!$Q$3:$S$1575,3,FALSE), "")</f>
        <v/>
      </c>
      <c r="AJ39" s="10" t="str">
        <f>IFERROR(VLOOKUP(AJ$2&amp;":"&amp;$A39,'Tables for analytical purposes'!$Q$3:$S$1575,3,FALSE), "")</f>
        <v/>
      </c>
      <c r="AK39" s="10" t="str">
        <f>IFERROR(VLOOKUP(AK$2&amp;":"&amp;$A39,'Tables for analytical purposes'!$Q$3:$S$1575,3,FALSE), "")</f>
        <v>TOLEDO</v>
      </c>
      <c r="AL39" s="10" t="str">
        <f>IFERROR(VLOOKUP(AL$2&amp;":"&amp;$A39,'Tables for analytical purposes'!$Q$3:$S$1575,3,FALSE), "")</f>
        <v>PRYOR</v>
      </c>
      <c r="AM39" s="10" t="str">
        <f>IFERROR(VLOOKUP(AM$2&amp;":"&amp;$A39,'Tables for analytical purposes'!$Q$3:$S$1575,3,FALSE), "")</f>
        <v/>
      </c>
      <c r="AN39" s="10" t="str">
        <f>IFERROR(VLOOKUP(AN$2&amp;":"&amp;$A39,'Tables for analytical purposes'!$Q$3:$S$1575,3,FALSE), "")</f>
        <v>TITUSVILLE</v>
      </c>
      <c r="AO39" s="10" t="str">
        <f>IFERROR(VLOOKUP(AO$2&amp;":"&amp;$A39,'Tables for analytical purposes'!$Q$3:$S$1575,3,FALSE), "")</f>
        <v/>
      </c>
      <c r="AP39" s="10" t="str">
        <f>IFERROR(VLOOKUP(AP$2&amp;":"&amp;$A39,'Tables for analytical purposes'!$Q$3:$S$1575,3,FALSE), "")</f>
        <v/>
      </c>
      <c r="AQ39" s="10" t="str">
        <f>IFERROR(VLOOKUP(AQ$2&amp;":"&amp;$A39,'Tables for analytical purposes'!$Q$3:$S$1575,3,FALSE), "")</f>
        <v/>
      </c>
      <c r="AR39" s="10" t="str">
        <f>IFERROR(VLOOKUP(AR$2&amp;":"&amp;$A39,'Tables for analytical purposes'!$Q$3:$S$1575,3,FALSE), "")</f>
        <v/>
      </c>
      <c r="AS39" s="10" t="str">
        <f>IFERROR(VLOOKUP(AS$2&amp;":"&amp;$A39,'Tables for analytical purposes'!$Q$3:$S$1575,3,FALSE), "")</f>
        <v/>
      </c>
      <c r="AT39" s="10" t="str">
        <f>IFERROR(VLOOKUP(AT$2&amp;":"&amp;$A39,'Tables for analytical purposes'!$Q$3:$S$1575,3,FALSE), "")</f>
        <v>DALLAS</v>
      </c>
      <c r="AU39" s="10" t="str">
        <f>IFERROR(VLOOKUP(AU$2&amp;":"&amp;$A39,'Tables for analytical purposes'!$Q$3:$S$1575,3,FALSE), "")</f>
        <v/>
      </c>
      <c r="AV39" s="10" t="str">
        <f>IFERROR(VLOOKUP(AV$2&amp;":"&amp;$A39,'Tables for analytical purposes'!$Q$3:$S$1575,3,FALSE), "")</f>
        <v/>
      </c>
      <c r="AW39" s="10" t="str">
        <f>IFERROR(VLOOKUP(AW$2&amp;":"&amp;$A39,'Tables for analytical purposes'!$Q$3:$S$1575,3,FALSE), "")</f>
        <v/>
      </c>
      <c r="AX39" s="10" t="str">
        <f>IFERROR(VLOOKUP(AX$2&amp;":"&amp;$A39,'Tables for analytical purposes'!$Q$3:$S$1575,3,FALSE), "")</f>
        <v/>
      </c>
      <c r="AY39" s="10" t="str">
        <f>IFERROR(VLOOKUP(AY$2&amp;":"&amp;$A39,'Tables for analytical purposes'!$Q$3:$S$1575,3,FALSE), "")</f>
        <v/>
      </c>
      <c r="AZ39" s="10" t="str">
        <f>IFERROR(VLOOKUP(AZ$2&amp;":"&amp;$A39,'Tables for analytical purposes'!$Q$3:$S$1575,3,FALSE), "")</f>
        <v/>
      </c>
      <c r="BA39" s="10" t="str">
        <f>IFERROR(VLOOKUP(BA$2&amp;":"&amp;$A39,'Tables for analytical purposes'!$Q$3:$S$1575,3,FALSE), "")</f>
        <v/>
      </c>
      <c r="BB39" s="10" t="str">
        <f>IFERROR(VLOOKUP(BB$2&amp;":"&amp;$A39,'Tables for analytical purposes'!$Q$3:$S$1575,3,FALSE), "")</f>
        <v/>
      </c>
      <c r="BC39" s="10" t="str">
        <f>IFERROR(VLOOKUP(BC$2&amp;":"&amp;$A39,'Tables for analytical purposes'!$Q$3:$S$1575,3,FALSE), "")</f>
        <v/>
      </c>
      <c r="BD39" s="10" t="str">
        <f>IFERROR(VLOOKUP(BD$2&amp;":"&amp;$A39,'Tables for analytical purposes'!$Q$3:$S$1575,3,FALSE), "")</f>
        <v/>
      </c>
      <c r="BE39" s="10" t="str">
        <f>IFERROR(VLOOKUP(BE$2&amp;":"&amp;$A39,'Tables for analytical purposes'!$Q$3:$S$1575,3,FALSE), "")</f>
        <v/>
      </c>
    </row>
    <row r="40" spans="1:57" x14ac:dyDescent="0.25">
      <c r="A40" s="10">
        <v>38</v>
      </c>
      <c r="B40" s="10" t="str">
        <f>IFERROR(VLOOKUP(B$2&amp;":"&amp;$A40,'Tables for analytical purposes'!$Q$3:$S$1575,3,FALSE), "")</f>
        <v/>
      </c>
      <c r="C40" s="10" t="str">
        <f>IFERROR(VLOOKUP(C$2&amp;":"&amp;$A40,'Tables for analytical purposes'!$Q$3:$S$1575,3,FALSE), "")</f>
        <v/>
      </c>
      <c r="D40" s="10" t="str">
        <f>IFERROR(VLOOKUP(D$2&amp;":"&amp;$A40,'Tables for analytical purposes'!$Q$3:$S$1575,3,FALSE), "")</f>
        <v/>
      </c>
      <c r="E40" s="10" t="str">
        <f>IFERROR(VLOOKUP(E$2&amp;":"&amp;$A40,'Tables for analytical purposes'!$Q$3:$S$1575,3,FALSE), "")</f>
        <v/>
      </c>
      <c r="F40" s="10" t="str">
        <f>IFERROR(VLOOKUP(F$2&amp;":"&amp;$A40,'Tables for analytical purposes'!$Q$3:$S$1575,3,FALSE), "")</f>
        <v>LA MESA</v>
      </c>
      <c r="G40" s="10" t="str">
        <f>IFERROR(VLOOKUP(G$2&amp;":"&amp;$A40,'Tables for analytical purposes'!$Q$3:$S$1575,3,FALSE), "")</f>
        <v/>
      </c>
      <c r="H40" s="10" t="str">
        <f>IFERROR(VLOOKUP(H$2&amp;":"&amp;$A40,'Tables for analytical purposes'!$Q$3:$S$1575,3,FALSE), "")</f>
        <v/>
      </c>
      <c r="I40" s="10" t="str">
        <f>IFERROR(VLOOKUP(I$2&amp;":"&amp;$A40,'Tables for analytical purposes'!$Q$3:$S$1575,3,FALSE), "")</f>
        <v/>
      </c>
      <c r="J40" s="10" t="str">
        <f>IFERROR(VLOOKUP(J$2&amp;":"&amp;$A40,'Tables for analytical purposes'!$Q$3:$S$1575,3,FALSE), "")</f>
        <v/>
      </c>
      <c r="K40" s="10" t="str">
        <f>IFERROR(VLOOKUP(K$2&amp;":"&amp;$A40,'Tables for analytical purposes'!$Q$3:$S$1575,3,FALSE), "")</f>
        <v>TALLAHASSEE</v>
      </c>
      <c r="L40" s="10" t="str">
        <f>IFERROR(VLOOKUP(L$2&amp;":"&amp;$A40,'Tables for analytical purposes'!$Q$3:$S$1575,3,FALSE), "")</f>
        <v>NEWNAN</v>
      </c>
      <c r="M40" s="10" t="str">
        <f>IFERROR(VLOOKUP(M$2&amp;":"&amp;$A40,'Tables for analytical purposes'!$Q$3:$S$1575,3,FALSE), "")</f>
        <v/>
      </c>
      <c r="N40" s="10" t="str">
        <f>IFERROR(VLOOKUP(N$2&amp;":"&amp;$A40,'Tables for analytical purposes'!$Q$3:$S$1575,3,FALSE), "")</f>
        <v/>
      </c>
      <c r="O40" s="10" t="str">
        <f>IFERROR(VLOOKUP(O$2&amp;":"&amp;$A40,'Tables for analytical purposes'!$Q$3:$S$1575,3,FALSE), "")</f>
        <v/>
      </c>
      <c r="P40" s="10" t="str">
        <f>IFERROR(VLOOKUP(P$2&amp;":"&amp;$A40,'Tables for analytical purposes'!$Q$3:$S$1575,3,FALSE), "")</f>
        <v>WEST LAFAYETTE</v>
      </c>
      <c r="Q40" s="10" t="str">
        <f>IFERROR(VLOOKUP(Q$2&amp;":"&amp;$A40,'Tables for analytical purposes'!$Q$3:$S$1575,3,FALSE), "")</f>
        <v/>
      </c>
      <c r="R40" s="10" t="str">
        <f>IFERROR(VLOOKUP(R$2&amp;":"&amp;$A40,'Tables for analytical purposes'!$Q$3:$S$1575,3,FALSE), "")</f>
        <v>MEDICINE LODGE</v>
      </c>
      <c r="S40" s="10" t="str">
        <f>IFERROR(VLOOKUP(S$2&amp;":"&amp;$A40,'Tables for analytical purposes'!$Q$3:$S$1575,3,FALSE), "")</f>
        <v>SOUTH WILLIAMSON</v>
      </c>
      <c r="T40" s="10" t="str">
        <f>IFERROR(VLOOKUP(T$2&amp;":"&amp;$A40,'Tables for analytical purposes'!$Q$3:$S$1575,3,FALSE), "")</f>
        <v>MANDEVILLE</v>
      </c>
      <c r="U40" s="10" t="str">
        <f>IFERROR(VLOOKUP(U$2&amp;":"&amp;$A40,'Tables for analytical purposes'!$Q$3:$S$1575,3,FALSE), "")</f>
        <v/>
      </c>
      <c r="V40" s="10" t="str">
        <f>IFERROR(VLOOKUP(V$2&amp;":"&amp;$A40,'Tables for analytical purposes'!$Q$3:$S$1575,3,FALSE), "")</f>
        <v/>
      </c>
      <c r="W40" s="10" t="str">
        <f>IFERROR(VLOOKUP(W$2&amp;":"&amp;$A40,'Tables for analytical purposes'!$Q$3:$S$1575,3,FALSE), "")</f>
        <v/>
      </c>
      <c r="X40" s="10" t="str">
        <f>IFERROR(VLOOKUP(X$2&amp;":"&amp;$A40,'Tables for analytical purposes'!$Q$3:$S$1575,3,FALSE), "")</f>
        <v/>
      </c>
      <c r="Y40" s="10" t="str">
        <f>IFERROR(VLOOKUP(Y$2&amp;":"&amp;$A40,'Tables for analytical purposes'!$Q$3:$S$1575,3,FALSE), "")</f>
        <v>ST PETER</v>
      </c>
      <c r="Z40" s="10" t="str">
        <f>IFERROR(VLOOKUP(Z$2&amp;":"&amp;$A40,'Tables for analytical purposes'!$Q$3:$S$1575,3,FALSE), "")</f>
        <v>SOUTHAVEN</v>
      </c>
      <c r="AA40" s="10" t="str">
        <f>IFERROR(VLOOKUP(AA$2&amp;":"&amp;$A40,'Tables for analytical purposes'!$Q$3:$S$1575,3,FALSE), "")</f>
        <v/>
      </c>
      <c r="AB40" s="10" t="str">
        <f>IFERROR(VLOOKUP(AB$2&amp;":"&amp;$A40,'Tables for analytical purposes'!$Q$3:$S$1575,3,FALSE), "")</f>
        <v/>
      </c>
      <c r="AC40" s="10" t="str">
        <f>IFERROR(VLOOKUP(AC$2&amp;":"&amp;$A40,'Tables for analytical purposes'!$Q$3:$S$1575,3,FALSE), "")</f>
        <v/>
      </c>
      <c r="AD40" s="10" t="str">
        <f>IFERROR(VLOOKUP(AD$2&amp;":"&amp;$A40,'Tables for analytical purposes'!$Q$3:$S$1575,3,FALSE), "")</f>
        <v/>
      </c>
      <c r="AE40" s="10" t="str">
        <f>IFERROR(VLOOKUP(AE$2&amp;":"&amp;$A40,'Tables for analytical purposes'!$Q$3:$S$1575,3,FALSE), "")</f>
        <v/>
      </c>
      <c r="AF40" s="10" t="str">
        <f>IFERROR(VLOOKUP(AF$2&amp;":"&amp;$A40,'Tables for analytical purposes'!$Q$3:$S$1575,3,FALSE), "")</f>
        <v/>
      </c>
      <c r="AG40" s="10" t="str">
        <f>IFERROR(VLOOKUP(AG$2&amp;":"&amp;$A40,'Tables for analytical purposes'!$Q$3:$S$1575,3,FALSE), "")</f>
        <v/>
      </c>
      <c r="AH40" s="10" t="str">
        <f>IFERROR(VLOOKUP(AH$2&amp;":"&amp;$A40,'Tables for analytical purposes'!$Q$3:$S$1575,3,FALSE), "")</f>
        <v>SARATOGA SPRINGS</v>
      </c>
      <c r="AI40" s="10" t="str">
        <f>IFERROR(VLOOKUP(AI$2&amp;":"&amp;$A40,'Tables for analytical purposes'!$Q$3:$S$1575,3,FALSE), "")</f>
        <v/>
      </c>
      <c r="AJ40" s="10" t="str">
        <f>IFERROR(VLOOKUP(AJ$2&amp;":"&amp;$A40,'Tables for analytical purposes'!$Q$3:$S$1575,3,FALSE), "")</f>
        <v/>
      </c>
      <c r="AK40" s="10" t="str">
        <f>IFERROR(VLOOKUP(AK$2&amp;":"&amp;$A40,'Tables for analytical purposes'!$Q$3:$S$1575,3,FALSE), "")</f>
        <v>UPPER SANDUSKY</v>
      </c>
      <c r="AL40" s="10" t="str">
        <f>IFERROR(VLOOKUP(AL$2&amp;":"&amp;$A40,'Tables for analytical purposes'!$Q$3:$S$1575,3,FALSE), "")</f>
        <v>SALLISAW</v>
      </c>
      <c r="AM40" s="10" t="str">
        <f>IFERROR(VLOOKUP(AM$2&amp;":"&amp;$A40,'Tables for analytical purposes'!$Q$3:$S$1575,3,FALSE), "")</f>
        <v/>
      </c>
      <c r="AN40" s="10" t="str">
        <f>IFERROR(VLOOKUP(AN$2&amp;":"&amp;$A40,'Tables for analytical purposes'!$Q$3:$S$1575,3,FALSE), "")</f>
        <v>TORRANCE</v>
      </c>
      <c r="AO40" s="10" t="str">
        <f>IFERROR(VLOOKUP(AO$2&amp;":"&amp;$A40,'Tables for analytical purposes'!$Q$3:$S$1575,3,FALSE), "")</f>
        <v/>
      </c>
      <c r="AP40" s="10" t="str">
        <f>IFERROR(VLOOKUP(AP$2&amp;":"&amp;$A40,'Tables for analytical purposes'!$Q$3:$S$1575,3,FALSE), "")</f>
        <v/>
      </c>
      <c r="AQ40" s="10" t="str">
        <f>IFERROR(VLOOKUP(AQ$2&amp;":"&amp;$A40,'Tables for analytical purposes'!$Q$3:$S$1575,3,FALSE), "")</f>
        <v/>
      </c>
      <c r="AR40" s="10" t="str">
        <f>IFERROR(VLOOKUP(AR$2&amp;":"&amp;$A40,'Tables for analytical purposes'!$Q$3:$S$1575,3,FALSE), "")</f>
        <v/>
      </c>
      <c r="AS40" s="10" t="str">
        <f>IFERROR(VLOOKUP(AS$2&amp;":"&amp;$A40,'Tables for analytical purposes'!$Q$3:$S$1575,3,FALSE), "")</f>
        <v/>
      </c>
      <c r="AT40" s="10" t="str">
        <f>IFERROR(VLOOKUP(AT$2&amp;":"&amp;$A40,'Tables for analytical purposes'!$Q$3:$S$1575,3,FALSE), "")</f>
        <v>DE SOTO</v>
      </c>
      <c r="AU40" s="10" t="str">
        <f>IFERROR(VLOOKUP(AU$2&amp;":"&amp;$A40,'Tables for analytical purposes'!$Q$3:$S$1575,3,FALSE), "")</f>
        <v/>
      </c>
      <c r="AV40" s="10" t="str">
        <f>IFERROR(VLOOKUP(AV$2&amp;":"&amp;$A40,'Tables for analytical purposes'!$Q$3:$S$1575,3,FALSE), "")</f>
        <v/>
      </c>
      <c r="AW40" s="10" t="str">
        <f>IFERROR(VLOOKUP(AW$2&amp;":"&amp;$A40,'Tables for analytical purposes'!$Q$3:$S$1575,3,FALSE), "")</f>
        <v/>
      </c>
      <c r="AX40" s="10" t="str">
        <f>IFERROR(VLOOKUP(AX$2&amp;":"&amp;$A40,'Tables for analytical purposes'!$Q$3:$S$1575,3,FALSE), "")</f>
        <v/>
      </c>
      <c r="AY40" s="10" t="str">
        <f>IFERROR(VLOOKUP(AY$2&amp;":"&amp;$A40,'Tables for analytical purposes'!$Q$3:$S$1575,3,FALSE), "")</f>
        <v/>
      </c>
      <c r="AZ40" s="10" t="str">
        <f>IFERROR(VLOOKUP(AZ$2&amp;":"&amp;$A40,'Tables for analytical purposes'!$Q$3:$S$1575,3,FALSE), "")</f>
        <v/>
      </c>
      <c r="BA40" s="10" t="str">
        <f>IFERROR(VLOOKUP(BA$2&amp;":"&amp;$A40,'Tables for analytical purposes'!$Q$3:$S$1575,3,FALSE), "")</f>
        <v/>
      </c>
      <c r="BB40" s="10" t="str">
        <f>IFERROR(VLOOKUP(BB$2&amp;":"&amp;$A40,'Tables for analytical purposes'!$Q$3:$S$1575,3,FALSE), "")</f>
        <v/>
      </c>
      <c r="BC40" s="10" t="str">
        <f>IFERROR(VLOOKUP(BC$2&amp;":"&amp;$A40,'Tables for analytical purposes'!$Q$3:$S$1575,3,FALSE), "")</f>
        <v/>
      </c>
      <c r="BD40" s="10" t="str">
        <f>IFERROR(VLOOKUP(BD$2&amp;":"&amp;$A40,'Tables for analytical purposes'!$Q$3:$S$1575,3,FALSE), "")</f>
        <v/>
      </c>
      <c r="BE40" s="10" t="str">
        <f>IFERROR(VLOOKUP(BE$2&amp;":"&amp;$A40,'Tables for analytical purposes'!$Q$3:$S$1575,3,FALSE), "")</f>
        <v/>
      </c>
    </row>
    <row r="41" spans="1:57" x14ac:dyDescent="0.25">
      <c r="A41">
        <v>39</v>
      </c>
      <c r="B41" s="10" t="str">
        <f>IFERROR(VLOOKUP(B$2&amp;":"&amp;$A41,'Tables for analytical purposes'!$Q$3:$S$1575,3,FALSE), "")</f>
        <v/>
      </c>
      <c r="C41" s="10" t="str">
        <f>IFERROR(VLOOKUP(C$2&amp;":"&amp;$A41,'Tables for analytical purposes'!$Q$3:$S$1575,3,FALSE), "")</f>
        <v/>
      </c>
      <c r="D41" s="10" t="str">
        <f>IFERROR(VLOOKUP(D$2&amp;":"&amp;$A41,'Tables for analytical purposes'!$Q$3:$S$1575,3,FALSE), "")</f>
        <v/>
      </c>
      <c r="E41" s="10" t="str">
        <f>IFERROR(VLOOKUP(E$2&amp;":"&amp;$A41,'Tables for analytical purposes'!$Q$3:$S$1575,3,FALSE), "")</f>
        <v/>
      </c>
      <c r="F41" s="10" t="str">
        <f>IFERROR(VLOOKUP(F$2&amp;":"&amp;$A41,'Tables for analytical purposes'!$Q$3:$S$1575,3,FALSE), "")</f>
        <v>LAKE ARROWHEAD</v>
      </c>
      <c r="G41" s="10" t="str">
        <f>IFERROR(VLOOKUP(G$2&amp;":"&amp;$A41,'Tables for analytical purposes'!$Q$3:$S$1575,3,FALSE), "")</f>
        <v/>
      </c>
      <c r="H41" s="10" t="str">
        <f>IFERROR(VLOOKUP(H$2&amp;":"&amp;$A41,'Tables for analytical purposes'!$Q$3:$S$1575,3,FALSE), "")</f>
        <v/>
      </c>
      <c r="I41" s="10" t="str">
        <f>IFERROR(VLOOKUP(I$2&amp;":"&amp;$A41,'Tables for analytical purposes'!$Q$3:$S$1575,3,FALSE), "")</f>
        <v/>
      </c>
      <c r="J41" s="10" t="str">
        <f>IFERROR(VLOOKUP(J$2&amp;":"&amp;$A41,'Tables for analytical purposes'!$Q$3:$S$1575,3,FALSE), "")</f>
        <v/>
      </c>
      <c r="K41" s="10" t="str">
        <f>IFERROR(VLOOKUP(K$2&amp;":"&amp;$A41,'Tables for analytical purposes'!$Q$3:$S$1575,3,FALSE), "")</f>
        <v>TAMPA</v>
      </c>
      <c r="L41" s="10" t="str">
        <f>IFERROR(VLOOKUP(L$2&amp;":"&amp;$A41,'Tables for analytical purposes'!$Q$3:$S$1575,3,FALSE), "")</f>
        <v>OCILLA</v>
      </c>
      <c r="M41" s="10" t="str">
        <f>IFERROR(VLOOKUP(M$2&amp;":"&amp;$A41,'Tables for analytical purposes'!$Q$3:$S$1575,3,FALSE), "")</f>
        <v/>
      </c>
      <c r="N41" s="10" t="str">
        <f>IFERROR(VLOOKUP(N$2&amp;":"&amp;$A41,'Tables for analytical purposes'!$Q$3:$S$1575,3,FALSE), "")</f>
        <v/>
      </c>
      <c r="O41" s="10" t="str">
        <f>IFERROR(VLOOKUP(O$2&amp;":"&amp;$A41,'Tables for analytical purposes'!$Q$3:$S$1575,3,FALSE), "")</f>
        <v/>
      </c>
      <c r="P41" s="10" t="str">
        <f>IFERROR(VLOOKUP(P$2&amp;":"&amp;$A41,'Tables for analytical purposes'!$Q$3:$S$1575,3,FALSE), "")</f>
        <v>WILLIAMSPORT</v>
      </c>
      <c r="Q41" s="10" t="str">
        <f>IFERROR(VLOOKUP(Q$2&amp;":"&amp;$A41,'Tables for analytical purposes'!$Q$3:$S$1575,3,FALSE), "")</f>
        <v/>
      </c>
      <c r="R41" s="10" t="str">
        <f>IFERROR(VLOOKUP(R$2&amp;":"&amp;$A41,'Tables for analytical purposes'!$Q$3:$S$1575,3,FALSE), "")</f>
        <v>MINNEAPOLIS</v>
      </c>
      <c r="S41" s="10" t="str">
        <f>IFERROR(VLOOKUP(S$2&amp;":"&amp;$A41,'Tables for analytical purposes'!$Q$3:$S$1575,3,FALSE), "")</f>
        <v>STANFORD</v>
      </c>
      <c r="T41" s="10" t="str">
        <f>IFERROR(VLOOKUP(T$2&amp;":"&amp;$A41,'Tables for analytical purposes'!$Q$3:$S$1575,3,FALSE), "")</f>
        <v>METAIRIE</v>
      </c>
      <c r="U41" s="10" t="str">
        <f>IFERROR(VLOOKUP(U$2&amp;":"&amp;$A41,'Tables for analytical purposes'!$Q$3:$S$1575,3,FALSE), "")</f>
        <v/>
      </c>
      <c r="V41" s="10" t="str">
        <f>IFERROR(VLOOKUP(V$2&amp;":"&amp;$A41,'Tables for analytical purposes'!$Q$3:$S$1575,3,FALSE), "")</f>
        <v/>
      </c>
      <c r="W41" s="10" t="str">
        <f>IFERROR(VLOOKUP(W$2&amp;":"&amp;$A41,'Tables for analytical purposes'!$Q$3:$S$1575,3,FALSE), "")</f>
        <v/>
      </c>
      <c r="X41" s="10" t="str">
        <f>IFERROR(VLOOKUP(X$2&amp;":"&amp;$A41,'Tables for analytical purposes'!$Q$3:$S$1575,3,FALSE), "")</f>
        <v/>
      </c>
      <c r="Y41" s="10" t="str">
        <f>IFERROR(VLOOKUP(Y$2&amp;":"&amp;$A41,'Tables for analytical purposes'!$Q$3:$S$1575,3,FALSE), "")</f>
        <v>THIEF RIVER FALLS</v>
      </c>
      <c r="Z41" s="10" t="str">
        <f>IFERROR(VLOOKUP(Z$2&amp;":"&amp;$A41,'Tables for analytical purposes'!$Q$3:$S$1575,3,FALSE), "")</f>
        <v>TUPELO</v>
      </c>
      <c r="AA41" s="10" t="str">
        <f>IFERROR(VLOOKUP(AA$2&amp;":"&amp;$A41,'Tables for analytical purposes'!$Q$3:$S$1575,3,FALSE), "")</f>
        <v/>
      </c>
      <c r="AB41" s="10" t="str">
        <f>IFERROR(VLOOKUP(AB$2&amp;":"&amp;$A41,'Tables for analytical purposes'!$Q$3:$S$1575,3,FALSE), "")</f>
        <v/>
      </c>
      <c r="AC41" s="10" t="str">
        <f>IFERROR(VLOOKUP(AC$2&amp;":"&amp;$A41,'Tables for analytical purposes'!$Q$3:$S$1575,3,FALSE), "")</f>
        <v/>
      </c>
      <c r="AD41" s="10" t="str">
        <f>IFERROR(VLOOKUP(AD$2&amp;":"&amp;$A41,'Tables for analytical purposes'!$Q$3:$S$1575,3,FALSE), "")</f>
        <v/>
      </c>
      <c r="AE41" s="10" t="str">
        <f>IFERROR(VLOOKUP(AE$2&amp;":"&amp;$A41,'Tables for analytical purposes'!$Q$3:$S$1575,3,FALSE), "")</f>
        <v/>
      </c>
      <c r="AF41" s="10" t="str">
        <f>IFERROR(VLOOKUP(AF$2&amp;":"&amp;$A41,'Tables for analytical purposes'!$Q$3:$S$1575,3,FALSE), "")</f>
        <v/>
      </c>
      <c r="AG41" s="10" t="str">
        <f>IFERROR(VLOOKUP(AG$2&amp;":"&amp;$A41,'Tables for analytical purposes'!$Q$3:$S$1575,3,FALSE), "")</f>
        <v/>
      </c>
      <c r="AH41" s="10" t="str">
        <f>IFERROR(VLOOKUP(AH$2&amp;":"&amp;$A41,'Tables for analytical purposes'!$Q$3:$S$1575,3,FALSE), "")</f>
        <v>SCHENECTADY</v>
      </c>
      <c r="AI41" s="10" t="str">
        <f>IFERROR(VLOOKUP(AI$2&amp;":"&amp;$A41,'Tables for analytical purposes'!$Q$3:$S$1575,3,FALSE), "")</f>
        <v/>
      </c>
      <c r="AJ41" s="10" t="str">
        <f>IFERROR(VLOOKUP(AJ$2&amp;":"&amp;$A41,'Tables for analytical purposes'!$Q$3:$S$1575,3,FALSE), "")</f>
        <v/>
      </c>
      <c r="AK41" s="10" t="str">
        <f>IFERROR(VLOOKUP(AK$2&amp;":"&amp;$A41,'Tables for analytical purposes'!$Q$3:$S$1575,3,FALSE), "")</f>
        <v>WASHINGTON CH</v>
      </c>
      <c r="AL41" s="10" t="str">
        <f>IFERROR(VLOOKUP(AL$2&amp;":"&amp;$A41,'Tables for analytical purposes'!$Q$3:$S$1575,3,FALSE), "")</f>
        <v>SEILING</v>
      </c>
      <c r="AM41" s="10" t="str">
        <f>IFERROR(VLOOKUP(AM$2&amp;":"&amp;$A41,'Tables for analytical purposes'!$Q$3:$S$1575,3,FALSE), "")</f>
        <v/>
      </c>
      <c r="AN41" s="10" t="str">
        <f>IFERROR(VLOOKUP(AN$2&amp;":"&amp;$A41,'Tables for analytical purposes'!$Q$3:$S$1575,3,FALSE), "")</f>
        <v>UPLAND</v>
      </c>
      <c r="AO41" s="10" t="str">
        <f>IFERROR(VLOOKUP(AO$2&amp;":"&amp;$A41,'Tables for analytical purposes'!$Q$3:$S$1575,3,FALSE), "")</f>
        <v/>
      </c>
      <c r="AP41" s="10" t="str">
        <f>IFERROR(VLOOKUP(AP$2&amp;":"&amp;$A41,'Tables for analytical purposes'!$Q$3:$S$1575,3,FALSE), "")</f>
        <v/>
      </c>
      <c r="AQ41" s="10" t="str">
        <f>IFERROR(VLOOKUP(AQ$2&amp;":"&amp;$A41,'Tables for analytical purposes'!$Q$3:$S$1575,3,FALSE), "")</f>
        <v/>
      </c>
      <c r="AR41" s="10" t="str">
        <f>IFERROR(VLOOKUP(AR$2&amp;":"&amp;$A41,'Tables for analytical purposes'!$Q$3:$S$1575,3,FALSE), "")</f>
        <v/>
      </c>
      <c r="AS41" s="10" t="str">
        <f>IFERROR(VLOOKUP(AS$2&amp;":"&amp;$A41,'Tables for analytical purposes'!$Q$3:$S$1575,3,FALSE), "")</f>
        <v/>
      </c>
      <c r="AT41" s="10" t="str">
        <f>IFERROR(VLOOKUP(AT$2&amp;":"&amp;$A41,'Tables for analytical purposes'!$Q$3:$S$1575,3,FALSE), "")</f>
        <v>DEL RIO</v>
      </c>
      <c r="AU41" s="10" t="str">
        <f>IFERROR(VLOOKUP(AU$2&amp;":"&amp;$A41,'Tables for analytical purposes'!$Q$3:$S$1575,3,FALSE), "")</f>
        <v/>
      </c>
      <c r="AV41" s="10" t="str">
        <f>IFERROR(VLOOKUP(AV$2&amp;":"&amp;$A41,'Tables for analytical purposes'!$Q$3:$S$1575,3,FALSE), "")</f>
        <v/>
      </c>
      <c r="AW41" s="10" t="str">
        <f>IFERROR(VLOOKUP(AW$2&amp;":"&amp;$A41,'Tables for analytical purposes'!$Q$3:$S$1575,3,FALSE), "")</f>
        <v/>
      </c>
      <c r="AX41" s="10" t="str">
        <f>IFERROR(VLOOKUP(AX$2&amp;":"&amp;$A41,'Tables for analytical purposes'!$Q$3:$S$1575,3,FALSE), "")</f>
        <v/>
      </c>
      <c r="AY41" s="10" t="str">
        <f>IFERROR(VLOOKUP(AY$2&amp;":"&amp;$A41,'Tables for analytical purposes'!$Q$3:$S$1575,3,FALSE), "")</f>
        <v/>
      </c>
      <c r="AZ41" s="10" t="str">
        <f>IFERROR(VLOOKUP(AZ$2&amp;":"&amp;$A41,'Tables for analytical purposes'!$Q$3:$S$1575,3,FALSE), "")</f>
        <v/>
      </c>
      <c r="BA41" s="10" t="str">
        <f>IFERROR(VLOOKUP(BA$2&amp;":"&amp;$A41,'Tables for analytical purposes'!$Q$3:$S$1575,3,FALSE), "")</f>
        <v/>
      </c>
      <c r="BB41" s="10" t="str">
        <f>IFERROR(VLOOKUP(BB$2&amp;":"&amp;$A41,'Tables for analytical purposes'!$Q$3:$S$1575,3,FALSE), "")</f>
        <v/>
      </c>
      <c r="BC41" s="10" t="str">
        <f>IFERROR(VLOOKUP(BC$2&amp;":"&amp;$A41,'Tables for analytical purposes'!$Q$3:$S$1575,3,FALSE), "")</f>
        <v/>
      </c>
      <c r="BD41" s="10" t="str">
        <f>IFERROR(VLOOKUP(BD$2&amp;":"&amp;$A41,'Tables for analytical purposes'!$Q$3:$S$1575,3,FALSE), "")</f>
        <v/>
      </c>
      <c r="BE41" s="10" t="str">
        <f>IFERROR(VLOOKUP(BE$2&amp;":"&amp;$A41,'Tables for analytical purposes'!$Q$3:$S$1575,3,FALSE), "")</f>
        <v/>
      </c>
    </row>
    <row r="42" spans="1:57" x14ac:dyDescent="0.25">
      <c r="A42" s="10">
        <v>40</v>
      </c>
      <c r="B42" s="10" t="str">
        <f>IFERROR(VLOOKUP(B$2&amp;":"&amp;$A42,'Tables for analytical purposes'!$Q$3:$S$1575,3,FALSE), "")</f>
        <v/>
      </c>
      <c r="C42" s="10" t="str">
        <f>IFERROR(VLOOKUP(C$2&amp;":"&amp;$A42,'Tables for analytical purposes'!$Q$3:$S$1575,3,FALSE), "")</f>
        <v/>
      </c>
      <c r="D42" s="10" t="str">
        <f>IFERROR(VLOOKUP(D$2&amp;":"&amp;$A42,'Tables for analytical purposes'!$Q$3:$S$1575,3,FALSE), "")</f>
        <v/>
      </c>
      <c r="E42" s="10" t="str">
        <f>IFERROR(VLOOKUP(E$2&amp;":"&amp;$A42,'Tables for analytical purposes'!$Q$3:$S$1575,3,FALSE), "")</f>
        <v/>
      </c>
      <c r="F42" s="10" t="str">
        <f>IFERROR(VLOOKUP(F$2&amp;":"&amp;$A42,'Tables for analytical purposes'!$Q$3:$S$1575,3,FALSE), "")</f>
        <v>LANCASTER</v>
      </c>
      <c r="G42" s="10" t="str">
        <f>IFERROR(VLOOKUP(G$2&amp;":"&amp;$A42,'Tables for analytical purposes'!$Q$3:$S$1575,3,FALSE), "")</f>
        <v/>
      </c>
      <c r="H42" s="10" t="str">
        <f>IFERROR(VLOOKUP(H$2&amp;":"&amp;$A42,'Tables for analytical purposes'!$Q$3:$S$1575,3,FALSE), "")</f>
        <v/>
      </c>
      <c r="I42" s="10" t="str">
        <f>IFERROR(VLOOKUP(I$2&amp;":"&amp;$A42,'Tables for analytical purposes'!$Q$3:$S$1575,3,FALSE), "")</f>
        <v/>
      </c>
      <c r="J42" s="10" t="str">
        <f>IFERROR(VLOOKUP(J$2&amp;":"&amp;$A42,'Tables for analytical purposes'!$Q$3:$S$1575,3,FALSE), "")</f>
        <v/>
      </c>
      <c r="K42" s="10" t="str">
        <f>IFERROR(VLOOKUP(K$2&amp;":"&amp;$A42,'Tables for analytical purposes'!$Q$3:$S$1575,3,FALSE), "")</f>
        <v>TITUSVILLE</v>
      </c>
      <c r="L42" s="10" t="str">
        <f>IFERROR(VLOOKUP(L$2&amp;":"&amp;$A42,'Tables for analytical purposes'!$Q$3:$S$1575,3,FALSE), "")</f>
        <v>RIVERDALE</v>
      </c>
      <c r="M42" s="10" t="str">
        <f>IFERROR(VLOOKUP(M$2&amp;":"&amp;$A42,'Tables for analytical purposes'!$Q$3:$S$1575,3,FALSE), "")</f>
        <v/>
      </c>
      <c r="N42" s="10" t="str">
        <f>IFERROR(VLOOKUP(N$2&amp;":"&amp;$A42,'Tables for analytical purposes'!$Q$3:$S$1575,3,FALSE), "")</f>
        <v/>
      </c>
      <c r="O42" s="10" t="str">
        <f>IFERROR(VLOOKUP(O$2&amp;":"&amp;$A42,'Tables for analytical purposes'!$Q$3:$S$1575,3,FALSE), "")</f>
        <v/>
      </c>
      <c r="P42" s="10" t="str">
        <f>IFERROR(VLOOKUP(P$2&amp;":"&amp;$A42,'Tables for analytical purposes'!$Q$3:$S$1575,3,FALSE), "")</f>
        <v>WINCHESTER</v>
      </c>
      <c r="Q42" s="10" t="str">
        <f>IFERROR(VLOOKUP(Q$2&amp;":"&amp;$A42,'Tables for analytical purposes'!$Q$3:$S$1575,3,FALSE), "")</f>
        <v/>
      </c>
      <c r="R42" s="10" t="str">
        <f>IFERROR(VLOOKUP(R$2&amp;":"&amp;$A42,'Tables for analytical purposes'!$Q$3:$S$1575,3,FALSE), "")</f>
        <v>MINNEOLA</v>
      </c>
      <c r="S42" s="10" t="str">
        <f>IFERROR(VLOOKUP(S$2&amp;":"&amp;$A42,'Tables for analytical purposes'!$Q$3:$S$1575,3,FALSE), "")</f>
        <v>TOMPKINSVILLE</v>
      </c>
      <c r="T42" s="10" t="str">
        <f>IFERROR(VLOOKUP(T$2&amp;":"&amp;$A42,'Tables for analytical purposes'!$Q$3:$S$1575,3,FALSE), "")</f>
        <v>MONROE</v>
      </c>
      <c r="U42" s="10" t="str">
        <f>IFERROR(VLOOKUP(U$2&amp;":"&amp;$A42,'Tables for analytical purposes'!$Q$3:$S$1575,3,FALSE), "")</f>
        <v/>
      </c>
      <c r="V42" s="10" t="str">
        <f>IFERROR(VLOOKUP(V$2&amp;":"&amp;$A42,'Tables for analytical purposes'!$Q$3:$S$1575,3,FALSE), "")</f>
        <v/>
      </c>
      <c r="W42" s="10" t="str">
        <f>IFERROR(VLOOKUP(W$2&amp;":"&amp;$A42,'Tables for analytical purposes'!$Q$3:$S$1575,3,FALSE), "")</f>
        <v/>
      </c>
      <c r="X42" s="10" t="str">
        <f>IFERROR(VLOOKUP(X$2&amp;":"&amp;$A42,'Tables for analytical purposes'!$Q$3:$S$1575,3,FALSE), "")</f>
        <v/>
      </c>
      <c r="Y42" s="10" t="str">
        <f>IFERROR(VLOOKUP(Y$2&amp;":"&amp;$A42,'Tables for analytical purposes'!$Q$3:$S$1575,3,FALSE), "")</f>
        <v>WABASHA</v>
      </c>
      <c r="Z42" s="10" t="str">
        <f>IFERROR(VLOOKUP(Z$2&amp;":"&amp;$A42,'Tables for analytical purposes'!$Q$3:$S$1575,3,FALSE), "")</f>
        <v>WHITFIELD</v>
      </c>
      <c r="AA42" s="10" t="str">
        <f>IFERROR(VLOOKUP(AA$2&amp;":"&amp;$A42,'Tables for analytical purposes'!$Q$3:$S$1575,3,FALSE), "")</f>
        <v/>
      </c>
      <c r="AB42" s="10" t="str">
        <f>IFERROR(VLOOKUP(AB$2&amp;":"&amp;$A42,'Tables for analytical purposes'!$Q$3:$S$1575,3,FALSE), "")</f>
        <v/>
      </c>
      <c r="AC42" s="10" t="str">
        <f>IFERROR(VLOOKUP(AC$2&amp;":"&amp;$A42,'Tables for analytical purposes'!$Q$3:$S$1575,3,FALSE), "")</f>
        <v/>
      </c>
      <c r="AD42" s="10" t="str">
        <f>IFERROR(VLOOKUP(AD$2&amp;":"&amp;$A42,'Tables for analytical purposes'!$Q$3:$S$1575,3,FALSE), "")</f>
        <v/>
      </c>
      <c r="AE42" s="10" t="str">
        <f>IFERROR(VLOOKUP(AE$2&amp;":"&amp;$A42,'Tables for analytical purposes'!$Q$3:$S$1575,3,FALSE), "")</f>
        <v/>
      </c>
      <c r="AF42" s="10" t="str">
        <f>IFERROR(VLOOKUP(AF$2&amp;":"&amp;$A42,'Tables for analytical purposes'!$Q$3:$S$1575,3,FALSE), "")</f>
        <v/>
      </c>
      <c r="AG42" s="10" t="str">
        <f>IFERROR(VLOOKUP(AG$2&amp;":"&amp;$A42,'Tables for analytical purposes'!$Q$3:$S$1575,3,FALSE), "")</f>
        <v/>
      </c>
      <c r="AH42" s="10" t="str">
        <f>IFERROR(VLOOKUP(AH$2&amp;":"&amp;$A42,'Tables for analytical purposes'!$Q$3:$S$1575,3,FALSE), "")</f>
        <v>SIDNEY</v>
      </c>
      <c r="AI42" s="10" t="str">
        <f>IFERROR(VLOOKUP(AI$2&amp;":"&amp;$A42,'Tables for analytical purposes'!$Q$3:$S$1575,3,FALSE), "")</f>
        <v/>
      </c>
      <c r="AJ42" s="10" t="str">
        <f>IFERROR(VLOOKUP(AJ$2&amp;":"&amp;$A42,'Tables for analytical purposes'!$Q$3:$S$1575,3,FALSE), "")</f>
        <v/>
      </c>
      <c r="AK42" s="10" t="str">
        <f>IFERROR(VLOOKUP(AK$2&amp;":"&amp;$A42,'Tables for analytical purposes'!$Q$3:$S$1575,3,FALSE), "")</f>
        <v>WEST CHESTER</v>
      </c>
      <c r="AL42" s="10" t="str">
        <f>IFERROR(VLOOKUP(AL$2&amp;":"&amp;$A42,'Tables for analytical purposes'!$Q$3:$S$1575,3,FALSE), "")</f>
        <v>SHATTUCK</v>
      </c>
      <c r="AM42" s="10" t="str">
        <f>IFERROR(VLOOKUP(AM$2&amp;":"&amp;$A42,'Tables for analytical purposes'!$Q$3:$S$1575,3,FALSE), "")</f>
        <v/>
      </c>
      <c r="AN42" s="10" t="str">
        <f>IFERROR(VLOOKUP(AN$2&amp;":"&amp;$A42,'Tables for analytical purposes'!$Q$3:$S$1575,3,FALSE), "")</f>
        <v>WERNERSVILLE</v>
      </c>
      <c r="AO42" s="10" t="str">
        <f>IFERROR(VLOOKUP(AO$2&amp;":"&amp;$A42,'Tables for analytical purposes'!$Q$3:$S$1575,3,FALSE), "")</f>
        <v/>
      </c>
      <c r="AP42" s="10" t="str">
        <f>IFERROR(VLOOKUP(AP$2&amp;":"&amp;$A42,'Tables for analytical purposes'!$Q$3:$S$1575,3,FALSE), "")</f>
        <v/>
      </c>
      <c r="AQ42" s="10" t="str">
        <f>IFERROR(VLOOKUP(AQ$2&amp;":"&amp;$A42,'Tables for analytical purposes'!$Q$3:$S$1575,3,FALSE), "")</f>
        <v/>
      </c>
      <c r="AR42" s="10" t="str">
        <f>IFERROR(VLOOKUP(AR$2&amp;":"&amp;$A42,'Tables for analytical purposes'!$Q$3:$S$1575,3,FALSE), "")</f>
        <v/>
      </c>
      <c r="AS42" s="10" t="str">
        <f>IFERROR(VLOOKUP(AS$2&amp;":"&amp;$A42,'Tables for analytical purposes'!$Q$3:$S$1575,3,FALSE), "")</f>
        <v/>
      </c>
      <c r="AT42" s="10" t="str">
        <f>IFERROR(VLOOKUP(AT$2&amp;":"&amp;$A42,'Tables for analytical purposes'!$Q$3:$S$1575,3,FALSE), "")</f>
        <v>DENTON</v>
      </c>
      <c r="AU42" s="10" t="str">
        <f>IFERROR(VLOOKUP(AU$2&amp;":"&amp;$A42,'Tables for analytical purposes'!$Q$3:$S$1575,3,FALSE), "")</f>
        <v/>
      </c>
      <c r="AV42" s="10" t="str">
        <f>IFERROR(VLOOKUP(AV$2&amp;":"&amp;$A42,'Tables for analytical purposes'!$Q$3:$S$1575,3,FALSE), "")</f>
        <v/>
      </c>
      <c r="AW42" s="10" t="str">
        <f>IFERROR(VLOOKUP(AW$2&amp;":"&amp;$A42,'Tables for analytical purposes'!$Q$3:$S$1575,3,FALSE), "")</f>
        <v/>
      </c>
      <c r="AX42" s="10" t="str">
        <f>IFERROR(VLOOKUP(AX$2&amp;":"&amp;$A42,'Tables for analytical purposes'!$Q$3:$S$1575,3,FALSE), "")</f>
        <v/>
      </c>
      <c r="AY42" s="10" t="str">
        <f>IFERROR(VLOOKUP(AY$2&amp;":"&amp;$A42,'Tables for analytical purposes'!$Q$3:$S$1575,3,FALSE), "")</f>
        <v/>
      </c>
      <c r="AZ42" s="10" t="str">
        <f>IFERROR(VLOOKUP(AZ$2&amp;":"&amp;$A42,'Tables for analytical purposes'!$Q$3:$S$1575,3,FALSE), "")</f>
        <v/>
      </c>
      <c r="BA42" s="10" t="str">
        <f>IFERROR(VLOOKUP(BA$2&amp;":"&amp;$A42,'Tables for analytical purposes'!$Q$3:$S$1575,3,FALSE), "")</f>
        <v/>
      </c>
      <c r="BB42" s="10" t="str">
        <f>IFERROR(VLOOKUP(BB$2&amp;":"&amp;$A42,'Tables for analytical purposes'!$Q$3:$S$1575,3,FALSE), "")</f>
        <v/>
      </c>
      <c r="BC42" s="10" t="str">
        <f>IFERROR(VLOOKUP(BC$2&amp;":"&amp;$A42,'Tables for analytical purposes'!$Q$3:$S$1575,3,FALSE), "")</f>
        <v/>
      </c>
      <c r="BD42" s="10" t="str">
        <f>IFERROR(VLOOKUP(BD$2&amp;":"&amp;$A42,'Tables for analytical purposes'!$Q$3:$S$1575,3,FALSE), "")</f>
        <v/>
      </c>
      <c r="BE42" s="10" t="str">
        <f>IFERROR(VLOOKUP(BE$2&amp;":"&amp;$A42,'Tables for analytical purposes'!$Q$3:$S$1575,3,FALSE), "")</f>
        <v/>
      </c>
    </row>
    <row r="43" spans="1:57" x14ac:dyDescent="0.25">
      <c r="A43">
        <v>41</v>
      </c>
      <c r="B43" s="10" t="str">
        <f>IFERROR(VLOOKUP(B$2&amp;":"&amp;$A43,'Tables for analytical purposes'!$Q$3:$S$1575,3,FALSE), "")</f>
        <v/>
      </c>
      <c r="C43" s="10" t="str">
        <f>IFERROR(VLOOKUP(C$2&amp;":"&amp;$A43,'Tables for analytical purposes'!$Q$3:$S$1575,3,FALSE), "")</f>
        <v/>
      </c>
      <c r="D43" s="10" t="str">
        <f>IFERROR(VLOOKUP(D$2&amp;":"&amp;$A43,'Tables for analytical purposes'!$Q$3:$S$1575,3,FALSE), "")</f>
        <v/>
      </c>
      <c r="E43" s="10" t="str">
        <f>IFERROR(VLOOKUP(E$2&amp;":"&amp;$A43,'Tables for analytical purposes'!$Q$3:$S$1575,3,FALSE), "")</f>
        <v/>
      </c>
      <c r="F43" s="10" t="str">
        <f>IFERROR(VLOOKUP(F$2&amp;":"&amp;$A43,'Tables for analytical purposes'!$Q$3:$S$1575,3,FALSE), "")</f>
        <v>LOMA LINDA</v>
      </c>
      <c r="G43" s="10" t="str">
        <f>IFERROR(VLOOKUP(G$2&amp;":"&amp;$A43,'Tables for analytical purposes'!$Q$3:$S$1575,3,FALSE), "")</f>
        <v/>
      </c>
      <c r="H43" s="10" t="str">
        <f>IFERROR(VLOOKUP(H$2&amp;":"&amp;$A43,'Tables for analytical purposes'!$Q$3:$S$1575,3,FALSE), "")</f>
        <v/>
      </c>
      <c r="I43" s="10" t="str">
        <f>IFERROR(VLOOKUP(I$2&amp;":"&amp;$A43,'Tables for analytical purposes'!$Q$3:$S$1575,3,FALSE), "")</f>
        <v/>
      </c>
      <c r="J43" s="10" t="str">
        <f>IFERROR(VLOOKUP(J$2&amp;":"&amp;$A43,'Tables for analytical purposes'!$Q$3:$S$1575,3,FALSE), "")</f>
        <v/>
      </c>
      <c r="K43" s="10" t="str">
        <f>IFERROR(VLOOKUP(K$2&amp;":"&amp;$A43,'Tables for analytical purposes'!$Q$3:$S$1575,3,FALSE), "")</f>
        <v>WESLEY CHAPEL</v>
      </c>
      <c r="L43" s="10" t="str">
        <f>IFERROR(VLOOKUP(L$2&amp;":"&amp;$A43,'Tables for analytical purposes'!$Q$3:$S$1575,3,FALSE), "")</f>
        <v>SAINT MARYS</v>
      </c>
      <c r="M43" s="10" t="str">
        <f>IFERROR(VLOOKUP(M$2&amp;":"&amp;$A43,'Tables for analytical purposes'!$Q$3:$S$1575,3,FALSE), "")</f>
        <v/>
      </c>
      <c r="N43" s="10" t="str">
        <f>IFERROR(VLOOKUP(N$2&amp;":"&amp;$A43,'Tables for analytical purposes'!$Q$3:$S$1575,3,FALSE), "")</f>
        <v/>
      </c>
      <c r="O43" s="10" t="str">
        <f>IFERROR(VLOOKUP(O$2&amp;":"&amp;$A43,'Tables for analytical purposes'!$Q$3:$S$1575,3,FALSE), "")</f>
        <v/>
      </c>
      <c r="P43" s="10" t="str">
        <f>IFERROR(VLOOKUP(P$2&amp;":"&amp;$A43,'Tables for analytical purposes'!$Q$3:$S$1575,3,FALSE), "")</f>
        <v/>
      </c>
      <c r="Q43" s="10" t="str">
        <f>IFERROR(VLOOKUP(Q$2&amp;":"&amp;$A43,'Tables for analytical purposes'!$Q$3:$S$1575,3,FALSE), "")</f>
        <v/>
      </c>
      <c r="R43" s="10" t="str">
        <f>IFERROR(VLOOKUP(R$2&amp;":"&amp;$A43,'Tables for analytical purposes'!$Q$3:$S$1575,3,FALSE), "")</f>
        <v>MOUNDRIDGE</v>
      </c>
      <c r="S43" s="10" t="str">
        <f>IFERROR(VLOOKUP(S$2&amp;":"&amp;$A43,'Tables for analytical purposes'!$Q$3:$S$1575,3,FALSE), "")</f>
        <v>WEST LIBERTY</v>
      </c>
      <c r="T43" s="10" t="str">
        <f>IFERROR(VLOOKUP(T$2&amp;":"&amp;$A43,'Tables for analytical purposes'!$Q$3:$S$1575,3,FALSE), "")</f>
        <v>NAPOLEONVILLE</v>
      </c>
      <c r="U43" s="10" t="str">
        <f>IFERROR(VLOOKUP(U$2&amp;":"&amp;$A43,'Tables for analytical purposes'!$Q$3:$S$1575,3,FALSE), "")</f>
        <v/>
      </c>
      <c r="V43" s="10" t="str">
        <f>IFERROR(VLOOKUP(V$2&amp;":"&amp;$A43,'Tables for analytical purposes'!$Q$3:$S$1575,3,FALSE), "")</f>
        <v/>
      </c>
      <c r="W43" s="10" t="str">
        <f>IFERROR(VLOOKUP(W$2&amp;":"&amp;$A43,'Tables for analytical purposes'!$Q$3:$S$1575,3,FALSE), "")</f>
        <v/>
      </c>
      <c r="X43" s="10" t="str">
        <f>IFERROR(VLOOKUP(X$2&amp;":"&amp;$A43,'Tables for analytical purposes'!$Q$3:$S$1575,3,FALSE), "")</f>
        <v/>
      </c>
      <c r="Y43" s="10" t="str">
        <f>IFERROR(VLOOKUP(Y$2&amp;":"&amp;$A43,'Tables for analytical purposes'!$Q$3:$S$1575,3,FALSE), "")</f>
        <v>WADENA</v>
      </c>
      <c r="Z43" s="10" t="str">
        <f>IFERROR(VLOOKUP(Z$2&amp;":"&amp;$A43,'Tables for analytical purposes'!$Q$3:$S$1575,3,FALSE), "")</f>
        <v/>
      </c>
      <c r="AA43" s="10" t="str">
        <f>IFERROR(VLOOKUP(AA$2&amp;":"&amp;$A43,'Tables for analytical purposes'!$Q$3:$S$1575,3,FALSE), "")</f>
        <v/>
      </c>
      <c r="AB43" s="10" t="str">
        <f>IFERROR(VLOOKUP(AB$2&amp;":"&amp;$A43,'Tables for analytical purposes'!$Q$3:$S$1575,3,FALSE), "")</f>
        <v/>
      </c>
      <c r="AC43" s="10" t="str">
        <f>IFERROR(VLOOKUP(AC$2&amp;":"&amp;$A43,'Tables for analytical purposes'!$Q$3:$S$1575,3,FALSE), "")</f>
        <v/>
      </c>
      <c r="AD43" s="10" t="str">
        <f>IFERROR(VLOOKUP(AD$2&amp;":"&amp;$A43,'Tables for analytical purposes'!$Q$3:$S$1575,3,FALSE), "")</f>
        <v/>
      </c>
      <c r="AE43" s="10" t="str">
        <f>IFERROR(VLOOKUP(AE$2&amp;":"&amp;$A43,'Tables for analytical purposes'!$Q$3:$S$1575,3,FALSE), "")</f>
        <v/>
      </c>
      <c r="AF43" s="10" t="str">
        <f>IFERROR(VLOOKUP(AF$2&amp;":"&amp;$A43,'Tables for analytical purposes'!$Q$3:$S$1575,3,FALSE), "")</f>
        <v/>
      </c>
      <c r="AG43" s="10" t="str">
        <f>IFERROR(VLOOKUP(AG$2&amp;":"&amp;$A43,'Tables for analytical purposes'!$Q$3:$S$1575,3,FALSE), "")</f>
        <v/>
      </c>
      <c r="AH43" s="10" t="str">
        <f>IFERROR(VLOOKUP(AH$2&amp;":"&amp;$A43,'Tables for analytical purposes'!$Q$3:$S$1575,3,FALSE), "")</f>
        <v>STATEN ISLAND</v>
      </c>
      <c r="AI43" s="10" t="str">
        <f>IFERROR(VLOOKUP(AI$2&amp;":"&amp;$A43,'Tables for analytical purposes'!$Q$3:$S$1575,3,FALSE), "")</f>
        <v/>
      </c>
      <c r="AJ43" s="10" t="str">
        <f>IFERROR(VLOOKUP(AJ$2&amp;":"&amp;$A43,'Tables for analytical purposes'!$Q$3:$S$1575,3,FALSE), "")</f>
        <v/>
      </c>
      <c r="AK43" s="10" t="str">
        <f>IFERROR(VLOOKUP(AK$2&amp;":"&amp;$A43,'Tables for analytical purposes'!$Q$3:$S$1575,3,FALSE), "")</f>
        <v>WILLOUGHBY</v>
      </c>
      <c r="AL43" s="10" t="str">
        <f>IFERROR(VLOOKUP(AL$2&amp;":"&amp;$A43,'Tables for analytical purposes'!$Q$3:$S$1575,3,FALSE), "")</f>
        <v>STIGLER</v>
      </c>
      <c r="AM43" s="10" t="str">
        <f>IFERROR(VLOOKUP(AM$2&amp;":"&amp;$A43,'Tables for analytical purposes'!$Q$3:$S$1575,3,FALSE), "")</f>
        <v/>
      </c>
      <c r="AN43" s="10" t="str">
        <f>IFERROR(VLOOKUP(AN$2&amp;":"&amp;$A43,'Tables for analytical purposes'!$Q$3:$S$1575,3,FALSE), "")</f>
        <v>WILLIAMSPORT</v>
      </c>
      <c r="AO43" s="10" t="str">
        <f>IFERROR(VLOOKUP(AO$2&amp;":"&amp;$A43,'Tables for analytical purposes'!$Q$3:$S$1575,3,FALSE), "")</f>
        <v/>
      </c>
      <c r="AP43" s="10" t="str">
        <f>IFERROR(VLOOKUP(AP$2&amp;":"&amp;$A43,'Tables for analytical purposes'!$Q$3:$S$1575,3,FALSE), "")</f>
        <v/>
      </c>
      <c r="AQ43" s="10" t="str">
        <f>IFERROR(VLOOKUP(AQ$2&amp;":"&amp;$A43,'Tables for analytical purposes'!$Q$3:$S$1575,3,FALSE), "")</f>
        <v/>
      </c>
      <c r="AR43" s="10" t="str">
        <f>IFERROR(VLOOKUP(AR$2&amp;":"&amp;$A43,'Tables for analytical purposes'!$Q$3:$S$1575,3,FALSE), "")</f>
        <v/>
      </c>
      <c r="AS43" s="10" t="str">
        <f>IFERROR(VLOOKUP(AS$2&amp;":"&amp;$A43,'Tables for analytical purposes'!$Q$3:$S$1575,3,FALSE), "")</f>
        <v/>
      </c>
      <c r="AT43" s="10" t="str">
        <f>IFERROR(VLOOKUP(AT$2&amp;":"&amp;$A43,'Tables for analytical purposes'!$Q$3:$S$1575,3,FALSE), "")</f>
        <v>DENVER CITY</v>
      </c>
      <c r="AU43" s="10" t="str">
        <f>IFERROR(VLOOKUP(AU$2&amp;":"&amp;$A43,'Tables for analytical purposes'!$Q$3:$S$1575,3,FALSE), "")</f>
        <v/>
      </c>
      <c r="AV43" s="10" t="str">
        <f>IFERROR(VLOOKUP(AV$2&amp;":"&amp;$A43,'Tables for analytical purposes'!$Q$3:$S$1575,3,FALSE), "")</f>
        <v/>
      </c>
      <c r="AW43" s="10" t="str">
        <f>IFERROR(VLOOKUP(AW$2&amp;":"&amp;$A43,'Tables for analytical purposes'!$Q$3:$S$1575,3,FALSE), "")</f>
        <v/>
      </c>
      <c r="AX43" s="10" t="str">
        <f>IFERROR(VLOOKUP(AX$2&amp;":"&amp;$A43,'Tables for analytical purposes'!$Q$3:$S$1575,3,FALSE), "")</f>
        <v/>
      </c>
      <c r="AY43" s="10" t="str">
        <f>IFERROR(VLOOKUP(AY$2&amp;":"&amp;$A43,'Tables for analytical purposes'!$Q$3:$S$1575,3,FALSE), "")</f>
        <v/>
      </c>
      <c r="AZ43" s="10" t="str">
        <f>IFERROR(VLOOKUP(AZ$2&amp;":"&amp;$A43,'Tables for analytical purposes'!$Q$3:$S$1575,3,FALSE), "")</f>
        <v/>
      </c>
      <c r="BA43" s="10" t="str">
        <f>IFERROR(VLOOKUP(BA$2&amp;":"&amp;$A43,'Tables for analytical purposes'!$Q$3:$S$1575,3,FALSE), "")</f>
        <v/>
      </c>
      <c r="BB43" s="10" t="str">
        <f>IFERROR(VLOOKUP(BB$2&amp;":"&amp;$A43,'Tables for analytical purposes'!$Q$3:$S$1575,3,FALSE), "")</f>
        <v/>
      </c>
      <c r="BC43" s="10" t="str">
        <f>IFERROR(VLOOKUP(BC$2&amp;":"&amp;$A43,'Tables for analytical purposes'!$Q$3:$S$1575,3,FALSE), "")</f>
        <v/>
      </c>
      <c r="BD43" s="10" t="str">
        <f>IFERROR(VLOOKUP(BD$2&amp;":"&amp;$A43,'Tables for analytical purposes'!$Q$3:$S$1575,3,FALSE), "")</f>
        <v/>
      </c>
      <c r="BE43" s="10" t="str">
        <f>IFERROR(VLOOKUP(BE$2&amp;":"&amp;$A43,'Tables for analytical purposes'!$Q$3:$S$1575,3,FALSE), "")</f>
        <v/>
      </c>
    </row>
    <row r="44" spans="1:57" x14ac:dyDescent="0.25">
      <c r="A44" s="10">
        <v>42</v>
      </c>
      <c r="B44" s="10" t="str">
        <f>IFERROR(VLOOKUP(B$2&amp;":"&amp;$A44,'Tables for analytical purposes'!$Q$3:$S$1575,3,FALSE), "")</f>
        <v/>
      </c>
      <c r="C44" s="10" t="str">
        <f>IFERROR(VLOOKUP(C$2&amp;":"&amp;$A44,'Tables for analytical purposes'!$Q$3:$S$1575,3,FALSE), "")</f>
        <v/>
      </c>
      <c r="D44" s="10" t="str">
        <f>IFERROR(VLOOKUP(D$2&amp;":"&amp;$A44,'Tables for analytical purposes'!$Q$3:$S$1575,3,FALSE), "")</f>
        <v/>
      </c>
      <c r="E44" s="10" t="str">
        <f>IFERROR(VLOOKUP(E$2&amp;":"&amp;$A44,'Tables for analytical purposes'!$Q$3:$S$1575,3,FALSE), "")</f>
        <v/>
      </c>
      <c r="F44" s="10" t="str">
        <f>IFERROR(VLOOKUP(F$2&amp;":"&amp;$A44,'Tables for analytical purposes'!$Q$3:$S$1575,3,FALSE), "")</f>
        <v>LONE PINE</v>
      </c>
      <c r="G44" s="10" t="str">
        <f>IFERROR(VLOOKUP(G$2&amp;":"&amp;$A44,'Tables for analytical purposes'!$Q$3:$S$1575,3,FALSE), "")</f>
        <v/>
      </c>
      <c r="H44" s="10" t="str">
        <f>IFERROR(VLOOKUP(H$2&amp;":"&amp;$A44,'Tables for analytical purposes'!$Q$3:$S$1575,3,FALSE), "")</f>
        <v/>
      </c>
      <c r="I44" s="10" t="str">
        <f>IFERROR(VLOOKUP(I$2&amp;":"&amp;$A44,'Tables for analytical purposes'!$Q$3:$S$1575,3,FALSE), "")</f>
        <v/>
      </c>
      <c r="J44" s="10" t="str">
        <f>IFERROR(VLOOKUP(J$2&amp;":"&amp;$A44,'Tables for analytical purposes'!$Q$3:$S$1575,3,FALSE), "")</f>
        <v/>
      </c>
      <c r="K44" s="10" t="str">
        <f>IFERROR(VLOOKUP(K$2&amp;":"&amp;$A44,'Tables for analytical purposes'!$Q$3:$S$1575,3,FALSE), "")</f>
        <v>WEST PALM BEACH</v>
      </c>
      <c r="L44" s="10" t="str">
        <f>IFERROR(VLOOKUP(L$2&amp;":"&amp;$A44,'Tables for analytical purposes'!$Q$3:$S$1575,3,FALSE), "")</f>
        <v>SAINT SIMONS ISLAND</v>
      </c>
      <c r="M44" s="10" t="str">
        <f>IFERROR(VLOOKUP(M$2&amp;":"&amp;$A44,'Tables for analytical purposes'!$Q$3:$S$1575,3,FALSE), "")</f>
        <v/>
      </c>
      <c r="N44" s="10" t="str">
        <f>IFERROR(VLOOKUP(N$2&amp;":"&amp;$A44,'Tables for analytical purposes'!$Q$3:$S$1575,3,FALSE), "")</f>
        <v/>
      </c>
      <c r="O44" s="10" t="str">
        <f>IFERROR(VLOOKUP(O$2&amp;":"&amp;$A44,'Tables for analytical purposes'!$Q$3:$S$1575,3,FALSE), "")</f>
        <v/>
      </c>
      <c r="P44" s="10" t="str">
        <f>IFERROR(VLOOKUP(P$2&amp;":"&amp;$A44,'Tables for analytical purposes'!$Q$3:$S$1575,3,FALSE), "")</f>
        <v/>
      </c>
      <c r="Q44" s="10" t="str">
        <f>IFERROR(VLOOKUP(Q$2&amp;":"&amp;$A44,'Tables for analytical purposes'!$Q$3:$S$1575,3,FALSE), "")</f>
        <v/>
      </c>
      <c r="R44" s="10" t="str">
        <f>IFERROR(VLOOKUP(R$2&amp;":"&amp;$A44,'Tables for analytical purposes'!$Q$3:$S$1575,3,FALSE), "")</f>
        <v>NEWTON</v>
      </c>
      <c r="S44" s="10" t="str">
        <f>IFERROR(VLOOKUP(S$2&amp;":"&amp;$A44,'Tables for analytical purposes'!$Q$3:$S$1575,3,FALSE), "")</f>
        <v>WHITESBURG</v>
      </c>
      <c r="T44" s="10" t="str">
        <f>IFERROR(VLOOKUP(T$2&amp;":"&amp;$A44,'Tables for analytical purposes'!$Q$3:$S$1575,3,FALSE), "")</f>
        <v>NEW IBERIA</v>
      </c>
      <c r="U44" s="10" t="str">
        <f>IFERROR(VLOOKUP(U$2&amp;":"&amp;$A44,'Tables for analytical purposes'!$Q$3:$S$1575,3,FALSE), "")</f>
        <v/>
      </c>
      <c r="V44" s="10" t="str">
        <f>IFERROR(VLOOKUP(V$2&amp;":"&amp;$A44,'Tables for analytical purposes'!$Q$3:$S$1575,3,FALSE), "")</f>
        <v/>
      </c>
      <c r="W44" s="10" t="str">
        <f>IFERROR(VLOOKUP(W$2&amp;":"&amp;$A44,'Tables for analytical purposes'!$Q$3:$S$1575,3,FALSE), "")</f>
        <v/>
      </c>
      <c r="X44" s="10" t="str">
        <f>IFERROR(VLOOKUP(X$2&amp;":"&amp;$A44,'Tables for analytical purposes'!$Q$3:$S$1575,3,FALSE), "")</f>
        <v/>
      </c>
      <c r="Y44" s="10" t="str">
        <f>IFERROR(VLOOKUP(Y$2&amp;":"&amp;$A44,'Tables for analytical purposes'!$Q$3:$S$1575,3,FALSE), "")</f>
        <v>WARREN</v>
      </c>
      <c r="Z44" s="10" t="str">
        <f>IFERROR(VLOOKUP(Z$2&amp;":"&amp;$A44,'Tables for analytical purposes'!$Q$3:$S$1575,3,FALSE), "")</f>
        <v/>
      </c>
      <c r="AA44" s="10" t="str">
        <f>IFERROR(VLOOKUP(AA$2&amp;":"&amp;$A44,'Tables for analytical purposes'!$Q$3:$S$1575,3,FALSE), "")</f>
        <v/>
      </c>
      <c r="AB44" s="10" t="str">
        <f>IFERROR(VLOOKUP(AB$2&amp;":"&amp;$A44,'Tables for analytical purposes'!$Q$3:$S$1575,3,FALSE), "")</f>
        <v/>
      </c>
      <c r="AC44" s="10" t="str">
        <f>IFERROR(VLOOKUP(AC$2&amp;":"&amp;$A44,'Tables for analytical purposes'!$Q$3:$S$1575,3,FALSE), "")</f>
        <v/>
      </c>
      <c r="AD44" s="10" t="str">
        <f>IFERROR(VLOOKUP(AD$2&amp;":"&amp;$A44,'Tables for analytical purposes'!$Q$3:$S$1575,3,FALSE), "")</f>
        <v/>
      </c>
      <c r="AE44" s="10" t="str">
        <f>IFERROR(VLOOKUP(AE$2&amp;":"&amp;$A44,'Tables for analytical purposes'!$Q$3:$S$1575,3,FALSE), "")</f>
        <v/>
      </c>
      <c r="AF44" s="10" t="str">
        <f>IFERROR(VLOOKUP(AF$2&amp;":"&amp;$A44,'Tables for analytical purposes'!$Q$3:$S$1575,3,FALSE), "")</f>
        <v/>
      </c>
      <c r="AG44" s="10" t="str">
        <f>IFERROR(VLOOKUP(AG$2&amp;":"&amp;$A44,'Tables for analytical purposes'!$Q$3:$S$1575,3,FALSE), "")</f>
        <v/>
      </c>
      <c r="AH44" s="10" t="str">
        <f>IFERROR(VLOOKUP(AH$2&amp;":"&amp;$A44,'Tables for analytical purposes'!$Q$3:$S$1575,3,FALSE), "")</f>
        <v>SUFFERN</v>
      </c>
      <c r="AI44" s="10" t="str">
        <f>IFERROR(VLOOKUP(AI$2&amp;":"&amp;$A44,'Tables for analytical purposes'!$Q$3:$S$1575,3,FALSE), "")</f>
        <v/>
      </c>
      <c r="AJ44" s="10" t="str">
        <f>IFERROR(VLOOKUP(AJ$2&amp;":"&amp;$A44,'Tables for analytical purposes'!$Q$3:$S$1575,3,FALSE), "")</f>
        <v/>
      </c>
      <c r="AK44" s="10" t="str">
        <f>IFERROR(VLOOKUP(AK$2&amp;":"&amp;$A44,'Tables for analytical purposes'!$Q$3:$S$1575,3,FALSE), "")</f>
        <v>Wright-Patterson AFB</v>
      </c>
      <c r="AL44" s="10" t="str">
        <f>IFERROR(VLOOKUP(AL$2&amp;":"&amp;$A44,'Tables for analytical purposes'!$Q$3:$S$1575,3,FALSE), "")</f>
        <v>STROUD</v>
      </c>
      <c r="AM44" s="10" t="str">
        <f>IFERROR(VLOOKUP(AM$2&amp;":"&amp;$A44,'Tables for analytical purposes'!$Q$3:$S$1575,3,FALSE), "")</f>
        <v/>
      </c>
      <c r="AN44" s="10" t="str">
        <f>IFERROR(VLOOKUP(AN$2&amp;":"&amp;$A44,'Tables for analytical purposes'!$Q$3:$S$1575,3,FALSE), "")</f>
        <v>WINDBER</v>
      </c>
      <c r="AO44" s="10" t="str">
        <f>IFERROR(VLOOKUP(AO$2&amp;":"&amp;$A44,'Tables for analytical purposes'!$Q$3:$S$1575,3,FALSE), "")</f>
        <v/>
      </c>
      <c r="AP44" s="10" t="str">
        <f>IFERROR(VLOOKUP(AP$2&amp;":"&amp;$A44,'Tables for analytical purposes'!$Q$3:$S$1575,3,FALSE), "")</f>
        <v/>
      </c>
      <c r="AQ44" s="10" t="str">
        <f>IFERROR(VLOOKUP(AQ$2&amp;":"&amp;$A44,'Tables for analytical purposes'!$Q$3:$S$1575,3,FALSE), "")</f>
        <v/>
      </c>
      <c r="AR44" s="10" t="str">
        <f>IFERROR(VLOOKUP(AR$2&amp;":"&amp;$A44,'Tables for analytical purposes'!$Q$3:$S$1575,3,FALSE), "")</f>
        <v/>
      </c>
      <c r="AS44" s="10" t="str">
        <f>IFERROR(VLOOKUP(AS$2&amp;":"&amp;$A44,'Tables for analytical purposes'!$Q$3:$S$1575,3,FALSE), "")</f>
        <v/>
      </c>
      <c r="AT44" s="10" t="str">
        <f>IFERROR(VLOOKUP(AT$2&amp;":"&amp;$A44,'Tables for analytical purposes'!$Q$3:$S$1575,3,FALSE), "")</f>
        <v>DESOTO</v>
      </c>
      <c r="AU44" s="10" t="str">
        <f>IFERROR(VLOOKUP(AU$2&amp;":"&amp;$A44,'Tables for analytical purposes'!$Q$3:$S$1575,3,FALSE), "")</f>
        <v/>
      </c>
      <c r="AV44" s="10" t="str">
        <f>IFERROR(VLOOKUP(AV$2&amp;":"&amp;$A44,'Tables for analytical purposes'!$Q$3:$S$1575,3,FALSE), "")</f>
        <v/>
      </c>
      <c r="AW44" s="10" t="str">
        <f>IFERROR(VLOOKUP(AW$2&amp;":"&amp;$A44,'Tables for analytical purposes'!$Q$3:$S$1575,3,FALSE), "")</f>
        <v/>
      </c>
      <c r="AX44" s="10" t="str">
        <f>IFERROR(VLOOKUP(AX$2&amp;":"&amp;$A44,'Tables for analytical purposes'!$Q$3:$S$1575,3,FALSE), "")</f>
        <v/>
      </c>
      <c r="AY44" s="10" t="str">
        <f>IFERROR(VLOOKUP(AY$2&amp;":"&amp;$A44,'Tables for analytical purposes'!$Q$3:$S$1575,3,FALSE), "")</f>
        <v/>
      </c>
      <c r="AZ44" s="10" t="str">
        <f>IFERROR(VLOOKUP(AZ$2&amp;":"&amp;$A44,'Tables for analytical purposes'!$Q$3:$S$1575,3,FALSE), "")</f>
        <v/>
      </c>
      <c r="BA44" s="10" t="str">
        <f>IFERROR(VLOOKUP(BA$2&amp;":"&amp;$A44,'Tables for analytical purposes'!$Q$3:$S$1575,3,FALSE), "")</f>
        <v/>
      </c>
      <c r="BB44" s="10" t="str">
        <f>IFERROR(VLOOKUP(BB$2&amp;":"&amp;$A44,'Tables for analytical purposes'!$Q$3:$S$1575,3,FALSE), "")</f>
        <v/>
      </c>
      <c r="BC44" s="10" t="str">
        <f>IFERROR(VLOOKUP(BC$2&amp;":"&amp;$A44,'Tables for analytical purposes'!$Q$3:$S$1575,3,FALSE), "")</f>
        <v/>
      </c>
      <c r="BD44" s="10" t="str">
        <f>IFERROR(VLOOKUP(BD$2&amp;":"&amp;$A44,'Tables for analytical purposes'!$Q$3:$S$1575,3,FALSE), "")</f>
        <v/>
      </c>
      <c r="BE44" s="10" t="str">
        <f>IFERROR(VLOOKUP(BE$2&amp;":"&amp;$A44,'Tables for analytical purposes'!$Q$3:$S$1575,3,FALSE), "")</f>
        <v/>
      </c>
    </row>
    <row r="45" spans="1:57" x14ac:dyDescent="0.25">
      <c r="A45">
        <v>43</v>
      </c>
      <c r="B45" s="10" t="str">
        <f>IFERROR(VLOOKUP(B$2&amp;":"&amp;$A45,'Tables for analytical purposes'!$Q$3:$S$1575,3,FALSE), "")</f>
        <v/>
      </c>
      <c r="C45" s="10" t="str">
        <f>IFERROR(VLOOKUP(C$2&amp;":"&amp;$A45,'Tables for analytical purposes'!$Q$3:$S$1575,3,FALSE), "")</f>
        <v/>
      </c>
      <c r="D45" s="10" t="str">
        <f>IFERROR(VLOOKUP(D$2&amp;":"&amp;$A45,'Tables for analytical purposes'!$Q$3:$S$1575,3,FALSE), "")</f>
        <v/>
      </c>
      <c r="E45" s="10" t="str">
        <f>IFERROR(VLOOKUP(E$2&amp;":"&amp;$A45,'Tables for analytical purposes'!$Q$3:$S$1575,3,FALSE), "")</f>
        <v/>
      </c>
      <c r="F45" s="10" t="str">
        <f>IFERROR(VLOOKUP(F$2&amp;":"&amp;$A45,'Tables for analytical purposes'!$Q$3:$S$1575,3,FALSE), "")</f>
        <v>LONG BEACH</v>
      </c>
      <c r="G45" s="10" t="str">
        <f>IFERROR(VLOOKUP(G$2&amp;":"&amp;$A45,'Tables for analytical purposes'!$Q$3:$S$1575,3,FALSE), "")</f>
        <v/>
      </c>
      <c r="H45" s="10" t="str">
        <f>IFERROR(VLOOKUP(H$2&amp;":"&amp;$A45,'Tables for analytical purposes'!$Q$3:$S$1575,3,FALSE), "")</f>
        <v/>
      </c>
      <c r="I45" s="10" t="str">
        <f>IFERROR(VLOOKUP(I$2&amp;":"&amp;$A45,'Tables for analytical purposes'!$Q$3:$S$1575,3,FALSE), "")</f>
        <v/>
      </c>
      <c r="J45" s="10" t="str">
        <f>IFERROR(VLOOKUP(J$2&amp;":"&amp;$A45,'Tables for analytical purposes'!$Q$3:$S$1575,3,FALSE), "")</f>
        <v/>
      </c>
      <c r="K45" s="10" t="str">
        <f>IFERROR(VLOOKUP(K$2&amp;":"&amp;$A45,'Tables for analytical purposes'!$Q$3:$S$1575,3,FALSE), "")</f>
        <v>WILLISTON</v>
      </c>
      <c r="L45" s="10" t="str">
        <f>IFERROR(VLOOKUP(L$2&amp;":"&amp;$A45,'Tables for analytical purposes'!$Q$3:$S$1575,3,FALSE), "")</f>
        <v>SANDERSVILLE</v>
      </c>
      <c r="M45" s="10" t="str">
        <f>IFERROR(VLOOKUP(M$2&amp;":"&amp;$A45,'Tables for analytical purposes'!$Q$3:$S$1575,3,FALSE), "")</f>
        <v/>
      </c>
      <c r="N45" s="10" t="str">
        <f>IFERROR(VLOOKUP(N$2&amp;":"&amp;$A45,'Tables for analytical purposes'!$Q$3:$S$1575,3,FALSE), "")</f>
        <v/>
      </c>
      <c r="O45" s="10" t="str">
        <f>IFERROR(VLOOKUP(O$2&amp;":"&amp;$A45,'Tables for analytical purposes'!$Q$3:$S$1575,3,FALSE), "")</f>
        <v/>
      </c>
      <c r="P45" s="10" t="str">
        <f>IFERROR(VLOOKUP(P$2&amp;":"&amp;$A45,'Tables for analytical purposes'!$Q$3:$S$1575,3,FALSE), "")</f>
        <v/>
      </c>
      <c r="Q45" s="10" t="str">
        <f>IFERROR(VLOOKUP(Q$2&amp;":"&amp;$A45,'Tables for analytical purposes'!$Q$3:$S$1575,3,FALSE), "")</f>
        <v/>
      </c>
      <c r="R45" s="10" t="str">
        <f>IFERROR(VLOOKUP(R$2&amp;":"&amp;$A45,'Tables for analytical purposes'!$Q$3:$S$1575,3,FALSE), "")</f>
        <v>OAKLEY</v>
      </c>
      <c r="S45" s="10" t="str">
        <f>IFERROR(VLOOKUP(S$2&amp;":"&amp;$A45,'Tables for analytical purposes'!$Q$3:$S$1575,3,FALSE), "")</f>
        <v/>
      </c>
      <c r="T45" s="10" t="str">
        <f>IFERROR(VLOOKUP(T$2&amp;":"&amp;$A45,'Tables for analytical purposes'!$Q$3:$S$1575,3,FALSE), "")</f>
        <v>NEW ORLEANS</v>
      </c>
      <c r="U45" s="10" t="str">
        <f>IFERROR(VLOOKUP(U$2&amp;":"&amp;$A45,'Tables for analytical purposes'!$Q$3:$S$1575,3,FALSE), "")</f>
        <v/>
      </c>
      <c r="V45" s="10" t="str">
        <f>IFERROR(VLOOKUP(V$2&amp;":"&amp;$A45,'Tables for analytical purposes'!$Q$3:$S$1575,3,FALSE), "")</f>
        <v/>
      </c>
      <c r="W45" s="10" t="str">
        <f>IFERROR(VLOOKUP(W$2&amp;":"&amp;$A45,'Tables for analytical purposes'!$Q$3:$S$1575,3,FALSE), "")</f>
        <v/>
      </c>
      <c r="X45" s="10" t="str">
        <f>IFERROR(VLOOKUP(X$2&amp;":"&amp;$A45,'Tables for analytical purposes'!$Q$3:$S$1575,3,FALSE), "")</f>
        <v/>
      </c>
      <c r="Y45" s="10" t="str">
        <f>IFERROR(VLOOKUP(Y$2&amp;":"&amp;$A45,'Tables for analytical purposes'!$Q$3:$S$1575,3,FALSE), "")</f>
        <v>WILLMAR</v>
      </c>
      <c r="Z45" s="10" t="str">
        <f>IFERROR(VLOOKUP(Z$2&amp;":"&amp;$A45,'Tables for analytical purposes'!$Q$3:$S$1575,3,FALSE), "")</f>
        <v/>
      </c>
      <c r="AA45" s="10" t="str">
        <f>IFERROR(VLOOKUP(AA$2&amp;":"&amp;$A45,'Tables for analytical purposes'!$Q$3:$S$1575,3,FALSE), "")</f>
        <v/>
      </c>
      <c r="AB45" s="10" t="str">
        <f>IFERROR(VLOOKUP(AB$2&amp;":"&amp;$A45,'Tables for analytical purposes'!$Q$3:$S$1575,3,FALSE), "")</f>
        <v/>
      </c>
      <c r="AC45" s="10" t="str">
        <f>IFERROR(VLOOKUP(AC$2&amp;":"&amp;$A45,'Tables for analytical purposes'!$Q$3:$S$1575,3,FALSE), "")</f>
        <v/>
      </c>
      <c r="AD45" s="10" t="str">
        <f>IFERROR(VLOOKUP(AD$2&amp;":"&amp;$A45,'Tables for analytical purposes'!$Q$3:$S$1575,3,FALSE), "")</f>
        <v/>
      </c>
      <c r="AE45" s="10" t="str">
        <f>IFERROR(VLOOKUP(AE$2&amp;":"&amp;$A45,'Tables for analytical purposes'!$Q$3:$S$1575,3,FALSE), "")</f>
        <v/>
      </c>
      <c r="AF45" s="10" t="str">
        <f>IFERROR(VLOOKUP(AF$2&amp;":"&amp;$A45,'Tables for analytical purposes'!$Q$3:$S$1575,3,FALSE), "")</f>
        <v/>
      </c>
      <c r="AG45" s="10" t="str">
        <f>IFERROR(VLOOKUP(AG$2&amp;":"&amp;$A45,'Tables for analytical purposes'!$Q$3:$S$1575,3,FALSE), "")</f>
        <v/>
      </c>
      <c r="AH45" s="10" t="str">
        <f>IFERROR(VLOOKUP(AH$2&amp;":"&amp;$A45,'Tables for analytical purposes'!$Q$3:$S$1575,3,FALSE), "")</f>
        <v>SYRACUSE</v>
      </c>
      <c r="AI45" s="10" t="str">
        <f>IFERROR(VLOOKUP(AI$2&amp;":"&amp;$A45,'Tables for analytical purposes'!$Q$3:$S$1575,3,FALSE), "")</f>
        <v/>
      </c>
      <c r="AJ45" s="10" t="str">
        <f>IFERROR(VLOOKUP(AJ$2&amp;":"&amp;$A45,'Tables for analytical purposes'!$Q$3:$S$1575,3,FALSE), "")</f>
        <v/>
      </c>
      <c r="AK45" s="10" t="str">
        <f>IFERROR(VLOOKUP(AK$2&amp;":"&amp;$A45,'Tables for analytical purposes'!$Q$3:$S$1575,3,FALSE), "")</f>
        <v>YOUNGSTOWN</v>
      </c>
      <c r="AL45" s="10" t="str">
        <f>IFERROR(VLOOKUP(AL$2&amp;":"&amp;$A45,'Tables for analytical purposes'!$Q$3:$S$1575,3,FALSE), "")</f>
        <v>SULPHUR</v>
      </c>
      <c r="AM45" s="10" t="str">
        <f>IFERROR(VLOOKUP(AM$2&amp;":"&amp;$A45,'Tables for analytical purposes'!$Q$3:$S$1575,3,FALSE), "")</f>
        <v/>
      </c>
      <c r="AN45" s="10" t="str">
        <f>IFERROR(VLOOKUP(AN$2&amp;":"&amp;$A45,'Tables for analytical purposes'!$Q$3:$S$1575,3,FALSE), "")</f>
        <v/>
      </c>
      <c r="AO45" s="10" t="str">
        <f>IFERROR(VLOOKUP(AO$2&amp;":"&amp;$A45,'Tables for analytical purposes'!$Q$3:$S$1575,3,FALSE), "")</f>
        <v/>
      </c>
      <c r="AP45" s="10" t="str">
        <f>IFERROR(VLOOKUP(AP$2&amp;":"&amp;$A45,'Tables for analytical purposes'!$Q$3:$S$1575,3,FALSE), "")</f>
        <v/>
      </c>
      <c r="AQ45" s="10" t="str">
        <f>IFERROR(VLOOKUP(AQ$2&amp;":"&amp;$A45,'Tables for analytical purposes'!$Q$3:$S$1575,3,FALSE), "")</f>
        <v/>
      </c>
      <c r="AR45" s="10" t="str">
        <f>IFERROR(VLOOKUP(AR$2&amp;":"&amp;$A45,'Tables for analytical purposes'!$Q$3:$S$1575,3,FALSE), "")</f>
        <v/>
      </c>
      <c r="AS45" s="10" t="str">
        <f>IFERROR(VLOOKUP(AS$2&amp;":"&amp;$A45,'Tables for analytical purposes'!$Q$3:$S$1575,3,FALSE), "")</f>
        <v/>
      </c>
      <c r="AT45" s="10" t="str">
        <f>IFERROR(VLOOKUP(AT$2&amp;":"&amp;$A45,'Tables for analytical purposes'!$Q$3:$S$1575,3,FALSE), "")</f>
        <v>DILLEY</v>
      </c>
      <c r="AU45" s="10" t="str">
        <f>IFERROR(VLOOKUP(AU$2&amp;":"&amp;$A45,'Tables for analytical purposes'!$Q$3:$S$1575,3,FALSE), "")</f>
        <v/>
      </c>
      <c r="AV45" s="10" t="str">
        <f>IFERROR(VLOOKUP(AV$2&amp;":"&amp;$A45,'Tables for analytical purposes'!$Q$3:$S$1575,3,FALSE), "")</f>
        <v/>
      </c>
      <c r="AW45" s="10" t="str">
        <f>IFERROR(VLOOKUP(AW$2&amp;":"&amp;$A45,'Tables for analytical purposes'!$Q$3:$S$1575,3,FALSE), "")</f>
        <v/>
      </c>
      <c r="AX45" s="10" t="str">
        <f>IFERROR(VLOOKUP(AX$2&amp;":"&amp;$A45,'Tables for analytical purposes'!$Q$3:$S$1575,3,FALSE), "")</f>
        <v/>
      </c>
      <c r="AY45" s="10" t="str">
        <f>IFERROR(VLOOKUP(AY$2&amp;":"&amp;$A45,'Tables for analytical purposes'!$Q$3:$S$1575,3,FALSE), "")</f>
        <v/>
      </c>
      <c r="AZ45" s="10" t="str">
        <f>IFERROR(VLOOKUP(AZ$2&amp;":"&amp;$A45,'Tables for analytical purposes'!$Q$3:$S$1575,3,FALSE), "")</f>
        <v/>
      </c>
      <c r="BA45" s="10" t="str">
        <f>IFERROR(VLOOKUP(BA$2&amp;":"&amp;$A45,'Tables for analytical purposes'!$Q$3:$S$1575,3,FALSE), "")</f>
        <v/>
      </c>
      <c r="BB45" s="10" t="str">
        <f>IFERROR(VLOOKUP(BB$2&amp;":"&amp;$A45,'Tables for analytical purposes'!$Q$3:$S$1575,3,FALSE), "")</f>
        <v/>
      </c>
      <c r="BC45" s="10" t="str">
        <f>IFERROR(VLOOKUP(BC$2&amp;":"&amp;$A45,'Tables for analytical purposes'!$Q$3:$S$1575,3,FALSE), "")</f>
        <v/>
      </c>
      <c r="BD45" s="10" t="str">
        <f>IFERROR(VLOOKUP(BD$2&amp;":"&amp;$A45,'Tables for analytical purposes'!$Q$3:$S$1575,3,FALSE), "")</f>
        <v/>
      </c>
      <c r="BE45" s="10" t="str">
        <f>IFERROR(VLOOKUP(BE$2&amp;":"&amp;$A45,'Tables for analytical purposes'!$Q$3:$S$1575,3,FALSE), "")</f>
        <v/>
      </c>
    </row>
    <row r="46" spans="1:57" x14ac:dyDescent="0.25">
      <c r="A46" s="10">
        <v>44</v>
      </c>
      <c r="B46" s="10" t="str">
        <f>IFERROR(VLOOKUP(B$2&amp;":"&amp;$A46,'Tables for analytical purposes'!$Q$3:$S$1575,3,FALSE), "")</f>
        <v/>
      </c>
      <c r="C46" s="10" t="str">
        <f>IFERROR(VLOOKUP(C$2&amp;":"&amp;$A46,'Tables for analytical purposes'!$Q$3:$S$1575,3,FALSE), "")</f>
        <v/>
      </c>
      <c r="D46" s="10" t="str">
        <f>IFERROR(VLOOKUP(D$2&amp;":"&amp;$A46,'Tables for analytical purposes'!$Q$3:$S$1575,3,FALSE), "")</f>
        <v/>
      </c>
      <c r="E46" s="10" t="str">
        <f>IFERROR(VLOOKUP(E$2&amp;":"&amp;$A46,'Tables for analytical purposes'!$Q$3:$S$1575,3,FALSE), "")</f>
        <v/>
      </c>
      <c r="F46" s="10" t="str">
        <f>IFERROR(VLOOKUP(F$2&amp;":"&amp;$A46,'Tables for analytical purposes'!$Q$3:$S$1575,3,FALSE), "")</f>
        <v>LOS ANGELES</v>
      </c>
      <c r="G46" s="10" t="str">
        <f>IFERROR(VLOOKUP(G$2&amp;":"&amp;$A46,'Tables for analytical purposes'!$Q$3:$S$1575,3,FALSE), "")</f>
        <v/>
      </c>
      <c r="H46" s="10" t="str">
        <f>IFERROR(VLOOKUP(H$2&amp;":"&amp;$A46,'Tables for analytical purposes'!$Q$3:$S$1575,3,FALSE), "")</f>
        <v/>
      </c>
      <c r="I46" s="10" t="str">
        <f>IFERROR(VLOOKUP(I$2&amp;":"&amp;$A46,'Tables for analytical purposes'!$Q$3:$S$1575,3,FALSE), "")</f>
        <v/>
      </c>
      <c r="J46" s="10" t="str">
        <f>IFERROR(VLOOKUP(J$2&amp;":"&amp;$A46,'Tables for analytical purposes'!$Q$3:$S$1575,3,FALSE), "")</f>
        <v/>
      </c>
      <c r="K46" s="10" t="str">
        <f>IFERROR(VLOOKUP(K$2&amp;":"&amp;$A46,'Tables for analytical purposes'!$Q$3:$S$1575,3,FALSE), "")</f>
        <v/>
      </c>
      <c r="L46" s="10" t="str">
        <f>IFERROR(VLOOKUP(L$2&amp;":"&amp;$A46,'Tables for analytical purposes'!$Q$3:$S$1575,3,FALSE), "")</f>
        <v>SAVANNAH</v>
      </c>
      <c r="M46" s="10" t="str">
        <f>IFERROR(VLOOKUP(M$2&amp;":"&amp;$A46,'Tables for analytical purposes'!$Q$3:$S$1575,3,FALSE), "")</f>
        <v/>
      </c>
      <c r="N46" s="10" t="str">
        <f>IFERROR(VLOOKUP(N$2&amp;":"&amp;$A46,'Tables for analytical purposes'!$Q$3:$S$1575,3,FALSE), "")</f>
        <v/>
      </c>
      <c r="O46" s="10" t="str">
        <f>IFERROR(VLOOKUP(O$2&amp;":"&amp;$A46,'Tables for analytical purposes'!$Q$3:$S$1575,3,FALSE), "")</f>
        <v/>
      </c>
      <c r="P46" s="10" t="str">
        <f>IFERROR(VLOOKUP(P$2&amp;":"&amp;$A46,'Tables for analytical purposes'!$Q$3:$S$1575,3,FALSE), "")</f>
        <v/>
      </c>
      <c r="Q46" s="10" t="str">
        <f>IFERROR(VLOOKUP(Q$2&amp;":"&amp;$A46,'Tables for analytical purposes'!$Q$3:$S$1575,3,FALSE), "")</f>
        <v/>
      </c>
      <c r="R46" s="10" t="str">
        <f>IFERROR(VLOOKUP(R$2&amp;":"&amp;$A46,'Tables for analytical purposes'!$Q$3:$S$1575,3,FALSE), "")</f>
        <v>OLATHE</v>
      </c>
      <c r="S46" s="10" t="str">
        <f>IFERROR(VLOOKUP(S$2&amp;":"&amp;$A46,'Tables for analytical purposes'!$Q$3:$S$1575,3,FALSE), "")</f>
        <v/>
      </c>
      <c r="T46" s="10" t="str">
        <f>IFERROR(VLOOKUP(T$2&amp;":"&amp;$A46,'Tables for analytical purposes'!$Q$3:$S$1575,3,FALSE), "")</f>
        <v>NEW ROADS</v>
      </c>
      <c r="U46" s="10" t="str">
        <f>IFERROR(VLOOKUP(U$2&amp;":"&amp;$A46,'Tables for analytical purposes'!$Q$3:$S$1575,3,FALSE), "")</f>
        <v/>
      </c>
      <c r="V46" s="10" t="str">
        <f>IFERROR(VLOOKUP(V$2&amp;":"&amp;$A46,'Tables for analytical purposes'!$Q$3:$S$1575,3,FALSE), "")</f>
        <v/>
      </c>
      <c r="W46" s="10" t="str">
        <f>IFERROR(VLOOKUP(W$2&amp;":"&amp;$A46,'Tables for analytical purposes'!$Q$3:$S$1575,3,FALSE), "")</f>
        <v/>
      </c>
      <c r="X46" s="10" t="str">
        <f>IFERROR(VLOOKUP(X$2&amp;":"&amp;$A46,'Tables for analytical purposes'!$Q$3:$S$1575,3,FALSE), "")</f>
        <v/>
      </c>
      <c r="Y46" s="10" t="str">
        <f>IFERROR(VLOOKUP(Y$2&amp;":"&amp;$A46,'Tables for analytical purposes'!$Q$3:$S$1575,3,FALSE), "")</f>
        <v>WOODBURY</v>
      </c>
      <c r="Z46" s="10" t="str">
        <f>IFERROR(VLOOKUP(Z$2&amp;":"&amp;$A46,'Tables for analytical purposes'!$Q$3:$S$1575,3,FALSE), "")</f>
        <v/>
      </c>
      <c r="AA46" s="10" t="str">
        <f>IFERROR(VLOOKUP(AA$2&amp;":"&amp;$A46,'Tables for analytical purposes'!$Q$3:$S$1575,3,FALSE), "")</f>
        <v/>
      </c>
      <c r="AB46" s="10" t="str">
        <f>IFERROR(VLOOKUP(AB$2&amp;":"&amp;$A46,'Tables for analytical purposes'!$Q$3:$S$1575,3,FALSE), "")</f>
        <v/>
      </c>
      <c r="AC46" s="10" t="str">
        <f>IFERROR(VLOOKUP(AC$2&amp;":"&amp;$A46,'Tables for analytical purposes'!$Q$3:$S$1575,3,FALSE), "")</f>
        <v/>
      </c>
      <c r="AD46" s="10" t="str">
        <f>IFERROR(VLOOKUP(AD$2&amp;":"&amp;$A46,'Tables for analytical purposes'!$Q$3:$S$1575,3,FALSE), "")</f>
        <v/>
      </c>
      <c r="AE46" s="10" t="str">
        <f>IFERROR(VLOOKUP(AE$2&amp;":"&amp;$A46,'Tables for analytical purposes'!$Q$3:$S$1575,3,FALSE), "")</f>
        <v/>
      </c>
      <c r="AF46" s="10" t="str">
        <f>IFERROR(VLOOKUP(AF$2&amp;":"&amp;$A46,'Tables for analytical purposes'!$Q$3:$S$1575,3,FALSE), "")</f>
        <v/>
      </c>
      <c r="AG46" s="10" t="str">
        <f>IFERROR(VLOOKUP(AG$2&amp;":"&amp;$A46,'Tables for analytical purposes'!$Q$3:$S$1575,3,FALSE), "")</f>
        <v/>
      </c>
      <c r="AH46" s="10" t="str">
        <f>IFERROR(VLOOKUP(AH$2&amp;":"&amp;$A46,'Tables for analytical purposes'!$Q$3:$S$1575,3,FALSE), "")</f>
        <v>TROY</v>
      </c>
      <c r="AI46" s="10" t="str">
        <f>IFERROR(VLOOKUP(AI$2&amp;":"&amp;$A46,'Tables for analytical purposes'!$Q$3:$S$1575,3,FALSE), "")</f>
        <v/>
      </c>
      <c r="AJ46" s="10" t="str">
        <f>IFERROR(VLOOKUP(AJ$2&amp;":"&amp;$A46,'Tables for analytical purposes'!$Q$3:$S$1575,3,FALSE), "")</f>
        <v/>
      </c>
      <c r="AK46" s="10" t="str">
        <f>IFERROR(VLOOKUP(AK$2&amp;":"&amp;$A46,'Tables for analytical purposes'!$Q$3:$S$1575,3,FALSE), "")</f>
        <v/>
      </c>
      <c r="AL46" s="10" t="str">
        <f>IFERROR(VLOOKUP(AL$2&amp;":"&amp;$A46,'Tables for analytical purposes'!$Q$3:$S$1575,3,FALSE), "")</f>
        <v>TAHLEQUAH</v>
      </c>
      <c r="AM46" s="10" t="str">
        <f>IFERROR(VLOOKUP(AM$2&amp;":"&amp;$A46,'Tables for analytical purposes'!$Q$3:$S$1575,3,FALSE), "")</f>
        <v/>
      </c>
      <c r="AN46" s="10" t="str">
        <f>IFERROR(VLOOKUP(AN$2&amp;":"&amp;$A46,'Tables for analytical purposes'!$Q$3:$S$1575,3,FALSE), "")</f>
        <v/>
      </c>
      <c r="AO46" s="10" t="str">
        <f>IFERROR(VLOOKUP(AO$2&amp;":"&amp;$A46,'Tables for analytical purposes'!$Q$3:$S$1575,3,FALSE), "")</f>
        <v/>
      </c>
      <c r="AP46" s="10" t="str">
        <f>IFERROR(VLOOKUP(AP$2&amp;":"&amp;$A46,'Tables for analytical purposes'!$Q$3:$S$1575,3,FALSE), "")</f>
        <v/>
      </c>
      <c r="AQ46" s="10" t="str">
        <f>IFERROR(VLOOKUP(AQ$2&amp;":"&amp;$A46,'Tables for analytical purposes'!$Q$3:$S$1575,3,FALSE), "")</f>
        <v/>
      </c>
      <c r="AR46" s="10" t="str">
        <f>IFERROR(VLOOKUP(AR$2&amp;":"&amp;$A46,'Tables for analytical purposes'!$Q$3:$S$1575,3,FALSE), "")</f>
        <v/>
      </c>
      <c r="AS46" s="10" t="str">
        <f>IFERROR(VLOOKUP(AS$2&amp;":"&amp;$A46,'Tables for analytical purposes'!$Q$3:$S$1575,3,FALSE), "")</f>
        <v/>
      </c>
      <c r="AT46" s="10" t="str">
        <f>IFERROR(VLOOKUP(AT$2&amp;":"&amp;$A46,'Tables for analytical purposes'!$Q$3:$S$1575,3,FALSE), "")</f>
        <v>DIMMITT</v>
      </c>
      <c r="AU46" s="10" t="str">
        <f>IFERROR(VLOOKUP(AU$2&amp;":"&amp;$A46,'Tables for analytical purposes'!$Q$3:$S$1575,3,FALSE), "")</f>
        <v/>
      </c>
      <c r="AV46" s="10" t="str">
        <f>IFERROR(VLOOKUP(AV$2&amp;":"&amp;$A46,'Tables for analytical purposes'!$Q$3:$S$1575,3,FALSE), "")</f>
        <v/>
      </c>
      <c r="AW46" s="10" t="str">
        <f>IFERROR(VLOOKUP(AW$2&amp;":"&amp;$A46,'Tables for analytical purposes'!$Q$3:$S$1575,3,FALSE), "")</f>
        <v/>
      </c>
      <c r="AX46" s="10" t="str">
        <f>IFERROR(VLOOKUP(AX$2&amp;":"&amp;$A46,'Tables for analytical purposes'!$Q$3:$S$1575,3,FALSE), "")</f>
        <v/>
      </c>
      <c r="AY46" s="10" t="str">
        <f>IFERROR(VLOOKUP(AY$2&amp;":"&amp;$A46,'Tables for analytical purposes'!$Q$3:$S$1575,3,FALSE), "")</f>
        <v/>
      </c>
      <c r="AZ46" s="10" t="str">
        <f>IFERROR(VLOOKUP(AZ$2&amp;":"&amp;$A46,'Tables for analytical purposes'!$Q$3:$S$1575,3,FALSE), "")</f>
        <v/>
      </c>
      <c r="BA46" s="10" t="str">
        <f>IFERROR(VLOOKUP(BA$2&amp;":"&amp;$A46,'Tables for analytical purposes'!$Q$3:$S$1575,3,FALSE), "")</f>
        <v/>
      </c>
      <c r="BB46" s="10" t="str">
        <f>IFERROR(VLOOKUP(BB$2&amp;":"&amp;$A46,'Tables for analytical purposes'!$Q$3:$S$1575,3,FALSE), "")</f>
        <v/>
      </c>
      <c r="BC46" s="10" t="str">
        <f>IFERROR(VLOOKUP(BC$2&amp;":"&amp;$A46,'Tables for analytical purposes'!$Q$3:$S$1575,3,FALSE), "")</f>
        <v/>
      </c>
      <c r="BD46" s="10" t="str">
        <f>IFERROR(VLOOKUP(BD$2&amp;":"&amp;$A46,'Tables for analytical purposes'!$Q$3:$S$1575,3,FALSE), "")</f>
        <v/>
      </c>
      <c r="BE46" s="10" t="str">
        <f>IFERROR(VLOOKUP(BE$2&amp;":"&amp;$A46,'Tables for analytical purposes'!$Q$3:$S$1575,3,FALSE), "")</f>
        <v/>
      </c>
    </row>
    <row r="47" spans="1:57" x14ac:dyDescent="0.25">
      <c r="A47">
        <v>45</v>
      </c>
      <c r="B47" s="10" t="str">
        <f>IFERROR(VLOOKUP(B$2&amp;":"&amp;$A47,'Tables for analytical purposes'!$Q$3:$S$1575,3,FALSE), "")</f>
        <v/>
      </c>
      <c r="C47" s="10" t="str">
        <f>IFERROR(VLOOKUP(C$2&amp;":"&amp;$A47,'Tables for analytical purposes'!$Q$3:$S$1575,3,FALSE), "")</f>
        <v/>
      </c>
      <c r="D47" s="10" t="str">
        <f>IFERROR(VLOOKUP(D$2&amp;":"&amp;$A47,'Tables for analytical purposes'!$Q$3:$S$1575,3,FALSE), "")</f>
        <v/>
      </c>
      <c r="E47" s="10" t="str">
        <f>IFERROR(VLOOKUP(E$2&amp;":"&amp;$A47,'Tables for analytical purposes'!$Q$3:$S$1575,3,FALSE), "")</f>
        <v/>
      </c>
      <c r="F47" s="10" t="str">
        <f>IFERROR(VLOOKUP(F$2&amp;":"&amp;$A47,'Tables for analytical purposes'!$Q$3:$S$1575,3,FALSE), "")</f>
        <v>LYNWOOD</v>
      </c>
      <c r="G47" s="10" t="str">
        <f>IFERROR(VLOOKUP(G$2&amp;":"&amp;$A47,'Tables for analytical purposes'!$Q$3:$S$1575,3,FALSE), "")</f>
        <v/>
      </c>
      <c r="H47" s="10" t="str">
        <f>IFERROR(VLOOKUP(H$2&amp;":"&amp;$A47,'Tables for analytical purposes'!$Q$3:$S$1575,3,FALSE), "")</f>
        <v/>
      </c>
      <c r="I47" s="10" t="str">
        <f>IFERROR(VLOOKUP(I$2&amp;":"&amp;$A47,'Tables for analytical purposes'!$Q$3:$S$1575,3,FALSE), "")</f>
        <v/>
      </c>
      <c r="J47" s="10" t="str">
        <f>IFERROR(VLOOKUP(J$2&amp;":"&amp;$A47,'Tables for analytical purposes'!$Q$3:$S$1575,3,FALSE), "")</f>
        <v/>
      </c>
      <c r="K47" s="10" t="str">
        <f>IFERROR(VLOOKUP(K$2&amp;":"&amp;$A47,'Tables for analytical purposes'!$Q$3:$S$1575,3,FALSE), "")</f>
        <v/>
      </c>
      <c r="L47" s="10" t="str">
        <f>IFERROR(VLOOKUP(L$2&amp;":"&amp;$A47,'Tables for analytical purposes'!$Q$3:$S$1575,3,FALSE), "")</f>
        <v>SMYRNA</v>
      </c>
      <c r="M47" s="10" t="str">
        <f>IFERROR(VLOOKUP(M$2&amp;":"&amp;$A47,'Tables for analytical purposes'!$Q$3:$S$1575,3,FALSE), "")</f>
        <v/>
      </c>
      <c r="N47" s="10" t="str">
        <f>IFERROR(VLOOKUP(N$2&amp;":"&amp;$A47,'Tables for analytical purposes'!$Q$3:$S$1575,3,FALSE), "")</f>
        <v/>
      </c>
      <c r="O47" s="10" t="str">
        <f>IFERROR(VLOOKUP(O$2&amp;":"&amp;$A47,'Tables for analytical purposes'!$Q$3:$S$1575,3,FALSE), "")</f>
        <v/>
      </c>
      <c r="P47" s="10" t="str">
        <f>IFERROR(VLOOKUP(P$2&amp;":"&amp;$A47,'Tables for analytical purposes'!$Q$3:$S$1575,3,FALSE), "")</f>
        <v/>
      </c>
      <c r="Q47" s="10" t="str">
        <f>IFERROR(VLOOKUP(Q$2&amp;":"&amp;$A47,'Tables for analytical purposes'!$Q$3:$S$1575,3,FALSE), "")</f>
        <v/>
      </c>
      <c r="R47" s="10" t="str">
        <f>IFERROR(VLOOKUP(R$2&amp;":"&amp;$A47,'Tables for analytical purposes'!$Q$3:$S$1575,3,FALSE), "")</f>
        <v>OSAWATOMIE</v>
      </c>
      <c r="S47" s="10" t="str">
        <f>IFERROR(VLOOKUP(S$2&amp;":"&amp;$A47,'Tables for analytical purposes'!$Q$3:$S$1575,3,FALSE), "")</f>
        <v/>
      </c>
      <c r="T47" s="10" t="str">
        <f>IFERROR(VLOOKUP(T$2&amp;":"&amp;$A47,'Tables for analytical purposes'!$Q$3:$S$1575,3,FALSE), "")</f>
        <v>OPELOUSAS</v>
      </c>
      <c r="U47" s="10" t="str">
        <f>IFERROR(VLOOKUP(U$2&amp;":"&amp;$A47,'Tables for analytical purposes'!$Q$3:$S$1575,3,FALSE), "")</f>
        <v/>
      </c>
      <c r="V47" s="10" t="str">
        <f>IFERROR(VLOOKUP(V$2&amp;":"&amp;$A47,'Tables for analytical purposes'!$Q$3:$S$1575,3,FALSE), "")</f>
        <v/>
      </c>
      <c r="W47" s="10" t="str">
        <f>IFERROR(VLOOKUP(W$2&amp;":"&amp;$A47,'Tables for analytical purposes'!$Q$3:$S$1575,3,FALSE), "")</f>
        <v/>
      </c>
      <c r="X47" s="10" t="str">
        <f>IFERROR(VLOOKUP(X$2&amp;":"&amp;$A47,'Tables for analytical purposes'!$Q$3:$S$1575,3,FALSE), "")</f>
        <v/>
      </c>
      <c r="Y47" s="10" t="str">
        <f>IFERROR(VLOOKUP(Y$2&amp;":"&amp;$A47,'Tables for analytical purposes'!$Q$3:$S$1575,3,FALSE), "")</f>
        <v>WYOMING</v>
      </c>
      <c r="Z47" s="10" t="str">
        <f>IFERROR(VLOOKUP(Z$2&amp;":"&amp;$A47,'Tables for analytical purposes'!$Q$3:$S$1575,3,FALSE), "")</f>
        <v/>
      </c>
      <c r="AA47" s="10" t="str">
        <f>IFERROR(VLOOKUP(AA$2&amp;":"&amp;$A47,'Tables for analytical purposes'!$Q$3:$S$1575,3,FALSE), "")</f>
        <v/>
      </c>
      <c r="AB47" s="10" t="str">
        <f>IFERROR(VLOOKUP(AB$2&amp;":"&amp;$A47,'Tables for analytical purposes'!$Q$3:$S$1575,3,FALSE), "")</f>
        <v/>
      </c>
      <c r="AC47" s="10" t="str">
        <f>IFERROR(VLOOKUP(AC$2&amp;":"&amp;$A47,'Tables for analytical purposes'!$Q$3:$S$1575,3,FALSE), "")</f>
        <v/>
      </c>
      <c r="AD47" s="10" t="str">
        <f>IFERROR(VLOOKUP(AD$2&amp;":"&amp;$A47,'Tables for analytical purposes'!$Q$3:$S$1575,3,FALSE), "")</f>
        <v/>
      </c>
      <c r="AE47" s="10" t="str">
        <f>IFERROR(VLOOKUP(AE$2&amp;":"&amp;$A47,'Tables for analytical purposes'!$Q$3:$S$1575,3,FALSE), "")</f>
        <v/>
      </c>
      <c r="AF47" s="10" t="str">
        <f>IFERROR(VLOOKUP(AF$2&amp;":"&amp;$A47,'Tables for analytical purposes'!$Q$3:$S$1575,3,FALSE), "")</f>
        <v/>
      </c>
      <c r="AG47" s="10" t="str">
        <f>IFERROR(VLOOKUP(AG$2&amp;":"&amp;$A47,'Tables for analytical purposes'!$Q$3:$S$1575,3,FALSE), "")</f>
        <v/>
      </c>
      <c r="AH47" s="10" t="str">
        <f>IFERROR(VLOOKUP(AH$2&amp;":"&amp;$A47,'Tables for analytical purposes'!$Q$3:$S$1575,3,FALSE), "")</f>
        <v>UTICA</v>
      </c>
      <c r="AI47" s="10" t="str">
        <f>IFERROR(VLOOKUP(AI$2&amp;":"&amp;$A47,'Tables for analytical purposes'!$Q$3:$S$1575,3,FALSE), "")</f>
        <v/>
      </c>
      <c r="AJ47" s="10" t="str">
        <f>IFERROR(VLOOKUP(AJ$2&amp;":"&amp;$A47,'Tables for analytical purposes'!$Q$3:$S$1575,3,FALSE), "")</f>
        <v/>
      </c>
      <c r="AK47" s="10" t="str">
        <f>IFERROR(VLOOKUP(AK$2&amp;":"&amp;$A47,'Tables for analytical purposes'!$Q$3:$S$1575,3,FALSE), "")</f>
        <v/>
      </c>
      <c r="AL47" s="10" t="str">
        <f>IFERROR(VLOOKUP(AL$2&amp;":"&amp;$A47,'Tables for analytical purposes'!$Q$3:$S$1575,3,FALSE), "")</f>
        <v>TALIHINA</v>
      </c>
      <c r="AM47" s="10" t="str">
        <f>IFERROR(VLOOKUP(AM$2&amp;":"&amp;$A47,'Tables for analytical purposes'!$Q$3:$S$1575,3,FALSE), "")</f>
        <v/>
      </c>
      <c r="AN47" s="10" t="str">
        <f>IFERROR(VLOOKUP(AN$2&amp;":"&amp;$A47,'Tables for analytical purposes'!$Q$3:$S$1575,3,FALSE), "")</f>
        <v/>
      </c>
      <c r="AO47" s="10" t="str">
        <f>IFERROR(VLOOKUP(AO$2&amp;":"&amp;$A47,'Tables for analytical purposes'!$Q$3:$S$1575,3,FALSE), "")</f>
        <v/>
      </c>
      <c r="AP47" s="10" t="str">
        <f>IFERROR(VLOOKUP(AP$2&amp;":"&amp;$A47,'Tables for analytical purposes'!$Q$3:$S$1575,3,FALSE), "")</f>
        <v/>
      </c>
      <c r="AQ47" s="10" t="str">
        <f>IFERROR(VLOOKUP(AQ$2&amp;":"&amp;$A47,'Tables for analytical purposes'!$Q$3:$S$1575,3,FALSE), "")</f>
        <v/>
      </c>
      <c r="AR47" s="10" t="str">
        <f>IFERROR(VLOOKUP(AR$2&amp;":"&amp;$A47,'Tables for analytical purposes'!$Q$3:$S$1575,3,FALSE), "")</f>
        <v/>
      </c>
      <c r="AS47" s="10" t="str">
        <f>IFERROR(VLOOKUP(AS$2&amp;":"&amp;$A47,'Tables for analytical purposes'!$Q$3:$S$1575,3,FALSE), "")</f>
        <v/>
      </c>
      <c r="AT47" s="10" t="str">
        <f>IFERROR(VLOOKUP(AT$2&amp;":"&amp;$A47,'Tables for analytical purposes'!$Q$3:$S$1575,3,FALSE), "")</f>
        <v>DUMAS</v>
      </c>
      <c r="AU47" s="10" t="str">
        <f>IFERROR(VLOOKUP(AU$2&amp;":"&amp;$A47,'Tables for analytical purposes'!$Q$3:$S$1575,3,FALSE), "")</f>
        <v/>
      </c>
      <c r="AV47" s="10" t="str">
        <f>IFERROR(VLOOKUP(AV$2&amp;":"&amp;$A47,'Tables for analytical purposes'!$Q$3:$S$1575,3,FALSE), "")</f>
        <v/>
      </c>
      <c r="AW47" s="10" t="str">
        <f>IFERROR(VLOOKUP(AW$2&amp;":"&amp;$A47,'Tables for analytical purposes'!$Q$3:$S$1575,3,FALSE), "")</f>
        <v/>
      </c>
      <c r="AX47" s="10" t="str">
        <f>IFERROR(VLOOKUP(AX$2&amp;":"&amp;$A47,'Tables for analytical purposes'!$Q$3:$S$1575,3,FALSE), "")</f>
        <v/>
      </c>
      <c r="AY47" s="10" t="str">
        <f>IFERROR(VLOOKUP(AY$2&amp;":"&amp;$A47,'Tables for analytical purposes'!$Q$3:$S$1575,3,FALSE), "")</f>
        <v/>
      </c>
      <c r="AZ47" s="10" t="str">
        <f>IFERROR(VLOOKUP(AZ$2&amp;":"&amp;$A47,'Tables for analytical purposes'!$Q$3:$S$1575,3,FALSE), "")</f>
        <v/>
      </c>
      <c r="BA47" s="10" t="str">
        <f>IFERROR(VLOOKUP(BA$2&amp;":"&amp;$A47,'Tables for analytical purposes'!$Q$3:$S$1575,3,FALSE), "")</f>
        <v/>
      </c>
      <c r="BB47" s="10" t="str">
        <f>IFERROR(VLOOKUP(BB$2&amp;":"&amp;$A47,'Tables for analytical purposes'!$Q$3:$S$1575,3,FALSE), "")</f>
        <v/>
      </c>
      <c r="BC47" s="10" t="str">
        <f>IFERROR(VLOOKUP(BC$2&amp;":"&amp;$A47,'Tables for analytical purposes'!$Q$3:$S$1575,3,FALSE), "")</f>
        <v/>
      </c>
      <c r="BD47" s="10" t="str">
        <f>IFERROR(VLOOKUP(BD$2&amp;":"&amp;$A47,'Tables for analytical purposes'!$Q$3:$S$1575,3,FALSE), "")</f>
        <v/>
      </c>
      <c r="BE47" s="10" t="str">
        <f>IFERROR(VLOOKUP(BE$2&amp;":"&amp;$A47,'Tables for analytical purposes'!$Q$3:$S$1575,3,FALSE), "")</f>
        <v/>
      </c>
    </row>
    <row r="48" spans="1:57" x14ac:dyDescent="0.25">
      <c r="A48" s="10">
        <v>46</v>
      </c>
      <c r="B48" s="10" t="str">
        <f>IFERROR(VLOOKUP(B$2&amp;":"&amp;$A48,'Tables for analytical purposes'!$Q$3:$S$1575,3,FALSE), "")</f>
        <v/>
      </c>
      <c r="C48" s="10" t="str">
        <f>IFERROR(VLOOKUP(C$2&amp;":"&amp;$A48,'Tables for analytical purposes'!$Q$3:$S$1575,3,FALSE), "")</f>
        <v/>
      </c>
      <c r="D48" s="10" t="str">
        <f>IFERROR(VLOOKUP(D$2&amp;":"&amp;$A48,'Tables for analytical purposes'!$Q$3:$S$1575,3,FALSE), "")</f>
        <v/>
      </c>
      <c r="E48" s="10" t="str">
        <f>IFERROR(VLOOKUP(E$2&amp;":"&amp;$A48,'Tables for analytical purposes'!$Q$3:$S$1575,3,FALSE), "")</f>
        <v/>
      </c>
      <c r="F48" s="10" t="str">
        <f>IFERROR(VLOOKUP(F$2&amp;":"&amp;$A48,'Tables for analytical purposes'!$Q$3:$S$1575,3,FALSE), "")</f>
        <v>MADERA</v>
      </c>
      <c r="G48" s="10" t="str">
        <f>IFERROR(VLOOKUP(G$2&amp;":"&amp;$A48,'Tables for analytical purposes'!$Q$3:$S$1575,3,FALSE), "")</f>
        <v/>
      </c>
      <c r="H48" s="10" t="str">
        <f>IFERROR(VLOOKUP(H$2&amp;":"&amp;$A48,'Tables for analytical purposes'!$Q$3:$S$1575,3,FALSE), "")</f>
        <v/>
      </c>
      <c r="I48" s="10" t="str">
        <f>IFERROR(VLOOKUP(I$2&amp;":"&amp;$A48,'Tables for analytical purposes'!$Q$3:$S$1575,3,FALSE), "")</f>
        <v/>
      </c>
      <c r="J48" s="10" t="str">
        <f>IFERROR(VLOOKUP(J$2&amp;":"&amp;$A48,'Tables for analytical purposes'!$Q$3:$S$1575,3,FALSE), "")</f>
        <v/>
      </c>
      <c r="K48" s="10" t="str">
        <f>IFERROR(VLOOKUP(K$2&amp;":"&amp;$A48,'Tables for analytical purposes'!$Q$3:$S$1575,3,FALSE), "")</f>
        <v/>
      </c>
      <c r="L48" s="10" t="str">
        <f>IFERROR(VLOOKUP(L$2&amp;":"&amp;$A48,'Tables for analytical purposes'!$Q$3:$S$1575,3,FALSE), "")</f>
        <v>SPRINGFIELD</v>
      </c>
      <c r="M48" s="10" t="str">
        <f>IFERROR(VLOOKUP(M$2&amp;":"&amp;$A48,'Tables for analytical purposes'!$Q$3:$S$1575,3,FALSE), "")</f>
        <v/>
      </c>
      <c r="N48" s="10" t="str">
        <f>IFERROR(VLOOKUP(N$2&amp;":"&amp;$A48,'Tables for analytical purposes'!$Q$3:$S$1575,3,FALSE), "")</f>
        <v/>
      </c>
      <c r="O48" s="10" t="str">
        <f>IFERROR(VLOOKUP(O$2&amp;":"&amp;$A48,'Tables for analytical purposes'!$Q$3:$S$1575,3,FALSE), "")</f>
        <v/>
      </c>
      <c r="P48" s="10" t="str">
        <f>IFERROR(VLOOKUP(P$2&amp;":"&amp;$A48,'Tables for analytical purposes'!$Q$3:$S$1575,3,FALSE), "")</f>
        <v/>
      </c>
      <c r="Q48" s="10" t="str">
        <f>IFERROR(VLOOKUP(Q$2&amp;":"&amp;$A48,'Tables for analytical purposes'!$Q$3:$S$1575,3,FALSE), "")</f>
        <v/>
      </c>
      <c r="R48" s="10" t="str">
        <f>IFERROR(VLOOKUP(R$2&amp;":"&amp;$A48,'Tables for analytical purposes'!$Q$3:$S$1575,3,FALSE), "")</f>
        <v>OSBORNE</v>
      </c>
      <c r="S48" s="10" t="str">
        <f>IFERROR(VLOOKUP(S$2&amp;":"&amp;$A48,'Tables for analytical purposes'!$Q$3:$S$1575,3,FALSE), "")</f>
        <v/>
      </c>
      <c r="T48" s="10" t="str">
        <f>IFERROR(VLOOKUP(T$2&amp;":"&amp;$A48,'Tables for analytical purposes'!$Q$3:$S$1575,3,FALSE), "")</f>
        <v>PINEVILLE</v>
      </c>
      <c r="U48" s="10" t="str">
        <f>IFERROR(VLOOKUP(U$2&amp;":"&amp;$A48,'Tables for analytical purposes'!$Q$3:$S$1575,3,FALSE), "")</f>
        <v/>
      </c>
      <c r="V48" s="10" t="str">
        <f>IFERROR(VLOOKUP(V$2&amp;":"&amp;$A48,'Tables for analytical purposes'!$Q$3:$S$1575,3,FALSE), "")</f>
        <v/>
      </c>
      <c r="W48" s="10" t="str">
        <f>IFERROR(VLOOKUP(W$2&amp;":"&amp;$A48,'Tables for analytical purposes'!$Q$3:$S$1575,3,FALSE), "")</f>
        <v/>
      </c>
      <c r="X48" s="10" t="str">
        <f>IFERROR(VLOOKUP(X$2&amp;":"&amp;$A48,'Tables for analytical purposes'!$Q$3:$S$1575,3,FALSE), "")</f>
        <v/>
      </c>
      <c r="Y48" s="10" t="str">
        <f>IFERROR(VLOOKUP(Y$2&amp;":"&amp;$A48,'Tables for analytical purposes'!$Q$3:$S$1575,3,FALSE), "")</f>
        <v/>
      </c>
      <c r="Z48" s="10" t="str">
        <f>IFERROR(VLOOKUP(Z$2&amp;":"&amp;$A48,'Tables for analytical purposes'!$Q$3:$S$1575,3,FALSE), "")</f>
        <v/>
      </c>
      <c r="AA48" s="10" t="str">
        <f>IFERROR(VLOOKUP(AA$2&amp;":"&amp;$A48,'Tables for analytical purposes'!$Q$3:$S$1575,3,FALSE), "")</f>
        <v/>
      </c>
      <c r="AB48" s="10" t="str">
        <f>IFERROR(VLOOKUP(AB$2&amp;":"&amp;$A48,'Tables for analytical purposes'!$Q$3:$S$1575,3,FALSE), "")</f>
        <v/>
      </c>
      <c r="AC48" s="10" t="str">
        <f>IFERROR(VLOOKUP(AC$2&amp;":"&amp;$A48,'Tables for analytical purposes'!$Q$3:$S$1575,3,FALSE), "")</f>
        <v/>
      </c>
      <c r="AD48" s="10" t="str">
        <f>IFERROR(VLOOKUP(AD$2&amp;":"&amp;$A48,'Tables for analytical purposes'!$Q$3:$S$1575,3,FALSE), "")</f>
        <v/>
      </c>
      <c r="AE48" s="10" t="str">
        <f>IFERROR(VLOOKUP(AE$2&amp;":"&amp;$A48,'Tables for analytical purposes'!$Q$3:$S$1575,3,FALSE), "")</f>
        <v/>
      </c>
      <c r="AF48" s="10" t="str">
        <f>IFERROR(VLOOKUP(AF$2&amp;":"&amp;$A48,'Tables for analytical purposes'!$Q$3:$S$1575,3,FALSE), "")</f>
        <v/>
      </c>
      <c r="AG48" s="10" t="str">
        <f>IFERROR(VLOOKUP(AG$2&amp;":"&amp;$A48,'Tables for analytical purposes'!$Q$3:$S$1575,3,FALSE), "")</f>
        <v/>
      </c>
      <c r="AH48" s="10" t="str">
        <f>IFERROR(VLOOKUP(AH$2&amp;":"&amp;$A48,'Tables for analytical purposes'!$Q$3:$S$1575,3,FALSE), "")</f>
        <v>VALHALLA</v>
      </c>
      <c r="AI48" s="10" t="str">
        <f>IFERROR(VLOOKUP(AI$2&amp;":"&amp;$A48,'Tables for analytical purposes'!$Q$3:$S$1575,3,FALSE), "")</f>
        <v/>
      </c>
      <c r="AJ48" s="10" t="str">
        <f>IFERROR(VLOOKUP(AJ$2&amp;":"&amp;$A48,'Tables for analytical purposes'!$Q$3:$S$1575,3,FALSE), "")</f>
        <v/>
      </c>
      <c r="AK48" s="10" t="str">
        <f>IFERROR(VLOOKUP(AK$2&amp;":"&amp;$A48,'Tables for analytical purposes'!$Q$3:$S$1575,3,FALSE), "")</f>
        <v/>
      </c>
      <c r="AL48" s="10" t="str">
        <f>IFERROR(VLOOKUP(AL$2&amp;":"&amp;$A48,'Tables for analytical purposes'!$Q$3:$S$1575,3,FALSE), "")</f>
        <v>TULSA</v>
      </c>
      <c r="AM48" s="10" t="str">
        <f>IFERROR(VLOOKUP(AM$2&amp;":"&amp;$A48,'Tables for analytical purposes'!$Q$3:$S$1575,3,FALSE), "")</f>
        <v/>
      </c>
      <c r="AN48" s="10" t="str">
        <f>IFERROR(VLOOKUP(AN$2&amp;":"&amp;$A48,'Tables for analytical purposes'!$Q$3:$S$1575,3,FALSE), "")</f>
        <v/>
      </c>
      <c r="AO48" s="10" t="str">
        <f>IFERROR(VLOOKUP(AO$2&amp;":"&amp;$A48,'Tables for analytical purposes'!$Q$3:$S$1575,3,FALSE), "")</f>
        <v/>
      </c>
      <c r="AP48" s="10" t="str">
        <f>IFERROR(VLOOKUP(AP$2&amp;":"&amp;$A48,'Tables for analytical purposes'!$Q$3:$S$1575,3,FALSE), "")</f>
        <v/>
      </c>
      <c r="AQ48" s="10" t="str">
        <f>IFERROR(VLOOKUP(AQ$2&amp;":"&amp;$A48,'Tables for analytical purposes'!$Q$3:$S$1575,3,FALSE), "")</f>
        <v/>
      </c>
      <c r="AR48" s="10" t="str">
        <f>IFERROR(VLOOKUP(AR$2&amp;":"&amp;$A48,'Tables for analytical purposes'!$Q$3:$S$1575,3,FALSE), "")</f>
        <v/>
      </c>
      <c r="AS48" s="10" t="str">
        <f>IFERROR(VLOOKUP(AS$2&amp;":"&amp;$A48,'Tables for analytical purposes'!$Q$3:$S$1575,3,FALSE), "")</f>
        <v/>
      </c>
      <c r="AT48" s="10" t="str">
        <f>IFERROR(VLOOKUP(AT$2&amp;":"&amp;$A48,'Tables for analytical purposes'!$Q$3:$S$1575,3,FALSE), "")</f>
        <v>EDINBURG</v>
      </c>
      <c r="AU48" s="10" t="str">
        <f>IFERROR(VLOOKUP(AU$2&amp;":"&amp;$A48,'Tables for analytical purposes'!$Q$3:$S$1575,3,FALSE), "")</f>
        <v/>
      </c>
      <c r="AV48" s="10" t="str">
        <f>IFERROR(VLOOKUP(AV$2&amp;":"&amp;$A48,'Tables for analytical purposes'!$Q$3:$S$1575,3,FALSE), "")</f>
        <v/>
      </c>
      <c r="AW48" s="10" t="str">
        <f>IFERROR(VLOOKUP(AW$2&amp;":"&amp;$A48,'Tables for analytical purposes'!$Q$3:$S$1575,3,FALSE), "")</f>
        <v/>
      </c>
      <c r="AX48" s="10" t="str">
        <f>IFERROR(VLOOKUP(AX$2&amp;":"&amp;$A48,'Tables for analytical purposes'!$Q$3:$S$1575,3,FALSE), "")</f>
        <v/>
      </c>
      <c r="AY48" s="10" t="str">
        <f>IFERROR(VLOOKUP(AY$2&amp;":"&amp;$A48,'Tables for analytical purposes'!$Q$3:$S$1575,3,FALSE), "")</f>
        <v/>
      </c>
      <c r="AZ48" s="10" t="str">
        <f>IFERROR(VLOOKUP(AZ$2&amp;":"&amp;$A48,'Tables for analytical purposes'!$Q$3:$S$1575,3,FALSE), "")</f>
        <v/>
      </c>
      <c r="BA48" s="10" t="str">
        <f>IFERROR(VLOOKUP(BA$2&amp;":"&amp;$A48,'Tables for analytical purposes'!$Q$3:$S$1575,3,FALSE), "")</f>
        <v/>
      </c>
      <c r="BB48" s="10" t="str">
        <f>IFERROR(VLOOKUP(BB$2&amp;":"&amp;$A48,'Tables for analytical purposes'!$Q$3:$S$1575,3,FALSE), "")</f>
        <v/>
      </c>
      <c r="BC48" s="10" t="str">
        <f>IFERROR(VLOOKUP(BC$2&amp;":"&amp;$A48,'Tables for analytical purposes'!$Q$3:$S$1575,3,FALSE), "")</f>
        <v/>
      </c>
      <c r="BD48" s="10" t="str">
        <f>IFERROR(VLOOKUP(BD$2&amp;":"&amp;$A48,'Tables for analytical purposes'!$Q$3:$S$1575,3,FALSE), "")</f>
        <v/>
      </c>
      <c r="BE48" s="10" t="str">
        <f>IFERROR(VLOOKUP(BE$2&amp;":"&amp;$A48,'Tables for analytical purposes'!$Q$3:$S$1575,3,FALSE), "")</f>
        <v/>
      </c>
    </row>
    <row r="49" spans="1:57" x14ac:dyDescent="0.25">
      <c r="A49">
        <v>47</v>
      </c>
      <c r="B49" s="10" t="str">
        <f>IFERROR(VLOOKUP(B$2&amp;":"&amp;$A49,'Tables for analytical purposes'!$Q$3:$S$1575,3,FALSE), "")</f>
        <v/>
      </c>
      <c r="C49" s="10" t="str">
        <f>IFERROR(VLOOKUP(C$2&amp;":"&amp;$A49,'Tables for analytical purposes'!$Q$3:$S$1575,3,FALSE), "")</f>
        <v/>
      </c>
      <c r="D49" s="10" t="str">
        <f>IFERROR(VLOOKUP(D$2&amp;":"&amp;$A49,'Tables for analytical purposes'!$Q$3:$S$1575,3,FALSE), "")</f>
        <v/>
      </c>
      <c r="E49" s="10" t="str">
        <f>IFERROR(VLOOKUP(E$2&amp;":"&amp;$A49,'Tables for analytical purposes'!$Q$3:$S$1575,3,FALSE), "")</f>
        <v/>
      </c>
      <c r="F49" s="10" t="str">
        <f>IFERROR(VLOOKUP(F$2&amp;":"&amp;$A49,'Tables for analytical purposes'!$Q$3:$S$1575,3,FALSE), "")</f>
        <v>MAMMOTH LAKES</v>
      </c>
      <c r="G49" s="10" t="str">
        <f>IFERROR(VLOOKUP(G$2&amp;":"&amp;$A49,'Tables for analytical purposes'!$Q$3:$S$1575,3,FALSE), "")</f>
        <v/>
      </c>
      <c r="H49" s="10" t="str">
        <f>IFERROR(VLOOKUP(H$2&amp;":"&amp;$A49,'Tables for analytical purposes'!$Q$3:$S$1575,3,FALSE), "")</f>
        <v/>
      </c>
      <c r="I49" s="10" t="str">
        <f>IFERROR(VLOOKUP(I$2&amp;":"&amp;$A49,'Tables for analytical purposes'!$Q$3:$S$1575,3,FALSE), "")</f>
        <v/>
      </c>
      <c r="J49" s="10" t="str">
        <f>IFERROR(VLOOKUP(J$2&amp;":"&amp;$A49,'Tables for analytical purposes'!$Q$3:$S$1575,3,FALSE), "")</f>
        <v/>
      </c>
      <c r="K49" s="10" t="str">
        <f>IFERROR(VLOOKUP(K$2&amp;":"&amp;$A49,'Tables for analytical purposes'!$Q$3:$S$1575,3,FALSE), "")</f>
        <v/>
      </c>
      <c r="L49" s="10" t="str">
        <f>IFERROR(VLOOKUP(L$2&amp;":"&amp;$A49,'Tables for analytical purposes'!$Q$3:$S$1575,3,FALSE), "")</f>
        <v>SYLVANIA</v>
      </c>
      <c r="M49" s="10" t="str">
        <f>IFERROR(VLOOKUP(M$2&amp;":"&amp;$A49,'Tables for analytical purposes'!$Q$3:$S$1575,3,FALSE), "")</f>
        <v/>
      </c>
      <c r="N49" s="10" t="str">
        <f>IFERROR(VLOOKUP(N$2&amp;":"&amp;$A49,'Tables for analytical purposes'!$Q$3:$S$1575,3,FALSE), "")</f>
        <v/>
      </c>
      <c r="O49" s="10" t="str">
        <f>IFERROR(VLOOKUP(O$2&amp;":"&amp;$A49,'Tables for analytical purposes'!$Q$3:$S$1575,3,FALSE), "")</f>
        <v/>
      </c>
      <c r="P49" s="10" t="str">
        <f>IFERROR(VLOOKUP(P$2&amp;":"&amp;$A49,'Tables for analytical purposes'!$Q$3:$S$1575,3,FALSE), "")</f>
        <v/>
      </c>
      <c r="Q49" s="10" t="str">
        <f>IFERROR(VLOOKUP(Q$2&amp;":"&amp;$A49,'Tables for analytical purposes'!$Q$3:$S$1575,3,FALSE), "")</f>
        <v/>
      </c>
      <c r="R49" s="10" t="str">
        <f>IFERROR(VLOOKUP(R$2&amp;":"&amp;$A49,'Tables for analytical purposes'!$Q$3:$S$1575,3,FALSE), "")</f>
        <v>OSWEGO</v>
      </c>
      <c r="S49" s="10" t="str">
        <f>IFERROR(VLOOKUP(S$2&amp;":"&amp;$A49,'Tables for analytical purposes'!$Q$3:$S$1575,3,FALSE), "")</f>
        <v/>
      </c>
      <c r="T49" s="10" t="str">
        <f>IFERROR(VLOOKUP(T$2&amp;":"&amp;$A49,'Tables for analytical purposes'!$Q$3:$S$1575,3,FALSE), "")</f>
        <v>RUSTON</v>
      </c>
      <c r="U49" s="10" t="str">
        <f>IFERROR(VLOOKUP(U$2&amp;":"&amp;$A49,'Tables for analytical purposes'!$Q$3:$S$1575,3,FALSE), "")</f>
        <v/>
      </c>
      <c r="V49" s="10" t="str">
        <f>IFERROR(VLOOKUP(V$2&amp;":"&amp;$A49,'Tables for analytical purposes'!$Q$3:$S$1575,3,FALSE), "")</f>
        <v/>
      </c>
      <c r="W49" s="10" t="str">
        <f>IFERROR(VLOOKUP(W$2&amp;":"&amp;$A49,'Tables for analytical purposes'!$Q$3:$S$1575,3,FALSE), "")</f>
        <v/>
      </c>
      <c r="X49" s="10" t="str">
        <f>IFERROR(VLOOKUP(X$2&amp;":"&amp;$A49,'Tables for analytical purposes'!$Q$3:$S$1575,3,FALSE), "")</f>
        <v/>
      </c>
      <c r="Y49" s="10" t="str">
        <f>IFERROR(VLOOKUP(Y$2&amp;":"&amp;$A49,'Tables for analytical purposes'!$Q$3:$S$1575,3,FALSE), "")</f>
        <v/>
      </c>
      <c r="Z49" s="10" t="str">
        <f>IFERROR(VLOOKUP(Z$2&amp;":"&amp;$A49,'Tables for analytical purposes'!$Q$3:$S$1575,3,FALSE), "")</f>
        <v/>
      </c>
      <c r="AA49" s="10" t="str">
        <f>IFERROR(VLOOKUP(AA$2&amp;":"&amp;$A49,'Tables for analytical purposes'!$Q$3:$S$1575,3,FALSE), "")</f>
        <v/>
      </c>
      <c r="AB49" s="10" t="str">
        <f>IFERROR(VLOOKUP(AB$2&amp;":"&amp;$A49,'Tables for analytical purposes'!$Q$3:$S$1575,3,FALSE), "")</f>
        <v/>
      </c>
      <c r="AC49" s="10" t="str">
        <f>IFERROR(VLOOKUP(AC$2&amp;":"&amp;$A49,'Tables for analytical purposes'!$Q$3:$S$1575,3,FALSE), "")</f>
        <v/>
      </c>
      <c r="AD49" s="10" t="str">
        <f>IFERROR(VLOOKUP(AD$2&amp;":"&amp;$A49,'Tables for analytical purposes'!$Q$3:$S$1575,3,FALSE), "")</f>
        <v/>
      </c>
      <c r="AE49" s="10" t="str">
        <f>IFERROR(VLOOKUP(AE$2&amp;":"&amp;$A49,'Tables for analytical purposes'!$Q$3:$S$1575,3,FALSE), "")</f>
        <v/>
      </c>
      <c r="AF49" s="10" t="str">
        <f>IFERROR(VLOOKUP(AF$2&amp;":"&amp;$A49,'Tables for analytical purposes'!$Q$3:$S$1575,3,FALSE), "")</f>
        <v/>
      </c>
      <c r="AG49" s="10" t="str">
        <f>IFERROR(VLOOKUP(AG$2&amp;":"&amp;$A49,'Tables for analytical purposes'!$Q$3:$S$1575,3,FALSE), "")</f>
        <v/>
      </c>
      <c r="AH49" s="10" t="str">
        <f>IFERROR(VLOOKUP(AH$2&amp;":"&amp;$A49,'Tables for analytical purposes'!$Q$3:$S$1575,3,FALSE), "")</f>
        <v>WALTON</v>
      </c>
      <c r="AI49" s="10" t="str">
        <f>IFERROR(VLOOKUP(AI$2&amp;":"&amp;$A49,'Tables for analytical purposes'!$Q$3:$S$1575,3,FALSE), "")</f>
        <v/>
      </c>
      <c r="AJ49" s="10" t="str">
        <f>IFERROR(VLOOKUP(AJ$2&amp;":"&amp;$A49,'Tables for analytical purposes'!$Q$3:$S$1575,3,FALSE), "")</f>
        <v/>
      </c>
      <c r="AK49" s="10" t="str">
        <f>IFERROR(VLOOKUP(AK$2&amp;":"&amp;$A49,'Tables for analytical purposes'!$Q$3:$S$1575,3,FALSE), "")</f>
        <v/>
      </c>
      <c r="AL49" s="10" t="str">
        <f>IFERROR(VLOOKUP(AL$2&amp;":"&amp;$A49,'Tables for analytical purposes'!$Q$3:$S$1575,3,FALSE), "")</f>
        <v>VINITA</v>
      </c>
      <c r="AM49" s="10" t="str">
        <f>IFERROR(VLOOKUP(AM$2&amp;":"&amp;$A49,'Tables for analytical purposes'!$Q$3:$S$1575,3,FALSE), "")</f>
        <v/>
      </c>
      <c r="AN49" s="10" t="str">
        <f>IFERROR(VLOOKUP(AN$2&amp;":"&amp;$A49,'Tables for analytical purposes'!$Q$3:$S$1575,3,FALSE), "")</f>
        <v/>
      </c>
      <c r="AO49" s="10" t="str">
        <f>IFERROR(VLOOKUP(AO$2&amp;":"&amp;$A49,'Tables for analytical purposes'!$Q$3:$S$1575,3,FALSE), "")</f>
        <v/>
      </c>
      <c r="AP49" s="10" t="str">
        <f>IFERROR(VLOOKUP(AP$2&amp;":"&amp;$A49,'Tables for analytical purposes'!$Q$3:$S$1575,3,FALSE), "")</f>
        <v/>
      </c>
      <c r="AQ49" s="10" t="str">
        <f>IFERROR(VLOOKUP(AQ$2&amp;":"&amp;$A49,'Tables for analytical purposes'!$Q$3:$S$1575,3,FALSE), "")</f>
        <v/>
      </c>
      <c r="AR49" s="10" t="str">
        <f>IFERROR(VLOOKUP(AR$2&amp;":"&amp;$A49,'Tables for analytical purposes'!$Q$3:$S$1575,3,FALSE), "")</f>
        <v/>
      </c>
      <c r="AS49" s="10" t="str">
        <f>IFERROR(VLOOKUP(AS$2&amp;":"&amp;$A49,'Tables for analytical purposes'!$Q$3:$S$1575,3,FALSE), "")</f>
        <v/>
      </c>
      <c r="AT49" s="10" t="str">
        <f>IFERROR(VLOOKUP(AT$2&amp;":"&amp;$A49,'Tables for analytical purposes'!$Q$3:$S$1575,3,FALSE), "")</f>
        <v>El Paso</v>
      </c>
      <c r="AU49" s="10" t="str">
        <f>IFERROR(VLOOKUP(AU$2&amp;":"&amp;$A49,'Tables for analytical purposes'!$Q$3:$S$1575,3,FALSE), "")</f>
        <v/>
      </c>
      <c r="AV49" s="10" t="str">
        <f>IFERROR(VLOOKUP(AV$2&amp;":"&amp;$A49,'Tables for analytical purposes'!$Q$3:$S$1575,3,FALSE), "")</f>
        <v/>
      </c>
      <c r="AW49" s="10" t="str">
        <f>IFERROR(VLOOKUP(AW$2&amp;":"&amp;$A49,'Tables for analytical purposes'!$Q$3:$S$1575,3,FALSE), "")</f>
        <v/>
      </c>
      <c r="AX49" s="10" t="str">
        <f>IFERROR(VLOOKUP(AX$2&amp;":"&amp;$A49,'Tables for analytical purposes'!$Q$3:$S$1575,3,FALSE), "")</f>
        <v/>
      </c>
      <c r="AY49" s="10" t="str">
        <f>IFERROR(VLOOKUP(AY$2&amp;":"&amp;$A49,'Tables for analytical purposes'!$Q$3:$S$1575,3,FALSE), "")</f>
        <v/>
      </c>
      <c r="AZ49" s="10" t="str">
        <f>IFERROR(VLOOKUP(AZ$2&amp;":"&amp;$A49,'Tables for analytical purposes'!$Q$3:$S$1575,3,FALSE), "")</f>
        <v/>
      </c>
      <c r="BA49" s="10" t="str">
        <f>IFERROR(VLOOKUP(BA$2&amp;":"&amp;$A49,'Tables for analytical purposes'!$Q$3:$S$1575,3,FALSE), "")</f>
        <v/>
      </c>
      <c r="BB49" s="10" t="str">
        <f>IFERROR(VLOOKUP(BB$2&amp;":"&amp;$A49,'Tables for analytical purposes'!$Q$3:$S$1575,3,FALSE), "")</f>
        <v/>
      </c>
      <c r="BC49" s="10" t="str">
        <f>IFERROR(VLOOKUP(BC$2&amp;":"&amp;$A49,'Tables for analytical purposes'!$Q$3:$S$1575,3,FALSE), "")</f>
        <v/>
      </c>
      <c r="BD49" s="10" t="str">
        <f>IFERROR(VLOOKUP(BD$2&amp;":"&amp;$A49,'Tables for analytical purposes'!$Q$3:$S$1575,3,FALSE), "")</f>
        <v/>
      </c>
      <c r="BE49" s="10" t="str">
        <f>IFERROR(VLOOKUP(BE$2&amp;":"&amp;$A49,'Tables for analytical purposes'!$Q$3:$S$1575,3,FALSE), "")</f>
        <v/>
      </c>
    </row>
    <row r="50" spans="1:57" x14ac:dyDescent="0.25">
      <c r="A50" s="10">
        <v>48</v>
      </c>
      <c r="B50" s="10" t="str">
        <f>IFERROR(VLOOKUP(B$2&amp;":"&amp;$A50,'Tables for analytical purposes'!$Q$3:$S$1575,3,FALSE), "")</f>
        <v/>
      </c>
      <c r="C50" s="10" t="str">
        <f>IFERROR(VLOOKUP(C$2&amp;":"&amp;$A50,'Tables for analytical purposes'!$Q$3:$S$1575,3,FALSE), "")</f>
        <v/>
      </c>
      <c r="D50" s="10" t="str">
        <f>IFERROR(VLOOKUP(D$2&amp;":"&amp;$A50,'Tables for analytical purposes'!$Q$3:$S$1575,3,FALSE), "")</f>
        <v/>
      </c>
      <c r="E50" s="10" t="str">
        <f>IFERROR(VLOOKUP(E$2&amp;":"&amp;$A50,'Tables for analytical purposes'!$Q$3:$S$1575,3,FALSE), "")</f>
        <v/>
      </c>
      <c r="F50" s="10" t="str">
        <f>IFERROR(VLOOKUP(F$2&amp;":"&amp;$A50,'Tables for analytical purposes'!$Q$3:$S$1575,3,FALSE), "")</f>
        <v>MARINA DEL REY</v>
      </c>
      <c r="G50" s="10" t="str">
        <f>IFERROR(VLOOKUP(G$2&amp;":"&amp;$A50,'Tables for analytical purposes'!$Q$3:$S$1575,3,FALSE), "")</f>
        <v/>
      </c>
      <c r="H50" s="10" t="str">
        <f>IFERROR(VLOOKUP(H$2&amp;":"&amp;$A50,'Tables for analytical purposes'!$Q$3:$S$1575,3,FALSE), "")</f>
        <v/>
      </c>
      <c r="I50" s="10" t="str">
        <f>IFERROR(VLOOKUP(I$2&amp;":"&amp;$A50,'Tables for analytical purposes'!$Q$3:$S$1575,3,FALSE), "")</f>
        <v/>
      </c>
      <c r="J50" s="10" t="str">
        <f>IFERROR(VLOOKUP(J$2&amp;":"&amp;$A50,'Tables for analytical purposes'!$Q$3:$S$1575,3,FALSE), "")</f>
        <v/>
      </c>
      <c r="K50" s="10" t="str">
        <f>IFERROR(VLOOKUP(K$2&amp;":"&amp;$A50,'Tables for analytical purposes'!$Q$3:$S$1575,3,FALSE), "")</f>
        <v/>
      </c>
      <c r="L50" s="10" t="str">
        <f>IFERROR(VLOOKUP(L$2&amp;":"&amp;$A50,'Tables for analytical purposes'!$Q$3:$S$1575,3,FALSE), "")</f>
        <v>VALDOSTA</v>
      </c>
      <c r="M50" s="10" t="str">
        <f>IFERROR(VLOOKUP(M$2&amp;":"&amp;$A50,'Tables for analytical purposes'!$Q$3:$S$1575,3,FALSE), "")</f>
        <v/>
      </c>
      <c r="N50" s="10" t="str">
        <f>IFERROR(VLOOKUP(N$2&amp;":"&amp;$A50,'Tables for analytical purposes'!$Q$3:$S$1575,3,FALSE), "")</f>
        <v/>
      </c>
      <c r="O50" s="10" t="str">
        <f>IFERROR(VLOOKUP(O$2&amp;":"&amp;$A50,'Tables for analytical purposes'!$Q$3:$S$1575,3,FALSE), "")</f>
        <v/>
      </c>
      <c r="P50" s="10" t="str">
        <f>IFERROR(VLOOKUP(P$2&amp;":"&amp;$A50,'Tables for analytical purposes'!$Q$3:$S$1575,3,FALSE), "")</f>
        <v/>
      </c>
      <c r="Q50" s="10" t="str">
        <f>IFERROR(VLOOKUP(Q$2&amp;":"&amp;$A50,'Tables for analytical purposes'!$Q$3:$S$1575,3,FALSE), "")</f>
        <v/>
      </c>
      <c r="R50" s="10" t="str">
        <f>IFERROR(VLOOKUP(R$2&amp;":"&amp;$A50,'Tables for analytical purposes'!$Q$3:$S$1575,3,FALSE), "")</f>
        <v>OVERLAND PARK</v>
      </c>
      <c r="S50" s="10" t="str">
        <f>IFERROR(VLOOKUP(S$2&amp;":"&amp;$A50,'Tables for analytical purposes'!$Q$3:$S$1575,3,FALSE), "")</f>
        <v/>
      </c>
      <c r="T50" s="10" t="str">
        <f>IFERROR(VLOOKUP(T$2&amp;":"&amp;$A50,'Tables for analytical purposes'!$Q$3:$S$1575,3,FALSE), "")</f>
        <v>SHREVEPORT</v>
      </c>
      <c r="U50" s="10" t="str">
        <f>IFERROR(VLOOKUP(U$2&amp;":"&amp;$A50,'Tables for analytical purposes'!$Q$3:$S$1575,3,FALSE), "")</f>
        <v/>
      </c>
      <c r="V50" s="10" t="str">
        <f>IFERROR(VLOOKUP(V$2&amp;":"&amp;$A50,'Tables for analytical purposes'!$Q$3:$S$1575,3,FALSE), "")</f>
        <v/>
      </c>
      <c r="W50" s="10" t="str">
        <f>IFERROR(VLOOKUP(W$2&amp;":"&amp;$A50,'Tables for analytical purposes'!$Q$3:$S$1575,3,FALSE), "")</f>
        <v/>
      </c>
      <c r="X50" s="10" t="str">
        <f>IFERROR(VLOOKUP(X$2&amp;":"&amp;$A50,'Tables for analytical purposes'!$Q$3:$S$1575,3,FALSE), "")</f>
        <v/>
      </c>
      <c r="Y50" s="10" t="str">
        <f>IFERROR(VLOOKUP(Y$2&amp;":"&amp;$A50,'Tables for analytical purposes'!$Q$3:$S$1575,3,FALSE), "")</f>
        <v/>
      </c>
      <c r="Z50" s="10" t="str">
        <f>IFERROR(VLOOKUP(Z$2&amp;":"&amp;$A50,'Tables for analytical purposes'!$Q$3:$S$1575,3,FALSE), "")</f>
        <v/>
      </c>
      <c r="AA50" s="10" t="str">
        <f>IFERROR(VLOOKUP(AA$2&amp;":"&amp;$A50,'Tables for analytical purposes'!$Q$3:$S$1575,3,FALSE), "")</f>
        <v/>
      </c>
      <c r="AB50" s="10" t="str">
        <f>IFERROR(VLOOKUP(AB$2&amp;":"&amp;$A50,'Tables for analytical purposes'!$Q$3:$S$1575,3,FALSE), "")</f>
        <v/>
      </c>
      <c r="AC50" s="10" t="str">
        <f>IFERROR(VLOOKUP(AC$2&amp;":"&amp;$A50,'Tables for analytical purposes'!$Q$3:$S$1575,3,FALSE), "")</f>
        <v/>
      </c>
      <c r="AD50" s="10" t="str">
        <f>IFERROR(VLOOKUP(AD$2&amp;":"&amp;$A50,'Tables for analytical purposes'!$Q$3:$S$1575,3,FALSE), "")</f>
        <v/>
      </c>
      <c r="AE50" s="10" t="str">
        <f>IFERROR(VLOOKUP(AE$2&amp;":"&amp;$A50,'Tables for analytical purposes'!$Q$3:$S$1575,3,FALSE), "")</f>
        <v/>
      </c>
      <c r="AF50" s="10" t="str">
        <f>IFERROR(VLOOKUP(AF$2&amp;":"&amp;$A50,'Tables for analytical purposes'!$Q$3:$S$1575,3,FALSE), "")</f>
        <v/>
      </c>
      <c r="AG50" s="10" t="str">
        <f>IFERROR(VLOOKUP(AG$2&amp;":"&amp;$A50,'Tables for analytical purposes'!$Q$3:$S$1575,3,FALSE), "")</f>
        <v/>
      </c>
      <c r="AH50" s="10" t="str">
        <f>IFERROR(VLOOKUP(AH$2&amp;":"&amp;$A50,'Tables for analytical purposes'!$Q$3:$S$1575,3,FALSE), "")</f>
        <v>WARWICK</v>
      </c>
      <c r="AI50" s="10" t="str">
        <f>IFERROR(VLOOKUP(AI$2&amp;":"&amp;$A50,'Tables for analytical purposes'!$Q$3:$S$1575,3,FALSE), "")</f>
        <v/>
      </c>
      <c r="AJ50" s="10" t="str">
        <f>IFERROR(VLOOKUP(AJ$2&amp;":"&amp;$A50,'Tables for analytical purposes'!$Q$3:$S$1575,3,FALSE), "")</f>
        <v/>
      </c>
      <c r="AK50" s="10" t="str">
        <f>IFERROR(VLOOKUP(AK$2&amp;":"&amp;$A50,'Tables for analytical purposes'!$Q$3:$S$1575,3,FALSE), "")</f>
        <v/>
      </c>
      <c r="AL50" s="10" t="str">
        <f>IFERROR(VLOOKUP(AL$2&amp;":"&amp;$A50,'Tables for analytical purposes'!$Q$3:$S$1575,3,FALSE), "")</f>
        <v>WAGONER</v>
      </c>
      <c r="AM50" s="10" t="str">
        <f>IFERROR(VLOOKUP(AM$2&amp;":"&amp;$A50,'Tables for analytical purposes'!$Q$3:$S$1575,3,FALSE), "")</f>
        <v/>
      </c>
      <c r="AN50" s="10" t="str">
        <f>IFERROR(VLOOKUP(AN$2&amp;":"&amp;$A50,'Tables for analytical purposes'!$Q$3:$S$1575,3,FALSE), "")</f>
        <v/>
      </c>
      <c r="AO50" s="10" t="str">
        <f>IFERROR(VLOOKUP(AO$2&amp;":"&amp;$A50,'Tables for analytical purposes'!$Q$3:$S$1575,3,FALSE), "")</f>
        <v/>
      </c>
      <c r="AP50" s="10" t="str">
        <f>IFERROR(VLOOKUP(AP$2&amp;":"&amp;$A50,'Tables for analytical purposes'!$Q$3:$S$1575,3,FALSE), "")</f>
        <v/>
      </c>
      <c r="AQ50" s="10" t="str">
        <f>IFERROR(VLOOKUP(AQ$2&amp;":"&amp;$A50,'Tables for analytical purposes'!$Q$3:$S$1575,3,FALSE), "")</f>
        <v/>
      </c>
      <c r="AR50" s="10" t="str">
        <f>IFERROR(VLOOKUP(AR$2&amp;":"&amp;$A50,'Tables for analytical purposes'!$Q$3:$S$1575,3,FALSE), "")</f>
        <v/>
      </c>
      <c r="AS50" s="10" t="str">
        <f>IFERROR(VLOOKUP(AS$2&amp;":"&amp;$A50,'Tables for analytical purposes'!$Q$3:$S$1575,3,FALSE), "")</f>
        <v/>
      </c>
      <c r="AT50" s="10" t="str">
        <f>IFERROR(VLOOKUP(AT$2&amp;":"&amp;$A50,'Tables for analytical purposes'!$Q$3:$S$1575,3,FALSE), "")</f>
        <v>ELDORADO</v>
      </c>
      <c r="AU50" s="10" t="str">
        <f>IFERROR(VLOOKUP(AU$2&amp;":"&amp;$A50,'Tables for analytical purposes'!$Q$3:$S$1575,3,FALSE), "")</f>
        <v/>
      </c>
      <c r="AV50" s="10" t="str">
        <f>IFERROR(VLOOKUP(AV$2&amp;":"&amp;$A50,'Tables for analytical purposes'!$Q$3:$S$1575,3,FALSE), "")</f>
        <v/>
      </c>
      <c r="AW50" s="10" t="str">
        <f>IFERROR(VLOOKUP(AW$2&amp;":"&amp;$A50,'Tables for analytical purposes'!$Q$3:$S$1575,3,FALSE), "")</f>
        <v/>
      </c>
      <c r="AX50" s="10" t="str">
        <f>IFERROR(VLOOKUP(AX$2&amp;":"&amp;$A50,'Tables for analytical purposes'!$Q$3:$S$1575,3,FALSE), "")</f>
        <v/>
      </c>
      <c r="AY50" s="10" t="str">
        <f>IFERROR(VLOOKUP(AY$2&amp;":"&amp;$A50,'Tables for analytical purposes'!$Q$3:$S$1575,3,FALSE), "")</f>
        <v/>
      </c>
      <c r="AZ50" s="10" t="str">
        <f>IFERROR(VLOOKUP(AZ$2&amp;":"&amp;$A50,'Tables for analytical purposes'!$Q$3:$S$1575,3,FALSE), "")</f>
        <v/>
      </c>
      <c r="BA50" s="10" t="str">
        <f>IFERROR(VLOOKUP(BA$2&amp;":"&amp;$A50,'Tables for analytical purposes'!$Q$3:$S$1575,3,FALSE), "")</f>
        <v/>
      </c>
      <c r="BB50" s="10" t="str">
        <f>IFERROR(VLOOKUP(BB$2&amp;":"&amp;$A50,'Tables for analytical purposes'!$Q$3:$S$1575,3,FALSE), "")</f>
        <v/>
      </c>
      <c r="BC50" s="10" t="str">
        <f>IFERROR(VLOOKUP(BC$2&amp;":"&amp;$A50,'Tables for analytical purposes'!$Q$3:$S$1575,3,FALSE), "")</f>
        <v/>
      </c>
      <c r="BD50" s="10" t="str">
        <f>IFERROR(VLOOKUP(BD$2&amp;":"&amp;$A50,'Tables for analytical purposes'!$Q$3:$S$1575,3,FALSE), "")</f>
        <v/>
      </c>
      <c r="BE50" s="10" t="str">
        <f>IFERROR(VLOOKUP(BE$2&amp;":"&amp;$A50,'Tables for analytical purposes'!$Q$3:$S$1575,3,FALSE), "")</f>
        <v/>
      </c>
    </row>
    <row r="51" spans="1:57" x14ac:dyDescent="0.25">
      <c r="A51">
        <v>49</v>
      </c>
      <c r="B51" s="10" t="str">
        <f>IFERROR(VLOOKUP(B$2&amp;":"&amp;$A51,'Tables for analytical purposes'!$Q$3:$S$1575,3,FALSE), "")</f>
        <v/>
      </c>
      <c r="C51" s="10" t="str">
        <f>IFERROR(VLOOKUP(C$2&amp;":"&amp;$A51,'Tables for analytical purposes'!$Q$3:$S$1575,3,FALSE), "")</f>
        <v/>
      </c>
      <c r="D51" s="10" t="str">
        <f>IFERROR(VLOOKUP(D$2&amp;":"&amp;$A51,'Tables for analytical purposes'!$Q$3:$S$1575,3,FALSE), "")</f>
        <v/>
      </c>
      <c r="E51" s="10" t="str">
        <f>IFERROR(VLOOKUP(E$2&amp;":"&amp;$A51,'Tables for analytical purposes'!$Q$3:$S$1575,3,FALSE), "")</f>
        <v/>
      </c>
      <c r="F51" s="10" t="str">
        <f>IFERROR(VLOOKUP(F$2&amp;":"&amp;$A51,'Tables for analytical purposes'!$Q$3:$S$1575,3,FALSE), "")</f>
        <v>MARYSVILLE</v>
      </c>
      <c r="G51" s="10" t="str">
        <f>IFERROR(VLOOKUP(G$2&amp;":"&amp;$A51,'Tables for analytical purposes'!$Q$3:$S$1575,3,FALSE), "")</f>
        <v/>
      </c>
      <c r="H51" s="10" t="str">
        <f>IFERROR(VLOOKUP(H$2&amp;":"&amp;$A51,'Tables for analytical purposes'!$Q$3:$S$1575,3,FALSE), "")</f>
        <v/>
      </c>
      <c r="I51" s="10" t="str">
        <f>IFERROR(VLOOKUP(I$2&amp;":"&amp;$A51,'Tables for analytical purposes'!$Q$3:$S$1575,3,FALSE), "")</f>
        <v/>
      </c>
      <c r="J51" s="10" t="str">
        <f>IFERROR(VLOOKUP(J$2&amp;":"&amp;$A51,'Tables for analytical purposes'!$Q$3:$S$1575,3,FALSE), "")</f>
        <v/>
      </c>
      <c r="K51" s="10" t="str">
        <f>IFERROR(VLOOKUP(K$2&amp;":"&amp;$A51,'Tables for analytical purposes'!$Q$3:$S$1575,3,FALSE), "")</f>
        <v/>
      </c>
      <c r="L51" s="10" t="str">
        <f>IFERROR(VLOOKUP(L$2&amp;":"&amp;$A51,'Tables for analytical purposes'!$Q$3:$S$1575,3,FALSE), "")</f>
        <v>WAYCROSS</v>
      </c>
      <c r="M51" s="10" t="str">
        <f>IFERROR(VLOOKUP(M$2&amp;":"&amp;$A51,'Tables for analytical purposes'!$Q$3:$S$1575,3,FALSE), "")</f>
        <v/>
      </c>
      <c r="N51" s="10" t="str">
        <f>IFERROR(VLOOKUP(N$2&amp;":"&amp;$A51,'Tables for analytical purposes'!$Q$3:$S$1575,3,FALSE), "")</f>
        <v/>
      </c>
      <c r="O51" s="10" t="str">
        <f>IFERROR(VLOOKUP(O$2&amp;":"&amp;$A51,'Tables for analytical purposes'!$Q$3:$S$1575,3,FALSE), "")</f>
        <v/>
      </c>
      <c r="P51" s="10" t="str">
        <f>IFERROR(VLOOKUP(P$2&amp;":"&amp;$A51,'Tables for analytical purposes'!$Q$3:$S$1575,3,FALSE), "")</f>
        <v/>
      </c>
      <c r="Q51" s="10" t="str">
        <f>IFERROR(VLOOKUP(Q$2&amp;":"&amp;$A51,'Tables for analytical purposes'!$Q$3:$S$1575,3,FALSE), "")</f>
        <v/>
      </c>
      <c r="R51" s="10" t="str">
        <f>IFERROR(VLOOKUP(R$2&amp;":"&amp;$A51,'Tables for analytical purposes'!$Q$3:$S$1575,3,FALSE), "")</f>
        <v>PHILLIPSBURG</v>
      </c>
      <c r="S51" s="10" t="str">
        <f>IFERROR(VLOOKUP(S$2&amp;":"&amp;$A51,'Tables for analytical purposes'!$Q$3:$S$1575,3,FALSE), "")</f>
        <v/>
      </c>
      <c r="T51" s="10" t="str">
        <f>IFERROR(VLOOKUP(T$2&amp;":"&amp;$A51,'Tables for analytical purposes'!$Q$3:$S$1575,3,FALSE), "")</f>
        <v>SPRINGHILL</v>
      </c>
      <c r="U51" s="10" t="str">
        <f>IFERROR(VLOOKUP(U$2&amp;":"&amp;$A51,'Tables for analytical purposes'!$Q$3:$S$1575,3,FALSE), "")</f>
        <v/>
      </c>
      <c r="V51" s="10" t="str">
        <f>IFERROR(VLOOKUP(V$2&amp;":"&amp;$A51,'Tables for analytical purposes'!$Q$3:$S$1575,3,FALSE), "")</f>
        <v/>
      </c>
      <c r="W51" s="10" t="str">
        <f>IFERROR(VLOOKUP(W$2&amp;":"&amp;$A51,'Tables for analytical purposes'!$Q$3:$S$1575,3,FALSE), "")</f>
        <v/>
      </c>
      <c r="X51" s="10" t="str">
        <f>IFERROR(VLOOKUP(X$2&amp;":"&amp;$A51,'Tables for analytical purposes'!$Q$3:$S$1575,3,FALSE), "")</f>
        <v/>
      </c>
      <c r="Y51" s="10" t="str">
        <f>IFERROR(VLOOKUP(Y$2&amp;":"&amp;$A51,'Tables for analytical purposes'!$Q$3:$S$1575,3,FALSE), "")</f>
        <v/>
      </c>
      <c r="Z51" s="10" t="str">
        <f>IFERROR(VLOOKUP(Z$2&amp;":"&amp;$A51,'Tables for analytical purposes'!$Q$3:$S$1575,3,FALSE), "")</f>
        <v/>
      </c>
      <c r="AA51" s="10" t="str">
        <f>IFERROR(VLOOKUP(AA$2&amp;":"&amp;$A51,'Tables for analytical purposes'!$Q$3:$S$1575,3,FALSE), "")</f>
        <v/>
      </c>
      <c r="AB51" s="10" t="str">
        <f>IFERROR(VLOOKUP(AB$2&amp;":"&amp;$A51,'Tables for analytical purposes'!$Q$3:$S$1575,3,FALSE), "")</f>
        <v/>
      </c>
      <c r="AC51" s="10" t="str">
        <f>IFERROR(VLOOKUP(AC$2&amp;":"&amp;$A51,'Tables for analytical purposes'!$Q$3:$S$1575,3,FALSE), "")</f>
        <v/>
      </c>
      <c r="AD51" s="10" t="str">
        <f>IFERROR(VLOOKUP(AD$2&amp;":"&amp;$A51,'Tables for analytical purposes'!$Q$3:$S$1575,3,FALSE), "")</f>
        <v/>
      </c>
      <c r="AE51" s="10" t="str">
        <f>IFERROR(VLOOKUP(AE$2&amp;":"&amp;$A51,'Tables for analytical purposes'!$Q$3:$S$1575,3,FALSE), "")</f>
        <v/>
      </c>
      <c r="AF51" s="10" t="str">
        <f>IFERROR(VLOOKUP(AF$2&amp;":"&amp;$A51,'Tables for analytical purposes'!$Q$3:$S$1575,3,FALSE), "")</f>
        <v/>
      </c>
      <c r="AG51" s="10" t="str">
        <f>IFERROR(VLOOKUP(AG$2&amp;":"&amp;$A51,'Tables for analytical purposes'!$Q$3:$S$1575,3,FALSE), "")</f>
        <v/>
      </c>
      <c r="AH51" s="10" t="str">
        <f>IFERROR(VLOOKUP(AH$2&amp;":"&amp;$A51,'Tables for analytical purposes'!$Q$3:$S$1575,3,FALSE), "")</f>
        <v>WELLSVILLE</v>
      </c>
      <c r="AI51" s="10" t="str">
        <f>IFERROR(VLOOKUP(AI$2&amp;":"&amp;$A51,'Tables for analytical purposes'!$Q$3:$S$1575,3,FALSE), "")</f>
        <v/>
      </c>
      <c r="AJ51" s="10" t="str">
        <f>IFERROR(VLOOKUP(AJ$2&amp;":"&amp;$A51,'Tables for analytical purposes'!$Q$3:$S$1575,3,FALSE), "")</f>
        <v/>
      </c>
      <c r="AK51" s="10" t="str">
        <f>IFERROR(VLOOKUP(AK$2&amp;":"&amp;$A51,'Tables for analytical purposes'!$Q$3:$S$1575,3,FALSE), "")</f>
        <v/>
      </c>
      <c r="AL51" s="10" t="str">
        <f>IFERROR(VLOOKUP(AL$2&amp;":"&amp;$A51,'Tables for analytical purposes'!$Q$3:$S$1575,3,FALSE), "")</f>
        <v/>
      </c>
      <c r="AM51" s="10" t="str">
        <f>IFERROR(VLOOKUP(AM$2&amp;":"&amp;$A51,'Tables for analytical purposes'!$Q$3:$S$1575,3,FALSE), "")</f>
        <v/>
      </c>
      <c r="AN51" s="10" t="str">
        <f>IFERROR(VLOOKUP(AN$2&amp;":"&amp;$A51,'Tables for analytical purposes'!$Q$3:$S$1575,3,FALSE), "")</f>
        <v/>
      </c>
      <c r="AO51" s="10" t="str">
        <f>IFERROR(VLOOKUP(AO$2&amp;":"&amp;$A51,'Tables for analytical purposes'!$Q$3:$S$1575,3,FALSE), "")</f>
        <v/>
      </c>
      <c r="AP51" s="10" t="str">
        <f>IFERROR(VLOOKUP(AP$2&amp;":"&amp;$A51,'Tables for analytical purposes'!$Q$3:$S$1575,3,FALSE), "")</f>
        <v/>
      </c>
      <c r="AQ51" s="10" t="str">
        <f>IFERROR(VLOOKUP(AQ$2&amp;":"&amp;$A51,'Tables for analytical purposes'!$Q$3:$S$1575,3,FALSE), "")</f>
        <v/>
      </c>
      <c r="AR51" s="10" t="str">
        <f>IFERROR(VLOOKUP(AR$2&amp;":"&amp;$A51,'Tables for analytical purposes'!$Q$3:$S$1575,3,FALSE), "")</f>
        <v/>
      </c>
      <c r="AS51" s="10" t="str">
        <f>IFERROR(VLOOKUP(AS$2&amp;":"&amp;$A51,'Tables for analytical purposes'!$Q$3:$S$1575,3,FALSE), "")</f>
        <v/>
      </c>
      <c r="AT51" s="10" t="str">
        <f>IFERROR(VLOOKUP(AT$2&amp;":"&amp;$A51,'Tables for analytical purposes'!$Q$3:$S$1575,3,FALSE), "")</f>
        <v>ELECTRA</v>
      </c>
      <c r="AU51" s="10" t="str">
        <f>IFERROR(VLOOKUP(AU$2&amp;":"&amp;$A51,'Tables for analytical purposes'!$Q$3:$S$1575,3,FALSE), "")</f>
        <v/>
      </c>
      <c r="AV51" s="10" t="str">
        <f>IFERROR(VLOOKUP(AV$2&amp;":"&amp;$A51,'Tables for analytical purposes'!$Q$3:$S$1575,3,FALSE), "")</f>
        <v/>
      </c>
      <c r="AW51" s="10" t="str">
        <f>IFERROR(VLOOKUP(AW$2&amp;":"&amp;$A51,'Tables for analytical purposes'!$Q$3:$S$1575,3,FALSE), "")</f>
        <v/>
      </c>
      <c r="AX51" s="10" t="str">
        <f>IFERROR(VLOOKUP(AX$2&amp;":"&amp;$A51,'Tables for analytical purposes'!$Q$3:$S$1575,3,FALSE), "")</f>
        <v/>
      </c>
      <c r="AY51" s="10" t="str">
        <f>IFERROR(VLOOKUP(AY$2&amp;":"&amp;$A51,'Tables for analytical purposes'!$Q$3:$S$1575,3,FALSE), "")</f>
        <v/>
      </c>
      <c r="AZ51" s="10" t="str">
        <f>IFERROR(VLOOKUP(AZ$2&amp;":"&amp;$A51,'Tables for analytical purposes'!$Q$3:$S$1575,3,FALSE), "")</f>
        <v/>
      </c>
      <c r="BA51" s="10" t="str">
        <f>IFERROR(VLOOKUP(BA$2&amp;":"&amp;$A51,'Tables for analytical purposes'!$Q$3:$S$1575,3,FALSE), "")</f>
        <v/>
      </c>
      <c r="BB51" s="10" t="str">
        <f>IFERROR(VLOOKUP(BB$2&amp;":"&amp;$A51,'Tables for analytical purposes'!$Q$3:$S$1575,3,FALSE), "")</f>
        <v/>
      </c>
      <c r="BC51" s="10" t="str">
        <f>IFERROR(VLOOKUP(BC$2&amp;":"&amp;$A51,'Tables for analytical purposes'!$Q$3:$S$1575,3,FALSE), "")</f>
        <v/>
      </c>
      <c r="BD51" s="10" t="str">
        <f>IFERROR(VLOOKUP(BD$2&amp;":"&amp;$A51,'Tables for analytical purposes'!$Q$3:$S$1575,3,FALSE), "")</f>
        <v/>
      </c>
      <c r="BE51" s="10" t="str">
        <f>IFERROR(VLOOKUP(BE$2&amp;":"&amp;$A51,'Tables for analytical purposes'!$Q$3:$S$1575,3,FALSE), "")</f>
        <v/>
      </c>
    </row>
    <row r="52" spans="1:57" x14ac:dyDescent="0.25">
      <c r="A52" s="10">
        <v>50</v>
      </c>
      <c r="B52" s="10" t="str">
        <f>IFERROR(VLOOKUP(B$2&amp;":"&amp;$A52,'Tables for analytical purposes'!$Q$3:$S$1575,3,FALSE), "")</f>
        <v/>
      </c>
      <c r="C52" s="10" t="str">
        <f>IFERROR(VLOOKUP(C$2&amp;":"&amp;$A52,'Tables for analytical purposes'!$Q$3:$S$1575,3,FALSE), "")</f>
        <v/>
      </c>
      <c r="D52" s="10" t="str">
        <f>IFERROR(VLOOKUP(D$2&amp;":"&amp;$A52,'Tables for analytical purposes'!$Q$3:$S$1575,3,FALSE), "")</f>
        <v/>
      </c>
      <c r="E52" s="10" t="str">
        <f>IFERROR(VLOOKUP(E$2&amp;":"&amp;$A52,'Tables for analytical purposes'!$Q$3:$S$1575,3,FALSE), "")</f>
        <v/>
      </c>
      <c r="F52" s="10" t="str">
        <f>IFERROR(VLOOKUP(F$2&amp;":"&amp;$A52,'Tables for analytical purposes'!$Q$3:$S$1575,3,FALSE), "")</f>
        <v>MISSION VIEJO</v>
      </c>
      <c r="G52" s="10" t="str">
        <f>IFERROR(VLOOKUP(G$2&amp;":"&amp;$A52,'Tables for analytical purposes'!$Q$3:$S$1575,3,FALSE), "")</f>
        <v/>
      </c>
      <c r="H52" s="10" t="str">
        <f>IFERROR(VLOOKUP(H$2&amp;":"&amp;$A52,'Tables for analytical purposes'!$Q$3:$S$1575,3,FALSE), "")</f>
        <v/>
      </c>
      <c r="I52" s="10" t="str">
        <f>IFERROR(VLOOKUP(I$2&amp;":"&amp;$A52,'Tables for analytical purposes'!$Q$3:$S$1575,3,FALSE), "")</f>
        <v/>
      </c>
      <c r="J52" s="10" t="str">
        <f>IFERROR(VLOOKUP(J$2&amp;":"&amp;$A52,'Tables for analytical purposes'!$Q$3:$S$1575,3,FALSE), "")</f>
        <v/>
      </c>
      <c r="K52" s="10" t="str">
        <f>IFERROR(VLOOKUP(K$2&amp;":"&amp;$A52,'Tables for analytical purposes'!$Q$3:$S$1575,3,FALSE), "")</f>
        <v/>
      </c>
      <c r="L52" s="10" t="str">
        <f>IFERROR(VLOOKUP(L$2&amp;":"&amp;$A52,'Tables for analytical purposes'!$Q$3:$S$1575,3,FALSE), "")</f>
        <v/>
      </c>
      <c r="M52" s="10" t="str">
        <f>IFERROR(VLOOKUP(M$2&amp;":"&amp;$A52,'Tables for analytical purposes'!$Q$3:$S$1575,3,FALSE), "")</f>
        <v/>
      </c>
      <c r="N52" s="10" t="str">
        <f>IFERROR(VLOOKUP(N$2&amp;":"&amp;$A52,'Tables for analytical purposes'!$Q$3:$S$1575,3,FALSE), "")</f>
        <v/>
      </c>
      <c r="O52" s="10" t="str">
        <f>IFERROR(VLOOKUP(O$2&amp;":"&amp;$A52,'Tables for analytical purposes'!$Q$3:$S$1575,3,FALSE), "")</f>
        <v/>
      </c>
      <c r="P52" s="10" t="str">
        <f>IFERROR(VLOOKUP(P$2&amp;":"&amp;$A52,'Tables for analytical purposes'!$Q$3:$S$1575,3,FALSE), "")</f>
        <v/>
      </c>
      <c r="Q52" s="10" t="str">
        <f>IFERROR(VLOOKUP(Q$2&amp;":"&amp;$A52,'Tables for analytical purposes'!$Q$3:$S$1575,3,FALSE), "")</f>
        <v/>
      </c>
      <c r="R52" s="10" t="str">
        <f>IFERROR(VLOOKUP(R$2&amp;":"&amp;$A52,'Tables for analytical purposes'!$Q$3:$S$1575,3,FALSE), "")</f>
        <v>PLAINVILLE</v>
      </c>
      <c r="S52" s="10" t="str">
        <f>IFERROR(VLOOKUP(S$2&amp;":"&amp;$A52,'Tables for analytical purposes'!$Q$3:$S$1575,3,FALSE), "")</f>
        <v/>
      </c>
      <c r="T52" s="10" t="str">
        <f>IFERROR(VLOOKUP(T$2&amp;":"&amp;$A52,'Tables for analytical purposes'!$Q$3:$S$1575,3,FALSE), "")</f>
        <v>TALLULAH</v>
      </c>
      <c r="U52" s="10" t="str">
        <f>IFERROR(VLOOKUP(U$2&amp;":"&amp;$A52,'Tables for analytical purposes'!$Q$3:$S$1575,3,FALSE), "")</f>
        <v/>
      </c>
      <c r="V52" s="10" t="str">
        <f>IFERROR(VLOOKUP(V$2&amp;":"&amp;$A52,'Tables for analytical purposes'!$Q$3:$S$1575,3,FALSE), "")</f>
        <v/>
      </c>
      <c r="W52" s="10" t="str">
        <f>IFERROR(VLOOKUP(W$2&amp;":"&amp;$A52,'Tables for analytical purposes'!$Q$3:$S$1575,3,FALSE), "")</f>
        <v/>
      </c>
      <c r="X52" s="10" t="str">
        <f>IFERROR(VLOOKUP(X$2&amp;":"&amp;$A52,'Tables for analytical purposes'!$Q$3:$S$1575,3,FALSE), "")</f>
        <v/>
      </c>
      <c r="Y52" s="10" t="str">
        <f>IFERROR(VLOOKUP(Y$2&amp;":"&amp;$A52,'Tables for analytical purposes'!$Q$3:$S$1575,3,FALSE), "")</f>
        <v/>
      </c>
      <c r="Z52" s="10" t="str">
        <f>IFERROR(VLOOKUP(Z$2&amp;":"&amp;$A52,'Tables for analytical purposes'!$Q$3:$S$1575,3,FALSE), "")</f>
        <v/>
      </c>
      <c r="AA52" s="10" t="str">
        <f>IFERROR(VLOOKUP(AA$2&amp;":"&amp;$A52,'Tables for analytical purposes'!$Q$3:$S$1575,3,FALSE), "")</f>
        <v/>
      </c>
      <c r="AB52" s="10" t="str">
        <f>IFERROR(VLOOKUP(AB$2&amp;":"&amp;$A52,'Tables for analytical purposes'!$Q$3:$S$1575,3,FALSE), "")</f>
        <v/>
      </c>
      <c r="AC52" s="10" t="str">
        <f>IFERROR(VLOOKUP(AC$2&amp;":"&amp;$A52,'Tables for analytical purposes'!$Q$3:$S$1575,3,FALSE), "")</f>
        <v/>
      </c>
      <c r="AD52" s="10" t="str">
        <f>IFERROR(VLOOKUP(AD$2&amp;":"&amp;$A52,'Tables for analytical purposes'!$Q$3:$S$1575,3,FALSE), "")</f>
        <v/>
      </c>
      <c r="AE52" s="10" t="str">
        <f>IFERROR(VLOOKUP(AE$2&amp;":"&amp;$A52,'Tables for analytical purposes'!$Q$3:$S$1575,3,FALSE), "")</f>
        <v/>
      </c>
      <c r="AF52" s="10" t="str">
        <f>IFERROR(VLOOKUP(AF$2&amp;":"&amp;$A52,'Tables for analytical purposes'!$Q$3:$S$1575,3,FALSE), "")</f>
        <v/>
      </c>
      <c r="AG52" s="10" t="str">
        <f>IFERROR(VLOOKUP(AG$2&amp;":"&amp;$A52,'Tables for analytical purposes'!$Q$3:$S$1575,3,FALSE), "")</f>
        <v/>
      </c>
      <c r="AH52" s="10" t="str">
        <f>IFERROR(VLOOKUP(AH$2&amp;":"&amp;$A52,'Tables for analytical purposes'!$Q$3:$S$1575,3,FALSE), "")</f>
        <v>WEST BRENTWOOD</v>
      </c>
      <c r="AI52" s="10" t="str">
        <f>IFERROR(VLOOKUP(AI$2&amp;":"&amp;$A52,'Tables for analytical purposes'!$Q$3:$S$1575,3,FALSE), "")</f>
        <v/>
      </c>
      <c r="AJ52" s="10" t="str">
        <f>IFERROR(VLOOKUP(AJ$2&amp;":"&amp;$A52,'Tables for analytical purposes'!$Q$3:$S$1575,3,FALSE), "")</f>
        <v/>
      </c>
      <c r="AK52" s="10" t="str">
        <f>IFERROR(VLOOKUP(AK$2&amp;":"&amp;$A52,'Tables for analytical purposes'!$Q$3:$S$1575,3,FALSE), "")</f>
        <v/>
      </c>
      <c r="AL52" s="10" t="str">
        <f>IFERROR(VLOOKUP(AL$2&amp;":"&amp;$A52,'Tables for analytical purposes'!$Q$3:$S$1575,3,FALSE), "")</f>
        <v/>
      </c>
      <c r="AM52" s="10" t="str">
        <f>IFERROR(VLOOKUP(AM$2&amp;":"&amp;$A52,'Tables for analytical purposes'!$Q$3:$S$1575,3,FALSE), "")</f>
        <v/>
      </c>
      <c r="AN52" s="10" t="str">
        <f>IFERROR(VLOOKUP(AN$2&amp;":"&amp;$A52,'Tables for analytical purposes'!$Q$3:$S$1575,3,FALSE), "")</f>
        <v/>
      </c>
      <c r="AO52" s="10" t="str">
        <f>IFERROR(VLOOKUP(AO$2&amp;":"&amp;$A52,'Tables for analytical purposes'!$Q$3:$S$1575,3,FALSE), "")</f>
        <v/>
      </c>
      <c r="AP52" s="10" t="str">
        <f>IFERROR(VLOOKUP(AP$2&amp;":"&amp;$A52,'Tables for analytical purposes'!$Q$3:$S$1575,3,FALSE), "")</f>
        <v/>
      </c>
      <c r="AQ52" s="10" t="str">
        <f>IFERROR(VLOOKUP(AQ$2&amp;":"&amp;$A52,'Tables for analytical purposes'!$Q$3:$S$1575,3,FALSE), "")</f>
        <v/>
      </c>
      <c r="AR52" s="10" t="str">
        <f>IFERROR(VLOOKUP(AR$2&amp;":"&amp;$A52,'Tables for analytical purposes'!$Q$3:$S$1575,3,FALSE), "")</f>
        <v/>
      </c>
      <c r="AS52" s="10" t="str">
        <f>IFERROR(VLOOKUP(AS$2&amp;":"&amp;$A52,'Tables for analytical purposes'!$Q$3:$S$1575,3,FALSE), "")</f>
        <v/>
      </c>
      <c r="AT52" s="10" t="str">
        <f>IFERROR(VLOOKUP(AT$2&amp;":"&amp;$A52,'Tables for analytical purposes'!$Q$3:$S$1575,3,FALSE), "")</f>
        <v>Fort Hood</v>
      </c>
      <c r="AU52" s="10" t="str">
        <f>IFERROR(VLOOKUP(AU$2&amp;":"&amp;$A52,'Tables for analytical purposes'!$Q$3:$S$1575,3,FALSE), "")</f>
        <v/>
      </c>
      <c r="AV52" s="10" t="str">
        <f>IFERROR(VLOOKUP(AV$2&amp;":"&amp;$A52,'Tables for analytical purposes'!$Q$3:$S$1575,3,FALSE), "")</f>
        <v/>
      </c>
      <c r="AW52" s="10" t="str">
        <f>IFERROR(VLOOKUP(AW$2&amp;":"&amp;$A52,'Tables for analytical purposes'!$Q$3:$S$1575,3,FALSE), "")</f>
        <v/>
      </c>
      <c r="AX52" s="10" t="str">
        <f>IFERROR(VLOOKUP(AX$2&amp;":"&amp;$A52,'Tables for analytical purposes'!$Q$3:$S$1575,3,FALSE), "")</f>
        <v/>
      </c>
      <c r="AY52" s="10" t="str">
        <f>IFERROR(VLOOKUP(AY$2&amp;":"&amp;$A52,'Tables for analytical purposes'!$Q$3:$S$1575,3,FALSE), "")</f>
        <v/>
      </c>
      <c r="AZ52" s="10" t="str">
        <f>IFERROR(VLOOKUP(AZ$2&amp;":"&amp;$A52,'Tables for analytical purposes'!$Q$3:$S$1575,3,FALSE), "")</f>
        <v/>
      </c>
      <c r="BA52" s="10" t="str">
        <f>IFERROR(VLOOKUP(BA$2&amp;":"&amp;$A52,'Tables for analytical purposes'!$Q$3:$S$1575,3,FALSE), "")</f>
        <v/>
      </c>
      <c r="BB52" s="10" t="str">
        <f>IFERROR(VLOOKUP(BB$2&amp;":"&amp;$A52,'Tables for analytical purposes'!$Q$3:$S$1575,3,FALSE), "")</f>
        <v/>
      </c>
      <c r="BC52" s="10" t="str">
        <f>IFERROR(VLOOKUP(BC$2&amp;":"&amp;$A52,'Tables for analytical purposes'!$Q$3:$S$1575,3,FALSE), "")</f>
        <v/>
      </c>
      <c r="BD52" s="10" t="str">
        <f>IFERROR(VLOOKUP(BD$2&amp;":"&amp;$A52,'Tables for analytical purposes'!$Q$3:$S$1575,3,FALSE), "")</f>
        <v/>
      </c>
      <c r="BE52" s="10" t="str">
        <f>IFERROR(VLOOKUP(BE$2&amp;":"&amp;$A52,'Tables for analytical purposes'!$Q$3:$S$1575,3,FALSE), "")</f>
        <v/>
      </c>
    </row>
    <row r="53" spans="1:57" x14ac:dyDescent="0.25">
      <c r="A53">
        <v>51</v>
      </c>
      <c r="B53" s="10" t="str">
        <f>IFERROR(VLOOKUP(B$2&amp;":"&amp;$A53,'Tables for analytical purposes'!$Q$3:$S$1575,3,FALSE), "")</f>
        <v/>
      </c>
      <c r="C53" s="10" t="str">
        <f>IFERROR(VLOOKUP(C$2&amp;":"&amp;$A53,'Tables for analytical purposes'!$Q$3:$S$1575,3,FALSE), "")</f>
        <v/>
      </c>
      <c r="D53" s="10" t="str">
        <f>IFERROR(VLOOKUP(D$2&amp;":"&amp;$A53,'Tables for analytical purposes'!$Q$3:$S$1575,3,FALSE), "")</f>
        <v/>
      </c>
      <c r="E53" s="10" t="str">
        <f>IFERROR(VLOOKUP(E$2&amp;":"&amp;$A53,'Tables for analytical purposes'!$Q$3:$S$1575,3,FALSE), "")</f>
        <v/>
      </c>
      <c r="F53" s="10" t="str">
        <f>IFERROR(VLOOKUP(F$2&amp;":"&amp;$A53,'Tables for analytical purposes'!$Q$3:$S$1575,3,FALSE), "")</f>
        <v>MODESTO</v>
      </c>
      <c r="G53" s="10" t="str">
        <f>IFERROR(VLOOKUP(G$2&amp;":"&amp;$A53,'Tables for analytical purposes'!$Q$3:$S$1575,3,FALSE), "")</f>
        <v/>
      </c>
      <c r="H53" s="10" t="str">
        <f>IFERROR(VLOOKUP(H$2&amp;":"&amp;$A53,'Tables for analytical purposes'!$Q$3:$S$1575,3,FALSE), "")</f>
        <v/>
      </c>
      <c r="I53" s="10" t="str">
        <f>IFERROR(VLOOKUP(I$2&amp;":"&amp;$A53,'Tables for analytical purposes'!$Q$3:$S$1575,3,FALSE), "")</f>
        <v/>
      </c>
      <c r="J53" s="10" t="str">
        <f>IFERROR(VLOOKUP(J$2&amp;":"&amp;$A53,'Tables for analytical purposes'!$Q$3:$S$1575,3,FALSE), "")</f>
        <v/>
      </c>
      <c r="K53" s="10" t="str">
        <f>IFERROR(VLOOKUP(K$2&amp;":"&amp;$A53,'Tables for analytical purposes'!$Q$3:$S$1575,3,FALSE), "")</f>
        <v/>
      </c>
      <c r="L53" s="10" t="str">
        <f>IFERROR(VLOOKUP(L$2&amp;":"&amp;$A53,'Tables for analytical purposes'!$Q$3:$S$1575,3,FALSE), "")</f>
        <v/>
      </c>
      <c r="M53" s="10" t="str">
        <f>IFERROR(VLOOKUP(M$2&amp;":"&amp;$A53,'Tables for analytical purposes'!$Q$3:$S$1575,3,FALSE), "")</f>
        <v/>
      </c>
      <c r="N53" s="10" t="str">
        <f>IFERROR(VLOOKUP(N$2&amp;":"&amp;$A53,'Tables for analytical purposes'!$Q$3:$S$1575,3,FALSE), "")</f>
        <v/>
      </c>
      <c r="O53" s="10" t="str">
        <f>IFERROR(VLOOKUP(O$2&amp;":"&amp;$A53,'Tables for analytical purposes'!$Q$3:$S$1575,3,FALSE), "")</f>
        <v/>
      </c>
      <c r="P53" s="10" t="str">
        <f>IFERROR(VLOOKUP(P$2&amp;":"&amp;$A53,'Tables for analytical purposes'!$Q$3:$S$1575,3,FALSE), "")</f>
        <v/>
      </c>
      <c r="Q53" s="10" t="str">
        <f>IFERROR(VLOOKUP(Q$2&amp;":"&amp;$A53,'Tables for analytical purposes'!$Q$3:$S$1575,3,FALSE), "")</f>
        <v/>
      </c>
      <c r="R53" s="10" t="str">
        <f>IFERROR(VLOOKUP(R$2&amp;":"&amp;$A53,'Tables for analytical purposes'!$Q$3:$S$1575,3,FALSE), "")</f>
        <v>PRATT</v>
      </c>
      <c r="S53" s="10" t="str">
        <f>IFERROR(VLOOKUP(S$2&amp;":"&amp;$A53,'Tables for analytical purposes'!$Q$3:$S$1575,3,FALSE), "")</f>
        <v/>
      </c>
      <c r="T53" s="10" t="str">
        <f>IFERROR(VLOOKUP(T$2&amp;":"&amp;$A53,'Tables for analytical purposes'!$Q$3:$S$1575,3,FALSE), "")</f>
        <v>ZACHARY</v>
      </c>
      <c r="U53" s="10" t="str">
        <f>IFERROR(VLOOKUP(U$2&amp;":"&amp;$A53,'Tables for analytical purposes'!$Q$3:$S$1575,3,FALSE), "")</f>
        <v/>
      </c>
      <c r="V53" s="10" t="str">
        <f>IFERROR(VLOOKUP(V$2&amp;":"&amp;$A53,'Tables for analytical purposes'!$Q$3:$S$1575,3,FALSE), "")</f>
        <v/>
      </c>
      <c r="W53" s="10" t="str">
        <f>IFERROR(VLOOKUP(W$2&amp;":"&amp;$A53,'Tables for analytical purposes'!$Q$3:$S$1575,3,FALSE), "")</f>
        <v/>
      </c>
      <c r="X53" s="10" t="str">
        <f>IFERROR(VLOOKUP(X$2&amp;":"&amp;$A53,'Tables for analytical purposes'!$Q$3:$S$1575,3,FALSE), "")</f>
        <v/>
      </c>
      <c r="Y53" s="10" t="str">
        <f>IFERROR(VLOOKUP(Y$2&amp;":"&amp;$A53,'Tables for analytical purposes'!$Q$3:$S$1575,3,FALSE), "")</f>
        <v/>
      </c>
      <c r="Z53" s="10" t="str">
        <f>IFERROR(VLOOKUP(Z$2&amp;":"&amp;$A53,'Tables for analytical purposes'!$Q$3:$S$1575,3,FALSE), "")</f>
        <v/>
      </c>
      <c r="AA53" s="10" t="str">
        <f>IFERROR(VLOOKUP(AA$2&amp;":"&amp;$A53,'Tables for analytical purposes'!$Q$3:$S$1575,3,FALSE), "")</f>
        <v/>
      </c>
      <c r="AB53" s="10" t="str">
        <f>IFERROR(VLOOKUP(AB$2&amp;":"&amp;$A53,'Tables for analytical purposes'!$Q$3:$S$1575,3,FALSE), "")</f>
        <v/>
      </c>
      <c r="AC53" s="10" t="str">
        <f>IFERROR(VLOOKUP(AC$2&amp;":"&amp;$A53,'Tables for analytical purposes'!$Q$3:$S$1575,3,FALSE), "")</f>
        <v/>
      </c>
      <c r="AD53" s="10" t="str">
        <f>IFERROR(VLOOKUP(AD$2&amp;":"&amp;$A53,'Tables for analytical purposes'!$Q$3:$S$1575,3,FALSE), "")</f>
        <v/>
      </c>
      <c r="AE53" s="10" t="str">
        <f>IFERROR(VLOOKUP(AE$2&amp;":"&amp;$A53,'Tables for analytical purposes'!$Q$3:$S$1575,3,FALSE), "")</f>
        <v/>
      </c>
      <c r="AF53" s="10" t="str">
        <f>IFERROR(VLOOKUP(AF$2&amp;":"&amp;$A53,'Tables for analytical purposes'!$Q$3:$S$1575,3,FALSE), "")</f>
        <v/>
      </c>
      <c r="AG53" s="10" t="str">
        <f>IFERROR(VLOOKUP(AG$2&amp;":"&amp;$A53,'Tables for analytical purposes'!$Q$3:$S$1575,3,FALSE), "")</f>
        <v/>
      </c>
      <c r="AH53" s="10" t="str">
        <f>IFERROR(VLOOKUP(AH$2&amp;":"&amp;$A53,'Tables for analytical purposes'!$Q$3:$S$1575,3,FALSE), "")</f>
        <v>WEST HAVERSTRAW</v>
      </c>
      <c r="AI53" s="10" t="str">
        <f>IFERROR(VLOOKUP(AI$2&amp;":"&amp;$A53,'Tables for analytical purposes'!$Q$3:$S$1575,3,FALSE), "")</f>
        <v/>
      </c>
      <c r="AJ53" s="10" t="str">
        <f>IFERROR(VLOOKUP(AJ$2&amp;":"&amp;$A53,'Tables for analytical purposes'!$Q$3:$S$1575,3,FALSE), "")</f>
        <v/>
      </c>
      <c r="AK53" s="10" t="str">
        <f>IFERROR(VLOOKUP(AK$2&amp;":"&amp;$A53,'Tables for analytical purposes'!$Q$3:$S$1575,3,FALSE), "")</f>
        <v/>
      </c>
      <c r="AL53" s="10" t="str">
        <f>IFERROR(VLOOKUP(AL$2&amp;":"&amp;$A53,'Tables for analytical purposes'!$Q$3:$S$1575,3,FALSE), "")</f>
        <v/>
      </c>
      <c r="AM53" s="10" t="str">
        <f>IFERROR(VLOOKUP(AM$2&amp;":"&amp;$A53,'Tables for analytical purposes'!$Q$3:$S$1575,3,FALSE), "")</f>
        <v/>
      </c>
      <c r="AN53" s="10" t="str">
        <f>IFERROR(VLOOKUP(AN$2&amp;":"&amp;$A53,'Tables for analytical purposes'!$Q$3:$S$1575,3,FALSE), "")</f>
        <v/>
      </c>
      <c r="AO53" s="10" t="str">
        <f>IFERROR(VLOOKUP(AO$2&amp;":"&amp;$A53,'Tables for analytical purposes'!$Q$3:$S$1575,3,FALSE), "")</f>
        <v/>
      </c>
      <c r="AP53" s="10" t="str">
        <f>IFERROR(VLOOKUP(AP$2&amp;":"&amp;$A53,'Tables for analytical purposes'!$Q$3:$S$1575,3,FALSE), "")</f>
        <v/>
      </c>
      <c r="AQ53" s="10" t="str">
        <f>IFERROR(VLOOKUP(AQ$2&amp;":"&amp;$A53,'Tables for analytical purposes'!$Q$3:$S$1575,3,FALSE), "")</f>
        <v/>
      </c>
      <c r="AR53" s="10" t="str">
        <f>IFERROR(VLOOKUP(AR$2&amp;":"&amp;$A53,'Tables for analytical purposes'!$Q$3:$S$1575,3,FALSE), "")</f>
        <v/>
      </c>
      <c r="AS53" s="10" t="str">
        <f>IFERROR(VLOOKUP(AS$2&amp;":"&amp;$A53,'Tables for analytical purposes'!$Q$3:$S$1575,3,FALSE), "")</f>
        <v/>
      </c>
      <c r="AT53" s="10" t="str">
        <f>IFERROR(VLOOKUP(AT$2&amp;":"&amp;$A53,'Tables for analytical purposes'!$Q$3:$S$1575,3,FALSE), "")</f>
        <v>Fort Sam Houston</v>
      </c>
      <c r="AU53" s="10" t="str">
        <f>IFERROR(VLOOKUP(AU$2&amp;":"&amp;$A53,'Tables for analytical purposes'!$Q$3:$S$1575,3,FALSE), "")</f>
        <v/>
      </c>
      <c r="AV53" s="10" t="str">
        <f>IFERROR(VLOOKUP(AV$2&amp;":"&amp;$A53,'Tables for analytical purposes'!$Q$3:$S$1575,3,FALSE), "")</f>
        <v/>
      </c>
      <c r="AW53" s="10" t="str">
        <f>IFERROR(VLOOKUP(AW$2&amp;":"&amp;$A53,'Tables for analytical purposes'!$Q$3:$S$1575,3,FALSE), "")</f>
        <v/>
      </c>
      <c r="AX53" s="10" t="str">
        <f>IFERROR(VLOOKUP(AX$2&amp;":"&amp;$A53,'Tables for analytical purposes'!$Q$3:$S$1575,3,FALSE), "")</f>
        <v/>
      </c>
      <c r="AY53" s="10" t="str">
        <f>IFERROR(VLOOKUP(AY$2&amp;":"&amp;$A53,'Tables for analytical purposes'!$Q$3:$S$1575,3,FALSE), "")</f>
        <v/>
      </c>
      <c r="AZ53" s="10" t="str">
        <f>IFERROR(VLOOKUP(AZ$2&amp;":"&amp;$A53,'Tables for analytical purposes'!$Q$3:$S$1575,3,FALSE), "")</f>
        <v/>
      </c>
      <c r="BA53" s="10" t="str">
        <f>IFERROR(VLOOKUP(BA$2&amp;":"&amp;$A53,'Tables for analytical purposes'!$Q$3:$S$1575,3,FALSE), "")</f>
        <v/>
      </c>
      <c r="BB53" s="10" t="str">
        <f>IFERROR(VLOOKUP(BB$2&amp;":"&amp;$A53,'Tables for analytical purposes'!$Q$3:$S$1575,3,FALSE), "")</f>
        <v/>
      </c>
      <c r="BC53" s="10" t="str">
        <f>IFERROR(VLOOKUP(BC$2&amp;":"&amp;$A53,'Tables for analytical purposes'!$Q$3:$S$1575,3,FALSE), "")</f>
        <v/>
      </c>
      <c r="BD53" s="10" t="str">
        <f>IFERROR(VLOOKUP(BD$2&amp;":"&amp;$A53,'Tables for analytical purposes'!$Q$3:$S$1575,3,FALSE), "")</f>
        <v/>
      </c>
      <c r="BE53" s="10" t="str">
        <f>IFERROR(VLOOKUP(BE$2&amp;":"&amp;$A53,'Tables for analytical purposes'!$Q$3:$S$1575,3,FALSE), "")</f>
        <v/>
      </c>
    </row>
    <row r="54" spans="1:57" x14ac:dyDescent="0.25">
      <c r="A54" s="10">
        <v>52</v>
      </c>
      <c r="B54" s="10" t="str">
        <f>IFERROR(VLOOKUP(B$2&amp;":"&amp;$A54,'Tables for analytical purposes'!$Q$3:$S$1575,3,FALSE), "")</f>
        <v/>
      </c>
      <c r="C54" s="10" t="str">
        <f>IFERROR(VLOOKUP(C$2&amp;":"&amp;$A54,'Tables for analytical purposes'!$Q$3:$S$1575,3,FALSE), "")</f>
        <v/>
      </c>
      <c r="D54" s="10" t="str">
        <f>IFERROR(VLOOKUP(D$2&amp;":"&amp;$A54,'Tables for analytical purposes'!$Q$3:$S$1575,3,FALSE), "")</f>
        <v/>
      </c>
      <c r="E54" s="10" t="str">
        <f>IFERROR(VLOOKUP(E$2&amp;":"&amp;$A54,'Tables for analytical purposes'!$Q$3:$S$1575,3,FALSE), "")</f>
        <v/>
      </c>
      <c r="F54" s="10" t="str">
        <f>IFERROR(VLOOKUP(F$2&amp;":"&amp;$A54,'Tables for analytical purposes'!$Q$3:$S$1575,3,FALSE), "")</f>
        <v>MORENO VALLEY</v>
      </c>
      <c r="G54" s="10" t="str">
        <f>IFERROR(VLOOKUP(G$2&amp;":"&amp;$A54,'Tables for analytical purposes'!$Q$3:$S$1575,3,FALSE), "")</f>
        <v/>
      </c>
      <c r="H54" s="10" t="str">
        <f>IFERROR(VLOOKUP(H$2&amp;":"&amp;$A54,'Tables for analytical purposes'!$Q$3:$S$1575,3,FALSE), "")</f>
        <v/>
      </c>
      <c r="I54" s="10" t="str">
        <f>IFERROR(VLOOKUP(I$2&amp;":"&amp;$A54,'Tables for analytical purposes'!$Q$3:$S$1575,3,FALSE), "")</f>
        <v/>
      </c>
      <c r="J54" s="10" t="str">
        <f>IFERROR(VLOOKUP(J$2&amp;":"&amp;$A54,'Tables for analytical purposes'!$Q$3:$S$1575,3,FALSE), "")</f>
        <v/>
      </c>
      <c r="K54" s="10" t="str">
        <f>IFERROR(VLOOKUP(K$2&amp;":"&amp;$A54,'Tables for analytical purposes'!$Q$3:$S$1575,3,FALSE), "")</f>
        <v/>
      </c>
      <c r="L54" s="10" t="str">
        <f>IFERROR(VLOOKUP(L$2&amp;":"&amp;$A54,'Tables for analytical purposes'!$Q$3:$S$1575,3,FALSE), "")</f>
        <v/>
      </c>
      <c r="M54" s="10" t="str">
        <f>IFERROR(VLOOKUP(M$2&amp;":"&amp;$A54,'Tables for analytical purposes'!$Q$3:$S$1575,3,FALSE), "")</f>
        <v/>
      </c>
      <c r="N54" s="10" t="str">
        <f>IFERROR(VLOOKUP(N$2&amp;":"&amp;$A54,'Tables for analytical purposes'!$Q$3:$S$1575,3,FALSE), "")</f>
        <v/>
      </c>
      <c r="O54" s="10" t="str">
        <f>IFERROR(VLOOKUP(O$2&amp;":"&amp;$A54,'Tables for analytical purposes'!$Q$3:$S$1575,3,FALSE), "")</f>
        <v/>
      </c>
      <c r="P54" s="10" t="str">
        <f>IFERROR(VLOOKUP(P$2&amp;":"&amp;$A54,'Tables for analytical purposes'!$Q$3:$S$1575,3,FALSE), "")</f>
        <v/>
      </c>
      <c r="Q54" s="10" t="str">
        <f>IFERROR(VLOOKUP(Q$2&amp;":"&amp;$A54,'Tables for analytical purposes'!$Q$3:$S$1575,3,FALSE), "")</f>
        <v/>
      </c>
      <c r="R54" s="10" t="str">
        <f>IFERROR(VLOOKUP(R$2&amp;":"&amp;$A54,'Tables for analytical purposes'!$Q$3:$S$1575,3,FALSE), "")</f>
        <v>RANSOM</v>
      </c>
      <c r="S54" s="10" t="str">
        <f>IFERROR(VLOOKUP(S$2&amp;":"&amp;$A54,'Tables for analytical purposes'!$Q$3:$S$1575,3,FALSE), "")</f>
        <v/>
      </c>
      <c r="T54" s="10" t="str">
        <f>IFERROR(VLOOKUP(T$2&amp;":"&amp;$A54,'Tables for analytical purposes'!$Q$3:$S$1575,3,FALSE), "")</f>
        <v/>
      </c>
      <c r="U54" s="10" t="str">
        <f>IFERROR(VLOOKUP(U$2&amp;":"&amp;$A54,'Tables for analytical purposes'!$Q$3:$S$1575,3,FALSE), "")</f>
        <v/>
      </c>
      <c r="V54" s="10" t="str">
        <f>IFERROR(VLOOKUP(V$2&amp;":"&amp;$A54,'Tables for analytical purposes'!$Q$3:$S$1575,3,FALSE), "")</f>
        <v/>
      </c>
      <c r="W54" s="10" t="str">
        <f>IFERROR(VLOOKUP(W$2&amp;":"&amp;$A54,'Tables for analytical purposes'!$Q$3:$S$1575,3,FALSE), "")</f>
        <v/>
      </c>
      <c r="X54" s="10" t="str">
        <f>IFERROR(VLOOKUP(X$2&amp;":"&amp;$A54,'Tables for analytical purposes'!$Q$3:$S$1575,3,FALSE), "")</f>
        <v/>
      </c>
      <c r="Y54" s="10" t="str">
        <f>IFERROR(VLOOKUP(Y$2&amp;":"&amp;$A54,'Tables for analytical purposes'!$Q$3:$S$1575,3,FALSE), "")</f>
        <v/>
      </c>
      <c r="Z54" s="10" t="str">
        <f>IFERROR(VLOOKUP(Z$2&amp;":"&amp;$A54,'Tables for analytical purposes'!$Q$3:$S$1575,3,FALSE), "")</f>
        <v/>
      </c>
      <c r="AA54" s="10" t="str">
        <f>IFERROR(VLOOKUP(AA$2&amp;":"&amp;$A54,'Tables for analytical purposes'!$Q$3:$S$1575,3,FALSE), "")</f>
        <v/>
      </c>
      <c r="AB54" s="10" t="str">
        <f>IFERROR(VLOOKUP(AB$2&amp;":"&amp;$A54,'Tables for analytical purposes'!$Q$3:$S$1575,3,FALSE), "")</f>
        <v/>
      </c>
      <c r="AC54" s="10" t="str">
        <f>IFERROR(VLOOKUP(AC$2&amp;":"&amp;$A54,'Tables for analytical purposes'!$Q$3:$S$1575,3,FALSE), "")</f>
        <v/>
      </c>
      <c r="AD54" s="10" t="str">
        <f>IFERROR(VLOOKUP(AD$2&amp;":"&amp;$A54,'Tables for analytical purposes'!$Q$3:$S$1575,3,FALSE), "")</f>
        <v/>
      </c>
      <c r="AE54" s="10" t="str">
        <f>IFERROR(VLOOKUP(AE$2&amp;":"&amp;$A54,'Tables for analytical purposes'!$Q$3:$S$1575,3,FALSE), "")</f>
        <v/>
      </c>
      <c r="AF54" s="10" t="str">
        <f>IFERROR(VLOOKUP(AF$2&amp;":"&amp;$A54,'Tables for analytical purposes'!$Q$3:$S$1575,3,FALSE), "")</f>
        <v/>
      </c>
      <c r="AG54" s="10" t="str">
        <f>IFERROR(VLOOKUP(AG$2&amp;":"&amp;$A54,'Tables for analytical purposes'!$Q$3:$S$1575,3,FALSE), "")</f>
        <v/>
      </c>
      <c r="AH54" s="10" t="str">
        <f>IFERROR(VLOOKUP(AH$2&amp;":"&amp;$A54,'Tables for analytical purposes'!$Q$3:$S$1575,3,FALSE), "")</f>
        <v>WEST ISLIP</v>
      </c>
      <c r="AI54" s="10" t="str">
        <f>IFERROR(VLOOKUP(AI$2&amp;":"&amp;$A54,'Tables for analytical purposes'!$Q$3:$S$1575,3,FALSE), "")</f>
        <v/>
      </c>
      <c r="AJ54" s="10" t="str">
        <f>IFERROR(VLOOKUP(AJ$2&amp;":"&amp;$A54,'Tables for analytical purposes'!$Q$3:$S$1575,3,FALSE), "")</f>
        <v/>
      </c>
      <c r="AK54" s="10" t="str">
        <f>IFERROR(VLOOKUP(AK$2&amp;":"&amp;$A54,'Tables for analytical purposes'!$Q$3:$S$1575,3,FALSE), "")</f>
        <v/>
      </c>
      <c r="AL54" s="10" t="str">
        <f>IFERROR(VLOOKUP(AL$2&amp;":"&amp;$A54,'Tables for analytical purposes'!$Q$3:$S$1575,3,FALSE), "")</f>
        <v/>
      </c>
      <c r="AM54" s="10" t="str">
        <f>IFERROR(VLOOKUP(AM$2&amp;":"&amp;$A54,'Tables for analytical purposes'!$Q$3:$S$1575,3,FALSE), "")</f>
        <v/>
      </c>
      <c r="AN54" s="10" t="str">
        <f>IFERROR(VLOOKUP(AN$2&amp;":"&amp;$A54,'Tables for analytical purposes'!$Q$3:$S$1575,3,FALSE), "")</f>
        <v/>
      </c>
      <c r="AO54" s="10" t="str">
        <f>IFERROR(VLOOKUP(AO$2&amp;":"&amp;$A54,'Tables for analytical purposes'!$Q$3:$S$1575,3,FALSE), "")</f>
        <v/>
      </c>
      <c r="AP54" s="10" t="str">
        <f>IFERROR(VLOOKUP(AP$2&amp;":"&amp;$A54,'Tables for analytical purposes'!$Q$3:$S$1575,3,FALSE), "")</f>
        <v/>
      </c>
      <c r="AQ54" s="10" t="str">
        <f>IFERROR(VLOOKUP(AQ$2&amp;":"&amp;$A54,'Tables for analytical purposes'!$Q$3:$S$1575,3,FALSE), "")</f>
        <v/>
      </c>
      <c r="AR54" s="10" t="str">
        <f>IFERROR(VLOOKUP(AR$2&amp;":"&amp;$A54,'Tables for analytical purposes'!$Q$3:$S$1575,3,FALSE), "")</f>
        <v/>
      </c>
      <c r="AS54" s="10" t="str">
        <f>IFERROR(VLOOKUP(AS$2&amp;":"&amp;$A54,'Tables for analytical purposes'!$Q$3:$S$1575,3,FALSE), "")</f>
        <v/>
      </c>
      <c r="AT54" s="10" t="str">
        <f>IFERROR(VLOOKUP(AT$2&amp;":"&amp;$A54,'Tables for analytical purposes'!$Q$3:$S$1575,3,FALSE), "")</f>
        <v>FORT STOCKTON</v>
      </c>
      <c r="AU54" s="10" t="str">
        <f>IFERROR(VLOOKUP(AU$2&amp;":"&amp;$A54,'Tables for analytical purposes'!$Q$3:$S$1575,3,FALSE), "")</f>
        <v/>
      </c>
      <c r="AV54" s="10" t="str">
        <f>IFERROR(VLOOKUP(AV$2&amp;":"&amp;$A54,'Tables for analytical purposes'!$Q$3:$S$1575,3,FALSE), "")</f>
        <v/>
      </c>
      <c r="AW54" s="10" t="str">
        <f>IFERROR(VLOOKUP(AW$2&amp;":"&amp;$A54,'Tables for analytical purposes'!$Q$3:$S$1575,3,FALSE), "")</f>
        <v/>
      </c>
      <c r="AX54" s="10" t="str">
        <f>IFERROR(VLOOKUP(AX$2&amp;":"&amp;$A54,'Tables for analytical purposes'!$Q$3:$S$1575,3,FALSE), "")</f>
        <v/>
      </c>
      <c r="AY54" s="10" t="str">
        <f>IFERROR(VLOOKUP(AY$2&amp;":"&amp;$A54,'Tables for analytical purposes'!$Q$3:$S$1575,3,FALSE), "")</f>
        <v/>
      </c>
      <c r="AZ54" s="10" t="str">
        <f>IFERROR(VLOOKUP(AZ$2&amp;":"&amp;$A54,'Tables for analytical purposes'!$Q$3:$S$1575,3,FALSE), "")</f>
        <v/>
      </c>
      <c r="BA54" s="10" t="str">
        <f>IFERROR(VLOOKUP(BA$2&amp;":"&amp;$A54,'Tables for analytical purposes'!$Q$3:$S$1575,3,FALSE), "")</f>
        <v/>
      </c>
      <c r="BB54" s="10" t="str">
        <f>IFERROR(VLOOKUP(BB$2&amp;":"&amp;$A54,'Tables for analytical purposes'!$Q$3:$S$1575,3,FALSE), "")</f>
        <v/>
      </c>
      <c r="BC54" s="10" t="str">
        <f>IFERROR(VLOOKUP(BC$2&amp;":"&amp;$A54,'Tables for analytical purposes'!$Q$3:$S$1575,3,FALSE), "")</f>
        <v/>
      </c>
      <c r="BD54" s="10" t="str">
        <f>IFERROR(VLOOKUP(BD$2&amp;":"&amp;$A54,'Tables for analytical purposes'!$Q$3:$S$1575,3,FALSE), "")</f>
        <v/>
      </c>
      <c r="BE54" s="10" t="str">
        <f>IFERROR(VLOOKUP(BE$2&amp;":"&amp;$A54,'Tables for analytical purposes'!$Q$3:$S$1575,3,FALSE), "")</f>
        <v/>
      </c>
    </row>
    <row r="55" spans="1:57" x14ac:dyDescent="0.25">
      <c r="A55">
        <v>53</v>
      </c>
      <c r="B55" s="10" t="str">
        <f>IFERROR(VLOOKUP(B$2&amp;":"&amp;$A55,'Tables for analytical purposes'!$Q$3:$S$1575,3,FALSE), "")</f>
        <v/>
      </c>
      <c r="C55" s="10" t="str">
        <f>IFERROR(VLOOKUP(C$2&amp;":"&amp;$A55,'Tables for analytical purposes'!$Q$3:$S$1575,3,FALSE), "")</f>
        <v/>
      </c>
      <c r="D55" s="10" t="str">
        <f>IFERROR(VLOOKUP(D$2&amp;":"&amp;$A55,'Tables for analytical purposes'!$Q$3:$S$1575,3,FALSE), "")</f>
        <v/>
      </c>
      <c r="E55" s="10" t="str">
        <f>IFERROR(VLOOKUP(E$2&amp;":"&amp;$A55,'Tables for analytical purposes'!$Q$3:$S$1575,3,FALSE), "")</f>
        <v/>
      </c>
      <c r="F55" s="10" t="str">
        <f>IFERROR(VLOOKUP(F$2&amp;":"&amp;$A55,'Tables for analytical purposes'!$Q$3:$S$1575,3,FALSE), "")</f>
        <v>MOUNTAIN VIEW</v>
      </c>
      <c r="G55" s="10" t="str">
        <f>IFERROR(VLOOKUP(G$2&amp;":"&amp;$A55,'Tables for analytical purposes'!$Q$3:$S$1575,3,FALSE), "")</f>
        <v/>
      </c>
      <c r="H55" s="10" t="str">
        <f>IFERROR(VLOOKUP(H$2&amp;":"&amp;$A55,'Tables for analytical purposes'!$Q$3:$S$1575,3,FALSE), "")</f>
        <v/>
      </c>
      <c r="I55" s="10" t="str">
        <f>IFERROR(VLOOKUP(I$2&amp;":"&amp;$A55,'Tables for analytical purposes'!$Q$3:$S$1575,3,FALSE), "")</f>
        <v/>
      </c>
      <c r="J55" s="10" t="str">
        <f>IFERROR(VLOOKUP(J$2&amp;":"&amp;$A55,'Tables for analytical purposes'!$Q$3:$S$1575,3,FALSE), "")</f>
        <v/>
      </c>
      <c r="K55" s="10" t="str">
        <f>IFERROR(VLOOKUP(K$2&amp;":"&amp;$A55,'Tables for analytical purposes'!$Q$3:$S$1575,3,FALSE), "")</f>
        <v/>
      </c>
      <c r="L55" s="10" t="str">
        <f>IFERROR(VLOOKUP(L$2&amp;":"&amp;$A55,'Tables for analytical purposes'!$Q$3:$S$1575,3,FALSE), "")</f>
        <v/>
      </c>
      <c r="M55" s="10" t="str">
        <f>IFERROR(VLOOKUP(M$2&amp;":"&amp;$A55,'Tables for analytical purposes'!$Q$3:$S$1575,3,FALSE), "")</f>
        <v/>
      </c>
      <c r="N55" s="10" t="str">
        <f>IFERROR(VLOOKUP(N$2&amp;":"&amp;$A55,'Tables for analytical purposes'!$Q$3:$S$1575,3,FALSE), "")</f>
        <v/>
      </c>
      <c r="O55" s="10" t="str">
        <f>IFERROR(VLOOKUP(O$2&amp;":"&amp;$A55,'Tables for analytical purposes'!$Q$3:$S$1575,3,FALSE), "")</f>
        <v/>
      </c>
      <c r="P55" s="10" t="str">
        <f>IFERROR(VLOOKUP(P$2&amp;":"&amp;$A55,'Tables for analytical purposes'!$Q$3:$S$1575,3,FALSE), "")</f>
        <v/>
      </c>
      <c r="Q55" s="10" t="str">
        <f>IFERROR(VLOOKUP(Q$2&amp;":"&amp;$A55,'Tables for analytical purposes'!$Q$3:$S$1575,3,FALSE), "")</f>
        <v/>
      </c>
      <c r="R55" s="10" t="str">
        <f>IFERROR(VLOOKUP(R$2&amp;":"&amp;$A55,'Tables for analytical purposes'!$Q$3:$S$1575,3,FALSE), "")</f>
        <v>SABETHA</v>
      </c>
      <c r="S55" s="10" t="str">
        <f>IFERROR(VLOOKUP(S$2&amp;":"&amp;$A55,'Tables for analytical purposes'!$Q$3:$S$1575,3,FALSE), "")</f>
        <v/>
      </c>
      <c r="T55" s="10" t="str">
        <f>IFERROR(VLOOKUP(T$2&amp;":"&amp;$A55,'Tables for analytical purposes'!$Q$3:$S$1575,3,FALSE), "")</f>
        <v/>
      </c>
      <c r="U55" s="10" t="str">
        <f>IFERROR(VLOOKUP(U$2&amp;":"&amp;$A55,'Tables for analytical purposes'!$Q$3:$S$1575,3,FALSE), "")</f>
        <v/>
      </c>
      <c r="V55" s="10" t="str">
        <f>IFERROR(VLOOKUP(V$2&amp;":"&amp;$A55,'Tables for analytical purposes'!$Q$3:$S$1575,3,FALSE), "")</f>
        <v/>
      </c>
      <c r="W55" s="10" t="str">
        <f>IFERROR(VLOOKUP(W$2&amp;":"&amp;$A55,'Tables for analytical purposes'!$Q$3:$S$1575,3,FALSE), "")</f>
        <v/>
      </c>
      <c r="X55" s="10" t="str">
        <f>IFERROR(VLOOKUP(X$2&amp;":"&amp;$A55,'Tables for analytical purposes'!$Q$3:$S$1575,3,FALSE), "")</f>
        <v/>
      </c>
      <c r="Y55" s="10" t="str">
        <f>IFERROR(VLOOKUP(Y$2&amp;":"&amp;$A55,'Tables for analytical purposes'!$Q$3:$S$1575,3,FALSE), "")</f>
        <v/>
      </c>
      <c r="Z55" s="10" t="str">
        <f>IFERROR(VLOOKUP(Z$2&amp;":"&amp;$A55,'Tables for analytical purposes'!$Q$3:$S$1575,3,FALSE), "")</f>
        <v/>
      </c>
      <c r="AA55" s="10" t="str">
        <f>IFERROR(VLOOKUP(AA$2&amp;":"&amp;$A55,'Tables for analytical purposes'!$Q$3:$S$1575,3,FALSE), "")</f>
        <v/>
      </c>
      <c r="AB55" s="10" t="str">
        <f>IFERROR(VLOOKUP(AB$2&amp;":"&amp;$A55,'Tables for analytical purposes'!$Q$3:$S$1575,3,FALSE), "")</f>
        <v/>
      </c>
      <c r="AC55" s="10" t="str">
        <f>IFERROR(VLOOKUP(AC$2&amp;":"&amp;$A55,'Tables for analytical purposes'!$Q$3:$S$1575,3,FALSE), "")</f>
        <v/>
      </c>
      <c r="AD55" s="10" t="str">
        <f>IFERROR(VLOOKUP(AD$2&amp;":"&amp;$A55,'Tables for analytical purposes'!$Q$3:$S$1575,3,FALSE), "")</f>
        <v/>
      </c>
      <c r="AE55" s="10" t="str">
        <f>IFERROR(VLOOKUP(AE$2&amp;":"&amp;$A55,'Tables for analytical purposes'!$Q$3:$S$1575,3,FALSE), "")</f>
        <v/>
      </c>
      <c r="AF55" s="10" t="str">
        <f>IFERROR(VLOOKUP(AF$2&amp;":"&amp;$A55,'Tables for analytical purposes'!$Q$3:$S$1575,3,FALSE), "")</f>
        <v/>
      </c>
      <c r="AG55" s="10" t="str">
        <f>IFERROR(VLOOKUP(AG$2&amp;":"&amp;$A55,'Tables for analytical purposes'!$Q$3:$S$1575,3,FALSE), "")</f>
        <v/>
      </c>
      <c r="AH55" s="10" t="str">
        <f>IFERROR(VLOOKUP(AH$2&amp;":"&amp;$A55,'Tables for analytical purposes'!$Q$3:$S$1575,3,FALSE), "")</f>
        <v>West Point</v>
      </c>
      <c r="AI55" s="10" t="str">
        <f>IFERROR(VLOOKUP(AI$2&amp;":"&amp;$A55,'Tables for analytical purposes'!$Q$3:$S$1575,3,FALSE), "")</f>
        <v/>
      </c>
      <c r="AJ55" s="10" t="str">
        <f>IFERROR(VLOOKUP(AJ$2&amp;":"&amp;$A55,'Tables for analytical purposes'!$Q$3:$S$1575,3,FALSE), "")</f>
        <v/>
      </c>
      <c r="AK55" s="10" t="str">
        <f>IFERROR(VLOOKUP(AK$2&amp;":"&amp;$A55,'Tables for analytical purposes'!$Q$3:$S$1575,3,FALSE), "")</f>
        <v/>
      </c>
      <c r="AL55" s="10" t="str">
        <f>IFERROR(VLOOKUP(AL$2&amp;":"&amp;$A55,'Tables for analytical purposes'!$Q$3:$S$1575,3,FALSE), "")</f>
        <v/>
      </c>
      <c r="AM55" s="10" t="str">
        <f>IFERROR(VLOOKUP(AM$2&amp;":"&amp;$A55,'Tables for analytical purposes'!$Q$3:$S$1575,3,FALSE), "")</f>
        <v/>
      </c>
      <c r="AN55" s="10" t="str">
        <f>IFERROR(VLOOKUP(AN$2&amp;":"&amp;$A55,'Tables for analytical purposes'!$Q$3:$S$1575,3,FALSE), "")</f>
        <v/>
      </c>
      <c r="AO55" s="10" t="str">
        <f>IFERROR(VLOOKUP(AO$2&amp;":"&amp;$A55,'Tables for analytical purposes'!$Q$3:$S$1575,3,FALSE), "")</f>
        <v/>
      </c>
      <c r="AP55" s="10" t="str">
        <f>IFERROR(VLOOKUP(AP$2&amp;":"&amp;$A55,'Tables for analytical purposes'!$Q$3:$S$1575,3,FALSE), "")</f>
        <v/>
      </c>
      <c r="AQ55" s="10" t="str">
        <f>IFERROR(VLOOKUP(AQ$2&amp;":"&amp;$A55,'Tables for analytical purposes'!$Q$3:$S$1575,3,FALSE), "")</f>
        <v/>
      </c>
      <c r="AR55" s="10" t="str">
        <f>IFERROR(VLOOKUP(AR$2&amp;":"&amp;$A55,'Tables for analytical purposes'!$Q$3:$S$1575,3,FALSE), "")</f>
        <v/>
      </c>
      <c r="AS55" s="10" t="str">
        <f>IFERROR(VLOOKUP(AS$2&amp;":"&amp;$A55,'Tables for analytical purposes'!$Q$3:$S$1575,3,FALSE), "")</f>
        <v/>
      </c>
      <c r="AT55" s="10" t="str">
        <f>IFERROR(VLOOKUP(AT$2&amp;":"&amp;$A55,'Tables for analytical purposes'!$Q$3:$S$1575,3,FALSE), "")</f>
        <v>FORT WORTH</v>
      </c>
      <c r="AU55" s="10" t="str">
        <f>IFERROR(VLOOKUP(AU$2&amp;":"&amp;$A55,'Tables for analytical purposes'!$Q$3:$S$1575,3,FALSE), "")</f>
        <v/>
      </c>
      <c r="AV55" s="10" t="str">
        <f>IFERROR(VLOOKUP(AV$2&amp;":"&amp;$A55,'Tables for analytical purposes'!$Q$3:$S$1575,3,FALSE), "")</f>
        <v/>
      </c>
      <c r="AW55" s="10" t="str">
        <f>IFERROR(VLOOKUP(AW$2&amp;":"&amp;$A55,'Tables for analytical purposes'!$Q$3:$S$1575,3,FALSE), "")</f>
        <v/>
      </c>
      <c r="AX55" s="10" t="str">
        <f>IFERROR(VLOOKUP(AX$2&amp;":"&amp;$A55,'Tables for analytical purposes'!$Q$3:$S$1575,3,FALSE), "")</f>
        <v/>
      </c>
      <c r="AY55" s="10" t="str">
        <f>IFERROR(VLOOKUP(AY$2&amp;":"&amp;$A55,'Tables for analytical purposes'!$Q$3:$S$1575,3,FALSE), "")</f>
        <v/>
      </c>
      <c r="AZ55" s="10" t="str">
        <f>IFERROR(VLOOKUP(AZ$2&amp;":"&amp;$A55,'Tables for analytical purposes'!$Q$3:$S$1575,3,FALSE), "")</f>
        <v/>
      </c>
      <c r="BA55" s="10" t="str">
        <f>IFERROR(VLOOKUP(BA$2&amp;":"&amp;$A55,'Tables for analytical purposes'!$Q$3:$S$1575,3,FALSE), "")</f>
        <v/>
      </c>
      <c r="BB55" s="10" t="str">
        <f>IFERROR(VLOOKUP(BB$2&amp;":"&amp;$A55,'Tables for analytical purposes'!$Q$3:$S$1575,3,FALSE), "")</f>
        <v/>
      </c>
      <c r="BC55" s="10" t="str">
        <f>IFERROR(VLOOKUP(BC$2&amp;":"&amp;$A55,'Tables for analytical purposes'!$Q$3:$S$1575,3,FALSE), "")</f>
        <v/>
      </c>
      <c r="BD55" s="10" t="str">
        <f>IFERROR(VLOOKUP(BD$2&amp;":"&amp;$A55,'Tables for analytical purposes'!$Q$3:$S$1575,3,FALSE), "")</f>
        <v/>
      </c>
      <c r="BE55" s="10" t="str">
        <f>IFERROR(VLOOKUP(BE$2&amp;":"&amp;$A55,'Tables for analytical purposes'!$Q$3:$S$1575,3,FALSE), "")</f>
        <v/>
      </c>
    </row>
    <row r="56" spans="1:57" x14ac:dyDescent="0.25">
      <c r="A56" s="10">
        <v>54</v>
      </c>
      <c r="B56" s="10" t="str">
        <f>IFERROR(VLOOKUP(B$2&amp;":"&amp;$A56,'Tables for analytical purposes'!$Q$3:$S$1575,3,FALSE), "")</f>
        <v/>
      </c>
      <c r="C56" s="10" t="str">
        <f>IFERROR(VLOOKUP(C$2&amp;":"&amp;$A56,'Tables for analytical purposes'!$Q$3:$S$1575,3,FALSE), "")</f>
        <v/>
      </c>
      <c r="D56" s="10" t="str">
        <f>IFERROR(VLOOKUP(D$2&amp;":"&amp;$A56,'Tables for analytical purposes'!$Q$3:$S$1575,3,FALSE), "")</f>
        <v/>
      </c>
      <c r="E56" s="10" t="str">
        <f>IFERROR(VLOOKUP(E$2&amp;":"&amp;$A56,'Tables for analytical purposes'!$Q$3:$S$1575,3,FALSE), "")</f>
        <v/>
      </c>
      <c r="F56" s="10" t="str">
        <f>IFERROR(VLOOKUP(F$2&amp;":"&amp;$A56,'Tables for analytical purposes'!$Q$3:$S$1575,3,FALSE), "")</f>
        <v>NAPA</v>
      </c>
      <c r="G56" s="10" t="str">
        <f>IFERROR(VLOOKUP(G$2&amp;":"&amp;$A56,'Tables for analytical purposes'!$Q$3:$S$1575,3,FALSE), "")</f>
        <v/>
      </c>
      <c r="H56" s="10" t="str">
        <f>IFERROR(VLOOKUP(H$2&amp;":"&amp;$A56,'Tables for analytical purposes'!$Q$3:$S$1575,3,FALSE), "")</f>
        <v/>
      </c>
      <c r="I56" s="10" t="str">
        <f>IFERROR(VLOOKUP(I$2&amp;":"&amp;$A56,'Tables for analytical purposes'!$Q$3:$S$1575,3,FALSE), "")</f>
        <v/>
      </c>
      <c r="J56" s="10" t="str">
        <f>IFERROR(VLOOKUP(J$2&amp;":"&amp;$A56,'Tables for analytical purposes'!$Q$3:$S$1575,3,FALSE), "")</f>
        <v/>
      </c>
      <c r="K56" s="10" t="str">
        <f>IFERROR(VLOOKUP(K$2&amp;":"&amp;$A56,'Tables for analytical purposes'!$Q$3:$S$1575,3,FALSE), "")</f>
        <v/>
      </c>
      <c r="L56" s="10" t="str">
        <f>IFERROR(VLOOKUP(L$2&amp;":"&amp;$A56,'Tables for analytical purposes'!$Q$3:$S$1575,3,FALSE), "")</f>
        <v/>
      </c>
      <c r="M56" s="10" t="str">
        <f>IFERROR(VLOOKUP(M$2&amp;":"&amp;$A56,'Tables for analytical purposes'!$Q$3:$S$1575,3,FALSE), "")</f>
        <v/>
      </c>
      <c r="N56" s="10" t="str">
        <f>IFERROR(VLOOKUP(N$2&amp;":"&amp;$A56,'Tables for analytical purposes'!$Q$3:$S$1575,3,FALSE), "")</f>
        <v/>
      </c>
      <c r="O56" s="10" t="str">
        <f>IFERROR(VLOOKUP(O$2&amp;":"&amp;$A56,'Tables for analytical purposes'!$Q$3:$S$1575,3,FALSE), "")</f>
        <v/>
      </c>
      <c r="P56" s="10" t="str">
        <f>IFERROR(VLOOKUP(P$2&amp;":"&amp;$A56,'Tables for analytical purposes'!$Q$3:$S$1575,3,FALSE), "")</f>
        <v/>
      </c>
      <c r="Q56" s="10" t="str">
        <f>IFERROR(VLOOKUP(Q$2&amp;":"&amp;$A56,'Tables for analytical purposes'!$Q$3:$S$1575,3,FALSE), "")</f>
        <v/>
      </c>
      <c r="R56" s="10" t="str">
        <f>IFERROR(VLOOKUP(R$2&amp;":"&amp;$A56,'Tables for analytical purposes'!$Q$3:$S$1575,3,FALSE), "")</f>
        <v>SATANTA</v>
      </c>
      <c r="S56" s="10" t="str">
        <f>IFERROR(VLOOKUP(S$2&amp;":"&amp;$A56,'Tables for analytical purposes'!$Q$3:$S$1575,3,FALSE), "")</f>
        <v/>
      </c>
      <c r="T56" s="10" t="str">
        <f>IFERROR(VLOOKUP(T$2&amp;":"&amp;$A56,'Tables for analytical purposes'!$Q$3:$S$1575,3,FALSE), "")</f>
        <v/>
      </c>
      <c r="U56" s="10" t="str">
        <f>IFERROR(VLOOKUP(U$2&amp;":"&amp;$A56,'Tables for analytical purposes'!$Q$3:$S$1575,3,FALSE), "")</f>
        <v/>
      </c>
      <c r="V56" s="10" t="str">
        <f>IFERROR(VLOOKUP(V$2&amp;":"&amp;$A56,'Tables for analytical purposes'!$Q$3:$S$1575,3,FALSE), "")</f>
        <v/>
      </c>
      <c r="W56" s="10" t="str">
        <f>IFERROR(VLOOKUP(W$2&amp;":"&amp;$A56,'Tables for analytical purposes'!$Q$3:$S$1575,3,FALSE), "")</f>
        <v/>
      </c>
      <c r="X56" s="10" t="str">
        <f>IFERROR(VLOOKUP(X$2&amp;":"&amp;$A56,'Tables for analytical purposes'!$Q$3:$S$1575,3,FALSE), "")</f>
        <v/>
      </c>
      <c r="Y56" s="10" t="str">
        <f>IFERROR(VLOOKUP(Y$2&amp;":"&amp;$A56,'Tables for analytical purposes'!$Q$3:$S$1575,3,FALSE), "")</f>
        <v/>
      </c>
      <c r="Z56" s="10" t="str">
        <f>IFERROR(VLOOKUP(Z$2&amp;":"&amp;$A56,'Tables for analytical purposes'!$Q$3:$S$1575,3,FALSE), "")</f>
        <v/>
      </c>
      <c r="AA56" s="10" t="str">
        <f>IFERROR(VLOOKUP(AA$2&amp;":"&amp;$A56,'Tables for analytical purposes'!$Q$3:$S$1575,3,FALSE), "")</f>
        <v/>
      </c>
      <c r="AB56" s="10" t="str">
        <f>IFERROR(VLOOKUP(AB$2&amp;":"&amp;$A56,'Tables for analytical purposes'!$Q$3:$S$1575,3,FALSE), "")</f>
        <v/>
      </c>
      <c r="AC56" s="10" t="str">
        <f>IFERROR(VLOOKUP(AC$2&amp;":"&amp;$A56,'Tables for analytical purposes'!$Q$3:$S$1575,3,FALSE), "")</f>
        <v/>
      </c>
      <c r="AD56" s="10" t="str">
        <f>IFERROR(VLOOKUP(AD$2&amp;":"&amp;$A56,'Tables for analytical purposes'!$Q$3:$S$1575,3,FALSE), "")</f>
        <v/>
      </c>
      <c r="AE56" s="10" t="str">
        <f>IFERROR(VLOOKUP(AE$2&amp;":"&amp;$A56,'Tables for analytical purposes'!$Q$3:$S$1575,3,FALSE), "")</f>
        <v/>
      </c>
      <c r="AF56" s="10" t="str">
        <f>IFERROR(VLOOKUP(AF$2&amp;":"&amp;$A56,'Tables for analytical purposes'!$Q$3:$S$1575,3,FALSE), "")</f>
        <v/>
      </c>
      <c r="AG56" s="10" t="str">
        <f>IFERROR(VLOOKUP(AG$2&amp;":"&amp;$A56,'Tables for analytical purposes'!$Q$3:$S$1575,3,FALSE), "")</f>
        <v/>
      </c>
      <c r="AH56" s="10" t="str">
        <f>IFERROR(VLOOKUP(AH$2&amp;":"&amp;$A56,'Tables for analytical purposes'!$Q$3:$S$1575,3,FALSE), "")</f>
        <v>WEST SENECA</v>
      </c>
      <c r="AI56" s="10" t="str">
        <f>IFERROR(VLOOKUP(AI$2&amp;":"&amp;$A56,'Tables for analytical purposes'!$Q$3:$S$1575,3,FALSE), "")</f>
        <v/>
      </c>
      <c r="AJ56" s="10" t="str">
        <f>IFERROR(VLOOKUP(AJ$2&amp;":"&amp;$A56,'Tables for analytical purposes'!$Q$3:$S$1575,3,FALSE), "")</f>
        <v/>
      </c>
      <c r="AK56" s="10" t="str">
        <f>IFERROR(VLOOKUP(AK$2&amp;":"&amp;$A56,'Tables for analytical purposes'!$Q$3:$S$1575,3,FALSE), "")</f>
        <v/>
      </c>
      <c r="AL56" s="10" t="str">
        <f>IFERROR(VLOOKUP(AL$2&amp;":"&amp;$A56,'Tables for analytical purposes'!$Q$3:$S$1575,3,FALSE), "")</f>
        <v/>
      </c>
      <c r="AM56" s="10" t="str">
        <f>IFERROR(VLOOKUP(AM$2&amp;":"&amp;$A56,'Tables for analytical purposes'!$Q$3:$S$1575,3,FALSE), "")</f>
        <v/>
      </c>
      <c r="AN56" s="10" t="str">
        <f>IFERROR(VLOOKUP(AN$2&amp;":"&amp;$A56,'Tables for analytical purposes'!$Q$3:$S$1575,3,FALSE), "")</f>
        <v/>
      </c>
      <c r="AO56" s="10" t="str">
        <f>IFERROR(VLOOKUP(AO$2&amp;":"&amp;$A56,'Tables for analytical purposes'!$Q$3:$S$1575,3,FALSE), "")</f>
        <v/>
      </c>
      <c r="AP56" s="10" t="str">
        <f>IFERROR(VLOOKUP(AP$2&amp;":"&amp;$A56,'Tables for analytical purposes'!$Q$3:$S$1575,3,FALSE), "")</f>
        <v/>
      </c>
      <c r="AQ56" s="10" t="str">
        <f>IFERROR(VLOOKUP(AQ$2&amp;":"&amp;$A56,'Tables for analytical purposes'!$Q$3:$S$1575,3,FALSE), "")</f>
        <v/>
      </c>
      <c r="AR56" s="10" t="str">
        <f>IFERROR(VLOOKUP(AR$2&amp;":"&amp;$A56,'Tables for analytical purposes'!$Q$3:$S$1575,3,FALSE), "")</f>
        <v/>
      </c>
      <c r="AS56" s="10" t="str">
        <f>IFERROR(VLOOKUP(AS$2&amp;":"&amp;$A56,'Tables for analytical purposes'!$Q$3:$S$1575,3,FALSE), "")</f>
        <v/>
      </c>
      <c r="AT56" s="10" t="str">
        <f>IFERROR(VLOOKUP(AT$2&amp;":"&amp;$A56,'Tables for analytical purposes'!$Q$3:$S$1575,3,FALSE), "")</f>
        <v>FRIONA</v>
      </c>
      <c r="AU56" s="10" t="str">
        <f>IFERROR(VLOOKUP(AU$2&amp;":"&amp;$A56,'Tables for analytical purposes'!$Q$3:$S$1575,3,FALSE), "")</f>
        <v/>
      </c>
      <c r="AV56" s="10" t="str">
        <f>IFERROR(VLOOKUP(AV$2&amp;":"&amp;$A56,'Tables for analytical purposes'!$Q$3:$S$1575,3,FALSE), "")</f>
        <v/>
      </c>
      <c r="AW56" s="10" t="str">
        <f>IFERROR(VLOOKUP(AW$2&amp;":"&amp;$A56,'Tables for analytical purposes'!$Q$3:$S$1575,3,FALSE), "")</f>
        <v/>
      </c>
      <c r="AX56" s="10" t="str">
        <f>IFERROR(VLOOKUP(AX$2&amp;":"&amp;$A56,'Tables for analytical purposes'!$Q$3:$S$1575,3,FALSE), "")</f>
        <v/>
      </c>
      <c r="AY56" s="10" t="str">
        <f>IFERROR(VLOOKUP(AY$2&amp;":"&amp;$A56,'Tables for analytical purposes'!$Q$3:$S$1575,3,FALSE), "")</f>
        <v/>
      </c>
      <c r="AZ56" s="10" t="str">
        <f>IFERROR(VLOOKUP(AZ$2&amp;":"&amp;$A56,'Tables for analytical purposes'!$Q$3:$S$1575,3,FALSE), "")</f>
        <v/>
      </c>
      <c r="BA56" s="10" t="str">
        <f>IFERROR(VLOOKUP(BA$2&amp;":"&amp;$A56,'Tables for analytical purposes'!$Q$3:$S$1575,3,FALSE), "")</f>
        <v/>
      </c>
      <c r="BB56" s="10" t="str">
        <f>IFERROR(VLOOKUP(BB$2&amp;":"&amp;$A56,'Tables for analytical purposes'!$Q$3:$S$1575,3,FALSE), "")</f>
        <v/>
      </c>
      <c r="BC56" s="10" t="str">
        <f>IFERROR(VLOOKUP(BC$2&amp;":"&amp;$A56,'Tables for analytical purposes'!$Q$3:$S$1575,3,FALSE), "")</f>
        <v/>
      </c>
      <c r="BD56" s="10" t="str">
        <f>IFERROR(VLOOKUP(BD$2&amp;":"&amp;$A56,'Tables for analytical purposes'!$Q$3:$S$1575,3,FALSE), "")</f>
        <v/>
      </c>
      <c r="BE56" s="10" t="str">
        <f>IFERROR(VLOOKUP(BE$2&amp;":"&amp;$A56,'Tables for analytical purposes'!$Q$3:$S$1575,3,FALSE), "")</f>
        <v/>
      </c>
    </row>
    <row r="57" spans="1:57" x14ac:dyDescent="0.25">
      <c r="A57">
        <v>55</v>
      </c>
      <c r="B57" s="10" t="str">
        <f>IFERROR(VLOOKUP(B$2&amp;":"&amp;$A57,'Tables for analytical purposes'!$Q$3:$S$1575,3,FALSE), "")</f>
        <v/>
      </c>
      <c r="C57" s="10" t="str">
        <f>IFERROR(VLOOKUP(C$2&amp;":"&amp;$A57,'Tables for analytical purposes'!$Q$3:$S$1575,3,FALSE), "")</f>
        <v/>
      </c>
      <c r="D57" s="10" t="str">
        <f>IFERROR(VLOOKUP(D$2&amp;":"&amp;$A57,'Tables for analytical purposes'!$Q$3:$S$1575,3,FALSE), "")</f>
        <v/>
      </c>
      <c r="E57" s="10" t="str">
        <f>IFERROR(VLOOKUP(E$2&amp;":"&amp;$A57,'Tables for analytical purposes'!$Q$3:$S$1575,3,FALSE), "")</f>
        <v/>
      </c>
      <c r="F57" s="10" t="str">
        <f>IFERROR(VLOOKUP(F$2&amp;":"&amp;$A57,'Tables for analytical purposes'!$Q$3:$S$1575,3,FALSE), "")</f>
        <v>NEWPORT BEACH</v>
      </c>
      <c r="G57" s="10" t="str">
        <f>IFERROR(VLOOKUP(G$2&amp;":"&amp;$A57,'Tables for analytical purposes'!$Q$3:$S$1575,3,FALSE), "")</f>
        <v/>
      </c>
      <c r="H57" s="10" t="str">
        <f>IFERROR(VLOOKUP(H$2&amp;":"&amp;$A57,'Tables for analytical purposes'!$Q$3:$S$1575,3,FALSE), "")</f>
        <v/>
      </c>
      <c r="I57" s="10" t="str">
        <f>IFERROR(VLOOKUP(I$2&amp;":"&amp;$A57,'Tables for analytical purposes'!$Q$3:$S$1575,3,FALSE), "")</f>
        <v/>
      </c>
      <c r="J57" s="10" t="str">
        <f>IFERROR(VLOOKUP(J$2&amp;":"&amp;$A57,'Tables for analytical purposes'!$Q$3:$S$1575,3,FALSE), "")</f>
        <v/>
      </c>
      <c r="K57" s="10" t="str">
        <f>IFERROR(VLOOKUP(K$2&amp;":"&amp;$A57,'Tables for analytical purposes'!$Q$3:$S$1575,3,FALSE), "")</f>
        <v/>
      </c>
      <c r="L57" s="10" t="str">
        <f>IFERROR(VLOOKUP(L$2&amp;":"&amp;$A57,'Tables for analytical purposes'!$Q$3:$S$1575,3,FALSE), "")</f>
        <v/>
      </c>
      <c r="M57" s="10" t="str">
        <f>IFERROR(VLOOKUP(M$2&amp;":"&amp;$A57,'Tables for analytical purposes'!$Q$3:$S$1575,3,FALSE), "")</f>
        <v/>
      </c>
      <c r="N57" s="10" t="str">
        <f>IFERROR(VLOOKUP(N$2&amp;":"&amp;$A57,'Tables for analytical purposes'!$Q$3:$S$1575,3,FALSE), "")</f>
        <v/>
      </c>
      <c r="O57" s="10" t="str">
        <f>IFERROR(VLOOKUP(O$2&amp;":"&amp;$A57,'Tables for analytical purposes'!$Q$3:$S$1575,3,FALSE), "")</f>
        <v/>
      </c>
      <c r="P57" s="10" t="str">
        <f>IFERROR(VLOOKUP(P$2&amp;":"&amp;$A57,'Tables for analytical purposes'!$Q$3:$S$1575,3,FALSE), "")</f>
        <v/>
      </c>
      <c r="Q57" s="10" t="str">
        <f>IFERROR(VLOOKUP(Q$2&amp;":"&amp;$A57,'Tables for analytical purposes'!$Q$3:$S$1575,3,FALSE), "")</f>
        <v/>
      </c>
      <c r="R57" s="10" t="str">
        <f>IFERROR(VLOOKUP(R$2&amp;":"&amp;$A57,'Tables for analytical purposes'!$Q$3:$S$1575,3,FALSE), "")</f>
        <v>SMITH CENTER</v>
      </c>
      <c r="S57" s="10" t="str">
        <f>IFERROR(VLOOKUP(S$2&amp;":"&amp;$A57,'Tables for analytical purposes'!$Q$3:$S$1575,3,FALSE), "")</f>
        <v/>
      </c>
      <c r="T57" s="10" t="str">
        <f>IFERROR(VLOOKUP(T$2&amp;":"&amp;$A57,'Tables for analytical purposes'!$Q$3:$S$1575,3,FALSE), "")</f>
        <v/>
      </c>
      <c r="U57" s="10" t="str">
        <f>IFERROR(VLOOKUP(U$2&amp;":"&amp;$A57,'Tables for analytical purposes'!$Q$3:$S$1575,3,FALSE), "")</f>
        <v/>
      </c>
      <c r="V57" s="10" t="str">
        <f>IFERROR(VLOOKUP(V$2&amp;":"&amp;$A57,'Tables for analytical purposes'!$Q$3:$S$1575,3,FALSE), "")</f>
        <v/>
      </c>
      <c r="W57" s="10" t="str">
        <f>IFERROR(VLOOKUP(W$2&amp;":"&amp;$A57,'Tables for analytical purposes'!$Q$3:$S$1575,3,FALSE), "")</f>
        <v/>
      </c>
      <c r="X57" s="10" t="str">
        <f>IFERROR(VLOOKUP(X$2&amp;":"&amp;$A57,'Tables for analytical purposes'!$Q$3:$S$1575,3,FALSE), "")</f>
        <v/>
      </c>
      <c r="Y57" s="10" t="str">
        <f>IFERROR(VLOOKUP(Y$2&amp;":"&amp;$A57,'Tables for analytical purposes'!$Q$3:$S$1575,3,FALSE), "")</f>
        <v/>
      </c>
      <c r="Z57" s="10" t="str">
        <f>IFERROR(VLOOKUP(Z$2&amp;":"&amp;$A57,'Tables for analytical purposes'!$Q$3:$S$1575,3,FALSE), "")</f>
        <v/>
      </c>
      <c r="AA57" s="10" t="str">
        <f>IFERROR(VLOOKUP(AA$2&amp;":"&amp;$A57,'Tables for analytical purposes'!$Q$3:$S$1575,3,FALSE), "")</f>
        <v/>
      </c>
      <c r="AB57" s="10" t="str">
        <f>IFERROR(VLOOKUP(AB$2&amp;":"&amp;$A57,'Tables for analytical purposes'!$Q$3:$S$1575,3,FALSE), "")</f>
        <v/>
      </c>
      <c r="AC57" s="10" t="str">
        <f>IFERROR(VLOOKUP(AC$2&amp;":"&amp;$A57,'Tables for analytical purposes'!$Q$3:$S$1575,3,FALSE), "")</f>
        <v/>
      </c>
      <c r="AD57" s="10" t="str">
        <f>IFERROR(VLOOKUP(AD$2&amp;":"&amp;$A57,'Tables for analytical purposes'!$Q$3:$S$1575,3,FALSE), "")</f>
        <v/>
      </c>
      <c r="AE57" s="10" t="str">
        <f>IFERROR(VLOOKUP(AE$2&amp;":"&amp;$A57,'Tables for analytical purposes'!$Q$3:$S$1575,3,FALSE), "")</f>
        <v/>
      </c>
      <c r="AF57" s="10" t="str">
        <f>IFERROR(VLOOKUP(AF$2&amp;":"&amp;$A57,'Tables for analytical purposes'!$Q$3:$S$1575,3,FALSE), "")</f>
        <v/>
      </c>
      <c r="AG57" s="10" t="str">
        <f>IFERROR(VLOOKUP(AG$2&amp;":"&amp;$A57,'Tables for analytical purposes'!$Q$3:$S$1575,3,FALSE), "")</f>
        <v/>
      </c>
      <c r="AH57" s="10" t="str">
        <f>IFERROR(VLOOKUP(AH$2&amp;":"&amp;$A57,'Tables for analytical purposes'!$Q$3:$S$1575,3,FALSE), "")</f>
        <v/>
      </c>
      <c r="AI57" s="10" t="str">
        <f>IFERROR(VLOOKUP(AI$2&amp;":"&amp;$A57,'Tables for analytical purposes'!$Q$3:$S$1575,3,FALSE), "")</f>
        <v/>
      </c>
      <c r="AJ57" s="10" t="str">
        <f>IFERROR(VLOOKUP(AJ$2&amp;":"&amp;$A57,'Tables for analytical purposes'!$Q$3:$S$1575,3,FALSE), "")</f>
        <v/>
      </c>
      <c r="AK57" s="10" t="str">
        <f>IFERROR(VLOOKUP(AK$2&amp;":"&amp;$A57,'Tables for analytical purposes'!$Q$3:$S$1575,3,FALSE), "")</f>
        <v/>
      </c>
      <c r="AL57" s="10" t="str">
        <f>IFERROR(VLOOKUP(AL$2&amp;":"&amp;$A57,'Tables for analytical purposes'!$Q$3:$S$1575,3,FALSE), "")</f>
        <v/>
      </c>
      <c r="AM57" s="10" t="str">
        <f>IFERROR(VLOOKUP(AM$2&amp;":"&amp;$A57,'Tables for analytical purposes'!$Q$3:$S$1575,3,FALSE), "")</f>
        <v/>
      </c>
      <c r="AN57" s="10" t="str">
        <f>IFERROR(VLOOKUP(AN$2&amp;":"&amp;$A57,'Tables for analytical purposes'!$Q$3:$S$1575,3,FALSE), "")</f>
        <v/>
      </c>
      <c r="AO57" s="10" t="str">
        <f>IFERROR(VLOOKUP(AO$2&amp;":"&amp;$A57,'Tables for analytical purposes'!$Q$3:$S$1575,3,FALSE), "")</f>
        <v/>
      </c>
      <c r="AP57" s="10" t="str">
        <f>IFERROR(VLOOKUP(AP$2&amp;":"&amp;$A57,'Tables for analytical purposes'!$Q$3:$S$1575,3,FALSE), "")</f>
        <v/>
      </c>
      <c r="AQ57" s="10" t="str">
        <f>IFERROR(VLOOKUP(AQ$2&amp;":"&amp;$A57,'Tables for analytical purposes'!$Q$3:$S$1575,3,FALSE), "")</f>
        <v/>
      </c>
      <c r="AR57" s="10" t="str">
        <f>IFERROR(VLOOKUP(AR$2&amp;":"&amp;$A57,'Tables for analytical purposes'!$Q$3:$S$1575,3,FALSE), "")</f>
        <v/>
      </c>
      <c r="AS57" s="10" t="str">
        <f>IFERROR(VLOOKUP(AS$2&amp;":"&amp;$A57,'Tables for analytical purposes'!$Q$3:$S$1575,3,FALSE), "")</f>
        <v/>
      </c>
      <c r="AT57" s="10" t="str">
        <f>IFERROR(VLOOKUP(AT$2&amp;":"&amp;$A57,'Tables for analytical purposes'!$Q$3:$S$1575,3,FALSE), "")</f>
        <v>FRISCO</v>
      </c>
      <c r="AU57" s="10" t="str">
        <f>IFERROR(VLOOKUP(AU$2&amp;":"&amp;$A57,'Tables for analytical purposes'!$Q$3:$S$1575,3,FALSE), "")</f>
        <v/>
      </c>
      <c r="AV57" s="10" t="str">
        <f>IFERROR(VLOOKUP(AV$2&amp;":"&amp;$A57,'Tables for analytical purposes'!$Q$3:$S$1575,3,FALSE), "")</f>
        <v/>
      </c>
      <c r="AW57" s="10" t="str">
        <f>IFERROR(VLOOKUP(AW$2&amp;":"&amp;$A57,'Tables for analytical purposes'!$Q$3:$S$1575,3,FALSE), "")</f>
        <v/>
      </c>
      <c r="AX57" s="10" t="str">
        <f>IFERROR(VLOOKUP(AX$2&amp;":"&amp;$A57,'Tables for analytical purposes'!$Q$3:$S$1575,3,FALSE), "")</f>
        <v/>
      </c>
      <c r="AY57" s="10" t="str">
        <f>IFERROR(VLOOKUP(AY$2&amp;":"&amp;$A57,'Tables for analytical purposes'!$Q$3:$S$1575,3,FALSE), "")</f>
        <v/>
      </c>
      <c r="AZ57" s="10" t="str">
        <f>IFERROR(VLOOKUP(AZ$2&amp;":"&amp;$A57,'Tables for analytical purposes'!$Q$3:$S$1575,3,FALSE), "")</f>
        <v/>
      </c>
      <c r="BA57" s="10" t="str">
        <f>IFERROR(VLOOKUP(BA$2&amp;":"&amp;$A57,'Tables for analytical purposes'!$Q$3:$S$1575,3,FALSE), "")</f>
        <v/>
      </c>
      <c r="BB57" s="10" t="str">
        <f>IFERROR(VLOOKUP(BB$2&amp;":"&amp;$A57,'Tables for analytical purposes'!$Q$3:$S$1575,3,FALSE), "")</f>
        <v/>
      </c>
      <c r="BC57" s="10" t="str">
        <f>IFERROR(VLOOKUP(BC$2&amp;":"&amp;$A57,'Tables for analytical purposes'!$Q$3:$S$1575,3,FALSE), "")</f>
        <v/>
      </c>
      <c r="BD57" s="10" t="str">
        <f>IFERROR(VLOOKUP(BD$2&amp;":"&amp;$A57,'Tables for analytical purposes'!$Q$3:$S$1575,3,FALSE), "")</f>
        <v/>
      </c>
      <c r="BE57" s="10" t="str">
        <f>IFERROR(VLOOKUP(BE$2&amp;":"&amp;$A57,'Tables for analytical purposes'!$Q$3:$S$1575,3,FALSE), "")</f>
        <v/>
      </c>
    </row>
    <row r="58" spans="1:57" x14ac:dyDescent="0.25">
      <c r="A58" s="10">
        <v>56</v>
      </c>
      <c r="B58" s="10" t="str">
        <f>IFERROR(VLOOKUP(B$2&amp;":"&amp;$A58,'Tables for analytical purposes'!$Q$3:$S$1575,3,FALSE), "")</f>
        <v/>
      </c>
      <c r="C58" s="10" t="str">
        <f>IFERROR(VLOOKUP(C$2&amp;":"&amp;$A58,'Tables for analytical purposes'!$Q$3:$S$1575,3,FALSE), "")</f>
        <v/>
      </c>
      <c r="D58" s="10" t="str">
        <f>IFERROR(VLOOKUP(D$2&amp;":"&amp;$A58,'Tables for analytical purposes'!$Q$3:$S$1575,3,FALSE), "")</f>
        <v/>
      </c>
      <c r="E58" s="10" t="str">
        <f>IFERROR(VLOOKUP(E$2&amp;":"&amp;$A58,'Tables for analytical purposes'!$Q$3:$S$1575,3,FALSE), "")</f>
        <v/>
      </c>
      <c r="F58" s="10" t="str">
        <f>IFERROR(VLOOKUP(F$2&amp;":"&amp;$A58,'Tables for analytical purposes'!$Q$3:$S$1575,3,FALSE), "")</f>
        <v>NORTHRIDGE</v>
      </c>
      <c r="G58" s="10" t="str">
        <f>IFERROR(VLOOKUP(G$2&amp;":"&amp;$A58,'Tables for analytical purposes'!$Q$3:$S$1575,3,FALSE), "")</f>
        <v/>
      </c>
      <c r="H58" s="10" t="str">
        <f>IFERROR(VLOOKUP(H$2&amp;":"&amp;$A58,'Tables for analytical purposes'!$Q$3:$S$1575,3,FALSE), "")</f>
        <v/>
      </c>
      <c r="I58" s="10" t="str">
        <f>IFERROR(VLOOKUP(I$2&amp;":"&amp;$A58,'Tables for analytical purposes'!$Q$3:$S$1575,3,FALSE), "")</f>
        <v/>
      </c>
      <c r="J58" s="10" t="str">
        <f>IFERROR(VLOOKUP(J$2&amp;":"&amp;$A58,'Tables for analytical purposes'!$Q$3:$S$1575,3,FALSE), "")</f>
        <v/>
      </c>
      <c r="K58" s="10" t="str">
        <f>IFERROR(VLOOKUP(K$2&amp;":"&amp;$A58,'Tables for analytical purposes'!$Q$3:$S$1575,3,FALSE), "")</f>
        <v/>
      </c>
      <c r="L58" s="10" t="str">
        <f>IFERROR(VLOOKUP(L$2&amp;":"&amp;$A58,'Tables for analytical purposes'!$Q$3:$S$1575,3,FALSE), "")</f>
        <v/>
      </c>
      <c r="M58" s="10" t="str">
        <f>IFERROR(VLOOKUP(M$2&amp;":"&amp;$A58,'Tables for analytical purposes'!$Q$3:$S$1575,3,FALSE), "")</f>
        <v/>
      </c>
      <c r="N58" s="10" t="str">
        <f>IFERROR(VLOOKUP(N$2&amp;":"&amp;$A58,'Tables for analytical purposes'!$Q$3:$S$1575,3,FALSE), "")</f>
        <v/>
      </c>
      <c r="O58" s="10" t="str">
        <f>IFERROR(VLOOKUP(O$2&amp;":"&amp;$A58,'Tables for analytical purposes'!$Q$3:$S$1575,3,FALSE), "")</f>
        <v/>
      </c>
      <c r="P58" s="10" t="str">
        <f>IFERROR(VLOOKUP(P$2&amp;":"&amp;$A58,'Tables for analytical purposes'!$Q$3:$S$1575,3,FALSE), "")</f>
        <v/>
      </c>
      <c r="Q58" s="10" t="str">
        <f>IFERROR(VLOOKUP(Q$2&amp;":"&amp;$A58,'Tables for analytical purposes'!$Q$3:$S$1575,3,FALSE), "")</f>
        <v/>
      </c>
      <c r="R58" s="10" t="str">
        <f>IFERROR(VLOOKUP(R$2&amp;":"&amp;$A58,'Tables for analytical purposes'!$Q$3:$S$1575,3,FALSE), "")</f>
        <v>ST FRANCIS</v>
      </c>
      <c r="S58" s="10" t="str">
        <f>IFERROR(VLOOKUP(S$2&amp;":"&amp;$A58,'Tables for analytical purposes'!$Q$3:$S$1575,3,FALSE), "")</f>
        <v/>
      </c>
      <c r="T58" s="10" t="str">
        <f>IFERROR(VLOOKUP(T$2&amp;":"&amp;$A58,'Tables for analytical purposes'!$Q$3:$S$1575,3,FALSE), "")</f>
        <v/>
      </c>
      <c r="U58" s="10" t="str">
        <f>IFERROR(VLOOKUP(U$2&amp;":"&amp;$A58,'Tables for analytical purposes'!$Q$3:$S$1575,3,FALSE), "")</f>
        <v/>
      </c>
      <c r="V58" s="10" t="str">
        <f>IFERROR(VLOOKUP(V$2&amp;":"&amp;$A58,'Tables for analytical purposes'!$Q$3:$S$1575,3,FALSE), "")</f>
        <v/>
      </c>
      <c r="W58" s="10" t="str">
        <f>IFERROR(VLOOKUP(W$2&amp;":"&amp;$A58,'Tables for analytical purposes'!$Q$3:$S$1575,3,FALSE), "")</f>
        <v/>
      </c>
      <c r="X58" s="10" t="str">
        <f>IFERROR(VLOOKUP(X$2&amp;":"&amp;$A58,'Tables for analytical purposes'!$Q$3:$S$1575,3,FALSE), "")</f>
        <v/>
      </c>
      <c r="Y58" s="10" t="str">
        <f>IFERROR(VLOOKUP(Y$2&amp;":"&amp;$A58,'Tables for analytical purposes'!$Q$3:$S$1575,3,FALSE), "")</f>
        <v/>
      </c>
      <c r="Z58" s="10" t="str">
        <f>IFERROR(VLOOKUP(Z$2&amp;":"&amp;$A58,'Tables for analytical purposes'!$Q$3:$S$1575,3,FALSE), "")</f>
        <v/>
      </c>
      <c r="AA58" s="10" t="str">
        <f>IFERROR(VLOOKUP(AA$2&amp;":"&amp;$A58,'Tables for analytical purposes'!$Q$3:$S$1575,3,FALSE), "")</f>
        <v/>
      </c>
      <c r="AB58" s="10" t="str">
        <f>IFERROR(VLOOKUP(AB$2&amp;":"&amp;$A58,'Tables for analytical purposes'!$Q$3:$S$1575,3,FALSE), "")</f>
        <v/>
      </c>
      <c r="AC58" s="10" t="str">
        <f>IFERROR(VLOOKUP(AC$2&amp;":"&amp;$A58,'Tables for analytical purposes'!$Q$3:$S$1575,3,FALSE), "")</f>
        <v/>
      </c>
      <c r="AD58" s="10" t="str">
        <f>IFERROR(VLOOKUP(AD$2&amp;":"&amp;$A58,'Tables for analytical purposes'!$Q$3:$S$1575,3,FALSE), "")</f>
        <v/>
      </c>
      <c r="AE58" s="10" t="str">
        <f>IFERROR(VLOOKUP(AE$2&amp;":"&amp;$A58,'Tables for analytical purposes'!$Q$3:$S$1575,3,FALSE), "")</f>
        <v/>
      </c>
      <c r="AF58" s="10" t="str">
        <f>IFERROR(VLOOKUP(AF$2&amp;":"&amp;$A58,'Tables for analytical purposes'!$Q$3:$S$1575,3,FALSE), "")</f>
        <v/>
      </c>
      <c r="AG58" s="10" t="str">
        <f>IFERROR(VLOOKUP(AG$2&amp;":"&amp;$A58,'Tables for analytical purposes'!$Q$3:$S$1575,3,FALSE), "")</f>
        <v/>
      </c>
      <c r="AH58" s="10" t="str">
        <f>IFERROR(VLOOKUP(AH$2&amp;":"&amp;$A58,'Tables for analytical purposes'!$Q$3:$S$1575,3,FALSE), "")</f>
        <v/>
      </c>
      <c r="AI58" s="10" t="str">
        <f>IFERROR(VLOOKUP(AI$2&amp;":"&amp;$A58,'Tables for analytical purposes'!$Q$3:$S$1575,3,FALSE), "")</f>
        <v/>
      </c>
      <c r="AJ58" s="10" t="str">
        <f>IFERROR(VLOOKUP(AJ$2&amp;":"&amp;$A58,'Tables for analytical purposes'!$Q$3:$S$1575,3,FALSE), "")</f>
        <v/>
      </c>
      <c r="AK58" s="10" t="str">
        <f>IFERROR(VLOOKUP(AK$2&amp;":"&amp;$A58,'Tables for analytical purposes'!$Q$3:$S$1575,3,FALSE), "")</f>
        <v/>
      </c>
      <c r="AL58" s="10" t="str">
        <f>IFERROR(VLOOKUP(AL$2&amp;":"&amp;$A58,'Tables for analytical purposes'!$Q$3:$S$1575,3,FALSE), "")</f>
        <v/>
      </c>
      <c r="AM58" s="10" t="str">
        <f>IFERROR(VLOOKUP(AM$2&amp;":"&amp;$A58,'Tables for analytical purposes'!$Q$3:$S$1575,3,FALSE), "")</f>
        <v/>
      </c>
      <c r="AN58" s="10" t="str">
        <f>IFERROR(VLOOKUP(AN$2&amp;":"&amp;$A58,'Tables for analytical purposes'!$Q$3:$S$1575,3,FALSE), "")</f>
        <v/>
      </c>
      <c r="AO58" s="10" t="str">
        <f>IFERROR(VLOOKUP(AO$2&amp;":"&amp;$A58,'Tables for analytical purposes'!$Q$3:$S$1575,3,FALSE), "")</f>
        <v/>
      </c>
      <c r="AP58" s="10" t="str">
        <f>IFERROR(VLOOKUP(AP$2&amp;":"&amp;$A58,'Tables for analytical purposes'!$Q$3:$S$1575,3,FALSE), "")</f>
        <v/>
      </c>
      <c r="AQ58" s="10" t="str">
        <f>IFERROR(VLOOKUP(AQ$2&amp;":"&amp;$A58,'Tables for analytical purposes'!$Q$3:$S$1575,3,FALSE), "")</f>
        <v/>
      </c>
      <c r="AR58" s="10" t="str">
        <f>IFERROR(VLOOKUP(AR$2&amp;":"&amp;$A58,'Tables for analytical purposes'!$Q$3:$S$1575,3,FALSE), "")</f>
        <v/>
      </c>
      <c r="AS58" s="10" t="str">
        <f>IFERROR(VLOOKUP(AS$2&amp;":"&amp;$A58,'Tables for analytical purposes'!$Q$3:$S$1575,3,FALSE), "")</f>
        <v/>
      </c>
      <c r="AT58" s="10" t="str">
        <f>IFERROR(VLOOKUP(AT$2&amp;":"&amp;$A58,'Tables for analytical purposes'!$Q$3:$S$1575,3,FALSE), "")</f>
        <v>GALVESTON</v>
      </c>
      <c r="AU58" s="10" t="str">
        <f>IFERROR(VLOOKUP(AU$2&amp;":"&amp;$A58,'Tables for analytical purposes'!$Q$3:$S$1575,3,FALSE), "")</f>
        <v/>
      </c>
      <c r="AV58" s="10" t="str">
        <f>IFERROR(VLOOKUP(AV$2&amp;":"&amp;$A58,'Tables for analytical purposes'!$Q$3:$S$1575,3,FALSE), "")</f>
        <v/>
      </c>
      <c r="AW58" s="10" t="str">
        <f>IFERROR(VLOOKUP(AW$2&amp;":"&amp;$A58,'Tables for analytical purposes'!$Q$3:$S$1575,3,FALSE), "")</f>
        <v/>
      </c>
      <c r="AX58" s="10" t="str">
        <f>IFERROR(VLOOKUP(AX$2&amp;":"&amp;$A58,'Tables for analytical purposes'!$Q$3:$S$1575,3,FALSE), "")</f>
        <v/>
      </c>
      <c r="AY58" s="10" t="str">
        <f>IFERROR(VLOOKUP(AY$2&amp;":"&amp;$A58,'Tables for analytical purposes'!$Q$3:$S$1575,3,FALSE), "")</f>
        <v/>
      </c>
      <c r="AZ58" s="10" t="str">
        <f>IFERROR(VLOOKUP(AZ$2&amp;":"&amp;$A58,'Tables for analytical purposes'!$Q$3:$S$1575,3,FALSE), "")</f>
        <v/>
      </c>
      <c r="BA58" s="10" t="str">
        <f>IFERROR(VLOOKUP(BA$2&amp;":"&amp;$A58,'Tables for analytical purposes'!$Q$3:$S$1575,3,FALSE), "")</f>
        <v/>
      </c>
      <c r="BB58" s="10" t="str">
        <f>IFERROR(VLOOKUP(BB$2&amp;":"&amp;$A58,'Tables for analytical purposes'!$Q$3:$S$1575,3,FALSE), "")</f>
        <v/>
      </c>
      <c r="BC58" s="10" t="str">
        <f>IFERROR(VLOOKUP(BC$2&amp;":"&amp;$A58,'Tables for analytical purposes'!$Q$3:$S$1575,3,FALSE), "")</f>
        <v/>
      </c>
      <c r="BD58" s="10" t="str">
        <f>IFERROR(VLOOKUP(BD$2&amp;":"&amp;$A58,'Tables for analytical purposes'!$Q$3:$S$1575,3,FALSE), "")</f>
        <v/>
      </c>
      <c r="BE58" s="10" t="str">
        <f>IFERROR(VLOOKUP(BE$2&amp;":"&amp;$A58,'Tables for analytical purposes'!$Q$3:$S$1575,3,FALSE), "")</f>
        <v/>
      </c>
    </row>
    <row r="59" spans="1:57" x14ac:dyDescent="0.25">
      <c r="A59">
        <v>57</v>
      </c>
      <c r="B59" s="10" t="str">
        <f>IFERROR(VLOOKUP(B$2&amp;":"&amp;$A59,'Tables for analytical purposes'!$Q$3:$S$1575,3,FALSE), "")</f>
        <v/>
      </c>
      <c r="C59" s="10" t="str">
        <f>IFERROR(VLOOKUP(C$2&amp;":"&amp;$A59,'Tables for analytical purposes'!$Q$3:$S$1575,3,FALSE), "")</f>
        <v/>
      </c>
      <c r="D59" s="10" t="str">
        <f>IFERROR(VLOOKUP(D$2&amp;":"&amp;$A59,'Tables for analytical purposes'!$Q$3:$S$1575,3,FALSE), "")</f>
        <v/>
      </c>
      <c r="E59" s="10" t="str">
        <f>IFERROR(VLOOKUP(E$2&amp;":"&amp;$A59,'Tables for analytical purposes'!$Q$3:$S$1575,3,FALSE), "")</f>
        <v/>
      </c>
      <c r="F59" s="10" t="str">
        <f>IFERROR(VLOOKUP(F$2&amp;":"&amp;$A59,'Tables for analytical purposes'!$Q$3:$S$1575,3,FALSE), "")</f>
        <v>NORWALK</v>
      </c>
      <c r="G59" s="10" t="str">
        <f>IFERROR(VLOOKUP(G$2&amp;":"&amp;$A59,'Tables for analytical purposes'!$Q$3:$S$1575,3,FALSE), "")</f>
        <v/>
      </c>
      <c r="H59" s="10" t="str">
        <f>IFERROR(VLOOKUP(H$2&amp;":"&amp;$A59,'Tables for analytical purposes'!$Q$3:$S$1575,3,FALSE), "")</f>
        <v/>
      </c>
      <c r="I59" s="10" t="str">
        <f>IFERROR(VLOOKUP(I$2&amp;":"&amp;$A59,'Tables for analytical purposes'!$Q$3:$S$1575,3,FALSE), "")</f>
        <v/>
      </c>
      <c r="J59" s="10" t="str">
        <f>IFERROR(VLOOKUP(J$2&amp;":"&amp;$A59,'Tables for analytical purposes'!$Q$3:$S$1575,3,FALSE), "")</f>
        <v/>
      </c>
      <c r="K59" s="10" t="str">
        <f>IFERROR(VLOOKUP(K$2&amp;":"&amp;$A59,'Tables for analytical purposes'!$Q$3:$S$1575,3,FALSE), "")</f>
        <v/>
      </c>
      <c r="L59" s="10" t="str">
        <f>IFERROR(VLOOKUP(L$2&amp;":"&amp;$A59,'Tables for analytical purposes'!$Q$3:$S$1575,3,FALSE), "")</f>
        <v/>
      </c>
      <c r="M59" s="10" t="str">
        <f>IFERROR(VLOOKUP(M$2&amp;":"&amp;$A59,'Tables for analytical purposes'!$Q$3:$S$1575,3,FALSE), "")</f>
        <v/>
      </c>
      <c r="N59" s="10" t="str">
        <f>IFERROR(VLOOKUP(N$2&amp;":"&amp;$A59,'Tables for analytical purposes'!$Q$3:$S$1575,3,FALSE), "")</f>
        <v/>
      </c>
      <c r="O59" s="10" t="str">
        <f>IFERROR(VLOOKUP(O$2&amp;":"&amp;$A59,'Tables for analytical purposes'!$Q$3:$S$1575,3,FALSE), "")</f>
        <v/>
      </c>
      <c r="P59" s="10" t="str">
        <f>IFERROR(VLOOKUP(P$2&amp;":"&amp;$A59,'Tables for analytical purposes'!$Q$3:$S$1575,3,FALSE), "")</f>
        <v/>
      </c>
      <c r="Q59" s="10" t="str">
        <f>IFERROR(VLOOKUP(Q$2&amp;":"&amp;$A59,'Tables for analytical purposes'!$Q$3:$S$1575,3,FALSE), "")</f>
        <v/>
      </c>
      <c r="R59" s="10" t="str">
        <f>IFERROR(VLOOKUP(R$2&amp;":"&amp;$A59,'Tables for analytical purposes'!$Q$3:$S$1575,3,FALSE), "")</f>
        <v>STAFFORD</v>
      </c>
      <c r="S59" s="10" t="str">
        <f>IFERROR(VLOOKUP(S$2&amp;":"&amp;$A59,'Tables for analytical purposes'!$Q$3:$S$1575,3,FALSE), "")</f>
        <v/>
      </c>
      <c r="T59" s="10" t="str">
        <f>IFERROR(VLOOKUP(T$2&amp;":"&amp;$A59,'Tables for analytical purposes'!$Q$3:$S$1575,3,FALSE), "")</f>
        <v/>
      </c>
      <c r="U59" s="10" t="str">
        <f>IFERROR(VLOOKUP(U$2&amp;":"&amp;$A59,'Tables for analytical purposes'!$Q$3:$S$1575,3,FALSE), "")</f>
        <v/>
      </c>
      <c r="V59" s="10" t="str">
        <f>IFERROR(VLOOKUP(V$2&amp;":"&amp;$A59,'Tables for analytical purposes'!$Q$3:$S$1575,3,FALSE), "")</f>
        <v/>
      </c>
      <c r="W59" s="10" t="str">
        <f>IFERROR(VLOOKUP(W$2&amp;":"&amp;$A59,'Tables for analytical purposes'!$Q$3:$S$1575,3,FALSE), "")</f>
        <v/>
      </c>
      <c r="X59" s="10" t="str">
        <f>IFERROR(VLOOKUP(X$2&amp;":"&amp;$A59,'Tables for analytical purposes'!$Q$3:$S$1575,3,FALSE), "")</f>
        <v/>
      </c>
      <c r="Y59" s="10" t="str">
        <f>IFERROR(VLOOKUP(Y$2&amp;":"&amp;$A59,'Tables for analytical purposes'!$Q$3:$S$1575,3,FALSE), "")</f>
        <v/>
      </c>
      <c r="Z59" s="10" t="str">
        <f>IFERROR(VLOOKUP(Z$2&amp;":"&amp;$A59,'Tables for analytical purposes'!$Q$3:$S$1575,3,FALSE), "")</f>
        <v/>
      </c>
      <c r="AA59" s="10" t="str">
        <f>IFERROR(VLOOKUP(AA$2&amp;":"&amp;$A59,'Tables for analytical purposes'!$Q$3:$S$1575,3,FALSE), "")</f>
        <v/>
      </c>
      <c r="AB59" s="10" t="str">
        <f>IFERROR(VLOOKUP(AB$2&amp;":"&amp;$A59,'Tables for analytical purposes'!$Q$3:$S$1575,3,FALSE), "")</f>
        <v/>
      </c>
      <c r="AC59" s="10" t="str">
        <f>IFERROR(VLOOKUP(AC$2&amp;":"&amp;$A59,'Tables for analytical purposes'!$Q$3:$S$1575,3,FALSE), "")</f>
        <v/>
      </c>
      <c r="AD59" s="10" t="str">
        <f>IFERROR(VLOOKUP(AD$2&amp;":"&amp;$A59,'Tables for analytical purposes'!$Q$3:$S$1575,3,FALSE), "")</f>
        <v/>
      </c>
      <c r="AE59" s="10" t="str">
        <f>IFERROR(VLOOKUP(AE$2&amp;":"&amp;$A59,'Tables for analytical purposes'!$Q$3:$S$1575,3,FALSE), "")</f>
        <v/>
      </c>
      <c r="AF59" s="10" t="str">
        <f>IFERROR(VLOOKUP(AF$2&amp;":"&amp;$A59,'Tables for analytical purposes'!$Q$3:$S$1575,3,FALSE), "")</f>
        <v/>
      </c>
      <c r="AG59" s="10" t="str">
        <f>IFERROR(VLOOKUP(AG$2&amp;":"&amp;$A59,'Tables for analytical purposes'!$Q$3:$S$1575,3,FALSE), "")</f>
        <v/>
      </c>
      <c r="AH59" s="10" t="str">
        <f>IFERROR(VLOOKUP(AH$2&amp;":"&amp;$A59,'Tables for analytical purposes'!$Q$3:$S$1575,3,FALSE), "")</f>
        <v/>
      </c>
      <c r="AI59" s="10" t="str">
        <f>IFERROR(VLOOKUP(AI$2&amp;":"&amp;$A59,'Tables for analytical purposes'!$Q$3:$S$1575,3,FALSE), "")</f>
        <v/>
      </c>
      <c r="AJ59" s="10" t="str">
        <f>IFERROR(VLOOKUP(AJ$2&amp;":"&amp;$A59,'Tables for analytical purposes'!$Q$3:$S$1575,3,FALSE), "")</f>
        <v/>
      </c>
      <c r="AK59" s="10" t="str">
        <f>IFERROR(VLOOKUP(AK$2&amp;":"&amp;$A59,'Tables for analytical purposes'!$Q$3:$S$1575,3,FALSE), "")</f>
        <v/>
      </c>
      <c r="AL59" s="10" t="str">
        <f>IFERROR(VLOOKUP(AL$2&amp;":"&amp;$A59,'Tables for analytical purposes'!$Q$3:$S$1575,3,FALSE), "")</f>
        <v/>
      </c>
      <c r="AM59" s="10" t="str">
        <f>IFERROR(VLOOKUP(AM$2&amp;":"&amp;$A59,'Tables for analytical purposes'!$Q$3:$S$1575,3,FALSE), "")</f>
        <v/>
      </c>
      <c r="AN59" s="10" t="str">
        <f>IFERROR(VLOOKUP(AN$2&amp;":"&amp;$A59,'Tables for analytical purposes'!$Q$3:$S$1575,3,FALSE), "")</f>
        <v/>
      </c>
      <c r="AO59" s="10" t="str">
        <f>IFERROR(VLOOKUP(AO$2&amp;":"&amp;$A59,'Tables for analytical purposes'!$Q$3:$S$1575,3,FALSE), "")</f>
        <v/>
      </c>
      <c r="AP59" s="10" t="str">
        <f>IFERROR(VLOOKUP(AP$2&amp;":"&amp;$A59,'Tables for analytical purposes'!$Q$3:$S$1575,3,FALSE), "")</f>
        <v/>
      </c>
      <c r="AQ59" s="10" t="str">
        <f>IFERROR(VLOOKUP(AQ$2&amp;":"&amp;$A59,'Tables for analytical purposes'!$Q$3:$S$1575,3,FALSE), "")</f>
        <v/>
      </c>
      <c r="AR59" s="10" t="str">
        <f>IFERROR(VLOOKUP(AR$2&amp;":"&amp;$A59,'Tables for analytical purposes'!$Q$3:$S$1575,3,FALSE), "")</f>
        <v/>
      </c>
      <c r="AS59" s="10" t="str">
        <f>IFERROR(VLOOKUP(AS$2&amp;":"&amp;$A59,'Tables for analytical purposes'!$Q$3:$S$1575,3,FALSE), "")</f>
        <v/>
      </c>
      <c r="AT59" s="10" t="str">
        <f>IFERROR(VLOOKUP(AT$2&amp;":"&amp;$A59,'Tables for analytical purposes'!$Q$3:$S$1575,3,FALSE), "")</f>
        <v>GARLAND</v>
      </c>
      <c r="AU59" s="10" t="str">
        <f>IFERROR(VLOOKUP(AU$2&amp;":"&amp;$A59,'Tables for analytical purposes'!$Q$3:$S$1575,3,FALSE), "")</f>
        <v/>
      </c>
      <c r="AV59" s="10" t="str">
        <f>IFERROR(VLOOKUP(AV$2&amp;":"&amp;$A59,'Tables for analytical purposes'!$Q$3:$S$1575,3,FALSE), "")</f>
        <v/>
      </c>
      <c r="AW59" s="10" t="str">
        <f>IFERROR(VLOOKUP(AW$2&amp;":"&amp;$A59,'Tables for analytical purposes'!$Q$3:$S$1575,3,FALSE), "")</f>
        <v/>
      </c>
      <c r="AX59" s="10" t="str">
        <f>IFERROR(VLOOKUP(AX$2&amp;":"&amp;$A59,'Tables for analytical purposes'!$Q$3:$S$1575,3,FALSE), "")</f>
        <v/>
      </c>
      <c r="AY59" s="10" t="str">
        <f>IFERROR(VLOOKUP(AY$2&amp;":"&amp;$A59,'Tables for analytical purposes'!$Q$3:$S$1575,3,FALSE), "")</f>
        <v/>
      </c>
      <c r="AZ59" s="10" t="str">
        <f>IFERROR(VLOOKUP(AZ$2&amp;":"&amp;$A59,'Tables for analytical purposes'!$Q$3:$S$1575,3,FALSE), "")</f>
        <v/>
      </c>
      <c r="BA59" s="10" t="str">
        <f>IFERROR(VLOOKUP(BA$2&amp;":"&amp;$A59,'Tables for analytical purposes'!$Q$3:$S$1575,3,FALSE), "")</f>
        <v/>
      </c>
      <c r="BB59" s="10" t="str">
        <f>IFERROR(VLOOKUP(BB$2&amp;":"&amp;$A59,'Tables for analytical purposes'!$Q$3:$S$1575,3,FALSE), "")</f>
        <v/>
      </c>
      <c r="BC59" s="10" t="str">
        <f>IFERROR(VLOOKUP(BC$2&amp;":"&amp;$A59,'Tables for analytical purposes'!$Q$3:$S$1575,3,FALSE), "")</f>
        <v/>
      </c>
      <c r="BD59" s="10" t="str">
        <f>IFERROR(VLOOKUP(BD$2&amp;":"&amp;$A59,'Tables for analytical purposes'!$Q$3:$S$1575,3,FALSE), "")</f>
        <v/>
      </c>
      <c r="BE59" s="10" t="str">
        <f>IFERROR(VLOOKUP(BE$2&amp;":"&amp;$A59,'Tables for analytical purposes'!$Q$3:$S$1575,3,FALSE), "")</f>
        <v/>
      </c>
    </row>
    <row r="60" spans="1:57" x14ac:dyDescent="0.25">
      <c r="A60" s="10">
        <v>58</v>
      </c>
      <c r="B60" s="10" t="str">
        <f>IFERROR(VLOOKUP(B$2&amp;":"&amp;$A60,'Tables for analytical purposes'!$Q$3:$S$1575,3,FALSE), "")</f>
        <v/>
      </c>
      <c r="C60" s="10" t="str">
        <f>IFERROR(VLOOKUP(C$2&amp;":"&amp;$A60,'Tables for analytical purposes'!$Q$3:$S$1575,3,FALSE), "")</f>
        <v/>
      </c>
      <c r="D60" s="10" t="str">
        <f>IFERROR(VLOOKUP(D$2&amp;":"&amp;$A60,'Tables for analytical purposes'!$Q$3:$S$1575,3,FALSE), "")</f>
        <v/>
      </c>
      <c r="E60" s="10" t="str">
        <f>IFERROR(VLOOKUP(E$2&amp;":"&amp;$A60,'Tables for analytical purposes'!$Q$3:$S$1575,3,FALSE), "")</f>
        <v/>
      </c>
      <c r="F60" s="10" t="str">
        <f>IFERROR(VLOOKUP(F$2&amp;":"&amp;$A60,'Tables for analytical purposes'!$Q$3:$S$1575,3,FALSE), "")</f>
        <v>OAKDALE</v>
      </c>
      <c r="G60" s="10" t="str">
        <f>IFERROR(VLOOKUP(G$2&amp;":"&amp;$A60,'Tables for analytical purposes'!$Q$3:$S$1575,3,FALSE), "")</f>
        <v/>
      </c>
      <c r="H60" s="10" t="str">
        <f>IFERROR(VLOOKUP(H$2&amp;":"&amp;$A60,'Tables for analytical purposes'!$Q$3:$S$1575,3,FALSE), "")</f>
        <v/>
      </c>
      <c r="I60" s="10" t="str">
        <f>IFERROR(VLOOKUP(I$2&amp;":"&amp;$A60,'Tables for analytical purposes'!$Q$3:$S$1575,3,FALSE), "")</f>
        <v/>
      </c>
      <c r="J60" s="10" t="str">
        <f>IFERROR(VLOOKUP(J$2&amp;":"&amp;$A60,'Tables for analytical purposes'!$Q$3:$S$1575,3,FALSE), "")</f>
        <v/>
      </c>
      <c r="K60" s="10" t="str">
        <f>IFERROR(VLOOKUP(K$2&amp;":"&amp;$A60,'Tables for analytical purposes'!$Q$3:$S$1575,3,FALSE), "")</f>
        <v/>
      </c>
      <c r="L60" s="10" t="str">
        <f>IFERROR(VLOOKUP(L$2&amp;":"&amp;$A60,'Tables for analytical purposes'!$Q$3:$S$1575,3,FALSE), "")</f>
        <v/>
      </c>
      <c r="M60" s="10" t="str">
        <f>IFERROR(VLOOKUP(M$2&amp;":"&amp;$A60,'Tables for analytical purposes'!$Q$3:$S$1575,3,FALSE), "")</f>
        <v/>
      </c>
      <c r="N60" s="10" t="str">
        <f>IFERROR(VLOOKUP(N$2&amp;":"&amp;$A60,'Tables for analytical purposes'!$Q$3:$S$1575,3,FALSE), "")</f>
        <v/>
      </c>
      <c r="O60" s="10" t="str">
        <f>IFERROR(VLOOKUP(O$2&amp;":"&amp;$A60,'Tables for analytical purposes'!$Q$3:$S$1575,3,FALSE), "")</f>
        <v/>
      </c>
      <c r="P60" s="10" t="str">
        <f>IFERROR(VLOOKUP(P$2&amp;":"&amp;$A60,'Tables for analytical purposes'!$Q$3:$S$1575,3,FALSE), "")</f>
        <v/>
      </c>
      <c r="Q60" s="10" t="str">
        <f>IFERROR(VLOOKUP(Q$2&amp;":"&amp;$A60,'Tables for analytical purposes'!$Q$3:$S$1575,3,FALSE), "")</f>
        <v/>
      </c>
      <c r="R60" s="10" t="str">
        <f>IFERROR(VLOOKUP(R$2&amp;":"&amp;$A60,'Tables for analytical purposes'!$Q$3:$S$1575,3,FALSE), "")</f>
        <v>SYRACUSE</v>
      </c>
      <c r="S60" s="10" t="str">
        <f>IFERROR(VLOOKUP(S$2&amp;":"&amp;$A60,'Tables for analytical purposes'!$Q$3:$S$1575,3,FALSE), "")</f>
        <v/>
      </c>
      <c r="T60" s="10" t="str">
        <f>IFERROR(VLOOKUP(T$2&amp;":"&amp;$A60,'Tables for analytical purposes'!$Q$3:$S$1575,3,FALSE), "")</f>
        <v/>
      </c>
      <c r="U60" s="10" t="str">
        <f>IFERROR(VLOOKUP(U$2&amp;":"&amp;$A60,'Tables for analytical purposes'!$Q$3:$S$1575,3,FALSE), "")</f>
        <v/>
      </c>
      <c r="V60" s="10" t="str">
        <f>IFERROR(VLOOKUP(V$2&amp;":"&amp;$A60,'Tables for analytical purposes'!$Q$3:$S$1575,3,FALSE), "")</f>
        <v/>
      </c>
      <c r="W60" s="10" t="str">
        <f>IFERROR(VLOOKUP(W$2&amp;":"&amp;$A60,'Tables for analytical purposes'!$Q$3:$S$1575,3,FALSE), "")</f>
        <v/>
      </c>
      <c r="X60" s="10" t="str">
        <f>IFERROR(VLOOKUP(X$2&amp;":"&amp;$A60,'Tables for analytical purposes'!$Q$3:$S$1575,3,FALSE), "")</f>
        <v/>
      </c>
      <c r="Y60" s="10" t="str">
        <f>IFERROR(VLOOKUP(Y$2&amp;":"&amp;$A60,'Tables for analytical purposes'!$Q$3:$S$1575,3,FALSE), "")</f>
        <v/>
      </c>
      <c r="Z60" s="10" t="str">
        <f>IFERROR(VLOOKUP(Z$2&amp;":"&amp;$A60,'Tables for analytical purposes'!$Q$3:$S$1575,3,FALSE), "")</f>
        <v/>
      </c>
      <c r="AA60" s="10" t="str">
        <f>IFERROR(VLOOKUP(AA$2&amp;":"&amp;$A60,'Tables for analytical purposes'!$Q$3:$S$1575,3,FALSE), "")</f>
        <v/>
      </c>
      <c r="AB60" s="10" t="str">
        <f>IFERROR(VLOOKUP(AB$2&amp;":"&amp;$A60,'Tables for analytical purposes'!$Q$3:$S$1575,3,FALSE), "")</f>
        <v/>
      </c>
      <c r="AC60" s="10" t="str">
        <f>IFERROR(VLOOKUP(AC$2&amp;":"&amp;$A60,'Tables for analytical purposes'!$Q$3:$S$1575,3,FALSE), "")</f>
        <v/>
      </c>
      <c r="AD60" s="10" t="str">
        <f>IFERROR(VLOOKUP(AD$2&amp;":"&amp;$A60,'Tables for analytical purposes'!$Q$3:$S$1575,3,FALSE), "")</f>
        <v/>
      </c>
      <c r="AE60" s="10" t="str">
        <f>IFERROR(VLOOKUP(AE$2&amp;":"&amp;$A60,'Tables for analytical purposes'!$Q$3:$S$1575,3,FALSE), "")</f>
        <v/>
      </c>
      <c r="AF60" s="10" t="str">
        <f>IFERROR(VLOOKUP(AF$2&amp;":"&amp;$A60,'Tables for analytical purposes'!$Q$3:$S$1575,3,FALSE), "")</f>
        <v/>
      </c>
      <c r="AG60" s="10" t="str">
        <f>IFERROR(VLOOKUP(AG$2&amp;":"&amp;$A60,'Tables for analytical purposes'!$Q$3:$S$1575,3,FALSE), "")</f>
        <v/>
      </c>
      <c r="AH60" s="10" t="str">
        <f>IFERROR(VLOOKUP(AH$2&amp;":"&amp;$A60,'Tables for analytical purposes'!$Q$3:$S$1575,3,FALSE), "")</f>
        <v/>
      </c>
      <c r="AI60" s="10" t="str">
        <f>IFERROR(VLOOKUP(AI$2&amp;":"&amp;$A60,'Tables for analytical purposes'!$Q$3:$S$1575,3,FALSE), "")</f>
        <v/>
      </c>
      <c r="AJ60" s="10" t="str">
        <f>IFERROR(VLOOKUP(AJ$2&amp;":"&amp;$A60,'Tables for analytical purposes'!$Q$3:$S$1575,3,FALSE), "")</f>
        <v/>
      </c>
      <c r="AK60" s="10" t="str">
        <f>IFERROR(VLOOKUP(AK$2&amp;":"&amp;$A60,'Tables for analytical purposes'!$Q$3:$S$1575,3,FALSE), "")</f>
        <v/>
      </c>
      <c r="AL60" s="10" t="str">
        <f>IFERROR(VLOOKUP(AL$2&amp;":"&amp;$A60,'Tables for analytical purposes'!$Q$3:$S$1575,3,FALSE), "")</f>
        <v/>
      </c>
      <c r="AM60" s="10" t="str">
        <f>IFERROR(VLOOKUP(AM$2&amp;":"&amp;$A60,'Tables for analytical purposes'!$Q$3:$S$1575,3,FALSE), "")</f>
        <v/>
      </c>
      <c r="AN60" s="10" t="str">
        <f>IFERROR(VLOOKUP(AN$2&amp;":"&amp;$A60,'Tables for analytical purposes'!$Q$3:$S$1575,3,FALSE), "")</f>
        <v/>
      </c>
      <c r="AO60" s="10" t="str">
        <f>IFERROR(VLOOKUP(AO$2&amp;":"&amp;$A60,'Tables for analytical purposes'!$Q$3:$S$1575,3,FALSE), "")</f>
        <v/>
      </c>
      <c r="AP60" s="10" t="str">
        <f>IFERROR(VLOOKUP(AP$2&amp;":"&amp;$A60,'Tables for analytical purposes'!$Q$3:$S$1575,3,FALSE), "")</f>
        <v/>
      </c>
      <c r="AQ60" s="10" t="str">
        <f>IFERROR(VLOOKUP(AQ$2&amp;":"&amp;$A60,'Tables for analytical purposes'!$Q$3:$S$1575,3,FALSE), "")</f>
        <v/>
      </c>
      <c r="AR60" s="10" t="str">
        <f>IFERROR(VLOOKUP(AR$2&amp;":"&amp;$A60,'Tables for analytical purposes'!$Q$3:$S$1575,3,FALSE), "")</f>
        <v/>
      </c>
      <c r="AS60" s="10" t="str">
        <f>IFERROR(VLOOKUP(AS$2&amp;":"&amp;$A60,'Tables for analytical purposes'!$Q$3:$S$1575,3,FALSE), "")</f>
        <v/>
      </c>
      <c r="AT60" s="10" t="str">
        <f>IFERROR(VLOOKUP(AT$2&amp;":"&amp;$A60,'Tables for analytical purposes'!$Q$3:$S$1575,3,FALSE), "")</f>
        <v>GATESVILLE</v>
      </c>
      <c r="AU60" s="10" t="str">
        <f>IFERROR(VLOOKUP(AU$2&amp;":"&amp;$A60,'Tables for analytical purposes'!$Q$3:$S$1575,3,FALSE), "")</f>
        <v/>
      </c>
      <c r="AV60" s="10" t="str">
        <f>IFERROR(VLOOKUP(AV$2&amp;":"&amp;$A60,'Tables for analytical purposes'!$Q$3:$S$1575,3,FALSE), "")</f>
        <v/>
      </c>
      <c r="AW60" s="10" t="str">
        <f>IFERROR(VLOOKUP(AW$2&amp;":"&amp;$A60,'Tables for analytical purposes'!$Q$3:$S$1575,3,FALSE), "")</f>
        <v/>
      </c>
      <c r="AX60" s="10" t="str">
        <f>IFERROR(VLOOKUP(AX$2&amp;":"&amp;$A60,'Tables for analytical purposes'!$Q$3:$S$1575,3,FALSE), "")</f>
        <v/>
      </c>
      <c r="AY60" s="10" t="str">
        <f>IFERROR(VLOOKUP(AY$2&amp;":"&amp;$A60,'Tables for analytical purposes'!$Q$3:$S$1575,3,FALSE), "")</f>
        <v/>
      </c>
      <c r="AZ60" s="10" t="str">
        <f>IFERROR(VLOOKUP(AZ$2&amp;":"&amp;$A60,'Tables for analytical purposes'!$Q$3:$S$1575,3,FALSE), "")</f>
        <v/>
      </c>
      <c r="BA60" s="10" t="str">
        <f>IFERROR(VLOOKUP(BA$2&amp;":"&amp;$A60,'Tables for analytical purposes'!$Q$3:$S$1575,3,FALSE), "")</f>
        <v/>
      </c>
      <c r="BB60" s="10" t="str">
        <f>IFERROR(VLOOKUP(BB$2&amp;":"&amp;$A60,'Tables for analytical purposes'!$Q$3:$S$1575,3,FALSE), "")</f>
        <v/>
      </c>
      <c r="BC60" s="10" t="str">
        <f>IFERROR(VLOOKUP(BC$2&amp;":"&amp;$A60,'Tables for analytical purposes'!$Q$3:$S$1575,3,FALSE), "")</f>
        <v/>
      </c>
      <c r="BD60" s="10" t="str">
        <f>IFERROR(VLOOKUP(BD$2&amp;":"&amp;$A60,'Tables for analytical purposes'!$Q$3:$S$1575,3,FALSE), "")</f>
        <v/>
      </c>
      <c r="BE60" s="10" t="str">
        <f>IFERROR(VLOOKUP(BE$2&amp;":"&amp;$A60,'Tables for analytical purposes'!$Q$3:$S$1575,3,FALSE), "")</f>
        <v/>
      </c>
    </row>
    <row r="61" spans="1:57" x14ac:dyDescent="0.25">
      <c r="A61">
        <v>59</v>
      </c>
      <c r="B61" s="10" t="str">
        <f>IFERROR(VLOOKUP(B$2&amp;":"&amp;$A61,'Tables for analytical purposes'!$Q$3:$S$1575,3,FALSE), "")</f>
        <v/>
      </c>
      <c r="C61" s="10" t="str">
        <f>IFERROR(VLOOKUP(C$2&amp;":"&amp;$A61,'Tables for analytical purposes'!$Q$3:$S$1575,3,FALSE), "")</f>
        <v/>
      </c>
      <c r="D61" s="10" t="str">
        <f>IFERROR(VLOOKUP(D$2&amp;":"&amp;$A61,'Tables for analytical purposes'!$Q$3:$S$1575,3,FALSE), "")</f>
        <v/>
      </c>
      <c r="E61" s="10" t="str">
        <f>IFERROR(VLOOKUP(E$2&amp;":"&amp;$A61,'Tables for analytical purposes'!$Q$3:$S$1575,3,FALSE), "")</f>
        <v/>
      </c>
      <c r="F61" s="10" t="str">
        <f>IFERROR(VLOOKUP(F$2&amp;":"&amp;$A61,'Tables for analytical purposes'!$Q$3:$S$1575,3,FALSE), "")</f>
        <v>OAKLAND</v>
      </c>
      <c r="G61" s="10" t="str">
        <f>IFERROR(VLOOKUP(G$2&amp;":"&amp;$A61,'Tables for analytical purposes'!$Q$3:$S$1575,3,FALSE), "")</f>
        <v/>
      </c>
      <c r="H61" s="10" t="str">
        <f>IFERROR(VLOOKUP(H$2&amp;":"&amp;$A61,'Tables for analytical purposes'!$Q$3:$S$1575,3,FALSE), "")</f>
        <v/>
      </c>
      <c r="I61" s="10" t="str">
        <f>IFERROR(VLOOKUP(I$2&amp;":"&amp;$A61,'Tables for analytical purposes'!$Q$3:$S$1575,3,FALSE), "")</f>
        <v/>
      </c>
      <c r="J61" s="10" t="str">
        <f>IFERROR(VLOOKUP(J$2&amp;":"&amp;$A61,'Tables for analytical purposes'!$Q$3:$S$1575,3,FALSE), "")</f>
        <v/>
      </c>
      <c r="K61" s="10" t="str">
        <f>IFERROR(VLOOKUP(K$2&amp;":"&amp;$A61,'Tables for analytical purposes'!$Q$3:$S$1575,3,FALSE), "")</f>
        <v/>
      </c>
      <c r="L61" s="10" t="str">
        <f>IFERROR(VLOOKUP(L$2&amp;":"&amp;$A61,'Tables for analytical purposes'!$Q$3:$S$1575,3,FALSE), "")</f>
        <v/>
      </c>
      <c r="M61" s="10" t="str">
        <f>IFERROR(VLOOKUP(M$2&amp;":"&amp;$A61,'Tables for analytical purposes'!$Q$3:$S$1575,3,FALSE), "")</f>
        <v/>
      </c>
      <c r="N61" s="10" t="str">
        <f>IFERROR(VLOOKUP(N$2&amp;":"&amp;$A61,'Tables for analytical purposes'!$Q$3:$S$1575,3,FALSE), "")</f>
        <v/>
      </c>
      <c r="O61" s="10" t="str">
        <f>IFERROR(VLOOKUP(O$2&amp;":"&amp;$A61,'Tables for analytical purposes'!$Q$3:$S$1575,3,FALSE), "")</f>
        <v/>
      </c>
      <c r="P61" s="10" t="str">
        <f>IFERROR(VLOOKUP(P$2&amp;":"&amp;$A61,'Tables for analytical purposes'!$Q$3:$S$1575,3,FALSE), "")</f>
        <v/>
      </c>
      <c r="Q61" s="10" t="str">
        <f>IFERROR(VLOOKUP(Q$2&amp;":"&amp;$A61,'Tables for analytical purposes'!$Q$3:$S$1575,3,FALSE), "")</f>
        <v/>
      </c>
      <c r="R61" s="10" t="str">
        <f>IFERROR(VLOOKUP(R$2&amp;":"&amp;$A61,'Tables for analytical purposes'!$Q$3:$S$1575,3,FALSE), "")</f>
        <v>TOPEKA</v>
      </c>
      <c r="S61" s="10" t="str">
        <f>IFERROR(VLOOKUP(S$2&amp;":"&amp;$A61,'Tables for analytical purposes'!$Q$3:$S$1575,3,FALSE), "")</f>
        <v/>
      </c>
      <c r="T61" s="10" t="str">
        <f>IFERROR(VLOOKUP(T$2&amp;":"&amp;$A61,'Tables for analytical purposes'!$Q$3:$S$1575,3,FALSE), "")</f>
        <v/>
      </c>
      <c r="U61" s="10" t="str">
        <f>IFERROR(VLOOKUP(U$2&amp;":"&amp;$A61,'Tables for analytical purposes'!$Q$3:$S$1575,3,FALSE), "")</f>
        <v/>
      </c>
      <c r="V61" s="10" t="str">
        <f>IFERROR(VLOOKUP(V$2&amp;":"&amp;$A61,'Tables for analytical purposes'!$Q$3:$S$1575,3,FALSE), "")</f>
        <v/>
      </c>
      <c r="W61" s="10" t="str">
        <f>IFERROR(VLOOKUP(W$2&amp;":"&amp;$A61,'Tables for analytical purposes'!$Q$3:$S$1575,3,FALSE), "")</f>
        <v/>
      </c>
      <c r="X61" s="10" t="str">
        <f>IFERROR(VLOOKUP(X$2&amp;":"&amp;$A61,'Tables for analytical purposes'!$Q$3:$S$1575,3,FALSE), "")</f>
        <v/>
      </c>
      <c r="Y61" s="10" t="str">
        <f>IFERROR(VLOOKUP(Y$2&amp;":"&amp;$A61,'Tables for analytical purposes'!$Q$3:$S$1575,3,FALSE), "")</f>
        <v/>
      </c>
      <c r="Z61" s="10" t="str">
        <f>IFERROR(VLOOKUP(Z$2&amp;":"&amp;$A61,'Tables for analytical purposes'!$Q$3:$S$1575,3,FALSE), "")</f>
        <v/>
      </c>
      <c r="AA61" s="10" t="str">
        <f>IFERROR(VLOOKUP(AA$2&amp;":"&amp;$A61,'Tables for analytical purposes'!$Q$3:$S$1575,3,FALSE), "")</f>
        <v/>
      </c>
      <c r="AB61" s="10" t="str">
        <f>IFERROR(VLOOKUP(AB$2&amp;":"&amp;$A61,'Tables for analytical purposes'!$Q$3:$S$1575,3,FALSE), "")</f>
        <v/>
      </c>
      <c r="AC61" s="10" t="str">
        <f>IFERROR(VLOOKUP(AC$2&amp;":"&amp;$A61,'Tables for analytical purposes'!$Q$3:$S$1575,3,FALSE), "")</f>
        <v/>
      </c>
      <c r="AD61" s="10" t="str">
        <f>IFERROR(VLOOKUP(AD$2&amp;":"&amp;$A61,'Tables for analytical purposes'!$Q$3:$S$1575,3,FALSE), "")</f>
        <v/>
      </c>
      <c r="AE61" s="10" t="str">
        <f>IFERROR(VLOOKUP(AE$2&amp;":"&amp;$A61,'Tables for analytical purposes'!$Q$3:$S$1575,3,FALSE), "")</f>
        <v/>
      </c>
      <c r="AF61" s="10" t="str">
        <f>IFERROR(VLOOKUP(AF$2&amp;":"&amp;$A61,'Tables for analytical purposes'!$Q$3:$S$1575,3,FALSE), "")</f>
        <v/>
      </c>
      <c r="AG61" s="10" t="str">
        <f>IFERROR(VLOOKUP(AG$2&amp;":"&amp;$A61,'Tables for analytical purposes'!$Q$3:$S$1575,3,FALSE), "")</f>
        <v/>
      </c>
      <c r="AH61" s="10" t="str">
        <f>IFERROR(VLOOKUP(AH$2&amp;":"&amp;$A61,'Tables for analytical purposes'!$Q$3:$S$1575,3,FALSE), "")</f>
        <v/>
      </c>
      <c r="AI61" s="10" t="str">
        <f>IFERROR(VLOOKUP(AI$2&amp;":"&amp;$A61,'Tables for analytical purposes'!$Q$3:$S$1575,3,FALSE), "")</f>
        <v/>
      </c>
      <c r="AJ61" s="10" t="str">
        <f>IFERROR(VLOOKUP(AJ$2&amp;":"&amp;$A61,'Tables for analytical purposes'!$Q$3:$S$1575,3,FALSE), "")</f>
        <v/>
      </c>
      <c r="AK61" s="10" t="str">
        <f>IFERROR(VLOOKUP(AK$2&amp;":"&amp;$A61,'Tables for analytical purposes'!$Q$3:$S$1575,3,FALSE), "")</f>
        <v/>
      </c>
      <c r="AL61" s="10" t="str">
        <f>IFERROR(VLOOKUP(AL$2&amp;":"&amp;$A61,'Tables for analytical purposes'!$Q$3:$S$1575,3,FALSE), "")</f>
        <v/>
      </c>
      <c r="AM61" s="10" t="str">
        <f>IFERROR(VLOOKUP(AM$2&amp;":"&amp;$A61,'Tables for analytical purposes'!$Q$3:$S$1575,3,FALSE), "")</f>
        <v/>
      </c>
      <c r="AN61" s="10" t="str">
        <f>IFERROR(VLOOKUP(AN$2&amp;":"&amp;$A61,'Tables for analytical purposes'!$Q$3:$S$1575,3,FALSE), "")</f>
        <v/>
      </c>
      <c r="AO61" s="10" t="str">
        <f>IFERROR(VLOOKUP(AO$2&amp;":"&amp;$A61,'Tables for analytical purposes'!$Q$3:$S$1575,3,FALSE), "")</f>
        <v/>
      </c>
      <c r="AP61" s="10" t="str">
        <f>IFERROR(VLOOKUP(AP$2&amp;":"&amp;$A61,'Tables for analytical purposes'!$Q$3:$S$1575,3,FALSE), "")</f>
        <v/>
      </c>
      <c r="AQ61" s="10" t="str">
        <f>IFERROR(VLOOKUP(AQ$2&amp;":"&amp;$A61,'Tables for analytical purposes'!$Q$3:$S$1575,3,FALSE), "")</f>
        <v/>
      </c>
      <c r="AR61" s="10" t="str">
        <f>IFERROR(VLOOKUP(AR$2&amp;":"&amp;$A61,'Tables for analytical purposes'!$Q$3:$S$1575,3,FALSE), "")</f>
        <v/>
      </c>
      <c r="AS61" s="10" t="str">
        <f>IFERROR(VLOOKUP(AS$2&amp;":"&amp;$A61,'Tables for analytical purposes'!$Q$3:$S$1575,3,FALSE), "")</f>
        <v/>
      </c>
      <c r="AT61" s="10" t="str">
        <f>IFERROR(VLOOKUP(AT$2&amp;":"&amp;$A61,'Tables for analytical purposes'!$Q$3:$S$1575,3,FALSE), "")</f>
        <v>GEORGETOWN</v>
      </c>
      <c r="AU61" s="10" t="str">
        <f>IFERROR(VLOOKUP(AU$2&amp;":"&amp;$A61,'Tables for analytical purposes'!$Q$3:$S$1575,3,FALSE), "")</f>
        <v/>
      </c>
      <c r="AV61" s="10" t="str">
        <f>IFERROR(VLOOKUP(AV$2&amp;":"&amp;$A61,'Tables for analytical purposes'!$Q$3:$S$1575,3,FALSE), "")</f>
        <v/>
      </c>
      <c r="AW61" s="10" t="str">
        <f>IFERROR(VLOOKUP(AW$2&amp;":"&amp;$A61,'Tables for analytical purposes'!$Q$3:$S$1575,3,FALSE), "")</f>
        <v/>
      </c>
      <c r="AX61" s="10" t="str">
        <f>IFERROR(VLOOKUP(AX$2&amp;":"&amp;$A61,'Tables for analytical purposes'!$Q$3:$S$1575,3,FALSE), "")</f>
        <v/>
      </c>
      <c r="AY61" s="10" t="str">
        <f>IFERROR(VLOOKUP(AY$2&amp;":"&amp;$A61,'Tables for analytical purposes'!$Q$3:$S$1575,3,FALSE), "")</f>
        <v/>
      </c>
      <c r="AZ61" s="10" t="str">
        <f>IFERROR(VLOOKUP(AZ$2&amp;":"&amp;$A61,'Tables for analytical purposes'!$Q$3:$S$1575,3,FALSE), "")</f>
        <v/>
      </c>
      <c r="BA61" s="10" t="str">
        <f>IFERROR(VLOOKUP(BA$2&amp;":"&amp;$A61,'Tables for analytical purposes'!$Q$3:$S$1575,3,FALSE), "")</f>
        <v/>
      </c>
      <c r="BB61" s="10" t="str">
        <f>IFERROR(VLOOKUP(BB$2&amp;":"&amp;$A61,'Tables for analytical purposes'!$Q$3:$S$1575,3,FALSE), "")</f>
        <v/>
      </c>
      <c r="BC61" s="10" t="str">
        <f>IFERROR(VLOOKUP(BC$2&amp;":"&amp;$A61,'Tables for analytical purposes'!$Q$3:$S$1575,3,FALSE), "")</f>
        <v/>
      </c>
      <c r="BD61" s="10" t="str">
        <f>IFERROR(VLOOKUP(BD$2&amp;":"&amp;$A61,'Tables for analytical purposes'!$Q$3:$S$1575,3,FALSE), "")</f>
        <v/>
      </c>
      <c r="BE61" s="10" t="str">
        <f>IFERROR(VLOOKUP(BE$2&amp;":"&amp;$A61,'Tables for analytical purposes'!$Q$3:$S$1575,3,FALSE), "")</f>
        <v/>
      </c>
    </row>
    <row r="62" spans="1:57" x14ac:dyDescent="0.25">
      <c r="A62" s="10">
        <v>60</v>
      </c>
      <c r="B62" s="10" t="str">
        <f>IFERROR(VLOOKUP(B$2&amp;":"&amp;$A62,'Tables for analytical purposes'!$Q$3:$S$1575,3,FALSE), "")</f>
        <v/>
      </c>
      <c r="C62" s="10" t="str">
        <f>IFERROR(VLOOKUP(C$2&amp;":"&amp;$A62,'Tables for analytical purposes'!$Q$3:$S$1575,3,FALSE), "")</f>
        <v/>
      </c>
      <c r="D62" s="10" t="str">
        <f>IFERROR(VLOOKUP(D$2&amp;":"&amp;$A62,'Tables for analytical purposes'!$Q$3:$S$1575,3,FALSE), "")</f>
        <v/>
      </c>
      <c r="E62" s="10" t="str">
        <f>IFERROR(VLOOKUP(E$2&amp;":"&amp;$A62,'Tables for analytical purposes'!$Q$3:$S$1575,3,FALSE), "")</f>
        <v/>
      </c>
      <c r="F62" s="10" t="str">
        <f>IFERROR(VLOOKUP(F$2&amp;":"&amp;$A62,'Tables for analytical purposes'!$Q$3:$S$1575,3,FALSE), "")</f>
        <v>OJAI</v>
      </c>
      <c r="G62" s="10" t="str">
        <f>IFERROR(VLOOKUP(G$2&amp;":"&amp;$A62,'Tables for analytical purposes'!$Q$3:$S$1575,3,FALSE), "")</f>
        <v/>
      </c>
      <c r="H62" s="10" t="str">
        <f>IFERROR(VLOOKUP(H$2&amp;":"&amp;$A62,'Tables for analytical purposes'!$Q$3:$S$1575,3,FALSE), "")</f>
        <v/>
      </c>
      <c r="I62" s="10" t="str">
        <f>IFERROR(VLOOKUP(I$2&amp;":"&amp;$A62,'Tables for analytical purposes'!$Q$3:$S$1575,3,FALSE), "")</f>
        <v/>
      </c>
      <c r="J62" s="10" t="str">
        <f>IFERROR(VLOOKUP(J$2&amp;":"&amp;$A62,'Tables for analytical purposes'!$Q$3:$S$1575,3,FALSE), "")</f>
        <v/>
      </c>
      <c r="K62" s="10" t="str">
        <f>IFERROR(VLOOKUP(K$2&amp;":"&amp;$A62,'Tables for analytical purposes'!$Q$3:$S$1575,3,FALSE), "")</f>
        <v/>
      </c>
      <c r="L62" s="10" t="str">
        <f>IFERROR(VLOOKUP(L$2&amp;":"&amp;$A62,'Tables for analytical purposes'!$Q$3:$S$1575,3,FALSE), "")</f>
        <v/>
      </c>
      <c r="M62" s="10" t="str">
        <f>IFERROR(VLOOKUP(M$2&amp;":"&amp;$A62,'Tables for analytical purposes'!$Q$3:$S$1575,3,FALSE), "")</f>
        <v/>
      </c>
      <c r="N62" s="10" t="str">
        <f>IFERROR(VLOOKUP(N$2&amp;":"&amp;$A62,'Tables for analytical purposes'!$Q$3:$S$1575,3,FALSE), "")</f>
        <v/>
      </c>
      <c r="O62" s="10" t="str">
        <f>IFERROR(VLOOKUP(O$2&amp;":"&amp;$A62,'Tables for analytical purposes'!$Q$3:$S$1575,3,FALSE), "")</f>
        <v/>
      </c>
      <c r="P62" s="10" t="str">
        <f>IFERROR(VLOOKUP(P$2&amp;":"&amp;$A62,'Tables for analytical purposes'!$Q$3:$S$1575,3,FALSE), "")</f>
        <v/>
      </c>
      <c r="Q62" s="10" t="str">
        <f>IFERROR(VLOOKUP(Q$2&amp;":"&amp;$A62,'Tables for analytical purposes'!$Q$3:$S$1575,3,FALSE), "")</f>
        <v/>
      </c>
      <c r="R62" s="10" t="str">
        <f>IFERROR(VLOOKUP(R$2&amp;":"&amp;$A62,'Tables for analytical purposes'!$Q$3:$S$1575,3,FALSE), "")</f>
        <v>WA KEENEY</v>
      </c>
      <c r="S62" s="10" t="str">
        <f>IFERROR(VLOOKUP(S$2&amp;":"&amp;$A62,'Tables for analytical purposes'!$Q$3:$S$1575,3,FALSE), "")</f>
        <v/>
      </c>
      <c r="T62" s="10" t="str">
        <f>IFERROR(VLOOKUP(T$2&amp;":"&amp;$A62,'Tables for analytical purposes'!$Q$3:$S$1575,3,FALSE), "")</f>
        <v/>
      </c>
      <c r="U62" s="10" t="str">
        <f>IFERROR(VLOOKUP(U$2&amp;":"&amp;$A62,'Tables for analytical purposes'!$Q$3:$S$1575,3,FALSE), "")</f>
        <v/>
      </c>
      <c r="V62" s="10" t="str">
        <f>IFERROR(VLOOKUP(V$2&amp;":"&amp;$A62,'Tables for analytical purposes'!$Q$3:$S$1575,3,FALSE), "")</f>
        <v/>
      </c>
      <c r="W62" s="10" t="str">
        <f>IFERROR(VLOOKUP(W$2&amp;":"&amp;$A62,'Tables for analytical purposes'!$Q$3:$S$1575,3,FALSE), "")</f>
        <v/>
      </c>
      <c r="X62" s="10" t="str">
        <f>IFERROR(VLOOKUP(X$2&amp;":"&amp;$A62,'Tables for analytical purposes'!$Q$3:$S$1575,3,FALSE), "")</f>
        <v/>
      </c>
      <c r="Y62" s="10" t="str">
        <f>IFERROR(VLOOKUP(Y$2&amp;":"&amp;$A62,'Tables for analytical purposes'!$Q$3:$S$1575,3,FALSE), "")</f>
        <v/>
      </c>
      <c r="Z62" s="10" t="str">
        <f>IFERROR(VLOOKUP(Z$2&amp;":"&amp;$A62,'Tables for analytical purposes'!$Q$3:$S$1575,3,FALSE), "")</f>
        <v/>
      </c>
      <c r="AA62" s="10" t="str">
        <f>IFERROR(VLOOKUP(AA$2&amp;":"&amp;$A62,'Tables for analytical purposes'!$Q$3:$S$1575,3,FALSE), "")</f>
        <v/>
      </c>
      <c r="AB62" s="10" t="str">
        <f>IFERROR(VLOOKUP(AB$2&amp;":"&amp;$A62,'Tables for analytical purposes'!$Q$3:$S$1575,3,FALSE), "")</f>
        <v/>
      </c>
      <c r="AC62" s="10" t="str">
        <f>IFERROR(VLOOKUP(AC$2&amp;":"&amp;$A62,'Tables for analytical purposes'!$Q$3:$S$1575,3,FALSE), "")</f>
        <v/>
      </c>
      <c r="AD62" s="10" t="str">
        <f>IFERROR(VLOOKUP(AD$2&amp;":"&amp;$A62,'Tables for analytical purposes'!$Q$3:$S$1575,3,FALSE), "")</f>
        <v/>
      </c>
      <c r="AE62" s="10" t="str">
        <f>IFERROR(VLOOKUP(AE$2&amp;":"&amp;$A62,'Tables for analytical purposes'!$Q$3:$S$1575,3,FALSE), "")</f>
        <v/>
      </c>
      <c r="AF62" s="10" t="str">
        <f>IFERROR(VLOOKUP(AF$2&amp;":"&amp;$A62,'Tables for analytical purposes'!$Q$3:$S$1575,3,FALSE), "")</f>
        <v/>
      </c>
      <c r="AG62" s="10" t="str">
        <f>IFERROR(VLOOKUP(AG$2&amp;":"&amp;$A62,'Tables for analytical purposes'!$Q$3:$S$1575,3,FALSE), "")</f>
        <v/>
      </c>
      <c r="AH62" s="10" t="str">
        <f>IFERROR(VLOOKUP(AH$2&amp;":"&amp;$A62,'Tables for analytical purposes'!$Q$3:$S$1575,3,FALSE), "")</f>
        <v/>
      </c>
      <c r="AI62" s="10" t="str">
        <f>IFERROR(VLOOKUP(AI$2&amp;":"&amp;$A62,'Tables for analytical purposes'!$Q$3:$S$1575,3,FALSE), "")</f>
        <v/>
      </c>
      <c r="AJ62" s="10" t="str">
        <f>IFERROR(VLOOKUP(AJ$2&amp;":"&amp;$A62,'Tables for analytical purposes'!$Q$3:$S$1575,3,FALSE), "")</f>
        <v/>
      </c>
      <c r="AK62" s="10" t="str">
        <f>IFERROR(VLOOKUP(AK$2&amp;":"&amp;$A62,'Tables for analytical purposes'!$Q$3:$S$1575,3,FALSE), "")</f>
        <v/>
      </c>
      <c r="AL62" s="10" t="str">
        <f>IFERROR(VLOOKUP(AL$2&amp;":"&amp;$A62,'Tables for analytical purposes'!$Q$3:$S$1575,3,FALSE), "")</f>
        <v/>
      </c>
      <c r="AM62" s="10" t="str">
        <f>IFERROR(VLOOKUP(AM$2&amp;":"&amp;$A62,'Tables for analytical purposes'!$Q$3:$S$1575,3,FALSE), "")</f>
        <v/>
      </c>
      <c r="AN62" s="10" t="str">
        <f>IFERROR(VLOOKUP(AN$2&amp;":"&amp;$A62,'Tables for analytical purposes'!$Q$3:$S$1575,3,FALSE), "")</f>
        <v/>
      </c>
      <c r="AO62" s="10" t="str">
        <f>IFERROR(VLOOKUP(AO$2&amp;":"&amp;$A62,'Tables for analytical purposes'!$Q$3:$S$1575,3,FALSE), "")</f>
        <v/>
      </c>
      <c r="AP62" s="10" t="str">
        <f>IFERROR(VLOOKUP(AP$2&amp;":"&amp;$A62,'Tables for analytical purposes'!$Q$3:$S$1575,3,FALSE), "")</f>
        <v/>
      </c>
      <c r="AQ62" s="10" t="str">
        <f>IFERROR(VLOOKUP(AQ$2&amp;":"&amp;$A62,'Tables for analytical purposes'!$Q$3:$S$1575,3,FALSE), "")</f>
        <v/>
      </c>
      <c r="AR62" s="10" t="str">
        <f>IFERROR(VLOOKUP(AR$2&amp;":"&amp;$A62,'Tables for analytical purposes'!$Q$3:$S$1575,3,FALSE), "")</f>
        <v/>
      </c>
      <c r="AS62" s="10" t="str">
        <f>IFERROR(VLOOKUP(AS$2&amp;":"&amp;$A62,'Tables for analytical purposes'!$Q$3:$S$1575,3,FALSE), "")</f>
        <v/>
      </c>
      <c r="AT62" s="10" t="str">
        <f>IFERROR(VLOOKUP(AT$2&amp;":"&amp;$A62,'Tables for analytical purposes'!$Q$3:$S$1575,3,FALSE), "")</f>
        <v>GONZALES</v>
      </c>
      <c r="AU62" s="10" t="str">
        <f>IFERROR(VLOOKUP(AU$2&amp;":"&amp;$A62,'Tables for analytical purposes'!$Q$3:$S$1575,3,FALSE), "")</f>
        <v/>
      </c>
      <c r="AV62" s="10" t="str">
        <f>IFERROR(VLOOKUP(AV$2&amp;":"&amp;$A62,'Tables for analytical purposes'!$Q$3:$S$1575,3,FALSE), "")</f>
        <v/>
      </c>
      <c r="AW62" s="10" t="str">
        <f>IFERROR(VLOOKUP(AW$2&amp;":"&amp;$A62,'Tables for analytical purposes'!$Q$3:$S$1575,3,FALSE), "")</f>
        <v/>
      </c>
      <c r="AX62" s="10" t="str">
        <f>IFERROR(VLOOKUP(AX$2&amp;":"&amp;$A62,'Tables for analytical purposes'!$Q$3:$S$1575,3,FALSE), "")</f>
        <v/>
      </c>
      <c r="AY62" s="10" t="str">
        <f>IFERROR(VLOOKUP(AY$2&amp;":"&amp;$A62,'Tables for analytical purposes'!$Q$3:$S$1575,3,FALSE), "")</f>
        <v/>
      </c>
      <c r="AZ62" s="10" t="str">
        <f>IFERROR(VLOOKUP(AZ$2&amp;":"&amp;$A62,'Tables for analytical purposes'!$Q$3:$S$1575,3,FALSE), "")</f>
        <v/>
      </c>
      <c r="BA62" s="10" t="str">
        <f>IFERROR(VLOOKUP(BA$2&amp;":"&amp;$A62,'Tables for analytical purposes'!$Q$3:$S$1575,3,FALSE), "")</f>
        <v/>
      </c>
      <c r="BB62" s="10" t="str">
        <f>IFERROR(VLOOKUP(BB$2&amp;":"&amp;$A62,'Tables for analytical purposes'!$Q$3:$S$1575,3,FALSE), "")</f>
        <v/>
      </c>
      <c r="BC62" s="10" t="str">
        <f>IFERROR(VLOOKUP(BC$2&amp;":"&amp;$A62,'Tables for analytical purposes'!$Q$3:$S$1575,3,FALSE), "")</f>
        <v/>
      </c>
      <c r="BD62" s="10" t="str">
        <f>IFERROR(VLOOKUP(BD$2&amp;":"&amp;$A62,'Tables for analytical purposes'!$Q$3:$S$1575,3,FALSE), "")</f>
        <v/>
      </c>
      <c r="BE62" s="10" t="str">
        <f>IFERROR(VLOOKUP(BE$2&amp;":"&amp;$A62,'Tables for analytical purposes'!$Q$3:$S$1575,3,FALSE), "")</f>
        <v/>
      </c>
    </row>
    <row r="63" spans="1:57" x14ac:dyDescent="0.25">
      <c r="A63">
        <v>61</v>
      </c>
      <c r="B63" s="10" t="str">
        <f>IFERROR(VLOOKUP(B$2&amp;":"&amp;$A63,'Tables for analytical purposes'!$Q$3:$S$1575,3,FALSE), "")</f>
        <v/>
      </c>
      <c r="C63" s="10" t="str">
        <f>IFERROR(VLOOKUP(C$2&amp;":"&amp;$A63,'Tables for analytical purposes'!$Q$3:$S$1575,3,FALSE), "")</f>
        <v/>
      </c>
      <c r="D63" s="10" t="str">
        <f>IFERROR(VLOOKUP(D$2&amp;":"&amp;$A63,'Tables for analytical purposes'!$Q$3:$S$1575,3,FALSE), "")</f>
        <v/>
      </c>
      <c r="E63" s="10" t="str">
        <f>IFERROR(VLOOKUP(E$2&amp;":"&amp;$A63,'Tables for analytical purposes'!$Q$3:$S$1575,3,FALSE), "")</f>
        <v/>
      </c>
      <c r="F63" s="10" t="str">
        <f>IFERROR(VLOOKUP(F$2&amp;":"&amp;$A63,'Tables for analytical purposes'!$Q$3:$S$1575,3,FALSE), "")</f>
        <v>ORANGE</v>
      </c>
      <c r="G63" s="10" t="str">
        <f>IFERROR(VLOOKUP(G$2&amp;":"&amp;$A63,'Tables for analytical purposes'!$Q$3:$S$1575,3,FALSE), "")</f>
        <v/>
      </c>
      <c r="H63" s="10" t="str">
        <f>IFERROR(VLOOKUP(H$2&amp;":"&amp;$A63,'Tables for analytical purposes'!$Q$3:$S$1575,3,FALSE), "")</f>
        <v/>
      </c>
      <c r="I63" s="10" t="str">
        <f>IFERROR(VLOOKUP(I$2&amp;":"&amp;$A63,'Tables for analytical purposes'!$Q$3:$S$1575,3,FALSE), "")</f>
        <v/>
      </c>
      <c r="J63" s="10" t="str">
        <f>IFERROR(VLOOKUP(J$2&amp;":"&amp;$A63,'Tables for analytical purposes'!$Q$3:$S$1575,3,FALSE), "")</f>
        <v/>
      </c>
      <c r="K63" s="10" t="str">
        <f>IFERROR(VLOOKUP(K$2&amp;":"&amp;$A63,'Tables for analytical purposes'!$Q$3:$S$1575,3,FALSE), "")</f>
        <v/>
      </c>
      <c r="L63" s="10" t="str">
        <f>IFERROR(VLOOKUP(L$2&amp;":"&amp;$A63,'Tables for analytical purposes'!$Q$3:$S$1575,3,FALSE), "")</f>
        <v/>
      </c>
      <c r="M63" s="10" t="str">
        <f>IFERROR(VLOOKUP(M$2&amp;":"&amp;$A63,'Tables for analytical purposes'!$Q$3:$S$1575,3,FALSE), "")</f>
        <v/>
      </c>
      <c r="N63" s="10" t="str">
        <f>IFERROR(VLOOKUP(N$2&amp;":"&amp;$A63,'Tables for analytical purposes'!$Q$3:$S$1575,3,FALSE), "")</f>
        <v/>
      </c>
      <c r="O63" s="10" t="str">
        <f>IFERROR(VLOOKUP(O$2&amp;":"&amp;$A63,'Tables for analytical purposes'!$Q$3:$S$1575,3,FALSE), "")</f>
        <v/>
      </c>
      <c r="P63" s="10" t="str">
        <f>IFERROR(VLOOKUP(P$2&amp;":"&amp;$A63,'Tables for analytical purposes'!$Q$3:$S$1575,3,FALSE), "")</f>
        <v/>
      </c>
      <c r="Q63" s="10" t="str">
        <f>IFERROR(VLOOKUP(Q$2&amp;":"&amp;$A63,'Tables for analytical purposes'!$Q$3:$S$1575,3,FALSE), "")</f>
        <v/>
      </c>
      <c r="R63" s="10" t="str">
        <f>IFERROR(VLOOKUP(R$2&amp;":"&amp;$A63,'Tables for analytical purposes'!$Q$3:$S$1575,3,FALSE), "")</f>
        <v>WASHINGTON</v>
      </c>
      <c r="S63" s="10" t="str">
        <f>IFERROR(VLOOKUP(S$2&amp;":"&amp;$A63,'Tables for analytical purposes'!$Q$3:$S$1575,3,FALSE), "")</f>
        <v/>
      </c>
      <c r="T63" s="10" t="str">
        <f>IFERROR(VLOOKUP(T$2&amp;":"&amp;$A63,'Tables for analytical purposes'!$Q$3:$S$1575,3,FALSE), "")</f>
        <v/>
      </c>
      <c r="U63" s="10" t="str">
        <f>IFERROR(VLOOKUP(U$2&amp;":"&amp;$A63,'Tables for analytical purposes'!$Q$3:$S$1575,3,FALSE), "")</f>
        <v/>
      </c>
      <c r="V63" s="10" t="str">
        <f>IFERROR(VLOOKUP(V$2&amp;":"&amp;$A63,'Tables for analytical purposes'!$Q$3:$S$1575,3,FALSE), "")</f>
        <v/>
      </c>
      <c r="W63" s="10" t="str">
        <f>IFERROR(VLOOKUP(W$2&amp;":"&amp;$A63,'Tables for analytical purposes'!$Q$3:$S$1575,3,FALSE), "")</f>
        <v/>
      </c>
      <c r="X63" s="10" t="str">
        <f>IFERROR(VLOOKUP(X$2&amp;":"&amp;$A63,'Tables for analytical purposes'!$Q$3:$S$1575,3,FALSE), "")</f>
        <v/>
      </c>
      <c r="Y63" s="10" t="str">
        <f>IFERROR(VLOOKUP(Y$2&amp;":"&amp;$A63,'Tables for analytical purposes'!$Q$3:$S$1575,3,FALSE), "")</f>
        <v/>
      </c>
      <c r="Z63" s="10" t="str">
        <f>IFERROR(VLOOKUP(Z$2&amp;":"&amp;$A63,'Tables for analytical purposes'!$Q$3:$S$1575,3,FALSE), "")</f>
        <v/>
      </c>
      <c r="AA63" s="10" t="str">
        <f>IFERROR(VLOOKUP(AA$2&amp;":"&amp;$A63,'Tables for analytical purposes'!$Q$3:$S$1575,3,FALSE), "")</f>
        <v/>
      </c>
      <c r="AB63" s="10" t="str">
        <f>IFERROR(VLOOKUP(AB$2&amp;":"&amp;$A63,'Tables for analytical purposes'!$Q$3:$S$1575,3,FALSE), "")</f>
        <v/>
      </c>
      <c r="AC63" s="10" t="str">
        <f>IFERROR(VLOOKUP(AC$2&amp;":"&amp;$A63,'Tables for analytical purposes'!$Q$3:$S$1575,3,FALSE), "")</f>
        <v/>
      </c>
      <c r="AD63" s="10" t="str">
        <f>IFERROR(VLOOKUP(AD$2&amp;":"&amp;$A63,'Tables for analytical purposes'!$Q$3:$S$1575,3,FALSE), "")</f>
        <v/>
      </c>
      <c r="AE63" s="10" t="str">
        <f>IFERROR(VLOOKUP(AE$2&amp;":"&amp;$A63,'Tables for analytical purposes'!$Q$3:$S$1575,3,FALSE), "")</f>
        <v/>
      </c>
      <c r="AF63" s="10" t="str">
        <f>IFERROR(VLOOKUP(AF$2&amp;":"&amp;$A63,'Tables for analytical purposes'!$Q$3:$S$1575,3,FALSE), "")</f>
        <v/>
      </c>
      <c r="AG63" s="10" t="str">
        <f>IFERROR(VLOOKUP(AG$2&amp;":"&amp;$A63,'Tables for analytical purposes'!$Q$3:$S$1575,3,FALSE), "")</f>
        <v/>
      </c>
      <c r="AH63" s="10" t="str">
        <f>IFERROR(VLOOKUP(AH$2&amp;":"&amp;$A63,'Tables for analytical purposes'!$Q$3:$S$1575,3,FALSE), "")</f>
        <v/>
      </c>
      <c r="AI63" s="10" t="str">
        <f>IFERROR(VLOOKUP(AI$2&amp;":"&amp;$A63,'Tables for analytical purposes'!$Q$3:$S$1575,3,FALSE), "")</f>
        <v/>
      </c>
      <c r="AJ63" s="10" t="str">
        <f>IFERROR(VLOOKUP(AJ$2&amp;":"&amp;$A63,'Tables for analytical purposes'!$Q$3:$S$1575,3,FALSE), "")</f>
        <v/>
      </c>
      <c r="AK63" s="10" t="str">
        <f>IFERROR(VLOOKUP(AK$2&amp;":"&amp;$A63,'Tables for analytical purposes'!$Q$3:$S$1575,3,FALSE), "")</f>
        <v/>
      </c>
      <c r="AL63" s="10" t="str">
        <f>IFERROR(VLOOKUP(AL$2&amp;":"&amp;$A63,'Tables for analytical purposes'!$Q$3:$S$1575,3,FALSE), "")</f>
        <v/>
      </c>
      <c r="AM63" s="10" t="str">
        <f>IFERROR(VLOOKUP(AM$2&amp;":"&amp;$A63,'Tables for analytical purposes'!$Q$3:$S$1575,3,FALSE), "")</f>
        <v/>
      </c>
      <c r="AN63" s="10" t="str">
        <f>IFERROR(VLOOKUP(AN$2&amp;":"&amp;$A63,'Tables for analytical purposes'!$Q$3:$S$1575,3,FALSE), "")</f>
        <v/>
      </c>
      <c r="AO63" s="10" t="str">
        <f>IFERROR(VLOOKUP(AO$2&amp;":"&amp;$A63,'Tables for analytical purposes'!$Q$3:$S$1575,3,FALSE), "")</f>
        <v/>
      </c>
      <c r="AP63" s="10" t="str">
        <f>IFERROR(VLOOKUP(AP$2&amp;":"&amp;$A63,'Tables for analytical purposes'!$Q$3:$S$1575,3,FALSE), "")</f>
        <v/>
      </c>
      <c r="AQ63" s="10" t="str">
        <f>IFERROR(VLOOKUP(AQ$2&amp;":"&amp;$A63,'Tables for analytical purposes'!$Q$3:$S$1575,3,FALSE), "")</f>
        <v/>
      </c>
      <c r="AR63" s="10" t="str">
        <f>IFERROR(VLOOKUP(AR$2&amp;":"&amp;$A63,'Tables for analytical purposes'!$Q$3:$S$1575,3,FALSE), "")</f>
        <v/>
      </c>
      <c r="AS63" s="10" t="str">
        <f>IFERROR(VLOOKUP(AS$2&amp;":"&amp;$A63,'Tables for analytical purposes'!$Q$3:$S$1575,3,FALSE), "")</f>
        <v/>
      </c>
      <c r="AT63" s="10" t="str">
        <f>IFERROR(VLOOKUP(AT$2&amp;":"&amp;$A63,'Tables for analytical purposes'!$Q$3:$S$1575,3,FALSE), "")</f>
        <v>GRAND SALINE</v>
      </c>
      <c r="AU63" s="10" t="str">
        <f>IFERROR(VLOOKUP(AU$2&amp;":"&amp;$A63,'Tables for analytical purposes'!$Q$3:$S$1575,3,FALSE), "")</f>
        <v/>
      </c>
      <c r="AV63" s="10" t="str">
        <f>IFERROR(VLOOKUP(AV$2&amp;":"&amp;$A63,'Tables for analytical purposes'!$Q$3:$S$1575,3,FALSE), "")</f>
        <v/>
      </c>
      <c r="AW63" s="10" t="str">
        <f>IFERROR(VLOOKUP(AW$2&amp;":"&amp;$A63,'Tables for analytical purposes'!$Q$3:$S$1575,3,FALSE), "")</f>
        <v/>
      </c>
      <c r="AX63" s="10" t="str">
        <f>IFERROR(VLOOKUP(AX$2&amp;":"&amp;$A63,'Tables for analytical purposes'!$Q$3:$S$1575,3,FALSE), "")</f>
        <v/>
      </c>
      <c r="AY63" s="10" t="str">
        <f>IFERROR(VLOOKUP(AY$2&amp;":"&amp;$A63,'Tables for analytical purposes'!$Q$3:$S$1575,3,FALSE), "")</f>
        <v/>
      </c>
      <c r="AZ63" s="10" t="str">
        <f>IFERROR(VLOOKUP(AZ$2&amp;":"&amp;$A63,'Tables for analytical purposes'!$Q$3:$S$1575,3,FALSE), "")</f>
        <v/>
      </c>
      <c r="BA63" s="10" t="str">
        <f>IFERROR(VLOOKUP(BA$2&amp;":"&amp;$A63,'Tables for analytical purposes'!$Q$3:$S$1575,3,FALSE), "")</f>
        <v/>
      </c>
      <c r="BB63" s="10" t="str">
        <f>IFERROR(VLOOKUP(BB$2&amp;":"&amp;$A63,'Tables for analytical purposes'!$Q$3:$S$1575,3,FALSE), "")</f>
        <v/>
      </c>
      <c r="BC63" s="10" t="str">
        <f>IFERROR(VLOOKUP(BC$2&amp;":"&amp;$A63,'Tables for analytical purposes'!$Q$3:$S$1575,3,FALSE), "")</f>
        <v/>
      </c>
      <c r="BD63" s="10" t="str">
        <f>IFERROR(VLOOKUP(BD$2&amp;":"&amp;$A63,'Tables for analytical purposes'!$Q$3:$S$1575,3,FALSE), "")</f>
        <v/>
      </c>
      <c r="BE63" s="10" t="str">
        <f>IFERROR(VLOOKUP(BE$2&amp;":"&amp;$A63,'Tables for analytical purposes'!$Q$3:$S$1575,3,FALSE), "")</f>
        <v/>
      </c>
    </row>
    <row r="64" spans="1:57" x14ac:dyDescent="0.25">
      <c r="A64" s="10">
        <v>62</v>
      </c>
      <c r="B64" s="10" t="str">
        <f>IFERROR(VLOOKUP(B$2&amp;":"&amp;$A64,'Tables for analytical purposes'!$Q$3:$S$1575,3,FALSE), "")</f>
        <v/>
      </c>
      <c r="C64" s="10" t="str">
        <f>IFERROR(VLOOKUP(C$2&amp;":"&amp;$A64,'Tables for analytical purposes'!$Q$3:$S$1575,3,FALSE), "")</f>
        <v/>
      </c>
      <c r="D64" s="10" t="str">
        <f>IFERROR(VLOOKUP(D$2&amp;":"&amp;$A64,'Tables for analytical purposes'!$Q$3:$S$1575,3,FALSE), "")</f>
        <v/>
      </c>
      <c r="E64" s="10" t="str">
        <f>IFERROR(VLOOKUP(E$2&amp;":"&amp;$A64,'Tables for analytical purposes'!$Q$3:$S$1575,3,FALSE), "")</f>
        <v/>
      </c>
      <c r="F64" s="10" t="str">
        <f>IFERROR(VLOOKUP(F$2&amp;":"&amp;$A64,'Tables for analytical purposes'!$Q$3:$S$1575,3,FALSE), "")</f>
        <v>PALO ALTO</v>
      </c>
      <c r="G64" s="10" t="str">
        <f>IFERROR(VLOOKUP(G$2&amp;":"&amp;$A64,'Tables for analytical purposes'!$Q$3:$S$1575,3,FALSE), "")</f>
        <v/>
      </c>
      <c r="H64" s="10" t="str">
        <f>IFERROR(VLOOKUP(H$2&amp;":"&amp;$A64,'Tables for analytical purposes'!$Q$3:$S$1575,3,FALSE), "")</f>
        <v/>
      </c>
      <c r="I64" s="10" t="str">
        <f>IFERROR(VLOOKUP(I$2&amp;":"&amp;$A64,'Tables for analytical purposes'!$Q$3:$S$1575,3,FALSE), "")</f>
        <v/>
      </c>
      <c r="J64" s="10" t="str">
        <f>IFERROR(VLOOKUP(J$2&amp;":"&amp;$A64,'Tables for analytical purposes'!$Q$3:$S$1575,3,FALSE), "")</f>
        <v/>
      </c>
      <c r="K64" s="10" t="str">
        <f>IFERROR(VLOOKUP(K$2&amp;":"&amp;$A64,'Tables for analytical purposes'!$Q$3:$S$1575,3,FALSE), "")</f>
        <v/>
      </c>
      <c r="L64" s="10" t="str">
        <f>IFERROR(VLOOKUP(L$2&amp;":"&amp;$A64,'Tables for analytical purposes'!$Q$3:$S$1575,3,FALSE), "")</f>
        <v/>
      </c>
      <c r="M64" s="10" t="str">
        <f>IFERROR(VLOOKUP(M$2&amp;":"&amp;$A64,'Tables for analytical purposes'!$Q$3:$S$1575,3,FALSE), "")</f>
        <v/>
      </c>
      <c r="N64" s="10" t="str">
        <f>IFERROR(VLOOKUP(N$2&amp;":"&amp;$A64,'Tables for analytical purposes'!$Q$3:$S$1575,3,FALSE), "")</f>
        <v/>
      </c>
      <c r="O64" s="10" t="str">
        <f>IFERROR(VLOOKUP(O$2&amp;":"&amp;$A64,'Tables for analytical purposes'!$Q$3:$S$1575,3,FALSE), "")</f>
        <v/>
      </c>
      <c r="P64" s="10" t="str">
        <f>IFERROR(VLOOKUP(P$2&amp;":"&amp;$A64,'Tables for analytical purposes'!$Q$3:$S$1575,3,FALSE), "")</f>
        <v/>
      </c>
      <c r="Q64" s="10" t="str">
        <f>IFERROR(VLOOKUP(Q$2&amp;":"&amp;$A64,'Tables for analytical purposes'!$Q$3:$S$1575,3,FALSE), "")</f>
        <v/>
      </c>
      <c r="R64" s="10" t="str">
        <f>IFERROR(VLOOKUP(R$2&amp;":"&amp;$A64,'Tables for analytical purposes'!$Q$3:$S$1575,3,FALSE), "")</f>
        <v>WELLINGTON</v>
      </c>
      <c r="S64" s="10" t="str">
        <f>IFERROR(VLOOKUP(S$2&amp;":"&amp;$A64,'Tables for analytical purposes'!$Q$3:$S$1575,3,FALSE), "")</f>
        <v/>
      </c>
      <c r="T64" s="10" t="str">
        <f>IFERROR(VLOOKUP(T$2&amp;":"&amp;$A64,'Tables for analytical purposes'!$Q$3:$S$1575,3,FALSE), "")</f>
        <v/>
      </c>
      <c r="U64" s="10" t="str">
        <f>IFERROR(VLOOKUP(U$2&amp;":"&amp;$A64,'Tables for analytical purposes'!$Q$3:$S$1575,3,FALSE), "")</f>
        <v/>
      </c>
      <c r="V64" s="10" t="str">
        <f>IFERROR(VLOOKUP(V$2&amp;":"&amp;$A64,'Tables for analytical purposes'!$Q$3:$S$1575,3,FALSE), "")</f>
        <v/>
      </c>
      <c r="W64" s="10" t="str">
        <f>IFERROR(VLOOKUP(W$2&amp;":"&amp;$A64,'Tables for analytical purposes'!$Q$3:$S$1575,3,FALSE), "")</f>
        <v/>
      </c>
      <c r="X64" s="10" t="str">
        <f>IFERROR(VLOOKUP(X$2&amp;":"&amp;$A64,'Tables for analytical purposes'!$Q$3:$S$1575,3,FALSE), "")</f>
        <v/>
      </c>
      <c r="Y64" s="10" t="str">
        <f>IFERROR(VLOOKUP(Y$2&amp;":"&amp;$A64,'Tables for analytical purposes'!$Q$3:$S$1575,3,FALSE), "")</f>
        <v/>
      </c>
      <c r="Z64" s="10" t="str">
        <f>IFERROR(VLOOKUP(Z$2&amp;":"&amp;$A64,'Tables for analytical purposes'!$Q$3:$S$1575,3,FALSE), "")</f>
        <v/>
      </c>
      <c r="AA64" s="10" t="str">
        <f>IFERROR(VLOOKUP(AA$2&amp;":"&amp;$A64,'Tables for analytical purposes'!$Q$3:$S$1575,3,FALSE), "")</f>
        <v/>
      </c>
      <c r="AB64" s="10" t="str">
        <f>IFERROR(VLOOKUP(AB$2&amp;":"&amp;$A64,'Tables for analytical purposes'!$Q$3:$S$1575,3,FALSE), "")</f>
        <v/>
      </c>
      <c r="AC64" s="10" t="str">
        <f>IFERROR(VLOOKUP(AC$2&amp;":"&amp;$A64,'Tables for analytical purposes'!$Q$3:$S$1575,3,FALSE), "")</f>
        <v/>
      </c>
      <c r="AD64" s="10" t="str">
        <f>IFERROR(VLOOKUP(AD$2&amp;":"&amp;$A64,'Tables for analytical purposes'!$Q$3:$S$1575,3,FALSE), "")</f>
        <v/>
      </c>
      <c r="AE64" s="10" t="str">
        <f>IFERROR(VLOOKUP(AE$2&amp;":"&amp;$A64,'Tables for analytical purposes'!$Q$3:$S$1575,3,FALSE), "")</f>
        <v/>
      </c>
      <c r="AF64" s="10" t="str">
        <f>IFERROR(VLOOKUP(AF$2&amp;":"&amp;$A64,'Tables for analytical purposes'!$Q$3:$S$1575,3,FALSE), "")</f>
        <v/>
      </c>
      <c r="AG64" s="10" t="str">
        <f>IFERROR(VLOOKUP(AG$2&amp;":"&amp;$A64,'Tables for analytical purposes'!$Q$3:$S$1575,3,FALSE), "")</f>
        <v/>
      </c>
      <c r="AH64" s="10" t="str">
        <f>IFERROR(VLOOKUP(AH$2&amp;":"&amp;$A64,'Tables for analytical purposes'!$Q$3:$S$1575,3,FALSE), "")</f>
        <v/>
      </c>
      <c r="AI64" s="10" t="str">
        <f>IFERROR(VLOOKUP(AI$2&amp;":"&amp;$A64,'Tables for analytical purposes'!$Q$3:$S$1575,3,FALSE), "")</f>
        <v/>
      </c>
      <c r="AJ64" s="10" t="str">
        <f>IFERROR(VLOOKUP(AJ$2&amp;":"&amp;$A64,'Tables for analytical purposes'!$Q$3:$S$1575,3,FALSE), "")</f>
        <v/>
      </c>
      <c r="AK64" s="10" t="str">
        <f>IFERROR(VLOOKUP(AK$2&amp;":"&amp;$A64,'Tables for analytical purposes'!$Q$3:$S$1575,3,FALSE), "")</f>
        <v/>
      </c>
      <c r="AL64" s="10" t="str">
        <f>IFERROR(VLOOKUP(AL$2&amp;":"&amp;$A64,'Tables for analytical purposes'!$Q$3:$S$1575,3,FALSE), "")</f>
        <v/>
      </c>
      <c r="AM64" s="10" t="str">
        <f>IFERROR(VLOOKUP(AM$2&amp;":"&amp;$A64,'Tables for analytical purposes'!$Q$3:$S$1575,3,FALSE), "")</f>
        <v/>
      </c>
      <c r="AN64" s="10" t="str">
        <f>IFERROR(VLOOKUP(AN$2&amp;":"&amp;$A64,'Tables for analytical purposes'!$Q$3:$S$1575,3,FALSE), "")</f>
        <v/>
      </c>
      <c r="AO64" s="10" t="str">
        <f>IFERROR(VLOOKUP(AO$2&amp;":"&amp;$A64,'Tables for analytical purposes'!$Q$3:$S$1575,3,FALSE), "")</f>
        <v/>
      </c>
      <c r="AP64" s="10" t="str">
        <f>IFERROR(VLOOKUP(AP$2&amp;":"&amp;$A64,'Tables for analytical purposes'!$Q$3:$S$1575,3,FALSE), "")</f>
        <v/>
      </c>
      <c r="AQ64" s="10" t="str">
        <f>IFERROR(VLOOKUP(AQ$2&amp;":"&amp;$A64,'Tables for analytical purposes'!$Q$3:$S$1575,3,FALSE), "")</f>
        <v/>
      </c>
      <c r="AR64" s="10" t="str">
        <f>IFERROR(VLOOKUP(AR$2&amp;":"&amp;$A64,'Tables for analytical purposes'!$Q$3:$S$1575,3,FALSE), "")</f>
        <v/>
      </c>
      <c r="AS64" s="10" t="str">
        <f>IFERROR(VLOOKUP(AS$2&amp;":"&amp;$A64,'Tables for analytical purposes'!$Q$3:$S$1575,3,FALSE), "")</f>
        <v/>
      </c>
      <c r="AT64" s="10" t="str">
        <f>IFERROR(VLOOKUP(AT$2&amp;":"&amp;$A64,'Tables for analytical purposes'!$Q$3:$S$1575,3,FALSE), "")</f>
        <v>GREENVILLE</v>
      </c>
      <c r="AU64" s="10" t="str">
        <f>IFERROR(VLOOKUP(AU$2&amp;":"&amp;$A64,'Tables for analytical purposes'!$Q$3:$S$1575,3,FALSE), "")</f>
        <v/>
      </c>
      <c r="AV64" s="10" t="str">
        <f>IFERROR(VLOOKUP(AV$2&amp;":"&amp;$A64,'Tables for analytical purposes'!$Q$3:$S$1575,3,FALSE), "")</f>
        <v/>
      </c>
      <c r="AW64" s="10" t="str">
        <f>IFERROR(VLOOKUP(AW$2&amp;":"&amp;$A64,'Tables for analytical purposes'!$Q$3:$S$1575,3,FALSE), "")</f>
        <v/>
      </c>
      <c r="AX64" s="10" t="str">
        <f>IFERROR(VLOOKUP(AX$2&amp;":"&amp;$A64,'Tables for analytical purposes'!$Q$3:$S$1575,3,FALSE), "")</f>
        <v/>
      </c>
      <c r="AY64" s="10" t="str">
        <f>IFERROR(VLOOKUP(AY$2&amp;":"&amp;$A64,'Tables for analytical purposes'!$Q$3:$S$1575,3,FALSE), "")</f>
        <v/>
      </c>
      <c r="AZ64" s="10" t="str">
        <f>IFERROR(VLOOKUP(AZ$2&amp;":"&amp;$A64,'Tables for analytical purposes'!$Q$3:$S$1575,3,FALSE), "")</f>
        <v/>
      </c>
      <c r="BA64" s="10" t="str">
        <f>IFERROR(VLOOKUP(BA$2&amp;":"&amp;$A64,'Tables for analytical purposes'!$Q$3:$S$1575,3,FALSE), "")</f>
        <v/>
      </c>
      <c r="BB64" s="10" t="str">
        <f>IFERROR(VLOOKUP(BB$2&amp;":"&amp;$A64,'Tables for analytical purposes'!$Q$3:$S$1575,3,FALSE), "")</f>
        <v/>
      </c>
      <c r="BC64" s="10" t="str">
        <f>IFERROR(VLOOKUP(BC$2&amp;":"&amp;$A64,'Tables for analytical purposes'!$Q$3:$S$1575,3,FALSE), "")</f>
        <v/>
      </c>
      <c r="BD64" s="10" t="str">
        <f>IFERROR(VLOOKUP(BD$2&amp;":"&amp;$A64,'Tables for analytical purposes'!$Q$3:$S$1575,3,FALSE), "")</f>
        <v/>
      </c>
      <c r="BE64" s="10" t="str">
        <f>IFERROR(VLOOKUP(BE$2&amp;":"&amp;$A64,'Tables for analytical purposes'!$Q$3:$S$1575,3,FALSE), "")</f>
        <v/>
      </c>
    </row>
    <row r="65" spans="1:57" x14ac:dyDescent="0.25">
      <c r="A65">
        <v>63</v>
      </c>
      <c r="B65" s="10" t="str">
        <f>IFERROR(VLOOKUP(B$2&amp;":"&amp;$A65,'Tables for analytical purposes'!$Q$3:$S$1575,3,FALSE), "")</f>
        <v/>
      </c>
      <c r="C65" s="10" t="str">
        <f>IFERROR(VLOOKUP(C$2&amp;":"&amp;$A65,'Tables for analytical purposes'!$Q$3:$S$1575,3,FALSE), "")</f>
        <v/>
      </c>
      <c r="D65" s="10" t="str">
        <f>IFERROR(VLOOKUP(D$2&amp;":"&amp;$A65,'Tables for analytical purposes'!$Q$3:$S$1575,3,FALSE), "")</f>
        <v/>
      </c>
      <c r="E65" s="10" t="str">
        <f>IFERROR(VLOOKUP(E$2&amp;":"&amp;$A65,'Tables for analytical purposes'!$Q$3:$S$1575,3,FALSE), "")</f>
        <v/>
      </c>
      <c r="F65" s="10" t="str">
        <f>IFERROR(VLOOKUP(F$2&amp;":"&amp;$A65,'Tables for analytical purposes'!$Q$3:$S$1575,3,FALSE), "")</f>
        <v>PASADENA</v>
      </c>
      <c r="G65" s="10" t="str">
        <f>IFERROR(VLOOKUP(G$2&amp;":"&amp;$A65,'Tables for analytical purposes'!$Q$3:$S$1575,3,FALSE), "")</f>
        <v/>
      </c>
      <c r="H65" s="10" t="str">
        <f>IFERROR(VLOOKUP(H$2&amp;":"&amp;$A65,'Tables for analytical purposes'!$Q$3:$S$1575,3,FALSE), "")</f>
        <v/>
      </c>
      <c r="I65" s="10" t="str">
        <f>IFERROR(VLOOKUP(I$2&amp;":"&amp;$A65,'Tables for analytical purposes'!$Q$3:$S$1575,3,FALSE), "")</f>
        <v/>
      </c>
      <c r="J65" s="10" t="str">
        <f>IFERROR(VLOOKUP(J$2&amp;":"&amp;$A65,'Tables for analytical purposes'!$Q$3:$S$1575,3,FALSE), "")</f>
        <v/>
      </c>
      <c r="K65" s="10" t="str">
        <f>IFERROR(VLOOKUP(K$2&amp;":"&amp;$A65,'Tables for analytical purposes'!$Q$3:$S$1575,3,FALSE), "")</f>
        <v/>
      </c>
      <c r="L65" s="10" t="str">
        <f>IFERROR(VLOOKUP(L$2&amp;":"&amp;$A65,'Tables for analytical purposes'!$Q$3:$S$1575,3,FALSE), "")</f>
        <v/>
      </c>
      <c r="M65" s="10" t="str">
        <f>IFERROR(VLOOKUP(M$2&amp;":"&amp;$A65,'Tables for analytical purposes'!$Q$3:$S$1575,3,FALSE), "")</f>
        <v/>
      </c>
      <c r="N65" s="10" t="str">
        <f>IFERROR(VLOOKUP(N$2&amp;":"&amp;$A65,'Tables for analytical purposes'!$Q$3:$S$1575,3,FALSE), "")</f>
        <v/>
      </c>
      <c r="O65" s="10" t="str">
        <f>IFERROR(VLOOKUP(O$2&amp;":"&amp;$A65,'Tables for analytical purposes'!$Q$3:$S$1575,3,FALSE), "")</f>
        <v/>
      </c>
      <c r="P65" s="10" t="str">
        <f>IFERROR(VLOOKUP(P$2&amp;":"&amp;$A65,'Tables for analytical purposes'!$Q$3:$S$1575,3,FALSE), "")</f>
        <v/>
      </c>
      <c r="Q65" s="10" t="str">
        <f>IFERROR(VLOOKUP(Q$2&amp;":"&amp;$A65,'Tables for analytical purposes'!$Q$3:$S$1575,3,FALSE), "")</f>
        <v/>
      </c>
      <c r="R65" s="10" t="str">
        <f>IFERROR(VLOOKUP(R$2&amp;":"&amp;$A65,'Tables for analytical purposes'!$Q$3:$S$1575,3,FALSE), "")</f>
        <v>WICHITA</v>
      </c>
      <c r="S65" s="10" t="str">
        <f>IFERROR(VLOOKUP(S$2&amp;":"&amp;$A65,'Tables for analytical purposes'!$Q$3:$S$1575,3,FALSE), "")</f>
        <v/>
      </c>
      <c r="T65" s="10" t="str">
        <f>IFERROR(VLOOKUP(T$2&amp;":"&amp;$A65,'Tables for analytical purposes'!$Q$3:$S$1575,3,FALSE), "")</f>
        <v/>
      </c>
      <c r="U65" s="10" t="str">
        <f>IFERROR(VLOOKUP(U$2&amp;":"&amp;$A65,'Tables for analytical purposes'!$Q$3:$S$1575,3,FALSE), "")</f>
        <v/>
      </c>
      <c r="V65" s="10" t="str">
        <f>IFERROR(VLOOKUP(V$2&amp;":"&amp;$A65,'Tables for analytical purposes'!$Q$3:$S$1575,3,FALSE), "")</f>
        <v/>
      </c>
      <c r="W65" s="10" t="str">
        <f>IFERROR(VLOOKUP(W$2&amp;":"&amp;$A65,'Tables for analytical purposes'!$Q$3:$S$1575,3,FALSE), "")</f>
        <v/>
      </c>
      <c r="X65" s="10" t="str">
        <f>IFERROR(VLOOKUP(X$2&amp;":"&amp;$A65,'Tables for analytical purposes'!$Q$3:$S$1575,3,FALSE), "")</f>
        <v/>
      </c>
      <c r="Y65" s="10" t="str">
        <f>IFERROR(VLOOKUP(Y$2&amp;":"&amp;$A65,'Tables for analytical purposes'!$Q$3:$S$1575,3,FALSE), "")</f>
        <v/>
      </c>
      <c r="Z65" s="10" t="str">
        <f>IFERROR(VLOOKUP(Z$2&amp;":"&amp;$A65,'Tables for analytical purposes'!$Q$3:$S$1575,3,FALSE), "")</f>
        <v/>
      </c>
      <c r="AA65" s="10" t="str">
        <f>IFERROR(VLOOKUP(AA$2&amp;":"&amp;$A65,'Tables for analytical purposes'!$Q$3:$S$1575,3,FALSE), "")</f>
        <v/>
      </c>
      <c r="AB65" s="10" t="str">
        <f>IFERROR(VLOOKUP(AB$2&amp;":"&amp;$A65,'Tables for analytical purposes'!$Q$3:$S$1575,3,FALSE), "")</f>
        <v/>
      </c>
      <c r="AC65" s="10" t="str">
        <f>IFERROR(VLOOKUP(AC$2&amp;":"&amp;$A65,'Tables for analytical purposes'!$Q$3:$S$1575,3,FALSE), "")</f>
        <v/>
      </c>
      <c r="AD65" s="10" t="str">
        <f>IFERROR(VLOOKUP(AD$2&amp;":"&amp;$A65,'Tables for analytical purposes'!$Q$3:$S$1575,3,FALSE), "")</f>
        <v/>
      </c>
      <c r="AE65" s="10" t="str">
        <f>IFERROR(VLOOKUP(AE$2&amp;":"&amp;$A65,'Tables for analytical purposes'!$Q$3:$S$1575,3,FALSE), "")</f>
        <v/>
      </c>
      <c r="AF65" s="10" t="str">
        <f>IFERROR(VLOOKUP(AF$2&amp;":"&amp;$A65,'Tables for analytical purposes'!$Q$3:$S$1575,3,FALSE), "")</f>
        <v/>
      </c>
      <c r="AG65" s="10" t="str">
        <f>IFERROR(VLOOKUP(AG$2&amp;":"&amp;$A65,'Tables for analytical purposes'!$Q$3:$S$1575,3,FALSE), "")</f>
        <v/>
      </c>
      <c r="AH65" s="10" t="str">
        <f>IFERROR(VLOOKUP(AH$2&amp;":"&amp;$A65,'Tables for analytical purposes'!$Q$3:$S$1575,3,FALSE), "")</f>
        <v/>
      </c>
      <c r="AI65" s="10" t="str">
        <f>IFERROR(VLOOKUP(AI$2&amp;":"&amp;$A65,'Tables for analytical purposes'!$Q$3:$S$1575,3,FALSE), "")</f>
        <v/>
      </c>
      <c r="AJ65" s="10" t="str">
        <f>IFERROR(VLOOKUP(AJ$2&amp;":"&amp;$A65,'Tables for analytical purposes'!$Q$3:$S$1575,3,FALSE), "")</f>
        <v/>
      </c>
      <c r="AK65" s="10" t="str">
        <f>IFERROR(VLOOKUP(AK$2&amp;":"&amp;$A65,'Tables for analytical purposes'!$Q$3:$S$1575,3,FALSE), "")</f>
        <v/>
      </c>
      <c r="AL65" s="10" t="str">
        <f>IFERROR(VLOOKUP(AL$2&amp;":"&amp;$A65,'Tables for analytical purposes'!$Q$3:$S$1575,3,FALSE), "")</f>
        <v/>
      </c>
      <c r="AM65" s="10" t="str">
        <f>IFERROR(VLOOKUP(AM$2&amp;":"&amp;$A65,'Tables for analytical purposes'!$Q$3:$S$1575,3,FALSE), "")</f>
        <v/>
      </c>
      <c r="AN65" s="10" t="str">
        <f>IFERROR(VLOOKUP(AN$2&amp;":"&amp;$A65,'Tables for analytical purposes'!$Q$3:$S$1575,3,FALSE), "")</f>
        <v/>
      </c>
      <c r="AO65" s="10" t="str">
        <f>IFERROR(VLOOKUP(AO$2&amp;":"&amp;$A65,'Tables for analytical purposes'!$Q$3:$S$1575,3,FALSE), "")</f>
        <v/>
      </c>
      <c r="AP65" s="10" t="str">
        <f>IFERROR(VLOOKUP(AP$2&amp;":"&amp;$A65,'Tables for analytical purposes'!$Q$3:$S$1575,3,FALSE), "")</f>
        <v/>
      </c>
      <c r="AQ65" s="10" t="str">
        <f>IFERROR(VLOOKUP(AQ$2&amp;":"&amp;$A65,'Tables for analytical purposes'!$Q$3:$S$1575,3,FALSE), "")</f>
        <v/>
      </c>
      <c r="AR65" s="10" t="str">
        <f>IFERROR(VLOOKUP(AR$2&amp;":"&amp;$A65,'Tables for analytical purposes'!$Q$3:$S$1575,3,FALSE), "")</f>
        <v/>
      </c>
      <c r="AS65" s="10" t="str">
        <f>IFERROR(VLOOKUP(AS$2&amp;":"&amp;$A65,'Tables for analytical purposes'!$Q$3:$S$1575,3,FALSE), "")</f>
        <v/>
      </c>
      <c r="AT65" s="10" t="str">
        <f>IFERROR(VLOOKUP(AT$2&amp;":"&amp;$A65,'Tables for analytical purposes'!$Q$3:$S$1575,3,FALSE), "")</f>
        <v>HAMILTON</v>
      </c>
      <c r="AU65" s="10" t="str">
        <f>IFERROR(VLOOKUP(AU$2&amp;":"&amp;$A65,'Tables for analytical purposes'!$Q$3:$S$1575,3,FALSE), "")</f>
        <v/>
      </c>
      <c r="AV65" s="10" t="str">
        <f>IFERROR(VLOOKUP(AV$2&amp;":"&amp;$A65,'Tables for analytical purposes'!$Q$3:$S$1575,3,FALSE), "")</f>
        <v/>
      </c>
      <c r="AW65" s="10" t="str">
        <f>IFERROR(VLOOKUP(AW$2&amp;":"&amp;$A65,'Tables for analytical purposes'!$Q$3:$S$1575,3,FALSE), "")</f>
        <v/>
      </c>
      <c r="AX65" s="10" t="str">
        <f>IFERROR(VLOOKUP(AX$2&amp;":"&amp;$A65,'Tables for analytical purposes'!$Q$3:$S$1575,3,FALSE), "")</f>
        <v/>
      </c>
      <c r="AY65" s="10" t="str">
        <f>IFERROR(VLOOKUP(AY$2&amp;":"&amp;$A65,'Tables for analytical purposes'!$Q$3:$S$1575,3,FALSE), "")</f>
        <v/>
      </c>
      <c r="AZ65" s="10" t="str">
        <f>IFERROR(VLOOKUP(AZ$2&amp;":"&amp;$A65,'Tables for analytical purposes'!$Q$3:$S$1575,3,FALSE), "")</f>
        <v/>
      </c>
      <c r="BA65" s="10" t="str">
        <f>IFERROR(VLOOKUP(BA$2&amp;":"&amp;$A65,'Tables for analytical purposes'!$Q$3:$S$1575,3,FALSE), "")</f>
        <v/>
      </c>
      <c r="BB65" s="10" t="str">
        <f>IFERROR(VLOOKUP(BB$2&amp;":"&amp;$A65,'Tables for analytical purposes'!$Q$3:$S$1575,3,FALSE), "")</f>
        <v/>
      </c>
      <c r="BC65" s="10" t="str">
        <f>IFERROR(VLOOKUP(BC$2&amp;":"&amp;$A65,'Tables for analytical purposes'!$Q$3:$S$1575,3,FALSE), "")</f>
        <v/>
      </c>
      <c r="BD65" s="10" t="str">
        <f>IFERROR(VLOOKUP(BD$2&amp;":"&amp;$A65,'Tables for analytical purposes'!$Q$3:$S$1575,3,FALSE), "")</f>
        <v/>
      </c>
      <c r="BE65" s="10" t="str">
        <f>IFERROR(VLOOKUP(BE$2&amp;":"&amp;$A65,'Tables for analytical purposes'!$Q$3:$S$1575,3,FALSE), "")</f>
        <v/>
      </c>
    </row>
    <row r="66" spans="1:57" x14ac:dyDescent="0.25">
      <c r="A66" s="10">
        <v>64</v>
      </c>
      <c r="B66" s="10" t="str">
        <f>IFERROR(VLOOKUP(B$2&amp;":"&amp;$A66,'Tables for analytical purposes'!$Q$3:$S$1575,3,FALSE), "")</f>
        <v/>
      </c>
      <c r="C66" s="10" t="str">
        <f>IFERROR(VLOOKUP(C$2&amp;":"&amp;$A66,'Tables for analytical purposes'!$Q$3:$S$1575,3,FALSE), "")</f>
        <v/>
      </c>
      <c r="D66" s="10" t="str">
        <f>IFERROR(VLOOKUP(D$2&amp;":"&amp;$A66,'Tables for analytical purposes'!$Q$3:$S$1575,3,FALSE), "")</f>
        <v/>
      </c>
      <c r="E66" s="10" t="str">
        <f>IFERROR(VLOOKUP(E$2&amp;":"&amp;$A66,'Tables for analytical purposes'!$Q$3:$S$1575,3,FALSE), "")</f>
        <v/>
      </c>
      <c r="F66" s="10" t="str">
        <f>IFERROR(VLOOKUP(F$2&amp;":"&amp;$A66,'Tables for analytical purposes'!$Q$3:$S$1575,3,FALSE), "")</f>
        <v>PLEASANTON</v>
      </c>
      <c r="G66" s="10" t="str">
        <f>IFERROR(VLOOKUP(G$2&amp;":"&amp;$A66,'Tables for analytical purposes'!$Q$3:$S$1575,3,FALSE), "")</f>
        <v/>
      </c>
      <c r="H66" s="10" t="str">
        <f>IFERROR(VLOOKUP(H$2&amp;":"&amp;$A66,'Tables for analytical purposes'!$Q$3:$S$1575,3,FALSE), "")</f>
        <v/>
      </c>
      <c r="I66" s="10" t="str">
        <f>IFERROR(VLOOKUP(I$2&amp;":"&amp;$A66,'Tables for analytical purposes'!$Q$3:$S$1575,3,FALSE), "")</f>
        <v/>
      </c>
      <c r="J66" s="10" t="str">
        <f>IFERROR(VLOOKUP(J$2&amp;":"&amp;$A66,'Tables for analytical purposes'!$Q$3:$S$1575,3,FALSE), "")</f>
        <v/>
      </c>
      <c r="K66" s="10" t="str">
        <f>IFERROR(VLOOKUP(K$2&amp;":"&amp;$A66,'Tables for analytical purposes'!$Q$3:$S$1575,3,FALSE), "")</f>
        <v/>
      </c>
      <c r="L66" s="10" t="str">
        <f>IFERROR(VLOOKUP(L$2&amp;":"&amp;$A66,'Tables for analytical purposes'!$Q$3:$S$1575,3,FALSE), "")</f>
        <v/>
      </c>
      <c r="M66" s="10" t="str">
        <f>IFERROR(VLOOKUP(M$2&amp;":"&amp;$A66,'Tables for analytical purposes'!$Q$3:$S$1575,3,FALSE), "")</f>
        <v/>
      </c>
      <c r="N66" s="10" t="str">
        <f>IFERROR(VLOOKUP(N$2&amp;":"&amp;$A66,'Tables for analytical purposes'!$Q$3:$S$1575,3,FALSE), "")</f>
        <v/>
      </c>
      <c r="O66" s="10" t="str">
        <f>IFERROR(VLOOKUP(O$2&amp;":"&amp;$A66,'Tables for analytical purposes'!$Q$3:$S$1575,3,FALSE), "")</f>
        <v/>
      </c>
      <c r="P66" s="10" t="str">
        <f>IFERROR(VLOOKUP(P$2&amp;":"&amp;$A66,'Tables for analytical purposes'!$Q$3:$S$1575,3,FALSE), "")</f>
        <v/>
      </c>
      <c r="Q66" s="10" t="str">
        <f>IFERROR(VLOOKUP(Q$2&amp;":"&amp;$A66,'Tables for analytical purposes'!$Q$3:$S$1575,3,FALSE), "")</f>
        <v/>
      </c>
      <c r="R66" s="10" t="str">
        <f>IFERROR(VLOOKUP(R$2&amp;":"&amp;$A66,'Tables for analytical purposes'!$Q$3:$S$1575,3,FALSE), "")</f>
        <v/>
      </c>
      <c r="S66" s="10" t="str">
        <f>IFERROR(VLOOKUP(S$2&amp;":"&amp;$A66,'Tables for analytical purposes'!$Q$3:$S$1575,3,FALSE), "")</f>
        <v/>
      </c>
      <c r="T66" s="10" t="str">
        <f>IFERROR(VLOOKUP(T$2&amp;":"&amp;$A66,'Tables for analytical purposes'!$Q$3:$S$1575,3,FALSE), "")</f>
        <v/>
      </c>
      <c r="U66" s="10" t="str">
        <f>IFERROR(VLOOKUP(U$2&amp;":"&amp;$A66,'Tables for analytical purposes'!$Q$3:$S$1575,3,FALSE), "")</f>
        <v/>
      </c>
      <c r="V66" s="10" t="str">
        <f>IFERROR(VLOOKUP(V$2&amp;":"&amp;$A66,'Tables for analytical purposes'!$Q$3:$S$1575,3,FALSE), "")</f>
        <v/>
      </c>
      <c r="W66" s="10" t="str">
        <f>IFERROR(VLOOKUP(W$2&amp;":"&amp;$A66,'Tables for analytical purposes'!$Q$3:$S$1575,3,FALSE), "")</f>
        <v/>
      </c>
      <c r="X66" s="10" t="str">
        <f>IFERROR(VLOOKUP(X$2&amp;":"&amp;$A66,'Tables for analytical purposes'!$Q$3:$S$1575,3,FALSE), "")</f>
        <v/>
      </c>
      <c r="Y66" s="10" t="str">
        <f>IFERROR(VLOOKUP(Y$2&amp;":"&amp;$A66,'Tables for analytical purposes'!$Q$3:$S$1575,3,FALSE), "")</f>
        <v/>
      </c>
      <c r="Z66" s="10" t="str">
        <f>IFERROR(VLOOKUP(Z$2&amp;":"&amp;$A66,'Tables for analytical purposes'!$Q$3:$S$1575,3,FALSE), "")</f>
        <v/>
      </c>
      <c r="AA66" s="10" t="str">
        <f>IFERROR(VLOOKUP(AA$2&amp;":"&amp;$A66,'Tables for analytical purposes'!$Q$3:$S$1575,3,FALSE), "")</f>
        <v/>
      </c>
      <c r="AB66" s="10" t="str">
        <f>IFERROR(VLOOKUP(AB$2&amp;":"&amp;$A66,'Tables for analytical purposes'!$Q$3:$S$1575,3,FALSE), "")</f>
        <v/>
      </c>
      <c r="AC66" s="10" t="str">
        <f>IFERROR(VLOOKUP(AC$2&amp;":"&amp;$A66,'Tables for analytical purposes'!$Q$3:$S$1575,3,FALSE), "")</f>
        <v/>
      </c>
      <c r="AD66" s="10" t="str">
        <f>IFERROR(VLOOKUP(AD$2&amp;":"&amp;$A66,'Tables for analytical purposes'!$Q$3:$S$1575,3,FALSE), "")</f>
        <v/>
      </c>
      <c r="AE66" s="10" t="str">
        <f>IFERROR(VLOOKUP(AE$2&amp;":"&amp;$A66,'Tables for analytical purposes'!$Q$3:$S$1575,3,FALSE), "")</f>
        <v/>
      </c>
      <c r="AF66" s="10" t="str">
        <f>IFERROR(VLOOKUP(AF$2&amp;":"&amp;$A66,'Tables for analytical purposes'!$Q$3:$S$1575,3,FALSE), "")</f>
        <v/>
      </c>
      <c r="AG66" s="10" t="str">
        <f>IFERROR(VLOOKUP(AG$2&amp;":"&amp;$A66,'Tables for analytical purposes'!$Q$3:$S$1575,3,FALSE), "")</f>
        <v/>
      </c>
      <c r="AH66" s="10" t="str">
        <f>IFERROR(VLOOKUP(AH$2&amp;":"&amp;$A66,'Tables for analytical purposes'!$Q$3:$S$1575,3,FALSE), "")</f>
        <v/>
      </c>
      <c r="AI66" s="10" t="str">
        <f>IFERROR(VLOOKUP(AI$2&amp;":"&amp;$A66,'Tables for analytical purposes'!$Q$3:$S$1575,3,FALSE), "")</f>
        <v/>
      </c>
      <c r="AJ66" s="10" t="str">
        <f>IFERROR(VLOOKUP(AJ$2&amp;":"&amp;$A66,'Tables for analytical purposes'!$Q$3:$S$1575,3,FALSE), "")</f>
        <v/>
      </c>
      <c r="AK66" s="10" t="str">
        <f>IFERROR(VLOOKUP(AK$2&amp;":"&amp;$A66,'Tables for analytical purposes'!$Q$3:$S$1575,3,FALSE), "")</f>
        <v/>
      </c>
      <c r="AL66" s="10" t="str">
        <f>IFERROR(VLOOKUP(AL$2&amp;":"&amp;$A66,'Tables for analytical purposes'!$Q$3:$S$1575,3,FALSE), "")</f>
        <v/>
      </c>
      <c r="AM66" s="10" t="str">
        <f>IFERROR(VLOOKUP(AM$2&amp;":"&amp;$A66,'Tables for analytical purposes'!$Q$3:$S$1575,3,FALSE), "")</f>
        <v/>
      </c>
      <c r="AN66" s="10" t="str">
        <f>IFERROR(VLOOKUP(AN$2&amp;":"&amp;$A66,'Tables for analytical purposes'!$Q$3:$S$1575,3,FALSE), "")</f>
        <v/>
      </c>
      <c r="AO66" s="10" t="str">
        <f>IFERROR(VLOOKUP(AO$2&amp;":"&amp;$A66,'Tables for analytical purposes'!$Q$3:$S$1575,3,FALSE), "")</f>
        <v/>
      </c>
      <c r="AP66" s="10" t="str">
        <f>IFERROR(VLOOKUP(AP$2&amp;":"&amp;$A66,'Tables for analytical purposes'!$Q$3:$S$1575,3,FALSE), "")</f>
        <v/>
      </c>
      <c r="AQ66" s="10" t="str">
        <f>IFERROR(VLOOKUP(AQ$2&amp;":"&amp;$A66,'Tables for analytical purposes'!$Q$3:$S$1575,3,FALSE), "")</f>
        <v/>
      </c>
      <c r="AR66" s="10" t="str">
        <f>IFERROR(VLOOKUP(AR$2&amp;":"&amp;$A66,'Tables for analytical purposes'!$Q$3:$S$1575,3,FALSE), "")</f>
        <v/>
      </c>
      <c r="AS66" s="10" t="str">
        <f>IFERROR(VLOOKUP(AS$2&amp;":"&amp;$A66,'Tables for analytical purposes'!$Q$3:$S$1575,3,FALSE), "")</f>
        <v/>
      </c>
      <c r="AT66" s="10" t="str">
        <f>IFERROR(VLOOKUP(AT$2&amp;":"&amp;$A66,'Tables for analytical purposes'!$Q$3:$S$1575,3,FALSE), "")</f>
        <v>HARKER HEIGHTS</v>
      </c>
      <c r="AU66" s="10" t="str">
        <f>IFERROR(VLOOKUP(AU$2&amp;":"&amp;$A66,'Tables for analytical purposes'!$Q$3:$S$1575,3,FALSE), "")</f>
        <v/>
      </c>
      <c r="AV66" s="10" t="str">
        <f>IFERROR(VLOOKUP(AV$2&amp;":"&amp;$A66,'Tables for analytical purposes'!$Q$3:$S$1575,3,FALSE), "")</f>
        <v/>
      </c>
      <c r="AW66" s="10" t="str">
        <f>IFERROR(VLOOKUP(AW$2&amp;":"&amp;$A66,'Tables for analytical purposes'!$Q$3:$S$1575,3,FALSE), "")</f>
        <v/>
      </c>
      <c r="AX66" s="10" t="str">
        <f>IFERROR(VLOOKUP(AX$2&amp;":"&amp;$A66,'Tables for analytical purposes'!$Q$3:$S$1575,3,FALSE), "")</f>
        <v/>
      </c>
      <c r="AY66" s="10" t="str">
        <f>IFERROR(VLOOKUP(AY$2&amp;":"&amp;$A66,'Tables for analytical purposes'!$Q$3:$S$1575,3,FALSE), "")</f>
        <v/>
      </c>
      <c r="AZ66" s="10" t="str">
        <f>IFERROR(VLOOKUP(AZ$2&amp;":"&amp;$A66,'Tables for analytical purposes'!$Q$3:$S$1575,3,FALSE), "")</f>
        <v/>
      </c>
      <c r="BA66" s="10" t="str">
        <f>IFERROR(VLOOKUP(BA$2&amp;":"&amp;$A66,'Tables for analytical purposes'!$Q$3:$S$1575,3,FALSE), "")</f>
        <v/>
      </c>
      <c r="BB66" s="10" t="str">
        <f>IFERROR(VLOOKUP(BB$2&amp;":"&amp;$A66,'Tables for analytical purposes'!$Q$3:$S$1575,3,FALSE), "")</f>
        <v/>
      </c>
      <c r="BC66" s="10" t="str">
        <f>IFERROR(VLOOKUP(BC$2&amp;":"&amp;$A66,'Tables for analytical purposes'!$Q$3:$S$1575,3,FALSE), "")</f>
        <v/>
      </c>
      <c r="BD66" s="10" t="str">
        <f>IFERROR(VLOOKUP(BD$2&amp;":"&amp;$A66,'Tables for analytical purposes'!$Q$3:$S$1575,3,FALSE), "")</f>
        <v/>
      </c>
      <c r="BE66" s="10" t="str">
        <f>IFERROR(VLOOKUP(BE$2&amp;":"&amp;$A66,'Tables for analytical purposes'!$Q$3:$S$1575,3,FALSE), "")</f>
        <v/>
      </c>
    </row>
    <row r="67" spans="1:57" x14ac:dyDescent="0.25">
      <c r="A67">
        <v>65</v>
      </c>
      <c r="B67" s="10" t="str">
        <f>IFERROR(VLOOKUP(B$2&amp;":"&amp;$A67,'Tables for analytical purposes'!$Q$3:$S$1575,3,FALSE), "")</f>
        <v/>
      </c>
      <c r="C67" s="10" t="str">
        <f>IFERROR(VLOOKUP(C$2&amp;":"&amp;$A67,'Tables for analytical purposes'!$Q$3:$S$1575,3,FALSE), "")</f>
        <v/>
      </c>
      <c r="D67" s="10" t="str">
        <f>IFERROR(VLOOKUP(D$2&amp;":"&amp;$A67,'Tables for analytical purposes'!$Q$3:$S$1575,3,FALSE), "")</f>
        <v/>
      </c>
      <c r="E67" s="10" t="str">
        <f>IFERROR(VLOOKUP(E$2&amp;":"&amp;$A67,'Tables for analytical purposes'!$Q$3:$S$1575,3,FALSE), "")</f>
        <v/>
      </c>
      <c r="F67" s="10" t="str">
        <f>IFERROR(VLOOKUP(F$2&amp;":"&amp;$A67,'Tables for analytical purposes'!$Q$3:$S$1575,3,FALSE), "")</f>
        <v>POMONA</v>
      </c>
      <c r="G67" s="10" t="str">
        <f>IFERROR(VLOOKUP(G$2&amp;":"&amp;$A67,'Tables for analytical purposes'!$Q$3:$S$1575,3,FALSE), "")</f>
        <v/>
      </c>
      <c r="H67" s="10" t="str">
        <f>IFERROR(VLOOKUP(H$2&amp;":"&amp;$A67,'Tables for analytical purposes'!$Q$3:$S$1575,3,FALSE), "")</f>
        <v/>
      </c>
      <c r="I67" s="10" t="str">
        <f>IFERROR(VLOOKUP(I$2&amp;":"&amp;$A67,'Tables for analytical purposes'!$Q$3:$S$1575,3,FALSE), "")</f>
        <v/>
      </c>
      <c r="J67" s="10" t="str">
        <f>IFERROR(VLOOKUP(J$2&amp;":"&amp;$A67,'Tables for analytical purposes'!$Q$3:$S$1575,3,FALSE), "")</f>
        <v/>
      </c>
      <c r="K67" s="10" t="str">
        <f>IFERROR(VLOOKUP(K$2&amp;":"&amp;$A67,'Tables for analytical purposes'!$Q$3:$S$1575,3,FALSE), "")</f>
        <v/>
      </c>
      <c r="L67" s="10" t="str">
        <f>IFERROR(VLOOKUP(L$2&amp;":"&amp;$A67,'Tables for analytical purposes'!$Q$3:$S$1575,3,FALSE), "")</f>
        <v/>
      </c>
      <c r="M67" s="10" t="str">
        <f>IFERROR(VLOOKUP(M$2&amp;":"&amp;$A67,'Tables for analytical purposes'!$Q$3:$S$1575,3,FALSE), "")</f>
        <v/>
      </c>
      <c r="N67" s="10" t="str">
        <f>IFERROR(VLOOKUP(N$2&amp;":"&amp;$A67,'Tables for analytical purposes'!$Q$3:$S$1575,3,FALSE), "")</f>
        <v/>
      </c>
      <c r="O67" s="10" t="str">
        <f>IFERROR(VLOOKUP(O$2&amp;":"&amp;$A67,'Tables for analytical purposes'!$Q$3:$S$1575,3,FALSE), "")</f>
        <v/>
      </c>
      <c r="P67" s="10" t="str">
        <f>IFERROR(VLOOKUP(P$2&amp;":"&amp;$A67,'Tables for analytical purposes'!$Q$3:$S$1575,3,FALSE), "")</f>
        <v/>
      </c>
      <c r="Q67" s="10" t="str">
        <f>IFERROR(VLOOKUP(Q$2&amp;":"&amp;$A67,'Tables for analytical purposes'!$Q$3:$S$1575,3,FALSE), "")</f>
        <v/>
      </c>
      <c r="R67" s="10" t="str">
        <f>IFERROR(VLOOKUP(R$2&amp;":"&amp;$A67,'Tables for analytical purposes'!$Q$3:$S$1575,3,FALSE), "")</f>
        <v/>
      </c>
      <c r="S67" s="10" t="str">
        <f>IFERROR(VLOOKUP(S$2&amp;":"&amp;$A67,'Tables for analytical purposes'!$Q$3:$S$1575,3,FALSE), "")</f>
        <v/>
      </c>
      <c r="T67" s="10" t="str">
        <f>IFERROR(VLOOKUP(T$2&amp;":"&amp;$A67,'Tables for analytical purposes'!$Q$3:$S$1575,3,FALSE), "")</f>
        <v/>
      </c>
      <c r="U67" s="10" t="str">
        <f>IFERROR(VLOOKUP(U$2&amp;":"&amp;$A67,'Tables for analytical purposes'!$Q$3:$S$1575,3,FALSE), "")</f>
        <v/>
      </c>
      <c r="V67" s="10" t="str">
        <f>IFERROR(VLOOKUP(V$2&amp;":"&amp;$A67,'Tables for analytical purposes'!$Q$3:$S$1575,3,FALSE), "")</f>
        <v/>
      </c>
      <c r="W67" s="10" t="str">
        <f>IFERROR(VLOOKUP(W$2&amp;":"&amp;$A67,'Tables for analytical purposes'!$Q$3:$S$1575,3,FALSE), "")</f>
        <v/>
      </c>
      <c r="X67" s="10" t="str">
        <f>IFERROR(VLOOKUP(X$2&amp;":"&amp;$A67,'Tables for analytical purposes'!$Q$3:$S$1575,3,FALSE), "")</f>
        <v/>
      </c>
      <c r="Y67" s="10" t="str">
        <f>IFERROR(VLOOKUP(Y$2&amp;":"&amp;$A67,'Tables for analytical purposes'!$Q$3:$S$1575,3,FALSE), "")</f>
        <v/>
      </c>
      <c r="Z67" s="10" t="str">
        <f>IFERROR(VLOOKUP(Z$2&amp;":"&amp;$A67,'Tables for analytical purposes'!$Q$3:$S$1575,3,FALSE), "")</f>
        <v/>
      </c>
      <c r="AA67" s="10" t="str">
        <f>IFERROR(VLOOKUP(AA$2&amp;":"&amp;$A67,'Tables for analytical purposes'!$Q$3:$S$1575,3,FALSE), "")</f>
        <v/>
      </c>
      <c r="AB67" s="10" t="str">
        <f>IFERROR(VLOOKUP(AB$2&amp;":"&amp;$A67,'Tables for analytical purposes'!$Q$3:$S$1575,3,FALSE), "")</f>
        <v/>
      </c>
      <c r="AC67" s="10" t="str">
        <f>IFERROR(VLOOKUP(AC$2&amp;":"&amp;$A67,'Tables for analytical purposes'!$Q$3:$S$1575,3,FALSE), "")</f>
        <v/>
      </c>
      <c r="AD67" s="10" t="str">
        <f>IFERROR(VLOOKUP(AD$2&amp;":"&amp;$A67,'Tables for analytical purposes'!$Q$3:$S$1575,3,FALSE), "")</f>
        <v/>
      </c>
      <c r="AE67" s="10" t="str">
        <f>IFERROR(VLOOKUP(AE$2&amp;":"&amp;$A67,'Tables for analytical purposes'!$Q$3:$S$1575,3,FALSE), "")</f>
        <v/>
      </c>
      <c r="AF67" s="10" t="str">
        <f>IFERROR(VLOOKUP(AF$2&amp;":"&amp;$A67,'Tables for analytical purposes'!$Q$3:$S$1575,3,FALSE), "")</f>
        <v/>
      </c>
      <c r="AG67" s="10" t="str">
        <f>IFERROR(VLOOKUP(AG$2&amp;":"&amp;$A67,'Tables for analytical purposes'!$Q$3:$S$1575,3,FALSE), "")</f>
        <v/>
      </c>
      <c r="AH67" s="10" t="str">
        <f>IFERROR(VLOOKUP(AH$2&amp;":"&amp;$A67,'Tables for analytical purposes'!$Q$3:$S$1575,3,FALSE), "")</f>
        <v/>
      </c>
      <c r="AI67" s="10" t="str">
        <f>IFERROR(VLOOKUP(AI$2&amp;":"&amp;$A67,'Tables for analytical purposes'!$Q$3:$S$1575,3,FALSE), "")</f>
        <v/>
      </c>
      <c r="AJ67" s="10" t="str">
        <f>IFERROR(VLOOKUP(AJ$2&amp;":"&amp;$A67,'Tables for analytical purposes'!$Q$3:$S$1575,3,FALSE), "")</f>
        <v/>
      </c>
      <c r="AK67" s="10" t="str">
        <f>IFERROR(VLOOKUP(AK$2&amp;":"&amp;$A67,'Tables for analytical purposes'!$Q$3:$S$1575,3,FALSE), "")</f>
        <v/>
      </c>
      <c r="AL67" s="10" t="str">
        <f>IFERROR(VLOOKUP(AL$2&amp;":"&amp;$A67,'Tables for analytical purposes'!$Q$3:$S$1575,3,FALSE), "")</f>
        <v/>
      </c>
      <c r="AM67" s="10" t="str">
        <f>IFERROR(VLOOKUP(AM$2&amp;":"&amp;$A67,'Tables for analytical purposes'!$Q$3:$S$1575,3,FALSE), "")</f>
        <v/>
      </c>
      <c r="AN67" s="10" t="str">
        <f>IFERROR(VLOOKUP(AN$2&amp;":"&amp;$A67,'Tables for analytical purposes'!$Q$3:$S$1575,3,FALSE), "")</f>
        <v/>
      </c>
      <c r="AO67" s="10" t="str">
        <f>IFERROR(VLOOKUP(AO$2&amp;":"&amp;$A67,'Tables for analytical purposes'!$Q$3:$S$1575,3,FALSE), "")</f>
        <v/>
      </c>
      <c r="AP67" s="10" t="str">
        <f>IFERROR(VLOOKUP(AP$2&amp;":"&amp;$A67,'Tables for analytical purposes'!$Q$3:$S$1575,3,FALSE), "")</f>
        <v/>
      </c>
      <c r="AQ67" s="10" t="str">
        <f>IFERROR(VLOOKUP(AQ$2&amp;":"&amp;$A67,'Tables for analytical purposes'!$Q$3:$S$1575,3,FALSE), "")</f>
        <v/>
      </c>
      <c r="AR67" s="10" t="str">
        <f>IFERROR(VLOOKUP(AR$2&amp;":"&amp;$A67,'Tables for analytical purposes'!$Q$3:$S$1575,3,FALSE), "")</f>
        <v/>
      </c>
      <c r="AS67" s="10" t="str">
        <f>IFERROR(VLOOKUP(AS$2&amp;":"&amp;$A67,'Tables for analytical purposes'!$Q$3:$S$1575,3,FALSE), "")</f>
        <v/>
      </c>
      <c r="AT67" s="10" t="str">
        <f>IFERROR(VLOOKUP(AT$2&amp;":"&amp;$A67,'Tables for analytical purposes'!$Q$3:$S$1575,3,FALSE), "")</f>
        <v>HARLINGEN</v>
      </c>
      <c r="AU67" s="10" t="str">
        <f>IFERROR(VLOOKUP(AU$2&amp;":"&amp;$A67,'Tables for analytical purposes'!$Q$3:$S$1575,3,FALSE), "")</f>
        <v/>
      </c>
      <c r="AV67" s="10" t="str">
        <f>IFERROR(VLOOKUP(AV$2&amp;":"&amp;$A67,'Tables for analytical purposes'!$Q$3:$S$1575,3,FALSE), "")</f>
        <v/>
      </c>
      <c r="AW67" s="10" t="str">
        <f>IFERROR(VLOOKUP(AW$2&amp;":"&amp;$A67,'Tables for analytical purposes'!$Q$3:$S$1575,3,FALSE), "")</f>
        <v/>
      </c>
      <c r="AX67" s="10" t="str">
        <f>IFERROR(VLOOKUP(AX$2&amp;":"&amp;$A67,'Tables for analytical purposes'!$Q$3:$S$1575,3,FALSE), "")</f>
        <v/>
      </c>
      <c r="AY67" s="10" t="str">
        <f>IFERROR(VLOOKUP(AY$2&amp;":"&amp;$A67,'Tables for analytical purposes'!$Q$3:$S$1575,3,FALSE), "")</f>
        <v/>
      </c>
      <c r="AZ67" s="10" t="str">
        <f>IFERROR(VLOOKUP(AZ$2&amp;":"&amp;$A67,'Tables for analytical purposes'!$Q$3:$S$1575,3,FALSE), "")</f>
        <v/>
      </c>
      <c r="BA67" s="10" t="str">
        <f>IFERROR(VLOOKUP(BA$2&amp;":"&amp;$A67,'Tables for analytical purposes'!$Q$3:$S$1575,3,FALSE), "")</f>
        <v/>
      </c>
      <c r="BB67" s="10" t="str">
        <f>IFERROR(VLOOKUP(BB$2&amp;":"&amp;$A67,'Tables for analytical purposes'!$Q$3:$S$1575,3,FALSE), "")</f>
        <v/>
      </c>
      <c r="BC67" s="10" t="str">
        <f>IFERROR(VLOOKUP(BC$2&amp;":"&amp;$A67,'Tables for analytical purposes'!$Q$3:$S$1575,3,FALSE), "")</f>
        <v/>
      </c>
      <c r="BD67" s="10" t="str">
        <f>IFERROR(VLOOKUP(BD$2&amp;":"&amp;$A67,'Tables for analytical purposes'!$Q$3:$S$1575,3,FALSE), "")</f>
        <v/>
      </c>
      <c r="BE67" s="10" t="str">
        <f>IFERROR(VLOOKUP(BE$2&amp;":"&amp;$A67,'Tables for analytical purposes'!$Q$3:$S$1575,3,FALSE), "")</f>
        <v/>
      </c>
    </row>
    <row r="68" spans="1:57" x14ac:dyDescent="0.25">
      <c r="A68" s="10">
        <v>66</v>
      </c>
      <c r="B68" s="10" t="str">
        <f>IFERROR(VLOOKUP(B$2&amp;":"&amp;$A68,'Tables for analytical purposes'!$Q$3:$S$1575,3,FALSE), "")</f>
        <v/>
      </c>
      <c r="C68" s="10" t="str">
        <f>IFERROR(VLOOKUP(C$2&amp;":"&amp;$A68,'Tables for analytical purposes'!$Q$3:$S$1575,3,FALSE), "")</f>
        <v/>
      </c>
      <c r="D68" s="10" t="str">
        <f>IFERROR(VLOOKUP(D$2&amp;":"&amp;$A68,'Tables for analytical purposes'!$Q$3:$S$1575,3,FALSE), "")</f>
        <v/>
      </c>
      <c r="E68" s="10" t="str">
        <f>IFERROR(VLOOKUP(E$2&amp;":"&amp;$A68,'Tables for analytical purposes'!$Q$3:$S$1575,3,FALSE), "")</f>
        <v/>
      </c>
      <c r="F68" s="10" t="str">
        <f>IFERROR(VLOOKUP(F$2&amp;":"&amp;$A68,'Tables for analytical purposes'!$Q$3:$S$1575,3,FALSE), "")</f>
        <v>PORTERVILLE</v>
      </c>
      <c r="G68" s="10" t="str">
        <f>IFERROR(VLOOKUP(G$2&amp;":"&amp;$A68,'Tables for analytical purposes'!$Q$3:$S$1575,3,FALSE), "")</f>
        <v/>
      </c>
      <c r="H68" s="10" t="str">
        <f>IFERROR(VLOOKUP(H$2&amp;":"&amp;$A68,'Tables for analytical purposes'!$Q$3:$S$1575,3,FALSE), "")</f>
        <v/>
      </c>
      <c r="I68" s="10" t="str">
        <f>IFERROR(VLOOKUP(I$2&amp;":"&amp;$A68,'Tables for analytical purposes'!$Q$3:$S$1575,3,FALSE), "")</f>
        <v/>
      </c>
      <c r="J68" s="10" t="str">
        <f>IFERROR(VLOOKUP(J$2&amp;":"&amp;$A68,'Tables for analytical purposes'!$Q$3:$S$1575,3,FALSE), "")</f>
        <v/>
      </c>
      <c r="K68" s="10" t="str">
        <f>IFERROR(VLOOKUP(K$2&amp;":"&amp;$A68,'Tables for analytical purposes'!$Q$3:$S$1575,3,FALSE), "")</f>
        <v/>
      </c>
      <c r="L68" s="10" t="str">
        <f>IFERROR(VLOOKUP(L$2&amp;":"&amp;$A68,'Tables for analytical purposes'!$Q$3:$S$1575,3,FALSE), "")</f>
        <v/>
      </c>
      <c r="M68" s="10" t="str">
        <f>IFERROR(VLOOKUP(M$2&amp;":"&amp;$A68,'Tables for analytical purposes'!$Q$3:$S$1575,3,FALSE), "")</f>
        <v/>
      </c>
      <c r="N68" s="10" t="str">
        <f>IFERROR(VLOOKUP(N$2&amp;":"&amp;$A68,'Tables for analytical purposes'!$Q$3:$S$1575,3,FALSE), "")</f>
        <v/>
      </c>
      <c r="O68" s="10" t="str">
        <f>IFERROR(VLOOKUP(O$2&amp;":"&amp;$A68,'Tables for analytical purposes'!$Q$3:$S$1575,3,FALSE), "")</f>
        <v/>
      </c>
      <c r="P68" s="10" t="str">
        <f>IFERROR(VLOOKUP(P$2&amp;":"&amp;$A68,'Tables for analytical purposes'!$Q$3:$S$1575,3,FALSE), "")</f>
        <v/>
      </c>
      <c r="Q68" s="10" t="str">
        <f>IFERROR(VLOOKUP(Q$2&amp;":"&amp;$A68,'Tables for analytical purposes'!$Q$3:$S$1575,3,FALSE), "")</f>
        <v/>
      </c>
      <c r="R68" s="10" t="str">
        <f>IFERROR(VLOOKUP(R$2&amp;":"&amp;$A68,'Tables for analytical purposes'!$Q$3:$S$1575,3,FALSE), "")</f>
        <v/>
      </c>
      <c r="S68" s="10" t="str">
        <f>IFERROR(VLOOKUP(S$2&amp;":"&amp;$A68,'Tables for analytical purposes'!$Q$3:$S$1575,3,FALSE), "")</f>
        <v/>
      </c>
      <c r="T68" s="10" t="str">
        <f>IFERROR(VLOOKUP(T$2&amp;":"&amp;$A68,'Tables for analytical purposes'!$Q$3:$S$1575,3,FALSE), "")</f>
        <v/>
      </c>
      <c r="U68" s="10" t="str">
        <f>IFERROR(VLOOKUP(U$2&amp;":"&amp;$A68,'Tables for analytical purposes'!$Q$3:$S$1575,3,FALSE), "")</f>
        <v/>
      </c>
      <c r="V68" s="10" t="str">
        <f>IFERROR(VLOOKUP(V$2&amp;":"&amp;$A68,'Tables for analytical purposes'!$Q$3:$S$1575,3,FALSE), "")</f>
        <v/>
      </c>
      <c r="W68" s="10" t="str">
        <f>IFERROR(VLOOKUP(W$2&amp;":"&amp;$A68,'Tables for analytical purposes'!$Q$3:$S$1575,3,FALSE), "")</f>
        <v/>
      </c>
      <c r="X68" s="10" t="str">
        <f>IFERROR(VLOOKUP(X$2&amp;":"&amp;$A68,'Tables for analytical purposes'!$Q$3:$S$1575,3,FALSE), "")</f>
        <v/>
      </c>
      <c r="Y68" s="10" t="str">
        <f>IFERROR(VLOOKUP(Y$2&amp;":"&amp;$A68,'Tables for analytical purposes'!$Q$3:$S$1575,3,FALSE), "")</f>
        <v/>
      </c>
      <c r="Z68" s="10" t="str">
        <f>IFERROR(VLOOKUP(Z$2&amp;":"&amp;$A68,'Tables for analytical purposes'!$Q$3:$S$1575,3,FALSE), "")</f>
        <v/>
      </c>
      <c r="AA68" s="10" t="str">
        <f>IFERROR(VLOOKUP(AA$2&amp;":"&amp;$A68,'Tables for analytical purposes'!$Q$3:$S$1575,3,FALSE), "")</f>
        <v/>
      </c>
      <c r="AB68" s="10" t="str">
        <f>IFERROR(VLOOKUP(AB$2&amp;":"&amp;$A68,'Tables for analytical purposes'!$Q$3:$S$1575,3,FALSE), "")</f>
        <v/>
      </c>
      <c r="AC68" s="10" t="str">
        <f>IFERROR(VLOOKUP(AC$2&amp;":"&amp;$A68,'Tables for analytical purposes'!$Q$3:$S$1575,3,FALSE), "")</f>
        <v/>
      </c>
      <c r="AD68" s="10" t="str">
        <f>IFERROR(VLOOKUP(AD$2&amp;":"&amp;$A68,'Tables for analytical purposes'!$Q$3:$S$1575,3,FALSE), "")</f>
        <v/>
      </c>
      <c r="AE68" s="10" t="str">
        <f>IFERROR(VLOOKUP(AE$2&amp;":"&amp;$A68,'Tables for analytical purposes'!$Q$3:$S$1575,3,FALSE), "")</f>
        <v/>
      </c>
      <c r="AF68" s="10" t="str">
        <f>IFERROR(VLOOKUP(AF$2&amp;":"&amp;$A68,'Tables for analytical purposes'!$Q$3:$S$1575,3,FALSE), "")</f>
        <v/>
      </c>
      <c r="AG68" s="10" t="str">
        <f>IFERROR(VLOOKUP(AG$2&amp;":"&amp;$A68,'Tables for analytical purposes'!$Q$3:$S$1575,3,FALSE), "")</f>
        <v/>
      </c>
      <c r="AH68" s="10" t="str">
        <f>IFERROR(VLOOKUP(AH$2&amp;":"&amp;$A68,'Tables for analytical purposes'!$Q$3:$S$1575,3,FALSE), "")</f>
        <v/>
      </c>
      <c r="AI68" s="10" t="str">
        <f>IFERROR(VLOOKUP(AI$2&amp;":"&amp;$A68,'Tables for analytical purposes'!$Q$3:$S$1575,3,FALSE), "")</f>
        <v/>
      </c>
      <c r="AJ68" s="10" t="str">
        <f>IFERROR(VLOOKUP(AJ$2&amp;":"&amp;$A68,'Tables for analytical purposes'!$Q$3:$S$1575,3,FALSE), "")</f>
        <v/>
      </c>
      <c r="AK68" s="10" t="str">
        <f>IFERROR(VLOOKUP(AK$2&amp;":"&amp;$A68,'Tables for analytical purposes'!$Q$3:$S$1575,3,FALSE), "")</f>
        <v/>
      </c>
      <c r="AL68" s="10" t="str">
        <f>IFERROR(VLOOKUP(AL$2&amp;":"&amp;$A68,'Tables for analytical purposes'!$Q$3:$S$1575,3,FALSE), "")</f>
        <v/>
      </c>
      <c r="AM68" s="10" t="str">
        <f>IFERROR(VLOOKUP(AM$2&amp;":"&amp;$A68,'Tables for analytical purposes'!$Q$3:$S$1575,3,FALSE), "")</f>
        <v/>
      </c>
      <c r="AN68" s="10" t="str">
        <f>IFERROR(VLOOKUP(AN$2&amp;":"&amp;$A68,'Tables for analytical purposes'!$Q$3:$S$1575,3,FALSE), "")</f>
        <v/>
      </c>
      <c r="AO68" s="10" t="str">
        <f>IFERROR(VLOOKUP(AO$2&amp;":"&amp;$A68,'Tables for analytical purposes'!$Q$3:$S$1575,3,FALSE), "")</f>
        <v/>
      </c>
      <c r="AP68" s="10" t="str">
        <f>IFERROR(VLOOKUP(AP$2&amp;":"&amp;$A68,'Tables for analytical purposes'!$Q$3:$S$1575,3,FALSE), "")</f>
        <v/>
      </c>
      <c r="AQ68" s="10" t="str">
        <f>IFERROR(VLOOKUP(AQ$2&amp;":"&amp;$A68,'Tables for analytical purposes'!$Q$3:$S$1575,3,FALSE), "")</f>
        <v/>
      </c>
      <c r="AR68" s="10" t="str">
        <f>IFERROR(VLOOKUP(AR$2&amp;":"&amp;$A68,'Tables for analytical purposes'!$Q$3:$S$1575,3,FALSE), "")</f>
        <v/>
      </c>
      <c r="AS68" s="10" t="str">
        <f>IFERROR(VLOOKUP(AS$2&amp;":"&amp;$A68,'Tables for analytical purposes'!$Q$3:$S$1575,3,FALSE), "")</f>
        <v/>
      </c>
      <c r="AT68" s="10" t="str">
        <f>IFERROR(VLOOKUP(AT$2&amp;":"&amp;$A68,'Tables for analytical purposes'!$Q$3:$S$1575,3,FALSE), "")</f>
        <v>HEMPHILL</v>
      </c>
      <c r="AU68" s="10" t="str">
        <f>IFERROR(VLOOKUP(AU$2&amp;":"&amp;$A68,'Tables for analytical purposes'!$Q$3:$S$1575,3,FALSE), "")</f>
        <v/>
      </c>
      <c r="AV68" s="10" t="str">
        <f>IFERROR(VLOOKUP(AV$2&amp;":"&amp;$A68,'Tables for analytical purposes'!$Q$3:$S$1575,3,FALSE), "")</f>
        <v/>
      </c>
      <c r="AW68" s="10" t="str">
        <f>IFERROR(VLOOKUP(AW$2&amp;":"&amp;$A68,'Tables for analytical purposes'!$Q$3:$S$1575,3,FALSE), "")</f>
        <v/>
      </c>
      <c r="AX68" s="10" t="str">
        <f>IFERROR(VLOOKUP(AX$2&amp;":"&amp;$A68,'Tables for analytical purposes'!$Q$3:$S$1575,3,FALSE), "")</f>
        <v/>
      </c>
      <c r="AY68" s="10" t="str">
        <f>IFERROR(VLOOKUP(AY$2&amp;":"&amp;$A68,'Tables for analytical purposes'!$Q$3:$S$1575,3,FALSE), "")</f>
        <v/>
      </c>
      <c r="AZ68" s="10" t="str">
        <f>IFERROR(VLOOKUP(AZ$2&amp;":"&amp;$A68,'Tables for analytical purposes'!$Q$3:$S$1575,3,FALSE), "")</f>
        <v/>
      </c>
      <c r="BA68" s="10" t="str">
        <f>IFERROR(VLOOKUP(BA$2&amp;":"&amp;$A68,'Tables for analytical purposes'!$Q$3:$S$1575,3,FALSE), "")</f>
        <v/>
      </c>
      <c r="BB68" s="10" t="str">
        <f>IFERROR(VLOOKUP(BB$2&amp;":"&amp;$A68,'Tables for analytical purposes'!$Q$3:$S$1575,3,FALSE), "")</f>
        <v/>
      </c>
      <c r="BC68" s="10" t="str">
        <f>IFERROR(VLOOKUP(BC$2&amp;":"&amp;$A68,'Tables for analytical purposes'!$Q$3:$S$1575,3,FALSE), "")</f>
        <v/>
      </c>
      <c r="BD68" s="10" t="str">
        <f>IFERROR(VLOOKUP(BD$2&amp;":"&amp;$A68,'Tables for analytical purposes'!$Q$3:$S$1575,3,FALSE), "")</f>
        <v/>
      </c>
      <c r="BE68" s="10" t="str">
        <f>IFERROR(VLOOKUP(BE$2&amp;":"&amp;$A68,'Tables for analytical purposes'!$Q$3:$S$1575,3,FALSE), "")</f>
        <v/>
      </c>
    </row>
    <row r="69" spans="1:57" x14ac:dyDescent="0.25">
      <c r="A69">
        <v>67</v>
      </c>
      <c r="B69" s="10" t="str">
        <f>IFERROR(VLOOKUP(B$2&amp;":"&amp;$A69,'Tables for analytical purposes'!$Q$3:$S$1575,3,FALSE), "")</f>
        <v/>
      </c>
      <c r="C69" s="10" t="str">
        <f>IFERROR(VLOOKUP(C$2&amp;":"&amp;$A69,'Tables for analytical purposes'!$Q$3:$S$1575,3,FALSE), "")</f>
        <v/>
      </c>
      <c r="D69" s="10" t="str">
        <f>IFERROR(VLOOKUP(D$2&amp;":"&amp;$A69,'Tables for analytical purposes'!$Q$3:$S$1575,3,FALSE), "")</f>
        <v/>
      </c>
      <c r="E69" s="10" t="str">
        <f>IFERROR(VLOOKUP(E$2&amp;":"&amp;$A69,'Tables for analytical purposes'!$Q$3:$S$1575,3,FALSE), "")</f>
        <v/>
      </c>
      <c r="F69" s="10" t="str">
        <f>IFERROR(VLOOKUP(F$2&amp;":"&amp;$A69,'Tables for analytical purposes'!$Q$3:$S$1575,3,FALSE), "")</f>
        <v>QUINCY</v>
      </c>
      <c r="G69" s="10" t="str">
        <f>IFERROR(VLOOKUP(G$2&amp;":"&amp;$A69,'Tables for analytical purposes'!$Q$3:$S$1575,3,FALSE), "")</f>
        <v/>
      </c>
      <c r="H69" s="10" t="str">
        <f>IFERROR(VLOOKUP(H$2&amp;":"&amp;$A69,'Tables for analytical purposes'!$Q$3:$S$1575,3,FALSE), "")</f>
        <v/>
      </c>
      <c r="I69" s="10" t="str">
        <f>IFERROR(VLOOKUP(I$2&amp;":"&amp;$A69,'Tables for analytical purposes'!$Q$3:$S$1575,3,FALSE), "")</f>
        <v/>
      </c>
      <c r="J69" s="10" t="str">
        <f>IFERROR(VLOOKUP(J$2&amp;":"&amp;$A69,'Tables for analytical purposes'!$Q$3:$S$1575,3,FALSE), "")</f>
        <v/>
      </c>
      <c r="K69" s="10" t="str">
        <f>IFERROR(VLOOKUP(K$2&amp;":"&amp;$A69,'Tables for analytical purposes'!$Q$3:$S$1575,3,FALSE), "")</f>
        <v/>
      </c>
      <c r="L69" s="10" t="str">
        <f>IFERROR(VLOOKUP(L$2&amp;":"&amp;$A69,'Tables for analytical purposes'!$Q$3:$S$1575,3,FALSE), "")</f>
        <v/>
      </c>
      <c r="M69" s="10" t="str">
        <f>IFERROR(VLOOKUP(M$2&amp;":"&amp;$A69,'Tables for analytical purposes'!$Q$3:$S$1575,3,FALSE), "")</f>
        <v/>
      </c>
      <c r="N69" s="10" t="str">
        <f>IFERROR(VLOOKUP(N$2&amp;":"&amp;$A69,'Tables for analytical purposes'!$Q$3:$S$1575,3,FALSE), "")</f>
        <v/>
      </c>
      <c r="O69" s="10" t="str">
        <f>IFERROR(VLOOKUP(O$2&amp;":"&amp;$A69,'Tables for analytical purposes'!$Q$3:$S$1575,3,FALSE), "")</f>
        <v/>
      </c>
      <c r="P69" s="10" t="str">
        <f>IFERROR(VLOOKUP(P$2&amp;":"&amp;$A69,'Tables for analytical purposes'!$Q$3:$S$1575,3,FALSE), "")</f>
        <v/>
      </c>
      <c r="Q69" s="10" t="str">
        <f>IFERROR(VLOOKUP(Q$2&amp;":"&amp;$A69,'Tables for analytical purposes'!$Q$3:$S$1575,3,FALSE), "")</f>
        <v/>
      </c>
      <c r="R69" s="10" t="str">
        <f>IFERROR(VLOOKUP(R$2&amp;":"&amp;$A69,'Tables for analytical purposes'!$Q$3:$S$1575,3,FALSE), "")</f>
        <v/>
      </c>
      <c r="S69" s="10" t="str">
        <f>IFERROR(VLOOKUP(S$2&amp;":"&amp;$A69,'Tables for analytical purposes'!$Q$3:$S$1575,3,FALSE), "")</f>
        <v/>
      </c>
      <c r="T69" s="10" t="str">
        <f>IFERROR(VLOOKUP(T$2&amp;":"&amp;$A69,'Tables for analytical purposes'!$Q$3:$S$1575,3,FALSE), "")</f>
        <v/>
      </c>
      <c r="U69" s="10" t="str">
        <f>IFERROR(VLOOKUP(U$2&amp;":"&amp;$A69,'Tables for analytical purposes'!$Q$3:$S$1575,3,FALSE), "")</f>
        <v/>
      </c>
      <c r="V69" s="10" t="str">
        <f>IFERROR(VLOOKUP(V$2&amp;":"&amp;$A69,'Tables for analytical purposes'!$Q$3:$S$1575,3,FALSE), "")</f>
        <v/>
      </c>
      <c r="W69" s="10" t="str">
        <f>IFERROR(VLOOKUP(W$2&amp;":"&amp;$A69,'Tables for analytical purposes'!$Q$3:$S$1575,3,FALSE), "")</f>
        <v/>
      </c>
      <c r="X69" s="10" t="str">
        <f>IFERROR(VLOOKUP(X$2&amp;":"&amp;$A69,'Tables for analytical purposes'!$Q$3:$S$1575,3,FALSE), "")</f>
        <v/>
      </c>
      <c r="Y69" s="10" t="str">
        <f>IFERROR(VLOOKUP(Y$2&amp;":"&amp;$A69,'Tables for analytical purposes'!$Q$3:$S$1575,3,FALSE), "")</f>
        <v/>
      </c>
      <c r="Z69" s="10" t="str">
        <f>IFERROR(VLOOKUP(Z$2&amp;":"&amp;$A69,'Tables for analytical purposes'!$Q$3:$S$1575,3,FALSE), "")</f>
        <v/>
      </c>
      <c r="AA69" s="10" t="str">
        <f>IFERROR(VLOOKUP(AA$2&amp;":"&amp;$A69,'Tables for analytical purposes'!$Q$3:$S$1575,3,FALSE), "")</f>
        <v/>
      </c>
      <c r="AB69" s="10" t="str">
        <f>IFERROR(VLOOKUP(AB$2&amp;":"&amp;$A69,'Tables for analytical purposes'!$Q$3:$S$1575,3,FALSE), "")</f>
        <v/>
      </c>
      <c r="AC69" s="10" t="str">
        <f>IFERROR(VLOOKUP(AC$2&amp;":"&amp;$A69,'Tables for analytical purposes'!$Q$3:$S$1575,3,FALSE), "")</f>
        <v/>
      </c>
      <c r="AD69" s="10" t="str">
        <f>IFERROR(VLOOKUP(AD$2&amp;":"&amp;$A69,'Tables for analytical purposes'!$Q$3:$S$1575,3,FALSE), "")</f>
        <v/>
      </c>
      <c r="AE69" s="10" t="str">
        <f>IFERROR(VLOOKUP(AE$2&amp;":"&amp;$A69,'Tables for analytical purposes'!$Q$3:$S$1575,3,FALSE), "")</f>
        <v/>
      </c>
      <c r="AF69" s="10" t="str">
        <f>IFERROR(VLOOKUP(AF$2&amp;":"&amp;$A69,'Tables for analytical purposes'!$Q$3:$S$1575,3,FALSE), "")</f>
        <v/>
      </c>
      <c r="AG69" s="10" t="str">
        <f>IFERROR(VLOOKUP(AG$2&amp;":"&amp;$A69,'Tables for analytical purposes'!$Q$3:$S$1575,3,FALSE), "")</f>
        <v/>
      </c>
      <c r="AH69" s="10" t="str">
        <f>IFERROR(VLOOKUP(AH$2&amp;":"&amp;$A69,'Tables for analytical purposes'!$Q$3:$S$1575,3,FALSE), "")</f>
        <v/>
      </c>
      <c r="AI69" s="10" t="str">
        <f>IFERROR(VLOOKUP(AI$2&amp;":"&amp;$A69,'Tables for analytical purposes'!$Q$3:$S$1575,3,FALSE), "")</f>
        <v/>
      </c>
      <c r="AJ69" s="10" t="str">
        <f>IFERROR(VLOOKUP(AJ$2&amp;":"&amp;$A69,'Tables for analytical purposes'!$Q$3:$S$1575,3,FALSE), "")</f>
        <v/>
      </c>
      <c r="AK69" s="10" t="str">
        <f>IFERROR(VLOOKUP(AK$2&amp;":"&amp;$A69,'Tables for analytical purposes'!$Q$3:$S$1575,3,FALSE), "")</f>
        <v/>
      </c>
      <c r="AL69" s="10" t="str">
        <f>IFERROR(VLOOKUP(AL$2&amp;":"&amp;$A69,'Tables for analytical purposes'!$Q$3:$S$1575,3,FALSE), "")</f>
        <v/>
      </c>
      <c r="AM69" s="10" t="str">
        <f>IFERROR(VLOOKUP(AM$2&amp;":"&amp;$A69,'Tables for analytical purposes'!$Q$3:$S$1575,3,FALSE), "")</f>
        <v/>
      </c>
      <c r="AN69" s="10" t="str">
        <f>IFERROR(VLOOKUP(AN$2&amp;":"&amp;$A69,'Tables for analytical purposes'!$Q$3:$S$1575,3,FALSE), "")</f>
        <v/>
      </c>
      <c r="AO69" s="10" t="str">
        <f>IFERROR(VLOOKUP(AO$2&amp;":"&amp;$A69,'Tables for analytical purposes'!$Q$3:$S$1575,3,FALSE), "")</f>
        <v/>
      </c>
      <c r="AP69" s="10" t="str">
        <f>IFERROR(VLOOKUP(AP$2&amp;":"&amp;$A69,'Tables for analytical purposes'!$Q$3:$S$1575,3,FALSE), "")</f>
        <v/>
      </c>
      <c r="AQ69" s="10" t="str">
        <f>IFERROR(VLOOKUP(AQ$2&amp;":"&amp;$A69,'Tables for analytical purposes'!$Q$3:$S$1575,3,FALSE), "")</f>
        <v/>
      </c>
      <c r="AR69" s="10" t="str">
        <f>IFERROR(VLOOKUP(AR$2&amp;":"&amp;$A69,'Tables for analytical purposes'!$Q$3:$S$1575,3,FALSE), "")</f>
        <v/>
      </c>
      <c r="AS69" s="10" t="str">
        <f>IFERROR(VLOOKUP(AS$2&amp;":"&amp;$A69,'Tables for analytical purposes'!$Q$3:$S$1575,3,FALSE), "")</f>
        <v/>
      </c>
      <c r="AT69" s="10" t="str">
        <f>IFERROR(VLOOKUP(AT$2&amp;":"&amp;$A69,'Tables for analytical purposes'!$Q$3:$S$1575,3,FALSE), "")</f>
        <v>HENRIETTA</v>
      </c>
      <c r="AU69" s="10" t="str">
        <f>IFERROR(VLOOKUP(AU$2&amp;":"&amp;$A69,'Tables for analytical purposes'!$Q$3:$S$1575,3,FALSE), "")</f>
        <v/>
      </c>
      <c r="AV69" s="10" t="str">
        <f>IFERROR(VLOOKUP(AV$2&amp;":"&amp;$A69,'Tables for analytical purposes'!$Q$3:$S$1575,3,FALSE), "")</f>
        <v/>
      </c>
      <c r="AW69" s="10" t="str">
        <f>IFERROR(VLOOKUP(AW$2&amp;":"&amp;$A69,'Tables for analytical purposes'!$Q$3:$S$1575,3,FALSE), "")</f>
        <v/>
      </c>
      <c r="AX69" s="10" t="str">
        <f>IFERROR(VLOOKUP(AX$2&amp;":"&amp;$A69,'Tables for analytical purposes'!$Q$3:$S$1575,3,FALSE), "")</f>
        <v/>
      </c>
      <c r="AY69" s="10" t="str">
        <f>IFERROR(VLOOKUP(AY$2&amp;":"&amp;$A69,'Tables for analytical purposes'!$Q$3:$S$1575,3,FALSE), "")</f>
        <v/>
      </c>
      <c r="AZ69" s="10" t="str">
        <f>IFERROR(VLOOKUP(AZ$2&amp;":"&amp;$A69,'Tables for analytical purposes'!$Q$3:$S$1575,3,FALSE), "")</f>
        <v/>
      </c>
      <c r="BA69" s="10" t="str">
        <f>IFERROR(VLOOKUP(BA$2&amp;":"&amp;$A69,'Tables for analytical purposes'!$Q$3:$S$1575,3,FALSE), "")</f>
        <v/>
      </c>
      <c r="BB69" s="10" t="str">
        <f>IFERROR(VLOOKUP(BB$2&amp;":"&amp;$A69,'Tables for analytical purposes'!$Q$3:$S$1575,3,FALSE), "")</f>
        <v/>
      </c>
      <c r="BC69" s="10" t="str">
        <f>IFERROR(VLOOKUP(BC$2&amp;":"&amp;$A69,'Tables for analytical purposes'!$Q$3:$S$1575,3,FALSE), "")</f>
        <v/>
      </c>
      <c r="BD69" s="10" t="str">
        <f>IFERROR(VLOOKUP(BD$2&amp;":"&amp;$A69,'Tables for analytical purposes'!$Q$3:$S$1575,3,FALSE), "")</f>
        <v/>
      </c>
      <c r="BE69" s="10" t="str">
        <f>IFERROR(VLOOKUP(BE$2&amp;":"&amp;$A69,'Tables for analytical purposes'!$Q$3:$S$1575,3,FALSE), "")</f>
        <v/>
      </c>
    </row>
    <row r="70" spans="1:57" x14ac:dyDescent="0.25">
      <c r="A70" s="10">
        <v>68</v>
      </c>
      <c r="B70" s="10" t="str">
        <f>IFERROR(VLOOKUP(B$2&amp;":"&amp;$A70,'Tables for analytical purposes'!$Q$3:$S$1575,3,FALSE), "")</f>
        <v/>
      </c>
      <c r="C70" s="10" t="str">
        <f>IFERROR(VLOOKUP(C$2&amp;":"&amp;$A70,'Tables for analytical purposes'!$Q$3:$S$1575,3,FALSE), "")</f>
        <v/>
      </c>
      <c r="D70" s="10" t="str">
        <f>IFERROR(VLOOKUP(D$2&amp;":"&amp;$A70,'Tables for analytical purposes'!$Q$3:$S$1575,3,FALSE), "")</f>
        <v/>
      </c>
      <c r="E70" s="10" t="str">
        <f>IFERROR(VLOOKUP(E$2&amp;":"&amp;$A70,'Tables for analytical purposes'!$Q$3:$S$1575,3,FALSE), "")</f>
        <v/>
      </c>
      <c r="F70" s="10" t="str">
        <f>IFERROR(VLOOKUP(F$2&amp;":"&amp;$A70,'Tables for analytical purposes'!$Q$3:$S$1575,3,FALSE), "")</f>
        <v>REDDING</v>
      </c>
      <c r="G70" s="10" t="str">
        <f>IFERROR(VLOOKUP(G$2&amp;":"&amp;$A70,'Tables for analytical purposes'!$Q$3:$S$1575,3,FALSE), "")</f>
        <v/>
      </c>
      <c r="H70" s="10" t="str">
        <f>IFERROR(VLOOKUP(H$2&amp;":"&amp;$A70,'Tables for analytical purposes'!$Q$3:$S$1575,3,FALSE), "")</f>
        <v/>
      </c>
      <c r="I70" s="10" t="str">
        <f>IFERROR(VLOOKUP(I$2&amp;":"&amp;$A70,'Tables for analytical purposes'!$Q$3:$S$1575,3,FALSE), "")</f>
        <v/>
      </c>
      <c r="J70" s="10" t="str">
        <f>IFERROR(VLOOKUP(J$2&amp;":"&amp;$A70,'Tables for analytical purposes'!$Q$3:$S$1575,3,FALSE), "")</f>
        <v/>
      </c>
      <c r="K70" s="10" t="str">
        <f>IFERROR(VLOOKUP(K$2&amp;":"&amp;$A70,'Tables for analytical purposes'!$Q$3:$S$1575,3,FALSE), "")</f>
        <v/>
      </c>
      <c r="L70" s="10" t="str">
        <f>IFERROR(VLOOKUP(L$2&amp;":"&amp;$A70,'Tables for analytical purposes'!$Q$3:$S$1575,3,FALSE), "")</f>
        <v/>
      </c>
      <c r="M70" s="10" t="str">
        <f>IFERROR(VLOOKUP(M$2&amp;":"&amp;$A70,'Tables for analytical purposes'!$Q$3:$S$1575,3,FALSE), "")</f>
        <v/>
      </c>
      <c r="N70" s="10" t="str">
        <f>IFERROR(VLOOKUP(N$2&amp;":"&amp;$A70,'Tables for analytical purposes'!$Q$3:$S$1575,3,FALSE), "")</f>
        <v/>
      </c>
      <c r="O70" s="10" t="str">
        <f>IFERROR(VLOOKUP(O$2&amp;":"&amp;$A70,'Tables for analytical purposes'!$Q$3:$S$1575,3,FALSE), "")</f>
        <v/>
      </c>
      <c r="P70" s="10" t="str">
        <f>IFERROR(VLOOKUP(P$2&amp;":"&amp;$A70,'Tables for analytical purposes'!$Q$3:$S$1575,3,FALSE), "")</f>
        <v/>
      </c>
      <c r="Q70" s="10" t="str">
        <f>IFERROR(VLOOKUP(Q$2&amp;":"&amp;$A70,'Tables for analytical purposes'!$Q$3:$S$1575,3,FALSE), "")</f>
        <v/>
      </c>
      <c r="R70" s="10" t="str">
        <f>IFERROR(VLOOKUP(R$2&amp;":"&amp;$A70,'Tables for analytical purposes'!$Q$3:$S$1575,3,FALSE), "")</f>
        <v/>
      </c>
      <c r="S70" s="10" t="str">
        <f>IFERROR(VLOOKUP(S$2&amp;":"&amp;$A70,'Tables for analytical purposes'!$Q$3:$S$1575,3,FALSE), "")</f>
        <v/>
      </c>
      <c r="T70" s="10" t="str">
        <f>IFERROR(VLOOKUP(T$2&amp;":"&amp;$A70,'Tables for analytical purposes'!$Q$3:$S$1575,3,FALSE), "")</f>
        <v/>
      </c>
      <c r="U70" s="10" t="str">
        <f>IFERROR(VLOOKUP(U$2&amp;":"&amp;$A70,'Tables for analytical purposes'!$Q$3:$S$1575,3,FALSE), "")</f>
        <v/>
      </c>
      <c r="V70" s="10" t="str">
        <f>IFERROR(VLOOKUP(V$2&amp;":"&amp;$A70,'Tables for analytical purposes'!$Q$3:$S$1575,3,FALSE), "")</f>
        <v/>
      </c>
      <c r="W70" s="10" t="str">
        <f>IFERROR(VLOOKUP(W$2&amp;":"&amp;$A70,'Tables for analytical purposes'!$Q$3:$S$1575,3,FALSE), "")</f>
        <v/>
      </c>
      <c r="X70" s="10" t="str">
        <f>IFERROR(VLOOKUP(X$2&amp;":"&amp;$A70,'Tables for analytical purposes'!$Q$3:$S$1575,3,FALSE), "")</f>
        <v/>
      </c>
      <c r="Y70" s="10" t="str">
        <f>IFERROR(VLOOKUP(Y$2&amp;":"&amp;$A70,'Tables for analytical purposes'!$Q$3:$S$1575,3,FALSE), "")</f>
        <v/>
      </c>
      <c r="Z70" s="10" t="str">
        <f>IFERROR(VLOOKUP(Z$2&amp;":"&amp;$A70,'Tables for analytical purposes'!$Q$3:$S$1575,3,FALSE), "")</f>
        <v/>
      </c>
      <c r="AA70" s="10" t="str">
        <f>IFERROR(VLOOKUP(AA$2&amp;":"&amp;$A70,'Tables for analytical purposes'!$Q$3:$S$1575,3,FALSE), "")</f>
        <v/>
      </c>
      <c r="AB70" s="10" t="str">
        <f>IFERROR(VLOOKUP(AB$2&amp;":"&amp;$A70,'Tables for analytical purposes'!$Q$3:$S$1575,3,FALSE), "")</f>
        <v/>
      </c>
      <c r="AC70" s="10" t="str">
        <f>IFERROR(VLOOKUP(AC$2&amp;":"&amp;$A70,'Tables for analytical purposes'!$Q$3:$S$1575,3,FALSE), "")</f>
        <v/>
      </c>
      <c r="AD70" s="10" t="str">
        <f>IFERROR(VLOOKUP(AD$2&amp;":"&amp;$A70,'Tables for analytical purposes'!$Q$3:$S$1575,3,FALSE), "")</f>
        <v/>
      </c>
      <c r="AE70" s="10" t="str">
        <f>IFERROR(VLOOKUP(AE$2&amp;":"&amp;$A70,'Tables for analytical purposes'!$Q$3:$S$1575,3,FALSE), "")</f>
        <v/>
      </c>
      <c r="AF70" s="10" t="str">
        <f>IFERROR(VLOOKUP(AF$2&amp;":"&amp;$A70,'Tables for analytical purposes'!$Q$3:$S$1575,3,FALSE), "")</f>
        <v/>
      </c>
      <c r="AG70" s="10" t="str">
        <f>IFERROR(VLOOKUP(AG$2&amp;":"&amp;$A70,'Tables for analytical purposes'!$Q$3:$S$1575,3,FALSE), "")</f>
        <v/>
      </c>
      <c r="AH70" s="10" t="str">
        <f>IFERROR(VLOOKUP(AH$2&amp;":"&amp;$A70,'Tables for analytical purposes'!$Q$3:$S$1575,3,FALSE), "")</f>
        <v/>
      </c>
      <c r="AI70" s="10" t="str">
        <f>IFERROR(VLOOKUP(AI$2&amp;":"&amp;$A70,'Tables for analytical purposes'!$Q$3:$S$1575,3,FALSE), "")</f>
        <v/>
      </c>
      <c r="AJ70" s="10" t="str">
        <f>IFERROR(VLOOKUP(AJ$2&amp;":"&amp;$A70,'Tables for analytical purposes'!$Q$3:$S$1575,3,FALSE), "")</f>
        <v/>
      </c>
      <c r="AK70" s="10" t="str">
        <f>IFERROR(VLOOKUP(AK$2&amp;":"&amp;$A70,'Tables for analytical purposes'!$Q$3:$S$1575,3,FALSE), "")</f>
        <v/>
      </c>
      <c r="AL70" s="10" t="str">
        <f>IFERROR(VLOOKUP(AL$2&amp;":"&amp;$A70,'Tables for analytical purposes'!$Q$3:$S$1575,3,FALSE), "")</f>
        <v/>
      </c>
      <c r="AM70" s="10" t="str">
        <f>IFERROR(VLOOKUP(AM$2&amp;":"&amp;$A70,'Tables for analytical purposes'!$Q$3:$S$1575,3,FALSE), "")</f>
        <v/>
      </c>
      <c r="AN70" s="10" t="str">
        <f>IFERROR(VLOOKUP(AN$2&amp;":"&amp;$A70,'Tables for analytical purposes'!$Q$3:$S$1575,3,FALSE), "")</f>
        <v/>
      </c>
      <c r="AO70" s="10" t="str">
        <f>IFERROR(VLOOKUP(AO$2&amp;":"&amp;$A70,'Tables for analytical purposes'!$Q$3:$S$1575,3,FALSE), "")</f>
        <v/>
      </c>
      <c r="AP70" s="10" t="str">
        <f>IFERROR(VLOOKUP(AP$2&amp;":"&amp;$A70,'Tables for analytical purposes'!$Q$3:$S$1575,3,FALSE), "")</f>
        <v/>
      </c>
      <c r="AQ70" s="10" t="str">
        <f>IFERROR(VLOOKUP(AQ$2&amp;":"&amp;$A70,'Tables for analytical purposes'!$Q$3:$S$1575,3,FALSE), "")</f>
        <v/>
      </c>
      <c r="AR70" s="10" t="str">
        <f>IFERROR(VLOOKUP(AR$2&amp;":"&amp;$A70,'Tables for analytical purposes'!$Q$3:$S$1575,3,FALSE), "")</f>
        <v/>
      </c>
      <c r="AS70" s="10" t="str">
        <f>IFERROR(VLOOKUP(AS$2&amp;":"&amp;$A70,'Tables for analytical purposes'!$Q$3:$S$1575,3,FALSE), "")</f>
        <v/>
      </c>
      <c r="AT70" s="10" t="str">
        <f>IFERROR(VLOOKUP(AT$2&amp;":"&amp;$A70,'Tables for analytical purposes'!$Q$3:$S$1575,3,FALSE), "")</f>
        <v>HILLSBORO</v>
      </c>
      <c r="AU70" s="10" t="str">
        <f>IFERROR(VLOOKUP(AU$2&amp;":"&amp;$A70,'Tables for analytical purposes'!$Q$3:$S$1575,3,FALSE), "")</f>
        <v/>
      </c>
      <c r="AV70" s="10" t="str">
        <f>IFERROR(VLOOKUP(AV$2&amp;":"&amp;$A70,'Tables for analytical purposes'!$Q$3:$S$1575,3,FALSE), "")</f>
        <v/>
      </c>
      <c r="AW70" s="10" t="str">
        <f>IFERROR(VLOOKUP(AW$2&amp;":"&amp;$A70,'Tables for analytical purposes'!$Q$3:$S$1575,3,FALSE), "")</f>
        <v/>
      </c>
      <c r="AX70" s="10" t="str">
        <f>IFERROR(VLOOKUP(AX$2&amp;":"&amp;$A70,'Tables for analytical purposes'!$Q$3:$S$1575,3,FALSE), "")</f>
        <v/>
      </c>
      <c r="AY70" s="10" t="str">
        <f>IFERROR(VLOOKUP(AY$2&amp;":"&amp;$A70,'Tables for analytical purposes'!$Q$3:$S$1575,3,FALSE), "")</f>
        <v/>
      </c>
      <c r="AZ70" s="10" t="str">
        <f>IFERROR(VLOOKUP(AZ$2&amp;":"&amp;$A70,'Tables for analytical purposes'!$Q$3:$S$1575,3,FALSE), "")</f>
        <v/>
      </c>
      <c r="BA70" s="10" t="str">
        <f>IFERROR(VLOOKUP(BA$2&amp;":"&amp;$A70,'Tables for analytical purposes'!$Q$3:$S$1575,3,FALSE), "")</f>
        <v/>
      </c>
      <c r="BB70" s="10" t="str">
        <f>IFERROR(VLOOKUP(BB$2&amp;":"&amp;$A70,'Tables for analytical purposes'!$Q$3:$S$1575,3,FALSE), "")</f>
        <v/>
      </c>
      <c r="BC70" s="10" t="str">
        <f>IFERROR(VLOOKUP(BC$2&amp;":"&amp;$A70,'Tables for analytical purposes'!$Q$3:$S$1575,3,FALSE), "")</f>
        <v/>
      </c>
      <c r="BD70" s="10" t="str">
        <f>IFERROR(VLOOKUP(BD$2&amp;":"&amp;$A70,'Tables for analytical purposes'!$Q$3:$S$1575,3,FALSE), "")</f>
        <v/>
      </c>
      <c r="BE70" s="10" t="str">
        <f>IFERROR(VLOOKUP(BE$2&amp;":"&amp;$A70,'Tables for analytical purposes'!$Q$3:$S$1575,3,FALSE), "")</f>
        <v/>
      </c>
    </row>
    <row r="71" spans="1:57" x14ac:dyDescent="0.25">
      <c r="A71">
        <v>69</v>
      </c>
      <c r="B71" s="10" t="str">
        <f>IFERROR(VLOOKUP(B$2&amp;":"&amp;$A71,'Tables for analytical purposes'!$Q$3:$S$1575,3,FALSE), "")</f>
        <v/>
      </c>
      <c r="C71" s="10" t="str">
        <f>IFERROR(VLOOKUP(C$2&amp;":"&amp;$A71,'Tables for analytical purposes'!$Q$3:$S$1575,3,FALSE), "")</f>
        <v/>
      </c>
      <c r="D71" s="10" t="str">
        <f>IFERROR(VLOOKUP(D$2&amp;":"&amp;$A71,'Tables for analytical purposes'!$Q$3:$S$1575,3,FALSE), "")</f>
        <v/>
      </c>
      <c r="E71" s="10" t="str">
        <f>IFERROR(VLOOKUP(E$2&amp;":"&amp;$A71,'Tables for analytical purposes'!$Q$3:$S$1575,3,FALSE), "")</f>
        <v/>
      </c>
      <c r="F71" s="10" t="str">
        <f>IFERROR(VLOOKUP(F$2&amp;":"&amp;$A71,'Tables for analytical purposes'!$Q$3:$S$1575,3,FALSE), "")</f>
        <v>REDLANDS</v>
      </c>
      <c r="G71" s="10" t="str">
        <f>IFERROR(VLOOKUP(G$2&amp;":"&amp;$A71,'Tables for analytical purposes'!$Q$3:$S$1575,3,FALSE), "")</f>
        <v/>
      </c>
      <c r="H71" s="10" t="str">
        <f>IFERROR(VLOOKUP(H$2&amp;":"&amp;$A71,'Tables for analytical purposes'!$Q$3:$S$1575,3,FALSE), "")</f>
        <v/>
      </c>
      <c r="I71" s="10" t="str">
        <f>IFERROR(VLOOKUP(I$2&amp;":"&amp;$A71,'Tables for analytical purposes'!$Q$3:$S$1575,3,FALSE), "")</f>
        <v/>
      </c>
      <c r="J71" s="10" t="str">
        <f>IFERROR(VLOOKUP(J$2&amp;":"&amp;$A71,'Tables for analytical purposes'!$Q$3:$S$1575,3,FALSE), "")</f>
        <v/>
      </c>
      <c r="K71" s="10" t="str">
        <f>IFERROR(VLOOKUP(K$2&amp;":"&amp;$A71,'Tables for analytical purposes'!$Q$3:$S$1575,3,FALSE), "")</f>
        <v/>
      </c>
      <c r="L71" s="10" t="str">
        <f>IFERROR(VLOOKUP(L$2&amp;":"&amp;$A71,'Tables for analytical purposes'!$Q$3:$S$1575,3,FALSE), "")</f>
        <v/>
      </c>
      <c r="M71" s="10" t="str">
        <f>IFERROR(VLOOKUP(M$2&amp;":"&amp;$A71,'Tables for analytical purposes'!$Q$3:$S$1575,3,FALSE), "")</f>
        <v/>
      </c>
      <c r="N71" s="10" t="str">
        <f>IFERROR(VLOOKUP(N$2&amp;":"&amp;$A71,'Tables for analytical purposes'!$Q$3:$S$1575,3,FALSE), "")</f>
        <v/>
      </c>
      <c r="O71" s="10" t="str">
        <f>IFERROR(VLOOKUP(O$2&amp;":"&amp;$A71,'Tables for analytical purposes'!$Q$3:$S$1575,3,FALSE), "")</f>
        <v/>
      </c>
      <c r="P71" s="10" t="str">
        <f>IFERROR(VLOOKUP(P$2&amp;":"&amp;$A71,'Tables for analytical purposes'!$Q$3:$S$1575,3,FALSE), "")</f>
        <v/>
      </c>
      <c r="Q71" s="10" t="str">
        <f>IFERROR(VLOOKUP(Q$2&amp;":"&amp;$A71,'Tables for analytical purposes'!$Q$3:$S$1575,3,FALSE), "")</f>
        <v/>
      </c>
      <c r="R71" s="10" t="str">
        <f>IFERROR(VLOOKUP(R$2&amp;":"&amp;$A71,'Tables for analytical purposes'!$Q$3:$S$1575,3,FALSE), "")</f>
        <v/>
      </c>
      <c r="S71" s="10" t="str">
        <f>IFERROR(VLOOKUP(S$2&amp;":"&amp;$A71,'Tables for analytical purposes'!$Q$3:$S$1575,3,FALSE), "")</f>
        <v/>
      </c>
      <c r="T71" s="10" t="str">
        <f>IFERROR(VLOOKUP(T$2&amp;":"&amp;$A71,'Tables for analytical purposes'!$Q$3:$S$1575,3,FALSE), "")</f>
        <v/>
      </c>
      <c r="U71" s="10" t="str">
        <f>IFERROR(VLOOKUP(U$2&amp;":"&amp;$A71,'Tables for analytical purposes'!$Q$3:$S$1575,3,FALSE), "")</f>
        <v/>
      </c>
      <c r="V71" s="10" t="str">
        <f>IFERROR(VLOOKUP(V$2&amp;":"&amp;$A71,'Tables for analytical purposes'!$Q$3:$S$1575,3,FALSE), "")</f>
        <v/>
      </c>
      <c r="W71" s="10" t="str">
        <f>IFERROR(VLOOKUP(W$2&amp;":"&amp;$A71,'Tables for analytical purposes'!$Q$3:$S$1575,3,FALSE), "")</f>
        <v/>
      </c>
      <c r="X71" s="10" t="str">
        <f>IFERROR(VLOOKUP(X$2&amp;":"&amp;$A71,'Tables for analytical purposes'!$Q$3:$S$1575,3,FALSE), "")</f>
        <v/>
      </c>
      <c r="Y71" s="10" t="str">
        <f>IFERROR(VLOOKUP(Y$2&amp;":"&amp;$A71,'Tables for analytical purposes'!$Q$3:$S$1575,3,FALSE), "")</f>
        <v/>
      </c>
      <c r="Z71" s="10" t="str">
        <f>IFERROR(VLOOKUP(Z$2&amp;":"&amp;$A71,'Tables for analytical purposes'!$Q$3:$S$1575,3,FALSE), "")</f>
        <v/>
      </c>
      <c r="AA71" s="10" t="str">
        <f>IFERROR(VLOOKUP(AA$2&amp;":"&amp;$A71,'Tables for analytical purposes'!$Q$3:$S$1575,3,FALSE), "")</f>
        <v/>
      </c>
      <c r="AB71" s="10" t="str">
        <f>IFERROR(VLOOKUP(AB$2&amp;":"&amp;$A71,'Tables for analytical purposes'!$Q$3:$S$1575,3,FALSE), "")</f>
        <v/>
      </c>
      <c r="AC71" s="10" t="str">
        <f>IFERROR(VLOOKUP(AC$2&amp;":"&amp;$A71,'Tables for analytical purposes'!$Q$3:$S$1575,3,FALSE), "")</f>
        <v/>
      </c>
      <c r="AD71" s="10" t="str">
        <f>IFERROR(VLOOKUP(AD$2&amp;":"&amp;$A71,'Tables for analytical purposes'!$Q$3:$S$1575,3,FALSE), "")</f>
        <v/>
      </c>
      <c r="AE71" s="10" t="str">
        <f>IFERROR(VLOOKUP(AE$2&amp;":"&amp;$A71,'Tables for analytical purposes'!$Q$3:$S$1575,3,FALSE), "")</f>
        <v/>
      </c>
      <c r="AF71" s="10" t="str">
        <f>IFERROR(VLOOKUP(AF$2&amp;":"&amp;$A71,'Tables for analytical purposes'!$Q$3:$S$1575,3,FALSE), "")</f>
        <v/>
      </c>
      <c r="AG71" s="10" t="str">
        <f>IFERROR(VLOOKUP(AG$2&amp;":"&amp;$A71,'Tables for analytical purposes'!$Q$3:$S$1575,3,FALSE), "")</f>
        <v/>
      </c>
      <c r="AH71" s="10" t="str">
        <f>IFERROR(VLOOKUP(AH$2&amp;":"&amp;$A71,'Tables for analytical purposes'!$Q$3:$S$1575,3,FALSE), "")</f>
        <v/>
      </c>
      <c r="AI71" s="10" t="str">
        <f>IFERROR(VLOOKUP(AI$2&amp;":"&amp;$A71,'Tables for analytical purposes'!$Q$3:$S$1575,3,FALSE), "")</f>
        <v/>
      </c>
      <c r="AJ71" s="10" t="str">
        <f>IFERROR(VLOOKUP(AJ$2&amp;":"&amp;$A71,'Tables for analytical purposes'!$Q$3:$S$1575,3,FALSE), "")</f>
        <v/>
      </c>
      <c r="AK71" s="10" t="str">
        <f>IFERROR(VLOOKUP(AK$2&amp;":"&amp;$A71,'Tables for analytical purposes'!$Q$3:$S$1575,3,FALSE), "")</f>
        <v/>
      </c>
      <c r="AL71" s="10" t="str">
        <f>IFERROR(VLOOKUP(AL$2&amp;":"&amp;$A71,'Tables for analytical purposes'!$Q$3:$S$1575,3,FALSE), "")</f>
        <v/>
      </c>
      <c r="AM71" s="10" t="str">
        <f>IFERROR(VLOOKUP(AM$2&amp;":"&amp;$A71,'Tables for analytical purposes'!$Q$3:$S$1575,3,FALSE), "")</f>
        <v/>
      </c>
      <c r="AN71" s="10" t="str">
        <f>IFERROR(VLOOKUP(AN$2&amp;":"&amp;$A71,'Tables for analytical purposes'!$Q$3:$S$1575,3,FALSE), "")</f>
        <v/>
      </c>
      <c r="AO71" s="10" t="str">
        <f>IFERROR(VLOOKUP(AO$2&amp;":"&amp;$A71,'Tables for analytical purposes'!$Q$3:$S$1575,3,FALSE), "")</f>
        <v/>
      </c>
      <c r="AP71" s="10" t="str">
        <f>IFERROR(VLOOKUP(AP$2&amp;":"&amp;$A71,'Tables for analytical purposes'!$Q$3:$S$1575,3,FALSE), "")</f>
        <v/>
      </c>
      <c r="AQ71" s="10" t="str">
        <f>IFERROR(VLOOKUP(AQ$2&amp;":"&amp;$A71,'Tables for analytical purposes'!$Q$3:$S$1575,3,FALSE), "")</f>
        <v/>
      </c>
      <c r="AR71" s="10" t="str">
        <f>IFERROR(VLOOKUP(AR$2&amp;":"&amp;$A71,'Tables for analytical purposes'!$Q$3:$S$1575,3,FALSE), "")</f>
        <v/>
      </c>
      <c r="AS71" s="10" t="str">
        <f>IFERROR(VLOOKUP(AS$2&amp;":"&amp;$A71,'Tables for analytical purposes'!$Q$3:$S$1575,3,FALSE), "")</f>
        <v/>
      </c>
      <c r="AT71" s="10" t="str">
        <f>IFERROR(VLOOKUP(AT$2&amp;":"&amp;$A71,'Tables for analytical purposes'!$Q$3:$S$1575,3,FALSE), "")</f>
        <v>HORIZON CITY</v>
      </c>
      <c r="AU71" s="10" t="str">
        <f>IFERROR(VLOOKUP(AU$2&amp;":"&amp;$A71,'Tables for analytical purposes'!$Q$3:$S$1575,3,FALSE), "")</f>
        <v/>
      </c>
      <c r="AV71" s="10" t="str">
        <f>IFERROR(VLOOKUP(AV$2&amp;":"&amp;$A71,'Tables for analytical purposes'!$Q$3:$S$1575,3,FALSE), "")</f>
        <v/>
      </c>
      <c r="AW71" s="10" t="str">
        <f>IFERROR(VLOOKUP(AW$2&amp;":"&amp;$A71,'Tables for analytical purposes'!$Q$3:$S$1575,3,FALSE), "")</f>
        <v/>
      </c>
      <c r="AX71" s="10" t="str">
        <f>IFERROR(VLOOKUP(AX$2&amp;":"&amp;$A71,'Tables for analytical purposes'!$Q$3:$S$1575,3,FALSE), "")</f>
        <v/>
      </c>
      <c r="AY71" s="10" t="str">
        <f>IFERROR(VLOOKUP(AY$2&amp;":"&amp;$A71,'Tables for analytical purposes'!$Q$3:$S$1575,3,FALSE), "")</f>
        <v/>
      </c>
      <c r="AZ71" s="10" t="str">
        <f>IFERROR(VLOOKUP(AZ$2&amp;":"&amp;$A71,'Tables for analytical purposes'!$Q$3:$S$1575,3,FALSE), "")</f>
        <v/>
      </c>
      <c r="BA71" s="10" t="str">
        <f>IFERROR(VLOOKUP(BA$2&amp;":"&amp;$A71,'Tables for analytical purposes'!$Q$3:$S$1575,3,FALSE), "")</f>
        <v/>
      </c>
      <c r="BB71" s="10" t="str">
        <f>IFERROR(VLOOKUP(BB$2&amp;":"&amp;$A71,'Tables for analytical purposes'!$Q$3:$S$1575,3,FALSE), "")</f>
        <v/>
      </c>
      <c r="BC71" s="10" t="str">
        <f>IFERROR(VLOOKUP(BC$2&amp;":"&amp;$A71,'Tables for analytical purposes'!$Q$3:$S$1575,3,FALSE), "")</f>
        <v/>
      </c>
      <c r="BD71" s="10" t="str">
        <f>IFERROR(VLOOKUP(BD$2&amp;":"&amp;$A71,'Tables for analytical purposes'!$Q$3:$S$1575,3,FALSE), "")</f>
        <v/>
      </c>
      <c r="BE71" s="10" t="str">
        <f>IFERROR(VLOOKUP(BE$2&amp;":"&amp;$A71,'Tables for analytical purposes'!$Q$3:$S$1575,3,FALSE), "")</f>
        <v/>
      </c>
    </row>
    <row r="72" spans="1:57" x14ac:dyDescent="0.25">
      <c r="A72" s="10">
        <v>70</v>
      </c>
      <c r="B72" s="10" t="str">
        <f>IFERROR(VLOOKUP(B$2&amp;":"&amp;$A72,'Tables for analytical purposes'!$Q$3:$S$1575,3,FALSE), "")</f>
        <v/>
      </c>
      <c r="C72" s="10" t="str">
        <f>IFERROR(VLOOKUP(C$2&amp;":"&amp;$A72,'Tables for analytical purposes'!$Q$3:$S$1575,3,FALSE), "")</f>
        <v/>
      </c>
      <c r="D72" s="10" t="str">
        <f>IFERROR(VLOOKUP(D$2&amp;":"&amp;$A72,'Tables for analytical purposes'!$Q$3:$S$1575,3,FALSE), "")</f>
        <v/>
      </c>
      <c r="E72" s="10" t="str">
        <f>IFERROR(VLOOKUP(E$2&amp;":"&amp;$A72,'Tables for analytical purposes'!$Q$3:$S$1575,3,FALSE), "")</f>
        <v/>
      </c>
      <c r="F72" s="10" t="str">
        <f>IFERROR(VLOOKUP(F$2&amp;":"&amp;$A72,'Tables for analytical purposes'!$Q$3:$S$1575,3,FALSE), "")</f>
        <v>REEDLEY</v>
      </c>
      <c r="G72" s="10" t="str">
        <f>IFERROR(VLOOKUP(G$2&amp;":"&amp;$A72,'Tables for analytical purposes'!$Q$3:$S$1575,3,FALSE), "")</f>
        <v/>
      </c>
      <c r="H72" s="10" t="str">
        <f>IFERROR(VLOOKUP(H$2&amp;":"&amp;$A72,'Tables for analytical purposes'!$Q$3:$S$1575,3,FALSE), "")</f>
        <v/>
      </c>
      <c r="I72" s="10" t="str">
        <f>IFERROR(VLOOKUP(I$2&amp;":"&amp;$A72,'Tables for analytical purposes'!$Q$3:$S$1575,3,FALSE), "")</f>
        <v/>
      </c>
      <c r="J72" s="10" t="str">
        <f>IFERROR(VLOOKUP(J$2&amp;":"&amp;$A72,'Tables for analytical purposes'!$Q$3:$S$1575,3,FALSE), "")</f>
        <v/>
      </c>
      <c r="K72" s="10" t="str">
        <f>IFERROR(VLOOKUP(K$2&amp;":"&amp;$A72,'Tables for analytical purposes'!$Q$3:$S$1575,3,FALSE), "")</f>
        <v/>
      </c>
      <c r="L72" s="10" t="str">
        <f>IFERROR(VLOOKUP(L$2&amp;":"&amp;$A72,'Tables for analytical purposes'!$Q$3:$S$1575,3,FALSE), "")</f>
        <v/>
      </c>
      <c r="M72" s="10" t="str">
        <f>IFERROR(VLOOKUP(M$2&amp;":"&amp;$A72,'Tables for analytical purposes'!$Q$3:$S$1575,3,FALSE), "")</f>
        <v/>
      </c>
      <c r="N72" s="10" t="str">
        <f>IFERROR(VLOOKUP(N$2&amp;":"&amp;$A72,'Tables for analytical purposes'!$Q$3:$S$1575,3,FALSE), "")</f>
        <v/>
      </c>
      <c r="O72" s="10" t="str">
        <f>IFERROR(VLOOKUP(O$2&amp;":"&amp;$A72,'Tables for analytical purposes'!$Q$3:$S$1575,3,FALSE), "")</f>
        <v/>
      </c>
      <c r="P72" s="10" t="str">
        <f>IFERROR(VLOOKUP(P$2&amp;":"&amp;$A72,'Tables for analytical purposes'!$Q$3:$S$1575,3,FALSE), "")</f>
        <v/>
      </c>
      <c r="Q72" s="10" t="str">
        <f>IFERROR(VLOOKUP(Q$2&amp;":"&amp;$A72,'Tables for analytical purposes'!$Q$3:$S$1575,3,FALSE), "")</f>
        <v/>
      </c>
      <c r="R72" s="10" t="str">
        <f>IFERROR(VLOOKUP(R$2&amp;":"&amp;$A72,'Tables for analytical purposes'!$Q$3:$S$1575,3,FALSE), "")</f>
        <v/>
      </c>
      <c r="S72" s="10" t="str">
        <f>IFERROR(VLOOKUP(S$2&amp;":"&amp;$A72,'Tables for analytical purposes'!$Q$3:$S$1575,3,FALSE), "")</f>
        <v/>
      </c>
      <c r="T72" s="10" t="str">
        <f>IFERROR(VLOOKUP(T$2&amp;":"&amp;$A72,'Tables for analytical purposes'!$Q$3:$S$1575,3,FALSE), "")</f>
        <v/>
      </c>
      <c r="U72" s="10" t="str">
        <f>IFERROR(VLOOKUP(U$2&amp;":"&amp;$A72,'Tables for analytical purposes'!$Q$3:$S$1575,3,FALSE), "")</f>
        <v/>
      </c>
      <c r="V72" s="10" t="str">
        <f>IFERROR(VLOOKUP(V$2&amp;":"&amp;$A72,'Tables for analytical purposes'!$Q$3:$S$1575,3,FALSE), "")</f>
        <v/>
      </c>
      <c r="W72" s="10" t="str">
        <f>IFERROR(VLOOKUP(W$2&amp;":"&amp;$A72,'Tables for analytical purposes'!$Q$3:$S$1575,3,FALSE), "")</f>
        <v/>
      </c>
      <c r="X72" s="10" t="str">
        <f>IFERROR(VLOOKUP(X$2&amp;":"&amp;$A72,'Tables for analytical purposes'!$Q$3:$S$1575,3,FALSE), "")</f>
        <v/>
      </c>
      <c r="Y72" s="10" t="str">
        <f>IFERROR(VLOOKUP(Y$2&amp;":"&amp;$A72,'Tables for analytical purposes'!$Q$3:$S$1575,3,FALSE), "")</f>
        <v/>
      </c>
      <c r="Z72" s="10" t="str">
        <f>IFERROR(VLOOKUP(Z$2&amp;":"&amp;$A72,'Tables for analytical purposes'!$Q$3:$S$1575,3,FALSE), "")</f>
        <v/>
      </c>
      <c r="AA72" s="10" t="str">
        <f>IFERROR(VLOOKUP(AA$2&amp;":"&amp;$A72,'Tables for analytical purposes'!$Q$3:$S$1575,3,FALSE), "")</f>
        <v/>
      </c>
      <c r="AB72" s="10" t="str">
        <f>IFERROR(VLOOKUP(AB$2&amp;":"&amp;$A72,'Tables for analytical purposes'!$Q$3:$S$1575,3,FALSE), "")</f>
        <v/>
      </c>
      <c r="AC72" s="10" t="str">
        <f>IFERROR(VLOOKUP(AC$2&amp;":"&amp;$A72,'Tables for analytical purposes'!$Q$3:$S$1575,3,FALSE), "")</f>
        <v/>
      </c>
      <c r="AD72" s="10" t="str">
        <f>IFERROR(VLOOKUP(AD$2&amp;":"&amp;$A72,'Tables for analytical purposes'!$Q$3:$S$1575,3,FALSE), "")</f>
        <v/>
      </c>
      <c r="AE72" s="10" t="str">
        <f>IFERROR(VLOOKUP(AE$2&amp;":"&amp;$A72,'Tables for analytical purposes'!$Q$3:$S$1575,3,FALSE), "")</f>
        <v/>
      </c>
      <c r="AF72" s="10" t="str">
        <f>IFERROR(VLOOKUP(AF$2&amp;":"&amp;$A72,'Tables for analytical purposes'!$Q$3:$S$1575,3,FALSE), "")</f>
        <v/>
      </c>
      <c r="AG72" s="10" t="str">
        <f>IFERROR(VLOOKUP(AG$2&amp;":"&amp;$A72,'Tables for analytical purposes'!$Q$3:$S$1575,3,FALSE), "")</f>
        <v/>
      </c>
      <c r="AH72" s="10" t="str">
        <f>IFERROR(VLOOKUP(AH$2&amp;":"&amp;$A72,'Tables for analytical purposes'!$Q$3:$S$1575,3,FALSE), "")</f>
        <v/>
      </c>
      <c r="AI72" s="10" t="str">
        <f>IFERROR(VLOOKUP(AI$2&amp;":"&amp;$A72,'Tables for analytical purposes'!$Q$3:$S$1575,3,FALSE), "")</f>
        <v/>
      </c>
      <c r="AJ72" s="10" t="str">
        <f>IFERROR(VLOOKUP(AJ$2&amp;":"&amp;$A72,'Tables for analytical purposes'!$Q$3:$S$1575,3,FALSE), "")</f>
        <v/>
      </c>
      <c r="AK72" s="10" t="str">
        <f>IFERROR(VLOOKUP(AK$2&amp;":"&amp;$A72,'Tables for analytical purposes'!$Q$3:$S$1575,3,FALSE), "")</f>
        <v/>
      </c>
      <c r="AL72" s="10" t="str">
        <f>IFERROR(VLOOKUP(AL$2&amp;":"&amp;$A72,'Tables for analytical purposes'!$Q$3:$S$1575,3,FALSE), "")</f>
        <v/>
      </c>
      <c r="AM72" s="10" t="str">
        <f>IFERROR(VLOOKUP(AM$2&amp;":"&amp;$A72,'Tables for analytical purposes'!$Q$3:$S$1575,3,FALSE), "")</f>
        <v/>
      </c>
      <c r="AN72" s="10" t="str">
        <f>IFERROR(VLOOKUP(AN$2&amp;":"&amp;$A72,'Tables for analytical purposes'!$Q$3:$S$1575,3,FALSE), "")</f>
        <v/>
      </c>
      <c r="AO72" s="10" t="str">
        <f>IFERROR(VLOOKUP(AO$2&amp;":"&amp;$A72,'Tables for analytical purposes'!$Q$3:$S$1575,3,FALSE), "")</f>
        <v/>
      </c>
      <c r="AP72" s="10" t="str">
        <f>IFERROR(VLOOKUP(AP$2&amp;":"&amp;$A72,'Tables for analytical purposes'!$Q$3:$S$1575,3,FALSE), "")</f>
        <v/>
      </c>
      <c r="AQ72" s="10" t="str">
        <f>IFERROR(VLOOKUP(AQ$2&amp;":"&amp;$A72,'Tables for analytical purposes'!$Q$3:$S$1575,3,FALSE), "")</f>
        <v/>
      </c>
      <c r="AR72" s="10" t="str">
        <f>IFERROR(VLOOKUP(AR$2&amp;":"&amp;$A72,'Tables for analytical purposes'!$Q$3:$S$1575,3,FALSE), "")</f>
        <v/>
      </c>
      <c r="AS72" s="10" t="str">
        <f>IFERROR(VLOOKUP(AS$2&amp;":"&amp;$A72,'Tables for analytical purposes'!$Q$3:$S$1575,3,FALSE), "")</f>
        <v/>
      </c>
      <c r="AT72" s="10" t="str">
        <f>IFERROR(VLOOKUP(AT$2&amp;":"&amp;$A72,'Tables for analytical purposes'!$Q$3:$S$1575,3,FALSE), "")</f>
        <v>HOUSTON</v>
      </c>
      <c r="AU72" s="10" t="str">
        <f>IFERROR(VLOOKUP(AU$2&amp;":"&amp;$A72,'Tables for analytical purposes'!$Q$3:$S$1575,3,FALSE), "")</f>
        <v/>
      </c>
      <c r="AV72" s="10" t="str">
        <f>IFERROR(VLOOKUP(AV$2&amp;":"&amp;$A72,'Tables for analytical purposes'!$Q$3:$S$1575,3,FALSE), "")</f>
        <v/>
      </c>
      <c r="AW72" s="10" t="str">
        <f>IFERROR(VLOOKUP(AW$2&amp;":"&amp;$A72,'Tables for analytical purposes'!$Q$3:$S$1575,3,FALSE), "")</f>
        <v/>
      </c>
      <c r="AX72" s="10" t="str">
        <f>IFERROR(VLOOKUP(AX$2&amp;":"&amp;$A72,'Tables for analytical purposes'!$Q$3:$S$1575,3,FALSE), "")</f>
        <v/>
      </c>
      <c r="AY72" s="10" t="str">
        <f>IFERROR(VLOOKUP(AY$2&amp;":"&amp;$A72,'Tables for analytical purposes'!$Q$3:$S$1575,3,FALSE), "")</f>
        <v/>
      </c>
      <c r="AZ72" s="10" t="str">
        <f>IFERROR(VLOOKUP(AZ$2&amp;":"&amp;$A72,'Tables for analytical purposes'!$Q$3:$S$1575,3,FALSE), "")</f>
        <v/>
      </c>
      <c r="BA72" s="10" t="str">
        <f>IFERROR(VLOOKUP(BA$2&amp;":"&amp;$A72,'Tables for analytical purposes'!$Q$3:$S$1575,3,FALSE), "")</f>
        <v/>
      </c>
      <c r="BB72" s="10" t="str">
        <f>IFERROR(VLOOKUP(BB$2&amp;":"&amp;$A72,'Tables for analytical purposes'!$Q$3:$S$1575,3,FALSE), "")</f>
        <v/>
      </c>
      <c r="BC72" s="10" t="str">
        <f>IFERROR(VLOOKUP(BC$2&amp;":"&amp;$A72,'Tables for analytical purposes'!$Q$3:$S$1575,3,FALSE), "")</f>
        <v/>
      </c>
      <c r="BD72" s="10" t="str">
        <f>IFERROR(VLOOKUP(BD$2&amp;":"&amp;$A72,'Tables for analytical purposes'!$Q$3:$S$1575,3,FALSE), "")</f>
        <v/>
      </c>
      <c r="BE72" s="10" t="str">
        <f>IFERROR(VLOOKUP(BE$2&amp;":"&amp;$A72,'Tables for analytical purposes'!$Q$3:$S$1575,3,FALSE), "")</f>
        <v/>
      </c>
    </row>
    <row r="73" spans="1:57" x14ac:dyDescent="0.25">
      <c r="A73">
        <v>71</v>
      </c>
      <c r="B73" s="10" t="str">
        <f>IFERROR(VLOOKUP(B$2&amp;":"&amp;$A73,'Tables for analytical purposes'!$Q$3:$S$1575,3,FALSE), "")</f>
        <v/>
      </c>
      <c r="C73" s="10" t="str">
        <f>IFERROR(VLOOKUP(C$2&amp;":"&amp;$A73,'Tables for analytical purposes'!$Q$3:$S$1575,3,FALSE), "")</f>
        <v/>
      </c>
      <c r="D73" s="10" t="str">
        <f>IFERROR(VLOOKUP(D$2&amp;":"&amp;$A73,'Tables for analytical purposes'!$Q$3:$S$1575,3,FALSE), "")</f>
        <v/>
      </c>
      <c r="E73" s="10" t="str">
        <f>IFERROR(VLOOKUP(E$2&amp;":"&amp;$A73,'Tables for analytical purposes'!$Q$3:$S$1575,3,FALSE), "")</f>
        <v/>
      </c>
      <c r="F73" s="10" t="str">
        <f>IFERROR(VLOOKUP(F$2&amp;":"&amp;$A73,'Tables for analytical purposes'!$Q$3:$S$1575,3,FALSE), "")</f>
        <v>RESEDA</v>
      </c>
      <c r="G73" s="10" t="str">
        <f>IFERROR(VLOOKUP(G$2&amp;":"&amp;$A73,'Tables for analytical purposes'!$Q$3:$S$1575,3,FALSE), "")</f>
        <v/>
      </c>
      <c r="H73" s="10" t="str">
        <f>IFERROR(VLOOKUP(H$2&amp;":"&amp;$A73,'Tables for analytical purposes'!$Q$3:$S$1575,3,FALSE), "")</f>
        <v/>
      </c>
      <c r="I73" s="10" t="str">
        <f>IFERROR(VLOOKUP(I$2&amp;":"&amp;$A73,'Tables for analytical purposes'!$Q$3:$S$1575,3,FALSE), "")</f>
        <v/>
      </c>
      <c r="J73" s="10" t="str">
        <f>IFERROR(VLOOKUP(J$2&amp;":"&amp;$A73,'Tables for analytical purposes'!$Q$3:$S$1575,3,FALSE), "")</f>
        <v/>
      </c>
      <c r="K73" s="10" t="str">
        <f>IFERROR(VLOOKUP(K$2&amp;":"&amp;$A73,'Tables for analytical purposes'!$Q$3:$S$1575,3,FALSE), "")</f>
        <v/>
      </c>
      <c r="L73" s="10" t="str">
        <f>IFERROR(VLOOKUP(L$2&amp;":"&amp;$A73,'Tables for analytical purposes'!$Q$3:$S$1575,3,FALSE), "")</f>
        <v/>
      </c>
      <c r="M73" s="10" t="str">
        <f>IFERROR(VLOOKUP(M$2&amp;":"&amp;$A73,'Tables for analytical purposes'!$Q$3:$S$1575,3,FALSE), "")</f>
        <v/>
      </c>
      <c r="N73" s="10" t="str">
        <f>IFERROR(VLOOKUP(N$2&amp;":"&amp;$A73,'Tables for analytical purposes'!$Q$3:$S$1575,3,FALSE), "")</f>
        <v/>
      </c>
      <c r="O73" s="10" t="str">
        <f>IFERROR(VLOOKUP(O$2&amp;":"&amp;$A73,'Tables for analytical purposes'!$Q$3:$S$1575,3,FALSE), "")</f>
        <v/>
      </c>
      <c r="P73" s="10" t="str">
        <f>IFERROR(VLOOKUP(P$2&amp;":"&amp;$A73,'Tables for analytical purposes'!$Q$3:$S$1575,3,FALSE), "")</f>
        <v/>
      </c>
      <c r="Q73" s="10" t="str">
        <f>IFERROR(VLOOKUP(Q$2&amp;":"&amp;$A73,'Tables for analytical purposes'!$Q$3:$S$1575,3,FALSE), "")</f>
        <v/>
      </c>
      <c r="R73" s="10" t="str">
        <f>IFERROR(VLOOKUP(R$2&amp;":"&amp;$A73,'Tables for analytical purposes'!$Q$3:$S$1575,3,FALSE), "")</f>
        <v/>
      </c>
      <c r="S73" s="10" t="str">
        <f>IFERROR(VLOOKUP(S$2&amp;":"&amp;$A73,'Tables for analytical purposes'!$Q$3:$S$1575,3,FALSE), "")</f>
        <v/>
      </c>
      <c r="T73" s="10" t="str">
        <f>IFERROR(VLOOKUP(T$2&amp;":"&amp;$A73,'Tables for analytical purposes'!$Q$3:$S$1575,3,FALSE), "")</f>
        <v/>
      </c>
      <c r="U73" s="10" t="str">
        <f>IFERROR(VLOOKUP(U$2&amp;":"&amp;$A73,'Tables for analytical purposes'!$Q$3:$S$1575,3,FALSE), "")</f>
        <v/>
      </c>
      <c r="V73" s="10" t="str">
        <f>IFERROR(VLOOKUP(V$2&amp;":"&amp;$A73,'Tables for analytical purposes'!$Q$3:$S$1575,3,FALSE), "")</f>
        <v/>
      </c>
      <c r="W73" s="10" t="str">
        <f>IFERROR(VLOOKUP(W$2&amp;":"&amp;$A73,'Tables for analytical purposes'!$Q$3:$S$1575,3,FALSE), "")</f>
        <v/>
      </c>
      <c r="X73" s="10" t="str">
        <f>IFERROR(VLOOKUP(X$2&amp;":"&amp;$A73,'Tables for analytical purposes'!$Q$3:$S$1575,3,FALSE), "")</f>
        <v/>
      </c>
      <c r="Y73" s="10" t="str">
        <f>IFERROR(VLOOKUP(Y$2&amp;":"&amp;$A73,'Tables for analytical purposes'!$Q$3:$S$1575,3,FALSE), "")</f>
        <v/>
      </c>
      <c r="Z73" s="10" t="str">
        <f>IFERROR(VLOOKUP(Z$2&amp;":"&amp;$A73,'Tables for analytical purposes'!$Q$3:$S$1575,3,FALSE), "")</f>
        <v/>
      </c>
      <c r="AA73" s="10" t="str">
        <f>IFERROR(VLOOKUP(AA$2&amp;":"&amp;$A73,'Tables for analytical purposes'!$Q$3:$S$1575,3,FALSE), "")</f>
        <v/>
      </c>
      <c r="AB73" s="10" t="str">
        <f>IFERROR(VLOOKUP(AB$2&amp;":"&amp;$A73,'Tables for analytical purposes'!$Q$3:$S$1575,3,FALSE), "")</f>
        <v/>
      </c>
      <c r="AC73" s="10" t="str">
        <f>IFERROR(VLOOKUP(AC$2&amp;":"&amp;$A73,'Tables for analytical purposes'!$Q$3:$S$1575,3,FALSE), "")</f>
        <v/>
      </c>
      <c r="AD73" s="10" t="str">
        <f>IFERROR(VLOOKUP(AD$2&amp;":"&amp;$A73,'Tables for analytical purposes'!$Q$3:$S$1575,3,FALSE), "")</f>
        <v/>
      </c>
      <c r="AE73" s="10" t="str">
        <f>IFERROR(VLOOKUP(AE$2&amp;":"&amp;$A73,'Tables for analytical purposes'!$Q$3:$S$1575,3,FALSE), "")</f>
        <v/>
      </c>
      <c r="AF73" s="10" t="str">
        <f>IFERROR(VLOOKUP(AF$2&amp;":"&amp;$A73,'Tables for analytical purposes'!$Q$3:$S$1575,3,FALSE), "")</f>
        <v/>
      </c>
      <c r="AG73" s="10" t="str">
        <f>IFERROR(VLOOKUP(AG$2&amp;":"&amp;$A73,'Tables for analytical purposes'!$Q$3:$S$1575,3,FALSE), "")</f>
        <v/>
      </c>
      <c r="AH73" s="10" t="str">
        <f>IFERROR(VLOOKUP(AH$2&amp;":"&amp;$A73,'Tables for analytical purposes'!$Q$3:$S$1575,3,FALSE), "")</f>
        <v/>
      </c>
      <c r="AI73" s="10" t="str">
        <f>IFERROR(VLOOKUP(AI$2&amp;":"&amp;$A73,'Tables for analytical purposes'!$Q$3:$S$1575,3,FALSE), "")</f>
        <v/>
      </c>
      <c r="AJ73" s="10" t="str">
        <f>IFERROR(VLOOKUP(AJ$2&amp;":"&amp;$A73,'Tables for analytical purposes'!$Q$3:$S$1575,3,FALSE), "")</f>
        <v/>
      </c>
      <c r="AK73" s="10" t="str">
        <f>IFERROR(VLOOKUP(AK$2&amp;":"&amp;$A73,'Tables for analytical purposes'!$Q$3:$S$1575,3,FALSE), "")</f>
        <v/>
      </c>
      <c r="AL73" s="10" t="str">
        <f>IFERROR(VLOOKUP(AL$2&amp;":"&amp;$A73,'Tables for analytical purposes'!$Q$3:$S$1575,3,FALSE), "")</f>
        <v/>
      </c>
      <c r="AM73" s="10" t="str">
        <f>IFERROR(VLOOKUP(AM$2&amp;":"&amp;$A73,'Tables for analytical purposes'!$Q$3:$S$1575,3,FALSE), "")</f>
        <v/>
      </c>
      <c r="AN73" s="10" t="str">
        <f>IFERROR(VLOOKUP(AN$2&amp;":"&amp;$A73,'Tables for analytical purposes'!$Q$3:$S$1575,3,FALSE), "")</f>
        <v/>
      </c>
      <c r="AO73" s="10" t="str">
        <f>IFERROR(VLOOKUP(AO$2&amp;":"&amp;$A73,'Tables for analytical purposes'!$Q$3:$S$1575,3,FALSE), "")</f>
        <v/>
      </c>
      <c r="AP73" s="10" t="str">
        <f>IFERROR(VLOOKUP(AP$2&amp;":"&amp;$A73,'Tables for analytical purposes'!$Q$3:$S$1575,3,FALSE), "")</f>
        <v/>
      </c>
      <c r="AQ73" s="10" t="str">
        <f>IFERROR(VLOOKUP(AQ$2&amp;":"&amp;$A73,'Tables for analytical purposes'!$Q$3:$S$1575,3,FALSE), "")</f>
        <v/>
      </c>
      <c r="AR73" s="10" t="str">
        <f>IFERROR(VLOOKUP(AR$2&amp;":"&amp;$A73,'Tables for analytical purposes'!$Q$3:$S$1575,3,FALSE), "")</f>
        <v/>
      </c>
      <c r="AS73" s="10" t="str">
        <f>IFERROR(VLOOKUP(AS$2&amp;":"&amp;$A73,'Tables for analytical purposes'!$Q$3:$S$1575,3,FALSE), "")</f>
        <v/>
      </c>
      <c r="AT73" s="10" t="str">
        <f>IFERROR(VLOOKUP(AT$2&amp;":"&amp;$A73,'Tables for analytical purposes'!$Q$3:$S$1575,3,FALSE), "")</f>
        <v>HUMBLE</v>
      </c>
      <c r="AU73" s="10" t="str">
        <f>IFERROR(VLOOKUP(AU$2&amp;":"&amp;$A73,'Tables for analytical purposes'!$Q$3:$S$1575,3,FALSE), "")</f>
        <v/>
      </c>
      <c r="AV73" s="10" t="str">
        <f>IFERROR(VLOOKUP(AV$2&amp;":"&amp;$A73,'Tables for analytical purposes'!$Q$3:$S$1575,3,FALSE), "")</f>
        <v/>
      </c>
      <c r="AW73" s="10" t="str">
        <f>IFERROR(VLOOKUP(AW$2&amp;":"&amp;$A73,'Tables for analytical purposes'!$Q$3:$S$1575,3,FALSE), "")</f>
        <v/>
      </c>
      <c r="AX73" s="10" t="str">
        <f>IFERROR(VLOOKUP(AX$2&amp;":"&amp;$A73,'Tables for analytical purposes'!$Q$3:$S$1575,3,FALSE), "")</f>
        <v/>
      </c>
      <c r="AY73" s="10" t="str">
        <f>IFERROR(VLOOKUP(AY$2&amp;":"&amp;$A73,'Tables for analytical purposes'!$Q$3:$S$1575,3,FALSE), "")</f>
        <v/>
      </c>
      <c r="AZ73" s="10" t="str">
        <f>IFERROR(VLOOKUP(AZ$2&amp;":"&amp;$A73,'Tables for analytical purposes'!$Q$3:$S$1575,3,FALSE), "")</f>
        <v/>
      </c>
      <c r="BA73" s="10" t="str">
        <f>IFERROR(VLOOKUP(BA$2&amp;":"&amp;$A73,'Tables for analytical purposes'!$Q$3:$S$1575,3,FALSE), "")</f>
        <v/>
      </c>
      <c r="BB73" s="10" t="str">
        <f>IFERROR(VLOOKUP(BB$2&amp;":"&amp;$A73,'Tables for analytical purposes'!$Q$3:$S$1575,3,FALSE), "")</f>
        <v/>
      </c>
      <c r="BC73" s="10" t="str">
        <f>IFERROR(VLOOKUP(BC$2&amp;":"&amp;$A73,'Tables for analytical purposes'!$Q$3:$S$1575,3,FALSE), "")</f>
        <v/>
      </c>
      <c r="BD73" s="10" t="str">
        <f>IFERROR(VLOOKUP(BD$2&amp;":"&amp;$A73,'Tables for analytical purposes'!$Q$3:$S$1575,3,FALSE), "")</f>
        <v/>
      </c>
      <c r="BE73" s="10" t="str">
        <f>IFERROR(VLOOKUP(BE$2&amp;":"&amp;$A73,'Tables for analytical purposes'!$Q$3:$S$1575,3,FALSE), "")</f>
        <v/>
      </c>
    </row>
    <row r="74" spans="1:57" x14ac:dyDescent="0.25">
      <c r="A74" s="10">
        <v>72</v>
      </c>
      <c r="B74" s="10" t="str">
        <f>IFERROR(VLOOKUP(B$2&amp;":"&amp;$A74,'Tables for analytical purposes'!$Q$3:$S$1575,3,FALSE), "")</f>
        <v/>
      </c>
      <c r="C74" s="10" t="str">
        <f>IFERROR(VLOOKUP(C$2&amp;":"&amp;$A74,'Tables for analytical purposes'!$Q$3:$S$1575,3,FALSE), "")</f>
        <v/>
      </c>
      <c r="D74" s="10" t="str">
        <f>IFERROR(VLOOKUP(D$2&amp;":"&amp;$A74,'Tables for analytical purposes'!$Q$3:$S$1575,3,FALSE), "")</f>
        <v/>
      </c>
      <c r="E74" s="10" t="str">
        <f>IFERROR(VLOOKUP(E$2&amp;":"&amp;$A74,'Tables for analytical purposes'!$Q$3:$S$1575,3,FALSE), "")</f>
        <v/>
      </c>
      <c r="F74" s="10" t="str">
        <f>IFERROR(VLOOKUP(F$2&amp;":"&amp;$A74,'Tables for analytical purposes'!$Q$3:$S$1575,3,FALSE), "")</f>
        <v>RIDGECREST</v>
      </c>
      <c r="G74" s="10" t="str">
        <f>IFERROR(VLOOKUP(G$2&amp;":"&amp;$A74,'Tables for analytical purposes'!$Q$3:$S$1575,3,FALSE), "")</f>
        <v/>
      </c>
      <c r="H74" s="10" t="str">
        <f>IFERROR(VLOOKUP(H$2&amp;":"&amp;$A74,'Tables for analytical purposes'!$Q$3:$S$1575,3,FALSE), "")</f>
        <v/>
      </c>
      <c r="I74" s="10" t="str">
        <f>IFERROR(VLOOKUP(I$2&amp;":"&amp;$A74,'Tables for analytical purposes'!$Q$3:$S$1575,3,FALSE), "")</f>
        <v/>
      </c>
      <c r="J74" s="10" t="str">
        <f>IFERROR(VLOOKUP(J$2&amp;":"&amp;$A74,'Tables for analytical purposes'!$Q$3:$S$1575,3,FALSE), "")</f>
        <v/>
      </c>
      <c r="K74" s="10" t="str">
        <f>IFERROR(VLOOKUP(K$2&amp;":"&amp;$A74,'Tables for analytical purposes'!$Q$3:$S$1575,3,FALSE), "")</f>
        <v/>
      </c>
      <c r="L74" s="10" t="str">
        <f>IFERROR(VLOOKUP(L$2&amp;":"&amp;$A74,'Tables for analytical purposes'!$Q$3:$S$1575,3,FALSE), "")</f>
        <v/>
      </c>
      <c r="M74" s="10" t="str">
        <f>IFERROR(VLOOKUP(M$2&amp;":"&amp;$A74,'Tables for analytical purposes'!$Q$3:$S$1575,3,FALSE), "")</f>
        <v/>
      </c>
      <c r="N74" s="10" t="str">
        <f>IFERROR(VLOOKUP(N$2&amp;":"&amp;$A74,'Tables for analytical purposes'!$Q$3:$S$1575,3,FALSE), "")</f>
        <v/>
      </c>
      <c r="O74" s="10" t="str">
        <f>IFERROR(VLOOKUP(O$2&amp;":"&amp;$A74,'Tables for analytical purposes'!$Q$3:$S$1575,3,FALSE), "")</f>
        <v/>
      </c>
      <c r="P74" s="10" t="str">
        <f>IFERROR(VLOOKUP(P$2&amp;":"&amp;$A74,'Tables for analytical purposes'!$Q$3:$S$1575,3,FALSE), "")</f>
        <v/>
      </c>
      <c r="Q74" s="10" t="str">
        <f>IFERROR(VLOOKUP(Q$2&amp;":"&amp;$A74,'Tables for analytical purposes'!$Q$3:$S$1575,3,FALSE), "")</f>
        <v/>
      </c>
      <c r="R74" s="10" t="str">
        <f>IFERROR(VLOOKUP(R$2&amp;":"&amp;$A74,'Tables for analytical purposes'!$Q$3:$S$1575,3,FALSE), "")</f>
        <v/>
      </c>
      <c r="S74" s="10" t="str">
        <f>IFERROR(VLOOKUP(S$2&amp;":"&amp;$A74,'Tables for analytical purposes'!$Q$3:$S$1575,3,FALSE), "")</f>
        <v/>
      </c>
      <c r="T74" s="10" t="str">
        <f>IFERROR(VLOOKUP(T$2&amp;":"&amp;$A74,'Tables for analytical purposes'!$Q$3:$S$1575,3,FALSE), "")</f>
        <v/>
      </c>
      <c r="U74" s="10" t="str">
        <f>IFERROR(VLOOKUP(U$2&amp;":"&amp;$A74,'Tables for analytical purposes'!$Q$3:$S$1575,3,FALSE), "")</f>
        <v/>
      </c>
      <c r="V74" s="10" t="str">
        <f>IFERROR(VLOOKUP(V$2&amp;":"&amp;$A74,'Tables for analytical purposes'!$Q$3:$S$1575,3,FALSE), "")</f>
        <v/>
      </c>
      <c r="W74" s="10" t="str">
        <f>IFERROR(VLOOKUP(W$2&amp;":"&amp;$A74,'Tables for analytical purposes'!$Q$3:$S$1575,3,FALSE), "")</f>
        <v/>
      </c>
      <c r="X74" s="10" t="str">
        <f>IFERROR(VLOOKUP(X$2&amp;":"&amp;$A74,'Tables for analytical purposes'!$Q$3:$S$1575,3,FALSE), "")</f>
        <v/>
      </c>
      <c r="Y74" s="10" t="str">
        <f>IFERROR(VLOOKUP(Y$2&amp;":"&amp;$A74,'Tables for analytical purposes'!$Q$3:$S$1575,3,FALSE), "")</f>
        <v/>
      </c>
      <c r="Z74" s="10" t="str">
        <f>IFERROR(VLOOKUP(Z$2&amp;":"&amp;$A74,'Tables for analytical purposes'!$Q$3:$S$1575,3,FALSE), "")</f>
        <v/>
      </c>
      <c r="AA74" s="10" t="str">
        <f>IFERROR(VLOOKUP(AA$2&amp;":"&amp;$A74,'Tables for analytical purposes'!$Q$3:$S$1575,3,FALSE), "")</f>
        <v/>
      </c>
      <c r="AB74" s="10" t="str">
        <f>IFERROR(VLOOKUP(AB$2&amp;":"&amp;$A74,'Tables for analytical purposes'!$Q$3:$S$1575,3,FALSE), "")</f>
        <v/>
      </c>
      <c r="AC74" s="10" t="str">
        <f>IFERROR(VLOOKUP(AC$2&amp;":"&amp;$A74,'Tables for analytical purposes'!$Q$3:$S$1575,3,FALSE), "")</f>
        <v/>
      </c>
      <c r="AD74" s="10" t="str">
        <f>IFERROR(VLOOKUP(AD$2&amp;":"&amp;$A74,'Tables for analytical purposes'!$Q$3:$S$1575,3,FALSE), "")</f>
        <v/>
      </c>
      <c r="AE74" s="10" t="str">
        <f>IFERROR(VLOOKUP(AE$2&amp;":"&amp;$A74,'Tables for analytical purposes'!$Q$3:$S$1575,3,FALSE), "")</f>
        <v/>
      </c>
      <c r="AF74" s="10" t="str">
        <f>IFERROR(VLOOKUP(AF$2&amp;":"&amp;$A74,'Tables for analytical purposes'!$Q$3:$S$1575,3,FALSE), "")</f>
        <v/>
      </c>
      <c r="AG74" s="10" t="str">
        <f>IFERROR(VLOOKUP(AG$2&amp;":"&amp;$A74,'Tables for analytical purposes'!$Q$3:$S$1575,3,FALSE), "")</f>
        <v/>
      </c>
      <c r="AH74" s="10" t="str">
        <f>IFERROR(VLOOKUP(AH$2&amp;":"&amp;$A74,'Tables for analytical purposes'!$Q$3:$S$1575,3,FALSE), "")</f>
        <v/>
      </c>
      <c r="AI74" s="10" t="str">
        <f>IFERROR(VLOOKUP(AI$2&amp;":"&amp;$A74,'Tables for analytical purposes'!$Q$3:$S$1575,3,FALSE), "")</f>
        <v/>
      </c>
      <c r="AJ74" s="10" t="str">
        <f>IFERROR(VLOOKUP(AJ$2&amp;":"&amp;$A74,'Tables for analytical purposes'!$Q$3:$S$1575,3,FALSE), "")</f>
        <v/>
      </c>
      <c r="AK74" s="10" t="str">
        <f>IFERROR(VLOOKUP(AK$2&amp;":"&amp;$A74,'Tables for analytical purposes'!$Q$3:$S$1575,3,FALSE), "")</f>
        <v/>
      </c>
      <c r="AL74" s="10" t="str">
        <f>IFERROR(VLOOKUP(AL$2&amp;":"&amp;$A74,'Tables for analytical purposes'!$Q$3:$S$1575,3,FALSE), "")</f>
        <v/>
      </c>
      <c r="AM74" s="10" t="str">
        <f>IFERROR(VLOOKUP(AM$2&amp;":"&amp;$A74,'Tables for analytical purposes'!$Q$3:$S$1575,3,FALSE), "")</f>
        <v/>
      </c>
      <c r="AN74" s="10" t="str">
        <f>IFERROR(VLOOKUP(AN$2&amp;":"&amp;$A74,'Tables for analytical purposes'!$Q$3:$S$1575,3,FALSE), "")</f>
        <v/>
      </c>
      <c r="AO74" s="10" t="str">
        <f>IFERROR(VLOOKUP(AO$2&amp;":"&amp;$A74,'Tables for analytical purposes'!$Q$3:$S$1575,3,FALSE), "")</f>
        <v/>
      </c>
      <c r="AP74" s="10" t="str">
        <f>IFERROR(VLOOKUP(AP$2&amp;":"&amp;$A74,'Tables for analytical purposes'!$Q$3:$S$1575,3,FALSE), "")</f>
        <v/>
      </c>
      <c r="AQ74" s="10" t="str">
        <f>IFERROR(VLOOKUP(AQ$2&amp;":"&amp;$A74,'Tables for analytical purposes'!$Q$3:$S$1575,3,FALSE), "")</f>
        <v/>
      </c>
      <c r="AR74" s="10" t="str">
        <f>IFERROR(VLOOKUP(AR$2&amp;":"&amp;$A74,'Tables for analytical purposes'!$Q$3:$S$1575,3,FALSE), "")</f>
        <v/>
      </c>
      <c r="AS74" s="10" t="str">
        <f>IFERROR(VLOOKUP(AS$2&amp;":"&amp;$A74,'Tables for analytical purposes'!$Q$3:$S$1575,3,FALSE), "")</f>
        <v/>
      </c>
      <c r="AT74" s="10" t="str">
        <f>IFERROR(VLOOKUP(AT$2&amp;":"&amp;$A74,'Tables for analytical purposes'!$Q$3:$S$1575,3,FALSE), "")</f>
        <v>HURST</v>
      </c>
      <c r="AU74" s="10" t="str">
        <f>IFERROR(VLOOKUP(AU$2&amp;":"&amp;$A74,'Tables for analytical purposes'!$Q$3:$S$1575,3,FALSE), "")</f>
        <v/>
      </c>
      <c r="AV74" s="10" t="str">
        <f>IFERROR(VLOOKUP(AV$2&amp;":"&amp;$A74,'Tables for analytical purposes'!$Q$3:$S$1575,3,FALSE), "")</f>
        <v/>
      </c>
      <c r="AW74" s="10" t="str">
        <f>IFERROR(VLOOKUP(AW$2&amp;":"&amp;$A74,'Tables for analytical purposes'!$Q$3:$S$1575,3,FALSE), "")</f>
        <v/>
      </c>
      <c r="AX74" s="10" t="str">
        <f>IFERROR(VLOOKUP(AX$2&amp;":"&amp;$A74,'Tables for analytical purposes'!$Q$3:$S$1575,3,FALSE), "")</f>
        <v/>
      </c>
      <c r="AY74" s="10" t="str">
        <f>IFERROR(VLOOKUP(AY$2&amp;":"&amp;$A74,'Tables for analytical purposes'!$Q$3:$S$1575,3,FALSE), "")</f>
        <v/>
      </c>
      <c r="AZ74" s="10" t="str">
        <f>IFERROR(VLOOKUP(AZ$2&amp;":"&amp;$A74,'Tables for analytical purposes'!$Q$3:$S$1575,3,FALSE), "")</f>
        <v/>
      </c>
      <c r="BA74" s="10" t="str">
        <f>IFERROR(VLOOKUP(BA$2&amp;":"&amp;$A74,'Tables for analytical purposes'!$Q$3:$S$1575,3,FALSE), "")</f>
        <v/>
      </c>
      <c r="BB74" s="10" t="str">
        <f>IFERROR(VLOOKUP(BB$2&amp;":"&amp;$A74,'Tables for analytical purposes'!$Q$3:$S$1575,3,FALSE), "")</f>
        <v/>
      </c>
      <c r="BC74" s="10" t="str">
        <f>IFERROR(VLOOKUP(BC$2&amp;":"&amp;$A74,'Tables for analytical purposes'!$Q$3:$S$1575,3,FALSE), "")</f>
        <v/>
      </c>
      <c r="BD74" s="10" t="str">
        <f>IFERROR(VLOOKUP(BD$2&amp;":"&amp;$A74,'Tables for analytical purposes'!$Q$3:$S$1575,3,FALSE), "")</f>
        <v/>
      </c>
      <c r="BE74" s="10" t="str">
        <f>IFERROR(VLOOKUP(BE$2&amp;":"&amp;$A74,'Tables for analytical purposes'!$Q$3:$S$1575,3,FALSE), "")</f>
        <v/>
      </c>
    </row>
    <row r="75" spans="1:57" x14ac:dyDescent="0.25">
      <c r="A75">
        <v>73</v>
      </c>
      <c r="B75" s="10" t="str">
        <f>IFERROR(VLOOKUP(B$2&amp;":"&amp;$A75,'Tables for analytical purposes'!$Q$3:$S$1575,3,FALSE), "")</f>
        <v/>
      </c>
      <c r="C75" s="10" t="str">
        <f>IFERROR(VLOOKUP(C$2&amp;":"&amp;$A75,'Tables for analytical purposes'!$Q$3:$S$1575,3,FALSE), "")</f>
        <v/>
      </c>
      <c r="D75" s="10" t="str">
        <f>IFERROR(VLOOKUP(D$2&amp;":"&amp;$A75,'Tables for analytical purposes'!$Q$3:$S$1575,3,FALSE), "")</f>
        <v/>
      </c>
      <c r="E75" s="10" t="str">
        <f>IFERROR(VLOOKUP(E$2&amp;":"&amp;$A75,'Tables for analytical purposes'!$Q$3:$S$1575,3,FALSE), "")</f>
        <v/>
      </c>
      <c r="F75" s="10" t="str">
        <f>IFERROR(VLOOKUP(F$2&amp;":"&amp;$A75,'Tables for analytical purposes'!$Q$3:$S$1575,3,FALSE), "")</f>
        <v>RIVERSIDE</v>
      </c>
      <c r="G75" s="10" t="str">
        <f>IFERROR(VLOOKUP(G$2&amp;":"&amp;$A75,'Tables for analytical purposes'!$Q$3:$S$1575,3,FALSE), "")</f>
        <v/>
      </c>
      <c r="H75" s="10" t="str">
        <f>IFERROR(VLOOKUP(H$2&amp;":"&amp;$A75,'Tables for analytical purposes'!$Q$3:$S$1575,3,FALSE), "")</f>
        <v/>
      </c>
      <c r="I75" s="10" t="str">
        <f>IFERROR(VLOOKUP(I$2&amp;":"&amp;$A75,'Tables for analytical purposes'!$Q$3:$S$1575,3,FALSE), "")</f>
        <v/>
      </c>
      <c r="J75" s="10" t="str">
        <f>IFERROR(VLOOKUP(J$2&amp;":"&amp;$A75,'Tables for analytical purposes'!$Q$3:$S$1575,3,FALSE), "")</f>
        <v/>
      </c>
      <c r="K75" s="10" t="str">
        <f>IFERROR(VLOOKUP(K$2&amp;":"&amp;$A75,'Tables for analytical purposes'!$Q$3:$S$1575,3,FALSE), "")</f>
        <v/>
      </c>
      <c r="L75" s="10" t="str">
        <f>IFERROR(VLOOKUP(L$2&amp;":"&amp;$A75,'Tables for analytical purposes'!$Q$3:$S$1575,3,FALSE), "")</f>
        <v/>
      </c>
      <c r="M75" s="10" t="str">
        <f>IFERROR(VLOOKUP(M$2&amp;":"&amp;$A75,'Tables for analytical purposes'!$Q$3:$S$1575,3,FALSE), "")</f>
        <v/>
      </c>
      <c r="N75" s="10" t="str">
        <f>IFERROR(VLOOKUP(N$2&amp;":"&amp;$A75,'Tables for analytical purposes'!$Q$3:$S$1575,3,FALSE), "")</f>
        <v/>
      </c>
      <c r="O75" s="10" t="str">
        <f>IFERROR(VLOOKUP(O$2&amp;":"&amp;$A75,'Tables for analytical purposes'!$Q$3:$S$1575,3,FALSE), "")</f>
        <v/>
      </c>
      <c r="P75" s="10" t="str">
        <f>IFERROR(VLOOKUP(P$2&amp;":"&amp;$A75,'Tables for analytical purposes'!$Q$3:$S$1575,3,FALSE), "")</f>
        <v/>
      </c>
      <c r="Q75" s="10" t="str">
        <f>IFERROR(VLOOKUP(Q$2&amp;":"&amp;$A75,'Tables for analytical purposes'!$Q$3:$S$1575,3,FALSE), "")</f>
        <v/>
      </c>
      <c r="R75" s="10" t="str">
        <f>IFERROR(VLOOKUP(R$2&amp;":"&amp;$A75,'Tables for analytical purposes'!$Q$3:$S$1575,3,FALSE), "")</f>
        <v/>
      </c>
      <c r="S75" s="10" t="str">
        <f>IFERROR(VLOOKUP(S$2&amp;":"&amp;$A75,'Tables for analytical purposes'!$Q$3:$S$1575,3,FALSE), "")</f>
        <v/>
      </c>
      <c r="T75" s="10" t="str">
        <f>IFERROR(VLOOKUP(T$2&amp;":"&amp;$A75,'Tables for analytical purposes'!$Q$3:$S$1575,3,FALSE), "")</f>
        <v/>
      </c>
      <c r="U75" s="10" t="str">
        <f>IFERROR(VLOOKUP(U$2&amp;":"&amp;$A75,'Tables for analytical purposes'!$Q$3:$S$1575,3,FALSE), "")</f>
        <v/>
      </c>
      <c r="V75" s="10" t="str">
        <f>IFERROR(VLOOKUP(V$2&amp;":"&amp;$A75,'Tables for analytical purposes'!$Q$3:$S$1575,3,FALSE), "")</f>
        <v/>
      </c>
      <c r="W75" s="10" t="str">
        <f>IFERROR(VLOOKUP(W$2&amp;":"&amp;$A75,'Tables for analytical purposes'!$Q$3:$S$1575,3,FALSE), "")</f>
        <v/>
      </c>
      <c r="X75" s="10" t="str">
        <f>IFERROR(VLOOKUP(X$2&amp;":"&amp;$A75,'Tables for analytical purposes'!$Q$3:$S$1575,3,FALSE), "")</f>
        <v/>
      </c>
      <c r="Y75" s="10" t="str">
        <f>IFERROR(VLOOKUP(Y$2&amp;":"&amp;$A75,'Tables for analytical purposes'!$Q$3:$S$1575,3,FALSE), "")</f>
        <v/>
      </c>
      <c r="Z75" s="10" t="str">
        <f>IFERROR(VLOOKUP(Z$2&amp;":"&amp;$A75,'Tables for analytical purposes'!$Q$3:$S$1575,3,FALSE), "")</f>
        <v/>
      </c>
      <c r="AA75" s="10" t="str">
        <f>IFERROR(VLOOKUP(AA$2&amp;":"&amp;$A75,'Tables for analytical purposes'!$Q$3:$S$1575,3,FALSE), "")</f>
        <v/>
      </c>
      <c r="AB75" s="10" t="str">
        <f>IFERROR(VLOOKUP(AB$2&amp;":"&amp;$A75,'Tables for analytical purposes'!$Q$3:$S$1575,3,FALSE), "")</f>
        <v/>
      </c>
      <c r="AC75" s="10" t="str">
        <f>IFERROR(VLOOKUP(AC$2&amp;":"&amp;$A75,'Tables for analytical purposes'!$Q$3:$S$1575,3,FALSE), "")</f>
        <v/>
      </c>
      <c r="AD75" s="10" t="str">
        <f>IFERROR(VLOOKUP(AD$2&amp;":"&amp;$A75,'Tables for analytical purposes'!$Q$3:$S$1575,3,FALSE), "")</f>
        <v/>
      </c>
      <c r="AE75" s="10" t="str">
        <f>IFERROR(VLOOKUP(AE$2&amp;":"&amp;$A75,'Tables for analytical purposes'!$Q$3:$S$1575,3,FALSE), "")</f>
        <v/>
      </c>
      <c r="AF75" s="10" t="str">
        <f>IFERROR(VLOOKUP(AF$2&amp;":"&amp;$A75,'Tables for analytical purposes'!$Q$3:$S$1575,3,FALSE), "")</f>
        <v/>
      </c>
      <c r="AG75" s="10" t="str">
        <f>IFERROR(VLOOKUP(AG$2&amp;":"&amp;$A75,'Tables for analytical purposes'!$Q$3:$S$1575,3,FALSE), "")</f>
        <v/>
      </c>
      <c r="AH75" s="10" t="str">
        <f>IFERROR(VLOOKUP(AH$2&amp;":"&amp;$A75,'Tables for analytical purposes'!$Q$3:$S$1575,3,FALSE), "")</f>
        <v/>
      </c>
      <c r="AI75" s="10" t="str">
        <f>IFERROR(VLOOKUP(AI$2&amp;":"&amp;$A75,'Tables for analytical purposes'!$Q$3:$S$1575,3,FALSE), "")</f>
        <v/>
      </c>
      <c r="AJ75" s="10" t="str">
        <f>IFERROR(VLOOKUP(AJ$2&amp;":"&amp;$A75,'Tables for analytical purposes'!$Q$3:$S$1575,3,FALSE), "")</f>
        <v/>
      </c>
      <c r="AK75" s="10" t="str">
        <f>IFERROR(VLOOKUP(AK$2&amp;":"&amp;$A75,'Tables for analytical purposes'!$Q$3:$S$1575,3,FALSE), "")</f>
        <v/>
      </c>
      <c r="AL75" s="10" t="str">
        <f>IFERROR(VLOOKUP(AL$2&amp;":"&amp;$A75,'Tables for analytical purposes'!$Q$3:$S$1575,3,FALSE), "")</f>
        <v/>
      </c>
      <c r="AM75" s="10" t="str">
        <f>IFERROR(VLOOKUP(AM$2&amp;":"&amp;$A75,'Tables for analytical purposes'!$Q$3:$S$1575,3,FALSE), "")</f>
        <v/>
      </c>
      <c r="AN75" s="10" t="str">
        <f>IFERROR(VLOOKUP(AN$2&amp;":"&amp;$A75,'Tables for analytical purposes'!$Q$3:$S$1575,3,FALSE), "")</f>
        <v/>
      </c>
      <c r="AO75" s="10" t="str">
        <f>IFERROR(VLOOKUP(AO$2&amp;":"&amp;$A75,'Tables for analytical purposes'!$Q$3:$S$1575,3,FALSE), "")</f>
        <v/>
      </c>
      <c r="AP75" s="10" t="str">
        <f>IFERROR(VLOOKUP(AP$2&amp;":"&amp;$A75,'Tables for analytical purposes'!$Q$3:$S$1575,3,FALSE), "")</f>
        <v/>
      </c>
      <c r="AQ75" s="10" t="str">
        <f>IFERROR(VLOOKUP(AQ$2&amp;":"&amp;$A75,'Tables for analytical purposes'!$Q$3:$S$1575,3,FALSE), "")</f>
        <v/>
      </c>
      <c r="AR75" s="10" t="str">
        <f>IFERROR(VLOOKUP(AR$2&amp;":"&amp;$A75,'Tables for analytical purposes'!$Q$3:$S$1575,3,FALSE), "")</f>
        <v/>
      </c>
      <c r="AS75" s="10" t="str">
        <f>IFERROR(VLOOKUP(AS$2&amp;":"&amp;$A75,'Tables for analytical purposes'!$Q$3:$S$1575,3,FALSE), "")</f>
        <v/>
      </c>
      <c r="AT75" s="10" t="str">
        <f>IFERROR(VLOOKUP(AT$2&amp;":"&amp;$A75,'Tables for analytical purposes'!$Q$3:$S$1575,3,FALSE), "")</f>
        <v>IRAAN</v>
      </c>
      <c r="AU75" s="10" t="str">
        <f>IFERROR(VLOOKUP(AU$2&amp;":"&amp;$A75,'Tables for analytical purposes'!$Q$3:$S$1575,3,FALSE), "")</f>
        <v/>
      </c>
      <c r="AV75" s="10" t="str">
        <f>IFERROR(VLOOKUP(AV$2&amp;":"&amp;$A75,'Tables for analytical purposes'!$Q$3:$S$1575,3,FALSE), "")</f>
        <v/>
      </c>
      <c r="AW75" s="10" t="str">
        <f>IFERROR(VLOOKUP(AW$2&amp;":"&amp;$A75,'Tables for analytical purposes'!$Q$3:$S$1575,3,FALSE), "")</f>
        <v/>
      </c>
      <c r="AX75" s="10" t="str">
        <f>IFERROR(VLOOKUP(AX$2&amp;":"&amp;$A75,'Tables for analytical purposes'!$Q$3:$S$1575,3,FALSE), "")</f>
        <v/>
      </c>
      <c r="AY75" s="10" t="str">
        <f>IFERROR(VLOOKUP(AY$2&amp;":"&amp;$A75,'Tables for analytical purposes'!$Q$3:$S$1575,3,FALSE), "")</f>
        <v/>
      </c>
      <c r="AZ75" s="10" t="str">
        <f>IFERROR(VLOOKUP(AZ$2&amp;":"&amp;$A75,'Tables for analytical purposes'!$Q$3:$S$1575,3,FALSE), "")</f>
        <v/>
      </c>
      <c r="BA75" s="10" t="str">
        <f>IFERROR(VLOOKUP(BA$2&amp;":"&amp;$A75,'Tables for analytical purposes'!$Q$3:$S$1575,3,FALSE), "")</f>
        <v/>
      </c>
      <c r="BB75" s="10" t="str">
        <f>IFERROR(VLOOKUP(BB$2&amp;":"&amp;$A75,'Tables for analytical purposes'!$Q$3:$S$1575,3,FALSE), "")</f>
        <v/>
      </c>
      <c r="BC75" s="10" t="str">
        <f>IFERROR(VLOOKUP(BC$2&amp;":"&amp;$A75,'Tables for analytical purposes'!$Q$3:$S$1575,3,FALSE), "")</f>
        <v/>
      </c>
      <c r="BD75" s="10" t="str">
        <f>IFERROR(VLOOKUP(BD$2&amp;":"&amp;$A75,'Tables for analytical purposes'!$Q$3:$S$1575,3,FALSE), "")</f>
        <v/>
      </c>
      <c r="BE75" s="10" t="str">
        <f>IFERROR(VLOOKUP(BE$2&amp;":"&amp;$A75,'Tables for analytical purposes'!$Q$3:$S$1575,3,FALSE), "")</f>
        <v/>
      </c>
    </row>
    <row r="76" spans="1:57" x14ac:dyDescent="0.25">
      <c r="A76" s="10">
        <v>74</v>
      </c>
      <c r="B76" s="10" t="str">
        <f>IFERROR(VLOOKUP(B$2&amp;":"&amp;$A76,'Tables for analytical purposes'!$Q$3:$S$1575,3,FALSE), "")</f>
        <v/>
      </c>
      <c r="C76" s="10" t="str">
        <f>IFERROR(VLOOKUP(C$2&amp;":"&amp;$A76,'Tables for analytical purposes'!$Q$3:$S$1575,3,FALSE), "")</f>
        <v/>
      </c>
      <c r="D76" s="10" t="str">
        <f>IFERROR(VLOOKUP(D$2&amp;":"&amp;$A76,'Tables for analytical purposes'!$Q$3:$S$1575,3,FALSE), "")</f>
        <v/>
      </c>
      <c r="E76" s="10" t="str">
        <f>IFERROR(VLOOKUP(E$2&amp;":"&amp;$A76,'Tables for analytical purposes'!$Q$3:$S$1575,3,FALSE), "")</f>
        <v/>
      </c>
      <c r="F76" s="10" t="str">
        <f>IFERROR(VLOOKUP(F$2&amp;":"&amp;$A76,'Tables for analytical purposes'!$Q$3:$S$1575,3,FALSE), "")</f>
        <v>ROSEMEAD</v>
      </c>
      <c r="G76" s="10" t="str">
        <f>IFERROR(VLOOKUP(G$2&amp;":"&amp;$A76,'Tables for analytical purposes'!$Q$3:$S$1575,3,FALSE), "")</f>
        <v/>
      </c>
      <c r="H76" s="10" t="str">
        <f>IFERROR(VLOOKUP(H$2&amp;":"&amp;$A76,'Tables for analytical purposes'!$Q$3:$S$1575,3,FALSE), "")</f>
        <v/>
      </c>
      <c r="I76" s="10" t="str">
        <f>IFERROR(VLOOKUP(I$2&amp;":"&amp;$A76,'Tables for analytical purposes'!$Q$3:$S$1575,3,FALSE), "")</f>
        <v/>
      </c>
      <c r="J76" s="10" t="str">
        <f>IFERROR(VLOOKUP(J$2&amp;":"&amp;$A76,'Tables for analytical purposes'!$Q$3:$S$1575,3,FALSE), "")</f>
        <v/>
      </c>
      <c r="K76" s="10" t="str">
        <f>IFERROR(VLOOKUP(K$2&amp;":"&amp;$A76,'Tables for analytical purposes'!$Q$3:$S$1575,3,FALSE), "")</f>
        <v/>
      </c>
      <c r="L76" s="10" t="str">
        <f>IFERROR(VLOOKUP(L$2&amp;":"&amp;$A76,'Tables for analytical purposes'!$Q$3:$S$1575,3,FALSE), "")</f>
        <v/>
      </c>
      <c r="M76" s="10" t="str">
        <f>IFERROR(VLOOKUP(M$2&amp;":"&amp;$A76,'Tables for analytical purposes'!$Q$3:$S$1575,3,FALSE), "")</f>
        <v/>
      </c>
      <c r="N76" s="10" t="str">
        <f>IFERROR(VLOOKUP(N$2&amp;":"&amp;$A76,'Tables for analytical purposes'!$Q$3:$S$1575,3,FALSE), "")</f>
        <v/>
      </c>
      <c r="O76" s="10" t="str">
        <f>IFERROR(VLOOKUP(O$2&amp;":"&amp;$A76,'Tables for analytical purposes'!$Q$3:$S$1575,3,FALSE), "")</f>
        <v/>
      </c>
      <c r="P76" s="10" t="str">
        <f>IFERROR(VLOOKUP(P$2&amp;":"&amp;$A76,'Tables for analytical purposes'!$Q$3:$S$1575,3,FALSE), "")</f>
        <v/>
      </c>
      <c r="Q76" s="10" t="str">
        <f>IFERROR(VLOOKUP(Q$2&amp;":"&amp;$A76,'Tables for analytical purposes'!$Q$3:$S$1575,3,FALSE), "")</f>
        <v/>
      </c>
      <c r="R76" s="10" t="str">
        <f>IFERROR(VLOOKUP(R$2&amp;":"&amp;$A76,'Tables for analytical purposes'!$Q$3:$S$1575,3,FALSE), "")</f>
        <v/>
      </c>
      <c r="S76" s="10" t="str">
        <f>IFERROR(VLOOKUP(S$2&amp;":"&amp;$A76,'Tables for analytical purposes'!$Q$3:$S$1575,3,FALSE), "")</f>
        <v/>
      </c>
      <c r="T76" s="10" t="str">
        <f>IFERROR(VLOOKUP(T$2&amp;":"&amp;$A76,'Tables for analytical purposes'!$Q$3:$S$1575,3,FALSE), "")</f>
        <v/>
      </c>
      <c r="U76" s="10" t="str">
        <f>IFERROR(VLOOKUP(U$2&amp;":"&amp;$A76,'Tables for analytical purposes'!$Q$3:$S$1575,3,FALSE), "")</f>
        <v/>
      </c>
      <c r="V76" s="10" t="str">
        <f>IFERROR(VLOOKUP(V$2&amp;":"&amp;$A76,'Tables for analytical purposes'!$Q$3:$S$1575,3,FALSE), "")</f>
        <v/>
      </c>
      <c r="W76" s="10" t="str">
        <f>IFERROR(VLOOKUP(W$2&amp;":"&amp;$A76,'Tables for analytical purposes'!$Q$3:$S$1575,3,FALSE), "")</f>
        <v/>
      </c>
      <c r="X76" s="10" t="str">
        <f>IFERROR(VLOOKUP(X$2&amp;":"&amp;$A76,'Tables for analytical purposes'!$Q$3:$S$1575,3,FALSE), "")</f>
        <v/>
      </c>
      <c r="Y76" s="10" t="str">
        <f>IFERROR(VLOOKUP(Y$2&amp;":"&amp;$A76,'Tables for analytical purposes'!$Q$3:$S$1575,3,FALSE), "")</f>
        <v/>
      </c>
      <c r="Z76" s="10" t="str">
        <f>IFERROR(VLOOKUP(Z$2&amp;":"&amp;$A76,'Tables for analytical purposes'!$Q$3:$S$1575,3,FALSE), "")</f>
        <v/>
      </c>
      <c r="AA76" s="10" t="str">
        <f>IFERROR(VLOOKUP(AA$2&amp;":"&amp;$A76,'Tables for analytical purposes'!$Q$3:$S$1575,3,FALSE), "")</f>
        <v/>
      </c>
      <c r="AB76" s="10" t="str">
        <f>IFERROR(VLOOKUP(AB$2&amp;":"&amp;$A76,'Tables for analytical purposes'!$Q$3:$S$1575,3,FALSE), "")</f>
        <v/>
      </c>
      <c r="AC76" s="10" t="str">
        <f>IFERROR(VLOOKUP(AC$2&amp;":"&amp;$A76,'Tables for analytical purposes'!$Q$3:$S$1575,3,FALSE), "")</f>
        <v/>
      </c>
      <c r="AD76" s="10" t="str">
        <f>IFERROR(VLOOKUP(AD$2&amp;":"&amp;$A76,'Tables for analytical purposes'!$Q$3:$S$1575,3,FALSE), "")</f>
        <v/>
      </c>
      <c r="AE76" s="10" t="str">
        <f>IFERROR(VLOOKUP(AE$2&amp;":"&amp;$A76,'Tables for analytical purposes'!$Q$3:$S$1575,3,FALSE), "")</f>
        <v/>
      </c>
      <c r="AF76" s="10" t="str">
        <f>IFERROR(VLOOKUP(AF$2&amp;":"&amp;$A76,'Tables for analytical purposes'!$Q$3:$S$1575,3,FALSE), "")</f>
        <v/>
      </c>
      <c r="AG76" s="10" t="str">
        <f>IFERROR(VLOOKUP(AG$2&amp;":"&amp;$A76,'Tables for analytical purposes'!$Q$3:$S$1575,3,FALSE), "")</f>
        <v/>
      </c>
      <c r="AH76" s="10" t="str">
        <f>IFERROR(VLOOKUP(AH$2&amp;":"&amp;$A76,'Tables for analytical purposes'!$Q$3:$S$1575,3,FALSE), "")</f>
        <v/>
      </c>
      <c r="AI76" s="10" t="str">
        <f>IFERROR(VLOOKUP(AI$2&amp;":"&amp;$A76,'Tables for analytical purposes'!$Q$3:$S$1575,3,FALSE), "")</f>
        <v/>
      </c>
      <c r="AJ76" s="10" t="str">
        <f>IFERROR(VLOOKUP(AJ$2&amp;":"&amp;$A76,'Tables for analytical purposes'!$Q$3:$S$1575,3,FALSE), "")</f>
        <v/>
      </c>
      <c r="AK76" s="10" t="str">
        <f>IFERROR(VLOOKUP(AK$2&amp;":"&amp;$A76,'Tables for analytical purposes'!$Q$3:$S$1575,3,FALSE), "")</f>
        <v/>
      </c>
      <c r="AL76" s="10" t="str">
        <f>IFERROR(VLOOKUP(AL$2&amp;":"&amp;$A76,'Tables for analytical purposes'!$Q$3:$S$1575,3,FALSE), "")</f>
        <v/>
      </c>
      <c r="AM76" s="10" t="str">
        <f>IFERROR(VLOOKUP(AM$2&amp;":"&amp;$A76,'Tables for analytical purposes'!$Q$3:$S$1575,3,FALSE), "")</f>
        <v/>
      </c>
      <c r="AN76" s="10" t="str">
        <f>IFERROR(VLOOKUP(AN$2&amp;":"&amp;$A76,'Tables for analytical purposes'!$Q$3:$S$1575,3,FALSE), "")</f>
        <v/>
      </c>
      <c r="AO76" s="10" t="str">
        <f>IFERROR(VLOOKUP(AO$2&amp;":"&amp;$A76,'Tables for analytical purposes'!$Q$3:$S$1575,3,FALSE), "")</f>
        <v/>
      </c>
      <c r="AP76" s="10" t="str">
        <f>IFERROR(VLOOKUP(AP$2&amp;":"&amp;$A76,'Tables for analytical purposes'!$Q$3:$S$1575,3,FALSE), "")</f>
        <v/>
      </c>
      <c r="AQ76" s="10" t="str">
        <f>IFERROR(VLOOKUP(AQ$2&amp;":"&amp;$A76,'Tables for analytical purposes'!$Q$3:$S$1575,3,FALSE), "")</f>
        <v/>
      </c>
      <c r="AR76" s="10" t="str">
        <f>IFERROR(VLOOKUP(AR$2&amp;":"&amp;$A76,'Tables for analytical purposes'!$Q$3:$S$1575,3,FALSE), "")</f>
        <v/>
      </c>
      <c r="AS76" s="10" t="str">
        <f>IFERROR(VLOOKUP(AS$2&amp;":"&amp;$A76,'Tables for analytical purposes'!$Q$3:$S$1575,3,FALSE), "")</f>
        <v/>
      </c>
      <c r="AT76" s="10" t="str">
        <f>IFERROR(VLOOKUP(AT$2&amp;":"&amp;$A76,'Tables for analytical purposes'!$Q$3:$S$1575,3,FALSE), "")</f>
        <v>JACKSBORO</v>
      </c>
      <c r="AU76" s="10" t="str">
        <f>IFERROR(VLOOKUP(AU$2&amp;":"&amp;$A76,'Tables for analytical purposes'!$Q$3:$S$1575,3,FALSE), "")</f>
        <v/>
      </c>
      <c r="AV76" s="10" t="str">
        <f>IFERROR(VLOOKUP(AV$2&amp;":"&amp;$A76,'Tables for analytical purposes'!$Q$3:$S$1575,3,FALSE), "")</f>
        <v/>
      </c>
      <c r="AW76" s="10" t="str">
        <f>IFERROR(VLOOKUP(AW$2&amp;":"&amp;$A76,'Tables for analytical purposes'!$Q$3:$S$1575,3,FALSE), "")</f>
        <v/>
      </c>
      <c r="AX76" s="10" t="str">
        <f>IFERROR(VLOOKUP(AX$2&amp;":"&amp;$A76,'Tables for analytical purposes'!$Q$3:$S$1575,3,FALSE), "")</f>
        <v/>
      </c>
      <c r="AY76" s="10" t="str">
        <f>IFERROR(VLOOKUP(AY$2&amp;":"&amp;$A76,'Tables for analytical purposes'!$Q$3:$S$1575,3,FALSE), "")</f>
        <v/>
      </c>
      <c r="AZ76" s="10" t="str">
        <f>IFERROR(VLOOKUP(AZ$2&amp;":"&amp;$A76,'Tables for analytical purposes'!$Q$3:$S$1575,3,FALSE), "")</f>
        <v/>
      </c>
      <c r="BA76" s="10" t="str">
        <f>IFERROR(VLOOKUP(BA$2&amp;":"&amp;$A76,'Tables for analytical purposes'!$Q$3:$S$1575,3,FALSE), "")</f>
        <v/>
      </c>
      <c r="BB76" s="10" t="str">
        <f>IFERROR(VLOOKUP(BB$2&amp;":"&amp;$A76,'Tables for analytical purposes'!$Q$3:$S$1575,3,FALSE), "")</f>
        <v/>
      </c>
      <c r="BC76" s="10" t="str">
        <f>IFERROR(VLOOKUP(BC$2&amp;":"&amp;$A76,'Tables for analytical purposes'!$Q$3:$S$1575,3,FALSE), "")</f>
        <v/>
      </c>
      <c r="BD76" s="10" t="str">
        <f>IFERROR(VLOOKUP(BD$2&amp;":"&amp;$A76,'Tables for analytical purposes'!$Q$3:$S$1575,3,FALSE), "")</f>
        <v/>
      </c>
      <c r="BE76" s="10" t="str">
        <f>IFERROR(VLOOKUP(BE$2&amp;":"&amp;$A76,'Tables for analytical purposes'!$Q$3:$S$1575,3,FALSE), "")</f>
        <v/>
      </c>
    </row>
    <row r="77" spans="1:57" x14ac:dyDescent="0.25">
      <c r="A77">
        <v>75</v>
      </c>
      <c r="B77" s="10" t="str">
        <f>IFERROR(VLOOKUP(B$2&amp;":"&amp;$A77,'Tables for analytical purposes'!$Q$3:$S$1575,3,FALSE), "")</f>
        <v/>
      </c>
      <c r="C77" s="10" t="str">
        <f>IFERROR(VLOOKUP(C$2&amp;":"&amp;$A77,'Tables for analytical purposes'!$Q$3:$S$1575,3,FALSE), "")</f>
        <v/>
      </c>
      <c r="D77" s="10" t="str">
        <f>IFERROR(VLOOKUP(D$2&amp;":"&amp;$A77,'Tables for analytical purposes'!$Q$3:$S$1575,3,FALSE), "")</f>
        <v/>
      </c>
      <c r="E77" s="10" t="str">
        <f>IFERROR(VLOOKUP(E$2&amp;":"&amp;$A77,'Tables for analytical purposes'!$Q$3:$S$1575,3,FALSE), "")</f>
        <v/>
      </c>
      <c r="F77" s="10" t="str">
        <f>IFERROR(VLOOKUP(F$2&amp;":"&amp;$A77,'Tables for analytical purposes'!$Q$3:$S$1575,3,FALSE), "")</f>
        <v>ROSEVILLE</v>
      </c>
      <c r="G77" s="10" t="str">
        <f>IFERROR(VLOOKUP(G$2&amp;":"&amp;$A77,'Tables for analytical purposes'!$Q$3:$S$1575,3,FALSE), "")</f>
        <v/>
      </c>
      <c r="H77" s="10" t="str">
        <f>IFERROR(VLOOKUP(H$2&amp;":"&amp;$A77,'Tables for analytical purposes'!$Q$3:$S$1575,3,FALSE), "")</f>
        <v/>
      </c>
      <c r="I77" s="10" t="str">
        <f>IFERROR(VLOOKUP(I$2&amp;":"&amp;$A77,'Tables for analytical purposes'!$Q$3:$S$1575,3,FALSE), "")</f>
        <v/>
      </c>
      <c r="J77" s="10" t="str">
        <f>IFERROR(VLOOKUP(J$2&amp;":"&amp;$A77,'Tables for analytical purposes'!$Q$3:$S$1575,3,FALSE), "")</f>
        <v/>
      </c>
      <c r="K77" s="10" t="str">
        <f>IFERROR(VLOOKUP(K$2&amp;":"&amp;$A77,'Tables for analytical purposes'!$Q$3:$S$1575,3,FALSE), "")</f>
        <v/>
      </c>
      <c r="L77" s="10" t="str">
        <f>IFERROR(VLOOKUP(L$2&amp;":"&amp;$A77,'Tables for analytical purposes'!$Q$3:$S$1575,3,FALSE), "")</f>
        <v/>
      </c>
      <c r="M77" s="10" t="str">
        <f>IFERROR(VLOOKUP(M$2&amp;":"&amp;$A77,'Tables for analytical purposes'!$Q$3:$S$1575,3,FALSE), "")</f>
        <v/>
      </c>
      <c r="N77" s="10" t="str">
        <f>IFERROR(VLOOKUP(N$2&amp;":"&amp;$A77,'Tables for analytical purposes'!$Q$3:$S$1575,3,FALSE), "")</f>
        <v/>
      </c>
      <c r="O77" s="10" t="str">
        <f>IFERROR(VLOOKUP(O$2&amp;":"&amp;$A77,'Tables for analytical purposes'!$Q$3:$S$1575,3,FALSE), "")</f>
        <v/>
      </c>
      <c r="P77" s="10" t="str">
        <f>IFERROR(VLOOKUP(P$2&amp;":"&amp;$A77,'Tables for analytical purposes'!$Q$3:$S$1575,3,FALSE), "")</f>
        <v/>
      </c>
      <c r="Q77" s="10" t="str">
        <f>IFERROR(VLOOKUP(Q$2&amp;":"&amp;$A77,'Tables for analytical purposes'!$Q$3:$S$1575,3,FALSE), "")</f>
        <v/>
      </c>
      <c r="R77" s="10" t="str">
        <f>IFERROR(VLOOKUP(R$2&amp;":"&amp;$A77,'Tables for analytical purposes'!$Q$3:$S$1575,3,FALSE), "")</f>
        <v/>
      </c>
      <c r="S77" s="10" t="str">
        <f>IFERROR(VLOOKUP(S$2&amp;":"&amp;$A77,'Tables for analytical purposes'!$Q$3:$S$1575,3,FALSE), "")</f>
        <v/>
      </c>
      <c r="T77" s="10" t="str">
        <f>IFERROR(VLOOKUP(T$2&amp;":"&amp;$A77,'Tables for analytical purposes'!$Q$3:$S$1575,3,FALSE), "")</f>
        <v/>
      </c>
      <c r="U77" s="10" t="str">
        <f>IFERROR(VLOOKUP(U$2&amp;":"&amp;$A77,'Tables for analytical purposes'!$Q$3:$S$1575,3,FALSE), "")</f>
        <v/>
      </c>
      <c r="V77" s="10" t="str">
        <f>IFERROR(VLOOKUP(V$2&amp;":"&amp;$A77,'Tables for analytical purposes'!$Q$3:$S$1575,3,FALSE), "")</f>
        <v/>
      </c>
      <c r="W77" s="10" t="str">
        <f>IFERROR(VLOOKUP(W$2&amp;":"&amp;$A77,'Tables for analytical purposes'!$Q$3:$S$1575,3,FALSE), "")</f>
        <v/>
      </c>
      <c r="X77" s="10" t="str">
        <f>IFERROR(VLOOKUP(X$2&amp;":"&amp;$A77,'Tables for analytical purposes'!$Q$3:$S$1575,3,FALSE), "")</f>
        <v/>
      </c>
      <c r="Y77" s="10" t="str">
        <f>IFERROR(VLOOKUP(Y$2&amp;":"&amp;$A77,'Tables for analytical purposes'!$Q$3:$S$1575,3,FALSE), "")</f>
        <v/>
      </c>
      <c r="Z77" s="10" t="str">
        <f>IFERROR(VLOOKUP(Z$2&amp;":"&amp;$A77,'Tables for analytical purposes'!$Q$3:$S$1575,3,FALSE), "")</f>
        <v/>
      </c>
      <c r="AA77" s="10" t="str">
        <f>IFERROR(VLOOKUP(AA$2&amp;":"&amp;$A77,'Tables for analytical purposes'!$Q$3:$S$1575,3,FALSE), "")</f>
        <v/>
      </c>
      <c r="AB77" s="10" t="str">
        <f>IFERROR(VLOOKUP(AB$2&amp;":"&amp;$A77,'Tables for analytical purposes'!$Q$3:$S$1575,3,FALSE), "")</f>
        <v/>
      </c>
      <c r="AC77" s="10" t="str">
        <f>IFERROR(VLOOKUP(AC$2&amp;":"&amp;$A77,'Tables for analytical purposes'!$Q$3:$S$1575,3,FALSE), "")</f>
        <v/>
      </c>
      <c r="AD77" s="10" t="str">
        <f>IFERROR(VLOOKUP(AD$2&amp;":"&amp;$A77,'Tables for analytical purposes'!$Q$3:$S$1575,3,FALSE), "")</f>
        <v/>
      </c>
      <c r="AE77" s="10" t="str">
        <f>IFERROR(VLOOKUP(AE$2&amp;":"&amp;$A77,'Tables for analytical purposes'!$Q$3:$S$1575,3,FALSE), "")</f>
        <v/>
      </c>
      <c r="AF77" s="10" t="str">
        <f>IFERROR(VLOOKUP(AF$2&amp;":"&amp;$A77,'Tables for analytical purposes'!$Q$3:$S$1575,3,FALSE), "")</f>
        <v/>
      </c>
      <c r="AG77" s="10" t="str">
        <f>IFERROR(VLOOKUP(AG$2&amp;":"&amp;$A77,'Tables for analytical purposes'!$Q$3:$S$1575,3,FALSE), "")</f>
        <v/>
      </c>
      <c r="AH77" s="10" t="str">
        <f>IFERROR(VLOOKUP(AH$2&amp;":"&amp;$A77,'Tables for analytical purposes'!$Q$3:$S$1575,3,FALSE), "")</f>
        <v/>
      </c>
      <c r="AI77" s="10" t="str">
        <f>IFERROR(VLOOKUP(AI$2&amp;":"&amp;$A77,'Tables for analytical purposes'!$Q$3:$S$1575,3,FALSE), "")</f>
        <v/>
      </c>
      <c r="AJ77" s="10" t="str">
        <f>IFERROR(VLOOKUP(AJ$2&amp;":"&amp;$A77,'Tables for analytical purposes'!$Q$3:$S$1575,3,FALSE), "")</f>
        <v/>
      </c>
      <c r="AK77" s="10" t="str">
        <f>IFERROR(VLOOKUP(AK$2&amp;":"&amp;$A77,'Tables for analytical purposes'!$Q$3:$S$1575,3,FALSE), "")</f>
        <v/>
      </c>
      <c r="AL77" s="10" t="str">
        <f>IFERROR(VLOOKUP(AL$2&amp;":"&amp;$A77,'Tables for analytical purposes'!$Q$3:$S$1575,3,FALSE), "")</f>
        <v/>
      </c>
      <c r="AM77" s="10" t="str">
        <f>IFERROR(VLOOKUP(AM$2&amp;":"&amp;$A77,'Tables for analytical purposes'!$Q$3:$S$1575,3,FALSE), "")</f>
        <v/>
      </c>
      <c r="AN77" s="10" t="str">
        <f>IFERROR(VLOOKUP(AN$2&amp;":"&amp;$A77,'Tables for analytical purposes'!$Q$3:$S$1575,3,FALSE), "")</f>
        <v/>
      </c>
      <c r="AO77" s="10" t="str">
        <f>IFERROR(VLOOKUP(AO$2&amp;":"&amp;$A77,'Tables for analytical purposes'!$Q$3:$S$1575,3,FALSE), "")</f>
        <v/>
      </c>
      <c r="AP77" s="10" t="str">
        <f>IFERROR(VLOOKUP(AP$2&amp;":"&amp;$A77,'Tables for analytical purposes'!$Q$3:$S$1575,3,FALSE), "")</f>
        <v/>
      </c>
      <c r="AQ77" s="10" t="str">
        <f>IFERROR(VLOOKUP(AQ$2&amp;":"&amp;$A77,'Tables for analytical purposes'!$Q$3:$S$1575,3,FALSE), "")</f>
        <v/>
      </c>
      <c r="AR77" s="10" t="str">
        <f>IFERROR(VLOOKUP(AR$2&amp;":"&amp;$A77,'Tables for analytical purposes'!$Q$3:$S$1575,3,FALSE), "")</f>
        <v/>
      </c>
      <c r="AS77" s="10" t="str">
        <f>IFERROR(VLOOKUP(AS$2&amp;":"&amp;$A77,'Tables for analytical purposes'!$Q$3:$S$1575,3,FALSE), "")</f>
        <v/>
      </c>
      <c r="AT77" s="10" t="str">
        <f>IFERROR(VLOOKUP(AT$2&amp;":"&amp;$A77,'Tables for analytical purposes'!$Q$3:$S$1575,3,FALSE), "")</f>
        <v>JUNCTION</v>
      </c>
      <c r="AU77" s="10" t="str">
        <f>IFERROR(VLOOKUP(AU$2&amp;":"&amp;$A77,'Tables for analytical purposes'!$Q$3:$S$1575,3,FALSE), "")</f>
        <v/>
      </c>
      <c r="AV77" s="10" t="str">
        <f>IFERROR(VLOOKUP(AV$2&amp;":"&amp;$A77,'Tables for analytical purposes'!$Q$3:$S$1575,3,FALSE), "")</f>
        <v/>
      </c>
      <c r="AW77" s="10" t="str">
        <f>IFERROR(VLOOKUP(AW$2&amp;":"&amp;$A77,'Tables for analytical purposes'!$Q$3:$S$1575,3,FALSE), "")</f>
        <v/>
      </c>
      <c r="AX77" s="10" t="str">
        <f>IFERROR(VLOOKUP(AX$2&amp;":"&amp;$A77,'Tables for analytical purposes'!$Q$3:$S$1575,3,FALSE), "")</f>
        <v/>
      </c>
      <c r="AY77" s="10" t="str">
        <f>IFERROR(VLOOKUP(AY$2&amp;":"&amp;$A77,'Tables for analytical purposes'!$Q$3:$S$1575,3,FALSE), "")</f>
        <v/>
      </c>
      <c r="AZ77" s="10" t="str">
        <f>IFERROR(VLOOKUP(AZ$2&amp;":"&amp;$A77,'Tables for analytical purposes'!$Q$3:$S$1575,3,FALSE), "")</f>
        <v/>
      </c>
      <c r="BA77" s="10" t="str">
        <f>IFERROR(VLOOKUP(BA$2&amp;":"&amp;$A77,'Tables for analytical purposes'!$Q$3:$S$1575,3,FALSE), "")</f>
        <v/>
      </c>
      <c r="BB77" s="10" t="str">
        <f>IFERROR(VLOOKUP(BB$2&amp;":"&amp;$A77,'Tables for analytical purposes'!$Q$3:$S$1575,3,FALSE), "")</f>
        <v/>
      </c>
      <c r="BC77" s="10" t="str">
        <f>IFERROR(VLOOKUP(BC$2&amp;":"&amp;$A77,'Tables for analytical purposes'!$Q$3:$S$1575,3,FALSE), "")</f>
        <v/>
      </c>
      <c r="BD77" s="10" t="str">
        <f>IFERROR(VLOOKUP(BD$2&amp;":"&amp;$A77,'Tables for analytical purposes'!$Q$3:$S$1575,3,FALSE), "")</f>
        <v/>
      </c>
      <c r="BE77" s="10" t="str">
        <f>IFERROR(VLOOKUP(BE$2&amp;":"&amp;$A77,'Tables for analytical purposes'!$Q$3:$S$1575,3,FALSE), "")</f>
        <v/>
      </c>
    </row>
    <row r="78" spans="1:57" x14ac:dyDescent="0.25">
      <c r="A78" s="10">
        <v>76</v>
      </c>
      <c r="B78" s="10" t="str">
        <f>IFERROR(VLOOKUP(B$2&amp;":"&amp;$A78,'Tables for analytical purposes'!$Q$3:$S$1575,3,FALSE), "")</f>
        <v/>
      </c>
      <c r="C78" s="10" t="str">
        <f>IFERROR(VLOOKUP(C$2&amp;":"&amp;$A78,'Tables for analytical purposes'!$Q$3:$S$1575,3,FALSE), "")</f>
        <v/>
      </c>
      <c r="D78" s="10" t="str">
        <f>IFERROR(VLOOKUP(D$2&amp;":"&amp;$A78,'Tables for analytical purposes'!$Q$3:$S$1575,3,FALSE), "")</f>
        <v/>
      </c>
      <c r="E78" s="10" t="str">
        <f>IFERROR(VLOOKUP(E$2&amp;":"&amp;$A78,'Tables for analytical purposes'!$Q$3:$S$1575,3,FALSE), "")</f>
        <v/>
      </c>
      <c r="F78" s="10" t="str">
        <f>IFERROR(VLOOKUP(F$2&amp;":"&amp;$A78,'Tables for analytical purposes'!$Q$3:$S$1575,3,FALSE), "")</f>
        <v>SACRAMENTO</v>
      </c>
      <c r="G78" s="10" t="str">
        <f>IFERROR(VLOOKUP(G$2&amp;":"&amp;$A78,'Tables for analytical purposes'!$Q$3:$S$1575,3,FALSE), "")</f>
        <v/>
      </c>
      <c r="H78" s="10" t="str">
        <f>IFERROR(VLOOKUP(H$2&amp;":"&amp;$A78,'Tables for analytical purposes'!$Q$3:$S$1575,3,FALSE), "")</f>
        <v/>
      </c>
      <c r="I78" s="10" t="str">
        <f>IFERROR(VLOOKUP(I$2&amp;":"&amp;$A78,'Tables for analytical purposes'!$Q$3:$S$1575,3,FALSE), "")</f>
        <v/>
      </c>
      <c r="J78" s="10" t="str">
        <f>IFERROR(VLOOKUP(J$2&amp;":"&amp;$A78,'Tables for analytical purposes'!$Q$3:$S$1575,3,FALSE), "")</f>
        <v/>
      </c>
      <c r="K78" s="10" t="str">
        <f>IFERROR(VLOOKUP(K$2&amp;":"&amp;$A78,'Tables for analytical purposes'!$Q$3:$S$1575,3,FALSE), "")</f>
        <v/>
      </c>
      <c r="L78" s="10" t="str">
        <f>IFERROR(VLOOKUP(L$2&amp;":"&amp;$A78,'Tables for analytical purposes'!$Q$3:$S$1575,3,FALSE), "")</f>
        <v/>
      </c>
      <c r="M78" s="10" t="str">
        <f>IFERROR(VLOOKUP(M$2&amp;":"&amp;$A78,'Tables for analytical purposes'!$Q$3:$S$1575,3,FALSE), "")</f>
        <v/>
      </c>
      <c r="N78" s="10" t="str">
        <f>IFERROR(VLOOKUP(N$2&amp;":"&amp;$A78,'Tables for analytical purposes'!$Q$3:$S$1575,3,FALSE), "")</f>
        <v/>
      </c>
      <c r="O78" s="10" t="str">
        <f>IFERROR(VLOOKUP(O$2&amp;":"&amp;$A78,'Tables for analytical purposes'!$Q$3:$S$1575,3,FALSE), "")</f>
        <v/>
      </c>
      <c r="P78" s="10" t="str">
        <f>IFERROR(VLOOKUP(P$2&amp;":"&amp;$A78,'Tables for analytical purposes'!$Q$3:$S$1575,3,FALSE), "")</f>
        <v/>
      </c>
      <c r="Q78" s="10" t="str">
        <f>IFERROR(VLOOKUP(Q$2&amp;":"&amp;$A78,'Tables for analytical purposes'!$Q$3:$S$1575,3,FALSE), "")</f>
        <v/>
      </c>
      <c r="R78" s="10" t="str">
        <f>IFERROR(VLOOKUP(R$2&amp;":"&amp;$A78,'Tables for analytical purposes'!$Q$3:$S$1575,3,FALSE), "")</f>
        <v/>
      </c>
      <c r="S78" s="10" t="str">
        <f>IFERROR(VLOOKUP(S$2&amp;":"&amp;$A78,'Tables for analytical purposes'!$Q$3:$S$1575,3,FALSE), "")</f>
        <v/>
      </c>
      <c r="T78" s="10" t="str">
        <f>IFERROR(VLOOKUP(T$2&amp;":"&amp;$A78,'Tables for analytical purposes'!$Q$3:$S$1575,3,FALSE), "")</f>
        <v/>
      </c>
      <c r="U78" s="10" t="str">
        <f>IFERROR(VLOOKUP(U$2&amp;":"&amp;$A78,'Tables for analytical purposes'!$Q$3:$S$1575,3,FALSE), "")</f>
        <v/>
      </c>
      <c r="V78" s="10" t="str">
        <f>IFERROR(VLOOKUP(V$2&amp;":"&amp;$A78,'Tables for analytical purposes'!$Q$3:$S$1575,3,FALSE), "")</f>
        <v/>
      </c>
      <c r="W78" s="10" t="str">
        <f>IFERROR(VLOOKUP(W$2&amp;":"&amp;$A78,'Tables for analytical purposes'!$Q$3:$S$1575,3,FALSE), "")</f>
        <v/>
      </c>
      <c r="X78" s="10" t="str">
        <f>IFERROR(VLOOKUP(X$2&amp;":"&amp;$A78,'Tables for analytical purposes'!$Q$3:$S$1575,3,FALSE), "")</f>
        <v/>
      </c>
      <c r="Y78" s="10" t="str">
        <f>IFERROR(VLOOKUP(Y$2&amp;":"&amp;$A78,'Tables for analytical purposes'!$Q$3:$S$1575,3,FALSE), "")</f>
        <v/>
      </c>
      <c r="Z78" s="10" t="str">
        <f>IFERROR(VLOOKUP(Z$2&amp;":"&amp;$A78,'Tables for analytical purposes'!$Q$3:$S$1575,3,FALSE), "")</f>
        <v/>
      </c>
      <c r="AA78" s="10" t="str">
        <f>IFERROR(VLOOKUP(AA$2&amp;":"&amp;$A78,'Tables for analytical purposes'!$Q$3:$S$1575,3,FALSE), "")</f>
        <v/>
      </c>
      <c r="AB78" s="10" t="str">
        <f>IFERROR(VLOOKUP(AB$2&amp;":"&amp;$A78,'Tables for analytical purposes'!$Q$3:$S$1575,3,FALSE), "")</f>
        <v/>
      </c>
      <c r="AC78" s="10" t="str">
        <f>IFERROR(VLOOKUP(AC$2&amp;":"&amp;$A78,'Tables for analytical purposes'!$Q$3:$S$1575,3,FALSE), "")</f>
        <v/>
      </c>
      <c r="AD78" s="10" t="str">
        <f>IFERROR(VLOOKUP(AD$2&amp;":"&amp;$A78,'Tables for analytical purposes'!$Q$3:$S$1575,3,FALSE), "")</f>
        <v/>
      </c>
      <c r="AE78" s="10" t="str">
        <f>IFERROR(VLOOKUP(AE$2&amp;":"&amp;$A78,'Tables for analytical purposes'!$Q$3:$S$1575,3,FALSE), "")</f>
        <v/>
      </c>
      <c r="AF78" s="10" t="str">
        <f>IFERROR(VLOOKUP(AF$2&amp;":"&amp;$A78,'Tables for analytical purposes'!$Q$3:$S$1575,3,FALSE), "")</f>
        <v/>
      </c>
      <c r="AG78" s="10" t="str">
        <f>IFERROR(VLOOKUP(AG$2&amp;":"&amp;$A78,'Tables for analytical purposes'!$Q$3:$S$1575,3,FALSE), "")</f>
        <v/>
      </c>
      <c r="AH78" s="10" t="str">
        <f>IFERROR(VLOOKUP(AH$2&amp;":"&amp;$A78,'Tables for analytical purposes'!$Q$3:$S$1575,3,FALSE), "")</f>
        <v/>
      </c>
      <c r="AI78" s="10" t="str">
        <f>IFERROR(VLOOKUP(AI$2&amp;":"&amp;$A78,'Tables for analytical purposes'!$Q$3:$S$1575,3,FALSE), "")</f>
        <v/>
      </c>
      <c r="AJ78" s="10" t="str">
        <f>IFERROR(VLOOKUP(AJ$2&amp;":"&amp;$A78,'Tables for analytical purposes'!$Q$3:$S$1575,3,FALSE), "")</f>
        <v/>
      </c>
      <c r="AK78" s="10" t="str">
        <f>IFERROR(VLOOKUP(AK$2&amp;":"&amp;$A78,'Tables for analytical purposes'!$Q$3:$S$1575,3,FALSE), "")</f>
        <v/>
      </c>
      <c r="AL78" s="10" t="str">
        <f>IFERROR(VLOOKUP(AL$2&amp;":"&amp;$A78,'Tables for analytical purposes'!$Q$3:$S$1575,3,FALSE), "")</f>
        <v/>
      </c>
      <c r="AM78" s="10" t="str">
        <f>IFERROR(VLOOKUP(AM$2&amp;":"&amp;$A78,'Tables for analytical purposes'!$Q$3:$S$1575,3,FALSE), "")</f>
        <v/>
      </c>
      <c r="AN78" s="10" t="str">
        <f>IFERROR(VLOOKUP(AN$2&amp;":"&amp;$A78,'Tables for analytical purposes'!$Q$3:$S$1575,3,FALSE), "")</f>
        <v/>
      </c>
      <c r="AO78" s="10" t="str">
        <f>IFERROR(VLOOKUP(AO$2&amp;":"&amp;$A78,'Tables for analytical purposes'!$Q$3:$S$1575,3,FALSE), "")</f>
        <v/>
      </c>
      <c r="AP78" s="10" t="str">
        <f>IFERROR(VLOOKUP(AP$2&amp;":"&amp;$A78,'Tables for analytical purposes'!$Q$3:$S$1575,3,FALSE), "")</f>
        <v/>
      </c>
      <c r="AQ78" s="10" t="str">
        <f>IFERROR(VLOOKUP(AQ$2&amp;":"&amp;$A78,'Tables for analytical purposes'!$Q$3:$S$1575,3,FALSE), "")</f>
        <v/>
      </c>
      <c r="AR78" s="10" t="str">
        <f>IFERROR(VLOOKUP(AR$2&amp;":"&amp;$A78,'Tables for analytical purposes'!$Q$3:$S$1575,3,FALSE), "")</f>
        <v/>
      </c>
      <c r="AS78" s="10" t="str">
        <f>IFERROR(VLOOKUP(AS$2&amp;":"&amp;$A78,'Tables for analytical purposes'!$Q$3:$S$1575,3,FALSE), "")</f>
        <v/>
      </c>
      <c r="AT78" s="10" t="str">
        <f>IFERROR(VLOOKUP(AT$2&amp;":"&amp;$A78,'Tables for analytical purposes'!$Q$3:$S$1575,3,FALSE), "")</f>
        <v>KATY</v>
      </c>
      <c r="AU78" s="10" t="str">
        <f>IFERROR(VLOOKUP(AU$2&amp;":"&amp;$A78,'Tables for analytical purposes'!$Q$3:$S$1575,3,FALSE), "")</f>
        <v/>
      </c>
      <c r="AV78" s="10" t="str">
        <f>IFERROR(VLOOKUP(AV$2&amp;":"&amp;$A78,'Tables for analytical purposes'!$Q$3:$S$1575,3,FALSE), "")</f>
        <v/>
      </c>
      <c r="AW78" s="10" t="str">
        <f>IFERROR(VLOOKUP(AW$2&amp;":"&amp;$A78,'Tables for analytical purposes'!$Q$3:$S$1575,3,FALSE), "")</f>
        <v/>
      </c>
      <c r="AX78" s="10" t="str">
        <f>IFERROR(VLOOKUP(AX$2&amp;":"&amp;$A78,'Tables for analytical purposes'!$Q$3:$S$1575,3,FALSE), "")</f>
        <v/>
      </c>
      <c r="AY78" s="10" t="str">
        <f>IFERROR(VLOOKUP(AY$2&amp;":"&amp;$A78,'Tables for analytical purposes'!$Q$3:$S$1575,3,FALSE), "")</f>
        <v/>
      </c>
      <c r="AZ78" s="10" t="str">
        <f>IFERROR(VLOOKUP(AZ$2&amp;":"&amp;$A78,'Tables for analytical purposes'!$Q$3:$S$1575,3,FALSE), "")</f>
        <v/>
      </c>
      <c r="BA78" s="10" t="str">
        <f>IFERROR(VLOOKUP(BA$2&amp;":"&amp;$A78,'Tables for analytical purposes'!$Q$3:$S$1575,3,FALSE), "")</f>
        <v/>
      </c>
      <c r="BB78" s="10" t="str">
        <f>IFERROR(VLOOKUP(BB$2&amp;":"&amp;$A78,'Tables for analytical purposes'!$Q$3:$S$1575,3,FALSE), "")</f>
        <v/>
      </c>
      <c r="BC78" s="10" t="str">
        <f>IFERROR(VLOOKUP(BC$2&amp;":"&amp;$A78,'Tables for analytical purposes'!$Q$3:$S$1575,3,FALSE), "")</f>
        <v/>
      </c>
      <c r="BD78" s="10" t="str">
        <f>IFERROR(VLOOKUP(BD$2&amp;":"&amp;$A78,'Tables for analytical purposes'!$Q$3:$S$1575,3,FALSE), "")</f>
        <v/>
      </c>
      <c r="BE78" s="10" t="str">
        <f>IFERROR(VLOOKUP(BE$2&amp;":"&amp;$A78,'Tables for analytical purposes'!$Q$3:$S$1575,3,FALSE), "")</f>
        <v/>
      </c>
    </row>
    <row r="79" spans="1:57" x14ac:dyDescent="0.25">
      <c r="A79">
        <v>77</v>
      </c>
      <c r="B79" s="10" t="str">
        <f>IFERROR(VLOOKUP(B$2&amp;":"&amp;$A79,'Tables for analytical purposes'!$Q$3:$S$1575,3,FALSE), "")</f>
        <v/>
      </c>
      <c r="C79" s="10" t="str">
        <f>IFERROR(VLOOKUP(C$2&amp;":"&amp;$A79,'Tables for analytical purposes'!$Q$3:$S$1575,3,FALSE), "")</f>
        <v/>
      </c>
      <c r="D79" s="10" t="str">
        <f>IFERROR(VLOOKUP(D$2&amp;":"&amp;$A79,'Tables for analytical purposes'!$Q$3:$S$1575,3,FALSE), "")</f>
        <v/>
      </c>
      <c r="E79" s="10" t="str">
        <f>IFERROR(VLOOKUP(E$2&amp;":"&amp;$A79,'Tables for analytical purposes'!$Q$3:$S$1575,3,FALSE), "")</f>
        <v/>
      </c>
      <c r="F79" s="10" t="str">
        <f>IFERROR(VLOOKUP(F$2&amp;":"&amp;$A79,'Tables for analytical purposes'!$Q$3:$S$1575,3,FALSE), "")</f>
        <v>SAN BERNARDINO</v>
      </c>
      <c r="G79" s="10" t="str">
        <f>IFERROR(VLOOKUP(G$2&amp;":"&amp;$A79,'Tables for analytical purposes'!$Q$3:$S$1575,3,FALSE), "")</f>
        <v/>
      </c>
      <c r="H79" s="10" t="str">
        <f>IFERROR(VLOOKUP(H$2&amp;":"&amp;$A79,'Tables for analytical purposes'!$Q$3:$S$1575,3,FALSE), "")</f>
        <v/>
      </c>
      <c r="I79" s="10" t="str">
        <f>IFERROR(VLOOKUP(I$2&amp;":"&amp;$A79,'Tables for analytical purposes'!$Q$3:$S$1575,3,FALSE), "")</f>
        <v/>
      </c>
      <c r="J79" s="10" t="str">
        <f>IFERROR(VLOOKUP(J$2&amp;":"&amp;$A79,'Tables for analytical purposes'!$Q$3:$S$1575,3,FALSE), "")</f>
        <v/>
      </c>
      <c r="K79" s="10" t="str">
        <f>IFERROR(VLOOKUP(K$2&amp;":"&amp;$A79,'Tables for analytical purposes'!$Q$3:$S$1575,3,FALSE), "")</f>
        <v/>
      </c>
      <c r="L79" s="10" t="str">
        <f>IFERROR(VLOOKUP(L$2&amp;":"&amp;$A79,'Tables for analytical purposes'!$Q$3:$S$1575,3,FALSE), "")</f>
        <v/>
      </c>
      <c r="M79" s="10" t="str">
        <f>IFERROR(VLOOKUP(M$2&amp;":"&amp;$A79,'Tables for analytical purposes'!$Q$3:$S$1575,3,FALSE), "")</f>
        <v/>
      </c>
      <c r="N79" s="10" t="str">
        <f>IFERROR(VLOOKUP(N$2&amp;":"&amp;$A79,'Tables for analytical purposes'!$Q$3:$S$1575,3,FALSE), "")</f>
        <v/>
      </c>
      <c r="O79" s="10" t="str">
        <f>IFERROR(VLOOKUP(O$2&amp;":"&amp;$A79,'Tables for analytical purposes'!$Q$3:$S$1575,3,FALSE), "")</f>
        <v/>
      </c>
      <c r="P79" s="10" t="str">
        <f>IFERROR(VLOOKUP(P$2&amp;":"&amp;$A79,'Tables for analytical purposes'!$Q$3:$S$1575,3,FALSE), "")</f>
        <v/>
      </c>
      <c r="Q79" s="10" t="str">
        <f>IFERROR(VLOOKUP(Q$2&amp;":"&amp;$A79,'Tables for analytical purposes'!$Q$3:$S$1575,3,FALSE), "")</f>
        <v/>
      </c>
      <c r="R79" s="10" t="str">
        <f>IFERROR(VLOOKUP(R$2&amp;":"&amp;$A79,'Tables for analytical purposes'!$Q$3:$S$1575,3,FALSE), "")</f>
        <v/>
      </c>
      <c r="S79" s="10" t="str">
        <f>IFERROR(VLOOKUP(S$2&amp;":"&amp;$A79,'Tables for analytical purposes'!$Q$3:$S$1575,3,FALSE), "")</f>
        <v/>
      </c>
      <c r="T79" s="10" t="str">
        <f>IFERROR(VLOOKUP(T$2&amp;":"&amp;$A79,'Tables for analytical purposes'!$Q$3:$S$1575,3,FALSE), "")</f>
        <v/>
      </c>
      <c r="U79" s="10" t="str">
        <f>IFERROR(VLOOKUP(U$2&amp;":"&amp;$A79,'Tables for analytical purposes'!$Q$3:$S$1575,3,FALSE), "")</f>
        <v/>
      </c>
      <c r="V79" s="10" t="str">
        <f>IFERROR(VLOOKUP(V$2&amp;":"&amp;$A79,'Tables for analytical purposes'!$Q$3:$S$1575,3,FALSE), "")</f>
        <v/>
      </c>
      <c r="W79" s="10" t="str">
        <f>IFERROR(VLOOKUP(W$2&amp;":"&amp;$A79,'Tables for analytical purposes'!$Q$3:$S$1575,3,FALSE), "")</f>
        <v/>
      </c>
      <c r="X79" s="10" t="str">
        <f>IFERROR(VLOOKUP(X$2&amp;":"&amp;$A79,'Tables for analytical purposes'!$Q$3:$S$1575,3,FALSE), "")</f>
        <v/>
      </c>
      <c r="Y79" s="10" t="str">
        <f>IFERROR(VLOOKUP(Y$2&amp;":"&amp;$A79,'Tables for analytical purposes'!$Q$3:$S$1575,3,FALSE), "")</f>
        <v/>
      </c>
      <c r="Z79" s="10" t="str">
        <f>IFERROR(VLOOKUP(Z$2&amp;":"&amp;$A79,'Tables for analytical purposes'!$Q$3:$S$1575,3,FALSE), "")</f>
        <v/>
      </c>
      <c r="AA79" s="10" t="str">
        <f>IFERROR(VLOOKUP(AA$2&amp;":"&amp;$A79,'Tables for analytical purposes'!$Q$3:$S$1575,3,FALSE), "")</f>
        <v/>
      </c>
      <c r="AB79" s="10" t="str">
        <f>IFERROR(VLOOKUP(AB$2&amp;":"&amp;$A79,'Tables for analytical purposes'!$Q$3:$S$1575,3,FALSE), "")</f>
        <v/>
      </c>
      <c r="AC79" s="10" t="str">
        <f>IFERROR(VLOOKUP(AC$2&amp;":"&amp;$A79,'Tables for analytical purposes'!$Q$3:$S$1575,3,FALSE), "")</f>
        <v/>
      </c>
      <c r="AD79" s="10" t="str">
        <f>IFERROR(VLOOKUP(AD$2&amp;":"&amp;$A79,'Tables for analytical purposes'!$Q$3:$S$1575,3,FALSE), "")</f>
        <v/>
      </c>
      <c r="AE79" s="10" t="str">
        <f>IFERROR(VLOOKUP(AE$2&amp;":"&amp;$A79,'Tables for analytical purposes'!$Q$3:$S$1575,3,FALSE), "")</f>
        <v/>
      </c>
      <c r="AF79" s="10" t="str">
        <f>IFERROR(VLOOKUP(AF$2&amp;":"&amp;$A79,'Tables for analytical purposes'!$Q$3:$S$1575,3,FALSE), "")</f>
        <v/>
      </c>
      <c r="AG79" s="10" t="str">
        <f>IFERROR(VLOOKUP(AG$2&amp;":"&amp;$A79,'Tables for analytical purposes'!$Q$3:$S$1575,3,FALSE), "")</f>
        <v/>
      </c>
      <c r="AH79" s="10" t="str">
        <f>IFERROR(VLOOKUP(AH$2&amp;":"&amp;$A79,'Tables for analytical purposes'!$Q$3:$S$1575,3,FALSE), "")</f>
        <v/>
      </c>
      <c r="AI79" s="10" t="str">
        <f>IFERROR(VLOOKUP(AI$2&amp;":"&amp;$A79,'Tables for analytical purposes'!$Q$3:$S$1575,3,FALSE), "")</f>
        <v/>
      </c>
      <c r="AJ79" s="10" t="str">
        <f>IFERROR(VLOOKUP(AJ$2&amp;":"&amp;$A79,'Tables for analytical purposes'!$Q$3:$S$1575,3,FALSE), "")</f>
        <v/>
      </c>
      <c r="AK79" s="10" t="str">
        <f>IFERROR(VLOOKUP(AK$2&amp;":"&amp;$A79,'Tables for analytical purposes'!$Q$3:$S$1575,3,FALSE), "")</f>
        <v/>
      </c>
      <c r="AL79" s="10" t="str">
        <f>IFERROR(VLOOKUP(AL$2&amp;":"&amp;$A79,'Tables for analytical purposes'!$Q$3:$S$1575,3,FALSE), "")</f>
        <v/>
      </c>
      <c r="AM79" s="10" t="str">
        <f>IFERROR(VLOOKUP(AM$2&amp;":"&amp;$A79,'Tables for analytical purposes'!$Q$3:$S$1575,3,FALSE), "")</f>
        <v/>
      </c>
      <c r="AN79" s="10" t="str">
        <f>IFERROR(VLOOKUP(AN$2&amp;":"&amp;$A79,'Tables for analytical purposes'!$Q$3:$S$1575,3,FALSE), "")</f>
        <v/>
      </c>
      <c r="AO79" s="10" t="str">
        <f>IFERROR(VLOOKUP(AO$2&amp;":"&amp;$A79,'Tables for analytical purposes'!$Q$3:$S$1575,3,FALSE), "")</f>
        <v/>
      </c>
      <c r="AP79" s="10" t="str">
        <f>IFERROR(VLOOKUP(AP$2&amp;":"&amp;$A79,'Tables for analytical purposes'!$Q$3:$S$1575,3,FALSE), "")</f>
        <v/>
      </c>
      <c r="AQ79" s="10" t="str">
        <f>IFERROR(VLOOKUP(AQ$2&amp;":"&amp;$A79,'Tables for analytical purposes'!$Q$3:$S$1575,3,FALSE), "")</f>
        <v/>
      </c>
      <c r="AR79" s="10" t="str">
        <f>IFERROR(VLOOKUP(AR$2&amp;":"&amp;$A79,'Tables for analytical purposes'!$Q$3:$S$1575,3,FALSE), "")</f>
        <v/>
      </c>
      <c r="AS79" s="10" t="str">
        <f>IFERROR(VLOOKUP(AS$2&amp;":"&amp;$A79,'Tables for analytical purposes'!$Q$3:$S$1575,3,FALSE), "")</f>
        <v/>
      </c>
      <c r="AT79" s="10" t="str">
        <f>IFERROR(VLOOKUP(AT$2&amp;":"&amp;$A79,'Tables for analytical purposes'!$Q$3:$S$1575,3,FALSE), "")</f>
        <v>KENEDY</v>
      </c>
      <c r="AU79" s="10" t="str">
        <f>IFERROR(VLOOKUP(AU$2&amp;":"&amp;$A79,'Tables for analytical purposes'!$Q$3:$S$1575,3,FALSE), "")</f>
        <v/>
      </c>
      <c r="AV79" s="10" t="str">
        <f>IFERROR(VLOOKUP(AV$2&amp;":"&amp;$A79,'Tables for analytical purposes'!$Q$3:$S$1575,3,FALSE), "")</f>
        <v/>
      </c>
      <c r="AW79" s="10" t="str">
        <f>IFERROR(VLOOKUP(AW$2&amp;":"&amp;$A79,'Tables for analytical purposes'!$Q$3:$S$1575,3,FALSE), "")</f>
        <v/>
      </c>
      <c r="AX79" s="10" t="str">
        <f>IFERROR(VLOOKUP(AX$2&amp;":"&amp;$A79,'Tables for analytical purposes'!$Q$3:$S$1575,3,FALSE), "")</f>
        <v/>
      </c>
      <c r="AY79" s="10" t="str">
        <f>IFERROR(VLOOKUP(AY$2&amp;":"&amp;$A79,'Tables for analytical purposes'!$Q$3:$S$1575,3,FALSE), "")</f>
        <v/>
      </c>
      <c r="AZ79" s="10" t="str">
        <f>IFERROR(VLOOKUP(AZ$2&amp;":"&amp;$A79,'Tables for analytical purposes'!$Q$3:$S$1575,3,FALSE), "")</f>
        <v/>
      </c>
      <c r="BA79" s="10" t="str">
        <f>IFERROR(VLOOKUP(BA$2&amp;":"&amp;$A79,'Tables for analytical purposes'!$Q$3:$S$1575,3,FALSE), "")</f>
        <v/>
      </c>
      <c r="BB79" s="10" t="str">
        <f>IFERROR(VLOOKUP(BB$2&amp;":"&amp;$A79,'Tables for analytical purposes'!$Q$3:$S$1575,3,FALSE), "")</f>
        <v/>
      </c>
      <c r="BC79" s="10" t="str">
        <f>IFERROR(VLOOKUP(BC$2&amp;":"&amp;$A79,'Tables for analytical purposes'!$Q$3:$S$1575,3,FALSE), "")</f>
        <v/>
      </c>
      <c r="BD79" s="10" t="str">
        <f>IFERROR(VLOOKUP(BD$2&amp;":"&amp;$A79,'Tables for analytical purposes'!$Q$3:$S$1575,3,FALSE), "")</f>
        <v/>
      </c>
      <c r="BE79" s="10" t="str">
        <f>IFERROR(VLOOKUP(BE$2&amp;":"&amp;$A79,'Tables for analytical purposes'!$Q$3:$S$1575,3,FALSE), "")</f>
        <v/>
      </c>
    </row>
    <row r="80" spans="1:57" x14ac:dyDescent="0.25">
      <c r="A80" s="10">
        <v>78</v>
      </c>
      <c r="B80" s="10" t="str">
        <f>IFERROR(VLOOKUP(B$2&amp;":"&amp;$A80,'Tables for analytical purposes'!$Q$3:$S$1575,3,FALSE), "")</f>
        <v/>
      </c>
      <c r="C80" s="10" t="str">
        <f>IFERROR(VLOOKUP(C$2&amp;":"&amp;$A80,'Tables for analytical purposes'!$Q$3:$S$1575,3,FALSE), "")</f>
        <v/>
      </c>
      <c r="D80" s="10" t="str">
        <f>IFERROR(VLOOKUP(D$2&amp;":"&amp;$A80,'Tables for analytical purposes'!$Q$3:$S$1575,3,FALSE), "")</f>
        <v/>
      </c>
      <c r="E80" s="10" t="str">
        <f>IFERROR(VLOOKUP(E$2&amp;":"&amp;$A80,'Tables for analytical purposes'!$Q$3:$S$1575,3,FALSE), "")</f>
        <v/>
      </c>
      <c r="F80" s="10" t="str">
        <f>IFERROR(VLOOKUP(F$2&amp;":"&amp;$A80,'Tables for analytical purposes'!$Q$3:$S$1575,3,FALSE), "")</f>
        <v>SAN DIEGO</v>
      </c>
      <c r="G80" s="10" t="str">
        <f>IFERROR(VLOOKUP(G$2&amp;":"&amp;$A80,'Tables for analytical purposes'!$Q$3:$S$1575,3,FALSE), "")</f>
        <v/>
      </c>
      <c r="H80" s="10" t="str">
        <f>IFERROR(VLOOKUP(H$2&amp;":"&amp;$A80,'Tables for analytical purposes'!$Q$3:$S$1575,3,FALSE), "")</f>
        <v/>
      </c>
      <c r="I80" s="10" t="str">
        <f>IFERROR(VLOOKUP(I$2&amp;":"&amp;$A80,'Tables for analytical purposes'!$Q$3:$S$1575,3,FALSE), "")</f>
        <v/>
      </c>
      <c r="J80" s="10" t="str">
        <f>IFERROR(VLOOKUP(J$2&amp;":"&amp;$A80,'Tables for analytical purposes'!$Q$3:$S$1575,3,FALSE), "")</f>
        <v/>
      </c>
      <c r="K80" s="10" t="str">
        <f>IFERROR(VLOOKUP(K$2&amp;":"&amp;$A80,'Tables for analytical purposes'!$Q$3:$S$1575,3,FALSE), "")</f>
        <v/>
      </c>
      <c r="L80" s="10" t="str">
        <f>IFERROR(VLOOKUP(L$2&amp;":"&amp;$A80,'Tables for analytical purposes'!$Q$3:$S$1575,3,FALSE), "")</f>
        <v/>
      </c>
      <c r="M80" s="10" t="str">
        <f>IFERROR(VLOOKUP(M$2&amp;":"&amp;$A80,'Tables for analytical purposes'!$Q$3:$S$1575,3,FALSE), "")</f>
        <v/>
      </c>
      <c r="N80" s="10" t="str">
        <f>IFERROR(VLOOKUP(N$2&amp;":"&amp;$A80,'Tables for analytical purposes'!$Q$3:$S$1575,3,FALSE), "")</f>
        <v/>
      </c>
      <c r="O80" s="10" t="str">
        <f>IFERROR(VLOOKUP(O$2&amp;":"&amp;$A80,'Tables for analytical purposes'!$Q$3:$S$1575,3,FALSE), "")</f>
        <v/>
      </c>
      <c r="P80" s="10" t="str">
        <f>IFERROR(VLOOKUP(P$2&amp;":"&amp;$A80,'Tables for analytical purposes'!$Q$3:$S$1575,3,FALSE), "")</f>
        <v/>
      </c>
      <c r="Q80" s="10" t="str">
        <f>IFERROR(VLOOKUP(Q$2&amp;":"&amp;$A80,'Tables for analytical purposes'!$Q$3:$S$1575,3,FALSE), "")</f>
        <v/>
      </c>
      <c r="R80" s="10" t="str">
        <f>IFERROR(VLOOKUP(R$2&amp;":"&amp;$A80,'Tables for analytical purposes'!$Q$3:$S$1575,3,FALSE), "")</f>
        <v/>
      </c>
      <c r="S80" s="10" t="str">
        <f>IFERROR(VLOOKUP(S$2&amp;":"&amp;$A80,'Tables for analytical purposes'!$Q$3:$S$1575,3,FALSE), "")</f>
        <v/>
      </c>
      <c r="T80" s="10" t="str">
        <f>IFERROR(VLOOKUP(T$2&amp;":"&amp;$A80,'Tables for analytical purposes'!$Q$3:$S$1575,3,FALSE), "")</f>
        <v/>
      </c>
      <c r="U80" s="10" t="str">
        <f>IFERROR(VLOOKUP(U$2&amp;":"&amp;$A80,'Tables for analytical purposes'!$Q$3:$S$1575,3,FALSE), "")</f>
        <v/>
      </c>
      <c r="V80" s="10" t="str">
        <f>IFERROR(VLOOKUP(V$2&amp;":"&amp;$A80,'Tables for analytical purposes'!$Q$3:$S$1575,3,FALSE), "")</f>
        <v/>
      </c>
      <c r="W80" s="10" t="str">
        <f>IFERROR(VLOOKUP(W$2&amp;":"&amp;$A80,'Tables for analytical purposes'!$Q$3:$S$1575,3,FALSE), "")</f>
        <v/>
      </c>
      <c r="X80" s="10" t="str">
        <f>IFERROR(VLOOKUP(X$2&amp;":"&amp;$A80,'Tables for analytical purposes'!$Q$3:$S$1575,3,FALSE), "")</f>
        <v/>
      </c>
      <c r="Y80" s="10" t="str">
        <f>IFERROR(VLOOKUP(Y$2&amp;":"&amp;$A80,'Tables for analytical purposes'!$Q$3:$S$1575,3,FALSE), "")</f>
        <v/>
      </c>
      <c r="Z80" s="10" t="str">
        <f>IFERROR(VLOOKUP(Z$2&amp;":"&amp;$A80,'Tables for analytical purposes'!$Q$3:$S$1575,3,FALSE), "")</f>
        <v/>
      </c>
      <c r="AA80" s="10" t="str">
        <f>IFERROR(VLOOKUP(AA$2&amp;":"&amp;$A80,'Tables for analytical purposes'!$Q$3:$S$1575,3,FALSE), "")</f>
        <v/>
      </c>
      <c r="AB80" s="10" t="str">
        <f>IFERROR(VLOOKUP(AB$2&amp;":"&amp;$A80,'Tables for analytical purposes'!$Q$3:$S$1575,3,FALSE), "")</f>
        <v/>
      </c>
      <c r="AC80" s="10" t="str">
        <f>IFERROR(VLOOKUP(AC$2&amp;":"&amp;$A80,'Tables for analytical purposes'!$Q$3:$S$1575,3,FALSE), "")</f>
        <v/>
      </c>
      <c r="AD80" s="10" t="str">
        <f>IFERROR(VLOOKUP(AD$2&amp;":"&amp;$A80,'Tables for analytical purposes'!$Q$3:$S$1575,3,FALSE), "")</f>
        <v/>
      </c>
      <c r="AE80" s="10" t="str">
        <f>IFERROR(VLOOKUP(AE$2&amp;":"&amp;$A80,'Tables for analytical purposes'!$Q$3:$S$1575,3,FALSE), "")</f>
        <v/>
      </c>
      <c r="AF80" s="10" t="str">
        <f>IFERROR(VLOOKUP(AF$2&amp;":"&amp;$A80,'Tables for analytical purposes'!$Q$3:$S$1575,3,FALSE), "")</f>
        <v/>
      </c>
      <c r="AG80" s="10" t="str">
        <f>IFERROR(VLOOKUP(AG$2&amp;":"&amp;$A80,'Tables for analytical purposes'!$Q$3:$S$1575,3,FALSE), "")</f>
        <v/>
      </c>
      <c r="AH80" s="10" t="str">
        <f>IFERROR(VLOOKUP(AH$2&amp;":"&amp;$A80,'Tables for analytical purposes'!$Q$3:$S$1575,3,FALSE), "")</f>
        <v/>
      </c>
      <c r="AI80" s="10" t="str">
        <f>IFERROR(VLOOKUP(AI$2&amp;":"&amp;$A80,'Tables for analytical purposes'!$Q$3:$S$1575,3,FALSE), "")</f>
        <v/>
      </c>
      <c r="AJ80" s="10" t="str">
        <f>IFERROR(VLOOKUP(AJ$2&amp;":"&amp;$A80,'Tables for analytical purposes'!$Q$3:$S$1575,3,FALSE), "")</f>
        <v/>
      </c>
      <c r="AK80" s="10" t="str">
        <f>IFERROR(VLOOKUP(AK$2&amp;":"&amp;$A80,'Tables for analytical purposes'!$Q$3:$S$1575,3,FALSE), "")</f>
        <v/>
      </c>
      <c r="AL80" s="10" t="str">
        <f>IFERROR(VLOOKUP(AL$2&amp;":"&amp;$A80,'Tables for analytical purposes'!$Q$3:$S$1575,3,FALSE), "")</f>
        <v/>
      </c>
      <c r="AM80" s="10" t="str">
        <f>IFERROR(VLOOKUP(AM$2&amp;":"&amp;$A80,'Tables for analytical purposes'!$Q$3:$S$1575,3,FALSE), "")</f>
        <v/>
      </c>
      <c r="AN80" s="10" t="str">
        <f>IFERROR(VLOOKUP(AN$2&amp;":"&amp;$A80,'Tables for analytical purposes'!$Q$3:$S$1575,3,FALSE), "")</f>
        <v/>
      </c>
      <c r="AO80" s="10" t="str">
        <f>IFERROR(VLOOKUP(AO$2&amp;":"&amp;$A80,'Tables for analytical purposes'!$Q$3:$S$1575,3,FALSE), "")</f>
        <v/>
      </c>
      <c r="AP80" s="10" t="str">
        <f>IFERROR(VLOOKUP(AP$2&amp;":"&amp;$A80,'Tables for analytical purposes'!$Q$3:$S$1575,3,FALSE), "")</f>
        <v/>
      </c>
      <c r="AQ80" s="10" t="str">
        <f>IFERROR(VLOOKUP(AQ$2&amp;":"&amp;$A80,'Tables for analytical purposes'!$Q$3:$S$1575,3,FALSE), "")</f>
        <v/>
      </c>
      <c r="AR80" s="10" t="str">
        <f>IFERROR(VLOOKUP(AR$2&amp;":"&amp;$A80,'Tables for analytical purposes'!$Q$3:$S$1575,3,FALSE), "")</f>
        <v/>
      </c>
      <c r="AS80" s="10" t="str">
        <f>IFERROR(VLOOKUP(AS$2&amp;":"&amp;$A80,'Tables for analytical purposes'!$Q$3:$S$1575,3,FALSE), "")</f>
        <v/>
      </c>
      <c r="AT80" s="10" t="str">
        <f>IFERROR(VLOOKUP(AT$2&amp;":"&amp;$A80,'Tables for analytical purposes'!$Q$3:$S$1575,3,FALSE), "")</f>
        <v>KERMIT</v>
      </c>
      <c r="AU80" s="10" t="str">
        <f>IFERROR(VLOOKUP(AU$2&amp;":"&amp;$A80,'Tables for analytical purposes'!$Q$3:$S$1575,3,FALSE), "")</f>
        <v/>
      </c>
      <c r="AV80" s="10" t="str">
        <f>IFERROR(VLOOKUP(AV$2&amp;":"&amp;$A80,'Tables for analytical purposes'!$Q$3:$S$1575,3,FALSE), "")</f>
        <v/>
      </c>
      <c r="AW80" s="10" t="str">
        <f>IFERROR(VLOOKUP(AW$2&amp;":"&amp;$A80,'Tables for analytical purposes'!$Q$3:$S$1575,3,FALSE), "")</f>
        <v/>
      </c>
      <c r="AX80" s="10" t="str">
        <f>IFERROR(VLOOKUP(AX$2&amp;":"&amp;$A80,'Tables for analytical purposes'!$Q$3:$S$1575,3,FALSE), "")</f>
        <v/>
      </c>
      <c r="AY80" s="10" t="str">
        <f>IFERROR(VLOOKUP(AY$2&amp;":"&amp;$A80,'Tables for analytical purposes'!$Q$3:$S$1575,3,FALSE), "")</f>
        <v/>
      </c>
      <c r="AZ80" s="10" t="str">
        <f>IFERROR(VLOOKUP(AZ$2&amp;":"&amp;$A80,'Tables for analytical purposes'!$Q$3:$S$1575,3,FALSE), "")</f>
        <v/>
      </c>
      <c r="BA80" s="10" t="str">
        <f>IFERROR(VLOOKUP(BA$2&amp;":"&amp;$A80,'Tables for analytical purposes'!$Q$3:$S$1575,3,FALSE), "")</f>
        <v/>
      </c>
      <c r="BB80" s="10" t="str">
        <f>IFERROR(VLOOKUP(BB$2&amp;":"&amp;$A80,'Tables for analytical purposes'!$Q$3:$S$1575,3,FALSE), "")</f>
        <v/>
      </c>
      <c r="BC80" s="10" t="str">
        <f>IFERROR(VLOOKUP(BC$2&amp;":"&amp;$A80,'Tables for analytical purposes'!$Q$3:$S$1575,3,FALSE), "")</f>
        <v/>
      </c>
      <c r="BD80" s="10" t="str">
        <f>IFERROR(VLOOKUP(BD$2&amp;":"&amp;$A80,'Tables for analytical purposes'!$Q$3:$S$1575,3,FALSE), "")</f>
        <v/>
      </c>
      <c r="BE80" s="10" t="str">
        <f>IFERROR(VLOOKUP(BE$2&amp;":"&amp;$A80,'Tables for analytical purposes'!$Q$3:$S$1575,3,FALSE), "")</f>
        <v/>
      </c>
    </row>
    <row r="81" spans="1:57" x14ac:dyDescent="0.25">
      <c r="A81">
        <v>79</v>
      </c>
      <c r="B81" s="10" t="str">
        <f>IFERROR(VLOOKUP(B$2&amp;":"&amp;$A81,'Tables for analytical purposes'!$Q$3:$S$1575,3,FALSE), "")</f>
        <v/>
      </c>
      <c r="C81" s="10" t="str">
        <f>IFERROR(VLOOKUP(C$2&amp;":"&amp;$A81,'Tables for analytical purposes'!$Q$3:$S$1575,3,FALSE), "")</f>
        <v/>
      </c>
      <c r="D81" s="10" t="str">
        <f>IFERROR(VLOOKUP(D$2&amp;":"&amp;$A81,'Tables for analytical purposes'!$Q$3:$S$1575,3,FALSE), "")</f>
        <v/>
      </c>
      <c r="E81" s="10" t="str">
        <f>IFERROR(VLOOKUP(E$2&amp;":"&amp;$A81,'Tables for analytical purposes'!$Q$3:$S$1575,3,FALSE), "")</f>
        <v/>
      </c>
      <c r="F81" s="10" t="str">
        <f>IFERROR(VLOOKUP(F$2&amp;":"&amp;$A81,'Tables for analytical purposes'!$Q$3:$S$1575,3,FALSE), "")</f>
        <v>SAN FRANCISCO</v>
      </c>
      <c r="G81" s="10" t="str">
        <f>IFERROR(VLOOKUP(G$2&amp;":"&amp;$A81,'Tables for analytical purposes'!$Q$3:$S$1575,3,FALSE), "")</f>
        <v/>
      </c>
      <c r="H81" s="10" t="str">
        <f>IFERROR(VLOOKUP(H$2&amp;":"&amp;$A81,'Tables for analytical purposes'!$Q$3:$S$1575,3,FALSE), "")</f>
        <v/>
      </c>
      <c r="I81" s="10" t="str">
        <f>IFERROR(VLOOKUP(I$2&amp;":"&amp;$A81,'Tables for analytical purposes'!$Q$3:$S$1575,3,FALSE), "")</f>
        <v/>
      </c>
      <c r="J81" s="10" t="str">
        <f>IFERROR(VLOOKUP(J$2&amp;":"&amp;$A81,'Tables for analytical purposes'!$Q$3:$S$1575,3,FALSE), "")</f>
        <v/>
      </c>
      <c r="K81" s="10" t="str">
        <f>IFERROR(VLOOKUP(K$2&amp;":"&amp;$A81,'Tables for analytical purposes'!$Q$3:$S$1575,3,FALSE), "")</f>
        <v/>
      </c>
      <c r="L81" s="10" t="str">
        <f>IFERROR(VLOOKUP(L$2&amp;":"&amp;$A81,'Tables for analytical purposes'!$Q$3:$S$1575,3,FALSE), "")</f>
        <v/>
      </c>
      <c r="M81" s="10" t="str">
        <f>IFERROR(VLOOKUP(M$2&amp;":"&amp;$A81,'Tables for analytical purposes'!$Q$3:$S$1575,3,FALSE), "")</f>
        <v/>
      </c>
      <c r="N81" s="10" t="str">
        <f>IFERROR(VLOOKUP(N$2&amp;":"&amp;$A81,'Tables for analytical purposes'!$Q$3:$S$1575,3,FALSE), "")</f>
        <v/>
      </c>
      <c r="O81" s="10" t="str">
        <f>IFERROR(VLOOKUP(O$2&amp;":"&amp;$A81,'Tables for analytical purposes'!$Q$3:$S$1575,3,FALSE), "")</f>
        <v/>
      </c>
      <c r="P81" s="10" t="str">
        <f>IFERROR(VLOOKUP(P$2&amp;":"&amp;$A81,'Tables for analytical purposes'!$Q$3:$S$1575,3,FALSE), "")</f>
        <v/>
      </c>
      <c r="Q81" s="10" t="str">
        <f>IFERROR(VLOOKUP(Q$2&amp;":"&amp;$A81,'Tables for analytical purposes'!$Q$3:$S$1575,3,FALSE), "")</f>
        <v/>
      </c>
      <c r="R81" s="10" t="str">
        <f>IFERROR(VLOOKUP(R$2&amp;":"&amp;$A81,'Tables for analytical purposes'!$Q$3:$S$1575,3,FALSE), "")</f>
        <v/>
      </c>
      <c r="S81" s="10" t="str">
        <f>IFERROR(VLOOKUP(S$2&amp;":"&amp;$A81,'Tables for analytical purposes'!$Q$3:$S$1575,3,FALSE), "")</f>
        <v/>
      </c>
      <c r="T81" s="10" t="str">
        <f>IFERROR(VLOOKUP(T$2&amp;":"&amp;$A81,'Tables for analytical purposes'!$Q$3:$S$1575,3,FALSE), "")</f>
        <v/>
      </c>
      <c r="U81" s="10" t="str">
        <f>IFERROR(VLOOKUP(U$2&amp;":"&amp;$A81,'Tables for analytical purposes'!$Q$3:$S$1575,3,FALSE), "")</f>
        <v/>
      </c>
      <c r="V81" s="10" t="str">
        <f>IFERROR(VLOOKUP(V$2&amp;":"&amp;$A81,'Tables for analytical purposes'!$Q$3:$S$1575,3,FALSE), "")</f>
        <v/>
      </c>
      <c r="W81" s="10" t="str">
        <f>IFERROR(VLOOKUP(W$2&amp;":"&amp;$A81,'Tables for analytical purposes'!$Q$3:$S$1575,3,FALSE), "")</f>
        <v/>
      </c>
      <c r="X81" s="10" t="str">
        <f>IFERROR(VLOOKUP(X$2&amp;":"&amp;$A81,'Tables for analytical purposes'!$Q$3:$S$1575,3,FALSE), "")</f>
        <v/>
      </c>
      <c r="Y81" s="10" t="str">
        <f>IFERROR(VLOOKUP(Y$2&amp;":"&amp;$A81,'Tables for analytical purposes'!$Q$3:$S$1575,3,FALSE), "")</f>
        <v/>
      </c>
      <c r="Z81" s="10" t="str">
        <f>IFERROR(VLOOKUP(Z$2&amp;":"&amp;$A81,'Tables for analytical purposes'!$Q$3:$S$1575,3,FALSE), "")</f>
        <v/>
      </c>
      <c r="AA81" s="10" t="str">
        <f>IFERROR(VLOOKUP(AA$2&amp;":"&amp;$A81,'Tables for analytical purposes'!$Q$3:$S$1575,3,FALSE), "")</f>
        <v/>
      </c>
      <c r="AB81" s="10" t="str">
        <f>IFERROR(VLOOKUP(AB$2&amp;":"&amp;$A81,'Tables for analytical purposes'!$Q$3:$S$1575,3,FALSE), "")</f>
        <v/>
      </c>
      <c r="AC81" s="10" t="str">
        <f>IFERROR(VLOOKUP(AC$2&amp;":"&amp;$A81,'Tables for analytical purposes'!$Q$3:$S$1575,3,FALSE), "")</f>
        <v/>
      </c>
      <c r="AD81" s="10" t="str">
        <f>IFERROR(VLOOKUP(AD$2&amp;":"&amp;$A81,'Tables for analytical purposes'!$Q$3:$S$1575,3,FALSE), "")</f>
        <v/>
      </c>
      <c r="AE81" s="10" t="str">
        <f>IFERROR(VLOOKUP(AE$2&amp;":"&amp;$A81,'Tables for analytical purposes'!$Q$3:$S$1575,3,FALSE), "")</f>
        <v/>
      </c>
      <c r="AF81" s="10" t="str">
        <f>IFERROR(VLOOKUP(AF$2&amp;":"&amp;$A81,'Tables for analytical purposes'!$Q$3:$S$1575,3,FALSE), "")</f>
        <v/>
      </c>
      <c r="AG81" s="10" t="str">
        <f>IFERROR(VLOOKUP(AG$2&amp;":"&amp;$A81,'Tables for analytical purposes'!$Q$3:$S$1575,3,FALSE), "")</f>
        <v/>
      </c>
      <c r="AH81" s="10" t="str">
        <f>IFERROR(VLOOKUP(AH$2&amp;":"&amp;$A81,'Tables for analytical purposes'!$Q$3:$S$1575,3,FALSE), "")</f>
        <v/>
      </c>
      <c r="AI81" s="10" t="str">
        <f>IFERROR(VLOOKUP(AI$2&amp;":"&amp;$A81,'Tables for analytical purposes'!$Q$3:$S$1575,3,FALSE), "")</f>
        <v/>
      </c>
      <c r="AJ81" s="10" t="str">
        <f>IFERROR(VLOOKUP(AJ$2&amp;":"&amp;$A81,'Tables for analytical purposes'!$Q$3:$S$1575,3,FALSE), "")</f>
        <v/>
      </c>
      <c r="AK81" s="10" t="str">
        <f>IFERROR(VLOOKUP(AK$2&amp;":"&amp;$A81,'Tables for analytical purposes'!$Q$3:$S$1575,3,FALSE), "")</f>
        <v/>
      </c>
      <c r="AL81" s="10" t="str">
        <f>IFERROR(VLOOKUP(AL$2&amp;":"&amp;$A81,'Tables for analytical purposes'!$Q$3:$S$1575,3,FALSE), "")</f>
        <v/>
      </c>
      <c r="AM81" s="10" t="str">
        <f>IFERROR(VLOOKUP(AM$2&amp;":"&amp;$A81,'Tables for analytical purposes'!$Q$3:$S$1575,3,FALSE), "")</f>
        <v/>
      </c>
      <c r="AN81" s="10" t="str">
        <f>IFERROR(VLOOKUP(AN$2&amp;":"&amp;$A81,'Tables for analytical purposes'!$Q$3:$S$1575,3,FALSE), "")</f>
        <v/>
      </c>
      <c r="AO81" s="10" t="str">
        <f>IFERROR(VLOOKUP(AO$2&amp;":"&amp;$A81,'Tables for analytical purposes'!$Q$3:$S$1575,3,FALSE), "")</f>
        <v/>
      </c>
      <c r="AP81" s="10" t="str">
        <f>IFERROR(VLOOKUP(AP$2&amp;":"&amp;$A81,'Tables for analytical purposes'!$Q$3:$S$1575,3,FALSE), "")</f>
        <v/>
      </c>
      <c r="AQ81" s="10" t="str">
        <f>IFERROR(VLOOKUP(AQ$2&amp;":"&amp;$A81,'Tables for analytical purposes'!$Q$3:$S$1575,3,FALSE), "")</f>
        <v/>
      </c>
      <c r="AR81" s="10" t="str">
        <f>IFERROR(VLOOKUP(AR$2&amp;":"&amp;$A81,'Tables for analytical purposes'!$Q$3:$S$1575,3,FALSE), "")</f>
        <v/>
      </c>
      <c r="AS81" s="10" t="str">
        <f>IFERROR(VLOOKUP(AS$2&amp;":"&amp;$A81,'Tables for analytical purposes'!$Q$3:$S$1575,3,FALSE), "")</f>
        <v/>
      </c>
      <c r="AT81" s="10" t="str">
        <f>IFERROR(VLOOKUP(AT$2&amp;":"&amp;$A81,'Tables for analytical purposes'!$Q$3:$S$1575,3,FALSE), "")</f>
        <v>KERRVILLE</v>
      </c>
      <c r="AU81" s="10" t="str">
        <f>IFERROR(VLOOKUP(AU$2&amp;":"&amp;$A81,'Tables for analytical purposes'!$Q$3:$S$1575,3,FALSE), "")</f>
        <v/>
      </c>
      <c r="AV81" s="10" t="str">
        <f>IFERROR(VLOOKUP(AV$2&amp;":"&amp;$A81,'Tables for analytical purposes'!$Q$3:$S$1575,3,FALSE), "")</f>
        <v/>
      </c>
      <c r="AW81" s="10" t="str">
        <f>IFERROR(VLOOKUP(AW$2&amp;":"&amp;$A81,'Tables for analytical purposes'!$Q$3:$S$1575,3,FALSE), "")</f>
        <v/>
      </c>
      <c r="AX81" s="10" t="str">
        <f>IFERROR(VLOOKUP(AX$2&amp;":"&amp;$A81,'Tables for analytical purposes'!$Q$3:$S$1575,3,FALSE), "")</f>
        <v/>
      </c>
      <c r="AY81" s="10" t="str">
        <f>IFERROR(VLOOKUP(AY$2&amp;":"&amp;$A81,'Tables for analytical purposes'!$Q$3:$S$1575,3,FALSE), "")</f>
        <v/>
      </c>
      <c r="AZ81" s="10" t="str">
        <f>IFERROR(VLOOKUP(AZ$2&amp;":"&amp;$A81,'Tables for analytical purposes'!$Q$3:$S$1575,3,FALSE), "")</f>
        <v/>
      </c>
      <c r="BA81" s="10" t="str">
        <f>IFERROR(VLOOKUP(BA$2&amp;":"&amp;$A81,'Tables for analytical purposes'!$Q$3:$S$1575,3,FALSE), "")</f>
        <v/>
      </c>
      <c r="BB81" s="10" t="str">
        <f>IFERROR(VLOOKUP(BB$2&amp;":"&amp;$A81,'Tables for analytical purposes'!$Q$3:$S$1575,3,FALSE), "")</f>
        <v/>
      </c>
      <c r="BC81" s="10" t="str">
        <f>IFERROR(VLOOKUP(BC$2&amp;":"&amp;$A81,'Tables for analytical purposes'!$Q$3:$S$1575,3,FALSE), "")</f>
        <v/>
      </c>
      <c r="BD81" s="10" t="str">
        <f>IFERROR(VLOOKUP(BD$2&amp;":"&amp;$A81,'Tables for analytical purposes'!$Q$3:$S$1575,3,FALSE), "")</f>
        <v/>
      </c>
      <c r="BE81" s="10" t="str">
        <f>IFERROR(VLOOKUP(BE$2&amp;":"&amp;$A81,'Tables for analytical purposes'!$Q$3:$S$1575,3,FALSE), "")</f>
        <v/>
      </c>
    </row>
    <row r="82" spans="1:57" x14ac:dyDescent="0.25">
      <c r="A82" s="10">
        <v>80</v>
      </c>
      <c r="B82" s="10" t="str">
        <f>IFERROR(VLOOKUP(B$2&amp;":"&amp;$A82,'Tables for analytical purposes'!$Q$3:$S$1575,3,FALSE), "")</f>
        <v/>
      </c>
      <c r="C82" s="10" t="str">
        <f>IFERROR(VLOOKUP(C$2&amp;":"&amp;$A82,'Tables for analytical purposes'!$Q$3:$S$1575,3,FALSE), "")</f>
        <v/>
      </c>
      <c r="D82" s="10" t="str">
        <f>IFERROR(VLOOKUP(D$2&amp;":"&amp;$A82,'Tables for analytical purposes'!$Q$3:$S$1575,3,FALSE), "")</f>
        <v/>
      </c>
      <c r="E82" s="10" t="str">
        <f>IFERROR(VLOOKUP(E$2&amp;":"&amp;$A82,'Tables for analytical purposes'!$Q$3:$S$1575,3,FALSE), "")</f>
        <v/>
      </c>
      <c r="F82" s="10" t="str">
        <f>IFERROR(VLOOKUP(F$2&amp;":"&amp;$A82,'Tables for analytical purposes'!$Q$3:$S$1575,3,FALSE), "")</f>
        <v>SAN JOSE</v>
      </c>
      <c r="G82" s="10" t="str">
        <f>IFERROR(VLOOKUP(G$2&amp;":"&amp;$A82,'Tables for analytical purposes'!$Q$3:$S$1575,3,FALSE), "")</f>
        <v/>
      </c>
      <c r="H82" s="10" t="str">
        <f>IFERROR(VLOOKUP(H$2&amp;":"&amp;$A82,'Tables for analytical purposes'!$Q$3:$S$1575,3,FALSE), "")</f>
        <v/>
      </c>
      <c r="I82" s="10" t="str">
        <f>IFERROR(VLOOKUP(I$2&amp;":"&amp;$A82,'Tables for analytical purposes'!$Q$3:$S$1575,3,FALSE), "")</f>
        <v/>
      </c>
      <c r="J82" s="10" t="str">
        <f>IFERROR(VLOOKUP(J$2&amp;":"&amp;$A82,'Tables for analytical purposes'!$Q$3:$S$1575,3,FALSE), "")</f>
        <v/>
      </c>
      <c r="K82" s="10" t="str">
        <f>IFERROR(VLOOKUP(K$2&amp;":"&amp;$A82,'Tables for analytical purposes'!$Q$3:$S$1575,3,FALSE), "")</f>
        <v/>
      </c>
      <c r="L82" s="10" t="str">
        <f>IFERROR(VLOOKUP(L$2&amp;":"&amp;$A82,'Tables for analytical purposes'!$Q$3:$S$1575,3,FALSE), "")</f>
        <v/>
      </c>
      <c r="M82" s="10" t="str">
        <f>IFERROR(VLOOKUP(M$2&amp;":"&amp;$A82,'Tables for analytical purposes'!$Q$3:$S$1575,3,FALSE), "")</f>
        <v/>
      </c>
      <c r="N82" s="10" t="str">
        <f>IFERROR(VLOOKUP(N$2&amp;":"&amp;$A82,'Tables for analytical purposes'!$Q$3:$S$1575,3,FALSE), "")</f>
        <v/>
      </c>
      <c r="O82" s="10" t="str">
        <f>IFERROR(VLOOKUP(O$2&amp;":"&amp;$A82,'Tables for analytical purposes'!$Q$3:$S$1575,3,FALSE), "")</f>
        <v/>
      </c>
      <c r="P82" s="10" t="str">
        <f>IFERROR(VLOOKUP(P$2&amp;":"&amp;$A82,'Tables for analytical purposes'!$Q$3:$S$1575,3,FALSE), "")</f>
        <v/>
      </c>
      <c r="Q82" s="10" t="str">
        <f>IFERROR(VLOOKUP(Q$2&amp;":"&amp;$A82,'Tables for analytical purposes'!$Q$3:$S$1575,3,FALSE), "")</f>
        <v/>
      </c>
      <c r="R82" s="10" t="str">
        <f>IFERROR(VLOOKUP(R$2&amp;":"&amp;$A82,'Tables for analytical purposes'!$Q$3:$S$1575,3,FALSE), "")</f>
        <v/>
      </c>
      <c r="S82" s="10" t="str">
        <f>IFERROR(VLOOKUP(S$2&amp;":"&amp;$A82,'Tables for analytical purposes'!$Q$3:$S$1575,3,FALSE), "")</f>
        <v/>
      </c>
      <c r="T82" s="10" t="str">
        <f>IFERROR(VLOOKUP(T$2&amp;":"&amp;$A82,'Tables for analytical purposes'!$Q$3:$S$1575,3,FALSE), "")</f>
        <v/>
      </c>
      <c r="U82" s="10" t="str">
        <f>IFERROR(VLOOKUP(U$2&amp;":"&amp;$A82,'Tables for analytical purposes'!$Q$3:$S$1575,3,FALSE), "")</f>
        <v/>
      </c>
      <c r="V82" s="10" t="str">
        <f>IFERROR(VLOOKUP(V$2&amp;":"&amp;$A82,'Tables for analytical purposes'!$Q$3:$S$1575,3,FALSE), "")</f>
        <v/>
      </c>
      <c r="W82" s="10" t="str">
        <f>IFERROR(VLOOKUP(W$2&amp;":"&amp;$A82,'Tables for analytical purposes'!$Q$3:$S$1575,3,FALSE), "")</f>
        <v/>
      </c>
      <c r="X82" s="10" t="str">
        <f>IFERROR(VLOOKUP(X$2&amp;":"&amp;$A82,'Tables for analytical purposes'!$Q$3:$S$1575,3,FALSE), "")</f>
        <v/>
      </c>
      <c r="Y82" s="10" t="str">
        <f>IFERROR(VLOOKUP(Y$2&amp;":"&amp;$A82,'Tables for analytical purposes'!$Q$3:$S$1575,3,FALSE), "")</f>
        <v/>
      </c>
      <c r="Z82" s="10" t="str">
        <f>IFERROR(VLOOKUP(Z$2&amp;":"&amp;$A82,'Tables for analytical purposes'!$Q$3:$S$1575,3,FALSE), "")</f>
        <v/>
      </c>
      <c r="AA82" s="10" t="str">
        <f>IFERROR(VLOOKUP(AA$2&amp;":"&amp;$A82,'Tables for analytical purposes'!$Q$3:$S$1575,3,FALSE), "")</f>
        <v/>
      </c>
      <c r="AB82" s="10" t="str">
        <f>IFERROR(VLOOKUP(AB$2&amp;":"&amp;$A82,'Tables for analytical purposes'!$Q$3:$S$1575,3,FALSE), "")</f>
        <v/>
      </c>
      <c r="AC82" s="10" t="str">
        <f>IFERROR(VLOOKUP(AC$2&amp;":"&amp;$A82,'Tables for analytical purposes'!$Q$3:$S$1575,3,FALSE), "")</f>
        <v/>
      </c>
      <c r="AD82" s="10" t="str">
        <f>IFERROR(VLOOKUP(AD$2&amp;":"&amp;$A82,'Tables for analytical purposes'!$Q$3:$S$1575,3,FALSE), "")</f>
        <v/>
      </c>
      <c r="AE82" s="10" t="str">
        <f>IFERROR(VLOOKUP(AE$2&amp;":"&amp;$A82,'Tables for analytical purposes'!$Q$3:$S$1575,3,FALSE), "")</f>
        <v/>
      </c>
      <c r="AF82" s="10" t="str">
        <f>IFERROR(VLOOKUP(AF$2&amp;":"&amp;$A82,'Tables for analytical purposes'!$Q$3:$S$1575,3,FALSE), "")</f>
        <v/>
      </c>
      <c r="AG82" s="10" t="str">
        <f>IFERROR(VLOOKUP(AG$2&amp;":"&amp;$A82,'Tables for analytical purposes'!$Q$3:$S$1575,3,FALSE), "")</f>
        <v/>
      </c>
      <c r="AH82" s="10" t="str">
        <f>IFERROR(VLOOKUP(AH$2&amp;":"&amp;$A82,'Tables for analytical purposes'!$Q$3:$S$1575,3,FALSE), "")</f>
        <v/>
      </c>
      <c r="AI82" s="10" t="str">
        <f>IFERROR(VLOOKUP(AI$2&amp;":"&amp;$A82,'Tables for analytical purposes'!$Q$3:$S$1575,3,FALSE), "")</f>
        <v/>
      </c>
      <c r="AJ82" s="10" t="str">
        <f>IFERROR(VLOOKUP(AJ$2&amp;":"&amp;$A82,'Tables for analytical purposes'!$Q$3:$S$1575,3,FALSE), "")</f>
        <v/>
      </c>
      <c r="AK82" s="10" t="str">
        <f>IFERROR(VLOOKUP(AK$2&amp;":"&amp;$A82,'Tables for analytical purposes'!$Q$3:$S$1575,3,FALSE), "")</f>
        <v/>
      </c>
      <c r="AL82" s="10" t="str">
        <f>IFERROR(VLOOKUP(AL$2&amp;":"&amp;$A82,'Tables for analytical purposes'!$Q$3:$S$1575,3,FALSE), "")</f>
        <v/>
      </c>
      <c r="AM82" s="10" t="str">
        <f>IFERROR(VLOOKUP(AM$2&amp;":"&amp;$A82,'Tables for analytical purposes'!$Q$3:$S$1575,3,FALSE), "")</f>
        <v/>
      </c>
      <c r="AN82" s="10" t="str">
        <f>IFERROR(VLOOKUP(AN$2&amp;":"&amp;$A82,'Tables for analytical purposes'!$Q$3:$S$1575,3,FALSE), "")</f>
        <v/>
      </c>
      <c r="AO82" s="10" t="str">
        <f>IFERROR(VLOOKUP(AO$2&amp;":"&amp;$A82,'Tables for analytical purposes'!$Q$3:$S$1575,3,FALSE), "")</f>
        <v/>
      </c>
      <c r="AP82" s="10" t="str">
        <f>IFERROR(VLOOKUP(AP$2&amp;":"&amp;$A82,'Tables for analytical purposes'!$Q$3:$S$1575,3,FALSE), "")</f>
        <v/>
      </c>
      <c r="AQ82" s="10" t="str">
        <f>IFERROR(VLOOKUP(AQ$2&amp;":"&amp;$A82,'Tables for analytical purposes'!$Q$3:$S$1575,3,FALSE), "")</f>
        <v/>
      </c>
      <c r="AR82" s="10" t="str">
        <f>IFERROR(VLOOKUP(AR$2&amp;":"&amp;$A82,'Tables for analytical purposes'!$Q$3:$S$1575,3,FALSE), "")</f>
        <v/>
      </c>
      <c r="AS82" s="10" t="str">
        <f>IFERROR(VLOOKUP(AS$2&amp;":"&amp;$A82,'Tables for analytical purposes'!$Q$3:$S$1575,3,FALSE), "")</f>
        <v/>
      </c>
      <c r="AT82" s="10" t="str">
        <f>IFERROR(VLOOKUP(AT$2&amp;":"&amp;$A82,'Tables for analytical purposes'!$Q$3:$S$1575,3,FALSE), "")</f>
        <v>KILGORE</v>
      </c>
      <c r="AU82" s="10" t="str">
        <f>IFERROR(VLOOKUP(AU$2&amp;":"&amp;$A82,'Tables for analytical purposes'!$Q$3:$S$1575,3,FALSE), "")</f>
        <v/>
      </c>
      <c r="AV82" s="10" t="str">
        <f>IFERROR(VLOOKUP(AV$2&amp;":"&amp;$A82,'Tables for analytical purposes'!$Q$3:$S$1575,3,FALSE), "")</f>
        <v/>
      </c>
      <c r="AW82" s="10" t="str">
        <f>IFERROR(VLOOKUP(AW$2&amp;":"&amp;$A82,'Tables for analytical purposes'!$Q$3:$S$1575,3,FALSE), "")</f>
        <v/>
      </c>
      <c r="AX82" s="10" t="str">
        <f>IFERROR(VLOOKUP(AX$2&amp;":"&amp;$A82,'Tables for analytical purposes'!$Q$3:$S$1575,3,FALSE), "")</f>
        <v/>
      </c>
      <c r="AY82" s="10" t="str">
        <f>IFERROR(VLOOKUP(AY$2&amp;":"&amp;$A82,'Tables for analytical purposes'!$Q$3:$S$1575,3,FALSE), "")</f>
        <v/>
      </c>
      <c r="AZ82" s="10" t="str">
        <f>IFERROR(VLOOKUP(AZ$2&amp;":"&amp;$A82,'Tables for analytical purposes'!$Q$3:$S$1575,3,FALSE), "")</f>
        <v/>
      </c>
      <c r="BA82" s="10" t="str">
        <f>IFERROR(VLOOKUP(BA$2&amp;":"&amp;$A82,'Tables for analytical purposes'!$Q$3:$S$1575,3,FALSE), "")</f>
        <v/>
      </c>
      <c r="BB82" s="10" t="str">
        <f>IFERROR(VLOOKUP(BB$2&amp;":"&amp;$A82,'Tables for analytical purposes'!$Q$3:$S$1575,3,FALSE), "")</f>
        <v/>
      </c>
      <c r="BC82" s="10" t="str">
        <f>IFERROR(VLOOKUP(BC$2&amp;":"&amp;$A82,'Tables for analytical purposes'!$Q$3:$S$1575,3,FALSE), "")</f>
        <v/>
      </c>
      <c r="BD82" s="10" t="str">
        <f>IFERROR(VLOOKUP(BD$2&amp;":"&amp;$A82,'Tables for analytical purposes'!$Q$3:$S$1575,3,FALSE), "")</f>
        <v/>
      </c>
      <c r="BE82" s="10" t="str">
        <f>IFERROR(VLOOKUP(BE$2&amp;":"&amp;$A82,'Tables for analytical purposes'!$Q$3:$S$1575,3,FALSE), "")</f>
        <v/>
      </c>
    </row>
    <row r="83" spans="1:57" x14ac:dyDescent="0.25">
      <c r="A83">
        <v>81</v>
      </c>
      <c r="B83" s="10" t="str">
        <f>IFERROR(VLOOKUP(B$2&amp;":"&amp;$A83,'Tables for analytical purposes'!$Q$3:$S$1575,3,FALSE), "")</f>
        <v/>
      </c>
      <c r="C83" s="10" t="str">
        <f>IFERROR(VLOOKUP(C$2&amp;":"&amp;$A83,'Tables for analytical purposes'!$Q$3:$S$1575,3,FALSE), "")</f>
        <v/>
      </c>
      <c r="D83" s="10" t="str">
        <f>IFERROR(VLOOKUP(D$2&amp;":"&amp;$A83,'Tables for analytical purposes'!$Q$3:$S$1575,3,FALSE), "")</f>
        <v/>
      </c>
      <c r="E83" s="10" t="str">
        <f>IFERROR(VLOOKUP(E$2&amp;":"&amp;$A83,'Tables for analytical purposes'!$Q$3:$S$1575,3,FALSE), "")</f>
        <v/>
      </c>
      <c r="F83" s="10" t="str">
        <f>IFERROR(VLOOKUP(F$2&amp;":"&amp;$A83,'Tables for analytical purposes'!$Q$3:$S$1575,3,FALSE), "")</f>
        <v>SAN LEANDRO</v>
      </c>
      <c r="G83" s="10" t="str">
        <f>IFERROR(VLOOKUP(G$2&amp;":"&amp;$A83,'Tables for analytical purposes'!$Q$3:$S$1575,3,FALSE), "")</f>
        <v/>
      </c>
      <c r="H83" s="10" t="str">
        <f>IFERROR(VLOOKUP(H$2&amp;":"&amp;$A83,'Tables for analytical purposes'!$Q$3:$S$1575,3,FALSE), "")</f>
        <v/>
      </c>
      <c r="I83" s="10" t="str">
        <f>IFERROR(VLOOKUP(I$2&amp;":"&amp;$A83,'Tables for analytical purposes'!$Q$3:$S$1575,3,FALSE), "")</f>
        <v/>
      </c>
      <c r="J83" s="10" t="str">
        <f>IFERROR(VLOOKUP(J$2&amp;":"&amp;$A83,'Tables for analytical purposes'!$Q$3:$S$1575,3,FALSE), "")</f>
        <v/>
      </c>
      <c r="K83" s="10" t="str">
        <f>IFERROR(VLOOKUP(K$2&amp;":"&amp;$A83,'Tables for analytical purposes'!$Q$3:$S$1575,3,FALSE), "")</f>
        <v/>
      </c>
      <c r="L83" s="10" t="str">
        <f>IFERROR(VLOOKUP(L$2&amp;":"&amp;$A83,'Tables for analytical purposes'!$Q$3:$S$1575,3,FALSE), "")</f>
        <v/>
      </c>
      <c r="M83" s="10" t="str">
        <f>IFERROR(VLOOKUP(M$2&amp;":"&amp;$A83,'Tables for analytical purposes'!$Q$3:$S$1575,3,FALSE), "")</f>
        <v/>
      </c>
      <c r="N83" s="10" t="str">
        <f>IFERROR(VLOOKUP(N$2&amp;":"&amp;$A83,'Tables for analytical purposes'!$Q$3:$S$1575,3,FALSE), "")</f>
        <v/>
      </c>
      <c r="O83" s="10" t="str">
        <f>IFERROR(VLOOKUP(O$2&amp;":"&amp;$A83,'Tables for analytical purposes'!$Q$3:$S$1575,3,FALSE), "")</f>
        <v/>
      </c>
      <c r="P83" s="10" t="str">
        <f>IFERROR(VLOOKUP(P$2&amp;":"&amp;$A83,'Tables for analytical purposes'!$Q$3:$S$1575,3,FALSE), "")</f>
        <v/>
      </c>
      <c r="Q83" s="10" t="str">
        <f>IFERROR(VLOOKUP(Q$2&amp;":"&amp;$A83,'Tables for analytical purposes'!$Q$3:$S$1575,3,FALSE), "")</f>
        <v/>
      </c>
      <c r="R83" s="10" t="str">
        <f>IFERROR(VLOOKUP(R$2&amp;":"&amp;$A83,'Tables for analytical purposes'!$Q$3:$S$1575,3,FALSE), "")</f>
        <v/>
      </c>
      <c r="S83" s="10" t="str">
        <f>IFERROR(VLOOKUP(S$2&amp;":"&amp;$A83,'Tables for analytical purposes'!$Q$3:$S$1575,3,FALSE), "")</f>
        <v/>
      </c>
      <c r="T83" s="10" t="str">
        <f>IFERROR(VLOOKUP(T$2&amp;":"&amp;$A83,'Tables for analytical purposes'!$Q$3:$S$1575,3,FALSE), "")</f>
        <v/>
      </c>
      <c r="U83" s="10" t="str">
        <f>IFERROR(VLOOKUP(U$2&amp;":"&amp;$A83,'Tables for analytical purposes'!$Q$3:$S$1575,3,FALSE), "")</f>
        <v/>
      </c>
      <c r="V83" s="10" t="str">
        <f>IFERROR(VLOOKUP(V$2&amp;":"&amp;$A83,'Tables for analytical purposes'!$Q$3:$S$1575,3,FALSE), "")</f>
        <v/>
      </c>
      <c r="W83" s="10" t="str">
        <f>IFERROR(VLOOKUP(W$2&amp;":"&amp;$A83,'Tables for analytical purposes'!$Q$3:$S$1575,3,FALSE), "")</f>
        <v/>
      </c>
      <c r="X83" s="10" t="str">
        <f>IFERROR(VLOOKUP(X$2&amp;":"&amp;$A83,'Tables for analytical purposes'!$Q$3:$S$1575,3,FALSE), "")</f>
        <v/>
      </c>
      <c r="Y83" s="10" t="str">
        <f>IFERROR(VLOOKUP(Y$2&amp;":"&amp;$A83,'Tables for analytical purposes'!$Q$3:$S$1575,3,FALSE), "")</f>
        <v/>
      </c>
      <c r="Z83" s="10" t="str">
        <f>IFERROR(VLOOKUP(Z$2&amp;":"&amp;$A83,'Tables for analytical purposes'!$Q$3:$S$1575,3,FALSE), "")</f>
        <v/>
      </c>
      <c r="AA83" s="10" t="str">
        <f>IFERROR(VLOOKUP(AA$2&amp;":"&amp;$A83,'Tables for analytical purposes'!$Q$3:$S$1575,3,FALSE), "")</f>
        <v/>
      </c>
      <c r="AB83" s="10" t="str">
        <f>IFERROR(VLOOKUP(AB$2&amp;":"&amp;$A83,'Tables for analytical purposes'!$Q$3:$S$1575,3,FALSE), "")</f>
        <v/>
      </c>
      <c r="AC83" s="10" t="str">
        <f>IFERROR(VLOOKUP(AC$2&amp;":"&amp;$A83,'Tables for analytical purposes'!$Q$3:$S$1575,3,FALSE), "")</f>
        <v/>
      </c>
      <c r="AD83" s="10" t="str">
        <f>IFERROR(VLOOKUP(AD$2&amp;":"&amp;$A83,'Tables for analytical purposes'!$Q$3:$S$1575,3,FALSE), "")</f>
        <v/>
      </c>
      <c r="AE83" s="10" t="str">
        <f>IFERROR(VLOOKUP(AE$2&amp;":"&amp;$A83,'Tables for analytical purposes'!$Q$3:$S$1575,3,FALSE), "")</f>
        <v/>
      </c>
      <c r="AF83" s="10" t="str">
        <f>IFERROR(VLOOKUP(AF$2&amp;":"&amp;$A83,'Tables for analytical purposes'!$Q$3:$S$1575,3,FALSE), "")</f>
        <v/>
      </c>
      <c r="AG83" s="10" t="str">
        <f>IFERROR(VLOOKUP(AG$2&amp;":"&amp;$A83,'Tables for analytical purposes'!$Q$3:$S$1575,3,FALSE), "")</f>
        <v/>
      </c>
      <c r="AH83" s="10" t="str">
        <f>IFERROR(VLOOKUP(AH$2&amp;":"&amp;$A83,'Tables for analytical purposes'!$Q$3:$S$1575,3,FALSE), "")</f>
        <v/>
      </c>
      <c r="AI83" s="10" t="str">
        <f>IFERROR(VLOOKUP(AI$2&amp;":"&amp;$A83,'Tables for analytical purposes'!$Q$3:$S$1575,3,FALSE), "")</f>
        <v/>
      </c>
      <c r="AJ83" s="10" t="str">
        <f>IFERROR(VLOOKUP(AJ$2&amp;":"&amp;$A83,'Tables for analytical purposes'!$Q$3:$S$1575,3,FALSE), "")</f>
        <v/>
      </c>
      <c r="AK83" s="10" t="str">
        <f>IFERROR(VLOOKUP(AK$2&amp;":"&amp;$A83,'Tables for analytical purposes'!$Q$3:$S$1575,3,FALSE), "")</f>
        <v/>
      </c>
      <c r="AL83" s="10" t="str">
        <f>IFERROR(VLOOKUP(AL$2&amp;":"&amp;$A83,'Tables for analytical purposes'!$Q$3:$S$1575,3,FALSE), "")</f>
        <v/>
      </c>
      <c r="AM83" s="10" t="str">
        <f>IFERROR(VLOOKUP(AM$2&amp;":"&amp;$A83,'Tables for analytical purposes'!$Q$3:$S$1575,3,FALSE), "")</f>
        <v/>
      </c>
      <c r="AN83" s="10" t="str">
        <f>IFERROR(VLOOKUP(AN$2&amp;":"&amp;$A83,'Tables for analytical purposes'!$Q$3:$S$1575,3,FALSE), "")</f>
        <v/>
      </c>
      <c r="AO83" s="10" t="str">
        <f>IFERROR(VLOOKUP(AO$2&amp;":"&amp;$A83,'Tables for analytical purposes'!$Q$3:$S$1575,3,FALSE), "")</f>
        <v/>
      </c>
      <c r="AP83" s="10" t="str">
        <f>IFERROR(VLOOKUP(AP$2&amp;":"&amp;$A83,'Tables for analytical purposes'!$Q$3:$S$1575,3,FALSE), "")</f>
        <v/>
      </c>
      <c r="AQ83" s="10" t="str">
        <f>IFERROR(VLOOKUP(AQ$2&amp;":"&amp;$A83,'Tables for analytical purposes'!$Q$3:$S$1575,3,FALSE), "")</f>
        <v/>
      </c>
      <c r="AR83" s="10" t="str">
        <f>IFERROR(VLOOKUP(AR$2&amp;":"&amp;$A83,'Tables for analytical purposes'!$Q$3:$S$1575,3,FALSE), "")</f>
        <v/>
      </c>
      <c r="AS83" s="10" t="str">
        <f>IFERROR(VLOOKUP(AS$2&amp;":"&amp;$A83,'Tables for analytical purposes'!$Q$3:$S$1575,3,FALSE), "")</f>
        <v/>
      </c>
      <c r="AT83" s="10" t="str">
        <f>IFERROR(VLOOKUP(AT$2&amp;":"&amp;$A83,'Tables for analytical purposes'!$Q$3:$S$1575,3,FALSE), "")</f>
        <v>KINGWOOD</v>
      </c>
      <c r="AU83" s="10" t="str">
        <f>IFERROR(VLOOKUP(AU$2&amp;":"&amp;$A83,'Tables for analytical purposes'!$Q$3:$S$1575,3,FALSE), "")</f>
        <v/>
      </c>
      <c r="AV83" s="10" t="str">
        <f>IFERROR(VLOOKUP(AV$2&amp;":"&amp;$A83,'Tables for analytical purposes'!$Q$3:$S$1575,3,FALSE), "")</f>
        <v/>
      </c>
      <c r="AW83" s="10" t="str">
        <f>IFERROR(VLOOKUP(AW$2&amp;":"&amp;$A83,'Tables for analytical purposes'!$Q$3:$S$1575,3,FALSE), "")</f>
        <v/>
      </c>
      <c r="AX83" s="10" t="str">
        <f>IFERROR(VLOOKUP(AX$2&amp;":"&amp;$A83,'Tables for analytical purposes'!$Q$3:$S$1575,3,FALSE), "")</f>
        <v/>
      </c>
      <c r="AY83" s="10" t="str">
        <f>IFERROR(VLOOKUP(AY$2&amp;":"&amp;$A83,'Tables for analytical purposes'!$Q$3:$S$1575,3,FALSE), "")</f>
        <v/>
      </c>
      <c r="AZ83" s="10" t="str">
        <f>IFERROR(VLOOKUP(AZ$2&amp;":"&amp;$A83,'Tables for analytical purposes'!$Q$3:$S$1575,3,FALSE), "")</f>
        <v/>
      </c>
      <c r="BA83" s="10" t="str">
        <f>IFERROR(VLOOKUP(BA$2&amp;":"&amp;$A83,'Tables for analytical purposes'!$Q$3:$S$1575,3,FALSE), "")</f>
        <v/>
      </c>
      <c r="BB83" s="10" t="str">
        <f>IFERROR(VLOOKUP(BB$2&amp;":"&amp;$A83,'Tables for analytical purposes'!$Q$3:$S$1575,3,FALSE), "")</f>
        <v/>
      </c>
      <c r="BC83" s="10" t="str">
        <f>IFERROR(VLOOKUP(BC$2&amp;":"&amp;$A83,'Tables for analytical purposes'!$Q$3:$S$1575,3,FALSE), "")</f>
        <v/>
      </c>
      <c r="BD83" s="10" t="str">
        <f>IFERROR(VLOOKUP(BD$2&amp;":"&amp;$A83,'Tables for analytical purposes'!$Q$3:$S$1575,3,FALSE), "")</f>
        <v/>
      </c>
      <c r="BE83" s="10" t="str">
        <f>IFERROR(VLOOKUP(BE$2&amp;":"&amp;$A83,'Tables for analytical purposes'!$Q$3:$S$1575,3,FALSE), "")</f>
        <v/>
      </c>
    </row>
    <row r="84" spans="1:57" x14ac:dyDescent="0.25">
      <c r="A84" s="10">
        <v>82</v>
      </c>
      <c r="B84" s="10" t="str">
        <f>IFERROR(VLOOKUP(B$2&amp;":"&amp;$A84,'Tables for analytical purposes'!$Q$3:$S$1575,3,FALSE), "")</f>
        <v/>
      </c>
      <c r="C84" s="10" t="str">
        <f>IFERROR(VLOOKUP(C$2&amp;":"&amp;$A84,'Tables for analytical purposes'!$Q$3:$S$1575,3,FALSE), "")</f>
        <v/>
      </c>
      <c r="D84" s="10" t="str">
        <f>IFERROR(VLOOKUP(D$2&amp;":"&amp;$A84,'Tables for analytical purposes'!$Q$3:$S$1575,3,FALSE), "")</f>
        <v/>
      </c>
      <c r="E84" s="10" t="str">
        <f>IFERROR(VLOOKUP(E$2&amp;":"&amp;$A84,'Tables for analytical purposes'!$Q$3:$S$1575,3,FALSE), "")</f>
        <v/>
      </c>
      <c r="F84" s="10" t="str">
        <f>IFERROR(VLOOKUP(F$2&amp;":"&amp;$A84,'Tables for analytical purposes'!$Q$3:$S$1575,3,FALSE), "")</f>
        <v>SAN MATEO</v>
      </c>
      <c r="G84" s="10" t="str">
        <f>IFERROR(VLOOKUP(G$2&amp;":"&amp;$A84,'Tables for analytical purposes'!$Q$3:$S$1575,3,FALSE), "")</f>
        <v/>
      </c>
      <c r="H84" s="10" t="str">
        <f>IFERROR(VLOOKUP(H$2&amp;":"&amp;$A84,'Tables for analytical purposes'!$Q$3:$S$1575,3,FALSE), "")</f>
        <v/>
      </c>
      <c r="I84" s="10" t="str">
        <f>IFERROR(VLOOKUP(I$2&amp;":"&amp;$A84,'Tables for analytical purposes'!$Q$3:$S$1575,3,FALSE), "")</f>
        <v/>
      </c>
      <c r="J84" s="10" t="str">
        <f>IFERROR(VLOOKUP(J$2&amp;":"&amp;$A84,'Tables for analytical purposes'!$Q$3:$S$1575,3,FALSE), "")</f>
        <v/>
      </c>
      <c r="K84" s="10" t="str">
        <f>IFERROR(VLOOKUP(K$2&amp;":"&amp;$A84,'Tables for analytical purposes'!$Q$3:$S$1575,3,FALSE), "")</f>
        <v/>
      </c>
      <c r="L84" s="10" t="str">
        <f>IFERROR(VLOOKUP(L$2&amp;":"&amp;$A84,'Tables for analytical purposes'!$Q$3:$S$1575,3,FALSE), "")</f>
        <v/>
      </c>
      <c r="M84" s="10" t="str">
        <f>IFERROR(VLOOKUP(M$2&amp;":"&amp;$A84,'Tables for analytical purposes'!$Q$3:$S$1575,3,FALSE), "")</f>
        <v/>
      </c>
      <c r="N84" s="10" t="str">
        <f>IFERROR(VLOOKUP(N$2&amp;":"&amp;$A84,'Tables for analytical purposes'!$Q$3:$S$1575,3,FALSE), "")</f>
        <v/>
      </c>
      <c r="O84" s="10" t="str">
        <f>IFERROR(VLOOKUP(O$2&amp;":"&amp;$A84,'Tables for analytical purposes'!$Q$3:$S$1575,3,FALSE), "")</f>
        <v/>
      </c>
      <c r="P84" s="10" t="str">
        <f>IFERROR(VLOOKUP(P$2&amp;":"&amp;$A84,'Tables for analytical purposes'!$Q$3:$S$1575,3,FALSE), "")</f>
        <v/>
      </c>
      <c r="Q84" s="10" t="str">
        <f>IFERROR(VLOOKUP(Q$2&amp;":"&amp;$A84,'Tables for analytical purposes'!$Q$3:$S$1575,3,FALSE), "")</f>
        <v/>
      </c>
      <c r="R84" s="10" t="str">
        <f>IFERROR(VLOOKUP(R$2&amp;":"&amp;$A84,'Tables for analytical purposes'!$Q$3:$S$1575,3,FALSE), "")</f>
        <v/>
      </c>
      <c r="S84" s="10" t="str">
        <f>IFERROR(VLOOKUP(S$2&amp;":"&amp;$A84,'Tables for analytical purposes'!$Q$3:$S$1575,3,FALSE), "")</f>
        <v/>
      </c>
      <c r="T84" s="10" t="str">
        <f>IFERROR(VLOOKUP(T$2&amp;":"&amp;$A84,'Tables for analytical purposes'!$Q$3:$S$1575,3,FALSE), "")</f>
        <v/>
      </c>
      <c r="U84" s="10" t="str">
        <f>IFERROR(VLOOKUP(U$2&amp;":"&amp;$A84,'Tables for analytical purposes'!$Q$3:$S$1575,3,FALSE), "")</f>
        <v/>
      </c>
      <c r="V84" s="10" t="str">
        <f>IFERROR(VLOOKUP(V$2&amp;":"&amp;$A84,'Tables for analytical purposes'!$Q$3:$S$1575,3,FALSE), "")</f>
        <v/>
      </c>
      <c r="W84" s="10" t="str">
        <f>IFERROR(VLOOKUP(W$2&amp;":"&amp;$A84,'Tables for analytical purposes'!$Q$3:$S$1575,3,FALSE), "")</f>
        <v/>
      </c>
      <c r="X84" s="10" t="str">
        <f>IFERROR(VLOOKUP(X$2&amp;":"&amp;$A84,'Tables for analytical purposes'!$Q$3:$S$1575,3,FALSE), "")</f>
        <v/>
      </c>
      <c r="Y84" s="10" t="str">
        <f>IFERROR(VLOOKUP(Y$2&amp;":"&amp;$A84,'Tables for analytical purposes'!$Q$3:$S$1575,3,FALSE), "")</f>
        <v/>
      </c>
      <c r="Z84" s="10" t="str">
        <f>IFERROR(VLOOKUP(Z$2&amp;":"&amp;$A84,'Tables for analytical purposes'!$Q$3:$S$1575,3,FALSE), "")</f>
        <v/>
      </c>
      <c r="AA84" s="10" t="str">
        <f>IFERROR(VLOOKUP(AA$2&amp;":"&amp;$A84,'Tables for analytical purposes'!$Q$3:$S$1575,3,FALSE), "")</f>
        <v/>
      </c>
      <c r="AB84" s="10" t="str">
        <f>IFERROR(VLOOKUP(AB$2&amp;":"&amp;$A84,'Tables for analytical purposes'!$Q$3:$S$1575,3,FALSE), "")</f>
        <v/>
      </c>
      <c r="AC84" s="10" t="str">
        <f>IFERROR(VLOOKUP(AC$2&amp;":"&amp;$A84,'Tables for analytical purposes'!$Q$3:$S$1575,3,FALSE), "")</f>
        <v/>
      </c>
      <c r="AD84" s="10" t="str">
        <f>IFERROR(VLOOKUP(AD$2&amp;":"&amp;$A84,'Tables for analytical purposes'!$Q$3:$S$1575,3,FALSE), "")</f>
        <v/>
      </c>
      <c r="AE84" s="10" t="str">
        <f>IFERROR(VLOOKUP(AE$2&amp;":"&amp;$A84,'Tables for analytical purposes'!$Q$3:$S$1575,3,FALSE), "")</f>
        <v/>
      </c>
      <c r="AF84" s="10" t="str">
        <f>IFERROR(VLOOKUP(AF$2&amp;":"&amp;$A84,'Tables for analytical purposes'!$Q$3:$S$1575,3,FALSE), "")</f>
        <v/>
      </c>
      <c r="AG84" s="10" t="str">
        <f>IFERROR(VLOOKUP(AG$2&amp;":"&amp;$A84,'Tables for analytical purposes'!$Q$3:$S$1575,3,FALSE), "")</f>
        <v/>
      </c>
      <c r="AH84" s="10" t="str">
        <f>IFERROR(VLOOKUP(AH$2&amp;":"&amp;$A84,'Tables for analytical purposes'!$Q$3:$S$1575,3,FALSE), "")</f>
        <v/>
      </c>
      <c r="AI84" s="10" t="str">
        <f>IFERROR(VLOOKUP(AI$2&amp;":"&amp;$A84,'Tables for analytical purposes'!$Q$3:$S$1575,3,FALSE), "")</f>
        <v/>
      </c>
      <c r="AJ84" s="10" t="str">
        <f>IFERROR(VLOOKUP(AJ$2&amp;":"&amp;$A84,'Tables for analytical purposes'!$Q$3:$S$1575,3,FALSE), "")</f>
        <v/>
      </c>
      <c r="AK84" s="10" t="str">
        <f>IFERROR(VLOOKUP(AK$2&amp;":"&amp;$A84,'Tables for analytical purposes'!$Q$3:$S$1575,3,FALSE), "")</f>
        <v/>
      </c>
      <c r="AL84" s="10" t="str">
        <f>IFERROR(VLOOKUP(AL$2&amp;":"&amp;$A84,'Tables for analytical purposes'!$Q$3:$S$1575,3,FALSE), "")</f>
        <v/>
      </c>
      <c r="AM84" s="10" t="str">
        <f>IFERROR(VLOOKUP(AM$2&amp;":"&amp;$A84,'Tables for analytical purposes'!$Q$3:$S$1575,3,FALSE), "")</f>
        <v/>
      </c>
      <c r="AN84" s="10" t="str">
        <f>IFERROR(VLOOKUP(AN$2&amp;":"&amp;$A84,'Tables for analytical purposes'!$Q$3:$S$1575,3,FALSE), "")</f>
        <v/>
      </c>
      <c r="AO84" s="10" t="str">
        <f>IFERROR(VLOOKUP(AO$2&amp;":"&amp;$A84,'Tables for analytical purposes'!$Q$3:$S$1575,3,FALSE), "")</f>
        <v/>
      </c>
      <c r="AP84" s="10" t="str">
        <f>IFERROR(VLOOKUP(AP$2&amp;":"&amp;$A84,'Tables for analytical purposes'!$Q$3:$S$1575,3,FALSE), "")</f>
        <v/>
      </c>
      <c r="AQ84" s="10" t="str">
        <f>IFERROR(VLOOKUP(AQ$2&amp;":"&amp;$A84,'Tables for analytical purposes'!$Q$3:$S$1575,3,FALSE), "")</f>
        <v/>
      </c>
      <c r="AR84" s="10" t="str">
        <f>IFERROR(VLOOKUP(AR$2&amp;":"&amp;$A84,'Tables for analytical purposes'!$Q$3:$S$1575,3,FALSE), "")</f>
        <v/>
      </c>
      <c r="AS84" s="10" t="str">
        <f>IFERROR(VLOOKUP(AS$2&amp;":"&amp;$A84,'Tables for analytical purposes'!$Q$3:$S$1575,3,FALSE), "")</f>
        <v/>
      </c>
      <c r="AT84" s="10" t="str">
        <f>IFERROR(VLOOKUP(AT$2&amp;":"&amp;$A84,'Tables for analytical purposes'!$Q$3:$S$1575,3,FALSE), "")</f>
        <v>LAMESA</v>
      </c>
      <c r="AU84" s="10" t="str">
        <f>IFERROR(VLOOKUP(AU$2&amp;":"&amp;$A84,'Tables for analytical purposes'!$Q$3:$S$1575,3,FALSE), "")</f>
        <v/>
      </c>
      <c r="AV84" s="10" t="str">
        <f>IFERROR(VLOOKUP(AV$2&amp;":"&amp;$A84,'Tables for analytical purposes'!$Q$3:$S$1575,3,FALSE), "")</f>
        <v/>
      </c>
      <c r="AW84" s="10" t="str">
        <f>IFERROR(VLOOKUP(AW$2&amp;":"&amp;$A84,'Tables for analytical purposes'!$Q$3:$S$1575,3,FALSE), "")</f>
        <v/>
      </c>
      <c r="AX84" s="10" t="str">
        <f>IFERROR(VLOOKUP(AX$2&amp;":"&amp;$A84,'Tables for analytical purposes'!$Q$3:$S$1575,3,FALSE), "")</f>
        <v/>
      </c>
      <c r="AY84" s="10" t="str">
        <f>IFERROR(VLOOKUP(AY$2&amp;":"&amp;$A84,'Tables for analytical purposes'!$Q$3:$S$1575,3,FALSE), "")</f>
        <v/>
      </c>
      <c r="AZ84" s="10" t="str">
        <f>IFERROR(VLOOKUP(AZ$2&amp;":"&amp;$A84,'Tables for analytical purposes'!$Q$3:$S$1575,3,FALSE), "")</f>
        <v/>
      </c>
      <c r="BA84" s="10" t="str">
        <f>IFERROR(VLOOKUP(BA$2&amp;":"&amp;$A84,'Tables for analytical purposes'!$Q$3:$S$1575,3,FALSE), "")</f>
        <v/>
      </c>
      <c r="BB84" s="10" t="str">
        <f>IFERROR(VLOOKUP(BB$2&amp;":"&amp;$A84,'Tables for analytical purposes'!$Q$3:$S$1575,3,FALSE), "")</f>
        <v/>
      </c>
      <c r="BC84" s="10" t="str">
        <f>IFERROR(VLOOKUP(BC$2&amp;":"&amp;$A84,'Tables for analytical purposes'!$Q$3:$S$1575,3,FALSE), "")</f>
        <v/>
      </c>
      <c r="BD84" s="10" t="str">
        <f>IFERROR(VLOOKUP(BD$2&amp;":"&amp;$A84,'Tables for analytical purposes'!$Q$3:$S$1575,3,FALSE), "")</f>
        <v/>
      </c>
      <c r="BE84" s="10" t="str">
        <f>IFERROR(VLOOKUP(BE$2&amp;":"&amp;$A84,'Tables for analytical purposes'!$Q$3:$S$1575,3,FALSE), "")</f>
        <v/>
      </c>
    </row>
    <row r="85" spans="1:57" x14ac:dyDescent="0.25">
      <c r="A85">
        <v>83</v>
      </c>
      <c r="B85" s="10" t="str">
        <f>IFERROR(VLOOKUP(B$2&amp;":"&amp;$A85,'Tables for analytical purposes'!$Q$3:$S$1575,3,FALSE), "")</f>
        <v/>
      </c>
      <c r="C85" s="10" t="str">
        <f>IFERROR(VLOOKUP(C$2&amp;":"&amp;$A85,'Tables for analytical purposes'!$Q$3:$S$1575,3,FALSE), "")</f>
        <v/>
      </c>
      <c r="D85" s="10" t="str">
        <f>IFERROR(VLOOKUP(D$2&amp;":"&amp;$A85,'Tables for analytical purposes'!$Q$3:$S$1575,3,FALSE), "")</f>
        <v/>
      </c>
      <c r="E85" s="10" t="str">
        <f>IFERROR(VLOOKUP(E$2&amp;":"&amp;$A85,'Tables for analytical purposes'!$Q$3:$S$1575,3,FALSE), "")</f>
        <v/>
      </c>
      <c r="F85" s="10" t="str">
        <f>IFERROR(VLOOKUP(F$2&amp;":"&amp;$A85,'Tables for analytical purposes'!$Q$3:$S$1575,3,FALSE), "")</f>
        <v>SANTA BARBARA</v>
      </c>
      <c r="G85" s="10" t="str">
        <f>IFERROR(VLOOKUP(G$2&amp;":"&amp;$A85,'Tables for analytical purposes'!$Q$3:$S$1575,3,FALSE), "")</f>
        <v/>
      </c>
      <c r="H85" s="10" t="str">
        <f>IFERROR(VLOOKUP(H$2&amp;":"&amp;$A85,'Tables for analytical purposes'!$Q$3:$S$1575,3,FALSE), "")</f>
        <v/>
      </c>
      <c r="I85" s="10" t="str">
        <f>IFERROR(VLOOKUP(I$2&amp;":"&amp;$A85,'Tables for analytical purposes'!$Q$3:$S$1575,3,FALSE), "")</f>
        <v/>
      </c>
      <c r="J85" s="10" t="str">
        <f>IFERROR(VLOOKUP(J$2&amp;":"&amp;$A85,'Tables for analytical purposes'!$Q$3:$S$1575,3,FALSE), "")</f>
        <v/>
      </c>
      <c r="K85" s="10" t="str">
        <f>IFERROR(VLOOKUP(K$2&amp;":"&amp;$A85,'Tables for analytical purposes'!$Q$3:$S$1575,3,FALSE), "")</f>
        <v/>
      </c>
      <c r="L85" s="10" t="str">
        <f>IFERROR(VLOOKUP(L$2&amp;":"&amp;$A85,'Tables for analytical purposes'!$Q$3:$S$1575,3,FALSE), "")</f>
        <v/>
      </c>
      <c r="M85" s="10" t="str">
        <f>IFERROR(VLOOKUP(M$2&amp;":"&amp;$A85,'Tables for analytical purposes'!$Q$3:$S$1575,3,FALSE), "")</f>
        <v/>
      </c>
      <c r="N85" s="10" t="str">
        <f>IFERROR(VLOOKUP(N$2&amp;":"&amp;$A85,'Tables for analytical purposes'!$Q$3:$S$1575,3,FALSE), "")</f>
        <v/>
      </c>
      <c r="O85" s="10" t="str">
        <f>IFERROR(VLOOKUP(O$2&amp;":"&amp;$A85,'Tables for analytical purposes'!$Q$3:$S$1575,3,FALSE), "")</f>
        <v/>
      </c>
      <c r="P85" s="10" t="str">
        <f>IFERROR(VLOOKUP(P$2&amp;":"&amp;$A85,'Tables for analytical purposes'!$Q$3:$S$1575,3,FALSE), "")</f>
        <v/>
      </c>
      <c r="Q85" s="10" t="str">
        <f>IFERROR(VLOOKUP(Q$2&amp;":"&amp;$A85,'Tables for analytical purposes'!$Q$3:$S$1575,3,FALSE), "")</f>
        <v/>
      </c>
      <c r="R85" s="10" t="str">
        <f>IFERROR(VLOOKUP(R$2&amp;":"&amp;$A85,'Tables for analytical purposes'!$Q$3:$S$1575,3,FALSE), "")</f>
        <v/>
      </c>
      <c r="S85" s="10" t="str">
        <f>IFERROR(VLOOKUP(S$2&amp;":"&amp;$A85,'Tables for analytical purposes'!$Q$3:$S$1575,3,FALSE), "")</f>
        <v/>
      </c>
      <c r="T85" s="10" t="str">
        <f>IFERROR(VLOOKUP(T$2&amp;":"&amp;$A85,'Tables for analytical purposes'!$Q$3:$S$1575,3,FALSE), "")</f>
        <v/>
      </c>
      <c r="U85" s="10" t="str">
        <f>IFERROR(VLOOKUP(U$2&amp;":"&amp;$A85,'Tables for analytical purposes'!$Q$3:$S$1575,3,FALSE), "")</f>
        <v/>
      </c>
      <c r="V85" s="10" t="str">
        <f>IFERROR(VLOOKUP(V$2&amp;":"&amp;$A85,'Tables for analytical purposes'!$Q$3:$S$1575,3,FALSE), "")</f>
        <v/>
      </c>
      <c r="W85" s="10" t="str">
        <f>IFERROR(VLOOKUP(W$2&amp;":"&amp;$A85,'Tables for analytical purposes'!$Q$3:$S$1575,3,FALSE), "")</f>
        <v/>
      </c>
      <c r="X85" s="10" t="str">
        <f>IFERROR(VLOOKUP(X$2&amp;":"&amp;$A85,'Tables for analytical purposes'!$Q$3:$S$1575,3,FALSE), "")</f>
        <v/>
      </c>
      <c r="Y85" s="10" t="str">
        <f>IFERROR(VLOOKUP(Y$2&amp;":"&amp;$A85,'Tables for analytical purposes'!$Q$3:$S$1575,3,FALSE), "")</f>
        <v/>
      </c>
      <c r="Z85" s="10" t="str">
        <f>IFERROR(VLOOKUP(Z$2&amp;":"&amp;$A85,'Tables for analytical purposes'!$Q$3:$S$1575,3,FALSE), "")</f>
        <v/>
      </c>
      <c r="AA85" s="10" t="str">
        <f>IFERROR(VLOOKUP(AA$2&amp;":"&amp;$A85,'Tables for analytical purposes'!$Q$3:$S$1575,3,FALSE), "")</f>
        <v/>
      </c>
      <c r="AB85" s="10" t="str">
        <f>IFERROR(VLOOKUP(AB$2&amp;":"&amp;$A85,'Tables for analytical purposes'!$Q$3:$S$1575,3,FALSE), "")</f>
        <v/>
      </c>
      <c r="AC85" s="10" t="str">
        <f>IFERROR(VLOOKUP(AC$2&amp;":"&amp;$A85,'Tables for analytical purposes'!$Q$3:$S$1575,3,FALSE), "")</f>
        <v/>
      </c>
      <c r="AD85" s="10" t="str">
        <f>IFERROR(VLOOKUP(AD$2&amp;":"&amp;$A85,'Tables for analytical purposes'!$Q$3:$S$1575,3,FALSE), "")</f>
        <v/>
      </c>
      <c r="AE85" s="10" t="str">
        <f>IFERROR(VLOOKUP(AE$2&amp;":"&amp;$A85,'Tables for analytical purposes'!$Q$3:$S$1575,3,FALSE), "")</f>
        <v/>
      </c>
      <c r="AF85" s="10" t="str">
        <f>IFERROR(VLOOKUP(AF$2&amp;":"&amp;$A85,'Tables for analytical purposes'!$Q$3:$S$1575,3,FALSE), "")</f>
        <v/>
      </c>
      <c r="AG85" s="10" t="str">
        <f>IFERROR(VLOOKUP(AG$2&amp;":"&amp;$A85,'Tables for analytical purposes'!$Q$3:$S$1575,3,FALSE), "")</f>
        <v/>
      </c>
      <c r="AH85" s="10" t="str">
        <f>IFERROR(VLOOKUP(AH$2&amp;":"&amp;$A85,'Tables for analytical purposes'!$Q$3:$S$1575,3,FALSE), "")</f>
        <v/>
      </c>
      <c r="AI85" s="10" t="str">
        <f>IFERROR(VLOOKUP(AI$2&amp;":"&amp;$A85,'Tables for analytical purposes'!$Q$3:$S$1575,3,FALSE), "")</f>
        <v/>
      </c>
      <c r="AJ85" s="10" t="str">
        <f>IFERROR(VLOOKUP(AJ$2&amp;":"&amp;$A85,'Tables for analytical purposes'!$Q$3:$S$1575,3,FALSE), "")</f>
        <v/>
      </c>
      <c r="AK85" s="10" t="str">
        <f>IFERROR(VLOOKUP(AK$2&amp;":"&amp;$A85,'Tables for analytical purposes'!$Q$3:$S$1575,3,FALSE), "")</f>
        <v/>
      </c>
      <c r="AL85" s="10" t="str">
        <f>IFERROR(VLOOKUP(AL$2&amp;":"&amp;$A85,'Tables for analytical purposes'!$Q$3:$S$1575,3,FALSE), "")</f>
        <v/>
      </c>
      <c r="AM85" s="10" t="str">
        <f>IFERROR(VLOOKUP(AM$2&amp;":"&amp;$A85,'Tables for analytical purposes'!$Q$3:$S$1575,3,FALSE), "")</f>
        <v/>
      </c>
      <c r="AN85" s="10" t="str">
        <f>IFERROR(VLOOKUP(AN$2&amp;":"&amp;$A85,'Tables for analytical purposes'!$Q$3:$S$1575,3,FALSE), "")</f>
        <v/>
      </c>
      <c r="AO85" s="10" t="str">
        <f>IFERROR(VLOOKUP(AO$2&amp;":"&amp;$A85,'Tables for analytical purposes'!$Q$3:$S$1575,3,FALSE), "")</f>
        <v/>
      </c>
      <c r="AP85" s="10" t="str">
        <f>IFERROR(VLOOKUP(AP$2&amp;":"&amp;$A85,'Tables for analytical purposes'!$Q$3:$S$1575,3,FALSE), "")</f>
        <v/>
      </c>
      <c r="AQ85" s="10" t="str">
        <f>IFERROR(VLOOKUP(AQ$2&amp;":"&amp;$A85,'Tables for analytical purposes'!$Q$3:$S$1575,3,FALSE), "")</f>
        <v/>
      </c>
      <c r="AR85" s="10" t="str">
        <f>IFERROR(VLOOKUP(AR$2&amp;":"&amp;$A85,'Tables for analytical purposes'!$Q$3:$S$1575,3,FALSE), "")</f>
        <v/>
      </c>
      <c r="AS85" s="10" t="str">
        <f>IFERROR(VLOOKUP(AS$2&amp;":"&amp;$A85,'Tables for analytical purposes'!$Q$3:$S$1575,3,FALSE), "")</f>
        <v/>
      </c>
      <c r="AT85" s="10" t="str">
        <f>IFERROR(VLOOKUP(AT$2&amp;":"&amp;$A85,'Tables for analytical purposes'!$Q$3:$S$1575,3,FALSE), "")</f>
        <v>LANCASTER</v>
      </c>
      <c r="AU85" s="10" t="str">
        <f>IFERROR(VLOOKUP(AU$2&amp;":"&amp;$A85,'Tables for analytical purposes'!$Q$3:$S$1575,3,FALSE), "")</f>
        <v/>
      </c>
      <c r="AV85" s="10" t="str">
        <f>IFERROR(VLOOKUP(AV$2&amp;":"&amp;$A85,'Tables for analytical purposes'!$Q$3:$S$1575,3,FALSE), "")</f>
        <v/>
      </c>
      <c r="AW85" s="10" t="str">
        <f>IFERROR(VLOOKUP(AW$2&amp;":"&amp;$A85,'Tables for analytical purposes'!$Q$3:$S$1575,3,FALSE), "")</f>
        <v/>
      </c>
      <c r="AX85" s="10" t="str">
        <f>IFERROR(VLOOKUP(AX$2&amp;":"&amp;$A85,'Tables for analytical purposes'!$Q$3:$S$1575,3,FALSE), "")</f>
        <v/>
      </c>
      <c r="AY85" s="10" t="str">
        <f>IFERROR(VLOOKUP(AY$2&amp;":"&amp;$A85,'Tables for analytical purposes'!$Q$3:$S$1575,3,FALSE), "")</f>
        <v/>
      </c>
      <c r="AZ85" s="10" t="str">
        <f>IFERROR(VLOOKUP(AZ$2&amp;":"&amp;$A85,'Tables for analytical purposes'!$Q$3:$S$1575,3,FALSE), "")</f>
        <v/>
      </c>
      <c r="BA85" s="10" t="str">
        <f>IFERROR(VLOOKUP(BA$2&amp;":"&amp;$A85,'Tables for analytical purposes'!$Q$3:$S$1575,3,FALSE), "")</f>
        <v/>
      </c>
      <c r="BB85" s="10" t="str">
        <f>IFERROR(VLOOKUP(BB$2&amp;":"&amp;$A85,'Tables for analytical purposes'!$Q$3:$S$1575,3,FALSE), "")</f>
        <v/>
      </c>
      <c r="BC85" s="10" t="str">
        <f>IFERROR(VLOOKUP(BC$2&amp;":"&amp;$A85,'Tables for analytical purposes'!$Q$3:$S$1575,3,FALSE), "")</f>
        <v/>
      </c>
      <c r="BD85" s="10" t="str">
        <f>IFERROR(VLOOKUP(BD$2&amp;":"&amp;$A85,'Tables for analytical purposes'!$Q$3:$S$1575,3,FALSE), "")</f>
        <v/>
      </c>
      <c r="BE85" s="10" t="str">
        <f>IFERROR(VLOOKUP(BE$2&amp;":"&amp;$A85,'Tables for analytical purposes'!$Q$3:$S$1575,3,FALSE), "")</f>
        <v/>
      </c>
    </row>
    <row r="86" spans="1:57" x14ac:dyDescent="0.25">
      <c r="A86" s="10">
        <v>84</v>
      </c>
      <c r="B86" s="10" t="str">
        <f>IFERROR(VLOOKUP(B$2&amp;":"&amp;$A86,'Tables for analytical purposes'!$Q$3:$S$1575,3,FALSE), "")</f>
        <v/>
      </c>
      <c r="C86" s="10" t="str">
        <f>IFERROR(VLOOKUP(C$2&amp;":"&amp;$A86,'Tables for analytical purposes'!$Q$3:$S$1575,3,FALSE), "")</f>
        <v/>
      </c>
      <c r="D86" s="10" t="str">
        <f>IFERROR(VLOOKUP(D$2&amp;":"&amp;$A86,'Tables for analytical purposes'!$Q$3:$S$1575,3,FALSE), "")</f>
        <v/>
      </c>
      <c r="E86" s="10" t="str">
        <f>IFERROR(VLOOKUP(E$2&amp;":"&amp;$A86,'Tables for analytical purposes'!$Q$3:$S$1575,3,FALSE), "")</f>
        <v/>
      </c>
      <c r="F86" s="10" t="str">
        <f>IFERROR(VLOOKUP(F$2&amp;":"&amp;$A86,'Tables for analytical purposes'!$Q$3:$S$1575,3,FALSE), "")</f>
        <v>SANTA CLARA</v>
      </c>
      <c r="G86" s="10" t="str">
        <f>IFERROR(VLOOKUP(G$2&amp;":"&amp;$A86,'Tables for analytical purposes'!$Q$3:$S$1575,3,FALSE), "")</f>
        <v/>
      </c>
      <c r="H86" s="10" t="str">
        <f>IFERROR(VLOOKUP(H$2&amp;":"&amp;$A86,'Tables for analytical purposes'!$Q$3:$S$1575,3,FALSE), "")</f>
        <v/>
      </c>
      <c r="I86" s="10" t="str">
        <f>IFERROR(VLOOKUP(I$2&amp;":"&amp;$A86,'Tables for analytical purposes'!$Q$3:$S$1575,3,FALSE), "")</f>
        <v/>
      </c>
      <c r="J86" s="10" t="str">
        <f>IFERROR(VLOOKUP(J$2&amp;":"&amp;$A86,'Tables for analytical purposes'!$Q$3:$S$1575,3,FALSE), "")</f>
        <v/>
      </c>
      <c r="K86" s="10" t="str">
        <f>IFERROR(VLOOKUP(K$2&amp;":"&amp;$A86,'Tables for analytical purposes'!$Q$3:$S$1575,3,FALSE), "")</f>
        <v/>
      </c>
      <c r="L86" s="10" t="str">
        <f>IFERROR(VLOOKUP(L$2&amp;":"&amp;$A86,'Tables for analytical purposes'!$Q$3:$S$1575,3,FALSE), "")</f>
        <v/>
      </c>
      <c r="M86" s="10" t="str">
        <f>IFERROR(VLOOKUP(M$2&amp;":"&amp;$A86,'Tables for analytical purposes'!$Q$3:$S$1575,3,FALSE), "")</f>
        <v/>
      </c>
      <c r="N86" s="10" t="str">
        <f>IFERROR(VLOOKUP(N$2&amp;":"&amp;$A86,'Tables for analytical purposes'!$Q$3:$S$1575,3,FALSE), "")</f>
        <v/>
      </c>
      <c r="O86" s="10" t="str">
        <f>IFERROR(VLOOKUP(O$2&amp;":"&amp;$A86,'Tables for analytical purposes'!$Q$3:$S$1575,3,FALSE), "")</f>
        <v/>
      </c>
      <c r="P86" s="10" t="str">
        <f>IFERROR(VLOOKUP(P$2&amp;":"&amp;$A86,'Tables for analytical purposes'!$Q$3:$S$1575,3,FALSE), "")</f>
        <v/>
      </c>
      <c r="Q86" s="10" t="str">
        <f>IFERROR(VLOOKUP(Q$2&amp;":"&amp;$A86,'Tables for analytical purposes'!$Q$3:$S$1575,3,FALSE), "")</f>
        <v/>
      </c>
      <c r="R86" s="10" t="str">
        <f>IFERROR(VLOOKUP(R$2&amp;":"&amp;$A86,'Tables for analytical purposes'!$Q$3:$S$1575,3,FALSE), "")</f>
        <v/>
      </c>
      <c r="S86" s="10" t="str">
        <f>IFERROR(VLOOKUP(S$2&amp;":"&amp;$A86,'Tables for analytical purposes'!$Q$3:$S$1575,3,FALSE), "")</f>
        <v/>
      </c>
      <c r="T86" s="10" t="str">
        <f>IFERROR(VLOOKUP(T$2&amp;":"&amp;$A86,'Tables for analytical purposes'!$Q$3:$S$1575,3,FALSE), "")</f>
        <v/>
      </c>
      <c r="U86" s="10" t="str">
        <f>IFERROR(VLOOKUP(U$2&amp;":"&amp;$A86,'Tables for analytical purposes'!$Q$3:$S$1575,3,FALSE), "")</f>
        <v/>
      </c>
      <c r="V86" s="10" t="str">
        <f>IFERROR(VLOOKUP(V$2&amp;":"&amp;$A86,'Tables for analytical purposes'!$Q$3:$S$1575,3,FALSE), "")</f>
        <v/>
      </c>
      <c r="W86" s="10" t="str">
        <f>IFERROR(VLOOKUP(W$2&amp;":"&amp;$A86,'Tables for analytical purposes'!$Q$3:$S$1575,3,FALSE), "")</f>
        <v/>
      </c>
      <c r="X86" s="10" t="str">
        <f>IFERROR(VLOOKUP(X$2&amp;":"&amp;$A86,'Tables for analytical purposes'!$Q$3:$S$1575,3,FALSE), "")</f>
        <v/>
      </c>
      <c r="Y86" s="10" t="str">
        <f>IFERROR(VLOOKUP(Y$2&amp;":"&amp;$A86,'Tables for analytical purposes'!$Q$3:$S$1575,3,FALSE), "")</f>
        <v/>
      </c>
      <c r="Z86" s="10" t="str">
        <f>IFERROR(VLOOKUP(Z$2&amp;":"&amp;$A86,'Tables for analytical purposes'!$Q$3:$S$1575,3,FALSE), "")</f>
        <v/>
      </c>
      <c r="AA86" s="10" t="str">
        <f>IFERROR(VLOOKUP(AA$2&amp;":"&amp;$A86,'Tables for analytical purposes'!$Q$3:$S$1575,3,FALSE), "")</f>
        <v/>
      </c>
      <c r="AB86" s="10" t="str">
        <f>IFERROR(VLOOKUP(AB$2&amp;":"&amp;$A86,'Tables for analytical purposes'!$Q$3:$S$1575,3,FALSE), "")</f>
        <v/>
      </c>
      <c r="AC86" s="10" t="str">
        <f>IFERROR(VLOOKUP(AC$2&amp;":"&amp;$A86,'Tables for analytical purposes'!$Q$3:$S$1575,3,FALSE), "")</f>
        <v/>
      </c>
      <c r="AD86" s="10" t="str">
        <f>IFERROR(VLOOKUP(AD$2&amp;":"&amp;$A86,'Tables for analytical purposes'!$Q$3:$S$1575,3,FALSE), "")</f>
        <v/>
      </c>
      <c r="AE86" s="10" t="str">
        <f>IFERROR(VLOOKUP(AE$2&amp;":"&amp;$A86,'Tables for analytical purposes'!$Q$3:$S$1575,3,FALSE), "")</f>
        <v/>
      </c>
      <c r="AF86" s="10" t="str">
        <f>IFERROR(VLOOKUP(AF$2&amp;":"&amp;$A86,'Tables for analytical purposes'!$Q$3:$S$1575,3,FALSE), "")</f>
        <v/>
      </c>
      <c r="AG86" s="10" t="str">
        <f>IFERROR(VLOOKUP(AG$2&amp;":"&amp;$A86,'Tables for analytical purposes'!$Q$3:$S$1575,3,FALSE), "")</f>
        <v/>
      </c>
      <c r="AH86" s="10" t="str">
        <f>IFERROR(VLOOKUP(AH$2&amp;":"&amp;$A86,'Tables for analytical purposes'!$Q$3:$S$1575,3,FALSE), "")</f>
        <v/>
      </c>
      <c r="AI86" s="10" t="str">
        <f>IFERROR(VLOOKUP(AI$2&amp;":"&amp;$A86,'Tables for analytical purposes'!$Q$3:$S$1575,3,FALSE), "")</f>
        <v/>
      </c>
      <c r="AJ86" s="10" t="str">
        <f>IFERROR(VLOOKUP(AJ$2&amp;":"&amp;$A86,'Tables for analytical purposes'!$Q$3:$S$1575,3,FALSE), "")</f>
        <v/>
      </c>
      <c r="AK86" s="10" t="str">
        <f>IFERROR(VLOOKUP(AK$2&amp;":"&amp;$A86,'Tables for analytical purposes'!$Q$3:$S$1575,3,FALSE), "")</f>
        <v/>
      </c>
      <c r="AL86" s="10" t="str">
        <f>IFERROR(VLOOKUP(AL$2&amp;":"&amp;$A86,'Tables for analytical purposes'!$Q$3:$S$1575,3,FALSE), "")</f>
        <v/>
      </c>
      <c r="AM86" s="10" t="str">
        <f>IFERROR(VLOOKUP(AM$2&amp;":"&amp;$A86,'Tables for analytical purposes'!$Q$3:$S$1575,3,FALSE), "")</f>
        <v/>
      </c>
      <c r="AN86" s="10" t="str">
        <f>IFERROR(VLOOKUP(AN$2&amp;":"&amp;$A86,'Tables for analytical purposes'!$Q$3:$S$1575,3,FALSE), "")</f>
        <v/>
      </c>
      <c r="AO86" s="10" t="str">
        <f>IFERROR(VLOOKUP(AO$2&amp;":"&amp;$A86,'Tables for analytical purposes'!$Q$3:$S$1575,3,FALSE), "")</f>
        <v/>
      </c>
      <c r="AP86" s="10" t="str">
        <f>IFERROR(VLOOKUP(AP$2&amp;":"&amp;$A86,'Tables for analytical purposes'!$Q$3:$S$1575,3,FALSE), "")</f>
        <v/>
      </c>
      <c r="AQ86" s="10" t="str">
        <f>IFERROR(VLOOKUP(AQ$2&amp;":"&amp;$A86,'Tables for analytical purposes'!$Q$3:$S$1575,3,FALSE), "")</f>
        <v/>
      </c>
      <c r="AR86" s="10" t="str">
        <f>IFERROR(VLOOKUP(AR$2&amp;":"&amp;$A86,'Tables for analytical purposes'!$Q$3:$S$1575,3,FALSE), "")</f>
        <v/>
      </c>
      <c r="AS86" s="10" t="str">
        <f>IFERROR(VLOOKUP(AS$2&amp;":"&amp;$A86,'Tables for analytical purposes'!$Q$3:$S$1575,3,FALSE), "")</f>
        <v/>
      </c>
      <c r="AT86" s="10" t="str">
        <f>IFERROR(VLOOKUP(AT$2&amp;":"&amp;$A86,'Tables for analytical purposes'!$Q$3:$S$1575,3,FALSE), "")</f>
        <v>LEAGUE CITY</v>
      </c>
      <c r="AU86" s="10" t="str">
        <f>IFERROR(VLOOKUP(AU$2&amp;":"&amp;$A86,'Tables for analytical purposes'!$Q$3:$S$1575,3,FALSE), "")</f>
        <v/>
      </c>
      <c r="AV86" s="10" t="str">
        <f>IFERROR(VLOOKUP(AV$2&amp;":"&amp;$A86,'Tables for analytical purposes'!$Q$3:$S$1575,3,FALSE), "")</f>
        <v/>
      </c>
      <c r="AW86" s="10" t="str">
        <f>IFERROR(VLOOKUP(AW$2&amp;":"&amp;$A86,'Tables for analytical purposes'!$Q$3:$S$1575,3,FALSE), "")</f>
        <v/>
      </c>
      <c r="AX86" s="10" t="str">
        <f>IFERROR(VLOOKUP(AX$2&amp;":"&amp;$A86,'Tables for analytical purposes'!$Q$3:$S$1575,3,FALSE), "")</f>
        <v/>
      </c>
      <c r="AY86" s="10" t="str">
        <f>IFERROR(VLOOKUP(AY$2&amp;":"&amp;$A86,'Tables for analytical purposes'!$Q$3:$S$1575,3,FALSE), "")</f>
        <v/>
      </c>
      <c r="AZ86" s="10" t="str">
        <f>IFERROR(VLOOKUP(AZ$2&amp;":"&amp;$A86,'Tables for analytical purposes'!$Q$3:$S$1575,3,FALSE), "")</f>
        <v/>
      </c>
      <c r="BA86" s="10" t="str">
        <f>IFERROR(VLOOKUP(BA$2&amp;":"&amp;$A86,'Tables for analytical purposes'!$Q$3:$S$1575,3,FALSE), "")</f>
        <v/>
      </c>
      <c r="BB86" s="10" t="str">
        <f>IFERROR(VLOOKUP(BB$2&amp;":"&amp;$A86,'Tables for analytical purposes'!$Q$3:$S$1575,3,FALSE), "")</f>
        <v/>
      </c>
      <c r="BC86" s="10" t="str">
        <f>IFERROR(VLOOKUP(BC$2&amp;":"&amp;$A86,'Tables for analytical purposes'!$Q$3:$S$1575,3,FALSE), "")</f>
        <v/>
      </c>
      <c r="BD86" s="10" t="str">
        <f>IFERROR(VLOOKUP(BD$2&amp;":"&amp;$A86,'Tables for analytical purposes'!$Q$3:$S$1575,3,FALSE), "")</f>
        <v/>
      </c>
      <c r="BE86" s="10" t="str">
        <f>IFERROR(VLOOKUP(BE$2&amp;":"&amp;$A86,'Tables for analytical purposes'!$Q$3:$S$1575,3,FALSE), "")</f>
        <v/>
      </c>
    </row>
    <row r="87" spans="1:57" x14ac:dyDescent="0.25">
      <c r="A87">
        <v>85</v>
      </c>
      <c r="B87" s="10" t="str">
        <f>IFERROR(VLOOKUP(B$2&amp;":"&amp;$A87,'Tables for analytical purposes'!$Q$3:$S$1575,3,FALSE), "")</f>
        <v/>
      </c>
      <c r="C87" s="10" t="str">
        <f>IFERROR(VLOOKUP(C$2&amp;":"&amp;$A87,'Tables for analytical purposes'!$Q$3:$S$1575,3,FALSE), "")</f>
        <v/>
      </c>
      <c r="D87" s="10" t="str">
        <f>IFERROR(VLOOKUP(D$2&amp;":"&amp;$A87,'Tables for analytical purposes'!$Q$3:$S$1575,3,FALSE), "")</f>
        <v/>
      </c>
      <c r="E87" s="10" t="str">
        <f>IFERROR(VLOOKUP(E$2&amp;":"&amp;$A87,'Tables for analytical purposes'!$Q$3:$S$1575,3,FALSE), "")</f>
        <v/>
      </c>
      <c r="F87" s="10" t="str">
        <f>IFERROR(VLOOKUP(F$2&amp;":"&amp;$A87,'Tables for analytical purposes'!$Q$3:$S$1575,3,FALSE), "")</f>
        <v>SANTA CRUZ</v>
      </c>
      <c r="G87" s="10" t="str">
        <f>IFERROR(VLOOKUP(G$2&amp;":"&amp;$A87,'Tables for analytical purposes'!$Q$3:$S$1575,3,FALSE), "")</f>
        <v/>
      </c>
      <c r="H87" s="10" t="str">
        <f>IFERROR(VLOOKUP(H$2&amp;":"&amp;$A87,'Tables for analytical purposes'!$Q$3:$S$1575,3,FALSE), "")</f>
        <v/>
      </c>
      <c r="I87" s="10" t="str">
        <f>IFERROR(VLOOKUP(I$2&amp;":"&amp;$A87,'Tables for analytical purposes'!$Q$3:$S$1575,3,FALSE), "")</f>
        <v/>
      </c>
      <c r="J87" s="10" t="str">
        <f>IFERROR(VLOOKUP(J$2&amp;":"&amp;$A87,'Tables for analytical purposes'!$Q$3:$S$1575,3,FALSE), "")</f>
        <v/>
      </c>
      <c r="K87" s="10" t="str">
        <f>IFERROR(VLOOKUP(K$2&amp;":"&amp;$A87,'Tables for analytical purposes'!$Q$3:$S$1575,3,FALSE), "")</f>
        <v/>
      </c>
      <c r="L87" s="10" t="str">
        <f>IFERROR(VLOOKUP(L$2&amp;":"&amp;$A87,'Tables for analytical purposes'!$Q$3:$S$1575,3,FALSE), "")</f>
        <v/>
      </c>
      <c r="M87" s="10" t="str">
        <f>IFERROR(VLOOKUP(M$2&amp;":"&amp;$A87,'Tables for analytical purposes'!$Q$3:$S$1575,3,FALSE), "")</f>
        <v/>
      </c>
      <c r="N87" s="10" t="str">
        <f>IFERROR(VLOOKUP(N$2&amp;":"&amp;$A87,'Tables for analytical purposes'!$Q$3:$S$1575,3,FALSE), "")</f>
        <v/>
      </c>
      <c r="O87" s="10" t="str">
        <f>IFERROR(VLOOKUP(O$2&amp;":"&amp;$A87,'Tables for analytical purposes'!$Q$3:$S$1575,3,FALSE), "")</f>
        <v/>
      </c>
      <c r="P87" s="10" t="str">
        <f>IFERROR(VLOOKUP(P$2&amp;":"&amp;$A87,'Tables for analytical purposes'!$Q$3:$S$1575,3,FALSE), "")</f>
        <v/>
      </c>
      <c r="Q87" s="10" t="str">
        <f>IFERROR(VLOOKUP(Q$2&amp;":"&amp;$A87,'Tables for analytical purposes'!$Q$3:$S$1575,3,FALSE), "")</f>
        <v/>
      </c>
      <c r="R87" s="10" t="str">
        <f>IFERROR(VLOOKUP(R$2&amp;":"&amp;$A87,'Tables for analytical purposes'!$Q$3:$S$1575,3,FALSE), "")</f>
        <v/>
      </c>
      <c r="S87" s="10" t="str">
        <f>IFERROR(VLOOKUP(S$2&amp;":"&amp;$A87,'Tables for analytical purposes'!$Q$3:$S$1575,3,FALSE), "")</f>
        <v/>
      </c>
      <c r="T87" s="10" t="str">
        <f>IFERROR(VLOOKUP(T$2&amp;":"&amp;$A87,'Tables for analytical purposes'!$Q$3:$S$1575,3,FALSE), "")</f>
        <v/>
      </c>
      <c r="U87" s="10" t="str">
        <f>IFERROR(VLOOKUP(U$2&amp;":"&amp;$A87,'Tables for analytical purposes'!$Q$3:$S$1575,3,FALSE), "")</f>
        <v/>
      </c>
      <c r="V87" s="10" t="str">
        <f>IFERROR(VLOOKUP(V$2&amp;":"&amp;$A87,'Tables for analytical purposes'!$Q$3:$S$1575,3,FALSE), "")</f>
        <v/>
      </c>
      <c r="W87" s="10" t="str">
        <f>IFERROR(VLOOKUP(W$2&amp;":"&amp;$A87,'Tables for analytical purposes'!$Q$3:$S$1575,3,FALSE), "")</f>
        <v/>
      </c>
      <c r="X87" s="10" t="str">
        <f>IFERROR(VLOOKUP(X$2&amp;":"&amp;$A87,'Tables for analytical purposes'!$Q$3:$S$1575,3,FALSE), "")</f>
        <v/>
      </c>
      <c r="Y87" s="10" t="str">
        <f>IFERROR(VLOOKUP(Y$2&amp;":"&amp;$A87,'Tables for analytical purposes'!$Q$3:$S$1575,3,FALSE), "")</f>
        <v/>
      </c>
      <c r="Z87" s="10" t="str">
        <f>IFERROR(VLOOKUP(Z$2&amp;":"&amp;$A87,'Tables for analytical purposes'!$Q$3:$S$1575,3,FALSE), "")</f>
        <v/>
      </c>
      <c r="AA87" s="10" t="str">
        <f>IFERROR(VLOOKUP(AA$2&amp;":"&amp;$A87,'Tables for analytical purposes'!$Q$3:$S$1575,3,FALSE), "")</f>
        <v/>
      </c>
      <c r="AB87" s="10" t="str">
        <f>IFERROR(VLOOKUP(AB$2&amp;":"&amp;$A87,'Tables for analytical purposes'!$Q$3:$S$1575,3,FALSE), "")</f>
        <v/>
      </c>
      <c r="AC87" s="10" t="str">
        <f>IFERROR(VLOOKUP(AC$2&amp;":"&amp;$A87,'Tables for analytical purposes'!$Q$3:$S$1575,3,FALSE), "")</f>
        <v/>
      </c>
      <c r="AD87" s="10" t="str">
        <f>IFERROR(VLOOKUP(AD$2&amp;":"&amp;$A87,'Tables for analytical purposes'!$Q$3:$S$1575,3,FALSE), "")</f>
        <v/>
      </c>
      <c r="AE87" s="10" t="str">
        <f>IFERROR(VLOOKUP(AE$2&amp;":"&amp;$A87,'Tables for analytical purposes'!$Q$3:$S$1575,3,FALSE), "")</f>
        <v/>
      </c>
      <c r="AF87" s="10" t="str">
        <f>IFERROR(VLOOKUP(AF$2&amp;":"&amp;$A87,'Tables for analytical purposes'!$Q$3:$S$1575,3,FALSE), "")</f>
        <v/>
      </c>
      <c r="AG87" s="10" t="str">
        <f>IFERROR(VLOOKUP(AG$2&amp;":"&amp;$A87,'Tables for analytical purposes'!$Q$3:$S$1575,3,FALSE), "")</f>
        <v/>
      </c>
      <c r="AH87" s="10" t="str">
        <f>IFERROR(VLOOKUP(AH$2&amp;":"&amp;$A87,'Tables for analytical purposes'!$Q$3:$S$1575,3,FALSE), "")</f>
        <v/>
      </c>
      <c r="AI87" s="10" t="str">
        <f>IFERROR(VLOOKUP(AI$2&amp;":"&amp;$A87,'Tables for analytical purposes'!$Q$3:$S$1575,3,FALSE), "")</f>
        <v/>
      </c>
      <c r="AJ87" s="10" t="str">
        <f>IFERROR(VLOOKUP(AJ$2&amp;":"&amp;$A87,'Tables for analytical purposes'!$Q$3:$S$1575,3,FALSE), "")</f>
        <v/>
      </c>
      <c r="AK87" s="10" t="str">
        <f>IFERROR(VLOOKUP(AK$2&amp;":"&amp;$A87,'Tables for analytical purposes'!$Q$3:$S$1575,3,FALSE), "")</f>
        <v/>
      </c>
      <c r="AL87" s="10" t="str">
        <f>IFERROR(VLOOKUP(AL$2&amp;":"&amp;$A87,'Tables for analytical purposes'!$Q$3:$S$1575,3,FALSE), "")</f>
        <v/>
      </c>
      <c r="AM87" s="10" t="str">
        <f>IFERROR(VLOOKUP(AM$2&amp;":"&amp;$A87,'Tables for analytical purposes'!$Q$3:$S$1575,3,FALSE), "")</f>
        <v/>
      </c>
      <c r="AN87" s="10" t="str">
        <f>IFERROR(VLOOKUP(AN$2&amp;":"&amp;$A87,'Tables for analytical purposes'!$Q$3:$S$1575,3,FALSE), "")</f>
        <v/>
      </c>
      <c r="AO87" s="10" t="str">
        <f>IFERROR(VLOOKUP(AO$2&amp;":"&amp;$A87,'Tables for analytical purposes'!$Q$3:$S$1575,3,FALSE), "")</f>
        <v/>
      </c>
      <c r="AP87" s="10" t="str">
        <f>IFERROR(VLOOKUP(AP$2&amp;":"&amp;$A87,'Tables for analytical purposes'!$Q$3:$S$1575,3,FALSE), "")</f>
        <v/>
      </c>
      <c r="AQ87" s="10" t="str">
        <f>IFERROR(VLOOKUP(AQ$2&amp;":"&amp;$A87,'Tables for analytical purposes'!$Q$3:$S$1575,3,FALSE), "")</f>
        <v/>
      </c>
      <c r="AR87" s="10" t="str">
        <f>IFERROR(VLOOKUP(AR$2&amp;":"&amp;$A87,'Tables for analytical purposes'!$Q$3:$S$1575,3,FALSE), "")</f>
        <v/>
      </c>
      <c r="AS87" s="10" t="str">
        <f>IFERROR(VLOOKUP(AS$2&amp;":"&amp;$A87,'Tables for analytical purposes'!$Q$3:$S$1575,3,FALSE), "")</f>
        <v/>
      </c>
      <c r="AT87" s="10" t="str">
        <f>IFERROR(VLOOKUP(AT$2&amp;":"&amp;$A87,'Tables for analytical purposes'!$Q$3:$S$1575,3,FALSE), "")</f>
        <v>LITTLEFIELD</v>
      </c>
      <c r="AU87" s="10" t="str">
        <f>IFERROR(VLOOKUP(AU$2&amp;":"&amp;$A87,'Tables for analytical purposes'!$Q$3:$S$1575,3,FALSE), "")</f>
        <v/>
      </c>
      <c r="AV87" s="10" t="str">
        <f>IFERROR(VLOOKUP(AV$2&amp;":"&amp;$A87,'Tables for analytical purposes'!$Q$3:$S$1575,3,FALSE), "")</f>
        <v/>
      </c>
      <c r="AW87" s="10" t="str">
        <f>IFERROR(VLOOKUP(AW$2&amp;":"&amp;$A87,'Tables for analytical purposes'!$Q$3:$S$1575,3,FALSE), "")</f>
        <v/>
      </c>
      <c r="AX87" s="10" t="str">
        <f>IFERROR(VLOOKUP(AX$2&amp;":"&amp;$A87,'Tables for analytical purposes'!$Q$3:$S$1575,3,FALSE), "")</f>
        <v/>
      </c>
      <c r="AY87" s="10" t="str">
        <f>IFERROR(VLOOKUP(AY$2&amp;":"&amp;$A87,'Tables for analytical purposes'!$Q$3:$S$1575,3,FALSE), "")</f>
        <v/>
      </c>
      <c r="AZ87" s="10" t="str">
        <f>IFERROR(VLOOKUP(AZ$2&amp;":"&amp;$A87,'Tables for analytical purposes'!$Q$3:$S$1575,3,FALSE), "")</f>
        <v/>
      </c>
      <c r="BA87" s="10" t="str">
        <f>IFERROR(VLOOKUP(BA$2&amp;":"&amp;$A87,'Tables for analytical purposes'!$Q$3:$S$1575,3,FALSE), "")</f>
        <v/>
      </c>
      <c r="BB87" s="10" t="str">
        <f>IFERROR(VLOOKUP(BB$2&amp;":"&amp;$A87,'Tables for analytical purposes'!$Q$3:$S$1575,3,FALSE), "")</f>
        <v/>
      </c>
      <c r="BC87" s="10" t="str">
        <f>IFERROR(VLOOKUP(BC$2&amp;":"&amp;$A87,'Tables for analytical purposes'!$Q$3:$S$1575,3,FALSE), "")</f>
        <v/>
      </c>
      <c r="BD87" s="10" t="str">
        <f>IFERROR(VLOOKUP(BD$2&amp;":"&amp;$A87,'Tables for analytical purposes'!$Q$3:$S$1575,3,FALSE), "")</f>
        <v/>
      </c>
      <c r="BE87" s="10" t="str">
        <f>IFERROR(VLOOKUP(BE$2&amp;":"&amp;$A87,'Tables for analytical purposes'!$Q$3:$S$1575,3,FALSE), "")</f>
        <v/>
      </c>
    </row>
    <row r="88" spans="1:57" x14ac:dyDescent="0.25">
      <c r="A88" s="10">
        <v>86</v>
      </c>
      <c r="B88" s="10" t="str">
        <f>IFERROR(VLOOKUP(B$2&amp;":"&amp;$A88,'Tables for analytical purposes'!$Q$3:$S$1575,3,FALSE), "")</f>
        <v/>
      </c>
      <c r="C88" s="10" t="str">
        <f>IFERROR(VLOOKUP(C$2&amp;":"&amp;$A88,'Tables for analytical purposes'!$Q$3:$S$1575,3,FALSE), "")</f>
        <v/>
      </c>
      <c r="D88" s="10" t="str">
        <f>IFERROR(VLOOKUP(D$2&amp;":"&amp;$A88,'Tables for analytical purposes'!$Q$3:$S$1575,3,FALSE), "")</f>
        <v/>
      </c>
      <c r="E88" s="10" t="str">
        <f>IFERROR(VLOOKUP(E$2&amp;":"&amp;$A88,'Tables for analytical purposes'!$Q$3:$S$1575,3,FALSE), "")</f>
        <v/>
      </c>
      <c r="F88" s="10" t="str">
        <f>IFERROR(VLOOKUP(F$2&amp;":"&amp;$A88,'Tables for analytical purposes'!$Q$3:$S$1575,3,FALSE), "")</f>
        <v>SANTA MONICA</v>
      </c>
      <c r="G88" s="10" t="str">
        <f>IFERROR(VLOOKUP(G$2&amp;":"&amp;$A88,'Tables for analytical purposes'!$Q$3:$S$1575,3,FALSE), "")</f>
        <v/>
      </c>
      <c r="H88" s="10" t="str">
        <f>IFERROR(VLOOKUP(H$2&amp;":"&amp;$A88,'Tables for analytical purposes'!$Q$3:$S$1575,3,FALSE), "")</f>
        <v/>
      </c>
      <c r="I88" s="10" t="str">
        <f>IFERROR(VLOOKUP(I$2&amp;":"&amp;$A88,'Tables for analytical purposes'!$Q$3:$S$1575,3,FALSE), "")</f>
        <v/>
      </c>
      <c r="J88" s="10" t="str">
        <f>IFERROR(VLOOKUP(J$2&amp;":"&amp;$A88,'Tables for analytical purposes'!$Q$3:$S$1575,3,FALSE), "")</f>
        <v/>
      </c>
      <c r="K88" s="10" t="str">
        <f>IFERROR(VLOOKUP(K$2&amp;":"&amp;$A88,'Tables for analytical purposes'!$Q$3:$S$1575,3,FALSE), "")</f>
        <v/>
      </c>
      <c r="L88" s="10" t="str">
        <f>IFERROR(VLOOKUP(L$2&amp;":"&amp;$A88,'Tables for analytical purposes'!$Q$3:$S$1575,3,FALSE), "")</f>
        <v/>
      </c>
      <c r="M88" s="10" t="str">
        <f>IFERROR(VLOOKUP(M$2&amp;":"&amp;$A88,'Tables for analytical purposes'!$Q$3:$S$1575,3,FALSE), "")</f>
        <v/>
      </c>
      <c r="N88" s="10" t="str">
        <f>IFERROR(VLOOKUP(N$2&amp;":"&amp;$A88,'Tables for analytical purposes'!$Q$3:$S$1575,3,FALSE), "")</f>
        <v/>
      </c>
      <c r="O88" s="10" t="str">
        <f>IFERROR(VLOOKUP(O$2&amp;":"&amp;$A88,'Tables for analytical purposes'!$Q$3:$S$1575,3,FALSE), "")</f>
        <v/>
      </c>
      <c r="P88" s="10" t="str">
        <f>IFERROR(VLOOKUP(P$2&amp;":"&amp;$A88,'Tables for analytical purposes'!$Q$3:$S$1575,3,FALSE), "")</f>
        <v/>
      </c>
      <c r="Q88" s="10" t="str">
        <f>IFERROR(VLOOKUP(Q$2&amp;":"&amp;$A88,'Tables for analytical purposes'!$Q$3:$S$1575,3,FALSE), "")</f>
        <v/>
      </c>
      <c r="R88" s="10" t="str">
        <f>IFERROR(VLOOKUP(R$2&amp;":"&amp;$A88,'Tables for analytical purposes'!$Q$3:$S$1575,3,FALSE), "")</f>
        <v/>
      </c>
      <c r="S88" s="10" t="str">
        <f>IFERROR(VLOOKUP(S$2&amp;":"&amp;$A88,'Tables for analytical purposes'!$Q$3:$S$1575,3,FALSE), "")</f>
        <v/>
      </c>
      <c r="T88" s="10" t="str">
        <f>IFERROR(VLOOKUP(T$2&amp;":"&amp;$A88,'Tables for analytical purposes'!$Q$3:$S$1575,3,FALSE), "")</f>
        <v/>
      </c>
      <c r="U88" s="10" t="str">
        <f>IFERROR(VLOOKUP(U$2&amp;":"&amp;$A88,'Tables for analytical purposes'!$Q$3:$S$1575,3,FALSE), "")</f>
        <v/>
      </c>
      <c r="V88" s="10" t="str">
        <f>IFERROR(VLOOKUP(V$2&amp;":"&amp;$A88,'Tables for analytical purposes'!$Q$3:$S$1575,3,FALSE), "")</f>
        <v/>
      </c>
      <c r="W88" s="10" t="str">
        <f>IFERROR(VLOOKUP(W$2&amp;":"&amp;$A88,'Tables for analytical purposes'!$Q$3:$S$1575,3,FALSE), "")</f>
        <v/>
      </c>
      <c r="X88" s="10" t="str">
        <f>IFERROR(VLOOKUP(X$2&amp;":"&amp;$A88,'Tables for analytical purposes'!$Q$3:$S$1575,3,FALSE), "")</f>
        <v/>
      </c>
      <c r="Y88" s="10" t="str">
        <f>IFERROR(VLOOKUP(Y$2&amp;":"&amp;$A88,'Tables for analytical purposes'!$Q$3:$S$1575,3,FALSE), "")</f>
        <v/>
      </c>
      <c r="Z88" s="10" t="str">
        <f>IFERROR(VLOOKUP(Z$2&amp;":"&amp;$A88,'Tables for analytical purposes'!$Q$3:$S$1575,3,FALSE), "")</f>
        <v/>
      </c>
      <c r="AA88" s="10" t="str">
        <f>IFERROR(VLOOKUP(AA$2&amp;":"&amp;$A88,'Tables for analytical purposes'!$Q$3:$S$1575,3,FALSE), "")</f>
        <v/>
      </c>
      <c r="AB88" s="10" t="str">
        <f>IFERROR(VLOOKUP(AB$2&amp;":"&amp;$A88,'Tables for analytical purposes'!$Q$3:$S$1575,3,FALSE), "")</f>
        <v/>
      </c>
      <c r="AC88" s="10" t="str">
        <f>IFERROR(VLOOKUP(AC$2&amp;":"&amp;$A88,'Tables for analytical purposes'!$Q$3:$S$1575,3,FALSE), "")</f>
        <v/>
      </c>
      <c r="AD88" s="10" t="str">
        <f>IFERROR(VLOOKUP(AD$2&amp;":"&amp;$A88,'Tables for analytical purposes'!$Q$3:$S$1575,3,FALSE), "")</f>
        <v/>
      </c>
      <c r="AE88" s="10" t="str">
        <f>IFERROR(VLOOKUP(AE$2&amp;":"&amp;$A88,'Tables for analytical purposes'!$Q$3:$S$1575,3,FALSE), "")</f>
        <v/>
      </c>
      <c r="AF88" s="10" t="str">
        <f>IFERROR(VLOOKUP(AF$2&amp;":"&amp;$A88,'Tables for analytical purposes'!$Q$3:$S$1575,3,FALSE), "")</f>
        <v/>
      </c>
      <c r="AG88" s="10" t="str">
        <f>IFERROR(VLOOKUP(AG$2&amp;":"&amp;$A88,'Tables for analytical purposes'!$Q$3:$S$1575,3,FALSE), "")</f>
        <v/>
      </c>
      <c r="AH88" s="10" t="str">
        <f>IFERROR(VLOOKUP(AH$2&amp;":"&amp;$A88,'Tables for analytical purposes'!$Q$3:$S$1575,3,FALSE), "")</f>
        <v/>
      </c>
      <c r="AI88" s="10" t="str">
        <f>IFERROR(VLOOKUP(AI$2&amp;":"&amp;$A88,'Tables for analytical purposes'!$Q$3:$S$1575,3,FALSE), "")</f>
        <v/>
      </c>
      <c r="AJ88" s="10" t="str">
        <f>IFERROR(VLOOKUP(AJ$2&amp;":"&amp;$A88,'Tables for analytical purposes'!$Q$3:$S$1575,3,FALSE), "")</f>
        <v/>
      </c>
      <c r="AK88" s="10" t="str">
        <f>IFERROR(VLOOKUP(AK$2&amp;":"&amp;$A88,'Tables for analytical purposes'!$Q$3:$S$1575,3,FALSE), "")</f>
        <v/>
      </c>
      <c r="AL88" s="10" t="str">
        <f>IFERROR(VLOOKUP(AL$2&amp;":"&amp;$A88,'Tables for analytical purposes'!$Q$3:$S$1575,3,FALSE), "")</f>
        <v/>
      </c>
      <c r="AM88" s="10" t="str">
        <f>IFERROR(VLOOKUP(AM$2&amp;":"&amp;$A88,'Tables for analytical purposes'!$Q$3:$S$1575,3,FALSE), "")</f>
        <v/>
      </c>
      <c r="AN88" s="10" t="str">
        <f>IFERROR(VLOOKUP(AN$2&amp;":"&amp;$A88,'Tables for analytical purposes'!$Q$3:$S$1575,3,FALSE), "")</f>
        <v/>
      </c>
      <c r="AO88" s="10" t="str">
        <f>IFERROR(VLOOKUP(AO$2&amp;":"&amp;$A88,'Tables for analytical purposes'!$Q$3:$S$1575,3,FALSE), "")</f>
        <v/>
      </c>
      <c r="AP88" s="10" t="str">
        <f>IFERROR(VLOOKUP(AP$2&amp;":"&amp;$A88,'Tables for analytical purposes'!$Q$3:$S$1575,3,FALSE), "")</f>
        <v/>
      </c>
      <c r="AQ88" s="10" t="str">
        <f>IFERROR(VLOOKUP(AQ$2&amp;":"&amp;$A88,'Tables for analytical purposes'!$Q$3:$S$1575,3,FALSE), "")</f>
        <v/>
      </c>
      <c r="AR88" s="10" t="str">
        <f>IFERROR(VLOOKUP(AR$2&amp;":"&amp;$A88,'Tables for analytical purposes'!$Q$3:$S$1575,3,FALSE), "")</f>
        <v/>
      </c>
      <c r="AS88" s="10" t="str">
        <f>IFERROR(VLOOKUP(AS$2&amp;":"&amp;$A88,'Tables for analytical purposes'!$Q$3:$S$1575,3,FALSE), "")</f>
        <v/>
      </c>
      <c r="AT88" s="10" t="str">
        <f>IFERROR(VLOOKUP(AT$2&amp;":"&amp;$A88,'Tables for analytical purposes'!$Q$3:$S$1575,3,FALSE), "")</f>
        <v>LOCKNEY</v>
      </c>
      <c r="AU88" s="10" t="str">
        <f>IFERROR(VLOOKUP(AU$2&amp;":"&amp;$A88,'Tables for analytical purposes'!$Q$3:$S$1575,3,FALSE), "")</f>
        <v/>
      </c>
      <c r="AV88" s="10" t="str">
        <f>IFERROR(VLOOKUP(AV$2&amp;":"&amp;$A88,'Tables for analytical purposes'!$Q$3:$S$1575,3,FALSE), "")</f>
        <v/>
      </c>
      <c r="AW88" s="10" t="str">
        <f>IFERROR(VLOOKUP(AW$2&amp;":"&amp;$A88,'Tables for analytical purposes'!$Q$3:$S$1575,3,FALSE), "")</f>
        <v/>
      </c>
      <c r="AX88" s="10" t="str">
        <f>IFERROR(VLOOKUP(AX$2&amp;":"&amp;$A88,'Tables for analytical purposes'!$Q$3:$S$1575,3,FALSE), "")</f>
        <v/>
      </c>
      <c r="AY88" s="10" t="str">
        <f>IFERROR(VLOOKUP(AY$2&amp;":"&amp;$A88,'Tables for analytical purposes'!$Q$3:$S$1575,3,FALSE), "")</f>
        <v/>
      </c>
      <c r="AZ88" s="10" t="str">
        <f>IFERROR(VLOOKUP(AZ$2&amp;":"&amp;$A88,'Tables for analytical purposes'!$Q$3:$S$1575,3,FALSE), "")</f>
        <v/>
      </c>
      <c r="BA88" s="10" t="str">
        <f>IFERROR(VLOOKUP(BA$2&amp;":"&amp;$A88,'Tables for analytical purposes'!$Q$3:$S$1575,3,FALSE), "")</f>
        <v/>
      </c>
      <c r="BB88" s="10" t="str">
        <f>IFERROR(VLOOKUP(BB$2&amp;":"&amp;$A88,'Tables for analytical purposes'!$Q$3:$S$1575,3,FALSE), "")</f>
        <v/>
      </c>
      <c r="BC88" s="10" t="str">
        <f>IFERROR(VLOOKUP(BC$2&amp;":"&amp;$A88,'Tables for analytical purposes'!$Q$3:$S$1575,3,FALSE), "")</f>
        <v/>
      </c>
      <c r="BD88" s="10" t="str">
        <f>IFERROR(VLOOKUP(BD$2&amp;":"&amp;$A88,'Tables for analytical purposes'!$Q$3:$S$1575,3,FALSE), "")</f>
        <v/>
      </c>
      <c r="BE88" s="10" t="str">
        <f>IFERROR(VLOOKUP(BE$2&amp;":"&amp;$A88,'Tables for analytical purposes'!$Q$3:$S$1575,3,FALSE), "")</f>
        <v/>
      </c>
    </row>
    <row r="89" spans="1:57" x14ac:dyDescent="0.25">
      <c r="A89">
        <v>87</v>
      </c>
      <c r="B89" s="10" t="str">
        <f>IFERROR(VLOOKUP(B$2&amp;":"&amp;$A89,'Tables for analytical purposes'!$Q$3:$S$1575,3,FALSE), "")</f>
        <v/>
      </c>
      <c r="C89" s="10" t="str">
        <f>IFERROR(VLOOKUP(C$2&amp;":"&amp;$A89,'Tables for analytical purposes'!$Q$3:$S$1575,3,FALSE), "")</f>
        <v/>
      </c>
      <c r="D89" s="10" t="str">
        <f>IFERROR(VLOOKUP(D$2&amp;":"&amp;$A89,'Tables for analytical purposes'!$Q$3:$S$1575,3,FALSE), "")</f>
        <v/>
      </c>
      <c r="E89" s="10" t="str">
        <f>IFERROR(VLOOKUP(E$2&amp;":"&amp;$A89,'Tables for analytical purposes'!$Q$3:$S$1575,3,FALSE), "")</f>
        <v/>
      </c>
      <c r="F89" s="10" t="str">
        <f>IFERROR(VLOOKUP(F$2&amp;":"&amp;$A89,'Tables for analytical purposes'!$Q$3:$S$1575,3,FALSE), "")</f>
        <v>SANTA ROSA</v>
      </c>
      <c r="G89" s="10" t="str">
        <f>IFERROR(VLOOKUP(G$2&amp;":"&amp;$A89,'Tables for analytical purposes'!$Q$3:$S$1575,3,FALSE), "")</f>
        <v/>
      </c>
      <c r="H89" s="10" t="str">
        <f>IFERROR(VLOOKUP(H$2&amp;":"&amp;$A89,'Tables for analytical purposes'!$Q$3:$S$1575,3,FALSE), "")</f>
        <v/>
      </c>
      <c r="I89" s="10" t="str">
        <f>IFERROR(VLOOKUP(I$2&amp;":"&amp;$A89,'Tables for analytical purposes'!$Q$3:$S$1575,3,FALSE), "")</f>
        <v/>
      </c>
      <c r="J89" s="10" t="str">
        <f>IFERROR(VLOOKUP(J$2&amp;":"&amp;$A89,'Tables for analytical purposes'!$Q$3:$S$1575,3,FALSE), "")</f>
        <v/>
      </c>
      <c r="K89" s="10" t="str">
        <f>IFERROR(VLOOKUP(K$2&amp;":"&amp;$A89,'Tables for analytical purposes'!$Q$3:$S$1575,3,FALSE), "")</f>
        <v/>
      </c>
      <c r="L89" s="10" t="str">
        <f>IFERROR(VLOOKUP(L$2&amp;":"&amp;$A89,'Tables for analytical purposes'!$Q$3:$S$1575,3,FALSE), "")</f>
        <v/>
      </c>
      <c r="M89" s="10" t="str">
        <f>IFERROR(VLOOKUP(M$2&amp;":"&amp;$A89,'Tables for analytical purposes'!$Q$3:$S$1575,3,FALSE), "")</f>
        <v/>
      </c>
      <c r="N89" s="10" t="str">
        <f>IFERROR(VLOOKUP(N$2&amp;":"&amp;$A89,'Tables for analytical purposes'!$Q$3:$S$1575,3,FALSE), "")</f>
        <v/>
      </c>
      <c r="O89" s="10" t="str">
        <f>IFERROR(VLOOKUP(O$2&amp;":"&amp;$A89,'Tables for analytical purposes'!$Q$3:$S$1575,3,FALSE), "")</f>
        <v/>
      </c>
      <c r="P89" s="10" t="str">
        <f>IFERROR(VLOOKUP(P$2&amp;":"&amp;$A89,'Tables for analytical purposes'!$Q$3:$S$1575,3,FALSE), "")</f>
        <v/>
      </c>
      <c r="Q89" s="10" t="str">
        <f>IFERROR(VLOOKUP(Q$2&amp;":"&amp;$A89,'Tables for analytical purposes'!$Q$3:$S$1575,3,FALSE), "")</f>
        <v/>
      </c>
      <c r="R89" s="10" t="str">
        <f>IFERROR(VLOOKUP(R$2&amp;":"&amp;$A89,'Tables for analytical purposes'!$Q$3:$S$1575,3,FALSE), "")</f>
        <v/>
      </c>
      <c r="S89" s="10" t="str">
        <f>IFERROR(VLOOKUP(S$2&amp;":"&amp;$A89,'Tables for analytical purposes'!$Q$3:$S$1575,3,FALSE), "")</f>
        <v/>
      </c>
      <c r="T89" s="10" t="str">
        <f>IFERROR(VLOOKUP(T$2&amp;":"&amp;$A89,'Tables for analytical purposes'!$Q$3:$S$1575,3,FALSE), "")</f>
        <v/>
      </c>
      <c r="U89" s="10" t="str">
        <f>IFERROR(VLOOKUP(U$2&amp;":"&amp;$A89,'Tables for analytical purposes'!$Q$3:$S$1575,3,FALSE), "")</f>
        <v/>
      </c>
      <c r="V89" s="10" t="str">
        <f>IFERROR(VLOOKUP(V$2&amp;":"&amp;$A89,'Tables for analytical purposes'!$Q$3:$S$1575,3,FALSE), "")</f>
        <v/>
      </c>
      <c r="W89" s="10" t="str">
        <f>IFERROR(VLOOKUP(W$2&amp;":"&amp;$A89,'Tables for analytical purposes'!$Q$3:$S$1575,3,FALSE), "")</f>
        <v/>
      </c>
      <c r="X89" s="10" t="str">
        <f>IFERROR(VLOOKUP(X$2&amp;":"&amp;$A89,'Tables for analytical purposes'!$Q$3:$S$1575,3,FALSE), "")</f>
        <v/>
      </c>
      <c r="Y89" s="10" t="str">
        <f>IFERROR(VLOOKUP(Y$2&amp;":"&amp;$A89,'Tables for analytical purposes'!$Q$3:$S$1575,3,FALSE), "")</f>
        <v/>
      </c>
      <c r="Z89" s="10" t="str">
        <f>IFERROR(VLOOKUP(Z$2&amp;":"&amp;$A89,'Tables for analytical purposes'!$Q$3:$S$1575,3,FALSE), "")</f>
        <v/>
      </c>
      <c r="AA89" s="10" t="str">
        <f>IFERROR(VLOOKUP(AA$2&amp;":"&amp;$A89,'Tables for analytical purposes'!$Q$3:$S$1575,3,FALSE), "")</f>
        <v/>
      </c>
      <c r="AB89" s="10" t="str">
        <f>IFERROR(VLOOKUP(AB$2&amp;":"&amp;$A89,'Tables for analytical purposes'!$Q$3:$S$1575,3,FALSE), "")</f>
        <v/>
      </c>
      <c r="AC89" s="10" t="str">
        <f>IFERROR(VLOOKUP(AC$2&amp;":"&amp;$A89,'Tables for analytical purposes'!$Q$3:$S$1575,3,FALSE), "")</f>
        <v/>
      </c>
      <c r="AD89" s="10" t="str">
        <f>IFERROR(VLOOKUP(AD$2&amp;":"&amp;$A89,'Tables for analytical purposes'!$Q$3:$S$1575,3,FALSE), "")</f>
        <v/>
      </c>
      <c r="AE89" s="10" t="str">
        <f>IFERROR(VLOOKUP(AE$2&amp;":"&amp;$A89,'Tables for analytical purposes'!$Q$3:$S$1575,3,FALSE), "")</f>
        <v/>
      </c>
      <c r="AF89" s="10" t="str">
        <f>IFERROR(VLOOKUP(AF$2&amp;":"&amp;$A89,'Tables for analytical purposes'!$Q$3:$S$1575,3,FALSE), "")</f>
        <v/>
      </c>
      <c r="AG89" s="10" t="str">
        <f>IFERROR(VLOOKUP(AG$2&amp;":"&amp;$A89,'Tables for analytical purposes'!$Q$3:$S$1575,3,FALSE), "")</f>
        <v/>
      </c>
      <c r="AH89" s="10" t="str">
        <f>IFERROR(VLOOKUP(AH$2&amp;":"&amp;$A89,'Tables for analytical purposes'!$Q$3:$S$1575,3,FALSE), "")</f>
        <v/>
      </c>
      <c r="AI89" s="10" t="str">
        <f>IFERROR(VLOOKUP(AI$2&amp;":"&amp;$A89,'Tables for analytical purposes'!$Q$3:$S$1575,3,FALSE), "")</f>
        <v/>
      </c>
      <c r="AJ89" s="10" t="str">
        <f>IFERROR(VLOOKUP(AJ$2&amp;":"&amp;$A89,'Tables for analytical purposes'!$Q$3:$S$1575,3,FALSE), "")</f>
        <v/>
      </c>
      <c r="AK89" s="10" t="str">
        <f>IFERROR(VLOOKUP(AK$2&amp;":"&amp;$A89,'Tables for analytical purposes'!$Q$3:$S$1575,3,FALSE), "")</f>
        <v/>
      </c>
      <c r="AL89" s="10" t="str">
        <f>IFERROR(VLOOKUP(AL$2&amp;":"&amp;$A89,'Tables for analytical purposes'!$Q$3:$S$1575,3,FALSE), "")</f>
        <v/>
      </c>
      <c r="AM89" s="10" t="str">
        <f>IFERROR(VLOOKUP(AM$2&amp;":"&amp;$A89,'Tables for analytical purposes'!$Q$3:$S$1575,3,FALSE), "")</f>
        <v/>
      </c>
      <c r="AN89" s="10" t="str">
        <f>IFERROR(VLOOKUP(AN$2&amp;":"&amp;$A89,'Tables for analytical purposes'!$Q$3:$S$1575,3,FALSE), "")</f>
        <v/>
      </c>
      <c r="AO89" s="10" t="str">
        <f>IFERROR(VLOOKUP(AO$2&amp;":"&amp;$A89,'Tables for analytical purposes'!$Q$3:$S$1575,3,FALSE), "")</f>
        <v/>
      </c>
      <c r="AP89" s="10" t="str">
        <f>IFERROR(VLOOKUP(AP$2&amp;":"&amp;$A89,'Tables for analytical purposes'!$Q$3:$S$1575,3,FALSE), "")</f>
        <v/>
      </c>
      <c r="AQ89" s="10" t="str">
        <f>IFERROR(VLOOKUP(AQ$2&amp;":"&amp;$A89,'Tables for analytical purposes'!$Q$3:$S$1575,3,FALSE), "")</f>
        <v/>
      </c>
      <c r="AR89" s="10" t="str">
        <f>IFERROR(VLOOKUP(AR$2&amp;":"&amp;$A89,'Tables for analytical purposes'!$Q$3:$S$1575,3,FALSE), "")</f>
        <v/>
      </c>
      <c r="AS89" s="10" t="str">
        <f>IFERROR(VLOOKUP(AS$2&amp;":"&amp;$A89,'Tables for analytical purposes'!$Q$3:$S$1575,3,FALSE), "")</f>
        <v/>
      </c>
      <c r="AT89" s="10" t="str">
        <f>IFERROR(VLOOKUP(AT$2&amp;":"&amp;$A89,'Tables for analytical purposes'!$Q$3:$S$1575,3,FALSE), "")</f>
        <v>LONGVIEW</v>
      </c>
      <c r="AU89" s="10" t="str">
        <f>IFERROR(VLOOKUP(AU$2&amp;":"&amp;$A89,'Tables for analytical purposes'!$Q$3:$S$1575,3,FALSE), "")</f>
        <v/>
      </c>
      <c r="AV89" s="10" t="str">
        <f>IFERROR(VLOOKUP(AV$2&amp;":"&amp;$A89,'Tables for analytical purposes'!$Q$3:$S$1575,3,FALSE), "")</f>
        <v/>
      </c>
      <c r="AW89" s="10" t="str">
        <f>IFERROR(VLOOKUP(AW$2&amp;":"&amp;$A89,'Tables for analytical purposes'!$Q$3:$S$1575,3,FALSE), "")</f>
        <v/>
      </c>
      <c r="AX89" s="10" t="str">
        <f>IFERROR(VLOOKUP(AX$2&amp;":"&amp;$A89,'Tables for analytical purposes'!$Q$3:$S$1575,3,FALSE), "")</f>
        <v/>
      </c>
      <c r="AY89" s="10" t="str">
        <f>IFERROR(VLOOKUP(AY$2&amp;":"&amp;$A89,'Tables for analytical purposes'!$Q$3:$S$1575,3,FALSE), "")</f>
        <v/>
      </c>
      <c r="AZ89" s="10" t="str">
        <f>IFERROR(VLOOKUP(AZ$2&amp;":"&amp;$A89,'Tables for analytical purposes'!$Q$3:$S$1575,3,FALSE), "")</f>
        <v/>
      </c>
      <c r="BA89" s="10" t="str">
        <f>IFERROR(VLOOKUP(BA$2&amp;":"&amp;$A89,'Tables for analytical purposes'!$Q$3:$S$1575,3,FALSE), "")</f>
        <v/>
      </c>
      <c r="BB89" s="10" t="str">
        <f>IFERROR(VLOOKUP(BB$2&amp;":"&amp;$A89,'Tables for analytical purposes'!$Q$3:$S$1575,3,FALSE), "")</f>
        <v/>
      </c>
      <c r="BC89" s="10" t="str">
        <f>IFERROR(VLOOKUP(BC$2&amp;":"&amp;$A89,'Tables for analytical purposes'!$Q$3:$S$1575,3,FALSE), "")</f>
        <v/>
      </c>
      <c r="BD89" s="10" t="str">
        <f>IFERROR(VLOOKUP(BD$2&amp;":"&amp;$A89,'Tables for analytical purposes'!$Q$3:$S$1575,3,FALSE), "")</f>
        <v/>
      </c>
      <c r="BE89" s="10" t="str">
        <f>IFERROR(VLOOKUP(BE$2&amp;":"&amp;$A89,'Tables for analytical purposes'!$Q$3:$S$1575,3,FALSE), "")</f>
        <v/>
      </c>
    </row>
    <row r="90" spans="1:57" x14ac:dyDescent="0.25">
      <c r="A90" s="10">
        <v>88</v>
      </c>
      <c r="B90" s="10" t="str">
        <f>IFERROR(VLOOKUP(B$2&amp;":"&amp;$A90,'Tables for analytical purposes'!$Q$3:$S$1575,3,FALSE), "")</f>
        <v/>
      </c>
      <c r="C90" s="10" t="str">
        <f>IFERROR(VLOOKUP(C$2&amp;":"&amp;$A90,'Tables for analytical purposes'!$Q$3:$S$1575,3,FALSE), "")</f>
        <v/>
      </c>
      <c r="D90" s="10" t="str">
        <f>IFERROR(VLOOKUP(D$2&amp;":"&amp;$A90,'Tables for analytical purposes'!$Q$3:$S$1575,3,FALSE), "")</f>
        <v/>
      </c>
      <c r="E90" s="10" t="str">
        <f>IFERROR(VLOOKUP(E$2&amp;":"&amp;$A90,'Tables for analytical purposes'!$Q$3:$S$1575,3,FALSE), "")</f>
        <v/>
      </c>
      <c r="F90" s="10" t="str">
        <f>IFERROR(VLOOKUP(F$2&amp;":"&amp;$A90,'Tables for analytical purposes'!$Q$3:$S$1575,3,FALSE), "")</f>
        <v>SEBASTOPOL</v>
      </c>
      <c r="G90" s="10" t="str">
        <f>IFERROR(VLOOKUP(G$2&amp;":"&amp;$A90,'Tables for analytical purposes'!$Q$3:$S$1575,3,FALSE), "")</f>
        <v/>
      </c>
      <c r="H90" s="10" t="str">
        <f>IFERROR(VLOOKUP(H$2&amp;":"&amp;$A90,'Tables for analytical purposes'!$Q$3:$S$1575,3,FALSE), "")</f>
        <v/>
      </c>
      <c r="I90" s="10" t="str">
        <f>IFERROR(VLOOKUP(I$2&amp;":"&amp;$A90,'Tables for analytical purposes'!$Q$3:$S$1575,3,FALSE), "")</f>
        <v/>
      </c>
      <c r="J90" s="10" t="str">
        <f>IFERROR(VLOOKUP(J$2&amp;":"&amp;$A90,'Tables for analytical purposes'!$Q$3:$S$1575,3,FALSE), "")</f>
        <v/>
      </c>
      <c r="K90" s="10" t="str">
        <f>IFERROR(VLOOKUP(K$2&amp;":"&amp;$A90,'Tables for analytical purposes'!$Q$3:$S$1575,3,FALSE), "")</f>
        <v/>
      </c>
      <c r="L90" s="10" t="str">
        <f>IFERROR(VLOOKUP(L$2&amp;":"&amp;$A90,'Tables for analytical purposes'!$Q$3:$S$1575,3,FALSE), "")</f>
        <v/>
      </c>
      <c r="M90" s="10" t="str">
        <f>IFERROR(VLOOKUP(M$2&amp;":"&amp;$A90,'Tables for analytical purposes'!$Q$3:$S$1575,3,FALSE), "")</f>
        <v/>
      </c>
      <c r="N90" s="10" t="str">
        <f>IFERROR(VLOOKUP(N$2&amp;":"&amp;$A90,'Tables for analytical purposes'!$Q$3:$S$1575,3,FALSE), "")</f>
        <v/>
      </c>
      <c r="O90" s="10" t="str">
        <f>IFERROR(VLOOKUP(O$2&amp;":"&amp;$A90,'Tables for analytical purposes'!$Q$3:$S$1575,3,FALSE), "")</f>
        <v/>
      </c>
      <c r="P90" s="10" t="str">
        <f>IFERROR(VLOOKUP(P$2&amp;":"&amp;$A90,'Tables for analytical purposes'!$Q$3:$S$1575,3,FALSE), "")</f>
        <v/>
      </c>
      <c r="Q90" s="10" t="str">
        <f>IFERROR(VLOOKUP(Q$2&amp;":"&amp;$A90,'Tables for analytical purposes'!$Q$3:$S$1575,3,FALSE), "")</f>
        <v/>
      </c>
      <c r="R90" s="10" t="str">
        <f>IFERROR(VLOOKUP(R$2&amp;":"&amp;$A90,'Tables for analytical purposes'!$Q$3:$S$1575,3,FALSE), "")</f>
        <v/>
      </c>
      <c r="S90" s="10" t="str">
        <f>IFERROR(VLOOKUP(S$2&amp;":"&amp;$A90,'Tables for analytical purposes'!$Q$3:$S$1575,3,FALSE), "")</f>
        <v/>
      </c>
      <c r="T90" s="10" t="str">
        <f>IFERROR(VLOOKUP(T$2&amp;":"&amp;$A90,'Tables for analytical purposes'!$Q$3:$S$1575,3,FALSE), "")</f>
        <v/>
      </c>
      <c r="U90" s="10" t="str">
        <f>IFERROR(VLOOKUP(U$2&amp;":"&amp;$A90,'Tables for analytical purposes'!$Q$3:$S$1575,3,FALSE), "")</f>
        <v/>
      </c>
      <c r="V90" s="10" t="str">
        <f>IFERROR(VLOOKUP(V$2&amp;":"&amp;$A90,'Tables for analytical purposes'!$Q$3:$S$1575,3,FALSE), "")</f>
        <v/>
      </c>
      <c r="W90" s="10" t="str">
        <f>IFERROR(VLOOKUP(W$2&amp;":"&amp;$A90,'Tables for analytical purposes'!$Q$3:$S$1575,3,FALSE), "")</f>
        <v/>
      </c>
      <c r="X90" s="10" t="str">
        <f>IFERROR(VLOOKUP(X$2&amp;":"&amp;$A90,'Tables for analytical purposes'!$Q$3:$S$1575,3,FALSE), "")</f>
        <v/>
      </c>
      <c r="Y90" s="10" t="str">
        <f>IFERROR(VLOOKUP(Y$2&amp;":"&amp;$A90,'Tables for analytical purposes'!$Q$3:$S$1575,3,FALSE), "")</f>
        <v/>
      </c>
      <c r="Z90" s="10" t="str">
        <f>IFERROR(VLOOKUP(Z$2&amp;":"&amp;$A90,'Tables for analytical purposes'!$Q$3:$S$1575,3,FALSE), "")</f>
        <v/>
      </c>
      <c r="AA90" s="10" t="str">
        <f>IFERROR(VLOOKUP(AA$2&amp;":"&amp;$A90,'Tables for analytical purposes'!$Q$3:$S$1575,3,FALSE), "")</f>
        <v/>
      </c>
      <c r="AB90" s="10" t="str">
        <f>IFERROR(VLOOKUP(AB$2&amp;":"&amp;$A90,'Tables for analytical purposes'!$Q$3:$S$1575,3,FALSE), "")</f>
        <v/>
      </c>
      <c r="AC90" s="10" t="str">
        <f>IFERROR(VLOOKUP(AC$2&amp;":"&amp;$A90,'Tables for analytical purposes'!$Q$3:$S$1575,3,FALSE), "")</f>
        <v/>
      </c>
      <c r="AD90" s="10" t="str">
        <f>IFERROR(VLOOKUP(AD$2&amp;":"&amp;$A90,'Tables for analytical purposes'!$Q$3:$S$1575,3,FALSE), "")</f>
        <v/>
      </c>
      <c r="AE90" s="10" t="str">
        <f>IFERROR(VLOOKUP(AE$2&amp;":"&amp;$A90,'Tables for analytical purposes'!$Q$3:$S$1575,3,FALSE), "")</f>
        <v/>
      </c>
      <c r="AF90" s="10" t="str">
        <f>IFERROR(VLOOKUP(AF$2&amp;":"&amp;$A90,'Tables for analytical purposes'!$Q$3:$S$1575,3,FALSE), "")</f>
        <v/>
      </c>
      <c r="AG90" s="10" t="str">
        <f>IFERROR(VLOOKUP(AG$2&amp;":"&amp;$A90,'Tables for analytical purposes'!$Q$3:$S$1575,3,FALSE), "")</f>
        <v/>
      </c>
      <c r="AH90" s="10" t="str">
        <f>IFERROR(VLOOKUP(AH$2&amp;":"&amp;$A90,'Tables for analytical purposes'!$Q$3:$S$1575,3,FALSE), "")</f>
        <v/>
      </c>
      <c r="AI90" s="10" t="str">
        <f>IFERROR(VLOOKUP(AI$2&amp;":"&amp;$A90,'Tables for analytical purposes'!$Q$3:$S$1575,3,FALSE), "")</f>
        <v/>
      </c>
      <c r="AJ90" s="10" t="str">
        <f>IFERROR(VLOOKUP(AJ$2&amp;":"&amp;$A90,'Tables for analytical purposes'!$Q$3:$S$1575,3,FALSE), "")</f>
        <v/>
      </c>
      <c r="AK90" s="10" t="str">
        <f>IFERROR(VLOOKUP(AK$2&amp;":"&amp;$A90,'Tables for analytical purposes'!$Q$3:$S$1575,3,FALSE), "")</f>
        <v/>
      </c>
      <c r="AL90" s="10" t="str">
        <f>IFERROR(VLOOKUP(AL$2&amp;":"&amp;$A90,'Tables for analytical purposes'!$Q$3:$S$1575,3,FALSE), "")</f>
        <v/>
      </c>
      <c r="AM90" s="10" t="str">
        <f>IFERROR(VLOOKUP(AM$2&amp;":"&amp;$A90,'Tables for analytical purposes'!$Q$3:$S$1575,3,FALSE), "")</f>
        <v/>
      </c>
      <c r="AN90" s="10" t="str">
        <f>IFERROR(VLOOKUP(AN$2&amp;":"&amp;$A90,'Tables for analytical purposes'!$Q$3:$S$1575,3,FALSE), "")</f>
        <v/>
      </c>
      <c r="AO90" s="10" t="str">
        <f>IFERROR(VLOOKUP(AO$2&amp;":"&amp;$A90,'Tables for analytical purposes'!$Q$3:$S$1575,3,FALSE), "")</f>
        <v/>
      </c>
      <c r="AP90" s="10" t="str">
        <f>IFERROR(VLOOKUP(AP$2&amp;":"&amp;$A90,'Tables for analytical purposes'!$Q$3:$S$1575,3,FALSE), "")</f>
        <v/>
      </c>
      <c r="AQ90" s="10" t="str">
        <f>IFERROR(VLOOKUP(AQ$2&amp;":"&amp;$A90,'Tables for analytical purposes'!$Q$3:$S$1575,3,FALSE), "")</f>
        <v/>
      </c>
      <c r="AR90" s="10" t="str">
        <f>IFERROR(VLOOKUP(AR$2&amp;":"&amp;$A90,'Tables for analytical purposes'!$Q$3:$S$1575,3,FALSE), "")</f>
        <v/>
      </c>
      <c r="AS90" s="10" t="str">
        <f>IFERROR(VLOOKUP(AS$2&amp;":"&amp;$A90,'Tables for analytical purposes'!$Q$3:$S$1575,3,FALSE), "")</f>
        <v/>
      </c>
      <c r="AT90" s="10" t="str">
        <f>IFERROR(VLOOKUP(AT$2&amp;":"&amp;$A90,'Tables for analytical purposes'!$Q$3:$S$1575,3,FALSE), "")</f>
        <v>LUBBOCK</v>
      </c>
      <c r="AU90" s="10" t="str">
        <f>IFERROR(VLOOKUP(AU$2&amp;":"&amp;$A90,'Tables for analytical purposes'!$Q$3:$S$1575,3,FALSE), "")</f>
        <v/>
      </c>
      <c r="AV90" s="10" t="str">
        <f>IFERROR(VLOOKUP(AV$2&amp;":"&amp;$A90,'Tables for analytical purposes'!$Q$3:$S$1575,3,FALSE), "")</f>
        <v/>
      </c>
      <c r="AW90" s="10" t="str">
        <f>IFERROR(VLOOKUP(AW$2&amp;":"&amp;$A90,'Tables for analytical purposes'!$Q$3:$S$1575,3,FALSE), "")</f>
        <v/>
      </c>
      <c r="AX90" s="10" t="str">
        <f>IFERROR(VLOOKUP(AX$2&amp;":"&amp;$A90,'Tables for analytical purposes'!$Q$3:$S$1575,3,FALSE), "")</f>
        <v/>
      </c>
      <c r="AY90" s="10" t="str">
        <f>IFERROR(VLOOKUP(AY$2&amp;":"&amp;$A90,'Tables for analytical purposes'!$Q$3:$S$1575,3,FALSE), "")</f>
        <v/>
      </c>
      <c r="AZ90" s="10" t="str">
        <f>IFERROR(VLOOKUP(AZ$2&amp;":"&amp;$A90,'Tables for analytical purposes'!$Q$3:$S$1575,3,FALSE), "")</f>
        <v/>
      </c>
      <c r="BA90" s="10" t="str">
        <f>IFERROR(VLOOKUP(BA$2&amp;":"&amp;$A90,'Tables for analytical purposes'!$Q$3:$S$1575,3,FALSE), "")</f>
        <v/>
      </c>
      <c r="BB90" s="10" t="str">
        <f>IFERROR(VLOOKUP(BB$2&amp;":"&amp;$A90,'Tables for analytical purposes'!$Q$3:$S$1575,3,FALSE), "")</f>
        <v/>
      </c>
      <c r="BC90" s="10" t="str">
        <f>IFERROR(VLOOKUP(BC$2&amp;":"&amp;$A90,'Tables for analytical purposes'!$Q$3:$S$1575,3,FALSE), "")</f>
        <v/>
      </c>
      <c r="BD90" s="10" t="str">
        <f>IFERROR(VLOOKUP(BD$2&amp;":"&amp;$A90,'Tables for analytical purposes'!$Q$3:$S$1575,3,FALSE), "")</f>
        <v/>
      </c>
      <c r="BE90" s="10" t="str">
        <f>IFERROR(VLOOKUP(BE$2&amp;":"&amp;$A90,'Tables for analytical purposes'!$Q$3:$S$1575,3,FALSE), "")</f>
        <v/>
      </c>
    </row>
    <row r="91" spans="1:57" x14ac:dyDescent="0.25">
      <c r="A91">
        <v>89</v>
      </c>
      <c r="B91" s="10" t="str">
        <f>IFERROR(VLOOKUP(B$2&amp;":"&amp;$A91,'Tables for analytical purposes'!$Q$3:$S$1575,3,FALSE), "")</f>
        <v/>
      </c>
      <c r="C91" s="10" t="str">
        <f>IFERROR(VLOOKUP(C$2&amp;":"&amp;$A91,'Tables for analytical purposes'!$Q$3:$S$1575,3,FALSE), "")</f>
        <v/>
      </c>
      <c r="D91" s="10" t="str">
        <f>IFERROR(VLOOKUP(D$2&amp;":"&amp;$A91,'Tables for analytical purposes'!$Q$3:$S$1575,3,FALSE), "")</f>
        <v/>
      </c>
      <c r="E91" s="10" t="str">
        <f>IFERROR(VLOOKUP(E$2&amp;":"&amp;$A91,'Tables for analytical purposes'!$Q$3:$S$1575,3,FALSE), "")</f>
        <v/>
      </c>
      <c r="F91" s="10" t="str">
        <f>IFERROR(VLOOKUP(F$2&amp;":"&amp;$A91,'Tables for analytical purposes'!$Q$3:$S$1575,3,FALSE), "")</f>
        <v>STOCKTON</v>
      </c>
      <c r="G91" s="10" t="str">
        <f>IFERROR(VLOOKUP(G$2&amp;":"&amp;$A91,'Tables for analytical purposes'!$Q$3:$S$1575,3,FALSE), "")</f>
        <v/>
      </c>
      <c r="H91" s="10" t="str">
        <f>IFERROR(VLOOKUP(H$2&amp;":"&amp;$A91,'Tables for analytical purposes'!$Q$3:$S$1575,3,FALSE), "")</f>
        <v/>
      </c>
      <c r="I91" s="10" t="str">
        <f>IFERROR(VLOOKUP(I$2&amp;":"&amp;$A91,'Tables for analytical purposes'!$Q$3:$S$1575,3,FALSE), "")</f>
        <v/>
      </c>
      <c r="J91" s="10" t="str">
        <f>IFERROR(VLOOKUP(J$2&amp;":"&amp;$A91,'Tables for analytical purposes'!$Q$3:$S$1575,3,FALSE), "")</f>
        <v/>
      </c>
      <c r="K91" s="10" t="str">
        <f>IFERROR(VLOOKUP(K$2&amp;":"&amp;$A91,'Tables for analytical purposes'!$Q$3:$S$1575,3,FALSE), "")</f>
        <v/>
      </c>
      <c r="L91" s="10" t="str">
        <f>IFERROR(VLOOKUP(L$2&amp;":"&amp;$A91,'Tables for analytical purposes'!$Q$3:$S$1575,3,FALSE), "")</f>
        <v/>
      </c>
      <c r="M91" s="10" t="str">
        <f>IFERROR(VLOOKUP(M$2&amp;":"&amp;$A91,'Tables for analytical purposes'!$Q$3:$S$1575,3,FALSE), "")</f>
        <v/>
      </c>
      <c r="N91" s="10" t="str">
        <f>IFERROR(VLOOKUP(N$2&amp;":"&amp;$A91,'Tables for analytical purposes'!$Q$3:$S$1575,3,FALSE), "")</f>
        <v/>
      </c>
      <c r="O91" s="10" t="str">
        <f>IFERROR(VLOOKUP(O$2&amp;":"&amp;$A91,'Tables for analytical purposes'!$Q$3:$S$1575,3,FALSE), "")</f>
        <v/>
      </c>
      <c r="P91" s="10" t="str">
        <f>IFERROR(VLOOKUP(P$2&amp;":"&amp;$A91,'Tables for analytical purposes'!$Q$3:$S$1575,3,FALSE), "")</f>
        <v/>
      </c>
      <c r="Q91" s="10" t="str">
        <f>IFERROR(VLOOKUP(Q$2&amp;":"&amp;$A91,'Tables for analytical purposes'!$Q$3:$S$1575,3,FALSE), "")</f>
        <v/>
      </c>
      <c r="R91" s="10" t="str">
        <f>IFERROR(VLOOKUP(R$2&amp;":"&amp;$A91,'Tables for analytical purposes'!$Q$3:$S$1575,3,FALSE), "")</f>
        <v/>
      </c>
      <c r="S91" s="10" t="str">
        <f>IFERROR(VLOOKUP(S$2&amp;":"&amp;$A91,'Tables for analytical purposes'!$Q$3:$S$1575,3,FALSE), "")</f>
        <v/>
      </c>
      <c r="T91" s="10" t="str">
        <f>IFERROR(VLOOKUP(T$2&amp;":"&amp;$A91,'Tables for analytical purposes'!$Q$3:$S$1575,3,FALSE), "")</f>
        <v/>
      </c>
      <c r="U91" s="10" t="str">
        <f>IFERROR(VLOOKUP(U$2&amp;":"&amp;$A91,'Tables for analytical purposes'!$Q$3:$S$1575,3,FALSE), "")</f>
        <v/>
      </c>
      <c r="V91" s="10" t="str">
        <f>IFERROR(VLOOKUP(V$2&amp;":"&amp;$A91,'Tables for analytical purposes'!$Q$3:$S$1575,3,FALSE), "")</f>
        <v/>
      </c>
      <c r="W91" s="10" t="str">
        <f>IFERROR(VLOOKUP(W$2&amp;":"&amp;$A91,'Tables for analytical purposes'!$Q$3:$S$1575,3,FALSE), "")</f>
        <v/>
      </c>
      <c r="X91" s="10" t="str">
        <f>IFERROR(VLOOKUP(X$2&amp;":"&amp;$A91,'Tables for analytical purposes'!$Q$3:$S$1575,3,FALSE), "")</f>
        <v/>
      </c>
      <c r="Y91" s="10" t="str">
        <f>IFERROR(VLOOKUP(Y$2&amp;":"&amp;$A91,'Tables for analytical purposes'!$Q$3:$S$1575,3,FALSE), "")</f>
        <v/>
      </c>
      <c r="Z91" s="10" t="str">
        <f>IFERROR(VLOOKUP(Z$2&amp;":"&amp;$A91,'Tables for analytical purposes'!$Q$3:$S$1575,3,FALSE), "")</f>
        <v/>
      </c>
      <c r="AA91" s="10" t="str">
        <f>IFERROR(VLOOKUP(AA$2&amp;":"&amp;$A91,'Tables for analytical purposes'!$Q$3:$S$1575,3,FALSE), "")</f>
        <v/>
      </c>
      <c r="AB91" s="10" t="str">
        <f>IFERROR(VLOOKUP(AB$2&amp;":"&amp;$A91,'Tables for analytical purposes'!$Q$3:$S$1575,3,FALSE), "")</f>
        <v/>
      </c>
      <c r="AC91" s="10" t="str">
        <f>IFERROR(VLOOKUP(AC$2&amp;":"&amp;$A91,'Tables for analytical purposes'!$Q$3:$S$1575,3,FALSE), "")</f>
        <v/>
      </c>
      <c r="AD91" s="10" t="str">
        <f>IFERROR(VLOOKUP(AD$2&amp;":"&amp;$A91,'Tables for analytical purposes'!$Q$3:$S$1575,3,FALSE), "")</f>
        <v/>
      </c>
      <c r="AE91" s="10" t="str">
        <f>IFERROR(VLOOKUP(AE$2&amp;":"&amp;$A91,'Tables for analytical purposes'!$Q$3:$S$1575,3,FALSE), "")</f>
        <v/>
      </c>
      <c r="AF91" s="10" t="str">
        <f>IFERROR(VLOOKUP(AF$2&amp;":"&amp;$A91,'Tables for analytical purposes'!$Q$3:$S$1575,3,FALSE), "")</f>
        <v/>
      </c>
      <c r="AG91" s="10" t="str">
        <f>IFERROR(VLOOKUP(AG$2&amp;":"&amp;$A91,'Tables for analytical purposes'!$Q$3:$S$1575,3,FALSE), "")</f>
        <v/>
      </c>
      <c r="AH91" s="10" t="str">
        <f>IFERROR(VLOOKUP(AH$2&amp;":"&amp;$A91,'Tables for analytical purposes'!$Q$3:$S$1575,3,FALSE), "")</f>
        <v/>
      </c>
      <c r="AI91" s="10" t="str">
        <f>IFERROR(VLOOKUP(AI$2&amp;":"&amp;$A91,'Tables for analytical purposes'!$Q$3:$S$1575,3,FALSE), "")</f>
        <v/>
      </c>
      <c r="AJ91" s="10" t="str">
        <f>IFERROR(VLOOKUP(AJ$2&amp;":"&amp;$A91,'Tables for analytical purposes'!$Q$3:$S$1575,3,FALSE), "")</f>
        <v/>
      </c>
      <c r="AK91" s="10" t="str">
        <f>IFERROR(VLOOKUP(AK$2&amp;":"&amp;$A91,'Tables for analytical purposes'!$Q$3:$S$1575,3,FALSE), "")</f>
        <v/>
      </c>
      <c r="AL91" s="10" t="str">
        <f>IFERROR(VLOOKUP(AL$2&amp;":"&amp;$A91,'Tables for analytical purposes'!$Q$3:$S$1575,3,FALSE), "")</f>
        <v/>
      </c>
      <c r="AM91" s="10" t="str">
        <f>IFERROR(VLOOKUP(AM$2&amp;":"&amp;$A91,'Tables for analytical purposes'!$Q$3:$S$1575,3,FALSE), "")</f>
        <v/>
      </c>
      <c r="AN91" s="10" t="str">
        <f>IFERROR(VLOOKUP(AN$2&amp;":"&amp;$A91,'Tables for analytical purposes'!$Q$3:$S$1575,3,FALSE), "")</f>
        <v/>
      </c>
      <c r="AO91" s="10" t="str">
        <f>IFERROR(VLOOKUP(AO$2&amp;":"&amp;$A91,'Tables for analytical purposes'!$Q$3:$S$1575,3,FALSE), "")</f>
        <v/>
      </c>
      <c r="AP91" s="10" t="str">
        <f>IFERROR(VLOOKUP(AP$2&amp;":"&amp;$A91,'Tables for analytical purposes'!$Q$3:$S$1575,3,FALSE), "")</f>
        <v/>
      </c>
      <c r="AQ91" s="10" t="str">
        <f>IFERROR(VLOOKUP(AQ$2&amp;":"&amp;$A91,'Tables for analytical purposes'!$Q$3:$S$1575,3,FALSE), "")</f>
        <v/>
      </c>
      <c r="AR91" s="10" t="str">
        <f>IFERROR(VLOOKUP(AR$2&amp;":"&amp;$A91,'Tables for analytical purposes'!$Q$3:$S$1575,3,FALSE), "")</f>
        <v/>
      </c>
      <c r="AS91" s="10" t="str">
        <f>IFERROR(VLOOKUP(AS$2&amp;":"&amp;$A91,'Tables for analytical purposes'!$Q$3:$S$1575,3,FALSE), "")</f>
        <v/>
      </c>
      <c r="AT91" s="10" t="str">
        <f>IFERROR(VLOOKUP(AT$2&amp;":"&amp;$A91,'Tables for analytical purposes'!$Q$3:$S$1575,3,FALSE), "")</f>
        <v>LUFKIN</v>
      </c>
      <c r="AU91" s="10" t="str">
        <f>IFERROR(VLOOKUP(AU$2&amp;":"&amp;$A91,'Tables for analytical purposes'!$Q$3:$S$1575,3,FALSE), "")</f>
        <v/>
      </c>
      <c r="AV91" s="10" t="str">
        <f>IFERROR(VLOOKUP(AV$2&amp;":"&amp;$A91,'Tables for analytical purposes'!$Q$3:$S$1575,3,FALSE), "")</f>
        <v/>
      </c>
      <c r="AW91" s="10" t="str">
        <f>IFERROR(VLOOKUP(AW$2&amp;":"&amp;$A91,'Tables for analytical purposes'!$Q$3:$S$1575,3,FALSE), "")</f>
        <v/>
      </c>
      <c r="AX91" s="10" t="str">
        <f>IFERROR(VLOOKUP(AX$2&amp;":"&amp;$A91,'Tables for analytical purposes'!$Q$3:$S$1575,3,FALSE), "")</f>
        <v/>
      </c>
      <c r="AY91" s="10" t="str">
        <f>IFERROR(VLOOKUP(AY$2&amp;":"&amp;$A91,'Tables for analytical purposes'!$Q$3:$S$1575,3,FALSE), "")</f>
        <v/>
      </c>
      <c r="AZ91" s="10" t="str">
        <f>IFERROR(VLOOKUP(AZ$2&amp;":"&amp;$A91,'Tables for analytical purposes'!$Q$3:$S$1575,3,FALSE), "")</f>
        <v/>
      </c>
      <c r="BA91" s="10" t="str">
        <f>IFERROR(VLOOKUP(BA$2&amp;":"&amp;$A91,'Tables for analytical purposes'!$Q$3:$S$1575,3,FALSE), "")</f>
        <v/>
      </c>
      <c r="BB91" s="10" t="str">
        <f>IFERROR(VLOOKUP(BB$2&amp;":"&amp;$A91,'Tables for analytical purposes'!$Q$3:$S$1575,3,FALSE), "")</f>
        <v/>
      </c>
      <c r="BC91" s="10" t="str">
        <f>IFERROR(VLOOKUP(BC$2&amp;":"&amp;$A91,'Tables for analytical purposes'!$Q$3:$S$1575,3,FALSE), "")</f>
        <v/>
      </c>
      <c r="BD91" s="10" t="str">
        <f>IFERROR(VLOOKUP(BD$2&amp;":"&amp;$A91,'Tables for analytical purposes'!$Q$3:$S$1575,3,FALSE), "")</f>
        <v/>
      </c>
      <c r="BE91" s="10" t="str">
        <f>IFERROR(VLOOKUP(BE$2&amp;":"&amp;$A91,'Tables for analytical purposes'!$Q$3:$S$1575,3,FALSE), "")</f>
        <v/>
      </c>
    </row>
    <row r="92" spans="1:57" x14ac:dyDescent="0.25">
      <c r="A92" s="10">
        <v>90</v>
      </c>
      <c r="B92" s="10" t="str">
        <f>IFERROR(VLOOKUP(B$2&amp;":"&amp;$A92,'Tables for analytical purposes'!$Q$3:$S$1575,3,FALSE), "")</f>
        <v/>
      </c>
      <c r="C92" s="10" t="str">
        <f>IFERROR(VLOOKUP(C$2&amp;":"&amp;$A92,'Tables for analytical purposes'!$Q$3:$S$1575,3,FALSE), "")</f>
        <v/>
      </c>
      <c r="D92" s="10" t="str">
        <f>IFERROR(VLOOKUP(D$2&amp;":"&amp;$A92,'Tables for analytical purposes'!$Q$3:$S$1575,3,FALSE), "")</f>
        <v/>
      </c>
      <c r="E92" s="10" t="str">
        <f>IFERROR(VLOOKUP(E$2&amp;":"&amp;$A92,'Tables for analytical purposes'!$Q$3:$S$1575,3,FALSE), "")</f>
        <v/>
      </c>
      <c r="F92" s="10" t="str">
        <f>IFERROR(VLOOKUP(F$2&amp;":"&amp;$A92,'Tables for analytical purposes'!$Q$3:$S$1575,3,FALSE), "")</f>
        <v>SUN VALLEY</v>
      </c>
      <c r="G92" s="10" t="str">
        <f>IFERROR(VLOOKUP(G$2&amp;":"&amp;$A92,'Tables for analytical purposes'!$Q$3:$S$1575,3,FALSE), "")</f>
        <v/>
      </c>
      <c r="H92" s="10" t="str">
        <f>IFERROR(VLOOKUP(H$2&amp;":"&amp;$A92,'Tables for analytical purposes'!$Q$3:$S$1575,3,FALSE), "")</f>
        <v/>
      </c>
      <c r="I92" s="10" t="str">
        <f>IFERROR(VLOOKUP(I$2&amp;":"&amp;$A92,'Tables for analytical purposes'!$Q$3:$S$1575,3,FALSE), "")</f>
        <v/>
      </c>
      <c r="J92" s="10" t="str">
        <f>IFERROR(VLOOKUP(J$2&amp;":"&amp;$A92,'Tables for analytical purposes'!$Q$3:$S$1575,3,FALSE), "")</f>
        <v/>
      </c>
      <c r="K92" s="10" t="str">
        <f>IFERROR(VLOOKUP(K$2&amp;":"&amp;$A92,'Tables for analytical purposes'!$Q$3:$S$1575,3,FALSE), "")</f>
        <v/>
      </c>
      <c r="L92" s="10" t="str">
        <f>IFERROR(VLOOKUP(L$2&amp;":"&amp;$A92,'Tables for analytical purposes'!$Q$3:$S$1575,3,FALSE), "")</f>
        <v/>
      </c>
      <c r="M92" s="10" t="str">
        <f>IFERROR(VLOOKUP(M$2&amp;":"&amp;$A92,'Tables for analytical purposes'!$Q$3:$S$1575,3,FALSE), "")</f>
        <v/>
      </c>
      <c r="N92" s="10" t="str">
        <f>IFERROR(VLOOKUP(N$2&amp;":"&amp;$A92,'Tables for analytical purposes'!$Q$3:$S$1575,3,FALSE), "")</f>
        <v/>
      </c>
      <c r="O92" s="10" t="str">
        <f>IFERROR(VLOOKUP(O$2&amp;":"&amp;$A92,'Tables for analytical purposes'!$Q$3:$S$1575,3,FALSE), "")</f>
        <v/>
      </c>
      <c r="P92" s="10" t="str">
        <f>IFERROR(VLOOKUP(P$2&amp;":"&amp;$A92,'Tables for analytical purposes'!$Q$3:$S$1575,3,FALSE), "")</f>
        <v/>
      </c>
      <c r="Q92" s="10" t="str">
        <f>IFERROR(VLOOKUP(Q$2&amp;":"&amp;$A92,'Tables for analytical purposes'!$Q$3:$S$1575,3,FALSE), "")</f>
        <v/>
      </c>
      <c r="R92" s="10" t="str">
        <f>IFERROR(VLOOKUP(R$2&amp;":"&amp;$A92,'Tables for analytical purposes'!$Q$3:$S$1575,3,FALSE), "")</f>
        <v/>
      </c>
      <c r="S92" s="10" t="str">
        <f>IFERROR(VLOOKUP(S$2&amp;":"&amp;$A92,'Tables for analytical purposes'!$Q$3:$S$1575,3,FALSE), "")</f>
        <v/>
      </c>
      <c r="T92" s="10" t="str">
        <f>IFERROR(VLOOKUP(T$2&amp;":"&amp;$A92,'Tables for analytical purposes'!$Q$3:$S$1575,3,FALSE), "")</f>
        <v/>
      </c>
      <c r="U92" s="10" t="str">
        <f>IFERROR(VLOOKUP(U$2&amp;":"&amp;$A92,'Tables for analytical purposes'!$Q$3:$S$1575,3,FALSE), "")</f>
        <v/>
      </c>
      <c r="V92" s="10" t="str">
        <f>IFERROR(VLOOKUP(V$2&amp;":"&amp;$A92,'Tables for analytical purposes'!$Q$3:$S$1575,3,FALSE), "")</f>
        <v/>
      </c>
      <c r="W92" s="10" t="str">
        <f>IFERROR(VLOOKUP(W$2&amp;":"&amp;$A92,'Tables for analytical purposes'!$Q$3:$S$1575,3,FALSE), "")</f>
        <v/>
      </c>
      <c r="X92" s="10" t="str">
        <f>IFERROR(VLOOKUP(X$2&amp;":"&amp;$A92,'Tables for analytical purposes'!$Q$3:$S$1575,3,FALSE), "")</f>
        <v/>
      </c>
      <c r="Y92" s="10" t="str">
        <f>IFERROR(VLOOKUP(Y$2&amp;":"&amp;$A92,'Tables for analytical purposes'!$Q$3:$S$1575,3,FALSE), "")</f>
        <v/>
      </c>
      <c r="Z92" s="10" t="str">
        <f>IFERROR(VLOOKUP(Z$2&amp;":"&amp;$A92,'Tables for analytical purposes'!$Q$3:$S$1575,3,FALSE), "")</f>
        <v/>
      </c>
      <c r="AA92" s="10" t="str">
        <f>IFERROR(VLOOKUP(AA$2&amp;":"&amp;$A92,'Tables for analytical purposes'!$Q$3:$S$1575,3,FALSE), "")</f>
        <v/>
      </c>
      <c r="AB92" s="10" t="str">
        <f>IFERROR(VLOOKUP(AB$2&amp;":"&amp;$A92,'Tables for analytical purposes'!$Q$3:$S$1575,3,FALSE), "")</f>
        <v/>
      </c>
      <c r="AC92" s="10" t="str">
        <f>IFERROR(VLOOKUP(AC$2&amp;":"&amp;$A92,'Tables for analytical purposes'!$Q$3:$S$1575,3,FALSE), "")</f>
        <v/>
      </c>
      <c r="AD92" s="10" t="str">
        <f>IFERROR(VLOOKUP(AD$2&amp;":"&amp;$A92,'Tables for analytical purposes'!$Q$3:$S$1575,3,FALSE), "")</f>
        <v/>
      </c>
      <c r="AE92" s="10" t="str">
        <f>IFERROR(VLOOKUP(AE$2&amp;":"&amp;$A92,'Tables for analytical purposes'!$Q$3:$S$1575,3,FALSE), "")</f>
        <v/>
      </c>
      <c r="AF92" s="10" t="str">
        <f>IFERROR(VLOOKUP(AF$2&amp;":"&amp;$A92,'Tables for analytical purposes'!$Q$3:$S$1575,3,FALSE), "")</f>
        <v/>
      </c>
      <c r="AG92" s="10" t="str">
        <f>IFERROR(VLOOKUP(AG$2&amp;":"&amp;$A92,'Tables for analytical purposes'!$Q$3:$S$1575,3,FALSE), "")</f>
        <v/>
      </c>
      <c r="AH92" s="10" t="str">
        <f>IFERROR(VLOOKUP(AH$2&amp;":"&amp;$A92,'Tables for analytical purposes'!$Q$3:$S$1575,3,FALSE), "")</f>
        <v/>
      </c>
      <c r="AI92" s="10" t="str">
        <f>IFERROR(VLOOKUP(AI$2&amp;":"&amp;$A92,'Tables for analytical purposes'!$Q$3:$S$1575,3,FALSE), "")</f>
        <v/>
      </c>
      <c r="AJ92" s="10" t="str">
        <f>IFERROR(VLOOKUP(AJ$2&amp;":"&amp;$A92,'Tables for analytical purposes'!$Q$3:$S$1575,3,FALSE), "")</f>
        <v/>
      </c>
      <c r="AK92" s="10" t="str">
        <f>IFERROR(VLOOKUP(AK$2&amp;":"&amp;$A92,'Tables for analytical purposes'!$Q$3:$S$1575,3,FALSE), "")</f>
        <v/>
      </c>
      <c r="AL92" s="10" t="str">
        <f>IFERROR(VLOOKUP(AL$2&amp;":"&amp;$A92,'Tables for analytical purposes'!$Q$3:$S$1575,3,FALSE), "")</f>
        <v/>
      </c>
      <c r="AM92" s="10" t="str">
        <f>IFERROR(VLOOKUP(AM$2&amp;":"&amp;$A92,'Tables for analytical purposes'!$Q$3:$S$1575,3,FALSE), "")</f>
        <v/>
      </c>
      <c r="AN92" s="10" t="str">
        <f>IFERROR(VLOOKUP(AN$2&amp;":"&amp;$A92,'Tables for analytical purposes'!$Q$3:$S$1575,3,FALSE), "")</f>
        <v/>
      </c>
      <c r="AO92" s="10" t="str">
        <f>IFERROR(VLOOKUP(AO$2&amp;":"&amp;$A92,'Tables for analytical purposes'!$Q$3:$S$1575,3,FALSE), "")</f>
        <v/>
      </c>
      <c r="AP92" s="10" t="str">
        <f>IFERROR(VLOOKUP(AP$2&amp;":"&amp;$A92,'Tables for analytical purposes'!$Q$3:$S$1575,3,FALSE), "")</f>
        <v/>
      </c>
      <c r="AQ92" s="10" t="str">
        <f>IFERROR(VLOOKUP(AQ$2&amp;":"&amp;$A92,'Tables for analytical purposes'!$Q$3:$S$1575,3,FALSE), "")</f>
        <v/>
      </c>
      <c r="AR92" s="10" t="str">
        <f>IFERROR(VLOOKUP(AR$2&amp;":"&amp;$A92,'Tables for analytical purposes'!$Q$3:$S$1575,3,FALSE), "")</f>
        <v/>
      </c>
      <c r="AS92" s="10" t="str">
        <f>IFERROR(VLOOKUP(AS$2&amp;":"&amp;$A92,'Tables for analytical purposes'!$Q$3:$S$1575,3,FALSE), "")</f>
        <v/>
      </c>
      <c r="AT92" s="10" t="str">
        <f>IFERROR(VLOOKUP(AT$2&amp;":"&amp;$A92,'Tables for analytical purposes'!$Q$3:$S$1575,3,FALSE), "")</f>
        <v>MARBLE FALLS</v>
      </c>
      <c r="AU92" s="10" t="str">
        <f>IFERROR(VLOOKUP(AU$2&amp;":"&amp;$A92,'Tables for analytical purposes'!$Q$3:$S$1575,3,FALSE), "")</f>
        <v/>
      </c>
      <c r="AV92" s="10" t="str">
        <f>IFERROR(VLOOKUP(AV$2&amp;":"&amp;$A92,'Tables for analytical purposes'!$Q$3:$S$1575,3,FALSE), "")</f>
        <v/>
      </c>
      <c r="AW92" s="10" t="str">
        <f>IFERROR(VLOOKUP(AW$2&amp;":"&amp;$A92,'Tables for analytical purposes'!$Q$3:$S$1575,3,FALSE), "")</f>
        <v/>
      </c>
      <c r="AX92" s="10" t="str">
        <f>IFERROR(VLOOKUP(AX$2&amp;":"&amp;$A92,'Tables for analytical purposes'!$Q$3:$S$1575,3,FALSE), "")</f>
        <v/>
      </c>
      <c r="AY92" s="10" t="str">
        <f>IFERROR(VLOOKUP(AY$2&amp;":"&amp;$A92,'Tables for analytical purposes'!$Q$3:$S$1575,3,FALSE), "")</f>
        <v/>
      </c>
      <c r="AZ92" s="10" t="str">
        <f>IFERROR(VLOOKUP(AZ$2&amp;":"&amp;$A92,'Tables for analytical purposes'!$Q$3:$S$1575,3,FALSE), "")</f>
        <v/>
      </c>
      <c r="BA92" s="10" t="str">
        <f>IFERROR(VLOOKUP(BA$2&amp;":"&amp;$A92,'Tables for analytical purposes'!$Q$3:$S$1575,3,FALSE), "")</f>
        <v/>
      </c>
      <c r="BB92" s="10" t="str">
        <f>IFERROR(VLOOKUP(BB$2&amp;":"&amp;$A92,'Tables for analytical purposes'!$Q$3:$S$1575,3,FALSE), "")</f>
        <v/>
      </c>
      <c r="BC92" s="10" t="str">
        <f>IFERROR(VLOOKUP(BC$2&amp;":"&amp;$A92,'Tables for analytical purposes'!$Q$3:$S$1575,3,FALSE), "")</f>
        <v/>
      </c>
      <c r="BD92" s="10" t="str">
        <f>IFERROR(VLOOKUP(BD$2&amp;":"&amp;$A92,'Tables for analytical purposes'!$Q$3:$S$1575,3,FALSE), "")</f>
        <v/>
      </c>
      <c r="BE92" s="10" t="str">
        <f>IFERROR(VLOOKUP(BE$2&amp;":"&amp;$A92,'Tables for analytical purposes'!$Q$3:$S$1575,3,FALSE), "")</f>
        <v/>
      </c>
    </row>
    <row r="93" spans="1:57" x14ac:dyDescent="0.25">
      <c r="A93">
        <v>91</v>
      </c>
      <c r="B93" s="10" t="str">
        <f>IFERROR(VLOOKUP(B$2&amp;":"&amp;$A93,'Tables for analytical purposes'!$Q$3:$S$1575,3,FALSE), "")</f>
        <v/>
      </c>
      <c r="C93" s="10" t="str">
        <f>IFERROR(VLOOKUP(C$2&amp;":"&amp;$A93,'Tables for analytical purposes'!$Q$3:$S$1575,3,FALSE), "")</f>
        <v/>
      </c>
      <c r="D93" s="10" t="str">
        <f>IFERROR(VLOOKUP(D$2&amp;":"&amp;$A93,'Tables for analytical purposes'!$Q$3:$S$1575,3,FALSE), "")</f>
        <v/>
      </c>
      <c r="E93" s="10" t="str">
        <f>IFERROR(VLOOKUP(E$2&amp;":"&amp;$A93,'Tables for analytical purposes'!$Q$3:$S$1575,3,FALSE), "")</f>
        <v/>
      </c>
      <c r="F93" s="10" t="str">
        <f>IFERROR(VLOOKUP(F$2&amp;":"&amp;$A93,'Tables for analytical purposes'!$Q$3:$S$1575,3,FALSE), "")</f>
        <v>SYLMAR</v>
      </c>
      <c r="G93" s="10" t="str">
        <f>IFERROR(VLOOKUP(G$2&amp;":"&amp;$A93,'Tables for analytical purposes'!$Q$3:$S$1575,3,FALSE), "")</f>
        <v/>
      </c>
      <c r="H93" s="10" t="str">
        <f>IFERROR(VLOOKUP(H$2&amp;":"&amp;$A93,'Tables for analytical purposes'!$Q$3:$S$1575,3,FALSE), "")</f>
        <v/>
      </c>
      <c r="I93" s="10" t="str">
        <f>IFERROR(VLOOKUP(I$2&amp;":"&amp;$A93,'Tables for analytical purposes'!$Q$3:$S$1575,3,FALSE), "")</f>
        <v/>
      </c>
      <c r="J93" s="10" t="str">
        <f>IFERROR(VLOOKUP(J$2&amp;":"&amp;$A93,'Tables for analytical purposes'!$Q$3:$S$1575,3,FALSE), "")</f>
        <v/>
      </c>
      <c r="K93" s="10" t="str">
        <f>IFERROR(VLOOKUP(K$2&amp;":"&amp;$A93,'Tables for analytical purposes'!$Q$3:$S$1575,3,FALSE), "")</f>
        <v/>
      </c>
      <c r="L93" s="10" t="str">
        <f>IFERROR(VLOOKUP(L$2&amp;":"&amp;$A93,'Tables for analytical purposes'!$Q$3:$S$1575,3,FALSE), "")</f>
        <v/>
      </c>
      <c r="M93" s="10" t="str">
        <f>IFERROR(VLOOKUP(M$2&amp;":"&amp;$A93,'Tables for analytical purposes'!$Q$3:$S$1575,3,FALSE), "")</f>
        <v/>
      </c>
      <c r="N93" s="10" t="str">
        <f>IFERROR(VLOOKUP(N$2&amp;":"&amp;$A93,'Tables for analytical purposes'!$Q$3:$S$1575,3,FALSE), "")</f>
        <v/>
      </c>
      <c r="O93" s="10" t="str">
        <f>IFERROR(VLOOKUP(O$2&amp;":"&amp;$A93,'Tables for analytical purposes'!$Q$3:$S$1575,3,FALSE), "")</f>
        <v/>
      </c>
      <c r="P93" s="10" t="str">
        <f>IFERROR(VLOOKUP(P$2&amp;":"&amp;$A93,'Tables for analytical purposes'!$Q$3:$S$1575,3,FALSE), "")</f>
        <v/>
      </c>
      <c r="Q93" s="10" t="str">
        <f>IFERROR(VLOOKUP(Q$2&amp;":"&amp;$A93,'Tables for analytical purposes'!$Q$3:$S$1575,3,FALSE), "")</f>
        <v/>
      </c>
      <c r="R93" s="10" t="str">
        <f>IFERROR(VLOOKUP(R$2&amp;":"&amp;$A93,'Tables for analytical purposes'!$Q$3:$S$1575,3,FALSE), "")</f>
        <v/>
      </c>
      <c r="S93" s="10" t="str">
        <f>IFERROR(VLOOKUP(S$2&amp;":"&amp;$A93,'Tables for analytical purposes'!$Q$3:$S$1575,3,FALSE), "")</f>
        <v/>
      </c>
      <c r="T93" s="10" t="str">
        <f>IFERROR(VLOOKUP(T$2&amp;":"&amp;$A93,'Tables for analytical purposes'!$Q$3:$S$1575,3,FALSE), "")</f>
        <v/>
      </c>
      <c r="U93" s="10" t="str">
        <f>IFERROR(VLOOKUP(U$2&amp;":"&amp;$A93,'Tables for analytical purposes'!$Q$3:$S$1575,3,FALSE), "")</f>
        <v/>
      </c>
      <c r="V93" s="10" t="str">
        <f>IFERROR(VLOOKUP(V$2&amp;":"&amp;$A93,'Tables for analytical purposes'!$Q$3:$S$1575,3,FALSE), "")</f>
        <v/>
      </c>
      <c r="W93" s="10" t="str">
        <f>IFERROR(VLOOKUP(W$2&amp;":"&amp;$A93,'Tables for analytical purposes'!$Q$3:$S$1575,3,FALSE), "")</f>
        <v/>
      </c>
      <c r="X93" s="10" t="str">
        <f>IFERROR(VLOOKUP(X$2&amp;":"&amp;$A93,'Tables for analytical purposes'!$Q$3:$S$1575,3,FALSE), "")</f>
        <v/>
      </c>
      <c r="Y93" s="10" t="str">
        <f>IFERROR(VLOOKUP(Y$2&amp;":"&amp;$A93,'Tables for analytical purposes'!$Q$3:$S$1575,3,FALSE), "")</f>
        <v/>
      </c>
      <c r="Z93" s="10" t="str">
        <f>IFERROR(VLOOKUP(Z$2&amp;":"&amp;$A93,'Tables for analytical purposes'!$Q$3:$S$1575,3,FALSE), "")</f>
        <v/>
      </c>
      <c r="AA93" s="10" t="str">
        <f>IFERROR(VLOOKUP(AA$2&amp;":"&amp;$A93,'Tables for analytical purposes'!$Q$3:$S$1575,3,FALSE), "")</f>
        <v/>
      </c>
      <c r="AB93" s="10" t="str">
        <f>IFERROR(VLOOKUP(AB$2&amp;":"&amp;$A93,'Tables for analytical purposes'!$Q$3:$S$1575,3,FALSE), "")</f>
        <v/>
      </c>
      <c r="AC93" s="10" t="str">
        <f>IFERROR(VLOOKUP(AC$2&amp;":"&amp;$A93,'Tables for analytical purposes'!$Q$3:$S$1575,3,FALSE), "")</f>
        <v/>
      </c>
      <c r="AD93" s="10" t="str">
        <f>IFERROR(VLOOKUP(AD$2&amp;":"&amp;$A93,'Tables for analytical purposes'!$Q$3:$S$1575,3,FALSE), "")</f>
        <v/>
      </c>
      <c r="AE93" s="10" t="str">
        <f>IFERROR(VLOOKUP(AE$2&amp;":"&amp;$A93,'Tables for analytical purposes'!$Q$3:$S$1575,3,FALSE), "")</f>
        <v/>
      </c>
      <c r="AF93" s="10" t="str">
        <f>IFERROR(VLOOKUP(AF$2&amp;":"&amp;$A93,'Tables for analytical purposes'!$Q$3:$S$1575,3,FALSE), "")</f>
        <v/>
      </c>
      <c r="AG93" s="10" t="str">
        <f>IFERROR(VLOOKUP(AG$2&amp;":"&amp;$A93,'Tables for analytical purposes'!$Q$3:$S$1575,3,FALSE), "")</f>
        <v/>
      </c>
      <c r="AH93" s="10" t="str">
        <f>IFERROR(VLOOKUP(AH$2&amp;":"&amp;$A93,'Tables for analytical purposes'!$Q$3:$S$1575,3,FALSE), "")</f>
        <v/>
      </c>
      <c r="AI93" s="10" t="str">
        <f>IFERROR(VLOOKUP(AI$2&amp;":"&amp;$A93,'Tables for analytical purposes'!$Q$3:$S$1575,3,FALSE), "")</f>
        <v/>
      </c>
      <c r="AJ93" s="10" t="str">
        <f>IFERROR(VLOOKUP(AJ$2&amp;":"&amp;$A93,'Tables for analytical purposes'!$Q$3:$S$1575,3,FALSE), "")</f>
        <v/>
      </c>
      <c r="AK93" s="10" t="str">
        <f>IFERROR(VLOOKUP(AK$2&amp;":"&amp;$A93,'Tables for analytical purposes'!$Q$3:$S$1575,3,FALSE), "")</f>
        <v/>
      </c>
      <c r="AL93" s="10" t="str">
        <f>IFERROR(VLOOKUP(AL$2&amp;":"&amp;$A93,'Tables for analytical purposes'!$Q$3:$S$1575,3,FALSE), "")</f>
        <v/>
      </c>
      <c r="AM93" s="10" t="str">
        <f>IFERROR(VLOOKUP(AM$2&amp;":"&amp;$A93,'Tables for analytical purposes'!$Q$3:$S$1575,3,FALSE), "")</f>
        <v/>
      </c>
      <c r="AN93" s="10" t="str">
        <f>IFERROR(VLOOKUP(AN$2&amp;":"&amp;$A93,'Tables for analytical purposes'!$Q$3:$S$1575,3,FALSE), "")</f>
        <v/>
      </c>
      <c r="AO93" s="10" t="str">
        <f>IFERROR(VLOOKUP(AO$2&amp;":"&amp;$A93,'Tables for analytical purposes'!$Q$3:$S$1575,3,FALSE), "")</f>
        <v/>
      </c>
      <c r="AP93" s="10" t="str">
        <f>IFERROR(VLOOKUP(AP$2&amp;":"&amp;$A93,'Tables for analytical purposes'!$Q$3:$S$1575,3,FALSE), "")</f>
        <v/>
      </c>
      <c r="AQ93" s="10" t="str">
        <f>IFERROR(VLOOKUP(AQ$2&amp;":"&amp;$A93,'Tables for analytical purposes'!$Q$3:$S$1575,3,FALSE), "")</f>
        <v/>
      </c>
      <c r="AR93" s="10" t="str">
        <f>IFERROR(VLOOKUP(AR$2&amp;":"&amp;$A93,'Tables for analytical purposes'!$Q$3:$S$1575,3,FALSE), "")</f>
        <v/>
      </c>
      <c r="AS93" s="10" t="str">
        <f>IFERROR(VLOOKUP(AS$2&amp;":"&amp;$A93,'Tables for analytical purposes'!$Q$3:$S$1575,3,FALSE), "")</f>
        <v/>
      </c>
      <c r="AT93" s="10" t="str">
        <f>IFERROR(VLOOKUP(AT$2&amp;":"&amp;$A93,'Tables for analytical purposes'!$Q$3:$S$1575,3,FALSE), "")</f>
        <v>MCCAMEY</v>
      </c>
      <c r="AU93" s="10" t="str">
        <f>IFERROR(VLOOKUP(AU$2&amp;":"&amp;$A93,'Tables for analytical purposes'!$Q$3:$S$1575,3,FALSE), "")</f>
        <v/>
      </c>
      <c r="AV93" s="10" t="str">
        <f>IFERROR(VLOOKUP(AV$2&amp;":"&amp;$A93,'Tables for analytical purposes'!$Q$3:$S$1575,3,FALSE), "")</f>
        <v/>
      </c>
      <c r="AW93" s="10" t="str">
        <f>IFERROR(VLOOKUP(AW$2&amp;":"&amp;$A93,'Tables for analytical purposes'!$Q$3:$S$1575,3,FALSE), "")</f>
        <v/>
      </c>
      <c r="AX93" s="10" t="str">
        <f>IFERROR(VLOOKUP(AX$2&amp;":"&amp;$A93,'Tables for analytical purposes'!$Q$3:$S$1575,3,FALSE), "")</f>
        <v/>
      </c>
      <c r="AY93" s="10" t="str">
        <f>IFERROR(VLOOKUP(AY$2&amp;":"&amp;$A93,'Tables for analytical purposes'!$Q$3:$S$1575,3,FALSE), "")</f>
        <v/>
      </c>
      <c r="AZ93" s="10" t="str">
        <f>IFERROR(VLOOKUP(AZ$2&amp;":"&amp;$A93,'Tables for analytical purposes'!$Q$3:$S$1575,3,FALSE), "")</f>
        <v/>
      </c>
      <c r="BA93" s="10" t="str">
        <f>IFERROR(VLOOKUP(BA$2&amp;":"&amp;$A93,'Tables for analytical purposes'!$Q$3:$S$1575,3,FALSE), "")</f>
        <v/>
      </c>
      <c r="BB93" s="10" t="str">
        <f>IFERROR(VLOOKUP(BB$2&amp;":"&amp;$A93,'Tables for analytical purposes'!$Q$3:$S$1575,3,FALSE), "")</f>
        <v/>
      </c>
      <c r="BC93" s="10" t="str">
        <f>IFERROR(VLOOKUP(BC$2&amp;":"&amp;$A93,'Tables for analytical purposes'!$Q$3:$S$1575,3,FALSE), "")</f>
        <v/>
      </c>
      <c r="BD93" s="10" t="str">
        <f>IFERROR(VLOOKUP(BD$2&amp;":"&amp;$A93,'Tables for analytical purposes'!$Q$3:$S$1575,3,FALSE), "")</f>
        <v/>
      </c>
      <c r="BE93" s="10" t="str">
        <f>IFERROR(VLOOKUP(BE$2&amp;":"&amp;$A93,'Tables for analytical purposes'!$Q$3:$S$1575,3,FALSE), "")</f>
        <v/>
      </c>
    </row>
    <row r="94" spans="1:57" x14ac:dyDescent="0.25">
      <c r="A94" s="10">
        <v>92</v>
      </c>
      <c r="B94" s="10" t="str">
        <f>IFERROR(VLOOKUP(B$2&amp;":"&amp;$A94,'Tables for analytical purposes'!$Q$3:$S$1575,3,FALSE), "")</f>
        <v/>
      </c>
      <c r="C94" s="10" t="str">
        <f>IFERROR(VLOOKUP(C$2&amp;":"&amp;$A94,'Tables for analytical purposes'!$Q$3:$S$1575,3,FALSE), "")</f>
        <v/>
      </c>
      <c r="D94" s="10" t="str">
        <f>IFERROR(VLOOKUP(D$2&amp;":"&amp;$A94,'Tables for analytical purposes'!$Q$3:$S$1575,3,FALSE), "")</f>
        <v/>
      </c>
      <c r="E94" s="10" t="str">
        <f>IFERROR(VLOOKUP(E$2&amp;":"&amp;$A94,'Tables for analytical purposes'!$Q$3:$S$1575,3,FALSE), "")</f>
        <v/>
      </c>
      <c r="F94" s="10" t="str">
        <f>IFERROR(VLOOKUP(F$2&amp;":"&amp;$A94,'Tables for analytical purposes'!$Q$3:$S$1575,3,FALSE), "")</f>
        <v>TARZANA</v>
      </c>
      <c r="G94" s="10" t="str">
        <f>IFERROR(VLOOKUP(G$2&amp;":"&amp;$A94,'Tables for analytical purposes'!$Q$3:$S$1575,3,FALSE), "")</f>
        <v/>
      </c>
      <c r="H94" s="10" t="str">
        <f>IFERROR(VLOOKUP(H$2&amp;":"&amp;$A94,'Tables for analytical purposes'!$Q$3:$S$1575,3,FALSE), "")</f>
        <v/>
      </c>
      <c r="I94" s="10" t="str">
        <f>IFERROR(VLOOKUP(I$2&amp;":"&amp;$A94,'Tables for analytical purposes'!$Q$3:$S$1575,3,FALSE), "")</f>
        <v/>
      </c>
      <c r="J94" s="10" t="str">
        <f>IFERROR(VLOOKUP(J$2&amp;":"&amp;$A94,'Tables for analytical purposes'!$Q$3:$S$1575,3,FALSE), "")</f>
        <v/>
      </c>
      <c r="K94" s="10" t="str">
        <f>IFERROR(VLOOKUP(K$2&amp;":"&amp;$A94,'Tables for analytical purposes'!$Q$3:$S$1575,3,FALSE), "")</f>
        <v/>
      </c>
      <c r="L94" s="10" t="str">
        <f>IFERROR(VLOOKUP(L$2&amp;":"&amp;$A94,'Tables for analytical purposes'!$Q$3:$S$1575,3,FALSE), "")</f>
        <v/>
      </c>
      <c r="M94" s="10" t="str">
        <f>IFERROR(VLOOKUP(M$2&amp;":"&amp;$A94,'Tables for analytical purposes'!$Q$3:$S$1575,3,FALSE), "")</f>
        <v/>
      </c>
      <c r="N94" s="10" t="str">
        <f>IFERROR(VLOOKUP(N$2&amp;":"&amp;$A94,'Tables for analytical purposes'!$Q$3:$S$1575,3,FALSE), "")</f>
        <v/>
      </c>
      <c r="O94" s="10" t="str">
        <f>IFERROR(VLOOKUP(O$2&amp;":"&amp;$A94,'Tables for analytical purposes'!$Q$3:$S$1575,3,FALSE), "")</f>
        <v/>
      </c>
      <c r="P94" s="10" t="str">
        <f>IFERROR(VLOOKUP(P$2&amp;":"&amp;$A94,'Tables for analytical purposes'!$Q$3:$S$1575,3,FALSE), "")</f>
        <v/>
      </c>
      <c r="Q94" s="10" t="str">
        <f>IFERROR(VLOOKUP(Q$2&amp;":"&amp;$A94,'Tables for analytical purposes'!$Q$3:$S$1575,3,FALSE), "")</f>
        <v/>
      </c>
      <c r="R94" s="10" t="str">
        <f>IFERROR(VLOOKUP(R$2&amp;":"&amp;$A94,'Tables for analytical purposes'!$Q$3:$S$1575,3,FALSE), "")</f>
        <v/>
      </c>
      <c r="S94" s="10" t="str">
        <f>IFERROR(VLOOKUP(S$2&amp;":"&amp;$A94,'Tables for analytical purposes'!$Q$3:$S$1575,3,FALSE), "")</f>
        <v/>
      </c>
      <c r="T94" s="10" t="str">
        <f>IFERROR(VLOOKUP(T$2&amp;":"&amp;$A94,'Tables for analytical purposes'!$Q$3:$S$1575,3,FALSE), "")</f>
        <v/>
      </c>
      <c r="U94" s="10" t="str">
        <f>IFERROR(VLOOKUP(U$2&amp;":"&amp;$A94,'Tables for analytical purposes'!$Q$3:$S$1575,3,FALSE), "")</f>
        <v/>
      </c>
      <c r="V94" s="10" t="str">
        <f>IFERROR(VLOOKUP(V$2&amp;":"&amp;$A94,'Tables for analytical purposes'!$Q$3:$S$1575,3,FALSE), "")</f>
        <v/>
      </c>
      <c r="W94" s="10" t="str">
        <f>IFERROR(VLOOKUP(W$2&amp;":"&amp;$A94,'Tables for analytical purposes'!$Q$3:$S$1575,3,FALSE), "")</f>
        <v/>
      </c>
      <c r="X94" s="10" t="str">
        <f>IFERROR(VLOOKUP(X$2&amp;":"&amp;$A94,'Tables for analytical purposes'!$Q$3:$S$1575,3,FALSE), "")</f>
        <v/>
      </c>
      <c r="Y94" s="10" t="str">
        <f>IFERROR(VLOOKUP(Y$2&amp;":"&amp;$A94,'Tables for analytical purposes'!$Q$3:$S$1575,3,FALSE), "")</f>
        <v/>
      </c>
      <c r="Z94" s="10" t="str">
        <f>IFERROR(VLOOKUP(Z$2&amp;":"&amp;$A94,'Tables for analytical purposes'!$Q$3:$S$1575,3,FALSE), "")</f>
        <v/>
      </c>
      <c r="AA94" s="10" t="str">
        <f>IFERROR(VLOOKUP(AA$2&amp;":"&amp;$A94,'Tables for analytical purposes'!$Q$3:$S$1575,3,FALSE), "")</f>
        <v/>
      </c>
      <c r="AB94" s="10" t="str">
        <f>IFERROR(VLOOKUP(AB$2&amp;":"&amp;$A94,'Tables for analytical purposes'!$Q$3:$S$1575,3,FALSE), "")</f>
        <v/>
      </c>
      <c r="AC94" s="10" t="str">
        <f>IFERROR(VLOOKUP(AC$2&amp;":"&amp;$A94,'Tables for analytical purposes'!$Q$3:$S$1575,3,FALSE), "")</f>
        <v/>
      </c>
      <c r="AD94" s="10" t="str">
        <f>IFERROR(VLOOKUP(AD$2&amp;":"&amp;$A94,'Tables for analytical purposes'!$Q$3:$S$1575,3,FALSE), "")</f>
        <v/>
      </c>
      <c r="AE94" s="10" t="str">
        <f>IFERROR(VLOOKUP(AE$2&amp;":"&amp;$A94,'Tables for analytical purposes'!$Q$3:$S$1575,3,FALSE), "")</f>
        <v/>
      </c>
      <c r="AF94" s="10" t="str">
        <f>IFERROR(VLOOKUP(AF$2&amp;":"&amp;$A94,'Tables for analytical purposes'!$Q$3:$S$1575,3,FALSE), "")</f>
        <v/>
      </c>
      <c r="AG94" s="10" t="str">
        <f>IFERROR(VLOOKUP(AG$2&amp;":"&amp;$A94,'Tables for analytical purposes'!$Q$3:$S$1575,3,FALSE), "")</f>
        <v/>
      </c>
      <c r="AH94" s="10" t="str">
        <f>IFERROR(VLOOKUP(AH$2&amp;":"&amp;$A94,'Tables for analytical purposes'!$Q$3:$S$1575,3,FALSE), "")</f>
        <v/>
      </c>
      <c r="AI94" s="10" t="str">
        <f>IFERROR(VLOOKUP(AI$2&amp;":"&amp;$A94,'Tables for analytical purposes'!$Q$3:$S$1575,3,FALSE), "")</f>
        <v/>
      </c>
      <c r="AJ94" s="10" t="str">
        <f>IFERROR(VLOOKUP(AJ$2&amp;":"&amp;$A94,'Tables for analytical purposes'!$Q$3:$S$1575,3,FALSE), "")</f>
        <v/>
      </c>
      <c r="AK94" s="10" t="str">
        <f>IFERROR(VLOOKUP(AK$2&amp;":"&amp;$A94,'Tables for analytical purposes'!$Q$3:$S$1575,3,FALSE), "")</f>
        <v/>
      </c>
      <c r="AL94" s="10" t="str">
        <f>IFERROR(VLOOKUP(AL$2&amp;":"&amp;$A94,'Tables for analytical purposes'!$Q$3:$S$1575,3,FALSE), "")</f>
        <v/>
      </c>
      <c r="AM94" s="10" t="str">
        <f>IFERROR(VLOOKUP(AM$2&amp;":"&amp;$A94,'Tables for analytical purposes'!$Q$3:$S$1575,3,FALSE), "")</f>
        <v/>
      </c>
      <c r="AN94" s="10" t="str">
        <f>IFERROR(VLOOKUP(AN$2&amp;":"&amp;$A94,'Tables for analytical purposes'!$Q$3:$S$1575,3,FALSE), "")</f>
        <v/>
      </c>
      <c r="AO94" s="10" t="str">
        <f>IFERROR(VLOOKUP(AO$2&amp;":"&amp;$A94,'Tables for analytical purposes'!$Q$3:$S$1575,3,FALSE), "")</f>
        <v/>
      </c>
      <c r="AP94" s="10" t="str">
        <f>IFERROR(VLOOKUP(AP$2&amp;":"&amp;$A94,'Tables for analytical purposes'!$Q$3:$S$1575,3,FALSE), "")</f>
        <v/>
      </c>
      <c r="AQ94" s="10" t="str">
        <f>IFERROR(VLOOKUP(AQ$2&amp;":"&amp;$A94,'Tables for analytical purposes'!$Q$3:$S$1575,3,FALSE), "")</f>
        <v/>
      </c>
      <c r="AR94" s="10" t="str">
        <f>IFERROR(VLOOKUP(AR$2&amp;":"&amp;$A94,'Tables for analytical purposes'!$Q$3:$S$1575,3,FALSE), "")</f>
        <v/>
      </c>
      <c r="AS94" s="10" t="str">
        <f>IFERROR(VLOOKUP(AS$2&amp;":"&amp;$A94,'Tables for analytical purposes'!$Q$3:$S$1575,3,FALSE), "")</f>
        <v/>
      </c>
      <c r="AT94" s="10" t="str">
        <f>IFERROR(VLOOKUP(AT$2&amp;":"&amp;$A94,'Tables for analytical purposes'!$Q$3:$S$1575,3,FALSE), "")</f>
        <v>MCKINNEY</v>
      </c>
      <c r="AU94" s="10" t="str">
        <f>IFERROR(VLOOKUP(AU$2&amp;":"&amp;$A94,'Tables for analytical purposes'!$Q$3:$S$1575,3,FALSE), "")</f>
        <v/>
      </c>
      <c r="AV94" s="10" t="str">
        <f>IFERROR(VLOOKUP(AV$2&amp;":"&amp;$A94,'Tables for analytical purposes'!$Q$3:$S$1575,3,FALSE), "")</f>
        <v/>
      </c>
      <c r="AW94" s="10" t="str">
        <f>IFERROR(VLOOKUP(AW$2&amp;":"&amp;$A94,'Tables for analytical purposes'!$Q$3:$S$1575,3,FALSE), "")</f>
        <v/>
      </c>
      <c r="AX94" s="10" t="str">
        <f>IFERROR(VLOOKUP(AX$2&amp;":"&amp;$A94,'Tables for analytical purposes'!$Q$3:$S$1575,3,FALSE), "")</f>
        <v/>
      </c>
      <c r="AY94" s="10" t="str">
        <f>IFERROR(VLOOKUP(AY$2&amp;":"&amp;$A94,'Tables for analytical purposes'!$Q$3:$S$1575,3,FALSE), "")</f>
        <v/>
      </c>
      <c r="AZ94" s="10" t="str">
        <f>IFERROR(VLOOKUP(AZ$2&amp;":"&amp;$A94,'Tables for analytical purposes'!$Q$3:$S$1575,3,FALSE), "")</f>
        <v/>
      </c>
      <c r="BA94" s="10" t="str">
        <f>IFERROR(VLOOKUP(BA$2&amp;":"&amp;$A94,'Tables for analytical purposes'!$Q$3:$S$1575,3,FALSE), "")</f>
        <v/>
      </c>
      <c r="BB94" s="10" t="str">
        <f>IFERROR(VLOOKUP(BB$2&amp;":"&amp;$A94,'Tables for analytical purposes'!$Q$3:$S$1575,3,FALSE), "")</f>
        <v/>
      </c>
      <c r="BC94" s="10" t="str">
        <f>IFERROR(VLOOKUP(BC$2&amp;":"&amp;$A94,'Tables for analytical purposes'!$Q$3:$S$1575,3,FALSE), "")</f>
        <v/>
      </c>
      <c r="BD94" s="10" t="str">
        <f>IFERROR(VLOOKUP(BD$2&amp;":"&amp;$A94,'Tables for analytical purposes'!$Q$3:$S$1575,3,FALSE), "")</f>
        <v/>
      </c>
      <c r="BE94" s="10" t="str">
        <f>IFERROR(VLOOKUP(BE$2&amp;":"&amp;$A94,'Tables for analytical purposes'!$Q$3:$S$1575,3,FALSE), "")</f>
        <v/>
      </c>
    </row>
    <row r="95" spans="1:57" x14ac:dyDescent="0.25">
      <c r="A95">
        <v>93</v>
      </c>
      <c r="B95" s="10" t="str">
        <f>IFERROR(VLOOKUP(B$2&amp;":"&amp;$A95,'Tables for analytical purposes'!$Q$3:$S$1575,3,FALSE), "")</f>
        <v/>
      </c>
      <c r="C95" s="10" t="str">
        <f>IFERROR(VLOOKUP(C$2&amp;":"&amp;$A95,'Tables for analytical purposes'!$Q$3:$S$1575,3,FALSE), "")</f>
        <v/>
      </c>
      <c r="D95" s="10" t="str">
        <f>IFERROR(VLOOKUP(D$2&amp;":"&amp;$A95,'Tables for analytical purposes'!$Q$3:$S$1575,3,FALSE), "")</f>
        <v/>
      </c>
      <c r="E95" s="10" t="str">
        <f>IFERROR(VLOOKUP(E$2&amp;":"&amp;$A95,'Tables for analytical purposes'!$Q$3:$S$1575,3,FALSE), "")</f>
        <v/>
      </c>
      <c r="F95" s="10" t="str">
        <f>IFERROR(VLOOKUP(F$2&amp;":"&amp;$A95,'Tables for analytical purposes'!$Q$3:$S$1575,3,FALSE), "")</f>
        <v>TEHACHAPI</v>
      </c>
      <c r="G95" s="10" t="str">
        <f>IFERROR(VLOOKUP(G$2&amp;":"&amp;$A95,'Tables for analytical purposes'!$Q$3:$S$1575,3,FALSE), "")</f>
        <v/>
      </c>
      <c r="H95" s="10" t="str">
        <f>IFERROR(VLOOKUP(H$2&amp;":"&amp;$A95,'Tables for analytical purposes'!$Q$3:$S$1575,3,FALSE), "")</f>
        <v/>
      </c>
      <c r="I95" s="10" t="str">
        <f>IFERROR(VLOOKUP(I$2&amp;":"&amp;$A95,'Tables for analytical purposes'!$Q$3:$S$1575,3,FALSE), "")</f>
        <v/>
      </c>
      <c r="J95" s="10" t="str">
        <f>IFERROR(VLOOKUP(J$2&amp;":"&amp;$A95,'Tables for analytical purposes'!$Q$3:$S$1575,3,FALSE), "")</f>
        <v/>
      </c>
      <c r="K95" s="10" t="str">
        <f>IFERROR(VLOOKUP(K$2&amp;":"&amp;$A95,'Tables for analytical purposes'!$Q$3:$S$1575,3,FALSE), "")</f>
        <v/>
      </c>
      <c r="L95" s="10" t="str">
        <f>IFERROR(VLOOKUP(L$2&amp;":"&amp;$A95,'Tables for analytical purposes'!$Q$3:$S$1575,3,FALSE), "")</f>
        <v/>
      </c>
      <c r="M95" s="10" t="str">
        <f>IFERROR(VLOOKUP(M$2&amp;":"&amp;$A95,'Tables for analytical purposes'!$Q$3:$S$1575,3,FALSE), "")</f>
        <v/>
      </c>
      <c r="N95" s="10" t="str">
        <f>IFERROR(VLOOKUP(N$2&amp;":"&amp;$A95,'Tables for analytical purposes'!$Q$3:$S$1575,3,FALSE), "")</f>
        <v/>
      </c>
      <c r="O95" s="10" t="str">
        <f>IFERROR(VLOOKUP(O$2&amp;":"&amp;$A95,'Tables for analytical purposes'!$Q$3:$S$1575,3,FALSE), "")</f>
        <v/>
      </c>
      <c r="P95" s="10" t="str">
        <f>IFERROR(VLOOKUP(P$2&amp;":"&amp;$A95,'Tables for analytical purposes'!$Q$3:$S$1575,3,FALSE), "")</f>
        <v/>
      </c>
      <c r="Q95" s="10" t="str">
        <f>IFERROR(VLOOKUP(Q$2&amp;":"&amp;$A95,'Tables for analytical purposes'!$Q$3:$S$1575,3,FALSE), "")</f>
        <v/>
      </c>
      <c r="R95" s="10" t="str">
        <f>IFERROR(VLOOKUP(R$2&amp;":"&amp;$A95,'Tables for analytical purposes'!$Q$3:$S$1575,3,FALSE), "")</f>
        <v/>
      </c>
      <c r="S95" s="10" t="str">
        <f>IFERROR(VLOOKUP(S$2&amp;":"&amp;$A95,'Tables for analytical purposes'!$Q$3:$S$1575,3,FALSE), "")</f>
        <v/>
      </c>
      <c r="T95" s="10" t="str">
        <f>IFERROR(VLOOKUP(T$2&amp;":"&amp;$A95,'Tables for analytical purposes'!$Q$3:$S$1575,3,FALSE), "")</f>
        <v/>
      </c>
      <c r="U95" s="10" t="str">
        <f>IFERROR(VLOOKUP(U$2&amp;":"&amp;$A95,'Tables for analytical purposes'!$Q$3:$S$1575,3,FALSE), "")</f>
        <v/>
      </c>
      <c r="V95" s="10" t="str">
        <f>IFERROR(VLOOKUP(V$2&amp;":"&amp;$A95,'Tables for analytical purposes'!$Q$3:$S$1575,3,FALSE), "")</f>
        <v/>
      </c>
      <c r="W95" s="10" t="str">
        <f>IFERROR(VLOOKUP(W$2&amp;":"&amp;$A95,'Tables for analytical purposes'!$Q$3:$S$1575,3,FALSE), "")</f>
        <v/>
      </c>
      <c r="X95" s="10" t="str">
        <f>IFERROR(VLOOKUP(X$2&amp;":"&amp;$A95,'Tables for analytical purposes'!$Q$3:$S$1575,3,FALSE), "")</f>
        <v/>
      </c>
      <c r="Y95" s="10" t="str">
        <f>IFERROR(VLOOKUP(Y$2&amp;":"&amp;$A95,'Tables for analytical purposes'!$Q$3:$S$1575,3,FALSE), "")</f>
        <v/>
      </c>
      <c r="Z95" s="10" t="str">
        <f>IFERROR(VLOOKUP(Z$2&amp;":"&amp;$A95,'Tables for analytical purposes'!$Q$3:$S$1575,3,FALSE), "")</f>
        <v/>
      </c>
      <c r="AA95" s="10" t="str">
        <f>IFERROR(VLOOKUP(AA$2&amp;":"&amp;$A95,'Tables for analytical purposes'!$Q$3:$S$1575,3,FALSE), "")</f>
        <v/>
      </c>
      <c r="AB95" s="10" t="str">
        <f>IFERROR(VLOOKUP(AB$2&amp;":"&amp;$A95,'Tables for analytical purposes'!$Q$3:$S$1575,3,FALSE), "")</f>
        <v/>
      </c>
      <c r="AC95" s="10" t="str">
        <f>IFERROR(VLOOKUP(AC$2&amp;":"&amp;$A95,'Tables for analytical purposes'!$Q$3:$S$1575,3,FALSE), "")</f>
        <v/>
      </c>
      <c r="AD95" s="10" t="str">
        <f>IFERROR(VLOOKUP(AD$2&amp;":"&amp;$A95,'Tables for analytical purposes'!$Q$3:$S$1575,3,FALSE), "")</f>
        <v/>
      </c>
      <c r="AE95" s="10" t="str">
        <f>IFERROR(VLOOKUP(AE$2&amp;":"&amp;$A95,'Tables for analytical purposes'!$Q$3:$S$1575,3,FALSE), "")</f>
        <v/>
      </c>
      <c r="AF95" s="10" t="str">
        <f>IFERROR(VLOOKUP(AF$2&amp;":"&amp;$A95,'Tables for analytical purposes'!$Q$3:$S$1575,3,FALSE), "")</f>
        <v/>
      </c>
      <c r="AG95" s="10" t="str">
        <f>IFERROR(VLOOKUP(AG$2&amp;":"&amp;$A95,'Tables for analytical purposes'!$Q$3:$S$1575,3,FALSE), "")</f>
        <v/>
      </c>
      <c r="AH95" s="10" t="str">
        <f>IFERROR(VLOOKUP(AH$2&amp;":"&amp;$A95,'Tables for analytical purposes'!$Q$3:$S$1575,3,FALSE), "")</f>
        <v/>
      </c>
      <c r="AI95" s="10" t="str">
        <f>IFERROR(VLOOKUP(AI$2&amp;":"&amp;$A95,'Tables for analytical purposes'!$Q$3:$S$1575,3,FALSE), "")</f>
        <v/>
      </c>
      <c r="AJ95" s="10" t="str">
        <f>IFERROR(VLOOKUP(AJ$2&amp;":"&amp;$A95,'Tables for analytical purposes'!$Q$3:$S$1575,3,FALSE), "")</f>
        <v/>
      </c>
      <c r="AK95" s="10" t="str">
        <f>IFERROR(VLOOKUP(AK$2&amp;":"&amp;$A95,'Tables for analytical purposes'!$Q$3:$S$1575,3,FALSE), "")</f>
        <v/>
      </c>
      <c r="AL95" s="10" t="str">
        <f>IFERROR(VLOOKUP(AL$2&amp;":"&amp;$A95,'Tables for analytical purposes'!$Q$3:$S$1575,3,FALSE), "")</f>
        <v/>
      </c>
      <c r="AM95" s="10" t="str">
        <f>IFERROR(VLOOKUP(AM$2&amp;":"&amp;$A95,'Tables for analytical purposes'!$Q$3:$S$1575,3,FALSE), "")</f>
        <v/>
      </c>
      <c r="AN95" s="10" t="str">
        <f>IFERROR(VLOOKUP(AN$2&amp;":"&amp;$A95,'Tables for analytical purposes'!$Q$3:$S$1575,3,FALSE), "")</f>
        <v/>
      </c>
      <c r="AO95" s="10" t="str">
        <f>IFERROR(VLOOKUP(AO$2&amp;":"&amp;$A95,'Tables for analytical purposes'!$Q$3:$S$1575,3,FALSE), "")</f>
        <v/>
      </c>
      <c r="AP95" s="10" t="str">
        <f>IFERROR(VLOOKUP(AP$2&amp;":"&amp;$A95,'Tables for analytical purposes'!$Q$3:$S$1575,3,FALSE), "")</f>
        <v/>
      </c>
      <c r="AQ95" s="10" t="str">
        <f>IFERROR(VLOOKUP(AQ$2&amp;":"&amp;$A95,'Tables for analytical purposes'!$Q$3:$S$1575,3,FALSE), "")</f>
        <v/>
      </c>
      <c r="AR95" s="10" t="str">
        <f>IFERROR(VLOOKUP(AR$2&amp;":"&amp;$A95,'Tables for analytical purposes'!$Q$3:$S$1575,3,FALSE), "")</f>
        <v/>
      </c>
      <c r="AS95" s="10" t="str">
        <f>IFERROR(VLOOKUP(AS$2&amp;":"&amp;$A95,'Tables for analytical purposes'!$Q$3:$S$1575,3,FALSE), "")</f>
        <v/>
      </c>
      <c r="AT95" s="10" t="str">
        <f>IFERROR(VLOOKUP(AT$2&amp;":"&amp;$A95,'Tables for analytical purposes'!$Q$3:$S$1575,3,FALSE), "")</f>
        <v>MIDLAND</v>
      </c>
      <c r="AU95" s="10" t="str">
        <f>IFERROR(VLOOKUP(AU$2&amp;":"&amp;$A95,'Tables for analytical purposes'!$Q$3:$S$1575,3,FALSE), "")</f>
        <v/>
      </c>
      <c r="AV95" s="10" t="str">
        <f>IFERROR(VLOOKUP(AV$2&amp;":"&amp;$A95,'Tables for analytical purposes'!$Q$3:$S$1575,3,FALSE), "")</f>
        <v/>
      </c>
      <c r="AW95" s="10" t="str">
        <f>IFERROR(VLOOKUP(AW$2&amp;":"&amp;$A95,'Tables for analytical purposes'!$Q$3:$S$1575,3,FALSE), "")</f>
        <v/>
      </c>
      <c r="AX95" s="10" t="str">
        <f>IFERROR(VLOOKUP(AX$2&amp;":"&amp;$A95,'Tables for analytical purposes'!$Q$3:$S$1575,3,FALSE), "")</f>
        <v/>
      </c>
      <c r="AY95" s="10" t="str">
        <f>IFERROR(VLOOKUP(AY$2&amp;":"&amp;$A95,'Tables for analytical purposes'!$Q$3:$S$1575,3,FALSE), "")</f>
        <v/>
      </c>
      <c r="AZ95" s="10" t="str">
        <f>IFERROR(VLOOKUP(AZ$2&amp;":"&amp;$A95,'Tables for analytical purposes'!$Q$3:$S$1575,3,FALSE), "")</f>
        <v/>
      </c>
      <c r="BA95" s="10" t="str">
        <f>IFERROR(VLOOKUP(BA$2&amp;":"&amp;$A95,'Tables for analytical purposes'!$Q$3:$S$1575,3,FALSE), "")</f>
        <v/>
      </c>
      <c r="BB95" s="10" t="str">
        <f>IFERROR(VLOOKUP(BB$2&amp;":"&amp;$A95,'Tables for analytical purposes'!$Q$3:$S$1575,3,FALSE), "")</f>
        <v/>
      </c>
      <c r="BC95" s="10" t="str">
        <f>IFERROR(VLOOKUP(BC$2&amp;":"&amp;$A95,'Tables for analytical purposes'!$Q$3:$S$1575,3,FALSE), "")</f>
        <v/>
      </c>
      <c r="BD95" s="10" t="str">
        <f>IFERROR(VLOOKUP(BD$2&amp;":"&amp;$A95,'Tables for analytical purposes'!$Q$3:$S$1575,3,FALSE), "")</f>
        <v/>
      </c>
      <c r="BE95" s="10" t="str">
        <f>IFERROR(VLOOKUP(BE$2&amp;":"&amp;$A95,'Tables for analytical purposes'!$Q$3:$S$1575,3,FALSE), "")</f>
        <v/>
      </c>
    </row>
    <row r="96" spans="1:57" x14ac:dyDescent="0.25">
      <c r="A96" s="10">
        <v>94</v>
      </c>
      <c r="B96" s="10" t="str">
        <f>IFERROR(VLOOKUP(B$2&amp;":"&amp;$A96,'Tables for analytical purposes'!$Q$3:$S$1575,3,FALSE), "")</f>
        <v/>
      </c>
      <c r="C96" s="10" t="str">
        <f>IFERROR(VLOOKUP(C$2&amp;":"&amp;$A96,'Tables for analytical purposes'!$Q$3:$S$1575,3,FALSE), "")</f>
        <v/>
      </c>
      <c r="D96" s="10" t="str">
        <f>IFERROR(VLOOKUP(D$2&amp;":"&amp;$A96,'Tables for analytical purposes'!$Q$3:$S$1575,3,FALSE), "")</f>
        <v/>
      </c>
      <c r="E96" s="10" t="str">
        <f>IFERROR(VLOOKUP(E$2&amp;":"&amp;$A96,'Tables for analytical purposes'!$Q$3:$S$1575,3,FALSE), "")</f>
        <v/>
      </c>
      <c r="F96" s="10" t="str">
        <f>IFERROR(VLOOKUP(F$2&amp;":"&amp;$A96,'Tables for analytical purposes'!$Q$3:$S$1575,3,FALSE), "")</f>
        <v>TEMECULA</v>
      </c>
      <c r="G96" s="10" t="str">
        <f>IFERROR(VLOOKUP(G$2&amp;":"&amp;$A96,'Tables for analytical purposes'!$Q$3:$S$1575,3,FALSE), "")</f>
        <v/>
      </c>
      <c r="H96" s="10" t="str">
        <f>IFERROR(VLOOKUP(H$2&amp;":"&amp;$A96,'Tables for analytical purposes'!$Q$3:$S$1575,3,FALSE), "")</f>
        <v/>
      </c>
      <c r="I96" s="10" t="str">
        <f>IFERROR(VLOOKUP(I$2&amp;":"&amp;$A96,'Tables for analytical purposes'!$Q$3:$S$1575,3,FALSE), "")</f>
        <v/>
      </c>
      <c r="J96" s="10" t="str">
        <f>IFERROR(VLOOKUP(J$2&amp;":"&amp;$A96,'Tables for analytical purposes'!$Q$3:$S$1575,3,FALSE), "")</f>
        <v/>
      </c>
      <c r="K96" s="10" t="str">
        <f>IFERROR(VLOOKUP(K$2&amp;":"&amp;$A96,'Tables for analytical purposes'!$Q$3:$S$1575,3,FALSE), "")</f>
        <v/>
      </c>
      <c r="L96" s="10" t="str">
        <f>IFERROR(VLOOKUP(L$2&amp;":"&amp;$A96,'Tables for analytical purposes'!$Q$3:$S$1575,3,FALSE), "")</f>
        <v/>
      </c>
      <c r="M96" s="10" t="str">
        <f>IFERROR(VLOOKUP(M$2&amp;":"&amp;$A96,'Tables for analytical purposes'!$Q$3:$S$1575,3,FALSE), "")</f>
        <v/>
      </c>
      <c r="N96" s="10" t="str">
        <f>IFERROR(VLOOKUP(N$2&amp;":"&amp;$A96,'Tables for analytical purposes'!$Q$3:$S$1575,3,FALSE), "")</f>
        <v/>
      </c>
      <c r="O96" s="10" t="str">
        <f>IFERROR(VLOOKUP(O$2&amp;":"&amp;$A96,'Tables for analytical purposes'!$Q$3:$S$1575,3,FALSE), "")</f>
        <v/>
      </c>
      <c r="P96" s="10" t="str">
        <f>IFERROR(VLOOKUP(P$2&amp;":"&amp;$A96,'Tables for analytical purposes'!$Q$3:$S$1575,3,FALSE), "")</f>
        <v/>
      </c>
      <c r="Q96" s="10" t="str">
        <f>IFERROR(VLOOKUP(Q$2&amp;":"&amp;$A96,'Tables for analytical purposes'!$Q$3:$S$1575,3,FALSE), "")</f>
        <v/>
      </c>
      <c r="R96" s="10" t="str">
        <f>IFERROR(VLOOKUP(R$2&amp;":"&amp;$A96,'Tables for analytical purposes'!$Q$3:$S$1575,3,FALSE), "")</f>
        <v/>
      </c>
      <c r="S96" s="10" t="str">
        <f>IFERROR(VLOOKUP(S$2&amp;":"&amp;$A96,'Tables for analytical purposes'!$Q$3:$S$1575,3,FALSE), "")</f>
        <v/>
      </c>
      <c r="T96" s="10" t="str">
        <f>IFERROR(VLOOKUP(T$2&amp;":"&amp;$A96,'Tables for analytical purposes'!$Q$3:$S$1575,3,FALSE), "")</f>
        <v/>
      </c>
      <c r="U96" s="10" t="str">
        <f>IFERROR(VLOOKUP(U$2&amp;":"&amp;$A96,'Tables for analytical purposes'!$Q$3:$S$1575,3,FALSE), "")</f>
        <v/>
      </c>
      <c r="V96" s="10" t="str">
        <f>IFERROR(VLOOKUP(V$2&amp;":"&amp;$A96,'Tables for analytical purposes'!$Q$3:$S$1575,3,FALSE), "")</f>
        <v/>
      </c>
      <c r="W96" s="10" t="str">
        <f>IFERROR(VLOOKUP(W$2&amp;":"&amp;$A96,'Tables for analytical purposes'!$Q$3:$S$1575,3,FALSE), "")</f>
        <v/>
      </c>
      <c r="X96" s="10" t="str">
        <f>IFERROR(VLOOKUP(X$2&amp;":"&amp;$A96,'Tables for analytical purposes'!$Q$3:$S$1575,3,FALSE), "")</f>
        <v/>
      </c>
      <c r="Y96" s="10" t="str">
        <f>IFERROR(VLOOKUP(Y$2&amp;":"&amp;$A96,'Tables for analytical purposes'!$Q$3:$S$1575,3,FALSE), "")</f>
        <v/>
      </c>
      <c r="Z96" s="10" t="str">
        <f>IFERROR(VLOOKUP(Z$2&amp;":"&amp;$A96,'Tables for analytical purposes'!$Q$3:$S$1575,3,FALSE), "")</f>
        <v/>
      </c>
      <c r="AA96" s="10" t="str">
        <f>IFERROR(VLOOKUP(AA$2&amp;":"&amp;$A96,'Tables for analytical purposes'!$Q$3:$S$1575,3,FALSE), "")</f>
        <v/>
      </c>
      <c r="AB96" s="10" t="str">
        <f>IFERROR(VLOOKUP(AB$2&amp;":"&amp;$A96,'Tables for analytical purposes'!$Q$3:$S$1575,3,FALSE), "")</f>
        <v/>
      </c>
      <c r="AC96" s="10" t="str">
        <f>IFERROR(VLOOKUP(AC$2&amp;":"&amp;$A96,'Tables for analytical purposes'!$Q$3:$S$1575,3,FALSE), "")</f>
        <v/>
      </c>
      <c r="AD96" s="10" t="str">
        <f>IFERROR(VLOOKUP(AD$2&amp;":"&amp;$A96,'Tables for analytical purposes'!$Q$3:$S$1575,3,FALSE), "")</f>
        <v/>
      </c>
      <c r="AE96" s="10" t="str">
        <f>IFERROR(VLOOKUP(AE$2&amp;":"&amp;$A96,'Tables for analytical purposes'!$Q$3:$S$1575,3,FALSE), "")</f>
        <v/>
      </c>
      <c r="AF96" s="10" t="str">
        <f>IFERROR(VLOOKUP(AF$2&amp;":"&amp;$A96,'Tables for analytical purposes'!$Q$3:$S$1575,3,FALSE), "")</f>
        <v/>
      </c>
      <c r="AG96" s="10" t="str">
        <f>IFERROR(VLOOKUP(AG$2&amp;":"&amp;$A96,'Tables for analytical purposes'!$Q$3:$S$1575,3,FALSE), "")</f>
        <v/>
      </c>
      <c r="AH96" s="10" t="str">
        <f>IFERROR(VLOOKUP(AH$2&amp;":"&amp;$A96,'Tables for analytical purposes'!$Q$3:$S$1575,3,FALSE), "")</f>
        <v/>
      </c>
      <c r="AI96" s="10" t="str">
        <f>IFERROR(VLOOKUP(AI$2&amp;":"&amp;$A96,'Tables for analytical purposes'!$Q$3:$S$1575,3,FALSE), "")</f>
        <v/>
      </c>
      <c r="AJ96" s="10" t="str">
        <f>IFERROR(VLOOKUP(AJ$2&amp;":"&amp;$A96,'Tables for analytical purposes'!$Q$3:$S$1575,3,FALSE), "")</f>
        <v/>
      </c>
      <c r="AK96" s="10" t="str">
        <f>IFERROR(VLOOKUP(AK$2&amp;":"&amp;$A96,'Tables for analytical purposes'!$Q$3:$S$1575,3,FALSE), "")</f>
        <v/>
      </c>
      <c r="AL96" s="10" t="str">
        <f>IFERROR(VLOOKUP(AL$2&amp;":"&amp;$A96,'Tables for analytical purposes'!$Q$3:$S$1575,3,FALSE), "")</f>
        <v/>
      </c>
      <c r="AM96" s="10" t="str">
        <f>IFERROR(VLOOKUP(AM$2&amp;":"&amp;$A96,'Tables for analytical purposes'!$Q$3:$S$1575,3,FALSE), "")</f>
        <v/>
      </c>
      <c r="AN96" s="10" t="str">
        <f>IFERROR(VLOOKUP(AN$2&amp;":"&amp;$A96,'Tables for analytical purposes'!$Q$3:$S$1575,3,FALSE), "")</f>
        <v/>
      </c>
      <c r="AO96" s="10" t="str">
        <f>IFERROR(VLOOKUP(AO$2&amp;":"&amp;$A96,'Tables for analytical purposes'!$Q$3:$S$1575,3,FALSE), "")</f>
        <v/>
      </c>
      <c r="AP96" s="10" t="str">
        <f>IFERROR(VLOOKUP(AP$2&amp;":"&amp;$A96,'Tables for analytical purposes'!$Q$3:$S$1575,3,FALSE), "")</f>
        <v/>
      </c>
      <c r="AQ96" s="10" t="str">
        <f>IFERROR(VLOOKUP(AQ$2&amp;":"&amp;$A96,'Tables for analytical purposes'!$Q$3:$S$1575,3,FALSE), "")</f>
        <v/>
      </c>
      <c r="AR96" s="10" t="str">
        <f>IFERROR(VLOOKUP(AR$2&amp;":"&amp;$A96,'Tables for analytical purposes'!$Q$3:$S$1575,3,FALSE), "")</f>
        <v/>
      </c>
      <c r="AS96" s="10" t="str">
        <f>IFERROR(VLOOKUP(AS$2&amp;":"&amp;$A96,'Tables for analytical purposes'!$Q$3:$S$1575,3,FALSE), "")</f>
        <v/>
      </c>
      <c r="AT96" s="10" t="str">
        <f>IFERROR(VLOOKUP(AT$2&amp;":"&amp;$A96,'Tables for analytical purposes'!$Q$3:$S$1575,3,FALSE), "")</f>
        <v>MINERAL WELLS</v>
      </c>
      <c r="AU96" s="10" t="str">
        <f>IFERROR(VLOOKUP(AU$2&amp;":"&amp;$A96,'Tables for analytical purposes'!$Q$3:$S$1575,3,FALSE), "")</f>
        <v/>
      </c>
      <c r="AV96" s="10" t="str">
        <f>IFERROR(VLOOKUP(AV$2&amp;":"&amp;$A96,'Tables for analytical purposes'!$Q$3:$S$1575,3,FALSE), "")</f>
        <v/>
      </c>
      <c r="AW96" s="10" t="str">
        <f>IFERROR(VLOOKUP(AW$2&amp;":"&amp;$A96,'Tables for analytical purposes'!$Q$3:$S$1575,3,FALSE), "")</f>
        <v/>
      </c>
      <c r="AX96" s="10" t="str">
        <f>IFERROR(VLOOKUP(AX$2&amp;":"&amp;$A96,'Tables for analytical purposes'!$Q$3:$S$1575,3,FALSE), "")</f>
        <v/>
      </c>
      <c r="AY96" s="10" t="str">
        <f>IFERROR(VLOOKUP(AY$2&amp;":"&amp;$A96,'Tables for analytical purposes'!$Q$3:$S$1575,3,FALSE), "")</f>
        <v/>
      </c>
      <c r="AZ96" s="10" t="str">
        <f>IFERROR(VLOOKUP(AZ$2&amp;":"&amp;$A96,'Tables for analytical purposes'!$Q$3:$S$1575,3,FALSE), "")</f>
        <v/>
      </c>
      <c r="BA96" s="10" t="str">
        <f>IFERROR(VLOOKUP(BA$2&amp;":"&amp;$A96,'Tables for analytical purposes'!$Q$3:$S$1575,3,FALSE), "")</f>
        <v/>
      </c>
      <c r="BB96" s="10" t="str">
        <f>IFERROR(VLOOKUP(BB$2&amp;":"&amp;$A96,'Tables for analytical purposes'!$Q$3:$S$1575,3,FALSE), "")</f>
        <v/>
      </c>
      <c r="BC96" s="10" t="str">
        <f>IFERROR(VLOOKUP(BC$2&amp;":"&amp;$A96,'Tables for analytical purposes'!$Q$3:$S$1575,3,FALSE), "")</f>
        <v/>
      </c>
      <c r="BD96" s="10" t="str">
        <f>IFERROR(VLOOKUP(BD$2&amp;":"&amp;$A96,'Tables for analytical purposes'!$Q$3:$S$1575,3,FALSE), "")</f>
        <v/>
      </c>
      <c r="BE96" s="10" t="str">
        <f>IFERROR(VLOOKUP(BE$2&amp;":"&amp;$A96,'Tables for analytical purposes'!$Q$3:$S$1575,3,FALSE), "")</f>
        <v/>
      </c>
    </row>
    <row r="97" spans="1:57" x14ac:dyDescent="0.25">
      <c r="A97">
        <v>95</v>
      </c>
      <c r="B97" s="10" t="str">
        <f>IFERROR(VLOOKUP(B$2&amp;":"&amp;$A97,'Tables for analytical purposes'!$Q$3:$S$1575,3,FALSE), "")</f>
        <v/>
      </c>
      <c r="C97" s="10" t="str">
        <f>IFERROR(VLOOKUP(C$2&amp;":"&amp;$A97,'Tables for analytical purposes'!$Q$3:$S$1575,3,FALSE), "")</f>
        <v/>
      </c>
      <c r="D97" s="10" t="str">
        <f>IFERROR(VLOOKUP(D$2&amp;":"&amp;$A97,'Tables for analytical purposes'!$Q$3:$S$1575,3,FALSE), "")</f>
        <v/>
      </c>
      <c r="E97" s="10" t="str">
        <f>IFERROR(VLOOKUP(E$2&amp;":"&amp;$A97,'Tables for analytical purposes'!$Q$3:$S$1575,3,FALSE), "")</f>
        <v/>
      </c>
      <c r="F97" s="10" t="str">
        <f>IFERROR(VLOOKUP(F$2&amp;":"&amp;$A97,'Tables for analytical purposes'!$Q$3:$S$1575,3,FALSE), "")</f>
        <v>TORRANCE</v>
      </c>
      <c r="G97" s="10" t="str">
        <f>IFERROR(VLOOKUP(G$2&amp;":"&amp;$A97,'Tables for analytical purposes'!$Q$3:$S$1575,3,FALSE), "")</f>
        <v/>
      </c>
      <c r="H97" s="10" t="str">
        <f>IFERROR(VLOOKUP(H$2&amp;":"&amp;$A97,'Tables for analytical purposes'!$Q$3:$S$1575,3,FALSE), "")</f>
        <v/>
      </c>
      <c r="I97" s="10" t="str">
        <f>IFERROR(VLOOKUP(I$2&amp;":"&amp;$A97,'Tables for analytical purposes'!$Q$3:$S$1575,3,FALSE), "")</f>
        <v/>
      </c>
      <c r="J97" s="10" t="str">
        <f>IFERROR(VLOOKUP(J$2&amp;":"&amp;$A97,'Tables for analytical purposes'!$Q$3:$S$1575,3,FALSE), "")</f>
        <v/>
      </c>
      <c r="K97" s="10" t="str">
        <f>IFERROR(VLOOKUP(K$2&amp;":"&amp;$A97,'Tables for analytical purposes'!$Q$3:$S$1575,3,FALSE), "")</f>
        <v/>
      </c>
      <c r="L97" s="10" t="str">
        <f>IFERROR(VLOOKUP(L$2&amp;":"&amp;$A97,'Tables for analytical purposes'!$Q$3:$S$1575,3,FALSE), "")</f>
        <v/>
      </c>
      <c r="M97" s="10" t="str">
        <f>IFERROR(VLOOKUP(M$2&amp;":"&amp;$A97,'Tables for analytical purposes'!$Q$3:$S$1575,3,FALSE), "")</f>
        <v/>
      </c>
      <c r="N97" s="10" t="str">
        <f>IFERROR(VLOOKUP(N$2&amp;":"&amp;$A97,'Tables for analytical purposes'!$Q$3:$S$1575,3,FALSE), "")</f>
        <v/>
      </c>
      <c r="O97" s="10" t="str">
        <f>IFERROR(VLOOKUP(O$2&amp;":"&amp;$A97,'Tables for analytical purposes'!$Q$3:$S$1575,3,FALSE), "")</f>
        <v/>
      </c>
      <c r="P97" s="10" t="str">
        <f>IFERROR(VLOOKUP(P$2&amp;":"&amp;$A97,'Tables for analytical purposes'!$Q$3:$S$1575,3,FALSE), "")</f>
        <v/>
      </c>
      <c r="Q97" s="10" t="str">
        <f>IFERROR(VLOOKUP(Q$2&amp;":"&amp;$A97,'Tables for analytical purposes'!$Q$3:$S$1575,3,FALSE), "")</f>
        <v/>
      </c>
      <c r="R97" s="10" t="str">
        <f>IFERROR(VLOOKUP(R$2&amp;":"&amp;$A97,'Tables for analytical purposes'!$Q$3:$S$1575,3,FALSE), "")</f>
        <v/>
      </c>
      <c r="S97" s="10" t="str">
        <f>IFERROR(VLOOKUP(S$2&amp;":"&amp;$A97,'Tables for analytical purposes'!$Q$3:$S$1575,3,FALSE), "")</f>
        <v/>
      </c>
      <c r="T97" s="10" t="str">
        <f>IFERROR(VLOOKUP(T$2&amp;":"&amp;$A97,'Tables for analytical purposes'!$Q$3:$S$1575,3,FALSE), "")</f>
        <v/>
      </c>
      <c r="U97" s="10" t="str">
        <f>IFERROR(VLOOKUP(U$2&amp;":"&amp;$A97,'Tables for analytical purposes'!$Q$3:$S$1575,3,FALSE), "")</f>
        <v/>
      </c>
      <c r="V97" s="10" t="str">
        <f>IFERROR(VLOOKUP(V$2&amp;":"&amp;$A97,'Tables for analytical purposes'!$Q$3:$S$1575,3,FALSE), "")</f>
        <v/>
      </c>
      <c r="W97" s="10" t="str">
        <f>IFERROR(VLOOKUP(W$2&amp;":"&amp;$A97,'Tables for analytical purposes'!$Q$3:$S$1575,3,FALSE), "")</f>
        <v/>
      </c>
      <c r="X97" s="10" t="str">
        <f>IFERROR(VLOOKUP(X$2&amp;":"&amp;$A97,'Tables for analytical purposes'!$Q$3:$S$1575,3,FALSE), "")</f>
        <v/>
      </c>
      <c r="Y97" s="10" t="str">
        <f>IFERROR(VLOOKUP(Y$2&amp;":"&amp;$A97,'Tables for analytical purposes'!$Q$3:$S$1575,3,FALSE), "")</f>
        <v/>
      </c>
      <c r="Z97" s="10" t="str">
        <f>IFERROR(VLOOKUP(Z$2&amp;":"&amp;$A97,'Tables for analytical purposes'!$Q$3:$S$1575,3,FALSE), "")</f>
        <v/>
      </c>
      <c r="AA97" s="10" t="str">
        <f>IFERROR(VLOOKUP(AA$2&amp;":"&amp;$A97,'Tables for analytical purposes'!$Q$3:$S$1575,3,FALSE), "")</f>
        <v/>
      </c>
      <c r="AB97" s="10" t="str">
        <f>IFERROR(VLOOKUP(AB$2&amp;":"&amp;$A97,'Tables for analytical purposes'!$Q$3:$S$1575,3,FALSE), "")</f>
        <v/>
      </c>
      <c r="AC97" s="10" t="str">
        <f>IFERROR(VLOOKUP(AC$2&amp;":"&amp;$A97,'Tables for analytical purposes'!$Q$3:$S$1575,3,FALSE), "")</f>
        <v/>
      </c>
      <c r="AD97" s="10" t="str">
        <f>IFERROR(VLOOKUP(AD$2&amp;":"&amp;$A97,'Tables for analytical purposes'!$Q$3:$S$1575,3,FALSE), "")</f>
        <v/>
      </c>
      <c r="AE97" s="10" t="str">
        <f>IFERROR(VLOOKUP(AE$2&amp;":"&amp;$A97,'Tables for analytical purposes'!$Q$3:$S$1575,3,FALSE), "")</f>
        <v/>
      </c>
      <c r="AF97" s="10" t="str">
        <f>IFERROR(VLOOKUP(AF$2&amp;":"&amp;$A97,'Tables for analytical purposes'!$Q$3:$S$1575,3,FALSE), "")</f>
        <v/>
      </c>
      <c r="AG97" s="10" t="str">
        <f>IFERROR(VLOOKUP(AG$2&amp;":"&amp;$A97,'Tables for analytical purposes'!$Q$3:$S$1575,3,FALSE), "")</f>
        <v/>
      </c>
      <c r="AH97" s="10" t="str">
        <f>IFERROR(VLOOKUP(AH$2&amp;":"&amp;$A97,'Tables for analytical purposes'!$Q$3:$S$1575,3,FALSE), "")</f>
        <v/>
      </c>
      <c r="AI97" s="10" t="str">
        <f>IFERROR(VLOOKUP(AI$2&amp;":"&amp;$A97,'Tables for analytical purposes'!$Q$3:$S$1575,3,FALSE), "")</f>
        <v/>
      </c>
      <c r="AJ97" s="10" t="str">
        <f>IFERROR(VLOOKUP(AJ$2&amp;":"&amp;$A97,'Tables for analytical purposes'!$Q$3:$S$1575,3,FALSE), "")</f>
        <v/>
      </c>
      <c r="AK97" s="10" t="str">
        <f>IFERROR(VLOOKUP(AK$2&amp;":"&amp;$A97,'Tables for analytical purposes'!$Q$3:$S$1575,3,FALSE), "")</f>
        <v/>
      </c>
      <c r="AL97" s="10" t="str">
        <f>IFERROR(VLOOKUP(AL$2&amp;":"&amp;$A97,'Tables for analytical purposes'!$Q$3:$S$1575,3,FALSE), "")</f>
        <v/>
      </c>
      <c r="AM97" s="10" t="str">
        <f>IFERROR(VLOOKUP(AM$2&amp;":"&amp;$A97,'Tables for analytical purposes'!$Q$3:$S$1575,3,FALSE), "")</f>
        <v/>
      </c>
      <c r="AN97" s="10" t="str">
        <f>IFERROR(VLOOKUP(AN$2&amp;":"&amp;$A97,'Tables for analytical purposes'!$Q$3:$S$1575,3,FALSE), "")</f>
        <v/>
      </c>
      <c r="AO97" s="10" t="str">
        <f>IFERROR(VLOOKUP(AO$2&amp;":"&amp;$A97,'Tables for analytical purposes'!$Q$3:$S$1575,3,FALSE), "")</f>
        <v/>
      </c>
      <c r="AP97" s="10" t="str">
        <f>IFERROR(VLOOKUP(AP$2&amp;":"&amp;$A97,'Tables for analytical purposes'!$Q$3:$S$1575,3,FALSE), "")</f>
        <v/>
      </c>
      <c r="AQ97" s="10" t="str">
        <f>IFERROR(VLOOKUP(AQ$2&amp;":"&amp;$A97,'Tables for analytical purposes'!$Q$3:$S$1575,3,FALSE), "")</f>
        <v/>
      </c>
      <c r="AR97" s="10" t="str">
        <f>IFERROR(VLOOKUP(AR$2&amp;":"&amp;$A97,'Tables for analytical purposes'!$Q$3:$S$1575,3,FALSE), "")</f>
        <v/>
      </c>
      <c r="AS97" s="10" t="str">
        <f>IFERROR(VLOOKUP(AS$2&amp;":"&amp;$A97,'Tables for analytical purposes'!$Q$3:$S$1575,3,FALSE), "")</f>
        <v/>
      </c>
      <c r="AT97" s="10" t="str">
        <f>IFERROR(VLOOKUP(AT$2&amp;":"&amp;$A97,'Tables for analytical purposes'!$Q$3:$S$1575,3,FALSE), "")</f>
        <v>MOUNT PLEASANT</v>
      </c>
      <c r="AU97" s="10" t="str">
        <f>IFERROR(VLOOKUP(AU$2&amp;":"&amp;$A97,'Tables for analytical purposes'!$Q$3:$S$1575,3,FALSE), "")</f>
        <v/>
      </c>
      <c r="AV97" s="10" t="str">
        <f>IFERROR(VLOOKUP(AV$2&amp;":"&amp;$A97,'Tables for analytical purposes'!$Q$3:$S$1575,3,FALSE), "")</f>
        <v/>
      </c>
      <c r="AW97" s="10" t="str">
        <f>IFERROR(VLOOKUP(AW$2&amp;":"&amp;$A97,'Tables for analytical purposes'!$Q$3:$S$1575,3,FALSE), "")</f>
        <v/>
      </c>
      <c r="AX97" s="10" t="str">
        <f>IFERROR(VLOOKUP(AX$2&amp;":"&amp;$A97,'Tables for analytical purposes'!$Q$3:$S$1575,3,FALSE), "")</f>
        <v/>
      </c>
      <c r="AY97" s="10" t="str">
        <f>IFERROR(VLOOKUP(AY$2&amp;":"&amp;$A97,'Tables for analytical purposes'!$Q$3:$S$1575,3,FALSE), "")</f>
        <v/>
      </c>
      <c r="AZ97" s="10" t="str">
        <f>IFERROR(VLOOKUP(AZ$2&amp;":"&amp;$A97,'Tables for analytical purposes'!$Q$3:$S$1575,3,FALSE), "")</f>
        <v/>
      </c>
      <c r="BA97" s="10" t="str">
        <f>IFERROR(VLOOKUP(BA$2&amp;":"&amp;$A97,'Tables for analytical purposes'!$Q$3:$S$1575,3,FALSE), "")</f>
        <v/>
      </c>
      <c r="BB97" s="10" t="str">
        <f>IFERROR(VLOOKUP(BB$2&amp;":"&amp;$A97,'Tables for analytical purposes'!$Q$3:$S$1575,3,FALSE), "")</f>
        <v/>
      </c>
      <c r="BC97" s="10" t="str">
        <f>IFERROR(VLOOKUP(BC$2&amp;":"&amp;$A97,'Tables for analytical purposes'!$Q$3:$S$1575,3,FALSE), "")</f>
        <v/>
      </c>
      <c r="BD97" s="10" t="str">
        <f>IFERROR(VLOOKUP(BD$2&amp;":"&amp;$A97,'Tables for analytical purposes'!$Q$3:$S$1575,3,FALSE), "")</f>
        <v/>
      </c>
      <c r="BE97" s="10" t="str">
        <f>IFERROR(VLOOKUP(BE$2&amp;":"&amp;$A97,'Tables for analytical purposes'!$Q$3:$S$1575,3,FALSE), "")</f>
        <v/>
      </c>
    </row>
    <row r="98" spans="1:57" x14ac:dyDescent="0.25">
      <c r="A98" s="10">
        <v>96</v>
      </c>
      <c r="B98" s="10" t="str">
        <f>IFERROR(VLOOKUP(B$2&amp;":"&amp;$A98,'Tables for analytical purposes'!$Q$3:$S$1575,3,FALSE), "")</f>
        <v/>
      </c>
      <c r="C98" s="10" t="str">
        <f>IFERROR(VLOOKUP(C$2&amp;":"&amp;$A98,'Tables for analytical purposes'!$Q$3:$S$1575,3,FALSE), "")</f>
        <v/>
      </c>
      <c r="D98" s="10" t="str">
        <f>IFERROR(VLOOKUP(D$2&amp;":"&amp;$A98,'Tables for analytical purposes'!$Q$3:$S$1575,3,FALSE), "")</f>
        <v/>
      </c>
      <c r="E98" s="10" t="str">
        <f>IFERROR(VLOOKUP(E$2&amp;":"&amp;$A98,'Tables for analytical purposes'!$Q$3:$S$1575,3,FALSE), "")</f>
        <v/>
      </c>
      <c r="F98" s="10" t="str">
        <f>IFERROR(VLOOKUP(F$2&amp;":"&amp;$A98,'Tables for analytical purposes'!$Q$3:$S$1575,3,FALSE), "")</f>
        <v>TRUCKEE</v>
      </c>
      <c r="G98" s="10" t="str">
        <f>IFERROR(VLOOKUP(G$2&amp;":"&amp;$A98,'Tables for analytical purposes'!$Q$3:$S$1575,3,FALSE), "")</f>
        <v/>
      </c>
      <c r="H98" s="10" t="str">
        <f>IFERROR(VLOOKUP(H$2&amp;":"&amp;$A98,'Tables for analytical purposes'!$Q$3:$S$1575,3,FALSE), "")</f>
        <v/>
      </c>
      <c r="I98" s="10" t="str">
        <f>IFERROR(VLOOKUP(I$2&amp;":"&amp;$A98,'Tables for analytical purposes'!$Q$3:$S$1575,3,FALSE), "")</f>
        <v/>
      </c>
      <c r="J98" s="10" t="str">
        <f>IFERROR(VLOOKUP(J$2&amp;":"&amp;$A98,'Tables for analytical purposes'!$Q$3:$S$1575,3,FALSE), "")</f>
        <v/>
      </c>
      <c r="K98" s="10" t="str">
        <f>IFERROR(VLOOKUP(K$2&amp;":"&amp;$A98,'Tables for analytical purposes'!$Q$3:$S$1575,3,FALSE), "")</f>
        <v/>
      </c>
      <c r="L98" s="10" t="str">
        <f>IFERROR(VLOOKUP(L$2&amp;":"&amp;$A98,'Tables for analytical purposes'!$Q$3:$S$1575,3,FALSE), "")</f>
        <v/>
      </c>
      <c r="M98" s="10" t="str">
        <f>IFERROR(VLOOKUP(M$2&amp;":"&amp;$A98,'Tables for analytical purposes'!$Q$3:$S$1575,3,FALSE), "")</f>
        <v/>
      </c>
      <c r="N98" s="10" t="str">
        <f>IFERROR(VLOOKUP(N$2&amp;":"&amp;$A98,'Tables for analytical purposes'!$Q$3:$S$1575,3,FALSE), "")</f>
        <v/>
      </c>
      <c r="O98" s="10" t="str">
        <f>IFERROR(VLOOKUP(O$2&amp;":"&amp;$A98,'Tables for analytical purposes'!$Q$3:$S$1575,3,FALSE), "")</f>
        <v/>
      </c>
      <c r="P98" s="10" t="str">
        <f>IFERROR(VLOOKUP(P$2&amp;":"&amp;$A98,'Tables for analytical purposes'!$Q$3:$S$1575,3,FALSE), "")</f>
        <v/>
      </c>
      <c r="Q98" s="10" t="str">
        <f>IFERROR(VLOOKUP(Q$2&amp;":"&amp;$A98,'Tables for analytical purposes'!$Q$3:$S$1575,3,FALSE), "")</f>
        <v/>
      </c>
      <c r="R98" s="10" t="str">
        <f>IFERROR(VLOOKUP(R$2&amp;":"&amp;$A98,'Tables for analytical purposes'!$Q$3:$S$1575,3,FALSE), "")</f>
        <v/>
      </c>
      <c r="S98" s="10" t="str">
        <f>IFERROR(VLOOKUP(S$2&amp;":"&amp;$A98,'Tables for analytical purposes'!$Q$3:$S$1575,3,FALSE), "")</f>
        <v/>
      </c>
      <c r="T98" s="10" t="str">
        <f>IFERROR(VLOOKUP(T$2&amp;":"&amp;$A98,'Tables for analytical purposes'!$Q$3:$S$1575,3,FALSE), "")</f>
        <v/>
      </c>
      <c r="U98" s="10" t="str">
        <f>IFERROR(VLOOKUP(U$2&amp;":"&amp;$A98,'Tables for analytical purposes'!$Q$3:$S$1575,3,FALSE), "")</f>
        <v/>
      </c>
      <c r="V98" s="10" t="str">
        <f>IFERROR(VLOOKUP(V$2&amp;":"&amp;$A98,'Tables for analytical purposes'!$Q$3:$S$1575,3,FALSE), "")</f>
        <v/>
      </c>
      <c r="W98" s="10" t="str">
        <f>IFERROR(VLOOKUP(W$2&amp;":"&amp;$A98,'Tables for analytical purposes'!$Q$3:$S$1575,3,FALSE), "")</f>
        <v/>
      </c>
      <c r="X98" s="10" t="str">
        <f>IFERROR(VLOOKUP(X$2&amp;":"&amp;$A98,'Tables for analytical purposes'!$Q$3:$S$1575,3,FALSE), "")</f>
        <v/>
      </c>
      <c r="Y98" s="10" t="str">
        <f>IFERROR(VLOOKUP(Y$2&amp;":"&amp;$A98,'Tables for analytical purposes'!$Q$3:$S$1575,3,FALSE), "")</f>
        <v/>
      </c>
      <c r="Z98" s="10" t="str">
        <f>IFERROR(VLOOKUP(Z$2&amp;":"&amp;$A98,'Tables for analytical purposes'!$Q$3:$S$1575,3,FALSE), "")</f>
        <v/>
      </c>
      <c r="AA98" s="10" t="str">
        <f>IFERROR(VLOOKUP(AA$2&amp;":"&amp;$A98,'Tables for analytical purposes'!$Q$3:$S$1575,3,FALSE), "")</f>
        <v/>
      </c>
      <c r="AB98" s="10" t="str">
        <f>IFERROR(VLOOKUP(AB$2&amp;":"&amp;$A98,'Tables for analytical purposes'!$Q$3:$S$1575,3,FALSE), "")</f>
        <v/>
      </c>
      <c r="AC98" s="10" t="str">
        <f>IFERROR(VLOOKUP(AC$2&amp;":"&amp;$A98,'Tables for analytical purposes'!$Q$3:$S$1575,3,FALSE), "")</f>
        <v/>
      </c>
      <c r="AD98" s="10" t="str">
        <f>IFERROR(VLOOKUP(AD$2&amp;":"&amp;$A98,'Tables for analytical purposes'!$Q$3:$S$1575,3,FALSE), "")</f>
        <v/>
      </c>
      <c r="AE98" s="10" t="str">
        <f>IFERROR(VLOOKUP(AE$2&amp;":"&amp;$A98,'Tables for analytical purposes'!$Q$3:$S$1575,3,FALSE), "")</f>
        <v/>
      </c>
      <c r="AF98" s="10" t="str">
        <f>IFERROR(VLOOKUP(AF$2&amp;":"&amp;$A98,'Tables for analytical purposes'!$Q$3:$S$1575,3,FALSE), "")</f>
        <v/>
      </c>
      <c r="AG98" s="10" t="str">
        <f>IFERROR(VLOOKUP(AG$2&amp;":"&amp;$A98,'Tables for analytical purposes'!$Q$3:$S$1575,3,FALSE), "")</f>
        <v/>
      </c>
      <c r="AH98" s="10" t="str">
        <f>IFERROR(VLOOKUP(AH$2&amp;":"&amp;$A98,'Tables for analytical purposes'!$Q$3:$S$1575,3,FALSE), "")</f>
        <v/>
      </c>
      <c r="AI98" s="10" t="str">
        <f>IFERROR(VLOOKUP(AI$2&amp;":"&amp;$A98,'Tables for analytical purposes'!$Q$3:$S$1575,3,FALSE), "")</f>
        <v/>
      </c>
      <c r="AJ98" s="10" t="str">
        <f>IFERROR(VLOOKUP(AJ$2&amp;":"&amp;$A98,'Tables for analytical purposes'!$Q$3:$S$1575,3,FALSE), "")</f>
        <v/>
      </c>
      <c r="AK98" s="10" t="str">
        <f>IFERROR(VLOOKUP(AK$2&amp;":"&amp;$A98,'Tables for analytical purposes'!$Q$3:$S$1575,3,FALSE), "")</f>
        <v/>
      </c>
      <c r="AL98" s="10" t="str">
        <f>IFERROR(VLOOKUP(AL$2&amp;":"&amp;$A98,'Tables for analytical purposes'!$Q$3:$S$1575,3,FALSE), "")</f>
        <v/>
      </c>
      <c r="AM98" s="10" t="str">
        <f>IFERROR(VLOOKUP(AM$2&amp;":"&amp;$A98,'Tables for analytical purposes'!$Q$3:$S$1575,3,FALSE), "")</f>
        <v/>
      </c>
      <c r="AN98" s="10" t="str">
        <f>IFERROR(VLOOKUP(AN$2&amp;":"&amp;$A98,'Tables for analytical purposes'!$Q$3:$S$1575,3,FALSE), "")</f>
        <v/>
      </c>
      <c r="AO98" s="10" t="str">
        <f>IFERROR(VLOOKUP(AO$2&amp;":"&amp;$A98,'Tables for analytical purposes'!$Q$3:$S$1575,3,FALSE), "")</f>
        <v/>
      </c>
      <c r="AP98" s="10" t="str">
        <f>IFERROR(VLOOKUP(AP$2&amp;":"&amp;$A98,'Tables for analytical purposes'!$Q$3:$S$1575,3,FALSE), "")</f>
        <v/>
      </c>
      <c r="AQ98" s="10" t="str">
        <f>IFERROR(VLOOKUP(AQ$2&amp;":"&amp;$A98,'Tables for analytical purposes'!$Q$3:$S$1575,3,FALSE), "")</f>
        <v/>
      </c>
      <c r="AR98" s="10" t="str">
        <f>IFERROR(VLOOKUP(AR$2&amp;":"&amp;$A98,'Tables for analytical purposes'!$Q$3:$S$1575,3,FALSE), "")</f>
        <v/>
      </c>
      <c r="AS98" s="10" t="str">
        <f>IFERROR(VLOOKUP(AS$2&amp;":"&amp;$A98,'Tables for analytical purposes'!$Q$3:$S$1575,3,FALSE), "")</f>
        <v/>
      </c>
      <c r="AT98" s="10" t="str">
        <f>IFERROR(VLOOKUP(AT$2&amp;":"&amp;$A98,'Tables for analytical purposes'!$Q$3:$S$1575,3,FALSE), "")</f>
        <v>MULESHOE</v>
      </c>
      <c r="AU98" s="10" t="str">
        <f>IFERROR(VLOOKUP(AU$2&amp;":"&amp;$A98,'Tables for analytical purposes'!$Q$3:$S$1575,3,FALSE), "")</f>
        <v/>
      </c>
      <c r="AV98" s="10" t="str">
        <f>IFERROR(VLOOKUP(AV$2&amp;":"&amp;$A98,'Tables for analytical purposes'!$Q$3:$S$1575,3,FALSE), "")</f>
        <v/>
      </c>
      <c r="AW98" s="10" t="str">
        <f>IFERROR(VLOOKUP(AW$2&amp;":"&amp;$A98,'Tables for analytical purposes'!$Q$3:$S$1575,3,FALSE), "")</f>
        <v/>
      </c>
      <c r="AX98" s="10" t="str">
        <f>IFERROR(VLOOKUP(AX$2&amp;":"&amp;$A98,'Tables for analytical purposes'!$Q$3:$S$1575,3,FALSE), "")</f>
        <v/>
      </c>
      <c r="AY98" s="10" t="str">
        <f>IFERROR(VLOOKUP(AY$2&amp;":"&amp;$A98,'Tables for analytical purposes'!$Q$3:$S$1575,3,FALSE), "")</f>
        <v/>
      </c>
      <c r="AZ98" s="10" t="str">
        <f>IFERROR(VLOOKUP(AZ$2&amp;":"&amp;$A98,'Tables for analytical purposes'!$Q$3:$S$1575,3,FALSE), "")</f>
        <v/>
      </c>
      <c r="BA98" s="10" t="str">
        <f>IFERROR(VLOOKUP(BA$2&amp;":"&amp;$A98,'Tables for analytical purposes'!$Q$3:$S$1575,3,FALSE), "")</f>
        <v/>
      </c>
      <c r="BB98" s="10" t="str">
        <f>IFERROR(VLOOKUP(BB$2&amp;":"&amp;$A98,'Tables for analytical purposes'!$Q$3:$S$1575,3,FALSE), "")</f>
        <v/>
      </c>
      <c r="BC98" s="10" t="str">
        <f>IFERROR(VLOOKUP(BC$2&amp;":"&amp;$A98,'Tables for analytical purposes'!$Q$3:$S$1575,3,FALSE), "")</f>
        <v/>
      </c>
      <c r="BD98" s="10" t="str">
        <f>IFERROR(VLOOKUP(BD$2&amp;":"&amp;$A98,'Tables for analytical purposes'!$Q$3:$S$1575,3,FALSE), "")</f>
        <v/>
      </c>
      <c r="BE98" s="10" t="str">
        <f>IFERROR(VLOOKUP(BE$2&amp;":"&amp;$A98,'Tables for analytical purposes'!$Q$3:$S$1575,3,FALSE), "")</f>
        <v/>
      </c>
    </row>
    <row r="99" spans="1:57" x14ac:dyDescent="0.25">
      <c r="A99">
        <v>97</v>
      </c>
      <c r="B99" s="10" t="str">
        <f>IFERROR(VLOOKUP(B$2&amp;":"&amp;$A99,'Tables for analytical purposes'!$Q$3:$S$1575,3,FALSE), "")</f>
        <v/>
      </c>
      <c r="C99" s="10" t="str">
        <f>IFERROR(VLOOKUP(C$2&amp;":"&amp;$A99,'Tables for analytical purposes'!$Q$3:$S$1575,3,FALSE), "")</f>
        <v/>
      </c>
      <c r="D99" s="10" t="str">
        <f>IFERROR(VLOOKUP(D$2&amp;":"&amp;$A99,'Tables for analytical purposes'!$Q$3:$S$1575,3,FALSE), "")</f>
        <v/>
      </c>
      <c r="E99" s="10" t="str">
        <f>IFERROR(VLOOKUP(E$2&amp;":"&amp;$A99,'Tables for analytical purposes'!$Q$3:$S$1575,3,FALSE), "")</f>
        <v/>
      </c>
      <c r="F99" s="10" t="str">
        <f>IFERROR(VLOOKUP(F$2&amp;":"&amp;$A99,'Tables for analytical purposes'!$Q$3:$S$1575,3,FALSE), "")</f>
        <v>TULARE</v>
      </c>
      <c r="G99" s="10" t="str">
        <f>IFERROR(VLOOKUP(G$2&amp;":"&amp;$A99,'Tables for analytical purposes'!$Q$3:$S$1575,3,FALSE), "")</f>
        <v/>
      </c>
      <c r="H99" s="10" t="str">
        <f>IFERROR(VLOOKUP(H$2&amp;":"&amp;$A99,'Tables for analytical purposes'!$Q$3:$S$1575,3,FALSE), "")</f>
        <v/>
      </c>
      <c r="I99" s="10" t="str">
        <f>IFERROR(VLOOKUP(I$2&amp;":"&amp;$A99,'Tables for analytical purposes'!$Q$3:$S$1575,3,FALSE), "")</f>
        <v/>
      </c>
      <c r="J99" s="10" t="str">
        <f>IFERROR(VLOOKUP(J$2&amp;":"&amp;$A99,'Tables for analytical purposes'!$Q$3:$S$1575,3,FALSE), "")</f>
        <v/>
      </c>
      <c r="K99" s="10" t="str">
        <f>IFERROR(VLOOKUP(K$2&amp;":"&amp;$A99,'Tables for analytical purposes'!$Q$3:$S$1575,3,FALSE), "")</f>
        <v/>
      </c>
      <c r="L99" s="10" t="str">
        <f>IFERROR(VLOOKUP(L$2&amp;":"&amp;$A99,'Tables for analytical purposes'!$Q$3:$S$1575,3,FALSE), "")</f>
        <v/>
      </c>
      <c r="M99" s="10" t="str">
        <f>IFERROR(VLOOKUP(M$2&amp;":"&amp;$A99,'Tables for analytical purposes'!$Q$3:$S$1575,3,FALSE), "")</f>
        <v/>
      </c>
      <c r="N99" s="10" t="str">
        <f>IFERROR(VLOOKUP(N$2&amp;":"&amp;$A99,'Tables for analytical purposes'!$Q$3:$S$1575,3,FALSE), "")</f>
        <v/>
      </c>
      <c r="O99" s="10" t="str">
        <f>IFERROR(VLOOKUP(O$2&amp;":"&amp;$A99,'Tables for analytical purposes'!$Q$3:$S$1575,3,FALSE), "")</f>
        <v/>
      </c>
      <c r="P99" s="10" t="str">
        <f>IFERROR(VLOOKUP(P$2&amp;":"&amp;$A99,'Tables for analytical purposes'!$Q$3:$S$1575,3,FALSE), "")</f>
        <v/>
      </c>
      <c r="Q99" s="10" t="str">
        <f>IFERROR(VLOOKUP(Q$2&amp;":"&amp;$A99,'Tables for analytical purposes'!$Q$3:$S$1575,3,FALSE), "")</f>
        <v/>
      </c>
      <c r="R99" s="10" t="str">
        <f>IFERROR(VLOOKUP(R$2&amp;":"&amp;$A99,'Tables for analytical purposes'!$Q$3:$S$1575,3,FALSE), "")</f>
        <v/>
      </c>
      <c r="S99" s="10" t="str">
        <f>IFERROR(VLOOKUP(S$2&amp;":"&amp;$A99,'Tables for analytical purposes'!$Q$3:$S$1575,3,FALSE), "")</f>
        <v/>
      </c>
      <c r="T99" s="10" t="str">
        <f>IFERROR(VLOOKUP(T$2&amp;":"&amp;$A99,'Tables for analytical purposes'!$Q$3:$S$1575,3,FALSE), "")</f>
        <v/>
      </c>
      <c r="U99" s="10" t="str">
        <f>IFERROR(VLOOKUP(U$2&amp;":"&amp;$A99,'Tables for analytical purposes'!$Q$3:$S$1575,3,FALSE), "")</f>
        <v/>
      </c>
      <c r="V99" s="10" t="str">
        <f>IFERROR(VLOOKUP(V$2&amp;":"&amp;$A99,'Tables for analytical purposes'!$Q$3:$S$1575,3,FALSE), "")</f>
        <v/>
      </c>
      <c r="W99" s="10" t="str">
        <f>IFERROR(VLOOKUP(W$2&amp;":"&amp;$A99,'Tables for analytical purposes'!$Q$3:$S$1575,3,FALSE), "")</f>
        <v/>
      </c>
      <c r="X99" s="10" t="str">
        <f>IFERROR(VLOOKUP(X$2&amp;":"&amp;$A99,'Tables for analytical purposes'!$Q$3:$S$1575,3,FALSE), "")</f>
        <v/>
      </c>
      <c r="Y99" s="10" t="str">
        <f>IFERROR(VLOOKUP(Y$2&amp;":"&amp;$A99,'Tables for analytical purposes'!$Q$3:$S$1575,3,FALSE), "")</f>
        <v/>
      </c>
      <c r="Z99" s="10" t="str">
        <f>IFERROR(VLOOKUP(Z$2&amp;":"&amp;$A99,'Tables for analytical purposes'!$Q$3:$S$1575,3,FALSE), "")</f>
        <v/>
      </c>
      <c r="AA99" s="10" t="str">
        <f>IFERROR(VLOOKUP(AA$2&amp;":"&amp;$A99,'Tables for analytical purposes'!$Q$3:$S$1575,3,FALSE), "")</f>
        <v/>
      </c>
      <c r="AB99" s="10" t="str">
        <f>IFERROR(VLOOKUP(AB$2&amp;":"&amp;$A99,'Tables for analytical purposes'!$Q$3:$S$1575,3,FALSE), "")</f>
        <v/>
      </c>
      <c r="AC99" s="10" t="str">
        <f>IFERROR(VLOOKUP(AC$2&amp;":"&amp;$A99,'Tables for analytical purposes'!$Q$3:$S$1575,3,FALSE), "")</f>
        <v/>
      </c>
      <c r="AD99" s="10" t="str">
        <f>IFERROR(VLOOKUP(AD$2&amp;":"&amp;$A99,'Tables for analytical purposes'!$Q$3:$S$1575,3,FALSE), "")</f>
        <v/>
      </c>
      <c r="AE99" s="10" t="str">
        <f>IFERROR(VLOOKUP(AE$2&amp;":"&amp;$A99,'Tables for analytical purposes'!$Q$3:$S$1575,3,FALSE), "")</f>
        <v/>
      </c>
      <c r="AF99" s="10" t="str">
        <f>IFERROR(VLOOKUP(AF$2&amp;":"&amp;$A99,'Tables for analytical purposes'!$Q$3:$S$1575,3,FALSE), "")</f>
        <v/>
      </c>
      <c r="AG99" s="10" t="str">
        <f>IFERROR(VLOOKUP(AG$2&amp;":"&amp;$A99,'Tables for analytical purposes'!$Q$3:$S$1575,3,FALSE), "")</f>
        <v/>
      </c>
      <c r="AH99" s="10" t="str">
        <f>IFERROR(VLOOKUP(AH$2&amp;":"&amp;$A99,'Tables for analytical purposes'!$Q$3:$S$1575,3,FALSE), "")</f>
        <v/>
      </c>
      <c r="AI99" s="10" t="str">
        <f>IFERROR(VLOOKUP(AI$2&amp;":"&amp;$A99,'Tables for analytical purposes'!$Q$3:$S$1575,3,FALSE), "")</f>
        <v/>
      </c>
      <c r="AJ99" s="10" t="str">
        <f>IFERROR(VLOOKUP(AJ$2&amp;":"&amp;$A99,'Tables for analytical purposes'!$Q$3:$S$1575,3,FALSE), "")</f>
        <v/>
      </c>
      <c r="AK99" s="10" t="str">
        <f>IFERROR(VLOOKUP(AK$2&amp;":"&amp;$A99,'Tables for analytical purposes'!$Q$3:$S$1575,3,FALSE), "")</f>
        <v/>
      </c>
      <c r="AL99" s="10" t="str">
        <f>IFERROR(VLOOKUP(AL$2&amp;":"&amp;$A99,'Tables for analytical purposes'!$Q$3:$S$1575,3,FALSE), "")</f>
        <v/>
      </c>
      <c r="AM99" s="10" t="str">
        <f>IFERROR(VLOOKUP(AM$2&amp;":"&amp;$A99,'Tables for analytical purposes'!$Q$3:$S$1575,3,FALSE), "")</f>
        <v/>
      </c>
      <c r="AN99" s="10" t="str">
        <f>IFERROR(VLOOKUP(AN$2&amp;":"&amp;$A99,'Tables for analytical purposes'!$Q$3:$S$1575,3,FALSE), "")</f>
        <v/>
      </c>
      <c r="AO99" s="10" t="str">
        <f>IFERROR(VLOOKUP(AO$2&amp;":"&amp;$A99,'Tables for analytical purposes'!$Q$3:$S$1575,3,FALSE), "")</f>
        <v/>
      </c>
      <c r="AP99" s="10" t="str">
        <f>IFERROR(VLOOKUP(AP$2&amp;":"&amp;$A99,'Tables for analytical purposes'!$Q$3:$S$1575,3,FALSE), "")</f>
        <v/>
      </c>
      <c r="AQ99" s="10" t="str">
        <f>IFERROR(VLOOKUP(AQ$2&amp;":"&amp;$A99,'Tables for analytical purposes'!$Q$3:$S$1575,3,FALSE), "")</f>
        <v/>
      </c>
      <c r="AR99" s="10" t="str">
        <f>IFERROR(VLOOKUP(AR$2&amp;":"&amp;$A99,'Tables for analytical purposes'!$Q$3:$S$1575,3,FALSE), "")</f>
        <v/>
      </c>
      <c r="AS99" s="10" t="str">
        <f>IFERROR(VLOOKUP(AS$2&amp;":"&amp;$A99,'Tables for analytical purposes'!$Q$3:$S$1575,3,FALSE), "")</f>
        <v/>
      </c>
      <c r="AT99" s="10" t="str">
        <f>IFERROR(VLOOKUP(AT$2&amp;":"&amp;$A99,'Tables for analytical purposes'!$Q$3:$S$1575,3,FALSE), "")</f>
        <v>NACOGDOCHES</v>
      </c>
      <c r="AU99" s="10" t="str">
        <f>IFERROR(VLOOKUP(AU$2&amp;":"&amp;$A99,'Tables for analytical purposes'!$Q$3:$S$1575,3,FALSE), "")</f>
        <v/>
      </c>
      <c r="AV99" s="10" t="str">
        <f>IFERROR(VLOOKUP(AV$2&amp;":"&amp;$A99,'Tables for analytical purposes'!$Q$3:$S$1575,3,FALSE), "")</f>
        <v/>
      </c>
      <c r="AW99" s="10" t="str">
        <f>IFERROR(VLOOKUP(AW$2&amp;":"&amp;$A99,'Tables for analytical purposes'!$Q$3:$S$1575,3,FALSE), "")</f>
        <v/>
      </c>
      <c r="AX99" s="10" t="str">
        <f>IFERROR(VLOOKUP(AX$2&amp;":"&amp;$A99,'Tables for analytical purposes'!$Q$3:$S$1575,3,FALSE), "")</f>
        <v/>
      </c>
      <c r="AY99" s="10" t="str">
        <f>IFERROR(VLOOKUP(AY$2&amp;":"&amp;$A99,'Tables for analytical purposes'!$Q$3:$S$1575,3,FALSE), "")</f>
        <v/>
      </c>
      <c r="AZ99" s="10" t="str">
        <f>IFERROR(VLOOKUP(AZ$2&amp;":"&amp;$A99,'Tables for analytical purposes'!$Q$3:$S$1575,3,FALSE), "")</f>
        <v/>
      </c>
      <c r="BA99" s="10" t="str">
        <f>IFERROR(VLOOKUP(BA$2&amp;":"&amp;$A99,'Tables for analytical purposes'!$Q$3:$S$1575,3,FALSE), "")</f>
        <v/>
      </c>
      <c r="BB99" s="10" t="str">
        <f>IFERROR(VLOOKUP(BB$2&amp;":"&amp;$A99,'Tables for analytical purposes'!$Q$3:$S$1575,3,FALSE), "")</f>
        <v/>
      </c>
      <c r="BC99" s="10" t="str">
        <f>IFERROR(VLOOKUP(BC$2&amp;":"&amp;$A99,'Tables for analytical purposes'!$Q$3:$S$1575,3,FALSE), "")</f>
        <v/>
      </c>
      <c r="BD99" s="10" t="str">
        <f>IFERROR(VLOOKUP(BD$2&amp;":"&amp;$A99,'Tables for analytical purposes'!$Q$3:$S$1575,3,FALSE), "")</f>
        <v/>
      </c>
      <c r="BE99" s="10" t="str">
        <f>IFERROR(VLOOKUP(BE$2&amp;":"&amp;$A99,'Tables for analytical purposes'!$Q$3:$S$1575,3,FALSE), "")</f>
        <v/>
      </c>
    </row>
    <row r="100" spans="1:57" x14ac:dyDescent="0.25">
      <c r="A100" s="10">
        <v>98</v>
      </c>
      <c r="B100" s="10" t="str">
        <f>IFERROR(VLOOKUP(B$2&amp;":"&amp;$A100,'Tables for analytical purposes'!$Q$3:$S$1575,3,FALSE), "")</f>
        <v/>
      </c>
      <c r="C100" s="10" t="str">
        <f>IFERROR(VLOOKUP(C$2&amp;":"&amp;$A100,'Tables for analytical purposes'!$Q$3:$S$1575,3,FALSE), "")</f>
        <v/>
      </c>
      <c r="D100" s="10" t="str">
        <f>IFERROR(VLOOKUP(D$2&amp;":"&amp;$A100,'Tables for analytical purposes'!$Q$3:$S$1575,3,FALSE), "")</f>
        <v/>
      </c>
      <c r="E100" s="10" t="str">
        <f>IFERROR(VLOOKUP(E$2&amp;":"&amp;$A100,'Tables for analytical purposes'!$Q$3:$S$1575,3,FALSE), "")</f>
        <v/>
      </c>
      <c r="F100" s="10" t="str">
        <f>IFERROR(VLOOKUP(F$2&amp;":"&amp;$A100,'Tables for analytical purposes'!$Q$3:$S$1575,3,FALSE), "")</f>
        <v>TUSTIN</v>
      </c>
      <c r="G100" s="10" t="str">
        <f>IFERROR(VLOOKUP(G$2&amp;":"&amp;$A100,'Tables for analytical purposes'!$Q$3:$S$1575,3,FALSE), "")</f>
        <v/>
      </c>
      <c r="H100" s="10" t="str">
        <f>IFERROR(VLOOKUP(H$2&amp;":"&amp;$A100,'Tables for analytical purposes'!$Q$3:$S$1575,3,FALSE), "")</f>
        <v/>
      </c>
      <c r="I100" s="10" t="str">
        <f>IFERROR(VLOOKUP(I$2&amp;":"&amp;$A100,'Tables for analytical purposes'!$Q$3:$S$1575,3,FALSE), "")</f>
        <v/>
      </c>
      <c r="J100" s="10" t="str">
        <f>IFERROR(VLOOKUP(J$2&amp;":"&amp;$A100,'Tables for analytical purposes'!$Q$3:$S$1575,3,FALSE), "")</f>
        <v/>
      </c>
      <c r="K100" s="10" t="str">
        <f>IFERROR(VLOOKUP(K$2&amp;":"&amp;$A100,'Tables for analytical purposes'!$Q$3:$S$1575,3,FALSE), "")</f>
        <v/>
      </c>
      <c r="L100" s="10" t="str">
        <f>IFERROR(VLOOKUP(L$2&amp;":"&amp;$A100,'Tables for analytical purposes'!$Q$3:$S$1575,3,FALSE), "")</f>
        <v/>
      </c>
      <c r="M100" s="10" t="str">
        <f>IFERROR(VLOOKUP(M$2&amp;":"&amp;$A100,'Tables for analytical purposes'!$Q$3:$S$1575,3,FALSE), "")</f>
        <v/>
      </c>
      <c r="N100" s="10" t="str">
        <f>IFERROR(VLOOKUP(N$2&amp;":"&amp;$A100,'Tables for analytical purposes'!$Q$3:$S$1575,3,FALSE), "")</f>
        <v/>
      </c>
      <c r="O100" s="10" t="str">
        <f>IFERROR(VLOOKUP(O$2&amp;":"&amp;$A100,'Tables for analytical purposes'!$Q$3:$S$1575,3,FALSE), "")</f>
        <v/>
      </c>
      <c r="P100" s="10" t="str">
        <f>IFERROR(VLOOKUP(P$2&amp;":"&amp;$A100,'Tables for analytical purposes'!$Q$3:$S$1575,3,FALSE), "")</f>
        <v/>
      </c>
      <c r="Q100" s="10" t="str">
        <f>IFERROR(VLOOKUP(Q$2&amp;":"&amp;$A100,'Tables for analytical purposes'!$Q$3:$S$1575,3,FALSE), "")</f>
        <v/>
      </c>
      <c r="R100" s="10" t="str">
        <f>IFERROR(VLOOKUP(R$2&amp;":"&amp;$A100,'Tables for analytical purposes'!$Q$3:$S$1575,3,FALSE), "")</f>
        <v/>
      </c>
      <c r="S100" s="10" t="str">
        <f>IFERROR(VLOOKUP(S$2&amp;":"&amp;$A100,'Tables for analytical purposes'!$Q$3:$S$1575,3,FALSE), "")</f>
        <v/>
      </c>
      <c r="T100" s="10" t="str">
        <f>IFERROR(VLOOKUP(T$2&amp;":"&amp;$A100,'Tables for analytical purposes'!$Q$3:$S$1575,3,FALSE), "")</f>
        <v/>
      </c>
      <c r="U100" s="10" t="str">
        <f>IFERROR(VLOOKUP(U$2&amp;":"&amp;$A100,'Tables for analytical purposes'!$Q$3:$S$1575,3,FALSE), "")</f>
        <v/>
      </c>
      <c r="V100" s="10" t="str">
        <f>IFERROR(VLOOKUP(V$2&amp;":"&amp;$A100,'Tables for analytical purposes'!$Q$3:$S$1575,3,FALSE), "")</f>
        <v/>
      </c>
      <c r="W100" s="10" t="str">
        <f>IFERROR(VLOOKUP(W$2&amp;":"&amp;$A100,'Tables for analytical purposes'!$Q$3:$S$1575,3,FALSE), "")</f>
        <v/>
      </c>
      <c r="X100" s="10" t="str">
        <f>IFERROR(VLOOKUP(X$2&amp;":"&amp;$A100,'Tables for analytical purposes'!$Q$3:$S$1575,3,FALSE), "")</f>
        <v/>
      </c>
      <c r="Y100" s="10" t="str">
        <f>IFERROR(VLOOKUP(Y$2&amp;":"&amp;$A100,'Tables for analytical purposes'!$Q$3:$S$1575,3,FALSE), "")</f>
        <v/>
      </c>
      <c r="Z100" s="10" t="str">
        <f>IFERROR(VLOOKUP(Z$2&amp;":"&amp;$A100,'Tables for analytical purposes'!$Q$3:$S$1575,3,FALSE), "")</f>
        <v/>
      </c>
      <c r="AA100" s="10" t="str">
        <f>IFERROR(VLOOKUP(AA$2&amp;":"&amp;$A100,'Tables for analytical purposes'!$Q$3:$S$1575,3,FALSE), "")</f>
        <v/>
      </c>
      <c r="AB100" s="10" t="str">
        <f>IFERROR(VLOOKUP(AB$2&amp;":"&amp;$A100,'Tables for analytical purposes'!$Q$3:$S$1575,3,FALSE), "")</f>
        <v/>
      </c>
      <c r="AC100" s="10" t="str">
        <f>IFERROR(VLOOKUP(AC$2&amp;":"&amp;$A100,'Tables for analytical purposes'!$Q$3:$S$1575,3,FALSE), "")</f>
        <v/>
      </c>
      <c r="AD100" s="10" t="str">
        <f>IFERROR(VLOOKUP(AD$2&amp;":"&amp;$A100,'Tables for analytical purposes'!$Q$3:$S$1575,3,FALSE), "")</f>
        <v/>
      </c>
      <c r="AE100" s="10" t="str">
        <f>IFERROR(VLOOKUP(AE$2&amp;":"&amp;$A100,'Tables for analytical purposes'!$Q$3:$S$1575,3,FALSE), "")</f>
        <v/>
      </c>
      <c r="AF100" s="10" t="str">
        <f>IFERROR(VLOOKUP(AF$2&amp;":"&amp;$A100,'Tables for analytical purposes'!$Q$3:$S$1575,3,FALSE), "")</f>
        <v/>
      </c>
      <c r="AG100" s="10" t="str">
        <f>IFERROR(VLOOKUP(AG$2&amp;":"&amp;$A100,'Tables for analytical purposes'!$Q$3:$S$1575,3,FALSE), "")</f>
        <v/>
      </c>
      <c r="AH100" s="10" t="str">
        <f>IFERROR(VLOOKUP(AH$2&amp;":"&amp;$A100,'Tables for analytical purposes'!$Q$3:$S$1575,3,FALSE), "")</f>
        <v/>
      </c>
      <c r="AI100" s="10" t="str">
        <f>IFERROR(VLOOKUP(AI$2&amp;":"&amp;$A100,'Tables for analytical purposes'!$Q$3:$S$1575,3,FALSE), "")</f>
        <v/>
      </c>
      <c r="AJ100" s="10" t="str">
        <f>IFERROR(VLOOKUP(AJ$2&amp;":"&amp;$A100,'Tables for analytical purposes'!$Q$3:$S$1575,3,FALSE), "")</f>
        <v/>
      </c>
      <c r="AK100" s="10" t="str">
        <f>IFERROR(VLOOKUP(AK$2&amp;":"&amp;$A100,'Tables for analytical purposes'!$Q$3:$S$1575,3,FALSE), "")</f>
        <v/>
      </c>
      <c r="AL100" s="10" t="str">
        <f>IFERROR(VLOOKUP(AL$2&amp;":"&amp;$A100,'Tables for analytical purposes'!$Q$3:$S$1575,3,FALSE), "")</f>
        <v/>
      </c>
      <c r="AM100" s="10" t="str">
        <f>IFERROR(VLOOKUP(AM$2&amp;":"&amp;$A100,'Tables for analytical purposes'!$Q$3:$S$1575,3,FALSE), "")</f>
        <v/>
      </c>
      <c r="AN100" s="10" t="str">
        <f>IFERROR(VLOOKUP(AN$2&amp;":"&amp;$A100,'Tables for analytical purposes'!$Q$3:$S$1575,3,FALSE), "")</f>
        <v/>
      </c>
      <c r="AO100" s="10" t="str">
        <f>IFERROR(VLOOKUP(AO$2&amp;":"&amp;$A100,'Tables for analytical purposes'!$Q$3:$S$1575,3,FALSE), "")</f>
        <v/>
      </c>
      <c r="AP100" s="10" t="str">
        <f>IFERROR(VLOOKUP(AP$2&amp;":"&amp;$A100,'Tables for analytical purposes'!$Q$3:$S$1575,3,FALSE), "")</f>
        <v/>
      </c>
      <c r="AQ100" s="10" t="str">
        <f>IFERROR(VLOOKUP(AQ$2&amp;":"&amp;$A100,'Tables for analytical purposes'!$Q$3:$S$1575,3,FALSE), "")</f>
        <v/>
      </c>
      <c r="AR100" s="10" t="str">
        <f>IFERROR(VLOOKUP(AR$2&amp;":"&amp;$A100,'Tables for analytical purposes'!$Q$3:$S$1575,3,FALSE), "")</f>
        <v/>
      </c>
      <c r="AS100" s="10" t="str">
        <f>IFERROR(VLOOKUP(AS$2&amp;":"&amp;$A100,'Tables for analytical purposes'!$Q$3:$S$1575,3,FALSE), "")</f>
        <v/>
      </c>
      <c r="AT100" s="10" t="str">
        <f>IFERROR(VLOOKUP(AT$2&amp;":"&amp;$A100,'Tables for analytical purposes'!$Q$3:$S$1575,3,FALSE), "")</f>
        <v>NEW BRAUNFELS</v>
      </c>
      <c r="AU100" s="10" t="str">
        <f>IFERROR(VLOOKUP(AU$2&amp;":"&amp;$A100,'Tables for analytical purposes'!$Q$3:$S$1575,3,FALSE), "")</f>
        <v/>
      </c>
      <c r="AV100" s="10" t="str">
        <f>IFERROR(VLOOKUP(AV$2&amp;":"&amp;$A100,'Tables for analytical purposes'!$Q$3:$S$1575,3,FALSE), "")</f>
        <v/>
      </c>
      <c r="AW100" s="10" t="str">
        <f>IFERROR(VLOOKUP(AW$2&amp;":"&amp;$A100,'Tables for analytical purposes'!$Q$3:$S$1575,3,FALSE), "")</f>
        <v/>
      </c>
      <c r="AX100" s="10" t="str">
        <f>IFERROR(VLOOKUP(AX$2&amp;":"&amp;$A100,'Tables for analytical purposes'!$Q$3:$S$1575,3,FALSE), "")</f>
        <v/>
      </c>
      <c r="AY100" s="10" t="str">
        <f>IFERROR(VLOOKUP(AY$2&amp;":"&amp;$A100,'Tables for analytical purposes'!$Q$3:$S$1575,3,FALSE), "")</f>
        <v/>
      </c>
      <c r="AZ100" s="10" t="str">
        <f>IFERROR(VLOOKUP(AZ$2&amp;":"&amp;$A100,'Tables for analytical purposes'!$Q$3:$S$1575,3,FALSE), "")</f>
        <v/>
      </c>
      <c r="BA100" s="10" t="str">
        <f>IFERROR(VLOOKUP(BA$2&amp;":"&amp;$A100,'Tables for analytical purposes'!$Q$3:$S$1575,3,FALSE), "")</f>
        <v/>
      </c>
      <c r="BB100" s="10" t="str">
        <f>IFERROR(VLOOKUP(BB$2&amp;":"&amp;$A100,'Tables for analytical purposes'!$Q$3:$S$1575,3,FALSE), "")</f>
        <v/>
      </c>
      <c r="BC100" s="10" t="str">
        <f>IFERROR(VLOOKUP(BC$2&amp;":"&amp;$A100,'Tables for analytical purposes'!$Q$3:$S$1575,3,FALSE), "")</f>
        <v/>
      </c>
      <c r="BD100" s="10" t="str">
        <f>IFERROR(VLOOKUP(BD$2&amp;":"&amp;$A100,'Tables for analytical purposes'!$Q$3:$S$1575,3,FALSE), "")</f>
        <v/>
      </c>
      <c r="BE100" s="10" t="str">
        <f>IFERROR(VLOOKUP(BE$2&amp;":"&amp;$A100,'Tables for analytical purposes'!$Q$3:$S$1575,3,FALSE), "")</f>
        <v/>
      </c>
    </row>
    <row r="101" spans="1:57" x14ac:dyDescent="0.25">
      <c r="A101">
        <v>99</v>
      </c>
      <c r="B101" s="10" t="str">
        <f>IFERROR(VLOOKUP(B$2&amp;":"&amp;$A101,'Tables for analytical purposes'!$Q$3:$S$1575,3,FALSE), "")</f>
        <v/>
      </c>
      <c r="C101" s="10" t="str">
        <f>IFERROR(VLOOKUP(C$2&amp;":"&amp;$A101,'Tables for analytical purposes'!$Q$3:$S$1575,3,FALSE), "")</f>
        <v/>
      </c>
      <c r="D101" s="10" t="str">
        <f>IFERROR(VLOOKUP(D$2&amp;":"&amp;$A101,'Tables for analytical purposes'!$Q$3:$S$1575,3,FALSE), "")</f>
        <v/>
      </c>
      <c r="E101" s="10" t="str">
        <f>IFERROR(VLOOKUP(E$2&amp;":"&amp;$A101,'Tables for analytical purposes'!$Q$3:$S$1575,3,FALSE), "")</f>
        <v/>
      </c>
      <c r="F101" s="10" t="str">
        <f>IFERROR(VLOOKUP(F$2&amp;":"&amp;$A101,'Tables for analytical purposes'!$Q$3:$S$1575,3,FALSE), "")</f>
        <v>Twentynine Palms</v>
      </c>
      <c r="G101" s="10" t="str">
        <f>IFERROR(VLOOKUP(G$2&amp;":"&amp;$A101,'Tables for analytical purposes'!$Q$3:$S$1575,3,FALSE), "")</f>
        <v/>
      </c>
      <c r="H101" s="10" t="str">
        <f>IFERROR(VLOOKUP(H$2&amp;":"&amp;$A101,'Tables for analytical purposes'!$Q$3:$S$1575,3,FALSE), "")</f>
        <v/>
      </c>
      <c r="I101" s="10" t="str">
        <f>IFERROR(VLOOKUP(I$2&amp;":"&amp;$A101,'Tables for analytical purposes'!$Q$3:$S$1575,3,FALSE), "")</f>
        <v/>
      </c>
      <c r="J101" s="10" t="str">
        <f>IFERROR(VLOOKUP(J$2&amp;":"&amp;$A101,'Tables for analytical purposes'!$Q$3:$S$1575,3,FALSE), "")</f>
        <v/>
      </c>
      <c r="K101" s="10" t="str">
        <f>IFERROR(VLOOKUP(K$2&amp;":"&amp;$A101,'Tables for analytical purposes'!$Q$3:$S$1575,3,FALSE), "")</f>
        <v/>
      </c>
      <c r="L101" s="10" t="str">
        <f>IFERROR(VLOOKUP(L$2&amp;":"&amp;$A101,'Tables for analytical purposes'!$Q$3:$S$1575,3,FALSE), "")</f>
        <v/>
      </c>
      <c r="M101" s="10" t="str">
        <f>IFERROR(VLOOKUP(M$2&amp;":"&amp;$A101,'Tables for analytical purposes'!$Q$3:$S$1575,3,FALSE), "")</f>
        <v/>
      </c>
      <c r="N101" s="10" t="str">
        <f>IFERROR(VLOOKUP(N$2&amp;":"&amp;$A101,'Tables for analytical purposes'!$Q$3:$S$1575,3,FALSE), "")</f>
        <v/>
      </c>
      <c r="O101" s="10" t="str">
        <f>IFERROR(VLOOKUP(O$2&amp;":"&amp;$A101,'Tables for analytical purposes'!$Q$3:$S$1575,3,FALSE), "")</f>
        <v/>
      </c>
      <c r="P101" s="10" t="str">
        <f>IFERROR(VLOOKUP(P$2&amp;":"&amp;$A101,'Tables for analytical purposes'!$Q$3:$S$1575,3,FALSE), "")</f>
        <v/>
      </c>
      <c r="Q101" s="10" t="str">
        <f>IFERROR(VLOOKUP(Q$2&amp;":"&amp;$A101,'Tables for analytical purposes'!$Q$3:$S$1575,3,FALSE), "")</f>
        <v/>
      </c>
      <c r="R101" s="10" t="str">
        <f>IFERROR(VLOOKUP(R$2&amp;":"&amp;$A101,'Tables for analytical purposes'!$Q$3:$S$1575,3,FALSE), "")</f>
        <v/>
      </c>
      <c r="S101" s="10" t="str">
        <f>IFERROR(VLOOKUP(S$2&amp;":"&amp;$A101,'Tables for analytical purposes'!$Q$3:$S$1575,3,FALSE), "")</f>
        <v/>
      </c>
      <c r="T101" s="10" t="str">
        <f>IFERROR(VLOOKUP(T$2&amp;":"&amp;$A101,'Tables for analytical purposes'!$Q$3:$S$1575,3,FALSE), "")</f>
        <v/>
      </c>
      <c r="U101" s="10" t="str">
        <f>IFERROR(VLOOKUP(U$2&amp;":"&amp;$A101,'Tables for analytical purposes'!$Q$3:$S$1575,3,FALSE), "")</f>
        <v/>
      </c>
      <c r="V101" s="10" t="str">
        <f>IFERROR(VLOOKUP(V$2&amp;":"&amp;$A101,'Tables for analytical purposes'!$Q$3:$S$1575,3,FALSE), "")</f>
        <v/>
      </c>
      <c r="W101" s="10" t="str">
        <f>IFERROR(VLOOKUP(W$2&amp;":"&amp;$A101,'Tables for analytical purposes'!$Q$3:$S$1575,3,FALSE), "")</f>
        <v/>
      </c>
      <c r="X101" s="10" t="str">
        <f>IFERROR(VLOOKUP(X$2&amp;":"&amp;$A101,'Tables for analytical purposes'!$Q$3:$S$1575,3,FALSE), "")</f>
        <v/>
      </c>
      <c r="Y101" s="10" t="str">
        <f>IFERROR(VLOOKUP(Y$2&amp;":"&amp;$A101,'Tables for analytical purposes'!$Q$3:$S$1575,3,FALSE), "")</f>
        <v/>
      </c>
      <c r="Z101" s="10" t="str">
        <f>IFERROR(VLOOKUP(Z$2&amp;":"&amp;$A101,'Tables for analytical purposes'!$Q$3:$S$1575,3,FALSE), "")</f>
        <v/>
      </c>
      <c r="AA101" s="10" t="str">
        <f>IFERROR(VLOOKUP(AA$2&amp;":"&amp;$A101,'Tables for analytical purposes'!$Q$3:$S$1575,3,FALSE), "")</f>
        <v/>
      </c>
      <c r="AB101" s="10" t="str">
        <f>IFERROR(VLOOKUP(AB$2&amp;":"&amp;$A101,'Tables for analytical purposes'!$Q$3:$S$1575,3,FALSE), "")</f>
        <v/>
      </c>
      <c r="AC101" s="10" t="str">
        <f>IFERROR(VLOOKUP(AC$2&amp;":"&amp;$A101,'Tables for analytical purposes'!$Q$3:$S$1575,3,FALSE), "")</f>
        <v/>
      </c>
      <c r="AD101" s="10" t="str">
        <f>IFERROR(VLOOKUP(AD$2&amp;":"&amp;$A101,'Tables for analytical purposes'!$Q$3:$S$1575,3,FALSE), "")</f>
        <v/>
      </c>
      <c r="AE101" s="10" t="str">
        <f>IFERROR(VLOOKUP(AE$2&amp;":"&amp;$A101,'Tables for analytical purposes'!$Q$3:$S$1575,3,FALSE), "")</f>
        <v/>
      </c>
      <c r="AF101" s="10" t="str">
        <f>IFERROR(VLOOKUP(AF$2&amp;":"&amp;$A101,'Tables for analytical purposes'!$Q$3:$S$1575,3,FALSE), "")</f>
        <v/>
      </c>
      <c r="AG101" s="10" t="str">
        <f>IFERROR(VLOOKUP(AG$2&amp;":"&amp;$A101,'Tables for analytical purposes'!$Q$3:$S$1575,3,FALSE), "")</f>
        <v/>
      </c>
      <c r="AH101" s="10" t="str">
        <f>IFERROR(VLOOKUP(AH$2&amp;":"&amp;$A101,'Tables for analytical purposes'!$Q$3:$S$1575,3,FALSE), "")</f>
        <v/>
      </c>
      <c r="AI101" s="10" t="str">
        <f>IFERROR(VLOOKUP(AI$2&amp;":"&amp;$A101,'Tables for analytical purposes'!$Q$3:$S$1575,3,FALSE), "")</f>
        <v/>
      </c>
      <c r="AJ101" s="10" t="str">
        <f>IFERROR(VLOOKUP(AJ$2&amp;":"&amp;$A101,'Tables for analytical purposes'!$Q$3:$S$1575,3,FALSE), "")</f>
        <v/>
      </c>
      <c r="AK101" s="10" t="str">
        <f>IFERROR(VLOOKUP(AK$2&amp;":"&amp;$A101,'Tables for analytical purposes'!$Q$3:$S$1575,3,FALSE), "")</f>
        <v/>
      </c>
      <c r="AL101" s="10" t="str">
        <f>IFERROR(VLOOKUP(AL$2&amp;":"&amp;$A101,'Tables for analytical purposes'!$Q$3:$S$1575,3,FALSE), "")</f>
        <v/>
      </c>
      <c r="AM101" s="10" t="str">
        <f>IFERROR(VLOOKUP(AM$2&amp;":"&amp;$A101,'Tables for analytical purposes'!$Q$3:$S$1575,3,FALSE), "")</f>
        <v/>
      </c>
      <c r="AN101" s="10" t="str">
        <f>IFERROR(VLOOKUP(AN$2&amp;":"&amp;$A101,'Tables for analytical purposes'!$Q$3:$S$1575,3,FALSE), "")</f>
        <v/>
      </c>
      <c r="AO101" s="10" t="str">
        <f>IFERROR(VLOOKUP(AO$2&amp;":"&amp;$A101,'Tables for analytical purposes'!$Q$3:$S$1575,3,FALSE), "")</f>
        <v/>
      </c>
      <c r="AP101" s="10" t="str">
        <f>IFERROR(VLOOKUP(AP$2&amp;":"&amp;$A101,'Tables for analytical purposes'!$Q$3:$S$1575,3,FALSE), "")</f>
        <v/>
      </c>
      <c r="AQ101" s="10" t="str">
        <f>IFERROR(VLOOKUP(AQ$2&amp;":"&amp;$A101,'Tables for analytical purposes'!$Q$3:$S$1575,3,FALSE), "")</f>
        <v/>
      </c>
      <c r="AR101" s="10" t="str">
        <f>IFERROR(VLOOKUP(AR$2&amp;":"&amp;$A101,'Tables for analytical purposes'!$Q$3:$S$1575,3,FALSE), "")</f>
        <v/>
      </c>
      <c r="AS101" s="10" t="str">
        <f>IFERROR(VLOOKUP(AS$2&amp;":"&amp;$A101,'Tables for analytical purposes'!$Q$3:$S$1575,3,FALSE), "")</f>
        <v/>
      </c>
      <c r="AT101" s="10" t="str">
        <f>IFERROR(VLOOKUP(AT$2&amp;":"&amp;$A101,'Tables for analytical purposes'!$Q$3:$S$1575,3,FALSE), "")</f>
        <v>NOCONA</v>
      </c>
      <c r="AU101" s="10" t="str">
        <f>IFERROR(VLOOKUP(AU$2&amp;":"&amp;$A101,'Tables for analytical purposes'!$Q$3:$S$1575,3,FALSE), "")</f>
        <v/>
      </c>
      <c r="AV101" s="10" t="str">
        <f>IFERROR(VLOOKUP(AV$2&amp;":"&amp;$A101,'Tables for analytical purposes'!$Q$3:$S$1575,3,FALSE), "")</f>
        <v/>
      </c>
      <c r="AW101" s="10" t="str">
        <f>IFERROR(VLOOKUP(AW$2&amp;":"&amp;$A101,'Tables for analytical purposes'!$Q$3:$S$1575,3,FALSE), "")</f>
        <v/>
      </c>
      <c r="AX101" s="10" t="str">
        <f>IFERROR(VLOOKUP(AX$2&amp;":"&amp;$A101,'Tables for analytical purposes'!$Q$3:$S$1575,3,FALSE), "")</f>
        <v/>
      </c>
      <c r="AY101" s="10" t="str">
        <f>IFERROR(VLOOKUP(AY$2&amp;":"&amp;$A101,'Tables for analytical purposes'!$Q$3:$S$1575,3,FALSE), "")</f>
        <v/>
      </c>
      <c r="AZ101" s="10" t="str">
        <f>IFERROR(VLOOKUP(AZ$2&amp;":"&amp;$A101,'Tables for analytical purposes'!$Q$3:$S$1575,3,FALSE), "")</f>
        <v/>
      </c>
      <c r="BA101" s="10" t="str">
        <f>IFERROR(VLOOKUP(BA$2&amp;":"&amp;$A101,'Tables for analytical purposes'!$Q$3:$S$1575,3,FALSE), "")</f>
        <v/>
      </c>
      <c r="BB101" s="10" t="str">
        <f>IFERROR(VLOOKUP(BB$2&amp;":"&amp;$A101,'Tables for analytical purposes'!$Q$3:$S$1575,3,FALSE), "")</f>
        <v/>
      </c>
      <c r="BC101" s="10" t="str">
        <f>IFERROR(VLOOKUP(BC$2&amp;":"&amp;$A101,'Tables for analytical purposes'!$Q$3:$S$1575,3,FALSE), "")</f>
        <v/>
      </c>
      <c r="BD101" s="10" t="str">
        <f>IFERROR(VLOOKUP(BD$2&amp;":"&amp;$A101,'Tables for analytical purposes'!$Q$3:$S$1575,3,FALSE), "")</f>
        <v/>
      </c>
      <c r="BE101" s="10" t="str">
        <f>IFERROR(VLOOKUP(BE$2&amp;":"&amp;$A101,'Tables for analytical purposes'!$Q$3:$S$1575,3,FALSE), "")</f>
        <v/>
      </c>
    </row>
    <row r="102" spans="1:57" x14ac:dyDescent="0.25">
      <c r="A102" s="10">
        <v>100</v>
      </c>
      <c r="B102" s="10" t="str">
        <f>IFERROR(VLOOKUP(B$2&amp;":"&amp;$A102,'Tables for analytical purposes'!$Q$3:$S$1575,3,FALSE), "")</f>
        <v/>
      </c>
      <c r="C102" s="10" t="str">
        <f>IFERROR(VLOOKUP(C$2&amp;":"&amp;$A102,'Tables for analytical purposes'!$Q$3:$S$1575,3,FALSE), "")</f>
        <v/>
      </c>
      <c r="D102" s="10" t="str">
        <f>IFERROR(VLOOKUP(D$2&amp;":"&amp;$A102,'Tables for analytical purposes'!$Q$3:$S$1575,3,FALSE), "")</f>
        <v/>
      </c>
      <c r="E102" s="10" t="str">
        <f>IFERROR(VLOOKUP(E$2&amp;":"&amp;$A102,'Tables for analytical purposes'!$Q$3:$S$1575,3,FALSE), "")</f>
        <v/>
      </c>
      <c r="F102" s="10" t="str">
        <f>IFERROR(VLOOKUP(F$2&amp;":"&amp;$A102,'Tables for analytical purposes'!$Q$3:$S$1575,3,FALSE), "")</f>
        <v>VALLEJO</v>
      </c>
      <c r="G102" s="10" t="str">
        <f>IFERROR(VLOOKUP(G$2&amp;":"&amp;$A102,'Tables for analytical purposes'!$Q$3:$S$1575,3,FALSE), "")</f>
        <v/>
      </c>
      <c r="H102" s="10" t="str">
        <f>IFERROR(VLOOKUP(H$2&amp;":"&amp;$A102,'Tables for analytical purposes'!$Q$3:$S$1575,3,FALSE), "")</f>
        <v/>
      </c>
      <c r="I102" s="10" t="str">
        <f>IFERROR(VLOOKUP(I$2&amp;":"&amp;$A102,'Tables for analytical purposes'!$Q$3:$S$1575,3,FALSE), "")</f>
        <v/>
      </c>
      <c r="J102" s="10" t="str">
        <f>IFERROR(VLOOKUP(J$2&amp;":"&amp;$A102,'Tables for analytical purposes'!$Q$3:$S$1575,3,FALSE), "")</f>
        <v/>
      </c>
      <c r="K102" s="10" t="str">
        <f>IFERROR(VLOOKUP(K$2&amp;":"&amp;$A102,'Tables for analytical purposes'!$Q$3:$S$1575,3,FALSE), "")</f>
        <v/>
      </c>
      <c r="L102" s="10" t="str">
        <f>IFERROR(VLOOKUP(L$2&amp;":"&amp;$A102,'Tables for analytical purposes'!$Q$3:$S$1575,3,FALSE), "")</f>
        <v/>
      </c>
      <c r="M102" s="10" t="str">
        <f>IFERROR(VLOOKUP(M$2&amp;":"&amp;$A102,'Tables for analytical purposes'!$Q$3:$S$1575,3,FALSE), "")</f>
        <v/>
      </c>
      <c r="N102" s="10" t="str">
        <f>IFERROR(VLOOKUP(N$2&amp;":"&amp;$A102,'Tables for analytical purposes'!$Q$3:$S$1575,3,FALSE), "")</f>
        <v/>
      </c>
      <c r="O102" s="10" t="str">
        <f>IFERROR(VLOOKUP(O$2&amp;":"&amp;$A102,'Tables for analytical purposes'!$Q$3:$S$1575,3,FALSE), "")</f>
        <v/>
      </c>
      <c r="P102" s="10" t="str">
        <f>IFERROR(VLOOKUP(P$2&amp;":"&amp;$A102,'Tables for analytical purposes'!$Q$3:$S$1575,3,FALSE), "")</f>
        <v/>
      </c>
      <c r="Q102" s="10" t="str">
        <f>IFERROR(VLOOKUP(Q$2&amp;":"&amp;$A102,'Tables for analytical purposes'!$Q$3:$S$1575,3,FALSE), "")</f>
        <v/>
      </c>
      <c r="R102" s="10" t="str">
        <f>IFERROR(VLOOKUP(R$2&amp;":"&amp;$A102,'Tables for analytical purposes'!$Q$3:$S$1575,3,FALSE), "")</f>
        <v/>
      </c>
      <c r="S102" s="10" t="str">
        <f>IFERROR(VLOOKUP(S$2&amp;":"&amp;$A102,'Tables for analytical purposes'!$Q$3:$S$1575,3,FALSE), "")</f>
        <v/>
      </c>
      <c r="T102" s="10" t="str">
        <f>IFERROR(VLOOKUP(T$2&amp;":"&amp;$A102,'Tables for analytical purposes'!$Q$3:$S$1575,3,FALSE), "")</f>
        <v/>
      </c>
      <c r="U102" s="10" t="str">
        <f>IFERROR(VLOOKUP(U$2&amp;":"&amp;$A102,'Tables for analytical purposes'!$Q$3:$S$1575,3,FALSE), "")</f>
        <v/>
      </c>
      <c r="V102" s="10" t="str">
        <f>IFERROR(VLOOKUP(V$2&amp;":"&amp;$A102,'Tables for analytical purposes'!$Q$3:$S$1575,3,FALSE), "")</f>
        <v/>
      </c>
      <c r="W102" s="10" t="str">
        <f>IFERROR(VLOOKUP(W$2&amp;":"&amp;$A102,'Tables for analytical purposes'!$Q$3:$S$1575,3,FALSE), "")</f>
        <v/>
      </c>
      <c r="X102" s="10" t="str">
        <f>IFERROR(VLOOKUP(X$2&amp;":"&amp;$A102,'Tables for analytical purposes'!$Q$3:$S$1575,3,FALSE), "")</f>
        <v/>
      </c>
      <c r="Y102" s="10" t="str">
        <f>IFERROR(VLOOKUP(Y$2&amp;":"&amp;$A102,'Tables for analytical purposes'!$Q$3:$S$1575,3,FALSE), "")</f>
        <v/>
      </c>
      <c r="Z102" s="10" t="str">
        <f>IFERROR(VLOOKUP(Z$2&amp;":"&amp;$A102,'Tables for analytical purposes'!$Q$3:$S$1575,3,FALSE), "")</f>
        <v/>
      </c>
      <c r="AA102" s="10" t="str">
        <f>IFERROR(VLOOKUP(AA$2&amp;":"&amp;$A102,'Tables for analytical purposes'!$Q$3:$S$1575,3,FALSE), "")</f>
        <v/>
      </c>
      <c r="AB102" s="10" t="str">
        <f>IFERROR(VLOOKUP(AB$2&amp;":"&amp;$A102,'Tables for analytical purposes'!$Q$3:$S$1575,3,FALSE), "")</f>
        <v/>
      </c>
      <c r="AC102" s="10" t="str">
        <f>IFERROR(VLOOKUP(AC$2&amp;":"&amp;$A102,'Tables for analytical purposes'!$Q$3:$S$1575,3,FALSE), "")</f>
        <v/>
      </c>
      <c r="AD102" s="10" t="str">
        <f>IFERROR(VLOOKUP(AD$2&amp;":"&amp;$A102,'Tables for analytical purposes'!$Q$3:$S$1575,3,FALSE), "")</f>
        <v/>
      </c>
      <c r="AE102" s="10" t="str">
        <f>IFERROR(VLOOKUP(AE$2&amp;":"&amp;$A102,'Tables for analytical purposes'!$Q$3:$S$1575,3,FALSE), "")</f>
        <v/>
      </c>
      <c r="AF102" s="10" t="str">
        <f>IFERROR(VLOOKUP(AF$2&amp;":"&amp;$A102,'Tables for analytical purposes'!$Q$3:$S$1575,3,FALSE), "")</f>
        <v/>
      </c>
      <c r="AG102" s="10" t="str">
        <f>IFERROR(VLOOKUP(AG$2&amp;":"&amp;$A102,'Tables for analytical purposes'!$Q$3:$S$1575,3,FALSE), "")</f>
        <v/>
      </c>
      <c r="AH102" s="10" t="str">
        <f>IFERROR(VLOOKUP(AH$2&amp;":"&amp;$A102,'Tables for analytical purposes'!$Q$3:$S$1575,3,FALSE), "")</f>
        <v/>
      </c>
      <c r="AI102" s="10" t="str">
        <f>IFERROR(VLOOKUP(AI$2&amp;":"&amp;$A102,'Tables for analytical purposes'!$Q$3:$S$1575,3,FALSE), "")</f>
        <v/>
      </c>
      <c r="AJ102" s="10" t="str">
        <f>IFERROR(VLOOKUP(AJ$2&amp;":"&amp;$A102,'Tables for analytical purposes'!$Q$3:$S$1575,3,FALSE), "")</f>
        <v/>
      </c>
      <c r="AK102" s="10" t="str">
        <f>IFERROR(VLOOKUP(AK$2&amp;":"&amp;$A102,'Tables for analytical purposes'!$Q$3:$S$1575,3,FALSE), "")</f>
        <v/>
      </c>
      <c r="AL102" s="10" t="str">
        <f>IFERROR(VLOOKUP(AL$2&amp;":"&amp;$A102,'Tables for analytical purposes'!$Q$3:$S$1575,3,FALSE), "")</f>
        <v/>
      </c>
      <c r="AM102" s="10" t="str">
        <f>IFERROR(VLOOKUP(AM$2&amp;":"&amp;$A102,'Tables for analytical purposes'!$Q$3:$S$1575,3,FALSE), "")</f>
        <v/>
      </c>
      <c r="AN102" s="10" t="str">
        <f>IFERROR(VLOOKUP(AN$2&amp;":"&amp;$A102,'Tables for analytical purposes'!$Q$3:$S$1575,3,FALSE), "")</f>
        <v/>
      </c>
      <c r="AO102" s="10" t="str">
        <f>IFERROR(VLOOKUP(AO$2&amp;":"&amp;$A102,'Tables for analytical purposes'!$Q$3:$S$1575,3,FALSE), "")</f>
        <v/>
      </c>
      <c r="AP102" s="10" t="str">
        <f>IFERROR(VLOOKUP(AP$2&amp;":"&amp;$A102,'Tables for analytical purposes'!$Q$3:$S$1575,3,FALSE), "")</f>
        <v/>
      </c>
      <c r="AQ102" s="10" t="str">
        <f>IFERROR(VLOOKUP(AQ$2&amp;":"&amp;$A102,'Tables for analytical purposes'!$Q$3:$S$1575,3,FALSE), "")</f>
        <v/>
      </c>
      <c r="AR102" s="10" t="str">
        <f>IFERROR(VLOOKUP(AR$2&amp;":"&amp;$A102,'Tables for analytical purposes'!$Q$3:$S$1575,3,FALSE), "")</f>
        <v/>
      </c>
      <c r="AS102" s="10" t="str">
        <f>IFERROR(VLOOKUP(AS$2&amp;":"&amp;$A102,'Tables for analytical purposes'!$Q$3:$S$1575,3,FALSE), "")</f>
        <v/>
      </c>
      <c r="AT102" s="10" t="str">
        <f>IFERROR(VLOOKUP(AT$2&amp;":"&amp;$A102,'Tables for analytical purposes'!$Q$3:$S$1575,3,FALSE), "")</f>
        <v>ODESSA</v>
      </c>
      <c r="AU102" s="10" t="str">
        <f>IFERROR(VLOOKUP(AU$2&amp;":"&amp;$A102,'Tables for analytical purposes'!$Q$3:$S$1575,3,FALSE), "")</f>
        <v/>
      </c>
      <c r="AV102" s="10" t="str">
        <f>IFERROR(VLOOKUP(AV$2&amp;":"&amp;$A102,'Tables for analytical purposes'!$Q$3:$S$1575,3,FALSE), "")</f>
        <v/>
      </c>
      <c r="AW102" s="10" t="str">
        <f>IFERROR(VLOOKUP(AW$2&amp;":"&amp;$A102,'Tables for analytical purposes'!$Q$3:$S$1575,3,FALSE), "")</f>
        <v/>
      </c>
      <c r="AX102" s="10" t="str">
        <f>IFERROR(VLOOKUP(AX$2&amp;":"&amp;$A102,'Tables for analytical purposes'!$Q$3:$S$1575,3,FALSE), "")</f>
        <v/>
      </c>
      <c r="AY102" s="10" t="str">
        <f>IFERROR(VLOOKUP(AY$2&amp;":"&amp;$A102,'Tables for analytical purposes'!$Q$3:$S$1575,3,FALSE), "")</f>
        <v/>
      </c>
      <c r="AZ102" s="10" t="str">
        <f>IFERROR(VLOOKUP(AZ$2&amp;":"&amp;$A102,'Tables for analytical purposes'!$Q$3:$S$1575,3,FALSE), "")</f>
        <v/>
      </c>
      <c r="BA102" s="10" t="str">
        <f>IFERROR(VLOOKUP(BA$2&amp;":"&amp;$A102,'Tables for analytical purposes'!$Q$3:$S$1575,3,FALSE), "")</f>
        <v/>
      </c>
      <c r="BB102" s="10" t="str">
        <f>IFERROR(VLOOKUP(BB$2&amp;":"&amp;$A102,'Tables for analytical purposes'!$Q$3:$S$1575,3,FALSE), "")</f>
        <v/>
      </c>
      <c r="BC102" s="10" t="str">
        <f>IFERROR(VLOOKUP(BC$2&amp;":"&amp;$A102,'Tables for analytical purposes'!$Q$3:$S$1575,3,FALSE), "")</f>
        <v/>
      </c>
      <c r="BD102" s="10" t="str">
        <f>IFERROR(VLOOKUP(BD$2&amp;":"&amp;$A102,'Tables for analytical purposes'!$Q$3:$S$1575,3,FALSE), "")</f>
        <v/>
      </c>
      <c r="BE102" s="10" t="str">
        <f>IFERROR(VLOOKUP(BE$2&amp;":"&amp;$A102,'Tables for analytical purposes'!$Q$3:$S$1575,3,FALSE), "")</f>
        <v/>
      </c>
    </row>
    <row r="103" spans="1:57" x14ac:dyDescent="0.25">
      <c r="A103">
        <v>101</v>
      </c>
      <c r="B103" s="10" t="str">
        <f>IFERROR(VLOOKUP(B$2&amp;":"&amp;$A103,'Tables for analytical purposes'!$Q$3:$S$1575,3,FALSE), "")</f>
        <v/>
      </c>
      <c r="C103" s="10" t="str">
        <f>IFERROR(VLOOKUP(C$2&amp;":"&amp;$A103,'Tables for analytical purposes'!$Q$3:$S$1575,3,FALSE), "")</f>
        <v/>
      </c>
      <c r="D103" s="10" t="str">
        <f>IFERROR(VLOOKUP(D$2&amp;":"&amp;$A103,'Tables for analytical purposes'!$Q$3:$S$1575,3,FALSE), "")</f>
        <v/>
      </c>
      <c r="E103" s="10" t="str">
        <f>IFERROR(VLOOKUP(E$2&amp;":"&amp;$A103,'Tables for analytical purposes'!$Q$3:$S$1575,3,FALSE), "")</f>
        <v/>
      </c>
      <c r="F103" s="10" t="str">
        <f>IFERROR(VLOOKUP(F$2&amp;":"&amp;$A103,'Tables for analytical purposes'!$Q$3:$S$1575,3,FALSE), "")</f>
        <v>VENTURA</v>
      </c>
      <c r="G103" s="10" t="str">
        <f>IFERROR(VLOOKUP(G$2&amp;":"&amp;$A103,'Tables for analytical purposes'!$Q$3:$S$1575,3,FALSE), "")</f>
        <v/>
      </c>
      <c r="H103" s="10" t="str">
        <f>IFERROR(VLOOKUP(H$2&amp;":"&amp;$A103,'Tables for analytical purposes'!$Q$3:$S$1575,3,FALSE), "")</f>
        <v/>
      </c>
      <c r="I103" s="10" t="str">
        <f>IFERROR(VLOOKUP(I$2&amp;":"&amp;$A103,'Tables for analytical purposes'!$Q$3:$S$1575,3,FALSE), "")</f>
        <v/>
      </c>
      <c r="J103" s="10" t="str">
        <f>IFERROR(VLOOKUP(J$2&amp;":"&amp;$A103,'Tables for analytical purposes'!$Q$3:$S$1575,3,FALSE), "")</f>
        <v/>
      </c>
      <c r="K103" s="10" t="str">
        <f>IFERROR(VLOOKUP(K$2&amp;":"&amp;$A103,'Tables for analytical purposes'!$Q$3:$S$1575,3,FALSE), "")</f>
        <v/>
      </c>
      <c r="L103" s="10" t="str">
        <f>IFERROR(VLOOKUP(L$2&amp;":"&amp;$A103,'Tables for analytical purposes'!$Q$3:$S$1575,3,FALSE), "")</f>
        <v/>
      </c>
      <c r="M103" s="10" t="str">
        <f>IFERROR(VLOOKUP(M$2&amp;":"&amp;$A103,'Tables for analytical purposes'!$Q$3:$S$1575,3,FALSE), "")</f>
        <v/>
      </c>
      <c r="N103" s="10" t="str">
        <f>IFERROR(VLOOKUP(N$2&amp;":"&amp;$A103,'Tables for analytical purposes'!$Q$3:$S$1575,3,FALSE), "")</f>
        <v/>
      </c>
      <c r="O103" s="10" t="str">
        <f>IFERROR(VLOOKUP(O$2&amp;":"&amp;$A103,'Tables for analytical purposes'!$Q$3:$S$1575,3,FALSE), "")</f>
        <v/>
      </c>
      <c r="P103" s="10" t="str">
        <f>IFERROR(VLOOKUP(P$2&amp;":"&amp;$A103,'Tables for analytical purposes'!$Q$3:$S$1575,3,FALSE), "")</f>
        <v/>
      </c>
      <c r="Q103" s="10" t="str">
        <f>IFERROR(VLOOKUP(Q$2&amp;":"&amp;$A103,'Tables for analytical purposes'!$Q$3:$S$1575,3,FALSE), "")</f>
        <v/>
      </c>
      <c r="R103" s="10" t="str">
        <f>IFERROR(VLOOKUP(R$2&amp;":"&amp;$A103,'Tables for analytical purposes'!$Q$3:$S$1575,3,FALSE), "")</f>
        <v/>
      </c>
      <c r="S103" s="10" t="str">
        <f>IFERROR(VLOOKUP(S$2&amp;":"&amp;$A103,'Tables for analytical purposes'!$Q$3:$S$1575,3,FALSE), "")</f>
        <v/>
      </c>
      <c r="T103" s="10" t="str">
        <f>IFERROR(VLOOKUP(T$2&amp;":"&amp;$A103,'Tables for analytical purposes'!$Q$3:$S$1575,3,FALSE), "")</f>
        <v/>
      </c>
      <c r="U103" s="10" t="str">
        <f>IFERROR(VLOOKUP(U$2&amp;":"&amp;$A103,'Tables for analytical purposes'!$Q$3:$S$1575,3,FALSE), "")</f>
        <v/>
      </c>
      <c r="V103" s="10" t="str">
        <f>IFERROR(VLOOKUP(V$2&amp;":"&amp;$A103,'Tables for analytical purposes'!$Q$3:$S$1575,3,FALSE), "")</f>
        <v/>
      </c>
      <c r="W103" s="10" t="str">
        <f>IFERROR(VLOOKUP(W$2&amp;":"&amp;$A103,'Tables for analytical purposes'!$Q$3:$S$1575,3,FALSE), "")</f>
        <v/>
      </c>
      <c r="X103" s="10" t="str">
        <f>IFERROR(VLOOKUP(X$2&amp;":"&amp;$A103,'Tables for analytical purposes'!$Q$3:$S$1575,3,FALSE), "")</f>
        <v/>
      </c>
      <c r="Y103" s="10" t="str">
        <f>IFERROR(VLOOKUP(Y$2&amp;":"&amp;$A103,'Tables for analytical purposes'!$Q$3:$S$1575,3,FALSE), "")</f>
        <v/>
      </c>
      <c r="Z103" s="10" t="str">
        <f>IFERROR(VLOOKUP(Z$2&amp;":"&amp;$A103,'Tables for analytical purposes'!$Q$3:$S$1575,3,FALSE), "")</f>
        <v/>
      </c>
      <c r="AA103" s="10" t="str">
        <f>IFERROR(VLOOKUP(AA$2&amp;":"&amp;$A103,'Tables for analytical purposes'!$Q$3:$S$1575,3,FALSE), "")</f>
        <v/>
      </c>
      <c r="AB103" s="10" t="str">
        <f>IFERROR(VLOOKUP(AB$2&amp;":"&amp;$A103,'Tables for analytical purposes'!$Q$3:$S$1575,3,FALSE), "")</f>
        <v/>
      </c>
      <c r="AC103" s="10" t="str">
        <f>IFERROR(VLOOKUP(AC$2&amp;":"&amp;$A103,'Tables for analytical purposes'!$Q$3:$S$1575,3,FALSE), "")</f>
        <v/>
      </c>
      <c r="AD103" s="10" t="str">
        <f>IFERROR(VLOOKUP(AD$2&amp;":"&amp;$A103,'Tables for analytical purposes'!$Q$3:$S$1575,3,FALSE), "")</f>
        <v/>
      </c>
      <c r="AE103" s="10" t="str">
        <f>IFERROR(VLOOKUP(AE$2&amp;":"&amp;$A103,'Tables for analytical purposes'!$Q$3:$S$1575,3,FALSE), "")</f>
        <v/>
      </c>
      <c r="AF103" s="10" t="str">
        <f>IFERROR(VLOOKUP(AF$2&amp;":"&amp;$A103,'Tables for analytical purposes'!$Q$3:$S$1575,3,FALSE), "")</f>
        <v/>
      </c>
      <c r="AG103" s="10" t="str">
        <f>IFERROR(VLOOKUP(AG$2&amp;":"&amp;$A103,'Tables for analytical purposes'!$Q$3:$S$1575,3,FALSE), "")</f>
        <v/>
      </c>
      <c r="AH103" s="10" t="str">
        <f>IFERROR(VLOOKUP(AH$2&amp;":"&amp;$A103,'Tables for analytical purposes'!$Q$3:$S$1575,3,FALSE), "")</f>
        <v/>
      </c>
      <c r="AI103" s="10" t="str">
        <f>IFERROR(VLOOKUP(AI$2&amp;":"&amp;$A103,'Tables for analytical purposes'!$Q$3:$S$1575,3,FALSE), "")</f>
        <v/>
      </c>
      <c r="AJ103" s="10" t="str">
        <f>IFERROR(VLOOKUP(AJ$2&amp;":"&amp;$A103,'Tables for analytical purposes'!$Q$3:$S$1575,3,FALSE), "")</f>
        <v/>
      </c>
      <c r="AK103" s="10" t="str">
        <f>IFERROR(VLOOKUP(AK$2&amp;":"&amp;$A103,'Tables for analytical purposes'!$Q$3:$S$1575,3,FALSE), "")</f>
        <v/>
      </c>
      <c r="AL103" s="10" t="str">
        <f>IFERROR(VLOOKUP(AL$2&amp;":"&amp;$A103,'Tables for analytical purposes'!$Q$3:$S$1575,3,FALSE), "")</f>
        <v/>
      </c>
      <c r="AM103" s="10" t="str">
        <f>IFERROR(VLOOKUP(AM$2&amp;":"&amp;$A103,'Tables for analytical purposes'!$Q$3:$S$1575,3,FALSE), "")</f>
        <v/>
      </c>
      <c r="AN103" s="10" t="str">
        <f>IFERROR(VLOOKUP(AN$2&amp;":"&amp;$A103,'Tables for analytical purposes'!$Q$3:$S$1575,3,FALSE), "")</f>
        <v/>
      </c>
      <c r="AO103" s="10" t="str">
        <f>IFERROR(VLOOKUP(AO$2&amp;":"&amp;$A103,'Tables for analytical purposes'!$Q$3:$S$1575,3,FALSE), "")</f>
        <v/>
      </c>
      <c r="AP103" s="10" t="str">
        <f>IFERROR(VLOOKUP(AP$2&amp;":"&amp;$A103,'Tables for analytical purposes'!$Q$3:$S$1575,3,FALSE), "")</f>
        <v/>
      </c>
      <c r="AQ103" s="10" t="str">
        <f>IFERROR(VLOOKUP(AQ$2&amp;":"&amp;$A103,'Tables for analytical purposes'!$Q$3:$S$1575,3,FALSE), "")</f>
        <v/>
      </c>
      <c r="AR103" s="10" t="str">
        <f>IFERROR(VLOOKUP(AR$2&amp;":"&amp;$A103,'Tables for analytical purposes'!$Q$3:$S$1575,3,FALSE), "")</f>
        <v/>
      </c>
      <c r="AS103" s="10" t="str">
        <f>IFERROR(VLOOKUP(AS$2&amp;":"&amp;$A103,'Tables for analytical purposes'!$Q$3:$S$1575,3,FALSE), "")</f>
        <v/>
      </c>
      <c r="AT103" s="10" t="str">
        <f>IFERROR(VLOOKUP(AT$2&amp;":"&amp;$A103,'Tables for analytical purposes'!$Q$3:$S$1575,3,FALSE), "")</f>
        <v>PASADENA</v>
      </c>
      <c r="AU103" s="10" t="str">
        <f>IFERROR(VLOOKUP(AU$2&amp;":"&amp;$A103,'Tables for analytical purposes'!$Q$3:$S$1575,3,FALSE), "")</f>
        <v/>
      </c>
      <c r="AV103" s="10" t="str">
        <f>IFERROR(VLOOKUP(AV$2&amp;":"&amp;$A103,'Tables for analytical purposes'!$Q$3:$S$1575,3,FALSE), "")</f>
        <v/>
      </c>
      <c r="AW103" s="10" t="str">
        <f>IFERROR(VLOOKUP(AW$2&amp;":"&amp;$A103,'Tables for analytical purposes'!$Q$3:$S$1575,3,FALSE), "")</f>
        <v/>
      </c>
      <c r="AX103" s="10" t="str">
        <f>IFERROR(VLOOKUP(AX$2&amp;":"&amp;$A103,'Tables for analytical purposes'!$Q$3:$S$1575,3,FALSE), "")</f>
        <v/>
      </c>
      <c r="AY103" s="10" t="str">
        <f>IFERROR(VLOOKUP(AY$2&amp;":"&amp;$A103,'Tables for analytical purposes'!$Q$3:$S$1575,3,FALSE), "")</f>
        <v/>
      </c>
      <c r="AZ103" s="10" t="str">
        <f>IFERROR(VLOOKUP(AZ$2&amp;":"&amp;$A103,'Tables for analytical purposes'!$Q$3:$S$1575,3,FALSE), "")</f>
        <v/>
      </c>
      <c r="BA103" s="10" t="str">
        <f>IFERROR(VLOOKUP(BA$2&amp;":"&amp;$A103,'Tables for analytical purposes'!$Q$3:$S$1575,3,FALSE), "")</f>
        <v/>
      </c>
      <c r="BB103" s="10" t="str">
        <f>IFERROR(VLOOKUP(BB$2&amp;":"&amp;$A103,'Tables for analytical purposes'!$Q$3:$S$1575,3,FALSE), "")</f>
        <v/>
      </c>
      <c r="BC103" s="10" t="str">
        <f>IFERROR(VLOOKUP(BC$2&amp;":"&amp;$A103,'Tables for analytical purposes'!$Q$3:$S$1575,3,FALSE), "")</f>
        <v/>
      </c>
      <c r="BD103" s="10" t="str">
        <f>IFERROR(VLOOKUP(BD$2&amp;":"&amp;$A103,'Tables for analytical purposes'!$Q$3:$S$1575,3,FALSE), "")</f>
        <v/>
      </c>
      <c r="BE103" s="10" t="str">
        <f>IFERROR(VLOOKUP(BE$2&amp;":"&amp;$A103,'Tables for analytical purposes'!$Q$3:$S$1575,3,FALSE), "")</f>
        <v/>
      </c>
    </row>
    <row r="104" spans="1:57" x14ac:dyDescent="0.25">
      <c r="A104" s="10">
        <v>102</v>
      </c>
      <c r="B104" s="10" t="str">
        <f>IFERROR(VLOOKUP(B$2&amp;":"&amp;$A104,'Tables for analytical purposes'!$Q$3:$S$1575,3,FALSE), "")</f>
        <v/>
      </c>
      <c r="C104" s="10" t="str">
        <f>IFERROR(VLOOKUP(C$2&amp;":"&amp;$A104,'Tables for analytical purposes'!$Q$3:$S$1575,3,FALSE), "")</f>
        <v/>
      </c>
      <c r="D104" s="10" t="str">
        <f>IFERROR(VLOOKUP(D$2&amp;":"&amp;$A104,'Tables for analytical purposes'!$Q$3:$S$1575,3,FALSE), "")</f>
        <v/>
      </c>
      <c r="E104" s="10" t="str">
        <f>IFERROR(VLOOKUP(E$2&amp;":"&amp;$A104,'Tables for analytical purposes'!$Q$3:$S$1575,3,FALSE), "")</f>
        <v/>
      </c>
      <c r="F104" s="10" t="str">
        <f>IFERROR(VLOOKUP(F$2&amp;":"&amp;$A104,'Tables for analytical purposes'!$Q$3:$S$1575,3,FALSE), "")</f>
        <v>WEAVERVILLE</v>
      </c>
      <c r="G104" s="10" t="str">
        <f>IFERROR(VLOOKUP(G$2&amp;":"&amp;$A104,'Tables for analytical purposes'!$Q$3:$S$1575,3,FALSE), "")</f>
        <v/>
      </c>
      <c r="H104" s="10" t="str">
        <f>IFERROR(VLOOKUP(H$2&amp;":"&amp;$A104,'Tables for analytical purposes'!$Q$3:$S$1575,3,FALSE), "")</f>
        <v/>
      </c>
      <c r="I104" s="10" t="str">
        <f>IFERROR(VLOOKUP(I$2&amp;":"&amp;$A104,'Tables for analytical purposes'!$Q$3:$S$1575,3,FALSE), "")</f>
        <v/>
      </c>
      <c r="J104" s="10" t="str">
        <f>IFERROR(VLOOKUP(J$2&amp;":"&amp;$A104,'Tables for analytical purposes'!$Q$3:$S$1575,3,FALSE), "")</f>
        <v/>
      </c>
      <c r="K104" s="10" t="str">
        <f>IFERROR(VLOOKUP(K$2&amp;":"&amp;$A104,'Tables for analytical purposes'!$Q$3:$S$1575,3,FALSE), "")</f>
        <v/>
      </c>
      <c r="L104" s="10" t="str">
        <f>IFERROR(VLOOKUP(L$2&amp;":"&amp;$A104,'Tables for analytical purposes'!$Q$3:$S$1575,3,FALSE), "")</f>
        <v/>
      </c>
      <c r="M104" s="10" t="str">
        <f>IFERROR(VLOOKUP(M$2&amp;":"&amp;$A104,'Tables for analytical purposes'!$Q$3:$S$1575,3,FALSE), "")</f>
        <v/>
      </c>
      <c r="N104" s="10" t="str">
        <f>IFERROR(VLOOKUP(N$2&amp;":"&amp;$A104,'Tables for analytical purposes'!$Q$3:$S$1575,3,FALSE), "")</f>
        <v/>
      </c>
      <c r="O104" s="10" t="str">
        <f>IFERROR(VLOOKUP(O$2&amp;":"&amp;$A104,'Tables for analytical purposes'!$Q$3:$S$1575,3,FALSE), "")</f>
        <v/>
      </c>
      <c r="P104" s="10" t="str">
        <f>IFERROR(VLOOKUP(P$2&amp;":"&amp;$A104,'Tables for analytical purposes'!$Q$3:$S$1575,3,FALSE), "")</f>
        <v/>
      </c>
      <c r="Q104" s="10" t="str">
        <f>IFERROR(VLOOKUP(Q$2&amp;":"&amp;$A104,'Tables for analytical purposes'!$Q$3:$S$1575,3,FALSE), "")</f>
        <v/>
      </c>
      <c r="R104" s="10" t="str">
        <f>IFERROR(VLOOKUP(R$2&amp;":"&amp;$A104,'Tables for analytical purposes'!$Q$3:$S$1575,3,FALSE), "")</f>
        <v/>
      </c>
      <c r="S104" s="10" t="str">
        <f>IFERROR(VLOOKUP(S$2&amp;":"&amp;$A104,'Tables for analytical purposes'!$Q$3:$S$1575,3,FALSE), "")</f>
        <v/>
      </c>
      <c r="T104" s="10" t="str">
        <f>IFERROR(VLOOKUP(T$2&amp;":"&amp;$A104,'Tables for analytical purposes'!$Q$3:$S$1575,3,FALSE), "")</f>
        <v/>
      </c>
      <c r="U104" s="10" t="str">
        <f>IFERROR(VLOOKUP(U$2&amp;":"&amp;$A104,'Tables for analytical purposes'!$Q$3:$S$1575,3,FALSE), "")</f>
        <v/>
      </c>
      <c r="V104" s="10" t="str">
        <f>IFERROR(VLOOKUP(V$2&amp;":"&amp;$A104,'Tables for analytical purposes'!$Q$3:$S$1575,3,FALSE), "")</f>
        <v/>
      </c>
      <c r="W104" s="10" t="str">
        <f>IFERROR(VLOOKUP(W$2&amp;":"&amp;$A104,'Tables for analytical purposes'!$Q$3:$S$1575,3,FALSE), "")</f>
        <v/>
      </c>
      <c r="X104" s="10" t="str">
        <f>IFERROR(VLOOKUP(X$2&amp;":"&amp;$A104,'Tables for analytical purposes'!$Q$3:$S$1575,3,FALSE), "")</f>
        <v/>
      </c>
      <c r="Y104" s="10" t="str">
        <f>IFERROR(VLOOKUP(Y$2&amp;":"&amp;$A104,'Tables for analytical purposes'!$Q$3:$S$1575,3,FALSE), "")</f>
        <v/>
      </c>
      <c r="Z104" s="10" t="str">
        <f>IFERROR(VLOOKUP(Z$2&amp;":"&amp;$A104,'Tables for analytical purposes'!$Q$3:$S$1575,3,FALSE), "")</f>
        <v/>
      </c>
      <c r="AA104" s="10" t="str">
        <f>IFERROR(VLOOKUP(AA$2&amp;":"&amp;$A104,'Tables for analytical purposes'!$Q$3:$S$1575,3,FALSE), "")</f>
        <v/>
      </c>
      <c r="AB104" s="10" t="str">
        <f>IFERROR(VLOOKUP(AB$2&amp;":"&amp;$A104,'Tables for analytical purposes'!$Q$3:$S$1575,3,FALSE), "")</f>
        <v/>
      </c>
      <c r="AC104" s="10" t="str">
        <f>IFERROR(VLOOKUP(AC$2&amp;":"&amp;$A104,'Tables for analytical purposes'!$Q$3:$S$1575,3,FALSE), "")</f>
        <v/>
      </c>
      <c r="AD104" s="10" t="str">
        <f>IFERROR(VLOOKUP(AD$2&amp;":"&amp;$A104,'Tables for analytical purposes'!$Q$3:$S$1575,3,FALSE), "")</f>
        <v/>
      </c>
      <c r="AE104" s="10" t="str">
        <f>IFERROR(VLOOKUP(AE$2&amp;":"&amp;$A104,'Tables for analytical purposes'!$Q$3:$S$1575,3,FALSE), "")</f>
        <v/>
      </c>
      <c r="AF104" s="10" t="str">
        <f>IFERROR(VLOOKUP(AF$2&amp;":"&amp;$A104,'Tables for analytical purposes'!$Q$3:$S$1575,3,FALSE), "")</f>
        <v/>
      </c>
      <c r="AG104" s="10" t="str">
        <f>IFERROR(VLOOKUP(AG$2&amp;":"&amp;$A104,'Tables for analytical purposes'!$Q$3:$S$1575,3,FALSE), "")</f>
        <v/>
      </c>
      <c r="AH104" s="10" t="str">
        <f>IFERROR(VLOOKUP(AH$2&amp;":"&amp;$A104,'Tables for analytical purposes'!$Q$3:$S$1575,3,FALSE), "")</f>
        <v/>
      </c>
      <c r="AI104" s="10" t="str">
        <f>IFERROR(VLOOKUP(AI$2&amp;":"&amp;$A104,'Tables for analytical purposes'!$Q$3:$S$1575,3,FALSE), "")</f>
        <v/>
      </c>
      <c r="AJ104" s="10" t="str">
        <f>IFERROR(VLOOKUP(AJ$2&amp;":"&amp;$A104,'Tables for analytical purposes'!$Q$3:$S$1575,3,FALSE), "")</f>
        <v/>
      </c>
      <c r="AK104" s="10" t="str">
        <f>IFERROR(VLOOKUP(AK$2&amp;":"&amp;$A104,'Tables for analytical purposes'!$Q$3:$S$1575,3,FALSE), "")</f>
        <v/>
      </c>
      <c r="AL104" s="10" t="str">
        <f>IFERROR(VLOOKUP(AL$2&amp;":"&amp;$A104,'Tables for analytical purposes'!$Q$3:$S$1575,3,FALSE), "")</f>
        <v/>
      </c>
      <c r="AM104" s="10" t="str">
        <f>IFERROR(VLOOKUP(AM$2&amp;":"&amp;$A104,'Tables for analytical purposes'!$Q$3:$S$1575,3,FALSE), "")</f>
        <v/>
      </c>
      <c r="AN104" s="10" t="str">
        <f>IFERROR(VLOOKUP(AN$2&amp;":"&amp;$A104,'Tables for analytical purposes'!$Q$3:$S$1575,3,FALSE), "")</f>
        <v/>
      </c>
      <c r="AO104" s="10" t="str">
        <f>IFERROR(VLOOKUP(AO$2&amp;":"&amp;$A104,'Tables for analytical purposes'!$Q$3:$S$1575,3,FALSE), "")</f>
        <v/>
      </c>
      <c r="AP104" s="10" t="str">
        <f>IFERROR(VLOOKUP(AP$2&amp;":"&amp;$A104,'Tables for analytical purposes'!$Q$3:$S$1575,3,FALSE), "")</f>
        <v/>
      </c>
      <c r="AQ104" s="10" t="str">
        <f>IFERROR(VLOOKUP(AQ$2&amp;":"&amp;$A104,'Tables for analytical purposes'!$Q$3:$S$1575,3,FALSE), "")</f>
        <v/>
      </c>
      <c r="AR104" s="10" t="str">
        <f>IFERROR(VLOOKUP(AR$2&amp;":"&amp;$A104,'Tables for analytical purposes'!$Q$3:$S$1575,3,FALSE), "")</f>
        <v/>
      </c>
      <c r="AS104" s="10" t="str">
        <f>IFERROR(VLOOKUP(AS$2&amp;":"&amp;$A104,'Tables for analytical purposes'!$Q$3:$S$1575,3,FALSE), "")</f>
        <v/>
      </c>
      <c r="AT104" s="10" t="str">
        <f>IFERROR(VLOOKUP(AT$2&amp;":"&amp;$A104,'Tables for analytical purposes'!$Q$3:$S$1575,3,FALSE), "")</f>
        <v>PEARLAND</v>
      </c>
      <c r="AU104" s="10" t="str">
        <f>IFERROR(VLOOKUP(AU$2&amp;":"&amp;$A104,'Tables for analytical purposes'!$Q$3:$S$1575,3,FALSE), "")</f>
        <v/>
      </c>
      <c r="AV104" s="10" t="str">
        <f>IFERROR(VLOOKUP(AV$2&amp;":"&amp;$A104,'Tables for analytical purposes'!$Q$3:$S$1575,3,FALSE), "")</f>
        <v/>
      </c>
      <c r="AW104" s="10" t="str">
        <f>IFERROR(VLOOKUP(AW$2&amp;":"&amp;$A104,'Tables for analytical purposes'!$Q$3:$S$1575,3,FALSE), "")</f>
        <v/>
      </c>
      <c r="AX104" s="10" t="str">
        <f>IFERROR(VLOOKUP(AX$2&amp;":"&amp;$A104,'Tables for analytical purposes'!$Q$3:$S$1575,3,FALSE), "")</f>
        <v/>
      </c>
      <c r="AY104" s="10" t="str">
        <f>IFERROR(VLOOKUP(AY$2&amp;":"&amp;$A104,'Tables for analytical purposes'!$Q$3:$S$1575,3,FALSE), "")</f>
        <v/>
      </c>
      <c r="AZ104" s="10" t="str">
        <f>IFERROR(VLOOKUP(AZ$2&amp;":"&amp;$A104,'Tables for analytical purposes'!$Q$3:$S$1575,3,FALSE), "")</f>
        <v/>
      </c>
      <c r="BA104" s="10" t="str">
        <f>IFERROR(VLOOKUP(BA$2&amp;":"&amp;$A104,'Tables for analytical purposes'!$Q$3:$S$1575,3,FALSE), "")</f>
        <v/>
      </c>
      <c r="BB104" s="10" t="str">
        <f>IFERROR(VLOOKUP(BB$2&amp;":"&amp;$A104,'Tables for analytical purposes'!$Q$3:$S$1575,3,FALSE), "")</f>
        <v/>
      </c>
      <c r="BC104" s="10" t="str">
        <f>IFERROR(VLOOKUP(BC$2&amp;":"&amp;$A104,'Tables for analytical purposes'!$Q$3:$S$1575,3,FALSE), "")</f>
        <v/>
      </c>
      <c r="BD104" s="10" t="str">
        <f>IFERROR(VLOOKUP(BD$2&amp;":"&amp;$A104,'Tables for analytical purposes'!$Q$3:$S$1575,3,FALSE), "")</f>
        <v/>
      </c>
      <c r="BE104" s="10" t="str">
        <f>IFERROR(VLOOKUP(BE$2&amp;":"&amp;$A104,'Tables for analytical purposes'!$Q$3:$S$1575,3,FALSE), "")</f>
        <v/>
      </c>
    </row>
    <row r="105" spans="1:57" x14ac:dyDescent="0.25">
      <c r="A105">
        <v>103</v>
      </c>
      <c r="B105" s="10" t="str">
        <f>IFERROR(VLOOKUP(B$2&amp;":"&amp;$A105,'Tables for analytical purposes'!$Q$3:$S$1575,3,FALSE), "")</f>
        <v/>
      </c>
      <c r="C105" s="10" t="str">
        <f>IFERROR(VLOOKUP(C$2&amp;":"&amp;$A105,'Tables for analytical purposes'!$Q$3:$S$1575,3,FALSE), "")</f>
        <v/>
      </c>
      <c r="D105" s="10" t="str">
        <f>IFERROR(VLOOKUP(D$2&amp;":"&amp;$A105,'Tables for analytical purposes'!$Q$3:$S$1575,3,FALSE), "")</f>
        <v/>
      </c>
      <c r="E105" s="10" t="str">
        <f>IFERROR(VLOOKUP(E$2&amp;":"&amp;$A105,'Tables for analytical purposes'!$Q$3:$S$1575,3,FALSE), "")</f>
        <v/>
      </c>
      <c r="F105" s="10" t="str">
        <f>IFERROR(VLOOKUP(F$2&amp;":"&amp;$A105,'Tables for analytical purposes'!$Q$3:$S$1575,3,FALSE), "")</f>
        <v>WILLOWS</v>
      </c>
      <c r="G105" s="10" t="str">
        <f>IFERROR(VLOOKUP(G$2&amp;":"&amp;$A105,'Tables for analytical purposes'!$Q$3:$S$1575,3,FALSE), "")</f>
        <v/>
      </c>
      <c r="H105" s="10" t="str">
        <f>IFERROR(VLOOKUP(H$2&amp;":"&amp;$A105,'Tables for analytical purposes'!$Q$3:$S$1575,3,FALSE), "")</f>
        <v/>
      </c>
      <c r="I105" s="10" t="str">
        <f>IFERROR(VLOOKUP(I$2&amp;":"&amp;$A105,'Tables for analytical purposes'!$Q$3:$S$1575,3,FALSE), "")</f>
        <v/>
      </c>
      <c r="J105" s="10" t="str">
        <f>IFERROR(VLOOKUP(J$2&amp;":"&amp;$A105,'Tables for analytical purposes'!$Q$3:$S$1575,3,FALSE), "")</f>
        <v/>
      </c>
      <c r="K105" s="10" t="str">
        <f>IFERROR(VLOOKUP(K$2&amp;":"&amp;$A105,'Tables for analytical purposes'!$Q$3:$S$1575,3,FALSE), "")</f>
        <v/>
      </c>
      <c r="L105" s="10" t="str">
        <f>IFERROR(VLOOKUP(L$2&amp;":"&amp;$A105,'Tables for analytical purposes'!$Q$3:$S$1575,3,FALSE), "")</f>
        <v/>
      </c>
      <c r="M105" s="10" t="str">
        <f>IFERROR(VLOOKUP(M$2&amp;":"&amp;$A105,'Tables for analytical purposes'!$Q$3:$S$1575,3,FALSE), "")</f>
        <v/>
      </c>
      <c r="N105" s="10" t="str">
        <f>IFERROR(VLOOKUP(N$2&amp;":"&amp;$A105,'Tables for analytical purposes'!$Q$3:$S$1575,3,FALSE), "")</f>
        <v/>
      </c>
      <c r="O105" s="10" t="str">
        <f>IFERROR(VLOOKUP(O$2&amp;":"&amp;$A105,'Tables for analytical purposes'!$Q$3:$S$1575,3,FALSE), "")</f>
        <v/>
      </c>
      <c r="P105" s="10" t="str">
        <f>IFERROR(VLOOKUP(P$2&amp;":"&amp;$A105,'Tables for analytical purposes'!$Q$3:$S$1575,3,FALSE), "")</f>
        <v/>
      </c>
      <c r="Q105" s="10" t="str">
        <f>IFERROR(VLOOKUP(Q$2&amp;":"&amp;$A105,'Tables for analytical purposes'!$Q$3:$S$1575,3,FALSE), "")</f>
        <v/>
      </c>
      <c r="R105" s="10" t="str">
        <f>IFERROR(VLOOKUP(R$2&amp;":"&amp;$A105,'Tables for analytical purposes'!$Q$3:$S$1575,3,FALSE), "")</f>
        <v/>
      </c>
      <c r="S105" s="10" t="str">
        <f>IFERROR(VLOOKUP(S$2&amp;":"&amp;$A105,'Tables for analytical purposes'!$Q$3:$S$1575,3,FALSE), "")</f>
        <v/>
      </c>
      <c r="T105" s="10" t="str">
        <f>IFERROR(VLOOKUP(T$2&amp;":"&amp;$A105,'Tables for analytical purposes'!$Q$3:$S$1575,3,FALSE), "")</f>
        <v/>
      </c>
      <c r="U105" s="10" t="str">
        <f>IFERROR(VLOOKUP(U$2&amp;":"&amp;$A105,'Tables for analytical purposes'!$Q$3:$S$1575,3,FALSE), "")</f>
        <v/>
      </c>
      <c r="V105" s="10" t="str">
        <f>IFERROR(VLOOKUP(V$2&amp;":"&amp;$A105,'Tables for analytical purposes'!$Q$3:$S$1575,3,FALSE), "")</f>
        <v/>
      </c>
      <c r="W105" s="10" t="str">
        <f>IFERROR(VLOOKUP(W$2&amp;":"&amp;$A105,'Tables for analytical purposes'!$Q$3:$S$1575,3,FALSE), "")</f>
        <v/>
      </c>
      <c r="X105" s="10" t="str">
        <f>IFERROR(VLOOKUP(X$2&amp;":"&amp;$A105,'Tables for analytical purposes'!$Q$3:$S$1575,3,FALSE), "")</f>
        <v/>
      </c>
      <c r="Y105" s="10" t="str">
        <f>IFERROR(VLOOKUP(Y$2&amp;":"&amp;$A105,'Tables for analytical purposes'!$Q$3:$S$1575,3,FALSE), "")</f>
        <v/>
      </c>
      <c r="Z105" s="10" t="str">
        <f>IFERROR(VLOOKUP(Z$2&amp;":"&amp;$A105,'Tables for analytical purposes'!$Q$3:$S$1575,3,FALSE), "")</f>
        <v/>
      </c>
      <c r="AA105" s="10" t="str">
        <f>IFERROR(VLOOKUP(AA$2&amp;":"&amp;$A105,'Tables for analytical purposes'!$Q$3:$S$1575,3,FALSE), "")</f>
        <v/>
      </c>
      <c r="AB105" s="10" t="str">
        <f>IFERROR(VLOOKUP(AB$2&amp;":"&amp;$A105,'Tables for analytical purposes'!$Q$3:$S$1575,3,FALSE), "")</f>
        <v/>
      </c>
      <c r="AC105" s="10" t="str">
        <f>IFERROR(VLOOKUP(AC$2&amp;":"&amp;$A105,'Tables for analytical purposes'!$Q$3:$S$1575,3,FALSE), "")</f>
        <v/>
      </c>
      <c r="AD105" s="10" t="str">
        <f>IFERROR(VLOOKUP(AD$2&amp;":"&amp;$A105,'Tables for analytical purposes'!$Q$3:$S$1575,3,FALSE), "")</f>
        <v/>
      </c>
      <c r="AE105" s="10" t="str">
        <f>IFERROR(VLOOKUP(AE$2&amp;":"&amp;$A105,'Tables for analytical purposes'!$Q$3:$S$1575,3,FALSE), "")</f>
        <v/>
      </c>
      <c r="AF105" s="10" t="str">
        <f>IFERROR(VLOOKUP(AF$2&amp;":"&amp;$A105,'Tables for analytical purposes'!$Q$3:$S$1575,3,FALSE), "")</f>
        <v/>
      </c>
      <c r="AG105" s="10" t="str">
        <f>IFERROR(VLOOKUP(AG$2&amp;":"&amp;$A105,'Tables for analytical purposes'!$Q$3:$S$1575,3,FALSE), "")</f>
        <v/>
      </c>
      <c r="AH105" s="10" t="str">
        <f>IFERROR(VLOOKUP(AH$2&amp;":"&amp;$A105,'Tables for analytical purposes'!$Q$3:$S$1575,3,FALSE), "")</f>
        <v/>
      </c>
      <c r="AI105" s="10" t="str">
        <f>IFERROR(VLOOKUP(AI$2&amp;":"&amp;$A105,'Tables for analytical purposes'!$Q$3:$S$1575,3,FALSE), "")</f>
        <v/>
      </c>
      <c r="AJ105" s="10" t="str">
        <f>IFERROR(VLOOKUP(AJ$2&amp;":"&amp;$A105,'Tables for analytical purposes'!$Q$3:$S$1575,3,FALSE), "")</f>
        <v/>
      </c>
      <c r="AK105" s="10" t="str">
        <f>IFERROR(VLOOKUP(AK$2&amp;":"&amp;$A105,'Tables for analytical purposes'!$Q$3:$S$1575,3,FALSE), "")</f>
        <v/>
      </c>
      <c r="AL105" s="10" t="str">
        <f>IFERROR(VLOOKUP(AL$2&amp;":"&amp;$A105,'Tables for analytical purposes'!$Q$3:$S$1575,3,FALSE), "")</f>
        <v/>
      </c>
      <c r="AM105" s="10" t="str">
        <f>IFERROR(VLOOKUP(AM$2&amp;":"&amp;$A105,'Tables for analytical purposes'!$Q$3:$S$1575,3,FALSE), "")</f>
        <v/>
      </c>
      <c r="AN105" s="10" t="str">
        <f>IFERROR(VLOOKUP(AN$2&amp;":"&amp;$A105,'Tables for analytical purposes'!$Q$3:$S$1575,3,FALSE), "")</f>
        <v/>
      </c>
      <c r="AO105" s="10" t="str">
        <f>IFERROR(VLOOKUP(AO$2&amp;":"&amp;$A105,'Tables for analytical purposes'!$Q$3:$S$1575,3,FALSE), "")</f>
        <v/>
      </c>
      <c r="AP105" s="10" t="str">
        <f>IFERROR(VLOOKUP(AP$2&amp;":"&amp;$A105,'Tables for analytical purposes'!$Q$3:$S$1575,3,FALSE), "")</f>
        <v/>
      </c>
      <c r="AQ105" s="10" t="str">
        <f>IFERROR(VLOOKUP(AQ$2&amp;":"&amp;$A105,'Tables for analytical purposes'!$Q$3:$S$1575,3,FALSE), "")</f>
        <v/>
      </c>
      <c r="AR105" s="10" t="str">
        <f>IFERROR(VLOOKUP(AR$2&amp;":"&amp;$A105,'Tables for analytical purposes'!$Q$3:$S$1575,3,FALSE), "")</f>
        <v/>
      </c>
      <c r="AS105" s="10" t="str">
        <f>IFERROR(VLOOKUP(AS$2&amp;":"&amp;$A105,'Tables for analytical purposes'!$Q$3:$S$1575,3,FALSE), "")</f>
        <v/>
      </c>
      <c r="AT105" s="10" t="str">
        <f>IFERROR(VLOOKUP(AT$2&amp;":"&amp;$A105,'Tables for analytical purposes'!$Q$3:$S$1575,3,FALSE), "")</f>
        <v>PEARSALL</v>
      </c>
      <c r="AU105" s="10" t="str">
        <f>IFERROR(VLOOKUP(AU$2&amp;":"&amp;$A105,'Tables for analytical purposes'!$Q$3:$S$1575,3,FALSE), "")</f>
        <v/>
      </c>
      <c r="AV105" s="10" t="str">
        <f>IFERROR(VLOOKUP(AV$2&amp;":"&amp;$A105,'Tables for analytical purposes'!$Q$3:$S$1575,3,FALSE), "")</f>
        <v/>
      </c>
      <c r="AW105" s="10" t="str">
        <f>IFERROR(VLOOKUP(AW$2&amp;":"&amp;$A105,'Tables for analytical purposes'!$Q$3:$S$1575,3,FALSE), "")</f>
        <v/>
      </c>
      <c r="AX105" s="10" t="str">
        <f>IFERROR(VLOOKUP(AX$2&amp;":"&amp;$A105,'Tables for analytical purposes'!$Q$3:$S$1575,3,FALSE), "")</f>
        <v/>
      </c>
      <c r="AY105" s="10" t="str">
        <f>IFERROR(VLOOKUP(AY$2&amp;":"&amp;$A105,'Tables for analytical purposes'!$Q$3:$S$1575,3,FALSE), "")</f>
        <v/>
      </c>
      <c r="AZ105" s="10" t="str">
        <f>IFERROR(VLOOKUP(AZ$2&amp;":"&amp;$A105,'Tables for analytical purposes'!$Q$3:$S$1575,3,FALSE), "")</f>
        <v/>
      </c>
      <c r="BA105" s="10" t="str">
        <f>IFERROR(VLOOKUP(BA$2&amp;":"&amp;$A105,'Tables for analytical purposes'!$Q$3:$S$1575,3,FALSE), "")</f>
        <v/>
      </c>
      <c r="BB105" s="10" t="str">
        <f>IFERROR(VLOOKUP(BB$2&amp;":"&amp;$A105,'Tables for analytical purposes'!$Q$3:$S$1575,3,FALSE), "")</f>
        <v/>
      </c>
      <c r="BC105" s="10" t="str">
        <f>IFERROR(VLOOKUP(BC$2&amp;":"&amp;$A105,'Tables for analytical purposes'!$Q$3:$S$1575,3,FALSE), "")</f>
        <v/>
      </c>
      <c r="BD105" s="10" t="str">
        <f>IFERROR(VLOOKUP(BD$2&amp;":"&amp;$A105,'Tables for analytical purposes'!$Q$3:$S$1575,3,FALSE), "")</f>
        <v/>
      </c>
      <c r="BE105" s="10" t="str">
        <f>IFERROR(VLOOKUP(BE$2&amp;":"&amp;$A105,'Tables for analytical purposes'!$Q$3:$S$1575,3,FALSE), "")</f>
        <v/>
      </c>
    </row>
    <row r="106" spans="1:57" x14ac:dyDescent="0.25">
      <c r="A106" s="10">
        <v>104</v>
      </c>
      <c r="B106" s="10" t="str">
        <f>IFERROR(VLOOKUP(B$2&amp;":"&amp;$A106,'Tables for analytical purposes'!$Q$3:$S$1575,3,FALSE), "")</f>
        <v/>
      </c>
      <c r="C106" s="10" t="str">
        <f>IFERROR(VLOOKUP(C$2&amp;":"&amp;$A106,'Tables for analytical purposes'!$Q$3:$S$1575,3,FALSE), "")</f>
        <v/>
      </c>
      <c r="D106" s="10" t="str">
        <f>IFERROR(VLOOKUP(D$2&amp;":"&amp;$A106,'Tables for analytical purposes'!$Q$3:$S$1575,3,FALSE), "")</f>
        <v/>
      </c>
      <c r="E106" s="10" t="str">
        <f>IFERROR(VLOOKUP(E$2&amp;":"&amp;$A106,'Tables for analytical purposes'!$Q$3:$S$1575,3,FALSE), "")</f>
        <v/>
      </c>
      <c r="F106" s="10" t="str">
        <f>IFERROR(VLOOKUP(F$2&amp;":"&amp;$A106,'Tables for analytical purposes'!$Q$3:$S$1575,3,FALSE), "")</f>
        <v>WOODLAND HILLS</v>
      </c>
      <c r="G106" s="10" t="str">
        <f>IFERROR(VLOOKUP(G$2&amp;":"&amp;$A106,'Tables for analytical purposes'!$Q$3:$S$1575,3,FALSE), "")</f>
        <v/>
      </c>
      <c r="H106" s="10" t="str">
        <f>IFERROR(VLOOKUP(H$2&amp;":"&amp;$A106,'Tables for analytical purposes'!$Q$3:$S$1575,3,FALSE), "")</f>
        <v/>
      </c>
      <c r="I106" s="10" t="str">
        <f>IFERROR(VLOOKUP(I$2&amp;":"&amp;$A106,'Tables for analytical purposes'!$Q$3:$S$1575,3,FALSE), "")</f>
        <v/>
      </c>
      <c r="J106" s="10" t="str">
        <f>IFERROR(VLOOKUP(J$2&amp;":"&amp;$A106,'Tables for analytical purposes'!$Q$3:$S$1575,3,FALSE), "")</f>
        <v/>
      </c>
      <c r="K106" s="10" t="str">
        <f>IFERROR(VLOOKUP(K$2&amp;":"&amp;$A106,'Tables for analytical purposes'!$Q$3:$S$1575,3,FALSE), "")</f>
        <v/>
      </c>
      <c r="L106" s="10" t="str">
        <f>IFERROR(VLOOKUP(L$2&amp;":"&amp;$A106,'Tables for analytical purposes'!$Q$3:$S$1575,3,FALSE), "")</f>
        <v/>
      </c>
      <c r="M106" s="10" t="str">
        <f>IFERROR(VLOOKUP(M$2&amp;":"&amp;$A106,'Tables for analytical purposes'!$Q$3:$S$1575,3,FALSE), "")</f>
        <v/>
      </c>
      <c r="N106" s="10" t="str">
        <f>IFERROR(VLOOKUP(N$2&amp;":"&amp;$A106,'Tables for analytical purposes'!$Q$3:$S$1575,3,FALSE), "")</f>
        <v/>
      </c>
      <c r="O106" s="10" t="str">
        <f>IFERROR(VLOOKUP(O$2&amp;":"&amp;$A106,'Tables for analytical purposes'!$Q$3:$S$1575,3,FALSE), "")</f>
        <v/>
      </c>
      <c r="P106" s="10" t="str">
        <f>IFERROR(VLOOKUP(P$2&amp;":"&amp;$A106,'Tables for analytical purposes'!$Q$3:$S$1575,3,FALSE), "")</f>
        <v/>
      </c>
      <c r="Q106" s="10" t="str">
        <f>IFERROR(VLOOKUP(Q$2&amp;":"&amp;$A106,'Tables for analytical purposes'!$Q$3:$S$1575,3,FALSE), "")</f>
        <v/>
      </c>
      <c r="R106" s="10" t="str">
        <f>IFERROR(VLOOKUP(R$2&amp;":"&amp;$A106,'Tables for analytical purposes'!$Q$3:$S$1575,3,FALSE), "")</f>
        <v/>
      </c>
      <c r="S106" s="10" t="str">
        <f>IFERROR(VLOOKUP(S$2&amp;":"&amp;$A106,'Tables for analytical purposes'!$Q$3:$S$1575,3,FALSE), "")</f>
        <v/>
      </c>
      <c r="T106" s="10" t="str">
        <f>IFERROR(VLOOKUP(T$2&amp;":"&amp;$A106,'Tables for analytical purposes'!$Q$3:$S$1575,3,FALSE), "")</f>
        <v/>
      </c>
      <c r="U106" s="10" t="str">
        <f>IFERROR(VLOOKUP(U$2&amp;":"&amp;$A106,'Tables for analytical purposes'!$Q$3:$S$1575,3,FALSE), "")</f>
        <v/>
      </c>
      <c r="V106" s="10" t="str">
        <f>IFERROR(VLOOKUP(V$2&amp;":"&amp;$A106,'Tables for analytical purposes'!$Q$3:$S$1575,3,FALSE), "")</f>
        <v/>
      </c>
      <c r="W106" s="10" t="str">
        <f>IFERROR(VLOOKUP(W$2&amp;":"&amp;$A106,'Tables for analytical purposes'!$Q$3:$S$1575,3,FALSE), "")</f>
        <v/>
      </c>
      <c r="X106" s="10" t="str">
        <f>IFERROR(VLOOKUP(X$2&amp;":"&amp;$A106,'Tables for analytical purposes'!$Q$3:$S$1575,3,FALSE), "")</f>
        <v/>
      </c>
      <c r="Y106" s="10" t="str">
        <f>IFERROR(VLOOKUP(Y$2&amp;":"&amp;$A106,'Tables for analytical purposes'!$Q$3:$S$1575,3,FALSE), "")</f>
        <v/>
      </c>
      <c r="Z106" s="10" t="str">
        <f>IFERROR(VLOOKUP(Z$2&amp;":"&amp;$A106,'Tables for analytical purposes'!$Q$3:$S$1575,3,FALSE), "")</f>
        <v/>
      </c>
      <c r="AA106" s="10" t="str">
        <f>IFERROR(VLOOKUP(AA$2&amp;":"&amp;$A106,'Tables for analytical purposes'!$Q$3:$S$1575,3,FALSE), "")</f>
        <v/>
      </c>
      <c r="AB106" s="10" t="str">
        <f>IFERROR(VLOOKUP(AB$2&amp;":"&amp;$A106,'Tables for analytical purposes'!$Q$3:$S$1575,3,FALSE), "")</f>
        <v/>
      </c>
      <c r="AC106" s="10" t="str">
        <f>IFERROR(VLOOKUP(AC$2&amp;":"&amp;$A106,'Tables for analytical purposes'!$Q$3:$S$1575,3,FALSE), "")</f>
        <v/>
      </c>
      <c r="AD106" s="10" t="str">
        <f>IFERROR(VLOOKUP(AD$2&amp;":"&amp;$A106,'Tables for analytical purposes'!$Q$3:$S$1575,3,FALSE), "")</f>
        <v/>
      </c>
      <c r="AE106" s="10" t="str">
        <f>IFERROR(VLOOKUP(AE$2&amp;":"&amp;$A106,'Tables for analytical purposes'!$Q$3:$S$1575,3,FALSE), "")</f>
        <v/>
      </c>
      <c r="AF106" s="10" t="str">
        <f>IFERROR(VLOOKUP(AF$2&amp;":"&amp;$A106,'Tables for analytical purposes'!$Q$3:$S$1575,3,FALSE), "")</f>
        <v/>
      </c>
      <c r="AG106" s="10" t="str">
        <f>IFERROR(VLOOKUP(AG$2&amp;":"&amp;$A106,'Tables for analytical purposes'!$Q$3:$S$1575,3,FALSE), "")</f>
        <v/>
      </c>
      <c r="AH106" s="10" t="str">
        <f>IFERROR(VLOOKUP(AH$2&amp;":"&amp;$A106,'Tables for analytical purposes'!$Q$3:$S$1575,3,FALSE), "")</f>
        <v/>
      </c>
      <c r="AI106" s="10" t="str">
        <f>IFERROR(VLOOKUP(AI$2&amp;":"&amp;$A106,'Tables for analytical purposes'!$Q$3:$S$1575,3,FALSE), "")</f>
        <v/>
      </c>
      <c r="AJ106" s="10" t="str">
        <f>IFERROR(VLOOKUP(AJ$2&amp;":"&amp;$A106,'Tables for analytical purposes'!$Q$3:$S$1575,3,FALSE), "")</f>
        <v/>
      </c>
      <c r="AK106" s="10" t="str">
        <f>IFERROR(VLOOKUP(AK$2&amp;":"&amp;$A106,'Tables for analytical purposes'!$Q$3:$S$1575,3,FALSE), "")</f>
        <v/>
      </c>
      <c r="AL106" s="10" t="str">
        <f>IFERROR(VLOOKUP(AL$2&amp;":"&amp;$A106,'Tables for analytical purposes'!$Q$3:$S$1575,3,FALSE), "")</f>
        <v/>
      </c>
      <c r="AM106" s="10" t="str">
        <f>IFERROR(VLOOKUP(AM$2&amp;":"&amp;$A106,'Tables for analytical purposes'!$Q$3:$S$1575,3,FALSE), "")</f>
        <v/>
      </c>
      <c r="AN106" s="10" t="str">
        <f>IFERROR(VLOOKUP(AN$2&amp;":"&amp;$A106,'Tables for analytical purposes'!$Q$3:$S$1575,3,FALSE), "")</f>
        <v/>
      </c>
      <c r="AO106" s="10" t="str">
        <f>IFERROR(VLOOKUP(AO$2&amp;":"&amp;$A106,'Tables for analytical purposes'!$Q$3:$S$1575,3,FALSE), "")</f>
        <v/>
      </c>
      <c r="AP106" s="10" t="str">
        <f>IFERROR(VLOOKUP(AP$2&amp;":"&amp;$A106,'Tables for analytical purposes'!$Q$3:$S$1575,3,FALSE), "")</f>
        <v/>
      </c>
      <c r="AQ106" s="10" t="str">
        <f>IFERROR(VLOOKUP(AQ$2&amp;":"&amp;$A106,'Tables for analytical purposes'!$Q$3:$S$1575,3,FALSE), "")</f>
        <v/>
      </c>
      <c r="AR106" s="10" t="str">
        <f>IFERROR(VLOOKUP(AR$2&amp;":"&amp;$A106,'Tables for analytical purposes'!$Q$3:$S$1575,3,FALSE), "")</f>
        <v/>
      </c>
      <c r="AS106" s="10" t="str">
        <f>IFERROR(VLOOKUP(AS$2&amp;":"&amp;$A106,'Tables for analytical purposes'!$Q$3:$S$1575,3,FALSE), "")</f>
        <v/>
      </c>
      <c r="AT106" s="10" t="str">
        <f>IFERROR(VLOOKUP(AT$2&amp;":"&amp;$A106,'Tables for analytical purposes'!$Q$3:$S$1575,3,FALSE), "")</f>
        <v>PECOS</v>
      </c>
      <c r="AU106" s="10" t="str">
        <f>IFERROR(VLOOKUP(AU$2&amp;":"&amp;$A106,'Tables for analytical purposes'!$Q$3:$S$1575,3,FALSE), "")</f>
        <v/>
      </c>
      <c r="AV106" s="10" t="str">
        <f>IFERROR(VLOOKUP(AV$2&amp;":"&amp;$A106,'Tables for analytical purposes'!$Q$3:$S$1575,3,FALSE), "")</f>
        <v/>
      </c>
      <c r="AW106" s="10" t="str">
        <f>IFERROR(VLOOKUP(AW$2&amp;":"&amp;$A106,'Tables for analytical purposes'!$Q$3:$S$1575,3,FALSE), "")</f>
        <v/>
      </c>
      <c r="AX106" s="10" t="str">
        <f>IFERROR(VLOOKUP(AX$2&amp;":"&amp;$A106,'Tables for analytical purposes'!$Q$3:$S$1575,3,FALSE), "")</f>
        <v/>
      </c>
      <c r="AY106" s="10" t="str">
        <f>IFERROR(VLOOKUP(AY$2&amp;":"&amp;$A106,'Tables for analytical purposes'!$Q$3:$S$1575,3,FALSE), "")</f>
        <v/>
      </c>
      <c r="AZ106" s="10" t="str">
        <f>IFERROR(VLOOKUP(AZ$2&amp;":"&amp;$A106,'Tables for analytical purposes'!$Q$3:$S$1575,3,FALSE), "")</f>
        <v/>
      </c>
      <c r="BA106" s="10" t="str">
        <f>IFERROR(VLOOKUP(BA$2&amp;":"&amp;$A106,'Tables for analytical purposes'!$Q$3:$S$1575,3,FALSE), "")</f>
        <v/>
      </c>
      <c r="BB106" s="10" t="str">
        <f>IFERROR(VLOOKUP(BB$2&amp;":"&amp;$A106,'Tables for analytical purposes'!$Q$3:$S$1575,3,FALSE), "")</f>
        <v/>
      </c>
      <c r="BC106" s="10" t="str">
        <f>IFERROR(VLOOKUP(BC$2&amp;":"&amp;$A106,'Tables for analytical purposes'!$Q$3:$S$1575,3,FALSE), "")</f>
        <v/>
      </c>
      <c r="BD106" s="10" t="str">
        <f>IFERROR(VLOOKUP(BD$2&amp;":"&amp;$A106,'Tables for analytical purposes'!$Q$3:$S$1575,3,FALSE), "")</f>
        <v/>
      </c>
      <c r="BE106" s="10" t="str">
        <f>IFERROR(VLOOKUP(BE$2&amp;":"&amp;$A106,'Tables for analytical purposes'!$Q$3:$S$1575,3,FALSE), "")</f>
        <v/>
      </c>
    </row>
    <row r="107" spans="1:57" x14ac:dyDescent="0.25">
      <c r="A107">
        <v>105</v>
      </c>
      <c r="B107" s="10" t="str">
        <f>IFERROR(VLOOKUP(B$2&amp;":"&amp;$A107,'Tables for analytical purposes'!$Q$3:$S$1575,3,FALSE), "")</f>
        <v/>
      </c>
      <c r="C107" s="10" t="str">
        <f>IFERROR(VLOOKUP(C$2&amp;":"&amp;$A107,'Tables for analytical purposes'!$Q$3:$S$1575,3,FALSE), "")</f>
        <v/>
      </c>
      <c r="D107" s="10" t="str">
        <f>IFERROR(VLOOKUP(D$2&amp;":"&amp;$A107,'Tables for analytical purposes'!$Q$3:$S$1575,3,FALSE), "")</f>
        <v/>
      </c>
      <c r="E107" s="10" t="str">
        <f>IFERROR(VLOOKUP(E$2&amp;":"&amp;$A107,'Tables for analytical purposes'!$Q$3:$S$1575,3,FALSE), "")</f>
        <v/>
      </c>
      <c r="F107" s="10" t="str">
        <f>IFERROR(VLOOKUP(F$2&amp;":"&amp;$A107,'Tables for analytical purposes'!$Q$3:$S$1575,3,FALSE), "")</f>
        <v>YREKA</v>
      </c>
      <c r="G107" s="10" t="str">
        <f>IFERROR(VLOOKUP(G$2&amp;":"&amp;$A107,'Tables for analytical purposes'!$Q$3:$S$1575,3,FALSE), "")</f>
        <v/>
      </c>
      <c r="H107" s="10" t="str">
        <f>IFERROR(VLOOKUP(H$2&amp;":"&amp;$A107,'Tables for analytical purposes'!$Q$3:$S$1575,3,FALSE), "")</f>
        <v/>
      </c>
      <c r="I107" s="10" t="str">
        <f>IFERROR(VLOOKUP(I$2&amp;":"&amp;$A107,'Tables for analytical purposes'!$Q$3:$S$1575,3,FALSE), "")</f>
        <v/>
      </c>
      <c r="J107" s="10" t="str">
        <f>IFERROR(VLOOKUP(J$2&amp;":"&amp;$A107,'Tables for analytical purposes'!$Q$3:$S$1575,3,FALSE), "")</f>
        <v/>
      </c>
      <c r="K107" s="10" t="str">
        <f>IFERROR(VLOOKUP(K$2&amp;":"&amp;$A107,'Tables for analytical purposes'!$Q$3:$S$1575,3,FALSE), "")</f>
        <v/>
      </c>
      <c r="L107" s="10" t="str">
        <f>IFERROR(VLOOKUP(L$2&amp;":"&amp;$A107,'Tables for analytical purposes'!$Q$3:$S$1575,3,FALSE), "")</f>
        <v/>
      </c>
      <c r="M107" s="10" t="str">
        <f>IFERROR(VLOOKUP(M$2&amp;":"&amp;$A107,'Tables for analytical purposes'!$Q$3:$S$1575,3,FALSE), "")</f>
        <v/>
      </c>
      <c r="N107" s="10" t="str">
        <f>IFERROR(VLOOKUP(N$2&amp;":"&amp;$A107,'Tables for analytical purposes'!$Q$3:$S$1575,3,FALSE), "")</f>
        <v/>
      </c>
      <c r="O107" s="10" t="str">
        <f>IFERROR(VLOOKUP(O$2&amp;":"&amp;$A107,'Tables for analytical purposes'!$Q$3:$S$1575,3,FALSE), "")</f>
        <v/>
      </c>
      <c r="P107" s="10" t="str">
        <f>IFERROR(VLOOKUP(P$2&amp;":"&amp;$A107,'Tables for analytical purposes'!$Q$3:$S$1575,3,FALSE), "")</f>
        <v/>
      </c>
      <c r="Q107" s="10" t="str">
        <f>IFERROR(VLOOKUP(Q$2&amp;":"&amp;$A107,'Tables for analytical purposes'!$Q$3:$S$1575,3,FALSE), "")</f>
        <v/>
      </c>
      <c r="R107" s="10" t="str">
        <f>IFERROR(VLOOKUP(R$2&amp;":"&amp;$A107,'Tables for analytical purposes'!$Q$3:$S$1575,3,FALSE), "")</f>
        <v/>
      </c>
      <c r="S107" s="10" t="str">
        <f>IFERROR(VLOOKUP(S$2&amp;":"&amp;$A107,'Tables for analytical purposes'!$Q$3:$S$1575,3,FALSE), "")</f>
        <v/>
      </c>
      <c r="T107" s="10" t="str">
        <f>IFERROR(VLOOKUP(T$2&amp;":"&amp;$A107,'Tables for analytical purposes'!$Q$3:$S$1575,3,FALSE), "")</f>
        <v/>
      </c>
      <c r="U107" s="10" t="str">
        <f>IFERROR(VLOOKUP(U$2&amp;":"&amp;$A107,'Tables for analytical purposes'!$Q$3:$S$1575,3,FALSE), "")</f>
        <v/>
      </c>
      <c r="V107" s="10" t="str">
        <f>IFERROR(VLOOKUP(V$2&amp;":"&amp;$A107,'Tables for analytical purposes'!$Q$3:$S$1575,3,FALSE), "")</f>
        <v/>
      </c>
      <c r="W107" s="10" t="str">
        <f>IFERROR(VLOOKUP(W$2&amp;":"&amp;$A107,'Tables for analytical purposes'!$Q$3:$S$1575,3,FALSE), "")</f>
        <v/>
      </c>
      <c r="X107" s="10" t="str">
        <f>IFERROR(VLOOKUP(X$2&amp;":"&amp;$A107,'Tables for analytical purposes'!$Q$3:$S$1575,3,FALSE), "")</f>
        <v/>
      </c>
      <c r="Y107" s="10" t="str">
        <f>IFERROR(VLOOKUP(Y$2&amp;":"&amp;$A107,'Tables for analytical purposes'!$Q$3:$S$1575,3,FALSE), "")</f>
        <v/>
      </c>
      <c r="Z107" s="10" t="str">
        <f>IFERROR(VLOOKUP(Z$2&amp;":"&amp;$A107,'Tables for analytical purposes'!$Q$3:$S$1575,3,FALSE), "")</f>
        <v/>
      </c>
      <c r="AA107" s="10" t="str">
        <f>IFERROR(VLOOKUP(AA$2&amp;":"&amp;$A107,'Tables for analytical purposes'!$Q$3:$S$1575,3,FALSE), "")</f>
        <v/>
      </c>
      <c r="AB107" s="10" t="str">
        <f>IFERROR(VLOOKUP(AB$2&amp;":"&amp;$A107,'Tables for analytical purposes'!$Q$3:$S$1575,3,FALSE), "")</f>
        <v/>
      </c>
      <c r="AC107" s="10" t="str">
        <f>IFERROR(VLOOKUP(AC$2&amp;":"&amp;$A107,'Tables for analytical purposes'!$Q$3:$S$1575,3,FALSE), "")</f>
        <v/>
      </c>
      <c r="AD107" s="10" t="str">
        <f>IFERROR(VLOOKUP(AD$2&amp;":"&amp;$A107,'Tables for analytical purposes'!$Q$3:$S$1575,3,FALSE), "")</f>
        <v/>
      </c>
      <c r="AE107" s="10" t="str">
        <f>IFERROR(VLOOKUP(AE$2&amp;":"&amp;$A107,'Tables for analytical purposes'!$Q$3:$S$1575,3,FALSE), "")</f>
        <v/>
      </c>
      <c r="AF107" s="10" t="str">
        <f>IFERROR(VLOOKUP(AF$2&amp;":"&amp;$A107,'Tables for analytical purposes'!$Q$3:$S$1575,3,FALSE), "")</f>
        <v/>
      </c>
      <c r="AG107" s="10" t="str">
        <f>IFERROR(VLOOKUP(AG$2&amp;":"&amp;$A107,'Tables for analytical purposes'!$Q$3:$S$1575,3,FALSE), "")</f>
        <v/>
      </c>
      <c r="AH107" s="10" t="str">
        <f>IFERROR(VLOOKUP(AH$2&amp;":"&amp;$A107,'Tables for analytical purposes'!$Q$3:$S$1575,3,FALSE), "")</f>
        <v/>
      </c>
      <c r="AI107" s="10" t="str">
        <f>IFERROR(VLOOKUP(AI$2&amp;":"&amp;$A107,'Tables for analytical purposes'!$Q$3:$S$1575,3,FALSE), "")</f>
        <v/>
      </c>
      <c r="AJ107" s="10" t="str">
        <f>IFERROR(VLOOKUP(AJ$2&amp;":"&amp;$A107,'Tables for analytical purposes'!$Q$3:$S$1575,3,FALSE), "")</f>
        <v/>
      </c>
      <c r="AK107" s="10" t="str">
        <f>IFERROR(VLOOKUP(AK$2&amp;":"&amp;$A107,'Tables for analytical purposes'!$Q$3:$S$1575,3,FALSE), "")</f>
        <v/>
      </c>
      <c r="AL107" s="10" t="str">
        <f>IFERROR(VLOOKUP(AL$2&amp;":"&amp;$A107,'Tables for analytical purposes'!$Q$3:$S$1575,3,FALSE), "")</f>
        <v/>
      </c>
      <c r="AM107" s="10" t="str">
        <f>IFERROR(VLOOKUP(AM$2&amp;":"&amp;$A107,'Tables for analytical purposes'!$Q$3:$S$1575,3,FALSE), "")</f>
        <v/>
      </c>
      <c r="AN107" s="10" t="str">
        <f>IFERROR(VLOOKUP(AN$2&amp;":"&amp;$A107,'Tables for analytical purposes'!$Q$3:$S$1575,3,FALSE), "")</f>
        <v/>
      </c>
      <c r="AO107" s="10" t="str">
        <f>IFERROR(VLOOKUP(AO$2&amp;":"&amp;$A107,'Tables for analytical purposes'!$Q$3:$S$1575,3,FALSE), "")</f>
        <v/>
      </c>
      <c r="AP107" s="10" t="str">
        <f>IFERROR(VLOOKUP(AP$2&amp;":"&amp;$A107,'Tables for analytical purposes'!$Q$3:$S$1575,3,FALSE), "")</f>
        <v/>
      </c>
      <c r="AQ107" s="10" t="str">
        <f>IFERROR(VLOOKUP(AQ$2&amp;":"&amp;$A107,'Tables for analytical purposes'!$Q$3:$S$1575,3,FALSE), "")</f>
        <v/>
      </c>
      <c r="AR107" s="10" t="str">
        <f>IFERROR(VLOOKUP(AR$2&amp;":"&amp;$A107,'Tables for analytical purposes'!$Q$3:$S$1575,3,FALSE), "")</f>
        <v/>
      </c>
      <c r="AS107" s="10" t="str">
        <f>IFERROR(VLOOKUP(AS$2&amp;":"&amp;$A107,'Tables for analytical purposes'!$Q$3:$S$1575,3,FALSE), "")</f>
        <v/>
      </c>
      <c r="AT107" s="10" t="str">
        <f>IFERROR(VLOOKUP(AT$2&amp;":"&amp;$A107,'Tables for analytical purposes'!$Q$3:$S$1575,3,FALSE), "")</f>
        <v>PFLUGERVILLE</v>
      </c>
      <c r="AU107" s="10" t="str">
        <f>IFERROR(VLOOKUP(AU$2&amp;":"&amp;$A107,'Tables for analytical purposes'!$Q$3:$S$1575,3,FALSE), "")</f>
        <v/>
      </c>
      <c r="AV107" s="10" t="str">
        <f>IFERROR(VLOOKUP(AV$2&amp;":"&amp;$A107,'Tables for analytical purposes'!$Q$3:$S$1575,3,FALSE), "")</f>
        <v/>
      </c>
      <c r="AW107" s="10" t="str">
        <f>IFERROR(VLOOKUP(AW$2&amp;":"&amp;$A107,'Tables for analytical purposes'!$Q$3:$S$1575,3,FALSE), "")</f>
        <v/>
      </c>
      <c r="AX107" s="10" t="str">
        <f>IFERROR(VLOOKUP(AX$2&amp;":"&amp;$A107,'Tables for analytical purposes'!$Q$3:$S$1575,3,FALSE), "")</f>
        <v/>
      </c>
      <c r="AY107" s="10" t="str">
        <f>IFERROR(VLOOKUP(AY$2&amp;":"&amp;$A107,'Tables for analytical purposes'!$Q$3:$S$1575,3,FALSE), "")</f>
        <v/>
      </c>
      <c r="AZ107" s="10" t="str">
        <f>IFERROR(VLOOKUP(AZ$2&amp;":"&amp;$A107,'Tables for analytical purposes'!$Q$3:$S$1575,3,FALSE), "")</f>
        <v/>
      </c>
      <c r="BA107" s="10" t="str">
        <f>IFERROR(VLOOKUP(BA$2&amp;":"&amp;$A107,'Tables for analytical purposes'!$Q$3:$S$1575,3,FALSE), "")</f>
        <v/>
      </c>
      <c r="BB107" s="10" t="str">
        <f>IFERROR(VLOOKUP(BB$2&amp;":"&amp;$A107,'Tables for analytical purposes'!$Q$3:$S$1575,3,FALSE), "")</f>
        <v/>
      </c>
      <c r="BC107" s="10" t="str">
        <f>IFERROR(VLOOKUP(BC$2&amp;":"&amp;$A107,'Tables for analytical purposes'!$Q$3:$S$1575,3,FALSE), "")</f>
        <v/>
      </c>
      <c r="BD107" s="10" t="str">
        <f>IFERROR(VLOOKUP(BD$2&amp;":"&amp;$A107,'Tables for analytical purposes'!$Q$3:$S$1575,3,FALSE), "")</f>
        <v/>
      </c>
      <c r="BE107" s="10" t="str">
        <f>IFERROR(VLOOKUP(BE$2&amp;":"&amp;$A107,'Tables for analytical purposes'!$Q$3:$S$1575,3,FALSE), "")</f>
        <v/>
      </c>
    </row>
    <row r="108" spans="1:57" x14ac:dyDescent="0.25">
      <c r="A108" s="10">
        <v>106</v>
      </c>
      <c r="B108" s="10" t="str">
        <f>IFERROR(VLOOKUP(B$2&amp;":"&amp;$A108,'Tables for analytical purposes'!$Q$3:$S$1575,3,FALSE), "")</f>
        <v/>
      </c>
      <c r="C108" s="10" t="str">
        <f>IFERROR(VLOOKUP(C$2&amp;":"&amp;$A108,'Tables for analytical purposes'!$Q$3:$S$1575,3,FALSE), "")</f>
        <v/>
      </c>
      <c r="D108" s="10" t="str">
        <f>IFERROR(VLOOKUP(D$2&amp;":"&amp;$A108,'Tables for analytical purposes'!$Q$3:$S$1575,3,FALSE), "")</f>
        <v/>
      </c>
      <c r="E108" s="10" t="str">
        <f>IFERROR(VLOOKUP(E$2&amp;":"&amp;$A108,'Tables for analytical purposes'!$Q$3:$S$1575,3,FALSE), "")</f>
        <v/>
      </c>
      <c r="F108" s="10" t="str">
        <f>IFERROR(VLOOKUP(F$2&amp;":"&amp;$A108,'Tables for analytical purposes'!$Q$3:$S$1575,3,FALSE), "")</f>
        <v/>
      </c>
      <c r="G108" s="10" t="str">
        <f>IFERROR(VLOOKUP(G$2&amp;":"&amp;$A108,'Tables for analytical purposes'!$Q$3:$S$1575,3,FALSE), "")</f>
        <v/>
      </c>
      <c r="H108" s="10" t="str">
        <f>IFERROR(VLOOKUP(H$2&amp;":"&amp;$A108,'Tables for analytical purposes'!$Q$3:$S$1575,3,FALSE), "")</f>
        <v/>
      </c>
      <c r="I108" s="10" t="str">
        <f>IFERROR(VLOOKUP(I$2&amp;":"&amp;$A108,'Tables for analytical purposes'!$Q$3:$S$1575,3,FALSE), "")</f>
        <v/>
      </c>
      <c r="J108" s="10" t="str">
        <f>IFERROR(VLOOKUP(J$2&amp;":"&amp;$A108,'Tables for analytical purposes'!$Q$3:$S$1575,3,FALSE), "")</f>
        <v/>
      </c>
      <c r="K108" s="10" t="str">
        <f>IFERROR(VLOOKUP(K$2&amp;":"&amp;$A108,'Tables for analytical purposes'!$Q$3:$S$1575,3,FALSE), "")</f>
        <v/>
      </c>
      <c r="L108" s="10" t="str">
        <f>IFERROR(VLOOKUP(L$2&amp;":"&amp;$A108,'Tables for analytical purposes'!$Q$3:$S$1575,3,FALSE), "")</f>
        <v/>
      </c>
      <c r="M108" s="10" t="str">
        <f>IFERROR(VLOOKUP(M$2&amp;":"&amp;$A108,'Tables for analytical purposes'!$Q$3:$S$1575,3,FALSE), "")</f>
        <v/>
      </c>
      <c r="N108" s="10" t="str">
        <f>IFERROR(VLOOKUP(N$2&amp;":"&amp;$A108,'Tables for analytical purposes'!$Q$3:$S$1575,3,FALSE), "")</f>
        <v/>
      </c>
      <c r="O108" s="10" t="str">
        <f>IFERROR(VLOOKUP(O$2&amp;":"&amp;$A108,'Tables for analytical purposes'!$Q$3:$S$1575,3,FALSE), "")</f>
        <v/>
      </c>
      <c r="P108" s="10" t="str">
        <f>IFERROR(VLOOKUP(P$2&amp;":"&amp;$A108,'Tables for analytical purposes'!$Q$3:$S$1575,3,FALSE), "")</f>
        <v/>
      </c>
      <c r="Q108" s="10" t="str">
        <f>IFERROR(VLOOKUP(Q$2&amp;":"&amp;$A108,'Tables for analytical purposes'!$Q$3:$S$1575,3,FALSE), "")</f>
        <v/>
      </c>
      <c r="R108" s="10" t="str">
        <f>IFERROR(VLOOKUP(R$2&amp;":"&amp;$A108,'Tables for analytical purposes'!$Q$3:$S$1575,3,FALSE), "")</f>
        <v/>
      </c>
      <c r="S108" s="10" t="str">
        <f>IFERROR(VLOOKUP(S$2&amp;":"&amp;$A108,'Tables for analytical purposes'!$Q$3:$S$1575,3,FALSE), "")</f>
        <v/>
      </c>
      <c r="T108" s="10" t="str">
        <f>IFERROR(VLOOKUP(T$2&amp;":"&amp;$A108,'Tables for analytical purposes'!$Q$3:$S$1575,3,FALSE), "")</f>
        <v/>
      </c>
      <c r="U108" s="10" t="str">
        <f>IFERROR(VLOOKUP(U$2&amp;":"&amp;$A108,'Tables for analytical purposes'!$Q$3:$S$1575,3,FALSE), "")</f>
        <v/>
      </c>
      <c r="V108" s="10" t="str">
        <f>IFERROR(VLOOKUP(V$2&amp;":"&amp;$A108,'Tables for analytical purposes'!$Q$3:$S$1575,3,FALSE), "")</f>
        <v/>
      </c>
      <c r="W108" s="10" t="str">
        <f>IFERROR(VLOOKUP(W$2&amp;":"&amp;$A108,'Tables for analytical purposes'!$Q$3:$S$1575,3,FALSE), "")</f>
        <v/>
      </c>
      <c r="X108" s="10" t="str">
        <f>IFERROR(VLOOKUP(X$2&amp;":"&amp;$A108,'Tables for analytical purposes'!$Q$3:$S$1575,3,FALSE), "")</f>
        <v/>
      </c>
      <c r="Y108" s="10" t="str">
        <f>IFERROR(VLOOKUP(Y$2&amp;":"&amp;$A108,'Tables for analytical purposes'!$Q$3:$S$1575,3,FALSE), "")</f>
        <v/>
      </c>
      <c r="Z108" s="10" t="str">
        <f>IFERROR(VLOOKUP(Z$2&amp;":"&amp;$A108,'Tables for analytical purposes'!$Q$3:$S$1575,3,FALSE), "")</f>
        <v/>
      </c>
      <c r="AA108" s="10" t="str">
        <f>IFERROR(VLOOKUP(AA$2&amp;":"&amp;$A108,'Tables for analytical purposes'!$Q$3:$S$1575,3,FALSE), "")</f>
        <v/>
      </c>
      <c r="AB108" s="10" t="str">
        <f>IFERROR(VLOOKUP(AB$2&amp;":"&amp;$A108,'Tables for analytical purposes'!$Q$3:$S$1575,3,FALSE), "")</f>
        <v/>
      </c>
      <c r="AC108" s="10" t="str">
        <f>IFERROR(VLOOKUP(AC$2&amp;":"&amp;$A108,'Tables for analytical purposes'!$Q$3:$S$1575,3,FALSE), "")</f>
        <v/>
      </c>
      <c r="AD108" s="10" t="str">
        <f>IFERROR(VLOOKUP(AD$2&amp;":"&amp;$A108,'Tables for analytical purposes'!$Q$3:$S$1575,3,FALSE), "")</f>
        <v/>
      </c>
      <c r="AE108" s="10" t="str">
        <f>IFERROR(VLOOKUP(AE$2&amp;":"&amp;$A108,'Tables for analytical purposes'!$Q$3:$S$1575,3,FALSE), "")</f>
        <v/>
      </c>
      <c r="AF108" s="10" t="str">
        <f>IFERROR(VLOOKUP(AF$2&amp;":"&amp;$A108,'Tables for analytical purposes'!$Q$3:$S$1575,3,FALSE), "")</f>
        <v/>
      </c>
      <c r="AG108" s="10" t="str">
        <f>IFERROR(VLOOKUP(AG$2&amp;":"&amp;$A108,'Tables for analytical purposes'!$Q$3:$S$1575,3,FALSE), "")</f>
        <v/>
      </c>
      <c r="AH108" s="10" t="str">
        <f>IFERROR(VLOOKUP(AH$2&amp;":"&amp;$A108,'Tables for analytical purposes'!$Q$3:$S$1575,3,FALSE), "")</f>
        <v/>
      </c>
      <c r="AI108" s="10" t="str">
        <f>IFERROR(VLOOKUP(AI$2&amp;":"&amp;$A108,'Tables for analytical purposes'!$Q$3:$S$1575,3,FALSE), "")</f>
        <v/>
      </c>
      <c r="AJ108" s="10" t="str">
        <f>IFERROR(VLOOKUP(AJ$2&amp;":"&amp;$A108,'Tables for analytical purposes'!$Q$3:$S$1575,3,FALSE), "")</f>
        <v/>
      </c>
      <c r="AK108" s="10" t="str">
        <f>IFERROR(VLOOKUP(AK$2&amp;":"&amp;$A108,'Tables for analytical purposes'!$Q$3:$S$1575,3,FALSE), "")</f>
        <v/>
      </c>
      <c r="AL108" s="10" t="str">
        <f>IFERROR(VLOOKUP(AL$2&amp;":"&amp;$A108,'Tables for analytical purposes'!$Q$3:$S$1575,3,FALSE), "")</f>
        <v/>
      </c>
      <c r="AM108" s="10" t="str">
        <f>IFERROR(VLOOKUP(AM$2&amp;":"&amp;$A108,'Tables for analytical purposes'!$Q$3:$S$1575,3,FALSE), "")</f>
        <v/>
      </c>
      <c r="AN108" s="10" t="str">
        <f>IFERROR(VLOOKUP(AN$2&amp;":"&amp;$A108,'Tables for analytical purposes'!$Q$3:$S$1575,3,FALSE), "")</f>
        <v/>
      </c>
      <c r="AO108" s="10" t="str">
        <f>IFERROR(VLOOKUP(AO$2&amp;":"&amp;$A108,'Tables for analytical purposes'!$Q$3:$S$1575,3,FALSE), "")</f>
        <v/>
      </c>
      <c r="AP108" s="10" t="str">
        <f>IFERROR(VLOOKUP(AP$2&amp;":"&amp;$A108,'Tables for analytical purposes'!$Q$3:$S$1575,3,FALSE), "")</f>
        <v/>
      </c>
      <c r="AQ108" s="10" t="str">
        <f>IFERROR(VLOOKUP(AQ$2&amp;":"&amp;$A108,'Tables for analytical purposes'!$Q$3:$S$1575,3,FALSE), "")</f>
        <v/>
      </c>
      <c r="AR108" s="10" t="str">
        <f>IFERROR(VLOOKUP(AR$2&amp;":"&amp;$A108,'Tables for analytical purposes'!$Q$3:$S$1575,3,FALSE), "")</f>
        <v/>
      </c>
      <c r="AS108" s="10" t="str">
        <f>IFERROR(VLOOKUP(AS$2&amp;":"&amp;$A108,'Tables for analytical purposes'!$Q$3:$S$1575,3,FALSE), "")</f>
        <v/>
      </c>
      <c r="AT108" s="10" t="str">
        <f>IFERROR(VLOOKUP(AT$2&amp;":"&amp;$A108,'Tables for analytical purposes'!$Q$3:$S$1575,3,FALSE), "")</f>
        <v>PLAINVIEW</v>
      </c>
      <c r="AU108" s="10" t="str">
        <f>IFERROR(VLOOKUP(AU$2&amp;":"&amp;$A108,'Tables for analytical purposes'!$Q$3:$S$1575,3,FALSE), "")</f>
        <v/>
      </c>
      <c r="AV108" s="10" t="str">
        <f>IFERROR(VLOOKUP(AV$2&amp;":"&amp;$A108,'Tables for analytical purposes'!$Q$3:$S$1575,3,FALSE), "")</f>
        <v/>
      </c>
      <c r="AW108" s="10" t="str">
        <f>IFERROR(VLOOKUP(AW$2&amp;":"&amp;$A108,'Tables for analytical purposes'!$Q$3:$S$1575,3,FALSE), "")</f>
        <v/>
      </c>
      <c r="AX108" s="10" t="str">
        <f>IFERROR(VLOOKUP(AX$2&amp;":"&amp;$A108,'Tables for analytical purposes'!$Q$3:$S$1575,3,FALSE), "")</f>
        <v/>
      </c>
      <c r="AY108" s="10" t="str">
        <f>IFERROR(VLOOKUP(AY$2&amp;":"&amp;$A108,'Tables for analytical purposes'!$Q$3:$S$1575,3,FALSE), "")</f>
        <v/>
      </c>
      <c r="AZ108" s="10" t="str">
        <f>IFERROR(VLOOKUP(AZ$2&amp;":"&amp;$A108,'Tables for analytical purposes'!$Q$3:$S$1575,3,FALSE), "")</f>
        <v/>
      </c>
      <c r="BA108" s="10" t="str">
        <f>IFERROR(VLOOKUP(BA$2&amp;":"&amp;$A108,'Tables for analytical purposes'!$Q$3:$S$1575,3,FALSE), "")</f>
        <v/>
      </c>
      <c r="BB108" s="10" t="str">
        <f>IFERROR(VLOOKUP(BB$2&amp;":"&amp;$A108,'Tables for analytical purposes'!$Q$3:$S$1575,3,FALSE), "")</f>
        <v/>
      </c>
      <c r="BC108" s="10" t="str">
        <f>IFERROR(VLOOKUP(BC$2&amp;":"&amp;$A108,'Tables for analytical purposes'!$Q$3:$S$1575,3,FALSE), "")</f>
        <v/>
      </c>
      <c r="BD108" s="10" t="str">
        <f>IFERROR(VLOOKUP(BD$2&amp;":"&amp;$A108,'Tables for analytical purposes'!$Q$3:$S$1575,3,FALSE), "")</f>
        <v/>
      </c>
      <c r="BE108" s="10" t="str">
        <f>IFERROR(VLOOKUP(BE$2&amp;":"&amp;$A108,'Tables for analytical purposes'!$Q$3:$S$1575,3,FALSE), "")</f>
        <v/>
      </c>
    </row>
    <row r="109" spans="1:57" x14ac:dyDescent="0.25">
      <c r="A109">
        <v>107</v>
      </c>
      <c r="B109" s="10" t="str">
        <f>IFERROR(VLOOKUP(B$2&amp;":"&amp;$A109,'Tables for analytical purposes'!$Q$3:$S$1575,3,FALSE), "")</f>
        <v/>
      </c>
      <c r="C109" s="10" t="str">
        <f>IFERROR(VLOOKUP(C$2&amp;":"&amp;$A109,'Tables for analytical purposes'!$Q$3:$S$1575,3,FALSE), "")</f>
        <v/>
      </c>
      <c r="D109" s="10" t="str">
        <f>IFERROR(VLOOKUP(D$2&amp;":"&amp;$A109,'Tables for analytical purposes'!$Q$3:$S$1575,3,FALSE), "")</f>
        <v/>
      </c>
      <c r="E109" s="10" t="str">
        <f>IFERROR(VLOOKUP(E$2&amp;":"&amp;$A109,'Tables for analytical purposes'!$Q$3:$S$1575,3,FALSE), "")</f>
        <v/>
      </c>
      <c r="F109" s="10" t="str">
        <f>IFERROR(VLOOKUP(F$2&amp;":"&amp;$A109,'Tables for analytical purposes'!$Q$3:$S$1575,3,FALSE), "")</f>
        <v/>
      </c>
      <c r="G109" s="10" t="str">
        <f>IFERROR(VLOOKUP(G$2&amp;":"&amp;$A109,'Tables for analytical purposes'!$Q$3:$S$1575,3,FALSE), "")</f>
        <v/>
      </c>
      <c r="H109" s="10" t="str">
        <f>IFERROR(VLOOKUP(H$2&amp;":"&amp;$A109,'Tables for analytical purposes'!$Q$3:$S$1575,3,FALSE), "")</f>
        <v/>
      </c>
      <c r="I109" s="10" t="str">
        <f>IFERROR(VLOOKUP(I$2&amp;":"&amp;$A109,'Tables for analytical purposes'!$Q$3:$S$1575,3,FALSE), "")</f>
        <v/>
      </c>
      <c r="J109" s="10" t="str">
        <f>IFERROR(VLOOKUP(J$2&amp;":"&amp;$A109,'Tables for analytical purposes'!$Q$3:$S$1575,3,FALSE), "")</f>
        <v/>
      </c>
      <c r="K109" s="10" t="str">
        <f>IFERROR(VLOOKUP(K$2&amp;":"&amp;$A109,'Tables for analytical purposes'!$Q$3:$S$1575,3,FALSE), "")</f>
        <v/>
      </c>
      <c r="L109" s="10" t="str">
        <f>IFERROR(VLOOKUP(L$2&amp;":"&amp;$A109,'Tables for analytical purposes'!$Q$3:$S$1575,3,FALSE), "")</f>
        <v/>
      </c>
      <c r="M109" s="10" t="str">
        <f>IFERROR(VLOOKUP(M$2&amp;":"&amp;$A109,'Tables for analytical purposes'!$Q$3:$S$1575,3,FALSE), "")</f>
        <v/>
      </c>
      <c r="N109" s="10" t="str">
        <f>IFERROR(VLOOKUP(N$2&amp;":"&amp;$A109,'Tables for analytical purposes'!$Q$3:$S$1575,3,FALSE), "")</f>
        <v/>
      </c>
      <c r="O109" s="10" t="str">
        <f>IFERROR(VLOOKUP(O$2&amp;":"&amp;$A109,'Tables for analytical purposes'!$Q$3:$S$1575,3,FALSE), "")</f>
        <v/>
      </c>
      <c r="P109" s="10" t="str">
        <f>IFERROR(VLOOKUP(P$2&amp;":"&amp;$A109,'Tables for analytical purposes'!$Q$3:$S$1575,3,FALSE), "")</f>
        <v/>
      </c>
      <c r="Q109" s="10" t="str">
        <f>IFERROR(VLOOKUP(Q$2&amp;":"&amp;$A109,'Tables for analytical purposes'!$Q$3:$S$1575,3,FALSE), "")</f>
        <v/>
      </c>
      <c r="R109" s="10" t="str">
        <f>IFERROR(VLOOKUP(R$2&amp;":"&amp;$A109,'Tables for analytical purposes'!$Q$3:$S$1575,3,FALSE), "")</f>
        <v/>
      </c>
      <c r="S109" s="10" t="str">
        <f>IFERROR(VLOOKUP(S$2&amp;":"&amp;$A109,'Tables for analytical purposes'!$Q$3:$S$1575,3,FALSE), "")</f>
        <v/>
      </c>
      <c r="T109" s="10" t="str">
        <f>IFERROR(VLOOKUP(T$2&amp;":"&amp;$A109,'Tables for analytical purposes'!$Q$3:$S$1575,3,FALSE), "")</f>
        <v/>
      </c>
      <c r="U109" s="10" t="str">
        <f>IFERROR(VLOOKUP(U$2&amp;":"&amp;$A109,'Tables for analytical purposes'!$Q$3:$S$1575,3,FALSE), "")</f>
        <v/>
      </c>
      <c r="V109" s="10" t="str">
        <f>IFERROR(VLOOKUP(V$2&amp;":"&amp;$A109,'Tables for analytical purposes'!$Q$3:$S$1575,3,FALSE), "")</f>
        <v/>
      </c>
      <c r="W109" s="10" t="str">
        <f>IFERROR(VLOOKUP(W$2&amp;":"&amp;$A109,'Tables for analytical purposes'!$Q$3:$S$1575,3,FALSE), "")</f>
        <v/>
      </c>
      <c r="X109" s="10" t="str">
        <f>IFERROR(VLOOKUP(X$2&amp;":"&amp;$A109,'Tables for analytical purposes'!$Q$3:$S$1575,3,FALSE), "")</f>
        <v/>
      </c>
      <c r="Y109" s="10" t="str">
        <f>IFERROR(VLOOKUP(Y$2&amp;":"&amp;$A109,'Tables for analytical purposes'!$Q$3:$S$1575,3,FALSE), "")</f>
        <v/>
      </c>
      <c r="Z109" s="10" t="str">
        <f>IFERROR(VLOOKUP(Z$2&amp;":"&amp;$A109,'Tables for analytical purposes'!$Q$3:$S$1575,3,FALSE), "")</f>
        <v/>
      </c>
      <c r="AA109" s="10" t="str">
        <f>IFERROR(VLOOKUP(AA$2&amp;":"&amp;$A109,'Tables for analytical purposes'!$Q$3:$S$1575,3,FALSE), "")</f>
        <v/>
      </c>
      <c r="AB109" s="10" t="str">
        <f>IFERROR(VLOOKUP(AB$2&amp;":"&amp;$A109,'Tables for analytical purposes'!$Q$3:$S$1575,3,FALSE), "")</f>
        <v/>
      </c>
      <c r="AC109" s="10" t="str">
        <f>IFERROR(VLOOKUP(AC$2&amp;":"&amp;$A109,'Tables for analytical purposes'!$Q$3:$S$1575,3,FALSE), "")</f>
        <v/>
      </c>
      <c r="AD109" s="10" t="str">
        <f>IFERROR(VLOOKUP(AD$2&amp;":"&amp;$A109,'Tables for analytical purposes'!$Q$3:$S$1575,3,FALSE), "")</f>
        <v/>
      </c>
      <c r="AE109" s="10" t="str">
        <f>IFERROR(VLOOKUP(AE$2&amp;":"&amp;$A109,'Tables for analytical purposes'!$Q$3:$S$1575,3,FALSE), "")</f>
        <v/>
      </c>
      <c r="AF109" s="10" t="str">
        <f>IFERROR(VLOOKUP(AF$2&amp;":"&amp;$A109,'Tables for analytical purposes'!$Q$3:$S$1575,3,FALSE), "")</f>
        <v/>
      </c>
      <c r="AG109" s="10" t="str">
        <f>IFERROR(VLOOKUP(AG$2&amp;":"&amp;$A109,'Tables for analytical purposes'!$Q$3:$S$1575,3,FALSE), "")</f>
        <v/>
      </c>
      <c r="AH109" s="10" t="str">
        <f>IFERROR(VLOOKUP(AH$2&amp;":"&amp;$A109,'Tables for analytical purposes'!$Q$3:$S$1575,3,FALSE), "")</f>
        <v/>
      </c>
      <c r="AI109" s="10" t="str">
        <f>IFERROR(VLOOKUP(AI$2&amp;":"&amp;$A109,'Tables for analytical purposes'!$Q$3:$S$1575,3,FALSE), "")</f>
        <v/>
      </c>
      <c r="AJ109" s="10" t="str">
        <f>IFERROR(VLOOKUP(AJ$2&amp;":"&amp;$A109,'Tables for analytical purposes'!$Q$3:$S$1575,3,FALSE), "")</f>
        <v/>
      </c>
      <c r="AK109" s="10" t="str">
        <f>IFERROR(VLOOKUP(AK$2&amp;":"&amp;$A109,'Tables for analytical purposes'!$Q$3:$S$1575,3,FALSE), "")</f>
        <v/>
      </c>
      <c r="AL109" s="10" t="str">
        <f>IFERROR(VLOOKUP(AL$2&amp;":"&amp;$A109,'Tables for analytical purposes'!$Q$3:$S$1575,3,FALSE), "")</f>
        <v/>
      </c>
      <c r="AM109" s="10" t="str">
        <f>IFERROR(VLOOKUP(AM$2&amp;":"&amp;$A109,'Tables for analytical purposes'!$Q$3:$S$1575,3,FALSE), "")</f>
        <v/>
      </c>
      <c r="AN109" s="10" t="str">
        <f>IFERROR(VLOOKUP(AN$2&amp;":"&amp;$A109,'Tables for analytical purposes'!$Q$3:$S$1575,3,FALSE), "")</f>
        <v/>
      </c>
      <c r="AO109" s="10" t="str">
        <f>IFERROR(VLOOKUP(AO$2&amp;":"&amp;$A109,'Tables for analytical purposes'!$Q$3:$S$1575,3,FALSE), "")</f>
        <v/>
      </c>
      <c r="AP109" s="10" t="str">
        <f>IFERROR(VLOOKUP(AP$2&amp;":"&amp;$A109,'Tables for analytical purposes'!$Q$3:$S$1575,3,FALSE), "")</f>
        <v/>
      </c>
      <c r="AQ109" s="10" t="str">
        <f>IFERROR(VLOOKUP(AQ$2&amp;":"&amp;$A109,'Tables for analytical purposes'!$Q$3:$S$1575,3,FALSE), "")</f>
        <v/>
      </c>
      <c r="AR109" s="10" t="str">
        <f>IFERROR(VLOOKUP(AR$2&amp;":"&amp;$A109,'Tables for analytical purposes'!$Q$3:$S$1575,3,FALSE), "")</f>
        <v/>
      </c>
      <c r="AS109" s="10" t="str">
        <f>IFERROR(VLOOKUP(AS$2&amp;":"&amp;$A109,'Tables for analytical purposes'!$Q$3:$S$1575,3,FALSE), "")</f>
        <v/>
      </c>
      <c r="AT109" s="10" t="str">
        <f>IFERROR(VLOOKUP(AT$2&amp;":"&amp;$A109,'Tables for analytical purposes'!$Q$3:$S$1575,3,FALSE), "")</f>
        <v>PLANO</v>
      </c>
      <c r="AU109" s="10" t="str">
        <f>IFERROR(VLOOKUP(AU$2&amp;":"&amp;$A109,'Tables for analytical purposes'!$Q$3:$S$1575,3,FALSE), "")</f>
        <v/>
      </c>
      <c r="AV109" s="10" t="str">
        <f>IFERROR(VLOOKUP(AV$2&amp;":"&amp;$A109,'Tables for analytical purposes'!$Q$3:$S$1575,3,FALSE), "")</f>
        <v/>
      </c>
      <c r="AW109" s="10" t="str">
        <f>IFERROR(VLOOKUP(AW$2&amp;":"&amp;$A109,'Tables for analytical purposes'!$Q$3:$S$1575,3,FALSE), "")</f>
        <v/>
      </c>
      <c r="AX109" s="10" t="str">
        <f>IFERROR(VLOOKUP(AX$2&amp;":"&amp;$A109,'Tables for analytical purposes'!$Q$3:$S$1575,3,FALSE), "")</f>
        <v/>
      </c>
      <c r="AY109" s="10" t="str">
        <f>IFERROR(VLOOKUP(AY$2&amp;":"&amp;$A109,'Tables for analytical purposes'!$Q$3:$S$1575,3,FALSE), "")</f>
        <v/>
      </c>
      <c r="AZ109" s="10" t="str">
        <f>IFERROR(VLOOKUP(AZ$2&amp;":"&amp;$A109,'Tables for analytical purposes'!$Q$3:$S$1575,3,FALSE), "")</f>
        <v/>
      </c>
      <c r="BA109" s="10" t="str">
        <f>IFERROR(VLOOKUP(BA$2&amp;":"&amp;$A109,'Tables for analytical purposes'!$Q$3:$S$1575,3,FALSE), "")</f>
        <v/>
      </c>
      <c r="BB109" s="10" t="str">
        <f>IFERROR(VLOOKUP(BB$2&amp;":"&amp;$A109,'Tables for analytical purposes'!$Q$3:$S$1575,3,FALSE), "")</f>
        <v/>
      </c>
      <c r="BC109" s="10" t="str">
        <f>IFERROR(VLOOKUP(BC$2&amp;":"&amp;$A109,'Tables for analytical purposes'!$Q$3:$S$1575,3,FALSE), "")</f>
        <v/>
      </c>
      <c r="BD109" s="10" t="str">
        <f>IFERROR(VLOOKUP(BD$2&amp;":"&amp;$A109,'Tables for analytical purposes'!$Q$3:$S$1575,3,FALSE), "")</f>
        <v/>
      </c>
      <c r="BE109" s="10" t="str">
        <f>IFERROR(VLOOKUP(BE$2&amp;":"&amp;$A109,'Tables for analytical purposes'!$Q$3:$S$1575,3,FALSE), "")</f>
        <v/>
      </c>
    </row>
    <row r="110" spans="1:57" x14ac:dyDescent="0.25">
      <c r="A110" s="10">
        <v>108</v>
      </c>
      <c r="B110" s="10" t="str">
        <f>IFERROR(VLOOKUP(B$2&amp;":"&amp;$A110,'Tables for analytical purposes'!$Q$3:$S$1575,3,FALSE), "")</f>
        <v/>
      </c>
      <c r="C110" s="10" t="str">
        <f>IFERROR(VLOOKUP(C$2&amp;":"&amp;$A110,'Tables for analytical purposes'!$Q$3:$S$1575,3,FALSE), "")</f>
        <v/>
      </c>
      <c r="D110" s="10" t="str">
        <f>IFERROR(VLOOKUP(D$2&amp;":"&amp;$A110,'Tables for analytical purposes'!$Q$3:$S$1575,3,FALSE), "")</f>
        <v/>
      </c>
      <c r="E110" s="10" t="str">
        <f>IFERROR(VLOOKUP(E$2&amp;":"&amp;$A110,'Tables for analytical purposes'!$Q$3:$S$1575,3,FALSE), "")</f>
        <v/>
      </c>
      <c r="F110" s="10" t="str">
        <f>IFERROR(VLOOKUP(F$2&amp;":"&amp;$A110,'Tables for analytical purposes'!$Q$3:$S$1575,3,FALSE), "")</f>
        <v/>
      </c>
      <c r="G110" s="10" t="str">
        <f>IFERROR(VLOOKUP(G$2&amp;":"&amp;$A110,'Tables for analytical purposes'!$Q$3:$S$1575,3,FALSE), "")</f>
        <v/>
      </c>
      <c r="H110" s="10" t="str">
        <f>IFERROR(VLOOKUP(H$2&amp;":"&amp;$A110,'Tables for analytical purposes'!$Q$3:$S$1575,3,FALSE), "")</f>
        <v/>
      </c>
      <c r="I110" s="10" t="str">
        <f>IFERROR(VLOOKUP(I$2&amp;":"&amp;$A110,'Tables for analytical purposes'!$Q$3:$S$1575,3,FALSE), "")</f>
        <v/>
      </c>
      <c r="J110" s="10" t="str">
        <f>IFERROR(VLOOKUP(J$2&amp;":"&amp;$A110,'Tables for analytical purposes'!$Q$3:$S$1575,3,FALSE), "")</f>
        <v/>
      </c>
      <c r="K110" s="10" t="str">
        <f>IFERROR(VLOOKUP(K$2&amp;":"&amp;$A110,'Tables for analytical purposes'!$Q$3:$S$1575,3,FALSE), "")</f>
        <v/>
      </c>
      <c r="L110" s="10" t="str">
        <f>IFERROR(VLOOKUP(L$2&amp;":"&amp;$A110,'Tables for analytical purposes'!$Q$3:$S$1575,3,FALSE), "")</f>
        <v/>
      </c>
      <c r="M110" s="10" t="str">
        <f>IFERROR(VLOOKUP(M$2&amp;":"&amp;$A110,'Tables for analytical purposes'!$Q$3:$S$1575,3,FALSE), "")</f>
        <v/>
      </c>
      <c r="N110" s="10" t="str">
        <f>IFERROR(VLOOKUP(N$2&amp;":"&amp;$A110,'Tables for analytical purposes'!$Q$3:$S$1575,3,FALSE), "")</f>
        <v/>
      </c>
      <c r="O110" s="10" t="str">
        <f>IFERROR(VLOOKUP(O$2&amp;":"&amp;$A110,'Tables for analytical purposes'!$Q$3:$S$1575,3,FALSE), "")</f>
        <v/>
      </c>
      <c r="P110" s="10" t="str">
        <f>IFERROR(VLOOKUP(P$2&amp;":"&amp;$A110,'Tables for analytical purposes'!$Q$3:$S$1575,3,FALSE), "")</f>
        <v/>
      </c>
      <c r="Q110" s="10" t="str">
        <f>IFERROR(VLOOKUP(Q$2&amp;":"&amp;$A110,'Tables for analytical purposes'!$Q$3:$S$1575,3,FALSE), "")</f>
        <v/>
      </c>
      <c r="R110" s="10" t="str">
        <f>IFERROR(VLOOKUP(R$2&amp;":"&amp;$A110,'Tables for analytical purposes'!$Q$3:$S$1575,3,FALSE), "")</f>
        <v/>
      </c>
      <c r="S110" s="10" t="str">
        <f>IFERROR(VLOOKUP(S$2&amp;":"&amp;$A110,'Tables for analytical purposes'!$Q$3:$S$1575,3,FALSE), "")</f>
        <v/>
      </c>
      <c r="T110" s="10" t="str">
        <f>IFERROR(VLOOKUP(T$2&amp;":"&amp;$A110,'Tables for analytical purposes'!$Q$3:$S$1575,3,FALSE), "")</f>
        <v/>
      </c>
      <c r="U110" s="10" t="str">
        <f>IFERROR(VLOOKUP(U$2&amp;":"&amp;$A110,'Tables for analytical purposes'!$Q$3:$S$1575,3,FALSE), "")</f>
        <v/>
      </c>
      <c r="V110" s="10" t="str">
        <f>IFERROR(VLOOKUP(V$2&amp;":"&amp;$A110,'Tables for analytical purposes'!$Q$3:$S$1575,3,FALSE), "")</f>
        <v/>
      </c>
      <c r="W110" s="10" t="str">
        <f>IFERROR(VLOOKUP(W$2&amp;":"&amp;$A110,'Tables for analytical purposes'!$Q$3:$S$1575,3,FALSE), "")</f>
        <v/>
      </c>
      <c r="X110" s="10" t="str">
        <f>IFERROR(VLOOKUP(X$2&amp;":"&amp;$A110,'Tables for analytical purposes'!$Q$3:$S$1575,3,FALSE), "")</f>
        <v/>
      </c>
      <c r="Y110" s="10" t="str">
        <f>IFERROR(VLOOKUP(Y$2&amp;":"&amp;$A110,'Tables for analytical purposes'!$Q$3:$S$1575,3,FALSE), "")</f>
        <v/>
      </c>
      <c r="Z110" s="10" t="str">
        <f>IFERROR(VLOOKUP(Z$2&amp;":"&amp;$A110,'Tables for analytical purposes'!$Q$3:$S$1575,3,FALSE), "")</f>
        <v/>
      </c>
      <c r="AA110" s="10" t="str">
        <f>IFERROR(VLOOKUP(AA$2&amp;":"&amp;$A110,'Tables for analytical purposes'!$Q$3:$S$1575,3,FALSE), "")</f>
        <v/>
      </c>
      <c r="AB110" s="10" t="str">
        <f>IFERROR(VLOOKUP(AB$2&amp;":"&amp;$A110,'Tables for analytical purposes'!$Q$3:$S$1575,3,FALSE), "")</f>
        <v/>
      </c>
      <c r="AC110" s="10" t="str">
        <f>IFERROR(VLOOKUP(AC$2&amp;":"&amp;$A110,'Tables for analytical purposes'!$Q$3:$S$1575,3,FALSE), "")</f>
        <v/>
      </c>
      <c r="AD110" s="10" t="str">
        <f>IFERROR(VLOOKUP(AD$2&amp;":"&amp;$A110,'Tables for analytical purposes'!$Q$3:$S$1575,3,FALSE), "")</f>
        <v/>
      </c>
      <c r="AE110" s="10" t="str">
        <f>IFERROR(VLOOKUP(AE$2&amp;":"&amp;$A110,'Tables for analytical purposes'!$Q$3:$S$1575,3,FALSE), "")</f>
        <v/>
      </c>
      <c r="AF110" s="10" t="str">
        <f>IFERROR(VLOOKUP(AF$2&amp;":"&amp;$A110,'Tables for analytical purposes'!$Q$3:$S$1575,3,FALSE), "")</f>
        <v/>
      </c>
      <c r="AG110" s="10" t="str">
        <f>IFERROR(VLOOKUP(AG$2&amp;":"&amp;$A110,'Tables for analytical purposes'!$Q$3:$S$1575,3,FALSE), "")</f>
        <v/>
      </c>
      <c r="AH110" s="10" t="str">
        <f>IFERROR(VLOOKUP(AH$2&amp;":"&amp;$A110,'Tables for analytical purposes'!$Q$3:$S$1575,3,FALSE), "")</f>
        <v/>
      </c>
      <c r="AI110" s="10" t="str">
        <f>IFERROR(VLOOKUP(AI$2&amp;":"&amp;$A110,'Tables for analytical purposes'!$Q$3:$S$1575,3,FALSE), "")</f>
        <v/>
      </c>
      <c r="AJ110" s="10" t="str">
        <f>IFERROR(VLOOKUP(AJ$2&amp;":"&amp;$A110,'Tables for analytical purposes'!$Q$3:$S$1575,3,FALSE), "")</f>
        <v/>
      </c>
      <c r="AK110" s="10" t="str">
        <f>IFERROR(VLOOKUP(AK$2&amp;":"&amp;$A110,'Tables for analytical purposes'!$Q$3:$S$1575,3,FALSE), "")</f>
        <v/>
      </c>
      <c r="AL110" s="10" t="str">
        <f>IFERROR(VLOOKUP(AL$2&amp;":"&amp;$A110,'Tables for analytical purposes'!$Q$3:$S$1575,3,FALSE), "")</f>
        <v/>
      </c>
      <c r="AM110" s="10" t="str">
        <f>IFERROR(VLOOKUP(AM$2&amp;":"&amp;$A110,'Tables for analytical purposes'!$Q$3:$S$1575,3,FALSE), "")</f>
        <v/>
      </c>
      <c r="AN110" s="10" t="str">
        <f>IFERROR(VLOOKUP(AN$2&amp;":"&amp;$A110,'Tables for analytical purposes'!$Q$3:$S$1575,3,FALSE), "")</f>
        <v/>
      </c>
      <c r="AO110" s="10" t="str">
        <f>IFERROR(VLOOKUP(AO$2&amp;":"&amp;$A110,'Tables for analytical purposes'!$Q$3:$S$1575,3,FALSE), "")</f>
        <v/>
      </c>
      <c r="AP110" s="10" t="str">
        <f>IFERROR(VLOOKUP(AP$2&amp;":"&amp;$A110,'Tables for analytical purposes'!$Q$3:$S$1575,3,FALSE), "")</f>
        <v/>
      </c>
      <c r="AQ110" s="10" t="str">
        <f>IFERROR(VLOOKUP(AQ$2&amp;":"&amp;$A110,'Tables for analytical purposes'!$Q$3:$S$1575,3,FALSE), "")</f>
        <v/>
      </c>
      <c r="AR110" s="10" t="str">
        <f>IFERROR(VLOOKUP(AR$2&amp;":"&amp;$A110,'Tables for analytical purposes'!$Q$3:$S$1575,3,FALSE), "")</f>
        <v/>
      </c>
      <c r="AS110" s="10" t="str">
        <f>IFERROR(VLOOKUP(AS$2&amp;":"&amp;$A110,'Tables for analytical purposes'!$Q$3:$S$1575,3,FALSE), "")</f>
        <v/>
      </c>
      <c r="AT110" s="10" t="str">
        <f>IFERROR(VLOOKUP(AT$2&amp;":"&amp;$A110,'Tables for analytical purposes'!$Q$3:$S$1575,3,FALSE), "")</f>
        <v>PORT LAVACA</v>
      </c>
      <c r="AU110" s="10" t="str">
        <f>IFERROR(VLOOKUP(AU$2&amp;":"&amp;$A110,'Tables for analytical purposes'!$Q$3:$S$1575,3,FALSE), "")</f>
        <v/>
      </c>
      <c r="AV110" s="10" t="str">
        <f>IFERROR(VLOOKUP(AV$2&amp;":"&amp;$A110,'Tables for analytical purposes'!$Q$3:$S$1575,3,FALSE), "")</f>
        <v/>
      </c>
      <c r="AW110" s="10" t="str">
        <f>IFERROR(VLOOKUP(AW$2&amp;":"&amp;$A110,'Tables for analytical purposes'!$Q$3:$S$1575,3,FALSE), "")</f>
        <v/>
      </c>
      <c r="AX110" s="10" t="str">
        <f>IFERROR(VLOOKUP(AX$2&amp;":"&amp;$A110,'Tables for analytical purposes'!$Q$3:$S$1575,3,FALSE), "")</f>
        <v/>
      </c>
      <c r="AY110" s="10" t="str">
        <f>IFERROR(VLOOKUP(AY$2&amp;":"&amp;$A110,'Tables for analytical purposes'!$Q$3:$S$1575,3,FALSE), "")</f>
        <v/>
      </c>
      <c r="AZ110" s="10" t="str">
        <f>IFERROR(VLOOKUP(AZ$2&amp;":"&amp;$A110,'Tables for analytical purposes'!$Q$3:$S$1575,3,FALSE), "")</f>
        <v/>
      </c>
      <c r="BA110" s="10" t="str">
        <f>IFERROR(VLOOKUP(BA$2&amp;":"&amp;$A110,'Tables for analytical purposes'!$Q$3:$S$1575,3,FALSE), "")</f>
        <v/>
      </c>
      <c r="BB110" s="10" t="str">
        <f>IFERROR(VLOOKUP(BB$2&amp;":"&amp;$A110,'Tables for analytical purposes'!$Q$3:$S$1575,3,FALSE), "")</f>
        <v/>
      </c>
      <c r="BC110" s="10" t="str">
        <f>IFERROR(VLOOKUP(BC$2&amp;":"&amp;$A110,'Tables for analytical purposes'!$Q$3:$S$1575,3,FALSE), "")</f>
        <v/>
      </c>
      <c r="BD110" s="10" t="str">
        <f>IFERROR(VLOOKUP(BD$2&amp;":"&amp;$A110,'Tables for analytical purposes'!$Q$3:$S$1575,3,FALSE), "")</f>
        <v/>
      </c>
      <c r="BE110" s="10" t="str">
        <f>IFERROR(VLOOKUP(BE$2&amp;":"&amp;$A110,'Tables for analytical purposes'!$Q$3:$S$1575,3,FALSE), "")</f>
        <v/>
      </c>
    </row>
    <row r="111" spans="1:57" x14ac:dyDescent="0.25">
      <c r="A111">
        <v>109</v>
      </c>
      <c r="B111" s="10" t="str">
        <f>IFERROR(VLOOKUP(B$2&amp;":"&amp;$A111,'Tables for analytical purposes'!$Q$3:$S$1575,3,FALSE), "")</f>
        <v/>
      </c>
      <c r="C111" s="10" t="str">
        <f>IFERROR(VLOOKUP(C$2&amp;":"&amp;$A111,'Tables for analytical purposes'!$Q$3:$S$1575,3,FALSE), "")</f>
        <v/>
      </c>
      <c r="D111" s="10" t="str">
        <f>IFERROR(VLOOKUP(D$2&amp;":"&amp;$A111,'Tables for analytical purposes'!$Q$3:$S$1575,3,FALSE), "")</f>
        <v/>
      </c>
      <c r="E111" s="10" t="str">
        <f>IFERROR(VLOOKUP(E$2&amp;":"&amp;$A111,'Tables for analytical purposes'!$Q$3:$S$1575,3,FALSE), "")</f>
        <v/>
      </c>
      <c r="F111" s="10" t="str">
        <f>IFERROR(VLOOKUP(F$2&amp;":"&amp;$A111,'Tables for analytical purposes'!$Q$3:$S$1575,3,FALSE), "")</f>
        <v/>
      </c>
      <c r="G111" s="10" t="str">
        <f>IFERROR(VLOOKUP(G$2&amp;":"&amp;$A111,'Tables for analytical purposes'!$Q$3:$S$1575,3,FALSE), "")</f>
        <v/>
      </c>
      <c r="H111" s="10" t="str">
        <f>IFERROR(VLOOKUP(H$2&amp;":"&amp;$A111,'Tables for analytical purposes'!$Q$3:$S$1575,3,FALSE), "")</f>
        <v/>
      </c>
      <c r="I111" s="10" t="str">
        <f>IFERROR(VLOOKUP(I$2&amp;":"&amp;$A111,'Tables for analytical purposes'!$Q$3:$S$1575,3,FALSE), "")</f>
        <v/>
      </c>
      <c r="J111" s="10" t="str">
        <f>IFERROR(VLOOKUP(J$2&amp;":"&amp;$A111,'Tables for analytical purposes'!$Q$3:$S$1575,3,FALSE), "")</f>
        <v/>
      </c>
      <c r="K111" s="10" t="str">
        <f>IFERROR(VLOOKUP(K$2&amp;":"&amp;$A111,'Tables for analytical purposes'!$Q$3:$S$1575,3,FALSE), "")</f>
        <v/>
      </c>
      <c r="L111" s="10" t="str">
        <f>IFERROR(VLOOKUP(L$2&amp;":"&amp;$A111,'Tables for analytical purposes'!$Q$3:$S$1575,3,FALSE), "")</f>
        <v/>
      </c>
      <c r="M111" s="10" t="str">
        <f>IFERROR(VLOOKUP(M$2&amp;":"&amp;$A111,'Tables for analytical purposes'!$Q$3:$S$1575,3,FALSE), "")</f>
        <v/>
      </c>
      <c r="N111" s="10" t="str">
        <f>IFERROR(VLOOKUP(N$2&amp;":"&amp;$A111,'Tables for analytical purposes'!$Q$3:$S$1575,3,FALSE), "")</f>
        <v/>
      </c>
      <c r="O111" s="10" t="str">
        <f>IFERROR(VLOOKUP(O$2&amp;":"&amp;$A111,'Tables for analytical purposes'!$Q$3:$S$1575,3,FALSE), "")</f>
        <v/>
      </c>
      <c r="P111" s="10" t="str">
        <f>IFERROR(VLOOKUP(P$2&amp;":"&amp;$A111,'Tables for analytical purposes'!$Q$3:$S$1575,3,FALSE), "")</f>
        <v/>
      </c>
      <c r="Q111" s="10" t="str">
        <f>IFERROR(VLOOKUP(Q$2&amp;":"&amp;$A111,'Tables for analytical purposes'!$Q$3:$S$1575,3,FALSE), "")</f>
        <v/>
      </c>
      <c r="R111" s="10" t="str">
        <f>IFERROR(VLOOKUP(R$2&amp;":"&amp;$A111,'Tables for analytical purposes'!$Q$3:$S$1575,3,FALSE), "")</f>
        <v/>
      </c>
      <c r="S111" s="10" t="str">
        <f>IFERROR(VLOOKUP(S$2&amp;":"&amp;$A111,'Tables for analytical purposes'!$Q$3:$S$1575,3,FALSE), "")</f>
        <v/>
      </c>
      <c r="T111" s="10" t="str">
        <f>IFERROR(VLOOKUP(T$2&amp;":"&amp;$A111,'Tables for analytical purposes'!$Q$3:$S$1575,3,FALSE), "")</f>
        <v/>
      </c>
      <c r="U111" s="10" t="str">
        <f>IFERROR(VLOOKUP(U$2&amp;":"&amp;$A111,'Tables for analytical purposes'!$Q$3:$S$1575,3,FALSE), "")</f>
        <v/>
      </c>
      <c r="V111" s="10" t="str">
        <f>IFERROR(VLOOKUP(V$2&amp;":"&amp;$A111,'Tables for analytical purposes'!$Q$3:$S$1575,3,FALSE), "")</f>
        <v/>
      </c>
      <c r="W111" s="10" t="str">
        <f>IFERROR(VLOOKUP(W$2&amp;":"&amp;$A111,'Tables for analytical purposes'!$Q$3:$S$1575,3,FALSE), "")</f>
        <v/>
      </c>
      <c r="X111" s="10" t="str">
        <f>IFERROR(VLOOKUP(X$2&amp;":"&amp;$A111,'Tables for analytical purposes'!$Q$3:$S$1575,3,FALSE), "")</f>
        <v/>
      </c>
      <c r="Y111" s="10" t="str">
        <f>IFERROR(VLOOKUP(Y$2&amp;":"&amp;$A111,'Tables for analytical purposes'!$Q$3:$S$1575,3,FALSE), "")</f>
        <v/>
      </c>
      <c r="Z111" s="10" t="str">
        <f>IFERROR(VLOOKUP(Z$2&amp;":"&amp;$A111,'Tables for analytical purposes'!$Q$3:$S$1575,3,FALSE), "")</f>
        <v/>
      </c>
      <c r="AA111" s="10" t="str">
        <f>IFERROR(VLOOKUP(AA$2&amp;":"&amp;$A111,'Tables for analytical purposes'!$Q$3:$S$1575,3,FALSE), "")</f>
        <v/>
      </c>
      <c r="AB111" s="10" t="str">
        <f>IFERROR(VLOOKUP(AB$2&amp;":"&amp;$A111,'Tables for analytical purposes'!$Q$3:$S$1575,3,FALSE), "")</f>
        <v/>
      </c>
      <c r="AC111" s="10" t="str">
        <f>IFERROR(VLOOKUP(AC$2&amp;":"&amp;$A111,'Tables for analytical purposes'!$Q$3:$S$1575,3,FALSE), "")</f>
        <v/>
      </c>
      <c r="AD111" s="10" t="str">
        <f>IFERROR(VLOOKUP(AD$2&amp;":"&amp;$A111,'Tables for analytical purposes'!$Q$3:$S$1575,3,FALSE), "")</f>
        <v/>
      </c>
      <c r="AE111" s="10" t="str">
        <f>IFERROR(VLOOKUP(AE$2&amp;":"&amp;$A111,'Tables for analytical purposes'!$Q$3:$S$1575,3,FALSE), "")</f>
        <v/>
      </c>
      <c r="AF111" s="10" t="str">
        <f>IFERROR(VLOOKUP(AF$2&amp;":"&amp;$A111,'Tables for analytical purposes'!$Q$3:$S$1575,3,FALSE), "")</f>
        <v/>
      </c>
      <c r="AG111" s="10" t="str">
        <f>IFERROR(VLOOKUP(AG$2&amp;":"&amp;$A111,'Tables for analytical purposes'!$Q$3:$S$1575,3,FALSE), "")</f>
        <v/>
      </c>
      <c r="AH111" s="10" t="str">
        <f>IFERROR(VLOOKUP(AH$2&amp;":"&amp;$A111,'Tables for analytical purposes'!$Q$3:$S$1575,3,FALSE), "")</f>
        <v/>
      </c>
      <c r="AI111" s="10" t="str">
        <f>IFERROR(VLOOKUP(AI$2&amp;":"&amp;$A111,'Tables for analytical purposes'!$Q$3:$S$1575,3,FALSE), "")</f>
        <v/>
      </c>
      <c r="AJ111" s="10" t="str">
        <f>IFERROR(VLOOKUP(AJ$2&amp;":"&amp;$A111,'Tables for analytical purposes'!$Q$3:$S$1575,3,FALSE), "")</f>
        <v/>
      </c>
      <c r="AK111" s="10" t="str">
        <f>IFERROR(VLOOKUP(AK$2&amp;":"&amp;$A111,'Tables for analytical purposes'!$Q$3:$S$1575,3,FALSE), "")</f>
        <v/>
      </c>
      <c r="AL111" s="10" t="str">
        <f>IFERROR(VLOOKUP(AL$2&amp;":"&amp;$A111,'Tables for analytical purposes'!$Q$3:$S$1575,3,FALSE), "")</f>
        <v/>
      </c>
      <c r="AM111" s="10" t="str">
        <f>IFERROR(VLOOKUP(AM$2&amp;":"&amp;$A111,'Tables for analytical purposes'!$Q$3:$S$1575,3,FALSE), "")</f>
        <v/>
      </c>
      <c r="AN111" s="10" t="str">
        <f>IFERROR(VLOOKUP(AN$2&amp;":"&amp;$A111,'Tables for analytical purposes'!$Q$3:$S$1575,3,FALSE), "")</f>
        <v/>
      </c>
      <c r="AO111" s="10" t="str">
        <f>IFERROR(VLOOKUP(AO$2&amp;":"&amp;$A111,'Tables for analytical purposes'!$Q$3:$S$1575,3,FALSE), "")</f>
        <v/>
      </c>
      <c r="AP111" s="10" t="str">
        <f>IFERROR(VLOOKUP(AP$2&amp;":"&amp;$A111,'Tables for analytical purposes'!$Q$3:$S$1575,3,FALSE), "")</f>
        <v/>
      </c>
      <c r="AQ111" s="10" t="str">
        <f>IFERROR(VLOOKUP(AQ$2&amp;":"&amp;$A111,'Tables for analytical purposes'!$Q$3:$S$1575,3,FALSE), "")</f>
        <v/>
      </c>
      <c r="AR111" s="10" t="str">
        <f>IFERROR(VLOOKUP(AR$2&amp;":"&amp;$A111,'Tables for analytical purposes'!$Q$3:$S$1575,3,FALSE), "")</f>
        <v/>
      </c>
      <c r="AS111" s="10" t="str">
        <f>IFERROR(VLOOKUP(AS$2&amp;":"&amp;$A111,'Tables for analytical purposes'!$Q$3:$S$1575,3,FALSE), "")</f>
        <v/>
      </c>
      <c r="AT111" s="10" t="str">
        <f>IFERROR(VLOOKUP(AT$2&amp;":"&amp;$A111,'Tables for analytical purposes'!$Q$3:$S$1575,3,FALSE), "")</f>
        <v>QUANAH</v>
      </c>
      <c r="AU111" s="10" t="str">
        <f>IFERROR(VLOOKUP(AU$2&amp;":"&amp;$A111,'Tables for analytical purposes'!$Q$3:$S$1575,3,FALSE), "")</f>
        <v/>
      </c>
      <c r="AV111" s="10" t="str">
        <f>IFERROR(VLOOKUP(AV$2&amp;":"&amp;$A111,'Tables for analytical purposes'!$Q$3:$S$1575,3,FALSE), "")</f>
        <v/>
      </c>
      <c r="AW111" s="10" t="str">
        <f>IFERROR(VLOOKUP(AW$2&amp;":"&amp;$A111,'Tables for analytical purposes'!$Q$3:$S$1575,3,FALSE), "")</f>
        <v/>
      </c>
      <c r="AX111" s="10" t="str">
        <f>IFERROR(VLOOKUP(AX$2&amp;":"&amp;$A111,'Tables for analytical purposes'!$Q$3:$S$1575,3,FALSE), "")</f>
        <v/>
      </c>
      <c r="AY111" s="10" t="str">
        <f>IFERROR(VLOOKUP(AY$2&amp;":"&amp;$A111,'Tables for analytical purposes'!$Q$3:$S$1575,3,FALSE), "")</f>
        <v/>
      </c>
      <c r="AZ111" s="10" t="str">
        <f>IFERROR(VLOOKUP(AZ$2&amp;":"&amp;$A111,'Tables for analytical purposes'!$Q$3:$S$1575,3,FALSE), "")</f>
        <v/>
      </c>
      <c r="BA111" s="10" t="str">
        <f>IFERROR(VLOOKUP(BA$2&amp;":"&amp;$A111,'Tables for analytical purposes'!$Q$3:$S$1575,3,FALSE), "")</f>
        <v/>
      </c>
      <c r="BB111" s="10" t="str">
        <f>IFERROR(VLOOKUP(BB$2&amp;":"&amp;$A111,'Tables for analytical purposes'!$Q$3:$S$1575,3,FALSE), "")</f>
        <v/>
      </c>
      <c r="BC111" s="10" t="str">
        <f>IFERROR(VLOOKUP(BC$2&amp;":"&amp;$A111,'Tables for analytical purposes'!$Q$3:$S$1575,3,FALSE), "")</f>
        <v/>
      </c>
      <c r="BD111" s="10" t="str">
        <f>IFERROR(VLOOKUP(BD$2&amp;":"&amp;$A111,'Tables for analytical purposes'!$Q$3:$S$1575,3,FALSE), "")</f>
        <v/>
      </c>
      <c r="BE111" s="10" t="str">
        <f>IFERROR(VLOOKUP(BE$2&amp;":"&amp;$A111,'Tables for analytical purposes'!$Q$3:$S$1575,3,FALSE), "")</f>
        <v/>
      </c>
    </row>
    <row r="112" spans="1:57" x14ac:dyDescent="0.25">
      <c r="A112" s="10">
        <v>110</v>
      </c>
      <c r="B112" s="10" t="str">
        <f>IFERROR(VLOOKUP(B$2&amp;":"&amp;$A112,'Tables for analytical purposes'!$Q$3:$S$1575,3,FALSE), "")</f>
        <v/>
      </c>
      <c r="C112" s="10" t="str">
        <f>IFERROR(VLOOKUP(C$2&amp;":"&amp;$A112,'Tables for analytical purposes'!$Q$3:$S$1575,3,FALSE), "")</f>
        <v/>
      </c>
      <c r="D112" s="10" t="str">
        <f>IFERROR(VLOOKUP(D$2&amp;":"&amp;$A112,'Tables for analytical purposes'!$Q$3:$S$1575,3,FALSE), "")</f>
        <v/>
      </c>
      <c r="E112" s="10" t="str">
        <f>IFERROR(VLOOKUP(E$2&amp;":"&amp;$A112,'Tables for analytical purposes'!$Q$3:$S$1575,3,FALSE), "")</f>
        <v/>
      </c>
      <c r="F112" s="10" t="str">
        <f>IFERROR(VLOOKUP(F$2&amp;":"&amp;$A112,'Tables for analytical purposes'!$Q$3:$S$1575,3,FALSE), "")</f>
        <v/>
      </c>
      <c r="G112" s="10" t="str">
        <f>IFERROR(VLOOKUP(G$2&amp;":"&amp;$A112,'Tables for analytical purposes'!$Q$3:$S$1575,3,FALSE), "")</f>
        <v/>
      </c>
      <c r="H112" s="10" t="str">
        <f>IFERROR(VLOOKUP(H$2&amp;":"&amp;$A112,'Tables for analytical purposes'!$Q$3:$S$1575,3,FALSE), "")</f>
        <v/>
      </c>
      <c r="I112" s="10" t="str">
        <f>IFERROR(VLOOKUP(I$2&amp;":"&amp;$A112,'Tables for analytical purposes'!$Q$3:$S$1575,3,FALSE), "")</f>
        <v/>
      </c>
      <c r="J112" s="10" t="str">
        <f>IFERROR(VLOOKUP(J$2&amp;":"&amp;$A112,'Tables for analytical purposes'!$Q$3:$S$1575,3,FALSE), "")</f>
        <v/>
      </c>
      <c r="K112" s="10" t="str">
        <f>IFERROR(VLOOKUP(K$2&amp;":"&amp;$A112,'Tables for analytical purposes'!$Q$3:$S$1575,3,FALSE), "")</f>
        <v/>
      </c>
      <c r="L112" s="10" t="str">
        <f>IFERROR(VLOOKUP(L$2&amp;":"&amp;$A112,'Tables for analytical purposes'!$Q$3:$S$1575,3,FALSE), "")</f>
        <v/>
      </c>
      <c r="M112" s="10" t="str">
        <f>IFERROR(VLOOKUP(M$2&amp;":"&amp;$A112,'Tables for analytical purposes'!$Q$3:$S$1575,3,FALSE), "")</f>
        <v/>
      </c>
      <c r="N112" s="10" t="str">
        <f>IFERROR(VLOOKUP(N$2&amp;":"&amp;$A112,'Tables for analytical purposes'!$Q$3:$S$1575,3,FALSE), "")</f>
        <v/>
      </c>
      <c r="O112" s="10" t="str">
        <f>IFERROR(VLOOKUP(O$2&amp;":"&amp;$A112,'Tables for analytical purposes'!$Q$3:$S$1575,3,FALSE), "")</f>
        <v/>
      </c>
      <c r="P112" s="10" t="str">
        <f>IFERROR(VLOOKUP(P$2&amp;":"&amp;$A112,'Tables for analytical purposes'!$Q$3:$S$1575,3,FALSE), "")</f>
        <v/>
      </c>
      <c r="Q112" s="10" t="str">
        <f>IFERROR(VLOOKUP(Q$2&amp;":"&amp;$A112,'Tables for analytical purposes'!$Q$3:$S$1575,3,FALSE), "")</f>
        <v/>
      </c>
      <c r="R112" s="10" t="str">
        <f>IFERROR(VLOOKUP(R$2&amp;":"&amp;$A112,'Tables for analytical purposes'!$Q$3:$S$1575,3,FALSE), "")</f>
        <v/>
      </c>
      <c r="S112" s="10" t="str">
        <f>IFERROR(VLOOKUP(S$2&amp;":"&amp;$A112,'Tables for analytical purposes'!$Q$3:$S$1575,3,FALSE), "")</f>
        <v/>
      </c>
      <c r="T112" s="10" t="str">
        <f>IFERROR(VLOOKUP(T$2&amp;":"&amp;$A112,'Tables for analytical purposes'!$Q$3:$S$1575,3,FALSE), "")</f>
        <v/>
      </c>
      <c r="U112" s="10" t="str">
        <f>IFERROR(VLOOKUP(U$2&amp;":"&amp;$A112,'Tables for analytical purposes'!$Q$3:$S$1575,3,FALSE), "")</f>
        <v/>
      </c>
      <c r="V112" s="10" t="str">
        <f>IFERROR(VLOOKUP(V$2&amp;":"&amp;$A112,'Tables for analytical purposes'!$Q$3:$S$1575,3,FALSE), "")</f>
        <v/>
      </c>
      <c r="W112" s="10" t="str">
        <f>IFERROR(VLOOKUP(W$2&amp;":"&amp;$A112,'Tables for analytical purposes'!$Q$3:$S$1575,3,FALSE), "")</f>
        <v/>
      </c>
      <c r="X112" s="10" t="str">
        <f>IFERROR(VLOOKUP(X$2&amp;":"&amp;$A112,'Tables for analytical purposes'!$Q$3:$S$1575,3,FALSE), "")</f>
        <v/>
      </c>
      <c r="Y112" s="10" t="str">
        <f>IFERROR(VLOOKUP(Y$2&amp;":"&amp;$A112,'Tables for analytical purposes'!$Q$3:$S$1575,3,FALSE), "")</f>
        <v/>
      </c>
      <c r="Z112" s="10" t="str">
        <f>IFERROR(VLOOKUP(Z$2&amp;":"&amp;$A112,'Tables for analytical purposes'!$Q$3:$S$1575,3,FALSE), "")</f>
        <v/>
      </c>
      <c r="AA112" s="10" t="str">
        <f>IFERROR(VLOOKUP(AA$2&amp;":"&amp;$A112,'Tables for analytical purposes'!$Q$3:$S$1575,3,FALSE), "")</f>
        <v/>
      </c>
      <c r="AB112" s="10" t="str">
        <f>IFERROR(VLOOKUP(AB$2&amp;":"&amp;$A112,'Tables for analytical purposes'!$Q$3:$S$1575,3,FALSE), "")</f>
        <v/>
      </c>
      <c r="AC112" s="10" t="str">
        <f>IFERROR(VLOOKUP(AC$2&amp;":"&amp;$A112,'Tables for analytical purposes'!$Q$3:$S$1575,3,FALSE), "")</f>
        <v/>
      </c>
      <c r="AD112" s="10" t="str">
        <f>IFERROR(VLOOKUP(AD$2&amp;":"&amp;$A112,'Tables for analytical purposes'!$Q$3:$S$1575,3,FALSE), "")</f>
        <v/>
      </c>
      <c r="AE112" s="10" t="str">
        <f>IFERROR(VLOOKUP(AE$2&amp;":"&amp;$A112,'Tables for analytical purposes'!$Q$3:$S$1575,3,FALSE), "")</f>
        <v/>
      </c>
      <c r="AF112" s="10" t="str">
        <f>IFERROR(VLOOKUP(AF$2&amp;":"&amp;$A112,'Tables for analytical purposes'!$Q$3:$S$1575,3,FALSE), "")</f>
        <v/>
      </c>
      <c r="AG112" s="10" t="str">
        <f>IFERROR(VLOOKUP(AG$2&amp;":"&amp;$A112,'Tables for analytical purposes'!$Q$3:$S$1575,3,FALSE), "")</f>
        <v/>
      </c>
      <c r="AH112" s="10" t="str">
        <f>IFERROR(VLOOKUP(AH$2&amp;":"&amp;$A112,'Tables for analytical purposes'!$Q$3:$S$1575,3,FALSE), "")</f>
        <v/>
      </c>
      <c r="AI112" s="10" t="str">
        <f>IFERROR(VLOOKUP(AI$2&amp;":"&amp;$A112,'Tables for analytical purposes'!$Q$3:$S$1575,3,FALSE), "")</f>
        <v/>
      </c>
      <c r="AJ112" s="10" t="str">
        <f>IFERROR(VLOOKUP(AJ$2&amp;":"&amp;$A112,'Tables for analytical purposes'!$Q$3:$S$1575,3,FALSE), "")</f>
        <v/>
      </c>
      <c r="AK112" s="10" t="str">
        <f>IFERROR(VLOOKUP(AK$2&amp;":"&amp;$A112,'Tables for analytical purposes'!$Q$3:$S$1575,3,FALSE), "")</f>
        <v/>
      </c>
      <c r="AL112" s="10" t="str">
        <f>IFERROR(VLOOKUP(AL$2&amp;":"&amp;$A112,'Tables for analytical purposes'!$Q$3:$S$1575,3,FALSE), "")</f>
        <v/>
      </c>
      <c r="AM112" s="10" t="str">
        <f>IFERROR(VLOOKUP(AM$2&amp;":"&amp;$A112,'Tables for analytical purposes'!$Q$3:$S$1575,3,FALSE), "")</f>
        <v/>
      </c>
      <c r="AN112" s="10" t="str">
        <f>IFERROR(VLOOKUP(AN$2&amp;":"&amp;$A112,'Tables for analytical purposes'!$Q$3:$S$1575,3,FALSE), "")</f>
        <v/>
      </c>
      <c r="AO112" s="10" t="str">
        <f>IFERROR(VLOOKUP(AO$2&amp;":"&amp;$A112,'Tables for analytical purposes'!$Q$3:$S$1575,3,FALSE), "")</f>
        <v/>
      </c>
      <c r="AP112" s="10" t="str">
        <f>IFERROR(VLOOKUP(AP$2&amp;":"&amp;$A112,'Tables for analytical purposes'!$Q$3:$S$1575,3,FALSE), "")</f>
        <v/>
      </c>
      <c r="AQ112" s="10" t="str">
        <f>IFERROR(VLOOKUP(AQ$2&amp;":"&amp;$A112,'Tables for analytical purposes'!$Q$3:$S$1575,3,FALSE), "")</f>
        <v/>
      </c>
      <c r="AR112" s="10" t="str">
        <f>IFERROR(VLOOKUP(AR$2&amp;":"&amp;$A112,'Tables for analytical purposes'!$Q$3:$S$1575,3,FALSE), "")</f>
        <v/>
      </c>
      <c r="AS112" s="10" t="str">
        <f>IFERROR(VLOOKUP(AS$2&amp;":"&amp;$A112,'Tables for analytical purposes'!$Q$3:$S$1575,3,FALSE), "")</f>
        <v/>
      </c>
      <c r="AT112" s="10" t="str">
        <f>IFERROR(VLOOKUP(AT$2&amp;":"&amp;$A112,'Tables for analytical purposes'!$Q$3:$S$1575,3,FALSE), "")</f>
        <v>REFUGIO</v>
      </c>
      <c r="AU112" s="10" t="str">
        <f>IFERROR(VLOOKUP(AU$2&amp;":"&amp;$A112,'Tables for analytical purposes'!$Q$3:$S$1575,3,FALSE), "")</f>
        <v/>
      </c>
      <c r="AV112" s="10" t="str">
        <f>IFERROR(VLOOKUP(AV$2&amp;":"&amp;$A112,'Tables for analytical purposes'!$Q$3:$S$1575,3,FALSE), "")</f>
        <v/>
      </c>
      <c r="AW112" s="10" t="str">
        <f>IFERROR(VLOOKUP(AW$2&amp;":"&amp;$A112,'Tables for analytical purposes'!$Q$3:$S$1575,3,FALSE), "")</f>
        <v/>
      </c>
      <c r="AX112" s="10" t="str">
        <f>IFERROR(VLOOKUP(AX$2&amp;":"&amp;$A112,'Tables for analytical purposes'!$Q$3:$S$1575,3,FALSE), "")</f>
        <v/>
      </c>
      <c r="AY112" s="10" t="str">
        <f>IFERROR(VLOOKUP(AY$2&amp;":"&amp;$A112,'Tables for analytical purposes'!$Q$3:$S$1575,3,FALSE), "")</f>
        <v/>
      </c>
      <c r="AZ112" s="10" t="str">
        <f>IFERROR(VLOOKUP(AZ$2&amp;":"&amp;$A112,'Tables for analytical purposes'!$Q$3:$S$1575,3,FALSE), "")</f>
        <v/>
      </c>
      <c r="BA112" s="10" t="str">
        <f>IFERROR(VLOOKUP(BA$2&amp;":"&amp;$A112,'Tables for analytical purposes'!$Q$3:$S$1575,3,FALSE), "")</f>
        <v/>
      </c>
      <c r="BB112" s="10" t="str">
        <f>IFERROR(VLOOKUP(BB$2&amp;":"&amp;$A112,'Tables for analytical purposes'!$Q$3:$S$1575,3,FALSE), "")</f>
        <v/>
      </c>
      <c r="BC112" s="10" t="str">
        <f>IFERROR(VLOOKUP(BC$2&amp;":"&amp;$A112,'Tables for analytical purposes'!$Q$3:$S$1575,3,FALSE), "")</f>
        <v/>
      </c>
      <c r="BD112" s="10" t="str">
        <f>IFERROR(VLOOKUP(BD$2&amp;":"&amp;$A112,'Tables for analytical purposes'!$Q$3:$S$1575,3,FALSE), "")</f>
        <v/>
      </c>
      <c r="BE112" s="10" t="str">
        <f>IFERROR(VLOOKUP(BE$2&amp;":"&amp;$A112,'Tables for analytical purposes'!$Q$3:$S$1575,3,FALSE), "")</f>
        <v/>
      </c>
    </row>
    <row r="113" spans="1:57" x14ac:dyDescent="0.25">
      <c r="A113">
        <v>111</v>
      </c>
      <c r="B113" s="10" t="str">
        <f>IFERROR(VLOOKUP(B$2&amp;":"&amp;$A113,'Tables for analytical purposes'!$Q$3:$S$1575,3,FALSE), "")</f>
        <v/>
      </c>
      <c r="C113" s="10" t="str">
        <f>IFERROR(VLOOKUP(C$2&amp;":"&amp;$A113,'Tables for analytical purposes'!$Q$3:$S$1575,3,FALSE), "")</f>
        <v/>
      </c>
      <c r="D113" s="10" t="str">
        <f>IFERROR(VLOOKUP(D$2&amp;":"&amp;$A113,'Tables for analytical purposes'!$Q$3:$S$1575,3,FALSE), "")</f>
        <v/>
      </c>
      <c r="E113" s="10" t="str">
        <f>IFERROR(VLOOKUP(E$2&amp;":"&amp;$A113,'Tables for analytical purposes'!$Q$3:$S$1575,3,FALSE), "")</f>
        <v/>
      </c>
      <c r="F113" s="10" t="str">
        <f>IFERROR(VLOOKUP(F$2&amp;":"&amp;$A113,'Tables for analytical purposes'!$Q$3:$S$1575,3,FALSE), "")</f>
        <v/>
      </c>
      <c r="G113" s="10" t="str">
        <f>IFERROR(VLOOKUP(G$2&amp;":"&amp;$A113,'Tables for analytical purposes'!$Q$3:$S$1575,3,FALSE), "")</f>
        <v/>
      </c>
      <c r="H113" s="10" t="str">
        <f>IFERROR(VLOOKUP(H$2&amp;":"&amp;$A113,'Tables for analytical purposes'!$Q$3:$S$1575,3,FALSE), "")</f>
        <v/>
      </c>
      <c r="I113" s="10" t="str">
        <f>IFERROR(VLOOKUP(I$2&amp;":"&amp;$A113,'Tables for analytical purposes'!$Q$3:$S$1575,3,FALSE), "")</f>
        <v/>
      </c>
      <c r="J113" s="10" t="str">
        <f>IFERROR(VLOOKUP(J$2&amp;":"&amp;$A113,'Tables for analytical purposes'!$Q$3:$S$1575,3,FALSE), "")</f>
        <v/>
      </c>
      <c r="K113" s="10" t="str">
        <f>IFERROR(VLOOKUP(K$2&amp;":"&amp;$A113,'Tables for analytical purposes'!$Q$3:$S$1575,3,FALSE), "")</f>
        <v/>
      </c>
      <c r="L113" s="10" t="str">
        <f>IFERROR(VLOOKUP(L$2&amp;":"&amp;$A113,'Tables for analytical purposes'!$Q$3:$S$1575,3,FALSE), "")</f>
        <v/>
      </c>
      <c r="M113" s="10" t="str">
        <f>IFERROR(VLOOKUP(M$2&amp;":"&amp;$A113,'Tables for analytical purposes'!$Q$3:$S$1575,3,FALSE), "")</f>
        <v/>
      </c>
      <c r="N113" s="10" t="str">
        <f>IFERROR(VLOOKUP(N$2&amp;":"&amp;$A113,'Tables for analytical purposes'!$Q$3:$S$1575,3,FALSE), "")</f>
        <v/>
      </c>
      <c r="O113" s="10" t="str">
        <f>IFERROR(VLOOKUP(O$2&amp;":"&amp;$A113,'Tables for analytical purposes'!$Q$3:$S$1575,3,FALSE), "")</f>
        <v/>
      </c>
      <c r="P113" s="10" t="str">
        <f>IFERROR(VLOOKUP(P$2&amp;":"&amp;$A113,'Tables for analytical purposes'!$Q$3:$S$1575,3,FALSE), "")</f>
        <v/>
      </c>
      <c r="Q113" s="10" t="str">
        <f>IFERROR(VLOOKUP(Q$2&amp;":"&amp;$A113,'Tables for analytical purposes'!$Q$3:$S$1575,3,FALSE), "")</f>
        <v/>
      </c>
      <c r="R113" s="10" t="str">
        <f>IFERROR(VLOOKUP(R$2&amp;":"&amp;$A113,'Tables for analytical purposes'!$Q$3:$S$1575,3,FALSE), "")</f>
        <v/>
      </c>
      <c r="S113" s="10" t="str">
        <f>IFERROR(VLOOKUP(S$2&amp;":"&amp;$A113,'Tables for analytical purposes'!$Q$3:$S$1575,3,FALSE), "")</f>
        <v/>
      </c>
      <c r="T113" s="10" t="str">
        <f>IFERROR(VLOOKUP(T$2&amp;":"&amp;$A113,'Tables for analytical purposes'!$Q$3:$S$1575,3,FALSE), "")</f>
        <v/>
      </c>
      <c r="U113" s="10" t="str">
        <f>IFERROR(VLOOKUP(U$2&amp;":"&amp;$A113,'Tables for analytical purposes'!$Q$3:$S$1575,3,FALSE), "")</f>
        <v/>
      </c>
      <c r="V113" s="10" t="str">
        <f>IFERROR(VLOOKUP(V$2&amp;":"&amp;$A113,'Tables for analytical purposes'!$Q$3:$S$1575,3,FALSE), "")</f>
        <v/>
      </c>
      <c r="W113" s="10" t="str">
        <f>IFERROR(VLOOKUP(W$2&amp;":"&amp;$A113,'Tables for analytical purposes'!$Q$3:$S$1575,3,FALSE), "")</f>
        <v/>
      </c>
      <c r="X113" s="10" t="str">
        <f>IFERROR(VLOOKUP(X$2&amp;":"&amp;$A113,'Tables for analytical purposes'!$Q$3:$S$1575,3,FALSE), "")</f>
        <v/>
      </c>
      <c r="Y113" s="10" t="str">
        <f>IFERROR(VLOOKUP(Y$2&amp;":"&amp;$A113,'Tables for analytical purposes'!$Q$3:$S$1575,3,FALSE), "")</f>
        <v/>
      </c>
      <c r="Z113" s="10" t="str">
        <f>IFERROR(VLOOKUP(Z$2&amp;":"&amp;$A113,'Tables for analytical purposes'!$Q$3:$S$1575,3,FALSE), "")</f>
        <v/>
      </c>
      <c r="AA113" s="10" t="str">
        <f>IFERROR(VLOOKUP(AA$2&amp;":"&amp;$A113,'Tables for analytical purposes'!$Q$3:$S$1575,3,FALSE), "")</f>
        <v/>
      </c>
      <c r="AB113" s="10" t="str">
        <f>IFERROR(VLOOKUP(AB$2&amp;":"&amp;$A113,'Tables for analytical purposes'!$Q$3:$S$1575,3,FALSE), "")</f>
        <v/>
      </c>
      <c r="AC113" s="10" t="str">
        <f>IFERROR(VLOOKUP(AC$2&amp;":"&amp;$A113,'Tables for analytical purposes'!$Q$3:$S$1575,3,FALSE), "")</f>
        <v/>
      </c>
      <c r="AD113" s="10" t="str">
        <f>IFERROR(VLOOKUP(AD$2&amp;":"&amp;$A113,'Tables for analytical purposes'!$Q$3:$S$1575,3,FALSE), "")</f>
        <v/>
      </c>
      <c r="AE113" s="10" t="str">
        <f>IFERROR(VLOOKUP(AE$2&amp;":"&amp;$A113,'Tables for analytical purposes'!$Q$3:$S$1575,3,FALSE), "")</f>
        <v/>
      </c>
      <c r="AF113" s="10" t="str">
        <f>IFERROR(VLOOKUP(AF$2&amp;":"&amp;$A113,'Tables for analytical purposes'!$Q$3:$S$1575,3,FALSE), "")</f>
        <v/>
      </c>
      <c r="AG113" s="10" t="str">
        <f>IFERROR(VLOOKUP(AG$2&amp;":"&amp;$A113,'Tables for analytical purposes'!$Q$3:$S$1575,3,FALSE), "")</f>
        <v/>
      </c>
      <c r="AH113" s="10" t="str">
        <f>IFERROR(VLOOKUP(AH$2&amp;":"&amp;$A113,'Tables for analytical purposes'!$Q$3:$S$1575,3,FALSE), "")</f>
        <v/>
      </c>
      <c r="AI113" s="10" t="str">
        <f>IFERROR(VLOOKUP(AI$2&amp;":"&amp;$A113,'Tables for analytical purposes'!$Q$3:$S$1575,3,FALSE), "")</f>
        <v/>
      </c>
      <c r="AJ113" s="10" t="str">
        <f>IFERROR(VLOOKUP(AJ$2&amp;":"&amp;$A113,'Tables for analytical purposes'!$Q$3:$S$1575,3,FALSE), "")</f>
        <v/>
      </c>
      <c r="AK113" s="10" t="str">
        <f>IFERROR(VLOOKUP(AK$2&amp;":"&amp;$A113,'Tables for analytical purposes'!$Q$3:$S$1575,3,FALSE), "")</f>
        <v/>
      </c>
      <c r="AL113" s="10" t="str">
        <f>IFERROR(VLOOKUP(AL$2&amp;":"&amp;$A113,'Tables for analytical purposes'!$Q$3:$S$1575,3,FALSE), "")</f>
        <v/>
      </c>
      <c r="AM113" s="10" t="str">
        <f>IFERROR(VLOOKUP(AM$2&amp;":"&amp;$A113,'Tables for analytical purposes'!$Q$3:$S$1575,3,FALSE), "")</f>
        <v/>
      </c>
      <c r="AN113" s="10" t="str">
        <f>IFERROR(VLOOKUP(AN$2&amp;":"&amp;$A113,'Tables for analytical purposes'!$Q$3:$S$1575,3,FALSE), "")</f>
        <v/>
      </c>
      <c r="AO113" s="10" t="str">
        <f>IFERROR(VLOOKUP(AO$2&amp;":"&amp;$A113,'Tables for analytical purposes'!$Q$3:$S$1575,3,FALSE), "")</f>
        <v/>
      </c>
      <c r="AP113" s="10" t="str">
        <f>IFERROR(VLOOKUP(AP$2&amp;":"&amp;$A113,'Tables for analytical purposes'!$Q$3:$S$1575,3,FALSE), "")</f>
        <v/>
      </c>
      <c r="AQ113" s="10" t="str">
        <f>IFERROR(VLOOKUP(AQ$2&amp;":"&amp;$A113,'Tables for analytical purposes'!$Q$3:$S$1575,3,FALSE), "")</f>
        <v/>
      </c>
      <c r="AR113" s="10" t="str">
        <f>IFERROR(VLOOKUP(AR$2&amp;":"&amp;$A113,'Tables for analytical purposes'!$Q$3:$S$1575,3,FALSE), "")</f>
        <v/>
      </c>
      <c r="AS113" s="10" t="str">
        <f>IFERROR(VLOOKUP(AS$2&amp;":"&amp;$A113,'Tables for analytical purposes'!$Q$3:$S$1575,3,FALSE), "")</f>
        <v/>
      </c>
      <c r="AT113" s="10" t="str">
        <f>IFERROR(VLOOKUP(AT$2&amp;":"&amp;$A113,'Tables for analytical purposes'!$Q$3:$S$1575,3,FALSE), "")</f>
        <v>RICHMOND</v>
      </c>
      <c r="AU113" s="10" t="str">
        <f>IFERROR(VLOOKUP(AU$2&amp;":"&amp;$A113,'Tables for analytical purposes'!$Q$3:$S$1575,3,FALSE), "")</f>
        <v/>
      </c>
      <c r="AV113" s="10" t="str">
        <f>IFERROR(VLOOKUP(AV$2&amp;":"&amp;$A113,'Tables for analytical purposes'!$Q$3:$S$1575,3,FALSE), "")</f>
        <v/>
      </c>
      <c r="AW113" s="10" t="str">
        <f>IFERROR(VLOOKUP(AW$2&amp;":"&amp;$A113,'Tables for analytical purposes'!$Q$3:$S$1575,3,FALSE), "")</f>
        <v/>
      </c>
      <c r="AX113" s="10" t="str">
        <f>IFERROR(VLOOKUP(AX$2&amp;":"&amp;$A113,'Tables for analytical purposes'!$Q$3:$S$1575,3,FALSE), "")</f>
        <v/>
      </c>
      <c r="AY113" s="10" t="str">
        <f>IFERROR(VLOOKUP(AY$2&amp;":"&amp;$A113,'Tables for analytical purposes'!$Q$3:$S$1575,3,FALSE), "")</f>
        <v/>
      </c>
      <c r="AZ113" s="10" t="str">
        <f>IFERROR(VLOOKUP(AZ$2&amp;":"&amp;$A113,'Tables for analytical purposes'!$Q$3:$S$1575,3,FALSE), "")</f>
        <v/>
      </c>
      <c r="BA113" s="10" t="str">
        <f>IFERROR(VLOOKUP(BA$2&amp;":"&amp;$A113,'Tables for analytical purposes'!$Q$3:$S$1575,3,FALSE), "")</f>
        <v/>
      </c>
      <c r="BB113" s="10" t="str">
        <f>IFERROR(VLOOKUP(BB$2&amp;":"&amp;$A113,'Tables for analytical purposes'!$Q$3:$S$1575,3,FALSE), "")</f>
        <v/>
      </c>
      <c r="BC113" s="10" t="str">
        <f>IFERROR(VLOOKUP(BC$2&amp;":"&amp;$A113,'Tables for analytical purposes'!$Q$3:$S$1575,3,FALSE), "")</f>
        <v/>
      </c>
      <c r="BD113" s="10" t="str">
        <f>IFERROR(VLOOKUP(BD$2&amp;":"&amp;$A113,'Tables for analytical purposes'!$Q$3:$S$1575,3,FALSE), "")</f>
        <v/>
      </c>
      <c r="BE113" s="10" t="str">
        <f>IFERROR(VLOOKUP(BE$2&amp;":"&amp;$A113,'Tables for analytical purposes'!$Q$3:$S$1575,3,FALSE), "")</f>
        <v/>
      </c>
    </row>
    <row r="114" spans="1:57" x14ac:dyDescent="0.25">
      <c r="A114" s="10">
        <v>112</v>
      </c>
      <c r="B114" s="10" t="str">
        <f>IFERROR(VLOOKUP(B$2&amp;":"&amp;$A114,'Tables for analytical purposes'!$Q$3:$S$1575,3,FALSE), "")</f>
        <v/>
      </c>
      <c r="C114" s="10" t="str">
        <f>IFERROR(VLOOKUP(C$2&amp;":"&amp;$A114,'Tables for analytical purposes'!$Q$3:$S$1575,3,FALSE), "")</f>
        <v/>
      </c>
      <c r="D114" s="10" t="str">
        <f>IFERROR(VLOOKUP(D$2&amp;":"&amp;$A114,'Tables for analytical purposes'!$Q$3:$S$1575,3,FALSE), "")</f>
        <v/>
      </c>
      <c r="E114" s="10" t="str">
        <f>IFERROR(VLOOKUP(E$2&amp;":"&amp;$A114,'Tables for analytical purposes'!$Q$3:$S$1575,3,FALSE), "")</f>
        <v/>
      </c>
      <c r="F114" s="10" t="str">
        <f>IFERROR(VLOOKUP(F$2&amp;":"&amp;$A114,'Tables for analytical purposes'!$Q$3:$S$1575,3,FALSE), "")</f>
        <v/>
      </c>
      <c r="G114" s="10" t="str">
        <f>IFERROR(VLOOKUP(G$2&amp;":"&amp;$A114,'Tables for analytical purposes'!$Q$3:$S$1575,3,FALSE), "")</f>
        <v/>
      </c>
      <c r="H114" s="10" t="str">
        <f>IFERROR(VLOOKUP(H$2&amp;":"&amp;$A114,'Tables for analytical purposes'!$Q$3:$S$1575,3,FALSE), "")</f>
        <v/>
      </c>
      <c r="I114" s="10" t="str">
        <f>IFERROR(VLOOKUP(I$2&amp;":"&amp;$A114,'Tables for analytical purposes'!$Q$3:$S$1575,3,FALSE), "")</f>
        <v/>
      </c>
      <c r="J114" s="10" t="str">
        <f>IFERROR(VLOOKUP(J$2&amp;":"&amp;$A114,'Tables for analytical purposes'!$Q$3:$S$1575,3,FALSE), "")</f>
        <v/>
      </c>
      <c r="K114" s="10" t="str">
        <f>IFERROR(VLOOKUP(K$2&amp;":"&amp;$A114,'Tables for analytical purposes'!$Q$3:$S$1575,3,FALSE), "")</f>
        <v/>
      </c>
      <c r="L114" s="10" t="str">
        <f>IFERROR(VLOOKUP(L$2&amp;":"&amp;$A114,'Tables for analytical purposes'!$Q$3:$S$1575,3,FALSE), "")</f>
        <v/>
      </c>
      <c r="M114" s="10" t="str">
        <f>IFERROR(VLOOKUP(M$2&amp;":"&amp;$A114,'Tables for analytical purposes'!$Q$3:$S$1575,3,FALSE), "")</f>
        <v/>
      </c>
      <c r="N114" s="10" t="str">
        <f>IFERROR(VLOOKUP(N$2&amp;":"&amp;$A114,'Tables for analytical purposes'!$Q$3:$S$1575,3,FALSE), "")</f>
        <v/>
      </c>
      <c r="O114" s="10" t="str">
        <f>IFERROR(VLOOKUP(O$2&amp;":"&amp;$A114,'Tables for analytical purposes'!$Q$3:$S$1575,3,FALSE), "")</f>
        <v/>
      </c>
      <c r="P114" s="10" t="str">
        <f>IFERROR(VLOOKUP(P$2&amp;":"&amp;$A114,'Tables for analytical purposes'!$Q$3:$S$1575,3,FALSE), "")</f>
        <v/>
      </c>
      <c r="Q114" s="10" t="str">
        <f>IFERROR(VLOOKUP(Q$2&amp;":"&amp;$A114,'Tables for analytical purposes'!$Q$3:$S$1575,3,FALSE), "")</f>
        <v/>
      </c>
      <c r="R114" s="10" t="str">
        <f>IFERROR(VLOOKUP(R$2&amp;":"&amp;$A114,'Tables for analytical purposes'!$Q$3:$S$1575,3,FALSE), "")</f>
        <v/>
      </c>
      <c r="S114" s="10" t="str">
        <f>IFERROR(VLOOKUP(S$2&amp;":"&amp;$A114,'Tables for analytical purposes'!$Q$3:$S$1575,3,FALSE), "")</f>
        <v/>
      </c>
      <c r="T114" s="10" t="str">
        <f>IFERROR(VLOOKUP(T$2&amp;":"&amp;$A114,'Tables for analytical purposes'!$Q$3:$S$1575,3,FALSE), "")</f>
        <v/>
      </c>
      <c r="U114" s="10" t="str">
        <f>IFERROR(VLOOKUP(U$2&amp;":"&amp;$A114,'Tables for analytical purposes'!$Q$3:$S$1575,3,FALSE), "")</f>
        <v/>
      </c>
      <c r="V114" s="10" t="str">
        <f>IFERROR(VLOOKUP(V$2&amp;":"&amp;$A114,'Tables for analytical purposes'!$Q$3:$S$1575,3,FALSE), "")</f>
        <v/>
      </c>
      <c r="W114" s="10" t="str">
        <f>IFERROR(VLOOKUP(W$2&amp;":"&amp;$A114,'Tables for analytical purposes'!$Q$3:$S$1575,3,FALSE), "")</f>
        <v/>
      </c>
      <c r="X114" s="10" t="str">
        <f>IFERROR(VLOOKUP(X$2&amp;":"&amp;$A114,'Tables for analytical purposes'!$Q$3:$S$1575,3,FALSE), "")</f>
        <v/>
      </c>
      <c r="Y114" s="10" t="str">
        <f>IFERROR(VLOOKUP(Y$2&amp;":"&amp;$A114,'Tables for analytical purposes'!$Q$3:$S$1575,3,FALSE), "")</f>
        <v/>
      </c>
      <c r="Z114" s="10" t="str">
        <f>IFERROR(VLOOKUP(Z$2&amp;":"&amp;$A114,'Tables for analytical purposes'!$Q$3:$S$1575,3,FALSE), "")</f>
        <v/>
      </c>
      <c r="AA114" s="10" t="str">
        <f>IFERROR(VLOOKUP(AA$2&amp;":"&amp;$A114,'Tables for analytical purposes'!$Q$3:$S$1575,3,FALSE), "")</f>
        <v/>
      </c>
      <c r="AB114" s="10" t="str">
        <f>IFERROR(VLOOKUP(AB$2&amp;":"&amp;$A114,'Tables for analytical purposes'!$Q$3:$S$1575,3,FALSE), "")</f>
        <v/>
      </c>
      <c r="AC114" s="10" t="str">
        <f>IFERROR(VLOOKUP(AC$2&amp;":"&amp;$A114,'Tables for analytical purposes'!$Q$3:$S$1575,3,FALSE), "")</f>
        <v/>
      </c>
      <c r="AD114" s="10" t="str">
        <f>IFERROR(VLOOKUP(AD$2&amp;":"&amp;$A114,'Tables for analytical purposes'!$Q$3:$S$1575,3,FALSE), "")</f>
        <v/>
      </c>
      <c r="AE114" s="10" t="str">
        <f>IFERROR(VLOOKUP(AE$2&amp;":"&amp;$A114,'Tables for analytical purposes'!$Q$3:$S$1575,3,FALSE), "")</f>
        <v/>
      </c>
      <c r="AF114" s="10" t="str">
        <f>IFERROR(VLOOKUP(AF$2&amp;":"&amp;$A114,'Tables for analytical purposes'!$Q$3:$S$1575,3,FALSE), "")</f>
        <v/>
      </c>
      <c r="AG114" s="10" t="str">
        <f>IFERROR(VLOOKUP(AG$2&amp;":"&amp;$A114,'Tables for analytical purposes'!$Q$3:$S$1575,3,FALSE), "")</f>
        <v/>
      </c>
      <c r="AH114" s="10" t="str">
        <f>IFERROR(VLOOKUP(AH$2&amp;":"&amp;$A114,'Tables for analytical purposes'!$Q$3:$S$1575,3,FALSE), "")</f>
        <v/>
      </c>
      <c r="AI114" s="10" t="str">
        <f>IFERROR(VLOOKUP(AI$2&amp;":"&amp;$A114,'Tables for analytical purposes'!$Q$3:$S$1575,3,FALSE), "")</f>
        <v/>
      </c>
      <c r="AJ114" s="10" t="str">
        <f>IFERROR(VLOOKUP(AJ$2&amp;":"&amp;$A114,'Tables for analytical purposes'!$Q$3:$S$1575,3,FALSE), "")</f>
        <v/>
      </c>
      <c r="AK114" s="10" t="str">
        <f>IFERROR(VLOOKUP(AK$2&amp;":"&amp;$A114,'Tables for analytical purposes'!$Q$3:$S$1575,3,FALSE), "")</f>
        <v/>
      </c>
      <c r="AL114" s="10" t="str">
        <f>IFERROR(VLOOKUP(AL$2&amp;":"&amp;$A114,'Tables for analytical purposes'!$Q$3:$S$1575,3,FALSE), "")</f>
        <v/>
      </c>
      <c r="AM114" s="10" t="str">
        <f>IFERROR(VLOOKUP(AM$2&amp;":"&amp;$A114,'Tables for analytical purposes'!$Q$3:$S$1575,3,FALSE), "")</f>
        <v/>
      </c>
      <c r="AN114" s="10" t="str">
        <f>IFERROR(VLOOKUP(AN$2&amp;":"&amp;$A114,'Tables for analytical purposes'!$Q$3:$S$1575,3,FALSE), "")</f>
        <v/>
      </c>
      <c r="AO114" s="10" t="str">
        <f>IFERROR(VLOOKUP(AO$2&amp;":"&amp;$A114,'Tables for analytical purposes'!$Q$3:$S$1575,3,FALSE), "")</f>
        <v/>
      </c>
      <c r="AP114" s="10" t="str">
        <f>IFERROR(VLOOKUP(AP$2&amp;":"&amp;$A114,'Tables for analytical purposes'!$Q$3:$S$1575,3,FALSE), "")</f>
        <v/>
      </c>
      <c r="AQ114" s="10" t="str">
        <f>IFERROR(VLOOKUP(AQ$2&amp;":"&amp;$A114,'Tables for analytical purposes'!$Q$3:$S$1575,3,FALSE), "")</f>
        <v/>
      </c>
      <c r="AR114" s="10" t="str">
        <f>IFERROR(VLOOKUP(AR$2&amp;":"&amp;$A114,'Tables for analytical purposes'!$Q$3:$S$1575,3,FALSE), "")</f>
        <v/>
      </c>
      <c r="AS114" s="10" t="str">
        <f>IFERROR(VLOOKUP(AS$2&amp;":"&amp;$A114,'Tables for analytical purposes'!$Q$3:$S$1575,3,FALSE), "")</f>
        <v/>
      </c>
      <c r="AT114" s="10" t="str">
        <f>IFERROR(VLOOKUP(AT$2&amp;":"&amp;$A114,'Tables for analytical purposes'!$Q$3:$S$1575,3,FALSE), "")</f>
        <v>RIO GRANDE CITY</v>
      </c>
      <c r="AU114" s="10" t="str">
        <f>IFERROR(VLOOKUP(AU$2&amp;":"&amp;$A114,'Tables for analytical purposes'!$Q$3:$S$1575,3,FALSE), "")</f>
        <v/>
      </c>
      <c r="AV114" s="10" t="str">
        <f>IFERROR(VLOOKUP(AV$2&amp;":"&amp;$A114,'Tables for analytical purposes'!$Q$3:$S$1575,3,FALSE), "")</f>
        <v/>
      </c>
      <c r="AW114" s="10" t="str">
        <f>IFERROR(VLOOKUP(AW$2&amp;":"&amp;$A114,'Tables for analytical purposes'!$Q$3:$S$1575,3,FALSE), "")</f>
        <v/>
      </c>
      <c r="AX114" s="10" t="str">
        <f>IFERROR(VLOOKUP(AX$2&amp;":"&amp;$A114,'Tables for analytical purposes'!$Q$3:$S$1575,3,FALSE), "")</f>
        <v/>
      </c>
      <c r="AY114" s="10" t="str">
        <f>IFERROR(VLOOKUP(AY$2&amp;":"&amp;$A114,'Tables for analytical purposes'!$Q$3:$S$1575,3,FALSE), "")</f>
        <v/>
      </c>
      <c r="AZ114" s="10" t="str">
        <f>IFERROR(VLOOKUP(AZ$2&amp;":"&amp;$A114,'Tables for analytical purposes'!$Q$3:$S$1575,3,FALSE), "")</f>
        <v/>
      </c>
      <c r="BA114" s="10" t="str">
        <f>IFERROR(VLOOKUP(BA$2&amp;":"&amp;$A114,'Tables for analytical purposes'!$Q$3:$S$1575,3,FALSE), "")</f>
        <v/>
      </c>
      <c r="BB114" s="10" t="str">
        <f>IFERROR(VLOOKUP(BB$2&amp;":"&amp;$A114,'Tables for analytical purposes'!$Q$3:$S$1575,3,FALSE), "")</f>
        <v/>
      </c>
      <c r="BC114" s="10" t="str">
        <f>IFERROR(VLOOKUP(BC$2&amp;":"&amp;$A114,'Tables for analytical purposes'!$Q$3:$S$1575,3,FALSE), "")</f>
        <v/>
      </c>
      <c r="BD114" s="10" t="str">
        <f>IFERROR(VLOOKUP(BD$2&amp;":"&amp;$A114,'Tables for analytical purposes'!$Q$3:$S$1575,3,FALSE), "")</f>
        <v/>
      </c>
      <c r="BE114" s="10" t="str">
        <f>IFERROR(VLOOKUP(BE$2&amp;":"&amp;$A114,'Tables for analytical purposes'!$Q$3:$S$1575,3,FALSE), "")</f>
        <v/>
      </c>
    </row>
    <row r="115" spans="1:57" x14ac:dyDescent="0.25">
      <c r="A115">
        <v>113</v>
      </c>
      <c r="B115" s="10" t="str">
        <f>IFERROR(VLOOKUP(B$2&amp;":"&amp;$A115,'Tables for analytical purposes'!$Q$3:$S$1575,3,FALSE), "")</f>
        <v/>
      </c>
      <c r="C115" s="10" t="str">
        <f>IFERROR(VLOOKUP(C$2&amp;":"&amp;$A115,'Tables for analytical purposes'!$Q$3:$S$1575,3,FALSE), "")</f>
        <v/>
      </c>
      <c r="D115" s="10" t="str">
        <f>IFERROR(VLOOKUP(D$2&amp;":"&amp;$A115,'Tables for analytical purposes'!$Q$3:$S$1575,3,FALSE), "")</f>
        <v/>
      </c>
      <c r="E115" s="10" t="str">
        <f>IFERROR(VLOOKUP(E$2&amp;":"&amp;$A115,'Tables for analytical purposes'!$Q$3:$S$1575,3,FALSE), "")</f>
        <v/>
      </c>
      <c r="F115" s="10" t="str">
        <f>IFERROR(VLOOKUP(F$2&amp;":"&amp;$A115,'Tables for analytical purposes'!$Q$3:$S$1575,3,FALSE), "")</f>
        <v/>
      </c>
      <c r="G115" s="10" t="str">
        <f>IFERROR(VLOOKUP(G$2&amp;":"&amp;$A115,'Tables for analytical purposes'!$Q$3:$S$1575,3,FALSE), "")</f>
        <v/>
      </c>
      <c r="H115" s="10" t="str">
        <f>IFERROR(VLOOKUP(H$2&amp;":"&amp;$A115,'Tables for analytical purposes'!$Q$3:$S$1575,3,FALSE), "")</f>
        <v/>
      </c>
      <c r="I115" s="10" t="str">
        <f>IFERROR(VLOOKUP(I$2&amp;":"&amp;$A115,'Tables for analytical purposes'!$Q$3:$S$1575,3,FALSE), "")</f>
        <v/>
      </c>
      <c r="J115" s="10" t="str">
        <f>IFERROR(VLOOKUP(J$2&amp;":"&amp;$A115,'Tables for analytical purposes'!$Q$3:$S$1575,3,FALSE), "")</f>
        <v/>
      </c>
      <c r="K115" s="10" t="str">
        <f>IFERROR(VLOOKUP(K$2&amp;":"&amp;$A115,'Tables for analytical purposes'!$Q$3:$S$1575,3,FALSE), "")</f>
        <v/>
      </c>
      <c r="L115" s="10" t="str">
        <f>IFERROR(VLOOKUP(L$2&amp;":"&amp;$A115,'Tables for analytical purposes'!$Q$3:$S$1575,3,FALSE), "")</f>
        <v/>
      </c>
      <c r="M115" s="10" t="str">
        <f>IFERROR(VLOOKUP(M$2&amp;":"&amp;$A115,'Tables for analytical purposes'!$Q$3:$S$1575,3,FALSE), "")</f>
        <v/>
      </c>
      <c r="N115" s="10" t="str">
        <f>IFERROR(VLOOKUP(N$2&amp;":"&amp;$A115,'Tables for analytical purposes'!$Q$3:$S$1575,3,FALSE), "")</f>
        <v/>
      </c>
      <c r="O115" s="10" t="str">
        <f>IFERROR(VLOOKUP(O$2&amp;":"&amp;$A115,'Tables for analytical purposes'!$Q$3:$S$1575,3,FALSE), "")</f>
        <v/>
      </c>
      <c r="P115" s="10" t="str">
        <f>IFERROR(VLOOKUP(P$2&amp;":"&amp;$A115,'Tables for analytical purposes'!$Q$3:$S$1575,3,FALSE), "")</f>
        <v/>
      </c>
      <c r="Q115" s="10" t="str">
        <f>IFERROR(VLOOKUP(Q$2&amp;":"&amp;$A115,'Tables for analytical purposes'!$Q$3:$S$1575,3,FALSE), "")</f>
        <v/>
      </c>
      <c r="R115" s="10" t="str">
        <f>IFERROR(VLOOKUP(R$2&amp;":"&amp;$A115,'Tables for analytical purposes'!$Q$3:$S$1575,3,FALSE), "")</f>
        <v/>
      </c>
      <c r="S115" s="10" t="str">
        <f>IFERROR(VLOOKUP(S$2&amp;":"&amp;$A115,'Tables for analytical purposes'!$Q$3:$S$1575,3,FALSE), "")</f>
        <v/>
      </c>
      <c r="T115" s="10" t="str">
        <f>IFERROR(VLOOKUP(T$2&amp;":"&amp;$A115,'Tables for analytical purposes'!$Q$3:$S$1575,3,FALSE), "")</f>
        <v/>
      </c>
      <c r="U115" s="10" t="str">
        <f>IFERROR(VLOOKUP(U$2&amp;":"&amp;$A115,'Tables for analytical purposes'!$Q$3:$S$1575,3,FALSE), "")</f>
        <v/>
      </c>
      <c r="V115" s="10" t="str">
        <f>IFERROR(VLOOKUP(V$2&amp;":"&amp;$A115,'Tables for analytical purposes'!$Q$3:$S$1575,3,FALSE), "")</f>
        <v/>
      </c>
      <c r="W115" s="10" t="str">
        <f>IFERROR(VLOOKUP(W$2&amp;":"&amp;$A115,'Tables for analytical purposes'!$Q$3:$S$1575,3,FALSE), "")</f>
        <v/>
      </c>
      <c r="X115" s="10" t="str">
        <f>IFERROR(VLOOKUP(X$2&amp;":"&amp;$A115,'Tables for analytical purposes'!$Q$3:$S$1575,3,FALSE), "")</f>
        <v/>
      </c>
      <c r="Y115" s="10" t="str">
        <f>IFERROR(VLOOKUP(Y$2&amp;":"&amp;$A115,'Tables for analytical purposes'!$Q$3:$S$1575,3,FALSE), "")</f>
        <v/>
      </c>
      <c r="Z115" s="10" t="str">
        <f>IFERROR(VLOOKUP(Z$2&amp;":"&amp;$A115,'Tables for analytical purposes'!$Q$3:$S$1575,3,FALSE), "")</f>
        <v/>
      </c>
      <c r="AA115" s="10" t="str">
        <f>IFERROR(VLOOKUP(AA$2&amp;":"&amp;$A115,'Tables for analytical purposes'!$Q$3:$S$1575,3,FALSE), "")</f>
        <v/>
      </c>
      <c r="AB115" s="10" t="str">
        <f>IFERROR(VLOOKUP(AB$2&amp;":"&amp;$A115,'Tables for analytical purposes'!$Q$3:$S$1575,3,FALSE), "")</f>
        <v/>
      </c>
      <c r="AC115" s="10" t="str">
        <f>IFERROR(VLOOKUP(AC$2&amp;":"&amp;$A115,'Tables for analytical purposes'!$Q$3:$S$1575,3,FALSE), "")</f>
        <v/>
      </c>
      <c r="AD115" s="10" t="str">
        <f>IFERROR(VLOOKUP(AD$2&amp;":"&amp;$A115,'Tables for analytical purposes'!$Q$3:$S$1575,3,FALSE), "")</f>
        <v/>
      </c>
      <c r="AE115" s="10" t="str">
        <f>IFERROR(VLOOKUP(AE$2&amp;":"&amp;$A115,'Tables for analytical purposes'!$Q$3:$S$1575,3,FALSE), "")</f>
        <v/>
      </c>
      <c r="AF115" s="10" t="str">
        <f>IFERROR(VLOOKUP(AF$2&amp;":"&amp;$A115,'Tables for analytical purposes'!$Q$3:$S$1575,3,FALSE), "")</f>
        <v/>
      </c>
      <c r="AG115" s="10" t="str">
        <f>IFERROR(VLOOKUP(AG$2&amp;":"&amp;$A115,'Tables for analytical purposes'!$Q$3:$S$1575,3,FALSE), "")</f>
        <v/>
      </c>
      <c r="AH115" s="10" t="str">
        <f>IFERROR(VLOOKUP(AH$2&amp;":"&amp;$A115,'Tables for analytical purposes'!$Q$3:$S$1575,3,FALSE), "")</f>
        <v/>
      </c>
      <c r="AI115" s="10" t="str">
        <f>IFERROR(VLOOKUP(AI$2&amp;":"&amp;$A115,'Tables for analytical purposes'!$Q$3:$S$1575,3,FALSE), "")</f>
        <v/>
      </c>
      <c r="AJ115" s="10" t="str">
        <f>IFERROR(VLOOKUP(AJ$2&amp;":"&amp;$A115,'Tables for analytical purposes'!$Q$3:$S$1575,3,FALSE), "")</f>
        <v/>
      </c>
      <c r="AK115" s="10" t="str">
        <f>IFERROR(VLOOKUP(AK$2&amp;":"&amp;$A115,'Tables for analytical purposes'!$Q$3:$S$1575,3,FALSE), "")</f>
        <v/>
      </c>
      <c r="AL115" s="10" t="str">
        <f>IFERROR(VLOOKUP(AL$2&amp;":"&amp;$A115,'Tables for analytical purposes'!$Q$3:$S$1575,3,FALSE), "")</f>
        <v/>
      </c>
      <c r="AM115" s="10" t="str">
        <f>IFERROR(VLOOKUP(AM$2&amp;":"&amp;$A115,'Tables for analytical purposes'!$Q$3:$S$1575,3,FALSE), "")</f>
        <v/>
      </c>
      <c r="AN115" s="10" t="str">
        <f>IFERROR(VLOOKUP(AN$2&amp;":"&amp;$A115,'Tables for analytical purposes'!$Q$3:$S$1575,3,FALSE), "")</f>
        <v/>
      </c>
      <c r="AO115" s="10" t="str">
        <f>IFERROR(VLOOKUP(AO$2&amp;":"&amp;$A115,'Tables for analytical purposes'!$Q$3:$S$1575,3,FALSE), "")</f>
        <v/>
      </c>
      <c r="AP115" s="10" t="str">
        <f>IFERROR(VLOOKUP(AP$2&amp;":"&amp;$A115,'Tables for analytical purposes'!$Q$3:$S$1575,3,FALSE), "")</f>
        <v/>
      </c>
      <c r="AQ115" s="10" t="str">
        <f>IFERROR(VLOOKUP(AQ$2&amp;":"&amp;$A115,'Tables for analytical purposes'!$Q$3:$S$1575,3,FALSE), "")</f>
        <v/>
      </c>
      <c r="AR115" s="10" t="str">
        <f>IFERROR(VLOOKUP(AR$2&amp;":"&amp;$A115,'Tables for analytical purposes'!$Q$3:$S$1575,3,FALSE), "")</f>
        <v/>
      </c>
      <c r="AS115" s="10" t="str">
        <f>IFERROR(VLOOKUP(AS$2&amp;":"&amp;$A115,'Tables for analytical purposes'!$Q$3:$S$1575,3,FALSE), "")</f>
        <v/>
      </c>
      <c r="AT115" s="10" t="str">
        <f>IFERROR(VLOOKUP(AT$2&amp;":"&amp;$A115,'Tables for analytical purposes'!$Q$3:$S$1575,3,FALSE), "")</f>
        <v>ROCKDALE</v>
      </c>
      <c r="AU115" s="10" t="str">
        <f>IFERROR(VLOOKUP(AU$2&amp;":"&amp;$A115,'Tables for analytical purposes'!$Q$3:$S$1575,3,FALSE), "")</f>
        <v/>
      </c>
      <c r="AV115" s="10" t="str">
        <f>IFERROR(VLOOKUP(AV$2&amp;":"&amp;$A115,'Tables for analytical purposes'!$Q$3:$S$1575,3,FALSE), "")</f>
        <v/>
      </c>
      <c r="AW115" s="10" t="str">
        <f>IFERROR(VLOOKUP(AW$2&amp;":"&amp;$A115,'Tables for analytical purposes'!$Q$3:$S$1575,3,FALSE), "")</f>
        <v/>
      </c>
      <c r="AX115" s="10" t="str">
        <f>IFERROR(VLOOKUP(AX$2&amp;":"&amp;$A115,'Tables for analytical purposes'!$Q$3:$S$1575,3,FALSE), "")</f>
        <v/>
      </c>
      <c r="AY115" s="10" t="str">
        <f>IFERROR(VLOOKUP(AY$2&amp;":"&amp;$A115,'Tables for analytical purposes'!$Q$3:$S$1575,3,FALSE), "")</f>
        <v/>
      </c>
      <c r="AZ115" s="10" t="str">
        <f>IFERROR(VLOOKUP(AZ$2&amp;":"&amp;$A115,'Tables for analytical purposes'!$Q$3:$S$1575,3,FALSE), "")</f>
        <v/>
      </c>
      <c r="BA115" s="10" t="str">
        <f>IFERROR(VLOOKUP(BA$2&amp;":"&amp;$A115,'Tables for analytical purposes'!$Q$3:$S$1575,3,FALSE), "")</f>
        <v/>
      </c>
      <c r="BB115" s="10" t="str">
        <f>IFERROR(VLOOKUP(BB$2&amp;":"&amp;$A115,'Tables for analytical purposes'!$Q$3:$S$1575,3,FALSE), "")</f>
        <v/>
      </c>
      <c r="BC115" s="10" t="str">
        <f>IFERROR(VLOOKUP(BC$2&amp;":"&amp;$A115,'Tables for analytical purposes'!$Q$3:$S$1575,3,FALSE), "")</f>
        <v/>
      </c>
      <c r="BD115" s="10" t="str">
        <f>IFERROR(VLOOKUP(BD$2&amp;":"&amp;$A115,'Tables for analytical purposes'!$Q$3:$S$1575,3,FALSE), "")</f>
        <v/>
      </c>
      <c r="BE115" s="10" t="str">
        <f>IFERROR(VLOOKUP(BE$2&amp;":"&amp;$A115,'Tables for analytical purposes'!$Q$3:$S$1575,3,FALSE), "")</f>
        <v/>
      </c>
    </row>
    <row r="116" spans="1:57" x14ac:dyDescent="0.25">
      <c r="A116" s="10">
        <v>114</v>
      </c>
      <c r="B116" s="10" t="str">
        <f>IFERROR(VLOOKUP(B$2&amp;":"&amp;$A116,'Tables for analytical purposes'!$Q$3:$S$1575,3,FALSE), "")</f>
        <v/>
      </c>
      <c r="C116" s="10" t="str">
        <f>IFERROR(VLOOKUP(C$2&amp;":"&amp;$A116,'Tables for analytical purposes'!$Q$3:$S$1575,3,FALSE), "")</f>
        <v/>
      </c>
      <c r="D116" s="10" t="str">
        <f>IFERROR(VLOOKUP(D$2&amp;":"&amp;$A116,'Tables for analytical purposes'!$Q$3:$S$1575,3,FALSE), "")</f>
        <v/>
      </c>
      <c r="E116" s="10" t="str">
        <f>IFERROR(VLOOKUP(E$2&amp;":"&amp;$A116,'Tables for analytical purposes'!$Q$3:$S$1575,3,FALSE), "")</f>
        <v/>
      </c>
      <c r="F116" s="10" t="str">
        <f>IFERROR(VLOOKUP(F$2&amp;":"&amp;$A116,'Tables for analytical purposes'!$Q$3:$S$1575,3,FALSE), "")</f>
        <v/>
      </c>
      <c r="G116" s="10" t="str">
        <f>IFERROR(VLOOKUP(G$2&amp;":"&amp;$A116,'Tables for analytical purposes'!$Q$3:$S$1575,3,FALSE), "")</f>
        <v/>
      </c>
      <c r="H116" s="10" t="str">
        <f>IFERROR(VLOOKUP(H$2&amp;":"&amp;$A116,'Tables for analytical purposes'!$Q$3:$S$1575,3,FALSE), "")</f>
        <v/>
      </c>
      <c r="I116" s="10" t="str">
        <f>IFERROR(VLOOKUP(I$2&amp;":"&amp;$A116,'Tables for analytical purposes'!$Q$3:$S$1575,3,FALSE), "")</f>
        <v/>
      </c>
      <c r="J116" s="10" t="str">
        <f>IFERROR(VLOOKUP(J$2&amp;":"&amp;$A116,'Tables for analytical purposes'!$Q$3:$S$1575,3,FALSE), "")</f>
        <v/>
      </c>
      <c r="K116" s="10" t="str">
        <f>IFERROR(VLOOKUP(K$2&amp;":"&amp;$A116,'Tables for analytical purposes'!$Q$3:$S$1575,3,FALSE), "")</f>
        <v/>
      </c>
      <c r="L116" s="10" t="str">
        <f>IFERROR(VLOOKUP(L$2&amp;":"&amp;$A116,'Tables for analytical purposes'!$Q$3:$S$1575,3,FALSE), "")</f>
        <v/>
      </c>
      <c r="M116" s="10" t="str">
        <f>IFERROR(VLOOKUP(M$2&amp;":"&amp;$A116,'Tables for analytical purposes'!$Q$3:$S$1575,3,FALSE), "")</f>
        <v/>
      </c>
      <c r="N116" s="10" t="str">
        <f>IFERROR(VLOOKUP(N$2&amp;":"&amp;$A116,'Tables for analytical purposes'!$Q$3:$S$1575,3,FALSE), "")</f>
        <v/>
      </c>
      <c r="O116" s="10" t="str">
        <f>IFERROR(VLOOKUP(O$2&amp;":"&amp;$A116,'Tables for analytical purposes'!$Q$3:$S$1575,3,FALSE), "")</f>
        <v/>
      </c>
      <c r="P116" s="10" t="str">
        <f>IFERROR(VLOOKUP(P$2&amp;":"&amp;$A116,'Tables for analytical purposes'!$Q$3:$S$1575,3,FALSE), "")</f>
        <v/>
      </c>
      <c r="Q116" s="10" t="str">
        <f>IFERROR(VLOOKUP(Q$2&amp;":"&amp;$A116,'Tables for analytical purposes'!$Q$3:$S$1575,3,FALSE), "")</f>
        <v/>
      </c>
      <c r="R116" s="10" t="str">
        <f>IFERROR(VLOOKUP(R$2&amp;":"&amp;$A116,'Tables for analytical purposes'!$Q$3:$S$1575,3,FALSE), "")</f>
        <v/>
      </c>
      <c r="S116" s="10" t="str">
        <f>IFERROR(VLOOKUP(S$2&amp;":"&amp;$A116,'Tables for analytical purposes'!$Q$3:$S$1575,3,FALSE), "")</f>
        <v/>
      </c>
      <c r="T116" s="10" t="str">
        <f>IFERROR(VLOOKUP(T$2&amp;":"&amp;$A116,'Tables for analytical purposes'!$Q$3:$S$1575,3,FALSE), "")</f>
        <v/>
      </c>
      <c r="U116" s="10" t="str">
        <f>IFERROR(VLOOKUP(U$2&amp;":"&amp;$A116,'Tables for analytical purposes'!$Q$3:$S$1575,3,FALSE), "")</f>
        <v/>
      </c>
      <c r="V116" s="10" t="str">
        <f>IFERROR(VLOOKUP(V$2&amp;":"&amp;$A116,'Tables for analytical purposes'!$Q$3:$S$1575,3,FALSE), "")</f>
        <v/>
      </c>
      <c r="W116" s="10" t="str">
        <f>IFERROR(VLOOKUP(W$2&amp;":"&amp;$A116,'Tables for analytical purposes'!$Q$3:$S$1575,3,FALSE), "")</f>
        <v/>
      </c>
      <c r="X116" s="10" t="str">
        <f>IFERROR(VLOOKUP(X$2&amp;":"&amp;$A116,'Tables for analytical purposes'!$Q$3:$S$1575,3,FALSE), "")</f>
        <v/>
      </c>
      <c r="Y116" s="10" t="str">
        <f>IFERROR(VLOOKUP(Y$2&amp;":"&amp;$A116,'Tables for analytical purposes'!$Q$3:$S$1575,3,FALSE), "")</f>
        <v/>
      </c>
      <c r="Z116" s="10" t="str">
        <f>IFERROR(VLOOKUP(Z$2&amp;":"&amp;$A116,'Tables for analytical purposes'!$Q$3:$S$1575,3,FALSE), "")</f>
        <v/>
      </c>
      <c r="AA116" s="10" t="str">
        <f>IFERROR(VLOOKUP(AA$2&amp;":"&amp;$A116,'Tables for analytical purposes'!$Q$3:$S$1575,3,FALSE), "")</f>
        <v/>
      </c>
      <c r="AB116" s="10" t="str">
        <f>IFERROR(VLOOKUP(AB$2&amp;":"&amp;$A116,'Tables for analytical purposes'!$Q$3:$S$1575,3,FALSE), "")</f>
        <v/>
      </c>
      <c r="AC116" s="10" t="str">
        <f>IFERROR(VLOOKUP(AC$2&amp;":"&amp;$A116,'Tables for analytical purposes'!$Q$3:$S$1575,3,FALSE), "")</f>
        <v/>
      </c>
      <c r="AD116" s="10" t="str">
        <f>IFERROR(VLOOKUP(AD$2&amp;":"&amp;$A116,'Tables for analytical purposes'!$Q$3:$S$1575,3,FALSE), "")</f>
        <v/>
      </c>
      <c r="AE116" s="10" t="str">
        <f>IFERROR(VLOOKUP(AE$2&amp;":"&amp;$A116,'Tables for analytical purposes'!$Q$3:$S$1575,3,FALSE), "")</f>
        <v/>
      </c>
      <c r="AF116" s="10" t="str">
        <f>IFERROR(VLOOKUP(AF$2&amp;":"&amp;$A116,'Tables for analytical purposes'!$Q$3:$S$1575,3,FALSE), "")</f>
        <v/>
      </c>
      <c r="AG116" s="10" t="str">
        <f>IFERROR(VLOOKUP(AG$2&amp;":"&amp;$A116,'Tables for analytical purposes'!$Q$3:$S$1575,3,FALSE), "")</f>
        <v/>
      </c>
      <c r="AH116" s="10" t="str">
        <f>IFERROR(VLOOKUP(AH$2&amp;":"&amp;$A116,'Tables for analytical purposes'!$Q$3:$S$1575,3,FALSE), "")</f>
        <v/>
      </c>
      <c r="AI116" s="10" t="str">
        <f>IFERROR(VLOOKUP(AI$2&amp;":"&amp;$A116,'Tables for analytical purposes'!$Q$3:$S$1575,3,FALSE), "")</f>
        <v/>
      </c>
      <c r="AJ116" s="10" t="str">
        <f>IFERROR(VLOOKUP(AJ$2&amp;":"&amp;$A116,'Tables for analytical purposes'!$Q$3:$S$1575,3,FALSE), "")</f>
        <v/>
      </c>
      <c r="AK116" s="10" t="str">
        <f>IFERROR(VLOOKUP(AK$2&amp;":"&amp;$A116,'Tables for analytical purposes'!$Q$3:$S$1575,3,FALSE), "")</f>
        <v/>
      </c>
      <c r="AL116" s="10" t="str">
        <f>IFERROR(VLOOKUP(AL$2&amp;":"&amp;$A116,'Tables for analytical purposes'!$Q$3:$S$1575,3,FALSE), "")</f>
        <v/>
      </c>
      <c r="AM116" s="10" t="str">
        <f>IFERROR(VLOOKUP(AM$2&amp;":"&amp;$A116,'Tables for analytical purposes'!$Q$3:$S$1575,3,FALSE), "")</f>
        <v/>
      </c>
      <c r="AN116" s="10" t="str">
        <f>IFERROR(VLOOKUP(AN$2&amp;":"&amp;$A116,'Tables for analytical purposes'!$Q$3:$S$1575,3,FALSE), "")</f>
        <v/>
      </c>
      <c r="AO116" s="10" t="str">
        <f>IFERROR(VLOOKUP(AO$2&amp;":"&amp;$A116,'Tables for analytical purposes'!$Q$3:$S$1575,3,FALSE), "")</f>
        <v/>
      </c>
      <c r="AP116" s="10" t="str">
        <f>IFERROR(VLOOKUP(AP$2&amp;":"&amp;$A116,'Tables for analytical purposes'!$Q$3:$S$1575,3,FALSE), "")</f>
        <v/>
      </c>
      <c r="AQ116" s="10" t="str">
        <f>IFERROR(VLOOKUP(AQ$2&amp;":"&amp;$A116,'Tables for analytical purposes'!$Q$3:$S$1575,3,FALSE), "")</f>
        <v/>
      </c>
      <c r="AR116" s="10" t="str">
        <f>IFERROR(VLOOKUP(AR$2&amp;":"&amp;$A116,'Tables for analytical purposes'!$Q$3:$S$1575,3,FALSE), "")</f>
        <v/>
      </c>
      <c r="AS116" s="10" t="str">
        <f>IFERROR(VLOOKUP(AS$2&amp;":"&amp;$A116,'Tables for analytical purposes'!$Q$3:$S$1575,3,FALSE), "")</f>
        <v/>
      </c>
      <c r="AT116" s="10" t="str">
        <f>IFERROR(VLOOKUP(AT$2&amp;":"&amp;$A116,'Tables for analytical purposes'!$Q$3:$S$1575,3,FALSE), "")</f>
        <v>ROCKWALL</v>
      </c>
      <c r="AU116" s="10" t="str">
        <f>IFERROR(VLOOKUP(AU$2&amp;":"&amp;$A116,'Tables for analytical purposes'!$Q$3:$S$1575,3,FALSE), "")</f>
        <v/>
      </c>
      <c r="AV116" s="10" t="str">
        <f>IFERROR(VLOOKUP(AV$2&amp;":"&amp;$A116,'Tables for analytical purposes'!$Q$3:$S$1575,3,FALSE), "")</f>
        <v/>
      </c>
      <c r="AW116" s="10" t="str">
        <f>IFERROR(VLOOKUP(AW$2&amp;":"&amp;$A116,'Tables for analytical purposes'!$Q$3:$S$1575,3,FALSE), "")</f>
        <v/>
      </c>
      <c r="AX116" s="10" t="str">
        <f>IFERROR(VLOOKUP(AX$2&amp;":"&amp;$A116,'Tables for analytical purposes'!$Q$3:$S$1575,3,FALSE), "")</f>
        <v/>
      </c>
      <c r="AY116" s="10" t="str">
        <f>IFERROR(VLOOKUP(AY$2&amp;":"&amp;$A116,'Tables for analytical purposes'!$Q$3:$S$1575,3,FALSE), "")</f>
        <v/>
      </c>
      <c r="AZ116" s="10" t="str">
        <f>IFERROR(VLOOKUP(AZ$2&amp;":"&amp;$A116,'Tables for analytical purposes'!$Q$3:$S$1575,3,FALSE), "")</f>
        <v/>
      </c>
      <c r="BA116" s="10" t="str">
        <f>IFERROR(VLOOKUP(BA$2&amp;":"&amp;$A116,'Tables for analytical purposes'!$Q$3:$S$1575,3,FALSE), "")</f>
        <v/>
      </c>
      <c r="BB116" s="10" t="str">
        <f>IFERROR(VLOOKUP(BB$2&amp;":"&amp;$A116,'Tables for analytical purposes'!$Q$3:$S$1575,3,FALSE), "")</f>
        <v/>
      </c>
      <c r="BC116" s="10" t="str">
        <f>IFERROR(VLOOKUP(BC$2&amp;":"&amp;$A116,'Tables for analytical purposes'!$Q$3:$S$1575,3,FALSE), "")</f>
        <v/>
      </c>
      <c r="BD116" s="10" t="str">
        <f>IFERROR(VLOOKUP(BD$2&amp;":"&amp;$A116,'Tables for analytical purposes'!$Q$3:$S$1575,3,FALSE), "")</f>
        <v/>
      </c>
      <c r="BE116" s="10" t="str">
        <f>IFERROR(VLOOKUP(BE$2&amp;":"&amp;$A116,'Tables for analytical purposes'!$Q$3:$S$1575,3,FALSE), "")</f>
        <v/>
      </c>
    </row>
    <row r="117" spans="1:57" x14ac:dyDescent="0.25">
      <c r="A117">
        <v>115</v>
      </c>
      <c r="B117" s="10" t="str">
        <f>IFERROR(VLOOKUP(B$2&amp;":"&amp;$A117,'Tables for analytical purposes'!$Q$3:$S$1575,3,FALSE), "")</f>
        <v/>
      </c>
      <c r="C117" s="10" t="str">
        <f>IFERROR(VLOOKUP(C$2&amp;":"&amp;$A117,'Tables for analytical purposes'!$Q$3:$S$1575,3,FALSE), "")</f>
        <v/>
      </c>
      <c r="D117" s="10" t="str">
        <f>IFERROR(VLOOKUP(D$2&amp;":"&amp;$A117,'Tables for analytical purposes'!$Q$3:$S$1575,3,FALSE), "")</f>
        <v/>
      </c>
      <c r="E117" s="10" t="str">
        <f>IFERROR(VLOOKUP(E$2&amp;":"&amp;$A117,'Tables for analytical purposes'!$Q$3:$S$1575,3,FALSE), "")</f>
        <v/>
      </c>
      <c r="F117" s="10" t="str">
        <f>IFERROR(VLOOKUP(F$2&amp;":"&amp;$A117,'Tables for analytical purposes'!$Q$3:$S$1575,3,FALSE), "")</f>
        <v/>
      </c>
      <c r="G117" s="10" t="str">
        <f>IFERROR(VLOOKUP(G$2&amp;":"&amp;$A117,'Tables for analytical purposes'!$Q$3:$S$1575,3,FALSE), "")</f>
        <v/>
      </c>
      <c r="H117" s="10" t="str">
        <f>IFERROR(VLOOKUP(H$2&amp;":"&amp;$A117,'Tables for analytical purposes'!$Q$3:$S$1575,3,FALSE), "")</f>
        <v/>
      </c>
      <c r="I117" s="10" t="str">
        <f>IFERROR(VLOOKUP(I$2&amp;":"&amp;$A117,'Tables for analytical purposes'!$Q$3:$S$1575,3,FALSE), "")</f>
        <v/>
      </c>
      <c r="J117" s="10" t="str">
        <f>IFERROR(VLOOKUP(J$2&amp;":"&amp;$A117,'Tables for analytical purposes'!$Q$3:$S$1575,3,FALSE), "")</f>
        <v/>
      </c>
      <c r="K117" s="10" t="str">
        <f>IFERROR(VLOOKUP(K$2&amp;":"&amp;$A117,'Tables for analytical purposes'!$Q$3:$S$1575,3,FALSE), "")</f>
        <v/>
      </c>
      <c r="L117" s="10" t="str">
        <f>IFERROR(VLOOKUP(L$2&amp;":"&amp;$A117,'Tables for analytical purposes'!$Q$3:$S$1575,3,FALSE), "")</f>
        <v/>
      </c>
      <c r="M117" s="10" t="str">
        <f>IFERROR(VLOOKUP(M$2&amp;":"&amp;$A117,'Tables for analytical purposes'!$Q$3:$S$1575,3,FALSE), "")</f>
        <v/>
      </c>
      <c r="N117" s="10" t="str">
        <f>IFERROR(VLOOKUP(N$2&amp;":"&amp;$A117,'Tables for analytical purposes'!$Q$3:$S$1575,3,FALSE), "")</f>
        <v/>
      </c>
      <c r="O117" s="10" t="str">
        <f>IFERROR(VLOOKUP(O$2&amp;":"&amp;$A117,'Tables for analytical purposes'!$Q$3:$S$1575,3,FALSE), "")</f>
        <v/>
      </c>
      <c r="P117" s="10" t="str">
        <f>IFERROR(VLOOKUP(P$2&amp;":"&amp;$A117,'Tables for analytical purposes'!$Q$3:$S$1575,3,FALSE), "")</f>
        <v/>
      </c>
      <c r="Q117" s="10" t="str">
        <f>IFERROR(VLOOKUP(Q$2&amp;":"&amp;$A117,'Tables for analytical purposes'!$Q$3:$S$1575,3,FALSE), "")</f>
        <v/>
      </c>
      <c r="R117" s="10" t="str">
        <f>IFERROR(VLOOKUP(R$2&amp;":"&amp;$A117,'Tables for analytical purposes'!$Q$3:$S$1575,3,FALSE), "")</f>
        <v/>
      </c>
      <c r="S117" s="10" t="str">
        <f>IFERROR(VLOOKUP(S$2&amp;":"&amp;$A117,'Tables for analytical purposes'!$Q$3:$S$1575,3,FALSE), "")</f>
        <v/>
      </c>
      <c r="T117" s="10" t="str">
        <f>IFERROR(VLOOKUP(T$2&amp;":"&amp;$A117,'Tables for analytical purposes'!$Q$3:$S$1575,3,FALSE), "")</f>
        <v/>
      </c>
      <c r="U117" s="10" t="str">
        <f>IFERROR(VLOOKUP(U$2&amp;":"&amp;$A117,'Tables for analytical purposes'!$Q$3:$S$1575,3,FALSE), "")</f>
        <v/>
      </c>
      <c r="V117" s="10" t="str">
        <f>IFERROR(VLOOKUP(V$2&amp;":"&amp;$A117,'Tables for analytical purposes'!$Q$3:$S$1575,3,FALSE), "")</f>
        <v/>
      </c>
      <c r="W117" s="10" t="str">
        <f>IFERROR(VLOOKUP(W$2&amp;":"&amp;$A117,'Tables for analytical purposes'!$Q$3:$S$1575,3,FALSE), "")</f>
        <v/>
      </c>
      <c r="X117" s="10" t="str">
        <f>IFERROR(VLOOKUP(X$2&amp;":"&amp;$A117,'Tables for analytical purposes'!$Q$3:$S$1575,3,FALSE), "")</f>
        <v/>
      </c>
      <c r="Y117" s="10" t="str">
        <f>IFERROR(VLOOKUP(Y$2&amp;":"&amp;$A117,'Tables for analytical purposes'!$Q$3:$S$1575,3,FALSE), "")</f>
        <v/>
      </c>
      <c r="Z117" s="10" t="str">
        <f>IFERROR(VLOOKUP(Z$2&amp;":"&amp;$A117,'Tables for analytical purposes'!$Q$3:$S$1575,3,FALSE), "")</f>
        <v/>
      </c>
      <c r="AA117" s="10" t="str">
        <f>IFERROR(VLOOKUP(AA$2&amp;":"&amp;$A117,'Tables for analytical purposes'!$Q$3:$S$1575,3,FALSE), "")</f>
        <v/>
      </c>
      <c r="AB117" s="10" t="str">
        <f>IFERROR(VLOOKUP(AB$2&amp;":"&amp;$A117,'Tables for analytical purposes'!$Q$3:$S$1575,3,FALSE), "")</f>
        <v/>
      </c>
      <c r="AC117" s="10" t="str">
        <f>IFERROR(VLOOKUP(AC$2&amp;":"&amp;$A117,'Tables for analytical purposes'!$Q$3:$S$1575,3,FALSE), "")</f>
        <v/>
      </c>
      <c r="AD117" s="10" t="str">
        <f>IFERROR(VLOOKUP(AD$2&amp;":"&amp;$A117,'Tables for analytical purposes'!$Q$3:$S$1575,3,FALSE), "")</f>
        <v/>
      </c>
      <c r="AE117" s="10" t="str">
        <f>IFERROR(VLOOKUP(AE$2&amp;":"&amp;$A117,'Tables for analytical purposes'!$Q$3:$S$1575,3,FALSE), "")</f>
        <v/>
      </c>
      <c r="AF117" s="10" t="str">
        <f>IFERROR(VLOOKUP(AF$2&amp;":"&amp;$A117,'Tables for analytical purposes'!$Q$3:$S$1575,3,FALSE), "")</f>
        <v/>
      </c>
      <c r="AG117" s="10" t="str">
        <f>IFERROR(VLOOKUP(AG$2&amp;":"&amp;$A117,'Tables for analytical purposes'!$Q$3:$S$1575,3,FALSE), "")</f>
        <v/>
      </c>
      <c r="AH117" s="10" t="str">
        <f>IFERROR(VLOOKUP(AH$2&amp;":"&amp;$A117,'Tables for analytical purposes'!$Q$3:$S$1575,3,FALSE), "")</f>
        <v/>
      </c>
      <c r="AI117" s="10" t="str">
        <f>IFERROR(VLOOKUP(AI$2&amp;":"&amp;$A117,'Tables for analytical purposes'!$Q$3:$S$1575,3,FALSE), "")</f>
        <v/>
      </c>
      <c r="AJ117" s="10" t="str">
        <f>IFERROR(VLOOKUP(AJ$2&amp;":"&amp;$A117,'Tables for analytical purposes'!$Q$3:$S$1575,3,FALSE), "")</f>
        <v/>
      </c>
      <c r="AK117" s="10" t="str">
        <f>IFERROR(VLOOKUP(AK$2&amp;":"&amp;$A117,'Tables for analytical purposes'!$Q$3:$S$1575,3,FALSE), "")</f>
        <v/>
      </c>
      <c r="AL117" s="10" t="str">
        <f>IFERROR(VLOOKUP(AL$2&amp;":"&amp;$A117,'Tables for analytical purposes'!$Q$3:$S$1575,3,FALSE), "")</f>
        <v/>
      </c>
      <c r="AM117" s="10" t="str">
        <f>IFERROR(VLOOKUP(AM$2&amp;":"&amp;$A117,'Tables for analytical purposes'!$Q$3:$S$1575,3,FALSE), "")</f>
        <v/>
      </c>
      <c r="AN117" s="10" t="str">
        <f>IFERROR(VLOOKUP(AN$2&amp;":"&amp;$A117,'Tables for analytical purposes'!$Q$3:$S$1575,3,FALSE), "")</f>
        <v/>
      </c>
      <c r="AO117" s="10" t="str">
        <f>IFERROR(VLOOKUP(AO$2&amp;":"&amp;$A117,'Tables for analytical purposes'!$Q$3:$S$1575,3,FALSE), "")</f>
        <v/>
      </c>
      <c r="AP117" s="10" t="str">
        <f>IFERROR(VLOOKUP(AP$2&amp;":"&amp;$A117,'Tables for analytical purposes'!$Q$3:$S$1575,3,FALSE), "")</f>
        <v/>
      </c>
      <c r="AQ117" s="10" t="str">
        <f>IFERROR(VLOOKUP(AQ$2&amp;":"&amp;$A117,'Tables for analytical purposes'!$Q$3:$S$1575,3,FALSE), "")</f>
        <v/>
      </c>
      <c r="AR117" s="10" t="str">
        <f>IFERROR(VLOOKUP(AR$2&amp;":"&amp;$A117,'Tables for analytical purposes'!$Q$3:$S$1575,3,FALSE), "")</f>
        <v/>
      </c>
      <c r="AS117" s="10" t="str">
        <f>IFERROR(VLOOKUP(AS$2&amp;":"&amp;$A117,'Tables for analytical purposes'!$Q$3:$S$1575,3,FALSE), "")</f>
        <v/>
      </c>
      <c r="AT117" s="10" t="str">
        <f>IFERROR(VLOOKUP(AT$2&amp;":"&amp;$A117,'Tables for analytical purposes'!$Q$3:$S$1575,3,FALSE), "")</f>
        <v>RUSK</v>
      </c>
      <c r="AU117" s="10" t="str">
        <f>IFERROR(VLOOKUP(AU$2&amp;":"&amp;$A117,'Tables for analytical purposes'!$Q$3:$S$1575,3,FALSE), "")</f>
        <v/>
      </c>
      <c r="AV117" s="10" t="str">
        <f>IFERROR(VLOOKUP(AV$2&amp;":"&amp;$A117,'Tables for analytical purposes'!$Q$3:$S$1575,3,FALSE), "")</f>
        <v/>
      </c>
      <c r="AW117" s="10" t="str">
        <f>IFERROR(VLOOKUP(AW$2&amp;":"&amp;$A117,'Tables for analytical purposes'!$Q$3:$S$1575,3,FALSE), "")</f>
        <v/>
      </c>
      <c r="AX117" s="10" t="str">
        <f>IFERROR(VLOOKUP(AX$2&amp;":"&amp;$A117,'Tables for analytical purposes'!$Q$3:$S$1575,3,FALSE), "")</f>
        <v/>
      </c>
      <c r="AY117" s="10" t="str">
        <f>IFERROR(VLOOKUP(AY$2&amp;":"&amp;$A117,'Tables for analytical purposes'!$Q$3:$S$1575,3,FALSE), "")</f>
        <v/>
      </c>
      <c r="AZ117" s="10" t="str">
        <f>IFERROR(VLOOKUP(AZ$2&amp;":"&amp;$A117,'Tables for analytical purposes'!$Q$3:$S$1575,3,FALSE), "")</f>
        <v/>
      </c>
      <c r="BA117" s="10" t="str">
        <f>IFERROR(VLOOKUP(BA$2&amp;":"&amp;$A117,'Tables for analytical purposes'!$Q$3:$S$1575,3,FALSE), "")</f>
        <v/>
      </c>
      <c r="BB117" s="10" t="str">
        <f>IFERROR(VLOOKUP(BB$2&amp;":"&amp;$A117,'Tables for analytical purposes'!$Q$3:$S$1575,3,FALSE), "")</f>
        <v/>
      </c>
      <c r="BC117" s="10" t="str">
        <f>IFERROR(VLOOKUP(BC$2&amp;":"&amp;$A117,'Tables for analytical purposes'!$Q$3:$S$1575,3,FALSE), "")</f>
        <v/>
      </c>
      <c r="BD117" s="10" t="str">
        <f>IFERROR(VLOOKUP(BD$2&amp;":"&amp;$A117,'Tables for analytical purposes'!$Q$3:$S$1575,3,FALSE), "")</f>
        <v/>
      </c>
      <c r="BE117" s="10" t="str">
        <f>IFERROR(VLOOKUP(BE$2&amp;":"&amp;$A117,'Tables for analytical purposes'!$Q$3:$S$1575,3,FALSE), "")</f>
        <v/>
      </c>
    </row>
    <row r="118" spans="1:57" x14ac:dyDescent="0.25">
      <c r="A118" s="10">
        <v>116</v>
      </c>
      <c r="B118" s="10" t="str">
        <f>IFERROR(VLOOKUP(B$2&amp;":"&amp;$A118,'Tables for analytical purposes'!$Q$3:$S$1575,3,FALSE), "")</f>
        <v/>
      </c>
      <c r="C118" s="10" t="str">
        <f>IFERROR(VLOOKUP(C$2&amp;":"&amp;$A118,'Tables for analytical purposes'!$Q$3:$S$1575,3,FALSE), "")</f>
        <v/>
      </c>
      <c r="D118" s="10" t="str">
        <f>IFERROR(VLOOKUP(D$2&amp;":"&amp;$A118,'Tables for analytical purposes'!$Q$3:$S$1575,3,FALSE), "")</f>
        <v/>
      </c>
      <c r="E118" s="10" t="str">
        <f>IFERROR(VLOOKUP(E$2&amp;":"&amp;$A118,'Tables for analytical purposes'!$Q$3:$S$1575,3,FALSE), "")</f>
        <v/>
      </c>
      <c r="F118" s="10" t="str">
        <f>IFERROR(VLOOKUP(F$2&amp;":"&amp;$A118,'Tables for analytical purposes'!$Q$3:$S$1575,3,FALSE), "")</f>
        <v/>
      </c>
      <c r="G118" s="10" t="str">
        <f>IFERROR(VLOOKUP(G$2&amp;":"&amp;$A118,'Tables for analytical purposes'!$Q$3:$S$1575,3,FALSE), "")</f>
        <v/>
      </c>
      <c r="H118" s="10" t="str">
        <f>IFERROR(VLOOKUP(H$2&amp;":"&amp;$A118,'Tables for analytical purposes'!$Q$3:$S$1575,3,FALSE), "")</f>
        <v/>
      </c>
      <c r="I118" s="10" t="str">
        <f>IFERROR(VLOOKUP(I$2&amp;":"&amp;$A118,'Tables for analytical purposes'!$Q$3:$S$1575,3,FALSE), "")</f>
        <v/>
      </c>
      <c r="J118" s="10" t="str">
        <f>IFERROR(VLOOKUP(J$2&amp;":"&amp;$A118,'Tables for analytical purposes'!$Q$3:$S$1575,3,FALSE), "")</f>
        <v/>
      </c>
      <c r="K118" s="10" t="str">
        <f>IFERROR(VLOOKUP(K$2&amp;":"&amp;$A118,'Tables for analytical purposes'!$Q$3:$S$1575,3,FALSE), "")</f>
        <v/>
      </c>
      <c r="L118" s="10" t="str">
        <f>IFERROR(VLOOKUP(L$2&amp;":"&amp;$A118,'Tables for analytical purposes'!$Q$3:$S$1575,3,FALSE), "")</f>
        <v/>
      </c>
      <c r="M118" s="10" t="str">
        <f>IFERROR(VLOOKUP(M$2&amp;":"&amp;$A118,'Tables for analytical purposes'!$Q$3:$S$1575,3,FALSE), "")</f>
        <v/>
      </c>
      <c r="N118" s="10" t="str">
        <f>IFERROR(VLOOKUP(N$2&amp;":"&amp;$A118,'Tables for analytical purposes'!$Q$3:$S$1575,3,FALSE), "")</f>
        <v/>
      </c>
      <c r="O118" s="10" t="str">
        <f>IFERROR(VLOOKUP(O$2&amp;":"&amp;$A118,'Tables for analytical purposes'!$Q$3:$S$1575,3,FALSE), "")</f>
        <v/>
      </c>
      <c r="P118" s="10" t="str">
        <f>IFERROR(VLOOKUP(P$2&amp;":"&amp;$A118,'Tables for analytical purposes'!$Q$3:$S$1575,3,FALSE), "")</f>
        <v/>
      </c>
      <c r="Q118" s="10" t="str">
        <f>IFERROR(VLOOKUP(Q$2&amp;":"&amp;$A118,'Tables for analytical purposes'!$Q$3:$S$1575,3,FALSE), "")</f>
        <v/>
      </c>
      <c r="R118" s="10" t="str">
        <f>IFERROR(VLOOKUP(R$2&amp;":"&amp;$A118,'Tables for analytical purposes'!$Q$3:$S$1575,3,FALSE), "")</f>
        <v/>
      </c>
      <c r="S118" s="10" t="str">
        <f>IFERROR(VLOOKUP(S$2&amp;":"&amp;$A118,'Tables for analytical purposes'!$Q$3:$S$1575,3,FALSE), "")</f>
        <v/>
      </c>
      <c r="T118" s="10" t="str">
        <f>IFERROR(VLOOKUP(T$2&amp;":"&amp;$A118,'Tables for analytical purposes'!$Q$3:$S$1575,3,FALSE), "")</f>
        <v/>
      </c>
      <c r="U118" s="10" t="str">
        <f>IFERROR(VLOOKUP(U$2&amp;":"&amp;$A118,'Tables for analytical purposes'!$Q$3:$S$1575,3,FALSE), "")</f>
        <v/>
      </c>
      <c r="V118" s="10" t="str">
        <f>IFERROR(VLOOKUP(V$2&amp;":"&amp;$A118,'Tables for analytical purposes'!$Q$3:$S$1575,3,FALSE), "")</f>
        <v/>
      </c>
      <c r="W118" s="10" t="str">
        <f>IFERROR(VLOOKUP(W$2&amp;":"&amp;$A118,'Tables for analytical purposes'!$Q$3:$S$1575,3,FALSE), "")</f>
        <v/>
      </c>
      <c r="X118" s="10" t="str">
        <f>IFERROR(VLOOKUP(X$2&amp;":"&amp;$A118,'Tables for analytical purposes'!$Q$3:$S$1575,3,FALSE), "")</f>
        <v/>
      </c>
      <c r="Y118" s="10" t="str">
        <f>IFERROR(VLOOKUP(Y$2&amp;":"&amp;$A118,'Tables for analytical purposes'!$Q$3:$S$1575,3,FALSE), "")</f>
        <v/>
      </c>
      <c r="Z118" s="10" t="str">
        <f>IFERROR(VLOOKUP(Z$2&amp;":"&amp;$A118,'Tables for analytical purposes'!$Q$3:$S$1575,3,FALSE), "")</f>
        <v/>
      </c>
      <c r="AA118" s="10" t="str">
        <f>IFERROR(VLOOKUP(AA$2&amp;":"&amp;$A118,'Tables for analytical purposes'!$Q$3:$S$1575,3,FALSE), "")</f>
        <v/>
      </c>
      <c r="AB118" s="10" t="str">
        <f>IFERROR(VLOOKUP(AB$2&amp;":"&amp;$A118,'Tables for analytical purposes'!$Q$3:$S$1575,3,FALSE), "")</f>
        <v/>
      </c>
      <c r="AC118" s="10" t="str">
        <f>IFERROR(VLOOKUP(AC$2&amp;":"&amp;$A118,'Tables for analytical purposes'!$Q$3:$S$1575,3,FALSE), "")</f>
        <v/>
      </c>
      <c r="AD118" s="10" t="str">
        <f>IFERROR(VLOOKUP(AD$2&amp;":"&amp;$A118,'Tables for analytical purposes'!$Q$3:$S$1575,3,FALSE), "")</f>
        <v/>
      </c>
      <c r="AE118" s="10" t="str">
        <f>IFERROR(VLOOKUP(AE$2&amp;":"&amp;$A118,'Tables for analytical purposes'!$Q$3:$S$1575,3,FALSE), "")</f>
        <v/>
      </c>
      <c r="AF118" s="10" t="str">
        <f>IFERROR(VLOOKUP(AF$2&amp;":"&amp;$A118,'Tables for analytical purposes'!$Q$3:$S$1575,3,FALSE), "")</f>
        <v/>
      </c>
      <c r="AG118" s="10" t="str">
        <f>IFERROR(VLOOKUP(AG$2&amp;":"&amp;$A118,'Tables for analytical purposes'!$Q$3:$S$1575,3,FALSE), "")</f>
        <v/>
      </c>
      <c r="AH118" s="10" t="str">
        <f>IFERROR(VLOOKUP(AH$2&amp;":"&amp;$A118,'Tables for analytical purposes'!$Q$3:$S$1575,3,FALSE), "")</f>
        <v/>
      </c>
      <c r="AI118" s="10" t="str">
        <f>IFERROR(VLOOKUP(AI$2&amp;":"&amp;$A118,'Tables for analytical purposes'!$Q$3:$S$1575,3,FALSE), "")</f>
        <v/>
      </c>
      <c r="AJ118" s="10" t="str">
        <f>IFERROR(VLOOKUP(AJ$2&amp;":"&amp;$A118,'Tables for analytical purposes'!$Q$3:$S$1575,3,FALSE), "")</f>
        <v/>
      </c>
      <c r="AK118" s="10" t="str">
        <f>IFERROR(VLOOKUP(AK$2&amp;":"&amp;$A118,'Tables for analytical purposes'!$Q$3:$S$1575,3,FALSE), "")</f>
        <v/>
      </c>
      <c r="AL118" s="10" t="str">
        <f>IFERROR(VLOOKUP(AL$2&amp;":"&amp;$A118,'Tables for analytical purposes'!$Q$3:$S$1575,3,FALSE), "")</f>
        <v/>
      </c>
      <c r="AM118" s="10" t="str">
        <f>IFERROR(VLOOKUP(AM$2&amp;":"&amp;$A118,'Tables for analytical purposes'!$Q$3:$S$1575,3,FALSE), "")</f>
        <v/>
      </c>
      <c r="AN118" s="10" t="str">
        <f>IFERROR(VLOOKUP(AN$2&amp;":"&amp;$A118,'Tables for analytical purposes'!$Q$3:$S$1575,3,FALSE), "")</f>
        <v/>
      </c>
      <c r="AO118" s="10" t="str">
        <f>IFERROR(VLOOKUP(AO$2&amp;":"&amp;$A118,'Tables for analytical purposes'!$Q$3:$S$1575,3,FALSE), "")</f>
        <v/>
      </c>
      <c r="AP118" s="10" t="str">
        <f>IFERROR(VLOOKUP(AP$2&amp;":"&amp;$A118,'Tables for analytical purposes'!$Q$3:$S$1575,3,FALSE), "")</f>
        <v/>
      </c>
      <c r="AQ118" s="10" t="str">
        <f>IFERROR(VLOOKUP(AQ$2&amp;":"&amp;$A118,'Tables for analytical purposes'!$Q$3:$S$1575,3,FALSE), "")</f>
        <v/>
      </c>
      <c r="AR118" s="10" t="str">
        <f>IFERROR(VLOOKUP(AR$2&amp;":"&amp;$A118,'Tables for analytical purposes'!$Q$3:$S$1575,3,FALSE), "")</f>
        <v/>
      </c>
      <c r="AS118" s="10" t="str">
        <f>IFERROR(VLOOKUP(AS$2&amp;":"&amp;$A118,'Tables for analytical purposes'!$Q$3:$S$1575,3,FALSE), "")</f>
        <v/>
      </c>
      <c r="AT118" s="10" t="str">
        <f>IFERROR(VLOOKUP(AT$2&amp;":"&amp;$A118,'Tables for analytical purposes'!$Q$3:$S$1575,3,FALSE), "")</f>
        <v>SAN ANGELO</v>
      </c>
      <c r="AU118" s="10" t="str">
        <f>IFERROR(VLOOKUP(AU$2&amp;":"&amp;$A118,'Tables for analytical purposes'!$Q$3:$S$1575,3,FALSE), "")</f>
        <v/>
      </c>
      <c r="AV118" s="10" t="str">
        <f>IFERROR(VLOOKUP(AV$2&amp;":"&amp;$A118,'Tables for analytical purposes'!$Q$3:$S$1575,3,FALSE), "")</f>
        <v/>
      </c>
      <c r="AW118" s="10" t="str">
        <f>IFERROR(VLOOKUP(AW$2&amp;":"&amp;$A118,'Tables for analytical purposes'!$Q$3:$S$1575,3,FALSE), "")</f>
        <v/>
      </c>
      <c r="AX118" s="10" t="str">
        <f>IFERROR(VLOOKUP(AX$2&amp;":"&amp;$A118,'Tables for analytical purposes'!$Q$3:$S$1575,3,FALSE), "")</f>
        <v/>
      </c>
      <c r="AY118" s="10" t="str">
        <f>IFERROR(VLOOKUP(AY$2&amp;":"&amp;$A118,'Tables for analytical purposes'!$Q$3:$S$1575,3,FALSE), "")</f>
        <v/>
      </c>
      <c r="AZ118" s="10" t="str">
        <f>IFERROR(VLOOKUP(AZ$2&amp;":"&amp;$A118,'Tables for analytical purposes'!$Q$3:$S$1575,3,FALSE), "")</f>
        <v/>
      </c>
      <c r="BA118" s="10" t="str">
        <f>IFERROR(VLOOKUP(BA$2&amp;":"&amp;$A118,'Tables for analytical purposes'!$Q$3:$S$1575,3,FALSE), "")</f>
        <v/>
      </c>
      <c r="BB118" s="10" t="str">
        <f>IFERROR(VLOOKUP(BB$2&amp;":"&amp;$A118,'Tables for analytical purposes'!$Q$3:$S$1575,3,FALSE), "")</f>
        <v/>
      </c>
      <c r="BC118" s="10" t="str">
        <f>IFERROR(VLOOKUP(BC$2&amp;":"&amp;$A118,'Tables for analytical purposes'!$Q$3:$S$1575,3,FALSE), "")</f>
        <v/>
      </c>
      <c r="BD118" s="10" t="str">
        <f>IFERROR(VLOOKUP(BD$2&amp;":"&amp;$A118,'Tables for analytical purposes'!$Q$3:$S$1575,3,FALSE), "")</f>
        <v/>
      </c>
      <c r="BE118" s="10" t="str">
        <f>IFERROR(VLOOKUP(BE$2&amp;":"&amp;$A118,'Tables for analytical purposes'!$Q$3:$S$1575,3,FALSE), "")</f>
        <v/>
      </c>
    </row>
    <row r="119" spans="1:57" x14ac:dyDescent="0.25">
      <c r="A119">
        <v>117</v>
      </c>
      <c r="B119" s="10" t="str">
        <f>IFERROR(VLOOKUP(B$2&amp;":"&amp;$A119,'Tables for analytical purposes'!$Q$3:$S$1575,3,FALSE), "")</f>
        <v/>
      </c>
      <c r="C119" s="10" t="str">
        <f>IFERROR(VLOOKUP(C$2&amp;":"&amp;$A119,'Tables for analytical purposes'!$Q$3:$S$1575,3,FALSE), "")</f>
        <v/>
      </c>
      <c r="D119" s="10" t="str">
        <f>IFERROR(VLOOKUP(D$2&amp;":"&amp;$A119,'Tables for analytical purposes'!$Q$3:$S$1575,3,FALSE), "")</f>
        <v/>
      </c>
      <c r="E119" s="10" t="str">
        <f>IFERROR(VLOOKUP(E$2&amp;":"&amp;$A119,'Tables for analytical purposes'!$Q$3:$S$1575,3,FALSE), "")</f>
        <v/>
      </c>
      <c r="F119" s="10" t="str">
        <f>IFERROR(VLOOKUP(F$2&amp;":"&amp;$A119,'Tables for analytical purposes'!$Q$3:$S$1575,3,FALSE), "")</f>
        <v/>
      </c>
      <c r="G119" s="10" t="str">
        <f>IFERROR(VLOOKUP(G$2&amp;":"&amp;$A119,'Tables for analytical purposes'!$Q$3:$S$1575,3,FALSE), "")</f>
        <v/>
      </c>
      <c r="H119" s="10" t="str">
        <f>IFERROR(VLOOKUP(H$2&amp;":"&amp;$A119,'Tables for analytical purposes'!$Q$3:$S$1575,3,FALSE), "")</f>
        <v/>
      </c>
      <c r="I119" s="10" t="str">
        <f>IFERROR(VLOOKUP(I$2&amp;":"&amp;$A119,'Tables for analytical purposes'!$Q$3:$S$1575,3,FALSE), "")</f>
        <v/>
      </c>
      <c r="J119" s="10" t="str">
        <f>IFERROR(VLOOKUP(J$2&amp;":"&amp;$A119,'Tables for analytical purposes'!$Q$3:$S$1575,3,FALSE), "")</f>
        <v/>
      </c>
      <c r="K119" s="10" t="str">
        <f>IFERROR(VLOOKUP(K$2&amp;":"&amp;$A119,'Tables for analytical purposes'!$Q$3:$S$1575,3,FALSE), "")</f>
        <v/>
      </c>
      <c r="L119" s="10" t="str">
        <f>IFERROR(VLOOKUP(L$2&amp;":"&amp;$A119,'Tables for analytical purposes'!$Q$3:$S$1575,3,FALSE), "")</f>
        <v/>
      </c>
      <c r="M119" s="10" t="str">
        <f>IFERROR(VLOOKUP(M$2&amp;":"&amp;$A119,'Tables for analytical purposes'!$Q$3:$S$1575,3,FALSE), "")</f>
        <v/>
      </c>
      <c r="N119" s="10" t="str">
        <f>IFERROR(VLOOKUP(N$2&amp;":"&amp;$A119,'Tables for analytical purposes'!$Q$3:$S$1575,3,FALSE), "")</f>
        <v/>
      </c>
      <c r="O119" s="10" t="str">
        <f>IFERROR(VLOOKUP(O$2&amp;":"&amp;$A119,'Tables for analytical purposes'!$Q$3:$S$1575,3,FALSE), "")</f>
        <v/>
      </c>
      <c r="P119" s="10" t="str">
        <f>IFERROR(VLOOKUP(P$2&amp;":"&amp;$A119,'Tables for analytical purposes'!$Q$3:$S$1575,3,FALSE), "")</f>
        <v/>
      </c>
      <c r="Q119" s="10" t="str">
        <f>IFERROR(VLOOKUP(Q$2&amp;":"&amp;$A119,'Tables for analytical purposes'!$Q$3:$S$1575,3,FALSE), "")</f>
        <v/>
      </c>
      <c r="R119" s="10" t="str">
        <f>IFERROR(VLOOKUP(R$2&amp;":"&amp;$A119,'Tables for analytical purposes'!$Q$3:$S$1575,3,FALSE), "")</f>
        <v/>
      </c>
      <c r="S119" s="10" t="str">
        <f>IFERROR(VLOOKUP(S$2&amp;":"&amp;$A119,'Tables for analytical purposes'!$Q$3:$S$1575,3,FALSE), "")</f>
        <v/>
      </c>
      <c r="T119" s="10" t="str">
        <f>IFERROR(VLOOKUP(T$2&amp;":"&amp;$A119,'Tables for analytical purposes'!$Q$3:$S$1575,3,FALSE), "")</f>
        <v/>
      </c>
      <c r="U119" s="10" t="str">
        <f>IFERROR(VLOOKUP(U$2&amp;":"&amp;$A119,'Tables for analytical purposes'!$Q$3:$S$1575,3,FALSE), "")</f>
        <v/>
      </c>
      <c r="V119" s="10" t="str">
        <f>IFERROR(VLOOKUP(V$2&amp;":"&amp;$A119,'Tables for analytical purposes'!$Q$3:$S$1575,3,FALSE), "")</f>
        <v/>
      </c>
      <c r="W119" s="10" t="str">
        <f>IFERROR(VLOOKUP(W$2&amp;":"&amp;$A119,'Tables for analytical purposes'!$Q$3:$S$1575,3,FALSE), "")</f>
        <v/>
      </c>
      <c r="X119" s="10" t="str">
        <f>IFERROR(VLOOKUP(X$2&amp;":"&amp;$A119,'Tables for analytical purposes'!$Q$3:$S$1575,3,FALSE), "")</f>
        <v/>
      </c>
      <c r="Y119" s="10" t="str">
        <f>IFERROR(VLOOKUP(Y$2&amp;":"&amp;$A119,'Tables for analytical purposes'!$Q$3:$S$1575,3,FALSE), "")</f>
        <v/>
      </c>
      <c r="Z119" s="10" t="str">
        <f>IFERROR(VLOOKUP(Z$2&amp;":"&amp;$A119,'Tables for analytical purposes'!$Q$3:$S$1575,3,FALSE), "")</f>
        <v/>
      </c>
      <c r="AA119" s="10" t="str">
        <f>IFERROR(VLOOKUP(AA$2&amp;":"&amp;$A119,'Tables for analytical purposes'!$Q$3:$S$1575,3,FALSE), "")</f>
        <v/>
      </c>
      <c r="AB119" s="10" t="str">
        <f>IFERROR(VLOOKUP(AB$2&amp;":"&amp;$A119,'Tables for analytical purposes'!$Q$3:$S$1575,3,FALSE), "")</f>
        <v/>
      </c>
      <c r="AC119" s="10" t="str">
        <f>IFERROR(VLOOKUP(AC$2&amp;":"&amp;$A119,'Tables for analytical purposes'!$Q$3:$S$1575,3,FALSE), "")</f>
        <v/>
      </c>
      <c r="AD119" s="10" t="str">
        <f>IFERROR(VLOOKUP(AD$2&amp;":"&amp;$A119,'Tables for analytical purposes'!$Q$3:$S$1575,3,FALSE), "")</f>
        <v/>
      </c>
      <c r="AE119" s="10" t="str">
        <f>IFERROR(VLOOKUP(AE$2&amp;":"&amp;$A119,'Tables for analytical purposes'!$Q$3:$S$1575,3,FALSE), "")</f>
        <v/>
      </c>
      <c r="AF119" s="10" t="str">
        <f>IFERROR(VLOOKUP(AF$2&amp;":"&amp;$A119,'Tables for analytical purposes'!$Q$3:$S$1575,3,FALSE), "")</f>
        <v/>
      </c>
      <c r="AG119" s="10" t="str">
        <f>IFERROR(VLOOKUP(AG$2&amp;":"&amp;$A119,'Tables for analytical purposes'!$Q$3:$S$1575,3,FALSE), "")</f>
        <v/>
      </c>
      <c r="AH119" s="10" t="str">
        <f>IFERROR(VLOOKUP(AH$2&amp;":"&amp;$A119,'Tables for analytical purposes'!$Q$3:$S$1575,3,FALSE), "")</f>
        <v/>
      </c>
      <c r="AI119" s="10" t="str">
        <f>IFERROR(VLOOKUP(AI$2&amp;":"&amp;$A119,'Tables for analytical purposes'!$Q$3:$S$1575,3,FALSE), "")</f>
        <v/>
      </c>
      <c r="AJ119" s="10" t="str">
        <f>IFERROR(VLOOKUP(AJ$2&amp;":"&amp;$A119,'Tables for analytical purposes'!$Q$3:$S$1575,3,FALSE), "")</f>
        <v/>
      </c>
      <c r="AK119" s="10" t="str">
        <f>IFERROR(VLOOKUP(AK$2&amp;":"&amp;$A119,'Tables for analytical purposes'!$Q$3:$S$1575,3,FALSE), "")</f>
        <v/>
      </c>
      <c r="AL119" s="10" t="str">
        <f>IFERROR(VLOOKUP(AL$2&amp;":"&amp;$A119,'Tables for analytical purposes'!$Q$3:$S$1575,3,FALSE), "")</f>
        <v/>
      </c>
      <c r="AM119" s="10" t="str">
        <f>IFERROR(VLOOKUP(AM$2&amp;":"&amp;$A119,'Tables for analytical purposes'!$Q$3:$S$1575,3,FALSE), "")</f>
        <v/>
      </c>
      <c r="AN119" s="10" t="str">
        <f>IFERROR(VLOOKUP(AN$2&amp;":"&amp;$A119,'Tables for analytical purposes'!$Q$3:$S$1575,3,FALSE), "")</f>
        <v/>
      </c>
      <c r="AO119" s="10" t="str">
        <f>IFERROR(VLOOKUP(AO$2&amp;":"&amp;$A119,'Tables for analytical purposes'!$Q$3:$S$1575,3,FALSE), "")</f>
        <v/>
      </c>
      <c r="AP119" s="10" t="str">
        <f>IFERROR(VLOOKUP(AP$2&amp;":"&amp;$A119,'Tables for analytical purposes'!$Q$3:$S$1575,3,FALSE), "")</f>
        <v/>
      </c>
      <c r="AQ119" s="10" t="str">
        <f>IFERROR(VLOOKUP(AQ$2&amp;":"&amp;$A119,'Tables for analytical purposes'!$Q$3:$S$1575,3,FALSE), "")</f>
        <v/>
      </c>
      <c r="AR119" s="10" t="str">
        <f>IFERROR(VLOOKUP(AR$2&amp;":"&amp;$A119,'Tables for analytical purposes'!$Q$3:$S$1575,3,FALSE), "")</f>
        <v/>
      </c>
      <c r="AS119" s="10" t="str">
        <f>IFERROR(VLOOKUP(AS$2&amp;":"&amp;$A119,'Tables for analytical purposes'!$Q$3:$S$1575,3,FALSE), "")</f>
        <v/>
      </c>
      <c r="AT119" s="10" t="str">
        <f>IFERROR(VLOOKUP(AT$2&amp;":"&amp;$A119,'Tables for analytical purposes'!$Q$3:$S$1575,3,FALSE), "")</f>
        <v>SAN ANTONIO</v>
      </c>
      <c r="AU119" s="10" t="str">
        <f>IFERROR(VLOOKUP(AU$2&amp;":"&amp;$A119,'Tables for analytical purposes'!$Q$3:$S$1575,3,FALSE), "")</f>
        <v/>
      </c>
      <c r="AV119" s="10" t="str">
        <f>IFERROR(VLOOKUP(AV$2&amp;":"&amp;$A119,'Tables for analytical purposes'!$Q$3:$S$1575,3,FALSE), "")</f>
        <v/>
      </c>
      <c r="AW119" s="10" t="str">
        <f>IFERROR(VLOOKUP(AW$2&amp;":"&amp;$A119,'Tables for analytical purposes'!$Q$3:$S$1575,3,FALSE), "")</f>
        <v/>
      </c>
      <c r="AX119" s="10" t="str">
        <f>IFERROR(VLOOKUP(AX$2&amp;":"&amp;$A119,'Tables for analytical purposes'!$Q$3:$S$1575,3,FALSE), "")</f>
        <v/>
      </c>
      <c r="AY119" s="10" t="str">
        <f>IFERROR(VLOOKUP(AY$2&amp;":"&amp;$A119,'Tables for analytical purposes'!$Q$3:$S$1575,3,FALSE), "")</f>
        <v/>
      </c>
      <c r="AZ119" s="10" t="str">
        <f>IFERROR(VLOOKUP(AZ$2&amp;":"&amp;$A119,'Tables for analytical purposes'!$Q$3:$S$1575,3,FALSE), "")</f>
        <v/>
      </c>
      <c r="BA119" s="10" t="str">
        <f>IFERROR(VLOOKUP(BA$2&amp;":"&amp;$A119,'Tables for analytical purposes'!$Q$3:$S$1575,3,FALSE), "")</f>
        <v/>
      </c>
      <c r="BB119" s="10" t="str">
        <f>IFERROR(VLOOKUP(BB$2&amp;":"&amp;$A119,'Tables for analytical purposes'!$Q$3:$S$1575,3,FALSE), "")</f>
        <v/>
      </c>
      <c r="BC119" s="10" t="str">
        <f>IFERROR(VLOOKUP(BC$2&amp;":"&amp;$A119,'Tables for analytical purposes'!$Q$3:$S$1575,3,FALSE), "")</f>
        <v/>
      </c>
      <c r="BD119" s="10" t="str">
        <f>IFERROR(VLOOKUP(BD$2&amp;":"&amp;$A119,'Tables for analytical purposes'!$Q$3:$S$1575,3,FALSE), "")</f>
        <v/>
      </c>
      <c r="BE119" s="10" t="str">
        <f>IFERROR(VLOOKUP(BE$2&amp;":"&amp;$A119,'Tables for analytical purposes'!$Q$3:$S$1575,3,FALSE), "")</f>
        <v/>
      </c>
    </row>
    <row r="120" spans="1:57" x14ac:dyDescent="0.25">
      <c r="A120" s="10">
        <v>118</v>
      </c>
      <c r="B120" s="10" t="str">
        <f>IFERROR(VLOOKUP(B$2&amp;":"&amp;$A120,'Tables for analytical purposes'!$Q$3:$S$1575,3,FALSE), "")</f>
        <v/>
      </c>
      <c r="C120" s="10" t="str">
        <f>IFERROR(VLOOKUP(C$2&amp;":"&amp;$A120,'Tables for analytical purposes'!$Q$3:$S$1575,3,FALSE), "")</f>
        <v/>
      </c>
      <c r="D120" s="10" t="str">
        <f>IFERROR(VLOOKUP(D$2&amp;":"&amp;$A120,'Tables for analytical purposes'!$Q$3:$S$1575,3,FALSE), "")</f>
        <v/>
      </c>
      <c r="E120" s="10" t="str">
        <f>IFERROR(VLOOKUP(E$2&amp;":"&amp;$A120,'Tables for analytical purposes'!$Q$3:$S$1575,3,FALSE), "")</f>
        <v/>
      </c>
      <c r="F120" s="10" t="str">
        <f>IFERROR(VLOOKUP(F$2&amp;":"&amp;$A120,'Tables for analytical purposes'!$Q$3:$S$1575,3,FALSE), "")</f>
        <v/>
      </c>
      <c r="G120" s="10" t="str">
        <f>IFERROR(VLOOKUP(G$2&amp;":"&amp;$A120,'Tables for analytical purposes'!$Q$3:$S$1575,3,FALSE), "")</f>
        <v/>
      </c>
      <c r="H120" s="10" t="str">
        <f>IFERROR(VLOOKUP(H$2&amp;":"&amp;$A120,'Tables for analytical purposes'!$Q$3:$S$1575,3,FALSE), "")</f>
        <v/>
      </c>
      <c r="I120" s="10" t="str">
        <f>IFERROR(VLOOKUP(I$2&amp;":"&amp;$A120,'Tables for analytical purposes'!$Q$3:$S$1575,3,FALSE), "")</f>
        <v/>
      </c>
      <c r="J120" s="10" t="str">
        <f>IFERROR(VLOOKUP(J$2&amp;":"&amp;$A120,'Tables for analytical purposes'!$Q$3:$S$1575,3,FALSE), "")</f>
        <v/>
      </c>
      <c r="K120" s="10" t="str">
        <f>IFERROR(VLOOKUP(K$2&amp;":"&amp;$A120,'Tables for analytical purposes'!$Q$3:$S$1575,3,FALSE), "")</f>
        <v/>
      </c>
      <c r="L120" s="10" t="str">
        <f>IFERROR(VLOOKUP(L$2&amp;":"&amp;$A120,'Tables for analytical purposes'!$Q$3:$S$1575,3,FALSE), "")</f>
        <v/>
      </c>
      <c r="M120" s="10" t="str">
        <f>IFERROR(VLOOKUP(M$2&amp;":"&amp;$A120,'Tables for analytical purposes'!$Q$3:$S$1575,3,FALSE), "")</f>
        <v/>
      </c>
      <c r="N120" s="10" t="str">
        <f>IFERROR(VLOOKUP(N$2&amp;":"&amp;$A120,'Tables for analytical purposes'!$Q$3:$S$1575,3,FALSE), "")</f>
        <v/>
      </c>
      <c r="O120" s="10" t="str">
        <f>IFERROR(VLOOKUP(O$2&amp;":"&amp;$A120,'Tables for analytical purposes'!$Q$3:$S$1575,3,FALSE), "")</f>
        <v/>
      </c>
      <c r="P120" s="10" t="str">
        <f>IFERROR(VLOOKUP(P$2&amp;":"&amp;$A120,'Tables for analytical purposes'!$Q$3:$S$1575,3,FALSE), "")</f>
        <v/>
      </c>
      <c r="Q120" s="10" t="str">
        <f>IFERROR(VLOOKUP(Q$2&amp;":"&amp;$A120,'Tables for analytical purposes'!$Q$3:$S$1575,3,FALSE), "")</f>
        <v/>
      </c>
      <c r="R120" s="10" t="str">
        <f>IFERROR(VLOOKUP(R$2&amp;":"&amp;$A120,'Tables for analytical purposes'!$Q$3:$S$1575,3,FALSE), "")</f>
        <v/>
      </c>
      <c r="S120" s="10" t="str">
        <f>IFERROR(VLOOKUP(S$2&amp;":"&amp;$A120,'Tables for analytical purposes'!$Q$3:$S$1575,3,FALSE), "")</f>
        <v/>
      </c>
      <c r="T120" s="10" t="str">
        <f>IFERROR(VLOOKUP(T$2&amp;":"&amp;$A120,'Tables for analytical purposes'!$Q$3:$S$1575,3,FALSE), "")</f>
        <v/>
      </c>
      <c r="U120" s="10" t="str">
        <f>IFERROR(VLOOKUP(U$2&amp;":"&amp;$A120,'Tables for analytical purposes'!$Q$3:$S$1575,3,FALSE), "")</f>
        <v/>
      </c>
      <c r="V120" s="10" t="str">
        <f>IFERROR(VLOOKUP(V$2&amp;":"&amp;$A120,'Tables for analytical purposes'!$Q$3:$S$1575,3,FALSE), "")</f>
        <v/>
      </c>
      <c r="W120" s="10" t="str">
        <f>IFERROR(VLOOKUP(W$2&amp;":"&amp;$A120,'Tables for analytical purposes'!$Q$3:$S$1575,3,FALSE), "")</f>
        <v/>
      </c>
      <c r="X120" s="10" t="str">
        <f>IFERROR(VLOOKUP(X$2&amp;":"&amp;$A120,'Tables for analytical purposes'!$Q$3:$S$1575,3,FALSE), "")</f>
        <v/>
      </c>
      <c r="Y120" s="10" t="str">
        <f>IFERROR(VLOOKUP(Y$2&amp;":"&amp;$A120,'Tables for analytical purposes'!$Q$3:$S$1575,3,FALSE), "")</f>
        <v/>
      </c>
      <c r="Z120" s="10" t="str">
        <f>IFERROR(VLOOKUP(Z$2&amp;":"&amp;$A120,'Tables for analytical purposes'!$Q$3:$S$1575,3,FALSE), "")</f>
        <v/>
      </c>
      <c r="AA120" s="10" t="str">
        <f>IFERROR(VLOOKUP(AA$2&amp;":"&amp;$A120,'Tables for analytical purposes'!$Q$3:$S$1575,3,FALSE), "")</f>
        <v/>
      </c>
      <c r="AB120" s="10" t="str">
        <f>IFERROR(VLOOKUP(AB$2&amp;":"&amp;$A120,'Tables for analytical purposes'!$Q$3:$S$1575,3,FALSE), "")</f>
        <v/>
      </c>
      <c r="AC120" s="10" t="str">
        <f>IFERROR(VLOOKUP(AC$2&amp;":"&amp;$A120,'Tables for analytical purposes'!$Q$3:$S$1575,3,FALSE), "")</f>
        <v/>
      </c>
      <c r="AD120" s="10" t="str">
        <f>IFERROR(VLOOKUP(AD$2&amp;":"&amp;$A120,'Tables for analytical purposes'!$Q$3:$S$1575,3,FALSE), "")</f>
        <v/>
      </c>
      <c r="AE120" s="10" t="str">
        <f>IFERROR(VLOOKUP(AE$2&amp;":"&amp;$A120,'Tables for analytical purposes'!$Q$3:$S$1575,3,FALSE), "")</f>
        <v/>
      </c>
      <c r="AF120" s="10" t="str">
        <f>IFERROR(VLOOKUP(AF$2&amp;":"&amp;$A120,'Tables for analytical purposes'!$Q$3:$S$1575,3,FALSE), "")</f>
        <v/>
      </c>
      <c r="AG120" s="10" t="str">
        <f>IFERROR(VLOOKUP(AG$2&amp;":"&amp;$A120,'Tables for analytical purposes'!$Q$3:$S$1575,3,FALSE), "")</f>
        <v/>
      </c>
      <c r="AH120" s="10" t="str">
        <f>IFERROR(VLOOKUP(AH$2&amp;":"&amp;$A120,'Tables for analytical purposes'!$Q$3:$S$1575,3,FALSE), "")</f>
        <v/>
      </c>
      <c r="AI120" s="10" t="str">
        <f>IFERROR(VLOOKUP(AI$2&amp;":"&amp;$A120,'Tables for analytical purposes'!$Q$3:$S$1575,3,FALSE), "")</f>
        <v/>
      </c>
      <c r="AJ120" s="10" t="str">
        <f>IFERROR(VLOOKUP(AJ$2&amp;":"&amp;$A120,'Tables for analytical purposes'!$Q$3:$S$1575,3,FALSE), "")</f>
        <v/>
      </c>
      <c r="AK120" s="10" t="str">
        <f>IFERROR(VLOOKUP(AK$2&amp;":"&amp;$A120,'Tables for analytical purposes'!$Q$3:$S$1575,3,FALSE), "")</f>
        <v/>
      </c>
      <c r="AL120" s="10" t="str">
        <f>IFERROR(VLOOKUP(AL$2&amp;":"&amp;$A120,'Tables for analytical purposes'!$Q$3:$S$1575,3,FALSE), "")</f>
        <v/>
      </c>
      <c r="AM120" s="10" t="str">
        <f>IFERROR(VLOOKUP(AM$2&amp;":"&amp;$A120,'Tables for analytical purposes'!$Q$3:$S$1575,3,FALSE), "")</f>
        <v/>
      </c>
      <c r="AN120" s="10" t="str">
        <f>IFERROR(VLOOKUP(AN$2&amp;":"&amp;$A120,'Tables for analytical purposes'!$Q$3:$S$1575,3,FALSE), "")</f>
        <v/>
      </c>
      <c r="AO120" s="10" t="str">
        <f>IFERROR(VLOOKUP(AO$2&amp;":"&amp;$A120,'Tables for analytical purposes'!$Q$3:$S$1575,3,FALSE), "")</f>
        <v/>
      </c>
      <c r="AP120" s="10" t="str">
        <f>IFERROR(VLOOKUP(AP$2&amp;":"&amp;$A120,'Tables for analytical purposes'!$Q$3:$S$1575,3,FALSE), "")</f>
        <v/>
      </c>
      <c r="AQ120" s="10" t="str">
        <f>IFERROR(VLOOKUP(AQ$2&amp;":"&amp;$A120,'Tables for analytical purposes'!$Q$3:$S$1575,3,FALSE), "")</f>
        <v/>
      </c>
      <c r="AR120" s="10" t="str">
        <f>IFERROR(VLOOKUP(AR$2&amp;":"&amp;$A120,'Tables for analytical purposes'!$Q$3:$S$1575,3,FALSE), "")</f>
        <v/>
      </c>
      <c r="AS120" s="10" t="str">
        <f>IFERROR(VLOOKUP(AS$2&amp;":"&amp;$A120,'Tables for analytical purposes'!$Q$3:$S$1575,3,FALSE), "")</f>
        <v/>
      </c>
      <c r="AT120" s="10" t="str">
        <f>IFERROR(VLOOKUP(AT$2&amp;":"&amp;$A120,'Tables for analytical purposes'!$Q$3:$S$1575,3,FALSE), "")</f>
        <v>SAN MARCOS</v>
      </c>
      <c r="AU120" s="10" t="str">
        <f>IFERROR(VLOOKUP(AU$2&amp;":"&amp;$A120,'Tables for analytical purposes'!$Q$3:$S$1575,3,FALSE), "")</f>
        <v/>
      </c>
      <c r="AV120" s="10" t="str">
        <f>IFERROR(VLOOKUP(AV$2&amp;":"&amp;$A120,'Tables for analytical purposes'!$Q$3:$S$1575,3,FALSE), "")</f>
        <v/>
      </c>
      <c r="AW120" s="10" t="str">
        <f>IFERROR(VLOOKUP(AW$2&amp;":"&amp;$A120,'Tables for analytical purposes'!$Q$3:$S$1575,3,FALSE), "")</f>
        <v/>
      </c>
      <c r="AX120" s="10" t="str">
        <f>IFERROR(VLOOKUP(AX$2&amp;":"&amp;$A120,'Tables for analytical purposes'!$Q$3:$S$1575,3,FALSE), "")</f>
        <v/>
      </c>
      <c r="AY120" s="10" t="str">
        <f>IFERROR(VLOOKUP(AY$2&amp;":"&amp;$A120,'Tables for analytical purposes'!$Q$3:$S$1575,3,FALSE), "")</f>
        <v/>
      </c>
      <c r="AZ120" s="10" t="str">
        <f>IFERROR(VLOOKUP(AZ$2&amp;":"&amp;$A120,'Tables for analytical purposes'!$Q$3:$S$1575,3,FALSE), "")</f>
        <v/>
      </c>
      <c r="BA120" s="10" t="str">
        <f>IFERROR(VLOOKUP(BA$2&amp;":"&amp;$A120,'Tables for analytical purposes'!$Q$3:$S$1575,3,FALSE), "")</f>
        <v/>
      </c>
      <c r="BB120" s="10" t="str">
        <f>IFERROR(VLOOKUP(BB$2&amp;":"&amp;$A120,'Tables for analytical purposes'!$Q$3:$S$1575,3,FALSE), "")</f>
        <v/>
      </c>
      <c r="BC120" s="10" t="str">
        <f>IFERROR(VLOOKUP(BC$2&amp;":"&amp;$A120,'Tables for analytical purposes'!$Q$3:$S$1575,3,FALSE), "")</f>
        <v/>
      </c>
      <c r="BD120" s="10" t="str">
        <f>IFERROR(VLOOKUP(BD$2&amp;":"&amp;$A120,'Tables for analytical purposes'!$Q$3:$S$1575,3,FALSE), "")</f>
        <v/>
      </c>
      <c r="BE120" s="10" t="str">
        <f>IFERROR(VLOOKUP(BE$2&amp;":"&amp;$A120,'Tables for analytical purposes'!$Q$3:$S$1575,3,FALSE), "")</f>
        <v/>
      </c>
    </row>
    <row r="121" spans="1:57" x14ac:dyDescent="0.25">
      <c r="A121">
        <v>119</v>
      </c>
      <c r="B121" s="10" t="str">
        <f>IFERROR(VLOOKUP(B$2&amp;":"&amp;$A121,'Tables for analytical purposes'!$Q$3:$S$1575,3,FALSE), "")</f>
        <v/>
      </c>
      <c r="C121" s="10" t="str">
        <f>IFERROR(VLOOKUP(C$2&amp;":"&amp;$A121,'Tables for analytical purposes'!$Q$3:$S$1575,3,FALSE), "")</f>
        <v/>
      </c>
      <c r="D121" s="10" t="str">
        <f>IFERROR(VLOOKUP(D$2&amp;":"&amp;$A121,'Tables for analytical purposes'!$Q$3:$S$1575,3,FALSE), "")</f>
        <v/>
      </c>
      <c r="E121" s="10" t="str">
        <f>IFERROR(VLOOKUP(E$2&amp;":"&amp;$A121,'Tables for analytical purposes'!$Q$3:$S$1575,3,FALSE), "")</f>
        <v/>
      </c>
      <c r="F121" s="10" t="str">
        <f>IFERROR(VLOOKUP(F$2&amp;":"&amp;$A121,'Tables for analytical purposes'!$Q$3:$S$1575,3,FALSE), "")</f>
        <v/>
      </c>
      <c r="G121" s="10" t="str">
        <f>IFERROR(VLOOKUP(G$2&amp;":"&amp;$A121,'Tables for analytical purposes'!$Q$3:$S$1575,3,FALSE), "")</f>
        <v/>
      </c>
      <c r="H121" s="10" t="str">
        <f>IFERROR(VLOOKUP(H$2&amp;":"&amp;$A121,'Tables for analytical purposes'!$Q$3:$S$1575,3,FALSE), "")</f>
        <v/>
      </c>
      <c r="I121" s="10" t="str">
        <f>IFERROR(VLOOKUP(I$2&amp;":"&amp;$A121,'Tables for analytical purposes'!$Q$3:$S$1575,3,FALSE), "")</f>
        <v/>
      </c>
      <c r="J121" s="10" t="str">
        <f>IFERROR(VLOOKUP(J$2&amp;":"&amp;$A121,'Tables for analytical purposes'!$Q$3:$S$1575,3,FALSE), "")</f>
        <v/>
      </c>
      <c r="K121" s="10" t="str">
        <f>IFERROR(VLOOKUP(K$2&amp;":"&amp;$A121,'Tables for analytical purposes'!$Q$3:$S$1575,3,FALSE), "")</f>
        <v/>
      </c>
      <c r="L121" s="10" t="str">
        <f>IFERROR(VLOOKUP(L$2&amp;":"&amp;$A121,'Tables for analytical purposes'!$Q$3:$S$1575,3,FALSE), "")</f>
        <v/>
      </c>
      <c r="M121" s="10" t="str">
        <f>IFERROR(VLOOKUP(M$2&amp;":"&amp;$A121,'Tables for analytical purposes'!$Q$3:$S$1575,3,FALSE), "")</f>
        <v/>
      </c>
      <c r="N121" s="10" t="str">
        <f>IFERROR(VLOOKUP(N$2&amp;":"&amp;$A121,'Tables for analytical purposes'!$Q$3:$S$1575,3,FALSE), "")</f>
        <v/>
      </c>
      <c r="O121" s="10" t="str">
        <f>IFERROR(VLOOKUP(O$2&amp;":"&amp;$A121,'Tables for analytical purposes'!$Q$3:$S$1575,3,FALSE), "")</f>
        <v/>
      </c>
      <c r="P121" s="10" t="str">
        <f>IFERROR(VLOOKUP(P$2&amp;":"&amp;$A121,'Tables for analytical purposes'!$Q$3:$S$1575,3,FALSE), "")</f>
        <v/>
      </c>
      <c r="Q121" s="10" t="str">
        <f>IFERROR(VLOOKUP(Q$2&amp;":"&amp;$A121,'Tables for analytical purposes'!$Q$3:$S$1575,3,FALSE), "")</f>
        <v/>
      </c>
      <c r="R121" s="10" t="str">
        <f>IFERROR(VLOOKUP(R$2&amp;":"&amp;$A121,'Tables for analytical purposes'!$Q$3:$S$1575,3,FALSE), "")</f>
        <v/>
      </c>
      <c r="S121" s="10" t="str">
        <f>IFERROR(VLOOKUP(S$2&amp;":"&amp;$A121,'Tables for analytical purposes'!$Q$3:$S$1575,3,FALSE), "")</f>
        <v/>
      </c>
      <c r="T121" s="10" t="str">
        <f>IFERROR(VLOOKUP(T$2&amp;":"&amp;$A121,'Tables for analytical purposes'!$Q$3:$S$1575,3,FALSE), "")</f>
        <v/>
      </c>
      <c r="U121" s="10" t="str">
        <f>IFERROR(VLOOKUP(U$2&amp;":"&amp;$A121,'Tables for analytical purposes'!$Q$3:$S$1575,3,FALSE), "")</f>
        <v/>
      </c>
      <c r="V121" s="10" t="str">
        <f>IFERROR(VLOOKUP(V$2&amp;":"&amp;$A121,'Tables for analytical purposes'!$Q$3:$S$1575,3,FALSE), "")</f>
        <v/>
      </c>
      <c r="W121" s="10" t="str">
        <f>IFERROR(VLOOKUP(W$2&amp;":"&amp;$A121,'Tables for analytical purposes'!$Q$3:$S$1575,3,FALSE), "")</f>
        <v/>
      </c>
      <c r="X121" s="10" t="str">
        <f>IFERROR(VLOOKUP(X$2&amp;":"&amp;$A121,'Tables for analytical purposes'!$Q$3:$S$1575,3,FALSE), "")</f>
        <v/>
      </c>
      <c r="Y121" s="10" t="str">
        <f>IFERROR(VLOOKUP(Y$2&amp;":"&amp;$A121,'Tables for analytical purposes'!$Q$3:$S$1575,3,FALSE), "")</f>
        <v/>
      </c>
      <c r="Z121" s="10" t="str">
        <f>IFERROR(VLOOKUP(Z$2&amp;":"&amp;$A121,'Tables for analytical purposes'!$Q$3:$S$1575,3,FALSE), "")</f>
        <v/>
      </c>
      <c r="AA121" s="10" t="str">
        <f>IFERROR(VLOOKUP(AA$2&amp;":"&amp;$A121,'Tables for analytical purposes'!$Q$3:$S$1575,3,FALSE), "")</f>
        <v/>
      </c>
      <c r="AB121" s="10" t="str">
        <f>IFERROR(VLOOKUP(AB$2&amp;":"&amp;$A121,'Tables for analytical purposes'!$Q$3:$S$1575,3,FALSE), "")</f>
        <v/>
      </c>
      <c r="AC121" s="10" t="str">
        <f>IFERROR(VLOOKUP(AC$2&amp;":"&amp;$A121,'Tables for analytical purposes'!$Q$3:$S$1575,3,FALSE), "")</f>
        <v/>
      </c>
      <c r="AD121" s="10" t="str">
        <f>IFERROR(VLOOKUP(AD$2&amp;":"&amp;$A121,'Tables for analytical purposes'!$Q$3:$S$1575,3,FALSE), "")</f>
        <v/>
      </c>
      <c r="AE121" s="10" t="str">
        <f>IFERROR(VLOOKUP(AE$2&amp;":"&amp;$A121,'Tables for analytical purposes'!$Q$3:$S$1575,3,FALSE), "")</f>
        <v/>
      </c>
      <c r="AF121" s="10" t="str">
        <f>IFERROR(VLOOKUP(AF$2&amp;":"&amp;$A121,'Tables for analytical purposes'!$Q$3:$S$1575,3,FALSE), "")</f>
        <v/>
      </c>
      <c r="AG121" s="10" t="str">
        <f>IFERROR(VLOOKUP(AG$2&amp;":"&amp;$A121,'Tables for analytical purposes'!$Q$3:$S$1575,3,FALSE), "")</f>
        <v/>
      </c>
      <c r="AH121" s="10" t="str">
        <f>IFERROR(VLOOKUP(AH$2&amp;":"&amp;$A121,'Tables for analytical purposes'!$Q$3:$S$1575,3,FALSE), "")</f>
        <v/>
      </c>
      <c r="AI121" s="10" t="str">
        <f>IFERROR(VLOOKUP(AI$2&amp;":"&amp;$A121,'Tables for analytical purposes'!$Q$3:$S$1575,3,FALSE), "")</f>
        <v/>
      </c>
      <c r="AJ121" s="10" t="str">
        <f>IFERROR(VLOOKUP(AJ$2&amp;":"&amp;$A121,'Tables for analytical purposes'!$Q$3:$S$1575,3,FALSE), "")</f>
        <v/>
      </c>
      <c r="AK121" s="10" t="str">
        <f>IFERROR(VLOOKUP(AK$2&amp;":"&amp;$A121,'Tables for analytical purposes'!$Q$3:$S$1575,3,FALSE), "")</f>
        <v/>
      </c>
      <c r="AL121" s="10" t="str">
        <f>IFERROR(VLOOKUP(AL$2&amp;":"&amp;$A121,'Tables for analytical purposes'!$Q$3:$S$1575,3,FALSE), "")</f>
        <v/>
      </c>
      <c r="AM121" s="10" t="str">
        <f>IFERROR(VLOOKUP(AM$2&amp;":"&amp;$A121,'Tables for analytical purposes'!$Q$3:$S$1575,3,FALSE), "")</f>
        <v/>
      </c>
      <c r="AN121" s="10" t="str">
        <f>IFERROR(VLOOKUP(AN$2&amp;":"&amp;$A121,'Tables for analytical purposes'!$Q$3:$S$1575,3,FALSE), "")</f>
        <v/>
      </c>
      <c r="AO121" s="10" t="str">
        <f>IFERROR(VLOOKUP(AO$2&amp;":"&amp;$A121,'Tables for analytical purposes'!$Q$3:$S$1575,3,FALSE), "")</f>
        <v/>
      </c>
      <c r="AP121" s="10" t="str">
        <f>IFERROR(VLOOKUP(AP$2&amp;":"&amp;$A121,'Tables for analytical purposes'!$Q$3:$S$1575,3,FALSE), "")</f>
        <v/>
      </c>
      <c r="AQ121" s="10" t="str">
        <f>IFERROR(VLOOKUP(AQ$2&amp;":"&amp;$A121,'Tables for analytical purposes'!$Q$3:$S$1575,3,FALSE), "")</f>
        <v/>
      </c>
      <c r="AR121" s="10" t="str">
        <f>IFERROR(VLOOKUP(AR$2&amp;":"&amp;$A121,'Tables for analytical purposes'!$Q$3:$S$1575,3,FALSE), "")</f>
        <v/>
      </c>
      <c r="AS121" s="10" t="str">
        <f>IFERROR(VLOOKUP(AS$2&amp;":"&amp;$A121,'Tables for analytical purposes'!$Q$3:$S$1575,3,FALSE), "")</f>
        <v/>
      </c>
      <c r="AT121" s="10" t="str">
        <f>IFERROR(VLOOKUP(AT$2&amp;":"&amp;$A121,'Tables for analytical purposes'!$Q$3:$S$1575,3,FALSE), "")</f>
        <v>SHENANDOAH</v>
      </c>
      <c r="AU121" s="10" t="str">
        <f>IFERROR(VLOOKUP(AU$2&amp;":"&amp;$A121,'Tables for analytical purposes'!$Q$3:$S$1575,3,FALSE), "")</f>
        <v/>
      </c>
      <c r="AV121" s="10" t="str">
        <f>IFERROR(VLOOKUP(AV$2&amp;":"&amp;$A121,'Tables for analytical purposes'!$Q$3:$S$1575,3,FALSE), "")</f>
        <v/>
      </c>
      <c r="AW121" s="10" t="str">
        <f>IFERROR(VLOOKUP(AW$2&amp;":"&amp;$A121,'Tables for analytical purposes'!$Q$3:$S$1575,3,FALSE), "")</f>
        <v/>
      </c>
      <c r="AX121" s="10" t="str">
        <f>IFERROR(VLOOKUP(AX$2&amp;":"&amp;$A121,'Tables for analytical purposes'!$Q$3:$S$1575,3,FALSE), "")</f>
        <v/>
      </c>
      <c r="AY121" s="10" t="str">
        <f>IFERROR(VLOOKUP(AY$2&amp;":"&amp;$A121,'Tables for analytical purposes'!$Q$3:$S$1575,3,FALSE), "")</f>
        <v/>
      </c>
      <c r="AZ121" s="10" t="str">
        <f>IFERROR(VLOOKUP(AZ$2&amp;":"&amp;$A121,'Tables for analytical purposes'!$Q$3:$S$1575,3,FALSE), "")</f>
        <v/>
      </c>
      <c r="BA121" s="10" t="str">
        <f>IFERROR(VLOOKUP(BA$2&amp;":"&amp;$A121,'Tables for analytical purposes'!$Q$3:$S$1575,3,FALSE), "")</f>
        <v/>
      </c>
      <c r="BB121" s="10" t="str">
        <f>IFERROR(VLOOKUP(BB$2&amp;":"&amp;$A121,'Tables for analytical purposes'!$Q$3:$S$1575,3,FALSE), "")</f>
        <v/>
      </c>
      <c r="BC121" s="10" t="str">
        <f>IFERROR(VLOOKUP(BC$2&amp;":"&amp;$A121,'Tables for analytical purposes'!$Q$3:$S$1575,3,FALSE), "")</f>
        <v/>
      </c>
      <c r="BD121" s="10" t="str">
        <f>IFERROR(VLOOKUP(BD$2&amp;":"&amp;$A121,'Tables for analytical purposes'!$Q$3:$S$1575,3,FALSE), "")</f>
        <v/>
      </c>
      <c r="BE121" s="10" t="str">
        <f>IFERROR(VLOOKUP(BE$2&amp;":"&amp;$A121,'Tables for analytical purposes'!$Q$3:$S$1575,3,FALSE), "")</f>
        <v/>
      </c>
    </row>
    <row r="122" spans="1:57" x14ac:dyDescent="0.25">
      <c r="A122" s="10">
        <v>120</v>
      </c>
      <c r="B122" s="10" t="str">
        <f>IFERROR(VLOOKUP(B$2&amp;":"&amp;$A122,'Tables for analytical purposes'!$Q$3:$S$1575,3,FALSE), "")</f>
        <v/>
      </c>
      <c r="C122" s="10" t="str">
        <f>IFERROR(VLOOKUP(C$2&amp;":"&amp;$A122,'Tables for analytical purposes'!$Q$3:$S$1575,3,FALSE), "")</f>
        <v/>
      </c>
      <c r="D122" s="10" t="str">
        <f>IFERROR(VLOOKUP(D$2&amp;":"&amp;$A122,'Tables for analytical purposes'!$Q$3:$S$1575,3,FALSE), "")</f>
        <v/>
      </c>
      <c r="E122" s="10" t="str">
        <f>IFERROR(VLOOKUP(E$2&amp;":"&amp;$A122,'Tables for analytical purposes'!$Q$3:$S$1575,3,FALSE), "")</f>
        <v/>
      </c>
      <c r="F122" s="10" t="str">
        <f>IFERROR(VLOOKUP(F$2&amp;":"&amp;$A122,'Tables for analytical purposes'!$Q$3:$S$1575,3,FALSE), "")</f>
        <v/>
      </c>
      <c r="G122" s="10" t="str">
        <f>IFERROR(VLOOKUP(G$2&amp;":"&amp;$A122,'Tables for analytical purposes'!$Q$3:$S$1575,3,FALSE), "")</f>
        <v/>
      </c>
      <c r="H122" s="10" t="str">
        <f>IFERROR(VLOOKUP(H$2&amp;":"&amp;$A122,'Tables for analytical purposes'!$Q$3:$S$1575,3,FALSE), "")</f>
        <v/>
      </c>
      <c r="I122" s="10" t="str">
        <f>IFERROR(VLOOKUP(I$2&amp;":"&amp;$A122,'Tables for analytical purposes'!$Q$3:$S$1575,3,FALSE), "")</f>
        <v/>
      </c>
      <c r="J122" s="10" t="str">
        <f>IFERROR(VLOOKUP(J$2&amp;":"&amp;$A122,'Tables for analytical purposes'!$Q$3:$S$1575,3,FALSE), "")</f>
        <v/>
      </c>
      <c r="K122" s="10" t="str">
        <f>IFERROR(VLOOKUP(K$2&amp;":"&amp;$A122,'Tables for analytical purposes'!$Q$3:$S$1575,3,FALSE), "")</f>
        <v/>
      </c>
      <c r="L122" s="10" t="str">
        <f>IFERROR(VLOOKUP(L$2&amp;":"&amp;$A122,'Tables for analytical purposes'!$Q$3:$S$1575,3,FALSE), "")</f>
        <v/>
      </c>
      <c r="M122" s="10" t="str">
        <f>IFERROR(VLOOKUP(M$2&amp;":"&amp;$A122,'Tables for analytical purposes'!$Q$3:$S$1575,3,FALSE), "")</f>
        <v/>
      </c>
      <c r="N122" s="10" t="str">
        <f>IFERROR(VLOOKUP(N$2&amp;":"&amp;$A122,'Tables for analytical purposes'!$Q$3:$S$1575,3,FALSE), "")</f>
        <v/>
      </c>
      <c r="O122" s="10" t="str">
        <f>IFERROR(VLOOKUP(O$2&amp;":"&amp;$A122,'Tables for analytical purposes'!$Q$3:$S$1575,3,FALSE), "")</f>
        <v/>
      </c>
      <c r="P122" s="10" t="str">
        <f>IFERROR(VLOOKUP(P$2&amp;":"&amp;$A122,'Tables for analytical purposes'!$Q$3:$S$1575,3,FALSE), "")</f>
        <v/>
      </c>
      <c r="Q122" s="10" t="str">
        <f>IFERROR(VLOOKUP(Q$2&amp;":"&amp;$A122,'Tables for analytical purposes'!$Q$3:$S$1575,3,FALSE), "")</f>
        <v/>
      </c>
      <c r="R122" s="10" t="str">
        <f>IFERROR(VLOOKUP(R$2&amp;":"&amp;$A122,'Tables for analytical purposes'!$Q$3:$S$1575,3,FALSE), "")</f>
        <v/>
      </c>
      <c r="S122" s="10" t="str">
        <f>IFERROR(VLOOKUP(S$2&amp;":"&amp;$A122,'Tables for analytical purposes'!$Q$3:$S$1575,3,FALSE), "")</f>
        <v/>
      </c>
      <c r="T122" s="10" t="str">
        <f>IFERROR(VLOOKUP(T$2&amp;":"&amp;$A122,'Tables for analytical purposes'!$Q$3:$S$1575,3,FALSE), "")</f>
        <v/>
      </c>
      <c r="U122" s="10" t="str">
        <f>IFERROR(VLOOKUP(U$2&amp;":"&amp;$A122,'Tables for analytical purposes'!$Q$3:$S$1575,3,FALSE), "")</f>
        <v/>
      </c>
      <c r="V122" s="10" t="str">
        <f>IFERROR(VLOOKUP(V$2&amp;":"&amp;$A122,'Tables for analytical purposes'!$Q$3:$S$1575,3,FALSE), "")</f>
        <v/>
      </c>
      <c r="W122" s="10" t="str">
        <f>IFERROR(VLOOKUP(W$2&amp;":"&amp;$A122,'Tables for analytical purposes'!$Q$3:$S$1575,3,FALSE), "")</f>
        <v/>
      </c>
      <c r="X122" s="10" t="str">
        <f>IFERROR(VLOOKUP(X$2&amp;":"&amp;$A122,'Tables for analytical purposes'!$Q$3:$S$1575,3,FALSE), "")</f>
        <v/>
      </c>
      <c r="Y122" s="10" t="str">
        <f>IFERROR(VLOOKUP(Y$2&amp;":"&amp;$A122,'Tables for analytical purposes'!$Q$3:$S$1575,3,FALSE), "")</f>
        <v/>
      </c>
      <c r="Z122" s="10" t="str">
        <f>IFERROR(VLOOKUP(Z$2&amp;":"&amp;$A122,'Tables for analytical purposes'!$Q$3:$S$1575,3,FALSE), "")</f>
        <v/>
      </c>
      <c r="AA122" s="10" t="str">
        <f>IFERROR(VLOOKUP(AA$2&amp;":"&amp;$A122,'Tables for analytical purposes'!$Q$3:$S$1575,3,FALSE), "")</f>
        <v/>
      </c>
      <c r="AB122" s="10" t="str">
        <f>IFERROR(VLOOKUP(AB$2&amp;":"&amp;$A122,'Tables for analytical purposes'!$Q$3:$S$1575,3,FALSE), "")</f>
        <v/>
      </c>
      <c r="AC122" s="10" t="str">
        <f>IFERROR(VLOOKUP(AC$2&amp;":"&amp;$A122,'Tables for analytical purposes'!$Q$3:$S$1575,3,FALSE), "")</f>
        <v/>
      </c>
      <c r="AD122" s="10" t="str">
        <f>IFERROR(VLOOKUP(AD$2&amp;":"&amp;$A122,'Tables for analytical purposes'!$Q$3:$S$1575,3,FALSE), "")</f>
        <v/>
      </c>
      <c r="AE122" s="10" t="str">
        <f>IFERROR(VLOOKUP(AE$2&amp;":"&amp;$A122,'Tables for analytical purposes'!$Q$3:$S$1575,3,FALSE), "")</f>
        <v/>
      </c>
      <c r="AF122" s="10" t="str">
        <f>IFERROR(VLOOKUP(AF$2&amp;":"&amp;$A122,'Tables for analytical purposes'!$Q$3:$S$1575,3,FALSE), "")</f>
        <v/>
      </c>
      <c r="AG122" s="10" t="str">
        <f>IFERROR(VLOOKUP(AG$2&amp;":"&amp;$A122,'Tables for analytical purposes'!$Q$3:$S$1575,3,FALSE), "")</f>
        <v/>
      </c>
      <c r="AH122" s="10" t="str">
        <f>IFERROR(VLOOKUP(AH$2&amp;":"&amp;$A122,'Tables for analytical purposes'!$Q$3:$S$1575,3,FALSE), "")</f>
        <v/>
      </c>
      <c r="AI122" s="10" t="str">
        <f>IFERROR(VLOOKUP(AI$2&amp;":"&amp;$A122,'Tables for analytical purposes'!$Q$3:$S$1575,3,FALSE), "")</f>
        <v/>
      </c>
      <c r="AJ122" s="10" t="str">
        <f>IFERROR(VLOOKUP(AJ$2&amp;":"&amp;$A122,'Tables for analytical purposes'!$Q$3:$S$1575,3,FALSE), "")</f>
        <v/>
      </c>
      <c r="AK122" s="10" t="str">
        <f>IFERROR(VLOOKUP(AK$2&amp;":"&amp;$A122,'Tables for analytical purposes'!$Q$3:$S$1575,3,FALSE), "")</f>
        <v/>
      </c>
      <c r="AL122" s="10" t="str">
        <f>IFERROR(VLOOKUP(AL$2&amp;":"&amp;$A122,'Tables for analytical purposes'!$Q$3:$S$1575,3,FALSE), "")</f>
        <v/>
      </c>
      <c r="AM122" s="10" t="str">
        <f>IFERROR(VLOOKUP(AM$2&amp;":"&amp;$A122,'Tables for analytical purposes'!$Q$3:$S$1575,3,FALSE), "")</f>
        <v/>
      </c>
      <c r="AN122" s="10" t="str">
        <f>IFERROR(VLOOKUP(AN$2&amp;":"&amp;$A122,'Tables for analytical purposes'!$Q$3:$S$1575,3,FALSE), "")</f>
        <v/>
      </c>
      <c r="AO122" s="10" t="str">
        <f>IFERROR(VLOOKUP(AO$2&amp;":"&amp;$A122,'Tables for analytical purposes'!$Q$3:$S$1575,3,FALSE), "")</f>
        <v/>
      </c>
      <c r="AP122" s="10" t="str">
        <f>IFERROR(VLOOKUP(AP$2&amp;":"&amp;$A122,'Tables for analytical purposes'!$Q$3:$S$1575,3,FALSE), "")</f>
        <v/>
      </c>
      <c r="AQ122" s="10" t="str">
        <f>IFERROR(VLOOKUP(AQ$2&amp;":"&amp;$A122,'Tables for analytical purposes'!$Q$3:$S$1575,3,FALSE), "")</f>
        <v/>
      </c>
      <c r="AR122" s="10" t="str">
        <f>IFERROR(VLOOKUP(AR$2&amp;":"&amp;$A122,'Tables for analytical purposes'!$Q$3:$S$1575,3,FALSE), "")</f>
        <v/>
      </c>
      <c r="AS122" s="10" t="str">
        <f>IFERROR(VLOOKUP(AS$2&amp;":"&amp;$A122,'Tables for analytical purposes'!$Q$3:$S$1575,3,FALSE), "")</f>
        <v/>
      </c>
      <c r="AT122" s="10" t="str">
        <f>IFERROR(VLOOKUP(AT$2&amp;":"&amp;$A122,'Tables for analytical purposes'!$Q$3:$S$1575,3,FALSE), "")</f>
        <v>SMITHVILLE</v>
      </c>
      <c r="AU122" s="10" t="str">
        <f>IFERROR(VLOOKUP(AU$2&amp;":"&amp;$A122,'Tables for analytical purposes'!$Q$3:$S$1575,3,FALSE), "")</f>
        <v/>
      </c>
      <c r="AV122" s="10" t="str">
        <f>IFERROR(VLOOKUP(AV$2&amp;":"&amp;$A122,'Tables for analytical purposes'!$Q$3:$S$1575,3,FALSE), "")</f>
        <v/>
      </c>
      <c r="AW122" s="10" t="str">
        <f>IFERROR(VLOOKUP(AW$2&amp;":"&amp;$A122,'Tables for analytical purposes'!$Q$3:$S$1575,3,FALSE), "")</f>
        <v/>
      </c>
      <c r="AX122" s="10" t="str">
        <f>IFERROR(VLOOKUP(AX$2&amp;":"&amp;$A122,'Tables for analytical purposes'!$Q$3:$S$1575,3,FALSE), "")</f>
        <v/>
      </c>
      <c r="AY122" s="10" t="str">
        <f>IFERROR(VLOOKUP(AY$2&amp;":"&amp;$A122,'Tables for analytical purposes'!$Q$3:$S$1575,3,FALSE), "")</f>
        <v/>
      </c>
      <c r="AZ122" s="10" t="str">
        <f>IFERROR(VLOOKUP(AZ$2&amp;":"&amp;$A122,'Tables for analytical purposes'!$Q$3:$S$1575,3,FALSE), "")</f>
        <v/>
      </c>
      <c r="BA122" s="10" t="str">
        <f>IFERROR(VLOOKUP(BA$2&amp;":"&amp;$A122,'Tables for analytical purposes'!$Q$3:$S$1575,3,FALSE), "")</f>
        <v/>
      </c>
      <c r="BB122" s="10" t="str">
        <f>IFERROR(VLOOKUP(BB$2&amp;":"&amp;$A122,'Tables for analytical purposes'!$Q$3:$S$1575,3,FALSE), "")</f>
        <v/>
      </c>
      <c r="BC122" s="10" t="str">
        <f>IFERROR(VLOOKUP(BC$2&amp;":"&amp;$A122,'Tables for analytical purposes'!$Q$3:$S$1575,3,FALSE), "")</f>
        <v/>
      </c>
      <c r="BD122" s="10" t="str">
        <f>IFERROR(VLOOKUP(BD$2&amp;":"&amp;$A122,'Tables for analytical purposes'!$Q$3:$S$1575,3,FALSE), "")</f>
        <v/>
      </c>
      <c r="BE122" s="10" t="str">
        <f>IFERROR(VLOOKUP(BE$2&amp;":"&amp;$A122,'Tables for analytical purposes'!$Q$3:$S$1575,3,FALSE), "")</f>
        <v/>
      </c>
    </row>
    <row r="123" spans="1:57" x14ac:dyDescent="0.25">
      <c r="A123">
        <v>121</v>
      </c>
      <c r="B123" s="10" t="str">
        <f>IFERROR(VLOOKUP(B$2&amp;":"&amp;$A123,'Tables for analytical purposes'!$Q$3:$S$1575,3,FALSE), "")</f>
        <v/>
      </c>
      <c r="C123" s="10" t="str">
        <f>IFERROR(VLOOKUP(C$2&amp;":"&amp;$A123,'Tables for analytical purposes'!$Q$3:$S$1575,3,FALSE), "")</f>
        <v/>
      </c>
      <c r="D123" s="10" t="str">
        <f>IFERROR(VLOOKUP(D$2&amp;":"&amp;$A123,'Tables for analytical purposes'!$Q$3:$S$1575,3,FALSE), "")</f>
        <v/>
      </c>
      <c r="E123" s="10" t="str">
        <f>IFERROR(VLOOKUP(E$2&amp;":"&amp;$A123,'Tables for analytical purposes'!$Q$3:$S$1575,3,FALSE), "")</f>
        <v/>
      </c>
      <c r="F123" s="10" t="str">
        <f>IFERROR(VLOOKUP(F$2&amp;":"&amp;$A123,'Tables for analytical purposes'!$Q$3:$S$1575,3,FALSE), "")</f>
        <v/>
      </c>
      <c r="G123" s="10" t="str">
        <f>IFERROR(VLOOKUP(G$2&amp;":"&amp;$A123,'Tables for analytical purposes'!$Q$3:$S$1575,3,FALSE), "")</f>
        <v/>
      </c>
      <c r="H123" s="10" t="str">
        <f>IFERROR(VLOOKUP(H$2&amp;":"&amp;$A123,'Tables for analytical purposes'!$Q$3:$S$1575,3,FALSE), "")</f>
        <v/>
      </c>
      <c r="I123" s="10" t="str">
        <f>IFERROR(VLOOKUP(I$2&amp;":"&amp;$A123,'Tables for analytical purposes'!$Q$3:$S$1575,3,FALSE), "")</f>
        <v/>
      </c>
      <c r="J123" s="10" t="str">
        <f>IFERROR(VLOOKUP(J$2&amp;":"&amp;$A123,'Tables for analytical purposes'!$Q$3:$S$1575,3,FALSE), "")</f>
        <v/>
      </c>
      <c r="K123" s="10" t="str">
        <f>IFERROR(VLOOKUP(K$2&amp;":"&amp;$A123,'Tables for analytical purposes'!$Q$3:$S$1575,3,FALSE), "")</f>
        <v/>
      </c>
      <c r="L123" s="10" t="str">
        <f>IFERROR(VLOOKUP(L$2&amp;":"&amp;$A123,'Tables for analytical purposes'!$Q$3:$S$1575,3,FALSE), "")</f>
        <v/>
      </c>
      <c r="M123" s="10" t="str">
        <f>IFERROR(VLOOKUP(M$2&amp;":"&amp;$A123,'Tables for analytical purposes'!$Q$3:$S$1575,3,FALSE), "")</f>
        <v/>
      </c>
      <c r="N123" s="10" t="str">
        <f>IFERROR(VLOOKUP(N$2&amp;":"&amp;$A123,'Tables for analytical purposes'!$Q$3:$S$1575,3,FALSE), "")</f>
        <v/>
      </c>
      <c r="O123" s="10" t="str">
        <f>IFERROR(VLOOKUP(O$2&amp;":"&amp;$A123,'Tables for analytical purposes'!$Q$3:$S$1575,3,FALSE), "")</f>
        <v/>
      </c>
      <c r="P123" s="10" t="str">
        <f>IFERROR(VLOOKUP(P$2&amp;":"&amp;$A123,'Tables for analytical purposes'!$Q$3:$S$1575,3,FALSE), "")</f>
        <v/>
      </c>
      <c r="Q123" s="10" t="str">
        <f>IFERROR(VLOOKUP(Q$2&amp;":"&amp;$A123,'Tables for analytical purposes'!$Q$3:$S$1575,3,FALSE), "")</f>
        <v/>
      </c>
      <c r="R123" s="10" t="str">
        <f>IFERROR(VLOOKUP(R$2&amp;":"&amp;$A123,'Tables for analytical purposes'!$Q$3:$S$1575,3,FALSE), "")</f>
        <v/>
      </c>
      <c r="S123" s="10" t="str">
        <f>IFERROR(VLOOKUP(S$2&amp;":"&amp;$A123,'Tables for analytical purposes'!$Q$3:$S$1575,3,FALSE), "")</f>
        <v/>
      </c>
      <c r="T123" s="10" t="str">
        <f>IFERROR(VLOOKUP(T$2&amp;":"&amp;$A123,'Tables for analytical purposes'!$Q$3:$S$1575,3,FALSE), "")</f>
        <v/>
      </c>
      <c r="U123" s="10" t="str">
        <f>IFERROR(VLOOKUP(U$2&amp;":"&amp;$A123,'Tables for analytical purposes'!$Q$3:$S$1575,3,FALSE), "")</f>
        <v/>
      </c>
      <c r="V123" s="10" t="str">
        <f>IFERROR(VLOOKUP(V$2&amp;":"&amp;$A123,'Tables for analytical purposes'!$Q$3:$S$1575,3,FALSE), "")</f>
        <v/>
      </c>
      <c r="W123" s="10" t="str">
        <f>IFERROR(VLOOKUP(W$2&amp;":"&amp;$A123,'Tables for analytical purposes'!$Q$3:$S$1575,3,FALSE), "")</f>
        <v/>
      </c>
      <c r="X123" s="10" t="str">
        <f>IFERROR(VLOOKUP(X$2&amp;":"&amp;$A123,'Tables for analytical purposes'!$Q$3:$S$1575,3,FALSE), "")</f>
        <v/>
      </c>
      <c r="Y123" s="10" t="str">
        <f>IFERROR(VLOOKUP(Y$2&amp;":"&amp;$A123,'Tables for analytical purposes'!$Q$3:$S$1575,3,FALSE), "")</f>
        <v/>
      </c>
      <c r="Z123" s="10" t="str">
        <f>IFERROR(VLOOKUP(Z$2&amp;":"&amp;$A123,'Tables for analytical purposes'!$Q$3:$S$1575,3,FALSE), "")</f>
        <v/>
      </c>
      <c r="AA123" s="10" t="str">
        <f>IFERROR(VLOOKUP(AA$2&amp;":"&amp;$A123,'Tables for analytical purposes'!$Q$3:$S$1575,3,FALSE), "")</f>
        <v/>
      </c>
      <c r="AB123" s="10" t="str">
        <f>IFERROR(VLOOKUP(AB$2&amp;":"&amp;$A123,'Tables for analytical purposes'!$Q$3:$S$1575,3,FALSE), "")</f>
        <v/>
      </c>
      <c r="AC123" s="10" t="str">
        <f>IFERROR(VLOOKUP(AC$2&amp;":"&amp;$A123,'Tables for analytical purposes'!$Q$3:$S$1575,3,FALSE), "")</f>
        <v/>
      </c>
      <c r="AD123" s="10" t="str">
        <f>IFERROR(VLOOKUP(AD$2&amp;":"&amp;$A123,'Tables for analytical purposes'!$Q$3:$S$1575,3,FALSE), "")</f>
        <v/>
      </c>
      <c r="AE123" s="10" t="str">
        <f>IFERROR(VLOOKUP(AE$2&amp;":"&amp;$A123,'Tables for analytical purposes'!$Q$3:$S$1575,3,FALSE), "")</f>
        <v/>
      </c>
      <c r="AF123" s="10" t="str">
        <f>IFERROR(VLOOKUP(AF$2&amp;":"&amp;$A123,'Tables for analytical purposes'!$Q$3:$S$1575,3,FALSE), "")</f>
        <v/>
      </c>
      <c r="AG123" s="10" t="str">
        <f>IFERROR(VLOOKUP(AG$2&amp;":"&amp;$A123,'Tables for analytical purposes'!$Q$3:$S$1575,3,FALSE), "")</f>
        <v/>
      </c>
      <c r="AH123" s="10" t="str">
        <f>IFERROR(VLOOKUP(AH$2&amp;":"&amp;$A123,'Tables for analytical purposes'!$Q$3:$S$1575,3,FALSE), "")</f>
        <v/>
      </c>
      <c r="AI123" s="10" t="str">
        <f>IFERROR(VLOOKUP(AI$2&amp;":"&amp;$A123,'Tables for analytical purposes'!$Q$3:$S$1575,3,FALSE), "")</f>
        <v/>
      </c>
      <c r="AJ123" s="10" t="str">
        <f>IFERROR(VLOOKUP(AJ$2&amp;":"&amp;$A123,'Tables for analytical purposes'!$Q$3:$S$1575,3,FALSE), "")</f>
        <v/>
      </c>
      <c r="AK123" s="10" t="str">
        <f>IFERROR(VLOOKUP(AK$2&amp;":"&amp;$A123,'Tables for analytical purposes'!$Q$3:$S$1575,3,FALSE), "")</f>
        <v/>
      </c>
      <c r="AL123" s="10" t="str">
        <f>IFERROR(VLOOKUP(AL$2&amp;":"&amp;$A123,'Tables for analytical purposes'!$Q$3:$S$1575,3,FALSE), "")</f>
        <v/>
      </c>
      <c r="AM123" s="10" t="str">
        <f>IFERROR(VLOOKUP(AM$2&amp;":"&amp;$A123,'Tables for analytical purposes'!$Q$3:$S$1575,3,FALSE), "")</f>
        <v/>
      </c>
      <c r="AN123" s="10" t="str">
        <f>IFERROR(VLOOKUP(AN$2&amp;":"&amp;$A123,'Tables for analytical purposes'!$Q$3:$S$1575,3,FALSE), "")</f>
        <v/>
      </c>
      <c r="AO123" s="10" t="str">
        <f>IFERROR(VLOOKUP(AO$2&amp;":"&amp;$A123,'Tables for analytical purposes'!$Q$3:$S$1575,3,FALSE), "")</f>
        <v/>
      </c>
      <c r="AP123" s="10" t="str">
        <f>IFERROR(VLOOKUP(AP$2&amp;":"&amp;$A123,'Tables for analytical purposes'!$Q$3:$S$1575,3,FALSE), "")</f>
        <v/>
      </c>
      <c r="AQ123" s="10" t="str">
        <f>IFERROR(VLOOKUP(AQ$2&amp;":"&amp;$A123,'Tables for analytical purposes'!$Q$3:$S$1575,3,FALSE), "")</f>
        <v/>
      </c>
      <c r="AR123" s="10" t="str">
        <f>IFERROR(VLOOKUP(AR$2&amp;":"&amp;$A123,'Tables for analytical purposes'!$Q$3:$S$1575,3,FALSE), "")</f>
        <v/>
      </c>
      <c r="AS123" s="10" t="str">
        <f>IFERROR(VLOOKUP(AS$2&amp;":"&amp;$A123,'Tables for analytical purposes'!$Q$3:$S$1575,3,FALSE), "")</f>
        <v/>
      </c>
      <c r="AT123" s="10" t="str">
        <f>IFERROR(VLOOKUP(AT$2&amp;":"&amp;$A123,'Tables for analytical purposes'!$Q$3:$S$1575,3,FALSE), "")</f>
        <v>SNYDER</v>
      </c>
      <c r="AU123" s="10" t="str">
        <f>IFERROR(VLOOKUP(AU$2&amp;":"&amp;$A123,'Tables for analytical purposes'!$Q$3:$S$1575,3,FALSE), "")</f>
        <v/>
      </c>
      <c r="AV123" s="10" t="str">
        <f>IFERROR(VLOOKUP(AV$2&amp;":"&amp;$A123,'Tables for analytical purposes'!$Q$3:$S$1575,3,FALSE), "")</f>
        <v/>
      </c>
      <c r="AW123" s="10" t="str">
        <f>IFERROR(VLOOKUP(AW$2&amp;":"&amp;$A123,'Tables for analytical purposes'!$Q$3:$S$1575,3,FALSE), "")</f>
        <v/>
      </c>
      <c r="AX123" s="10" t="str">
        <f>IFERROR(VLOOKUP(AX$2&amp;":"&amp;$A123,'Tables for analytical purposes'!$Q$3:$S$1575,3,FALSE), "")</f>
        <v/>
      </c>
      <c r="AY123" s="10" t="str">
        <f>IFERROR(VLOOKUP(AY$2&amp;":"&amp;$A123,'Tables for analytical purposes'!$Q$3:$S$1575,3,FALSE), "")</f>
        <v/>
      </c>
      <c r="AZ123" s="10" t="str">
        <f>IFERROR(VLOOKUP(AZ$2&amp;":"&amp;$A123,'Tables for analytical purposes'!$Q$3:$S$1575,3,FALSE), "")</f>
        <v/>
      </c>
      <c r="BA123" s="10" t="str">
        <f>IFERROR(VLOOKUP(BA$2&amp;":"&amp;$A123,'Tables for analytical purposes'!$Q$3:$S$1575,3,FALSE), "")</f>
        <v/>
      </c>
      <c r="BB123" s="10" t="str">
        <f>IFERROR(VLOOKUP(BB$2&amp;":"&amp;$A123,'Tables for analytical purposes'!$Q$3:$S$1575,3,FALSE), "")</f>
        <v/>
      </c>
      <c r="BC123" s="10" t="str">
        <f>IFERROR(VLOOKUP(BC$2&amp;":"&amp;$A123,'Tables for analytical purposes'!$Q$3:$S$1575,3,FALSE), "")</f>
        <v/>
      </c>
      <c r="BD123" s="10" t="str">
        <f>IFERROR(VLOOKUP(BD$2&amp;":"&amp;$A123,'Tables for analytical purposes'!$Q$3:$S$1575,3,FALSE), "")</f>
        <v/>
      </c>
      <c r="BE123" s="10" t="str">
        <f>IFERROR(VLOOKUP(BE$2&amp;":"&amp;$A123,'Tables for analytical purposes'!$Q$3:$S$1575,3,FALSE), "")</f>
        <v/>
      </c>
    </row>
    <row r="124" spans="1:57" x14ac:dyDescent="0.25">
      <c r="A124" s="10">
        <v>122</v>
      </c>
      <c r="B124" s="10" t="str">
        <f>IFERROR(VLOOKUP(B$2&amp;":"&amp;$A124,'Tables for analytical purposes'!$Q$3:$S$1575,3,FALSE), "")</f>
        <v/>
      </c>
      <c r="C124" s="10" t="str">
        <f>IFERROR(VLOOKUP(C$2&amp;":"&amp;$A124,'Tables for analytical purposes'!$Q$3:$S$1575,3,FALSE), "")</f>
        <v/>
      </c>
      <c r="D124" s="10" t="str">
        <f>IFERROR(VLOOKUP(D$2&amp;":"&amp;$A124,'Tables for analytical purposes'!$Q$3:$S$1575,3,FALSE), "")</f>
        <v/>
      </c>
      <c r="E124" s="10" t="str">
        <f>IFERROR(VLOOKUP(E$2&amp;":"&amp;$A124,'Tables for analytical purposes'!$Q$3:$S$1575,3,FALSE), "")</f>
        <v/>
      </c>
      <c r="F124" s="10" t="str">
        <f>IFERROR(VLOOKUP(F$2&amp;":"&amp;$A124,'Tables for analytical purposes'!$Q$3:$S$1575,3,FALSE), "")</f>
        <v/>
      </c>
      <c r="G124" s="10" t="str">
        <f>IFERROR(VLOOKUP(G$2&amp;":"&amp;$A124,'Tables for analytical purposes'!$Q$3:$S$1575,3,FALSE), "")</f>
        <v/>
      </c>
      <c r="H124" s="10" t="str">
        <f>IFERROR(VLOOKUP(H$2&amp;":"&amp;$A124,'Tables for analytical purposes'!$Q$3:$S$1575,3,FALSE), "")</f>
        <v/>
      </c>
      <c r="I124" s="10" t="str">
        <f>IFERROR(VLOOKUP(I$2&amp;":"&amp;$A124,'Tables for analytical purposes'!$Q$3:$S$1575,3,FALSE), "")</f>
        <v/>
      </c>
      <c r="J124" s="10" t="str">
        <f>IFERROR(VLOOKUP(J$2&amp;":"&amp;$A124,'Tables for analytical purposes'!$Q$3:$S$1575,3,FALSE), "")</f>
        <v/>
      </c>
      <c r="K124" s="10" t="str">
        <f>IFERROR(VLOOKUP(K$2&amp;":"&amp;$A124,'Tables for analytical purposes'!$Q$3:$S$1575,3,FALSE), "")</f>
        <v/>
      </c>
      <c r="L124" s="10" t="str">
        <f>IFERROR(VLOOKUP(L$2&amp;":"&amp;$A124,'Tables for analytical purposes'!$Q$3:$S$1575,3,FALSE), "")</f>
        <v/>
      </c>
      <c r="M124" s="10" t="str">
        <f>IFERROR(VLOOKUP(M$2&amp;":"&amp;$A124,'Tables for analytical purposes'!$Q$3:$S$1575,3,FALSE), "")</f>
        <v/>
      </c>
      <c r="N124" s="10" t="str">
        <f>IFERROR(VLOOKUP(N$2&amp;":"&amp;$A124,'Tables for analytical purposes'!$Q$3:$S$1575,3,FALSE), "")</f>
        <v/>
      </c>
      <c r="O124" s="10" t="str">
        <f>IFERROR(VLOOKUP(O$2&amp;":"&amp;$A124,'Tables for analytical purposes'!$Q$3:$S$1575,3,FALSE), "")</f>
        <v/>
      </c>
      <c r="P124" s="10" t="str">
        <f>IFERROR(VLOOKUP(P$2&amp;":"&amp;$A124,'Tables for analytical purposes'!$Q$3:$S$1575,3,FALSE), "")</f>
        <v/>
      </c>
      <c r="Q124" s="10" t="str">
        <f>IFERROR(VLOOKUP(Q$2&amp;":"&amp;$A124,'Tables for analytical purposes'!$Q$3:$S$1575,3,FALSE), "")</f>
        <v/>
      </c>
      <c r="R124" s="10" t="str">
        <f>IFERROR(VLOOKUP(R$2&amp;":"&amp;$A124,'Tables for analytical purposes'!$Q$3:$S$1575,3,FALSE), "")</f>
        <v/>
      </c>
      <c r="S124" s="10" t="str">
        <f>IFERROR(VLOOKUP(S$2&amp;":"&amp;$A124,'Tables for analytical purposes'!$Q$3:$S$1575,3,FALSE), "")</f>
        <v/>
      </c>
      <c r="T124" s="10" t="str">
        <f>IFERROR(VLOOKUP(T$2&amp;":"&amp;$A124,'Tables for analytical purposes'!$Q$3:$S$1575,3,FALSE), "")</f>
        <v/>
      </c>
      <c r="U124" s="10" t="str">
        <f>IFERROR(VLOOKUP(U$2&amp;":"&amp;$A124,'Tables for analytical purposes'!$Q$3:$S$1575,3,FALSE), "")</f>
        <v/>
      </c>
      <c r="V124" s="10" t="str">
        <f>IFERROR(VLOOKUP(V$2&amp;":"&amp;$A124,'Tables for analytical purposes'!$Q$3:$S$1575,3,FALSE), "")</f>
        <v/>
      </c>
      <c r="W124" s="10" t="str">
        <f>IFERROR(VLOOKUP(W$2&amp;":"&amp;$A124,'Tables for analytical purposes'!$Q$3:$S$1575,3,FALSE), "")</f>
        <v/>
      </c>
      <c r="X124" s="10" t="str">
        <f>IFERROR(VLOOKUP(X$2&amp;":"&amp;$A124,'Tables for analytical purposes'!$Q$3:$S$1575,3,FALSE), "")</f>
        <v/>
      </c>
      <c r="Y124" s="10" t="str">
        <f>IFERROR(VLOOKUP(Y$2&amp;":"&amp;$A124,'Tables for analytical purposes'!$Q$3:$S$1575,3,FALSE), "")</f>
        <v/>
      </c>
      <c r="Z124" s="10" t="str">
        <f>IFERROR(VLOOKUP(Z$2&amp;":"&amp;$A124,'Tables for analytical purposes'!$Q$3:$S$1575,3,FALSE), "")</f>
        <v/>
      </c>
      <c r="AA124" s="10" t="str">
        <f>IFERROR(VLOOKUP(AA$2&amp;":"&amp;$A124,'Tables for analytical purposes'!$Q$3:$S$1575,3,FALSE), "")</f>
        <v/>
      </c>
      <c r="AB124" s="10" t="str">
        <f>IFERROR(VLOOKUP(AB$2&amp;":"&amp;$A124,'Tables for analytical purposes'!$Q$3:$S$1575,3,FALSE), "")</f>
        <v/>
      </c>
      <c r="AC124" s="10" t="str">
        <f>IFERROR(VLOOKUP(AC$2&amp;":"&amp;$A124,'Tables for analytical purposes'!$Q$3:$S$1575,3,FALSE), "")</f>
        <v/>
      </c>
      <c r="AD124" s="10" t="str">
        <f>IFERROR(VLOOKUP(AD$2&amp;":"&amp;$A124,'Tables for analytical purposes'!$Q$3:$S$1575,3,FALSE), "")</f>
        <v/>
      </c>
      <c r="AE124" s="10" t="str">
        <f>IFERROR(VLOOKUP(AE$2&amp;":"&amp;$A124,'Tables for analytical purposes'!$Q$3:$S$1575,3,FALSE), "")</f>
        <v/>
      </c>
      <c r="AF124" s="10" t="str">
        <f>IFERROR(VLOOKUP(AF$2&amp;":"&amp;$A124,'Tables for analytical purposes'!$Q$3:$S$1575,3,FALSE), "")</f>
        <v/>
      </c>
      <c r="AG124" s="10" t="str">
        <f>IFERROR(VLOOKUP(AG$2&amp;":"&amp;$A124,'Tables for analytical purposes'!$Q$3:$S$1575,3,FALSE), "")</f>
        <v/>
      </c>
      <c r="AH124" s="10" t="str">
        <f>IFERROR(VLOOKUP(AH$2&amp;":"&amp;$A124,'Tables for analytical purposes'!$Q$3:$S$1575,3,FALSE), "")</f>
        <v/>
      </c>
      <c r="AI124" s="10" t="str">
        <f>IFERROR(VLOOKUP(AI$2&amp;":"&amp;$A124,'Tables for analytical purposes'!$Q$3:$S$1575,3,FALSE), "")</f>
        <v/>
      </c>
      <c r="AJ124" s="10" t="str">
        <f>IFERROR(VLOOKUP(AJ$2&amp;":"&amp;$A124,'Tables for analytical purposes'!$Q$3:$S$1575,3,FALSE), "")</f>
        <v/>
      </c>
      <c r="AK124" s="10" t="str">
        <f>IFERROR(VLOOKUP(AK$2&amp;":"&amp;$A124,'Tables for analytical purposes'!$Q$3:$S$1575,3,FALSE), "")</f>
        <v/>
      </c>
      <c r="AL124" s="10" t="str">
        <f>IFERROR(VLOOKUP(AL$2&amp;":"&amp;$A124,'Tables for analytical purposes'!$Q$3:$S$1575,3,FALSE), "")</f>
        <v/>
      </c>
      <c r="AM124" s="10" t="str">
        <f>IFERROR(VLOOKUP(AM$2&amp;":"&amp;$A124,'Tables for analytical purposes'!$Q$3:$S$1575,3,FALSE), "")</f>
        <v/>
      </c>
      <c r="AN124" s="10" t="str">
        <f>IFERROR(VLOOKUP(AN$2&amp;":"&amp;$A124,'Tables for analytical purposes'!$Q$3:$S$1575,3,FALSE), "")</f>
        <v/>
      </c>
      <c r="AO124" s="10" t="str">
        <f>IFERROR(VLOOKUP(AO$2&amp;":"&amp;$A124,'Tables for analytical purposes'!$Q$3:$S$1575,3,FALSE), "")</f>
        <v/>
      </c>
      <c r="AP124" s="10" t="str">
        <f>IFERROR(VLOOKUP(AP$2&amp;":"&amp;$A124,'Tables for analytical purposes'!$Q$3:$S$1575,3,FALSE), "")</f>
        <v/>
      </c>
      <c r="AQ124" s="10" t="str">
        <f>IFERROR(VLOOKUP(AQ$2&amp;":"&amp;$A124,'Tables for analytical purposes'!$Q$3:$S$1575,3,FALSE), "")</f>
        <v/>
      </c>
      <c r="AR124" s="10" t="str">
        <f>IFERROR(VLOOKUP(AR$2&amp;":"&amp;$A124,'Tables for analytical purposes'!$Q$3:$S$1575,3,FALSE), "")</f>
        <v/>
      </c>
      <c r="AS124" s="10" t="str">
        <f>IFERROR(VLOOKUP(AS$2&amp;":"&amp;$A124,'Tables for analytical purposes'!$Q$3:$S$1575,3,FALSE), "")</f>
        <v/>
      </c>
      <c r="AT124" s="10" t="str">
        <f>IFERROR(VLOOKUP(AT$2&amp;":"&amp;$A124,'Tables for analytical purposes'!$Q$3:$S$1575,3,FALSE), "")</f>
        <v>SPEARMAN</v>
      </c>
      <c r="AU124" s="10" t="str">
        <f>IFERROR(VLOOKUP(AU$2&amp;":"&amp;$A124,'Tables for analytical purposes'!$Q$3:$S$1575,3,FALSE), "")</f>
        <v/>
      </c>
      <c r="AV124" s="10" t="str">
        <f>IFERROR(VLOOKUP(AV$2&amp;":"&amp;$A124,'Tables for analytical purposes'!$Q$3:$S$1575,3,FALSE), "")</f>
        <v/>
      </c>
      <c r="AW124" s="10" t="str">
        <f>IFERROR(VLOOKUP(AW$2&amp;":"&amp;$A124,'Tables for analytical purposes'!$Q$3:$S$1575,3,FALSE), "")</f>
        <v/>
      </c>
      <c r="AX124" s="10" t="str">
        <f>IFERROR(VLOOKUP(AX$2&amp;":"&amp;$A124,'Tables for analytical purposes'!$Q$3:$S$1575,3,FALSE), "")</f>
        <v/>
      </c>
      <c r="AY124" s="10" t="str">
        <f>IFERROR(VLOOKUP(AY$2&amp;":"&amp;$A124,'Tables for analytical purposes'!$Q$3:$S$1575,3,FALSE), "")</f>
        <v/>
      </c>
      <c r="AZ124" s="10" t="str">
        <f>IFERROR(VLOOKUP(AZ$2&amp;":"&amp;$A124,'Tables for analytical purposes'!$Q$3:$S$1575,3,FALSE), "")</f>
        <v/>
      </c>
      <c r="BA124" s="10" t="str">
        <f>IFERROR(VLOOKUP(BA$2&amp;":"&amp;$A124,'Tables for analytical purposes'!$Q$3:$S$1575,3,FALSE), "")</f>
        <v/>
      </c>
      <c r="BB124" s="10" t="str">
        <f>IFERROR(VLOOKUP(BB$2&amp;":"&amp;$A124,'Tables for analytical purposes'!$Q$3:$S$1575,3,FALSE), "")</f>
        <v/>
      </c>
      <c r="BC124" s="10" t="str">
        <f>IFERROR(VLOOKUP(BC$2&amp;":"&amp;$A124,'Tables for analytical purposes'!$Q$3:$S$1575,3,FALSE), "")</f>
        <v/>
      </c>
      <c r="BD124" s="10" t="str">
        <f>IFERROR(VLOOKUP(BD$2&amp;":"&amp;$A124,'Tables for analytical purposes'!$Q$3:$S$1575,3,FALSE), "")</f>
        <v/>
      </c>
      <c r="BE124" s="10" t="str">
        <f>IFERROR(VLOOKUP(BE$2&amp;":"&amp;$A124,'Tables for analytical purposes'!$Q$3:$S$1575,3,FALSE), "")</f>
        <v/>
      </c>
    </row>
    <row r="125" spans="1:57" x14ac:dyDescent="0.25">
      <c r="A125">
        <v>123</v>
      </c>
      <c r="B125" s="10" t="str">
        <f>IFERROR(VLOOKUP(B$2&amp;":"&amp;$A125,'Tables for analytical purposes'!$Q$3:$S$1575,3,FALSE), "")</f>
        <v/>
      </c>
      <c r="C125" s="10" t="str">
        <f>IFERROR(VLOOKUP(C$2&amp;":"&amp;$A125,'Tables for analytical purposes'!$Q$3:$S$1575,3,FALSE), "")</f>
        <v/>
      </c>
      <c r="D125" s="10" t="str">
        <f>IFERROR(VLOOKUP(D$2&amp;":"&amp;$A125,'Tables for analytical purposes'!$Q$3:$S$1575,3,FALSE), "")</f>
        <v/>
      </c>
      <c r="E125" s="10" t="str">
        <f>IFERROR(VLOOKUP(E$2&amp;":"&amp;$A125,'Tables for analytical purposes'!$Q$3:$S$1575,3,FALSE), "")</f>
        <v/>
      </c>
      <c r="F125" s="10" t="str">
        <f>IFERROR(VLOOKUP(F$2&amp;":"&amp;$A125,'Tables for analytical purposes'!$Q$3:$S$1575,3,FALSE), "")</f>
        <v/>
      </c>
      <c r="G125" s="10" t="str">
        <f>IFERROR(VLOOKUP(G$2&amp;":"&amp;$A125,'Tables for analytical purposes'!$Q$3:$S$1575,3,FALSE), "")</f>
        <v/>
      </c>
      <c r="H125" s="10" t="str">
        <f>IFERROR(VLOOKUP(H$2&amp;":"&amp;$A125,'Tables for analytical purposes'!$Q$3:$S$1575,3,FALSE), "")</f>
        <v/>
      </c>
      <c r="I125" s="10" t="str">
        <f>IFERROR(VLOOKUP(I$2&amp;":"&amp;$A125,'Tables for analytical purposes'!$Q$3:$S$1575,3,FALSE), "")</f>
        <v/>
      </c>
      <c r="J125" s="10" t="str">
        <f>IFERROR(VLOOKUP(J$2&amp;":"&amp;$A125,'Tables for analytical purposes'!$Q$3:$S$1575,3,FALSE), "")</f>
        <v/>
      </c>
      <c r="K125" s="10" t="str">
        <f>IFERROR(VLOOKUP(K$2&amp;":"&amp;$A125,'Tables for analytical purposes'!$Q$3:$S$1575,3,FALSE), "")</f>
        <v/>
      </c>
      <c r="L125" s="10" t="str">
        <f>IFERROR(VLOOKUP(L$2&amp;":"&amp;$A125,'Tables for analytical purposes'!$Q$3:$S$1575,3,FALSE), "")</f>
        <v/>
      </c>
      <c r="M125" s="10" t="str">
        <f>IFERROR(VLOOKUP(M$2&amp;":"&amp;$A125,'Tables for analytical purposes'!$Q$3:$S$1575,3,FALSE), "")</f>
        <v/>
      </c>
      <c r="N125" s="10" t="str">
        <f>IFERROR(VLOOKUP(N$2&amp;":"&amp;$A125,'Tables for analytical purposes'!$Q$3:$S$1575,3,FALSE), "")</f>
        <v/>
      </c>
      <c r="O125" s="10" t="str">
        <f>IFERROR(VLOOKUP(O$2&amp;":"&amp;$A125,'Tables for analytical purposes'!$Q$3:$S$1575,3,FALSE), "")</f>
        <v/>
      </c>
      <c r="P125" s="10" t="str">
        <f>IFERROR(VLOOKUP(P$2&amp;":"&amp;$A125,'Tables for analytical purposes'!$Q$3:$S$1575,3,FALSE), "")</f>
        <v/>
      </c>
      <c r="Q125" s="10" t="str">
        <f>IFERROR(VLOOKUP(Q$2&amp;":"&amp;$A125,'Tables for analytical purposes'!$Q$3:$S$1575,3,FALSE), "")</f>
        <v/>
      </c>
      <c r="R125" s="10" t="str">
        <f>IFERROR(VLOOKUP(R$2&amp;":"&amp;$A125,'Tables for analytical purposes'!$Q$3:$S$1575,3,FALSE), "")</f>
        <v/>
      </c>
      <c r="S125" s="10" t="str">
        <f>IFERROR(VLOOKUP(S$2&amp;":"&amp;$A125,'Tables for analytical purposes'!$Q$3:$S$1575,3,FALSE), "")</f>
        <v/>
      </c>
      <c r="T125" s="10" t="str">
        <f>IFERROR(VLOOKUP(T$2&amp;":"&amp;$A125,'Tables for analytical purposes'!$Q$3:$S$1575,3,FALSE), "")</f>
        <v/>
      </c>
      <c r="U125" s="10" t="str">
        <f>IFERROR(VLOOKUP(U$2&amp;":"&amp;$A125,'Tables for analytical purposes'!$Q$3:$S$1575,3,FALSE), "")</f>
        <v/>
      </c>
      <c r="V125" s="10" t="str">
        <f>IFERROR(VLOOKUP(V$2&amp;":"&amp;$A125,'Tables for analytical purposes'!$Q$3:$S$1575,3,FALSE), "")</f>
        <v/>
      </c>
      <c r="W125" s="10" t="str">
        <f>IFERROR(VLOOKUP(W$2&amp;":"&amp;$A125,'Tables for analytical purposes'!$Q$3:$S$1575,3,FALSE), "")</f>
        <v/>
      </c>
      <c r="X125" s="10" t="str">
        <f>IFERROR(VLOOKUP(X$2&amp;":"&amp;$A125,'Tables for analytical purposes'!$Q$3:$S$1575,3,FALSE), "")</f>
        <v/>
      </c>
      <c r="Y125" s="10" t="str">
        <f>IFERROR(VLOOKUP(Y$2&amp;":"&amp;$A125,'Tables for analytical purposes'!$Q$3:$S$1575,3,FALSE), "")</f>
        <v/>
      </c>
      <c r="Z125" s="10" t="str">
        <f>IFERROR(VLOOKUP(Z$2&amp;":"&amp;$A125,'Tables for analytical purposes'!$Q$3:$S$1575,3,FALSE), "")</f>
        <v/>
      </c>
      <c r="AA125" s="10" t="str">
        <f>IFERROR(VLOOKUP(AA$2&amp;":"&amp;$A125,'Tables for analytical purposes'!$Q$3:$S$1575,3,FALSE), "")</f>
        <v/>
      </c>
      <c r="AB125" s="10" t="str">
        <f>IFERROR(VLOOKUP(AB$2&amp;":"&amp;$A125,'Tables for analytical purposes'!$Q$3:$S$1575,3,FALSE), "")</f>
        <v/>
      </c>
      <c r="AC125" s="10" t="str">
        <f>IFERROR(VLOOKUP(AC$2&amp;":"&amp;$A125,'Tables for analytical purposes'!$Q$3:$S$1575,3,FALSE), "")</f>
        <v/>
      </c>
      <c r="AD125" s="10" t="str">
        <f>IFERROR(VLOOKUP(AD$2&amp;":"&amp;$A125,'Tables for analytical purposes'!$Q$3:$S$1575,3,FALSE), "")</f>
        <v/>
      </c>
      <c r="AE125" s="10" t="str">
        <f>IFERROR(VLOOKUP(AE$2&amp;":"&amp;$A125,'Tables for analytical purposes'!$Q$3:$S$1575,3,FALSE), "")</f>
        <v/>
      </c>
      <c r="AF125" s="10" t="str">
        <f>IFERROR(VLOOKUP(AF$2&amp;":"&amp;$A125,'Tables for analytical purposes'!$Q$3:$S$1575,3,FALSE), "")</f>
        <v/>
      </c>
      <c r="AG125" s="10" t="str">
        <f>IFERROR(VLOOKUP(AG$2&amp;":"&amp;$A125,'Tables for analytical purposes'!$Q$3:$S$1575,3,FALSE), "")</f>
        <v/>
      </c>
      <c r="AH125" s="10" t="str">
        <f>IFERROR(VLOOKUP(AH$2&amp;":"&amp;$A125,'Tables for analytical purposes'!$Q$3:$S$1575,3,FALSE), "")</f>
        <v/>
      </c>
      <c r="AI125" s="10" t="str">
        <f>IFERROR(VLOOKUP(AI$2&amp;":"&amp;$A125,'Tables for analytical purposes'!$Q$3:$S$1575,3,FALSE), "")</f>
        <v/>
      </c>
      <c r="AJ125" s="10" t="str">
        <f>IFERROR(VLOOKUP(AJ$2&amp;":"&amp;$A125,'Tables for analytical purposes'!$Q$3:$S$1575,3,FALSE), "")</f>
        <v/>
      </c>
      <c r="AK125" s="10" t="str">
        <f>IFERROR(VLOOKUP(AK$2&amp;":"&amp;$A125,'Tables for analytical purposes'!$Q$3:$S$1575,3,FALSE), "")</f>
        <v/>
      </c>
      <c r="AL125" s="10" t="str">
        <f>IFERROR(VLOOKUP(AL$2&amp;":"&amp;$A125,'Tables for analytical purposes'!$Q$3:$S$1575,3,FALSE), "")</f>
        <v/>
      </c>
      <c r="AM125" s="10" t="str">
        <f>IFERROR(VLOOKUP(AM$2&amp;":"&amp;$A125,'Tables for analytical purposes'!$Q$3:$S$1575,3,FALSE), "")</f>
        <v/>
      </c>
      <c r="AN125" s="10" t="str">
        <f>IFERROR(VLOOKUP(AN$2&amp;":"&amp;$A125,'Tables for analytical purposes'!$Q$3:$S$1575,3,FALSE), "")</f>
        <v/>
      </c>
      <c r="AO125" s="10" t="str">
        <f>IFERROR(VLOOKUP(AO$2&amp;":"&amp;$A125,'Tables for analytical purposes'!$Q$3:$S$1575,3,FALSE), "")</f>
        <v/>
      </c>
      <c r="AP125" s="10" t="str">
        <f>IFERROR(VLOOKUP(AP$2&amp;":"&amp;$A125,'Tables for analytical purposes'!$Q$3:$S$1575,3,FALSE), "")</f>
        <v/>
      </c>
      <c r="AQ125" s="10" t="str">
        <f>IFERROR(VLOOKUP(AQ$2&amp;":"&amp;$A125,'Tables for analytical purposes'!$Q$3:$S$1575,3,FALSE), "")</f>
        <v/>
      </c>
      <c r="AR125" s="10" t="str">
        <f>IFERROR(VLOOKUP(AR$2&amp;":"&amp;$A125,'Tables for analytical purposes'!$Q$3:$S$1575,3,FALSE), "")</f>
        <v/>
      </c>
      <c r="AS125" s="10" t="str">
        <f>IFERROR(VLOOKUP(AS$2&amp;":"&amp;$A125,'Tables for analytical purposes'!$Q$3:$S$1575,3,FALSE), "")</f>
        <v/>
      </c>
      <c r="AT125" s="10" t="str">
        <f>IFERROR(VLOOKUP(AT$2&amp;":"&amp;$A125,'Tables for analytical purposes'!$Q$3:$S$1575,3,FALSE), "")</f>
        <v>STANTON</v>
      </c>
      <c r="AU125" s="10" t="str">
        <f>IFERROR(VLOOKUP(AU$2&amp;":"&amp;$A125,'Tables for analytical purposes'!$Q$3:$S$1575,3,FALSE), "")</f>
        <v/>
      </c>
      <c r="AV125" s="10" t="str">
        <f>IFERROR(VLOOKUP(AV$2&amp;":"&amp;$A125,'Tables for analytical purposes'!$Q$3:$S$1575,3,FALSE), "")</f>
        <v/>
      </c>
      <c r="AW125" s="10" t="str">
        <f>IFERROR(VLOOKUP(AW$2&amp;":"&amp;$A125,'Tables for analytical purposes'!$Q$3:$S$1575,3,FALSE), "")</f>
        <v/>
      </c>
      <c r="AX125" s="10" t="str">
        <f>IFERROR(VLOOKUP(AX$2&amp;":"&amp;$A125,'Tables for analytical purposes'!$Q$3:$S$1575,3,FALSE), "")</f>
        <v/>
      </c>
      <c r="AY125" s="10" t="str">
        <f>IFERROR(VLOOKUP(AY$2&amp;":"&amp;$A125,'Tables for analytical purposes'!$Q$3:$S$1575,3,FALSE), "")</f>
        <v/>
      </c>
      <c r="AZ125" s="10" t="str">
        <f>IFERROR(VLOOKUP(AZ$2&amp;":"&amp;$A125,'Tables for analytical purposes'!$Q$3:$S$1575,3,FALSE), "")</f>
        <v/>
      </c>
      <c r="BA125" s="10" t="str">
        <f>IFERROR(VLOOKUP(BA$2&amp;":"&amp;$A125,'Tables for analytical purposes'!$Q$3:$S$1575,3,FALSE), "")</f>
        <v/>
      </c>
      <c r="BB125" s="10" t="str">
        <f>IFERROR(VLOOKUP(BB$2&amp;":"&amp;$A125,'Tables for analytical purposes'!$Q$3:$S$1575,3,FALSE), "")</f>
        <v/>
      </c>
      <c r="BC125" s="10" t="str">
        <f>IFERROR(VLOOKUP(BC$2&amp;":"&amp;$A125,'Tables for analytical purposes'!$Q$3:$S$1575,3,FALSE), "")</f>
        <v/>
      </c>
      <c r="BD125" s="10" t="str">
        <f>IFERROR(VLOOKUP(BD$2&amp;":"&amp;$A125,'Tables for analytical purposes'!$Q$3:$S$1575,3,FALSE), "")</f>
        <v/>
      </c>
      <c r="BE125" s="10" t="str">
        <f>IFERROR(VLOOKUP(BE$2&amp;":"&amp;$A125,'Tables for analytical purposes'!$Q$3:$S$1575,3,FALSE), "")</f>
        <v/>
      </c>
    </row>
    <row r="126" spans="1:57" x14ac:dyDescent="0.25">
      <c r="A126" s="10">
        <v>124</v>
      </c>
      <c r="B126" s="10" t="str">
        <f>IFERROR(VLOOKUP(B$2&amp;":"&amp;$A126,'Tables for analytical purposes'!$Q$3:$S$1575,3,FALSE), "")</f>
        <v/>
      </c>
      <c r="C126" s="10" t="str">
        <f>IFERROR(VLOOKUP(C$2&amp;":"&amp;$A126,'Tables for analytical purposes'!$Q$3:$S$1575,3,FALSE), "")</f>
        <v/>
      </c>
      <c r="D126" s="10" t="str">
        <f>IFERROR(VLOOKUP(D$2&amp;":"&amp;$A126,'Tables for analytical purposes'!$Q$3:$S$1575,3,FALSE), "")</f>
        <v/>
      </c>
      <c r="E126" s="10" t="str">
        <f>IFERROR(VLOOKUP(E$2&amp;":"&amp;$A126,'Tables for analytical purposes'!$Q$3:$S$1575,3,FALSE), "")</f>
        <v/>
      </c>
      <c r="F126" s="10" t="str">
        <f>IFERROR(VLOOKUP(F$2&amp;":"&amp;$A126,'Tables for analytical purposes'!$Q$3:$S$1575,3,FALSE), "")</f>
        <v/>
      </c>
      <c r="G126" s="10" t="str">
        <f>IFERROR(VLOOKUP(G$2&amp;":"&amp;$A126,'Tables for analytical purposes'!$Q$3:$S$1575,3,FALSE), "")</f>
        <v/>
      </c>
      <c r="H126" s="10" t="str">
        <f>IFERROR(VLOOKUP(H$2&amp;":"&amp;$A126,'Tables for analytical purposes'!$Q$3:$S$1575,3,FALSE), "")</f>
        <v/>
      </c>
      <c r="I126" s="10" t="str">
        <f>IFERROR(VLOOKUP(I$2&amp;":"&amp;$A126,'Tables for analytical purposes'!$Q$3:$S$1575,3,FALSE), "")</f>
        <v/>
      </c>
      <c r="J126" s="10" t="str">
        <f>IFERROR(VLOOKUP(J$2&amp;":"&amp;$A126,'Tables for analytical purposes'!$Q$3:$S$1575,3,FALSE), "")</f>
        <v/>
      </c>
      <c r="K126" s="10" t="str">
        <f>IFERROR(VLOOKUP(K$2&amp;":"&amp;$A126,'Tables for analytical purposes'!$Q$3:$S$1575,3,FALSE), "")</f>
        <v/>
      </c>
      <c r="L126" s="10" t="str">
        <f>IFERROR(VLOOKUP(L$2&amp;":"&amp;$A126,'Tables for analytical purposes'!$Q$3:$S$1575,3,FALSE), "")</f>
        <v/>
      </c>
      <c r="M126" s="10" t="str">
        <f>IFERROR(VLOOKUP(M$2&amp;":"&amp;$A126,'Tables for analytical purposes'!$Q$3:$S$1575,3,FALSE), "")</f>
        <v/>
      </c>
      <c r="N126" s="10" t="str">
        <f>IFERROR(VLOOKUP(N$2&amp;":"&amp;$A126,'Tables for analytical purposes'!$Q$3:$S$1575,3,FALSE), "")</f>
        <v/>
      </c>
      <c r="O126" s="10" t="str">
        <f>IFERROR(VLOOKUP(O$2&amp;":"&amp;$A126,'Tables for analytical purposes'!$Q$3:$S$1575,3,FALSE), "")</f>
        <v/>
      </c>
      <c r="P126" s="10" t="str">
        <f>IFERROR(VLOOKUP(P$2&amp;":"&amp;$A126,'Tables for analytical purposes'!$Q$3:$S$1575,3,FALSE), "")</f>
        <v/>
      </c>
      <c r="Q126" s="10" t="str">
        <f>IFERROR(VLOOKUP(Q$2&amp;":"&amp;$A126,'Tables for analytical purposes'!$Q$3:$S$1575,3,FALSE), "")</f>
        <v/>
      </c>
      <c r="R126" s="10" t="str">
        <f>IFERROR(VLOOKUP(R$2&amp;":"&amp;$A126,'Tables for analytical purposes'!$Q$3:$S$1575,3,FALSE), "")</f>
        <v/>
      </c>
      <c r="S126" s="10" t="str">
        <f>IFERROR(VLOOKUP(S$2&amp;":"&amp;$A126,'Tables for analytical purposes'!$Q$3:$S$1575,3,FALSE), "")</f>
        <v/>
      </c>
      <c r="T126" s="10" t="str">
        <f>IFERROR(VLOOKUP(T$2&amp;":"&amp;$A126,'Tables for analytical purposes'!$Q$3:$S$1575,3,FALSE), "")</f>
        <v/>
      </c>
      <c r="U126" s="10" t="str">
        <f>IFERROR(VLOOKUP(U$2&amp;":"&amp;$A126,'Tables for analytical purposes'!$Q$3:$S$1575,3,FALSE), "")</f>
        <v/>
      </c>
      <c r="V126" s="10" t="str">
        <f>IFERROR(VLOOKUP(V$2&amp;":"&amp;$A126,'Tables for analytical purposes'!$Q$3:$S$1575,3,FALSE), "")</f>
        <v/>
      </c>
      <c r="W126" s="10" t="str">
        <f>IFERROR(VLOOKUP(W$2&amp;":"&amp;$A126,'Tables for analytical purposes'!$Q$3:$S$1575,3,FALSE), "")</f>
        <v/>
      </c>
      <c r="X126" s="10" t="str">
        <f>IFERROR(VLOOKUP(X$2&amp;":"&amp;$A126,'Tables for analytical purposes'!$Q$3:$S$1575,3,FALSE), "")</f>
        <v/>
      </c>
      <c r="Y126" s="10" t="str">
        <f>IFERROR(VLOOKUP(Y$2&amp;":"&amp;$A126,'Tables for analytical purposes'!$Q$3:$S$1575,3,FALSE), "")</f>
        <v/>
      </c>
      <c r="Z126" s="10" t="str">
        <f>IFERROR(VLOOKUP(Z$2&amp;":"&amp;$A126,'Tables for analytical purposes'!$Q$3:$S$1575,3,FALSE), "")</f>
        <v/>
      </c>
      <c r="AA126" s="10" t="str">
        <f>IFERROR(VLOOKUP(AA$2&amp;":"&amp;$A126,'Tables for analytical purposes'!$Q$3:$S$1575,3,FALSE), "")</f>
        <v/>
      </c>
      <c r="AB126" s="10" t="str">
        <f>IFERROR(VLOOKUP(AB$2&amp;":"&amp;$A126,'Tables for analytical purposes'!$Q$3:$S$1575,3,FALSE), "")</f>
        <v/>
      </c>
      <c r="AC126" s="10" t="str">
        <f>IFERROR(VLOOKUP(AC$2&amp;":"&amp;$A126,'Tables for analytical purposes'!$Q$3:$S$1575,3,FALSE), "")</f>
        <v/>
      </c>
      <c r="AD126" s="10" t="str">
        <f>IFERROR(VLOOKUP(AD$2&amp;":"&amp;$A126,'Tables for analytical purposes'!$Q$3:$S$1575,3,FALSE), "")</f>
        <v/>
      </c>
      <c r="AE126" s="10" t="str">
        <f>IFERROR(VLOOKUP(AE$2&amp;":"&amp;$A126,'Tables for analytical purposes'!$Q$3:$S$1575,3,FALSE), "")</f>
        <v/>
      </c>
      <c r="AF126" s="10" t="str">
        <f>IFERROR(VLOOKUP(AF$2&amp;":"&amp;$A126,'Tables for analytical purposes'!$Q$3:$S$1575,3,FALSE), "")</f>
        <v/>
      </c>
      <c r="AG126" s="10" t="str">
        <f>IFERROR(VLOOKUP(AG$2&amp;":"&amp;$A126,'Tables for analytical purposes'!$Q$3:$S$1575,3,FALSE), "")</f>
        <v/>
      </c>
      <c r="AH126" s="10" t="str">
        <f>IFERROR(VLOOKUP(AH$2&amp;":"&amp;$A126,'Tables for analytical purposes'!$Q$3:$S$1575,3,FALSE), "")</f>
        <v/>
      </c>
      <c r="AI126" s="10" t="str">
        <f>IFERROR(VLOOKUP(AI$2&amp;":"&amp;$A126,'Tables for analytical purposes'!$Q$3:$S$1575,3,FALSE), "")</f>
        <v/>
      </c>
      <c r="AJ126" s="10" t="str">
        <f>IFERROR(VLOOKUP(AJ$2&amp;":"&amp;$A126,'Tables for analytical purposes'!$Q$3:$S$1575,3,FALSE), "")</f>
        <v/>
      </c>
      <c r="AK126" s="10" t="str">
        <f>IFERROR(VLOOKUP(AK$2&amp;":"&amp;$A126,'Tables for analytical purposes'!$Q$3:$S$1575,3,FALSE), "")</f>
        <v/>
      </c>
      <c r="AL126" s="10" t="str">
        <f>IFERROR(VLOOKUP(AL$2&amp;":"&amp;$A126,'Tables for analytical purposes'!$Q$3:$S$1575,3,FALSE), "")</f>
        <v/>
      </c>
      <c r="AM126" s="10" t="str">
        <f>IFERROR(VLOOKUP(AM$2&amp;":"&amp;$A126,'Tables for analytical purposes'!$Q$3:$S$1575,3,FALSE), "")</f>
        <v/>
      </c>
      <c r="AN126" s="10" t="str">
        <f>IFERROR(VLOOKUP(AN$2&amp;":"&amp;$A126,'Tables for analytical purposes'!$Q$3:$S$1575,3,FALSE), "")</f>
        <v/>
      </c>
      <c r="AO126" s="10" t="str">
        <f>IFERROR(VLOOKUP(AO$2&amp;":"&amp;$A126,'Tables for analytical purposes'!$Q$3:$S$1575,3,FALSE), "")</f>
        <v/>
      </c>
      <c r="AP126" s="10" t="str">
        <f>IFERROR(VLOOKUP(AP$2&amp;":"&amp;$A126,'Tables for analytical purposes'!$Q$3:$S$1575,3,FALSE), "")</f>
        <v/>
      </c>
      <c r="AQ126" s="10" t="str">
        <f>IFERROR(VLOOKUP(AQ$2&amp;":"&amp;$A126,'Tables for analytical purposes'!$Q$3:$S$1575,3,FALSE), "")</f>
        <v/>
      </c>
      <c r="AR126" s="10" t="str">
        <f>IFERROR(VLOOKUP(AR$2&amp;":"&amp;$A126,'Tables for analytical purposes'!$Q$3:$S$1575,3,FALSE), "")</f>
        <v/>
      </c>
      <c r="AS126" s="10" t="str">
        <f>IFERROR(VLOOKUP(AS$2&amp;":"&amp;$A126,'Tables for analytical purposes'!$Q$3:$S$1575,3,FALSE), "")</f>
        <v/>
      </c>
      <c r="AT126" s="10" t="str">
        <f>IFERROR(VLOOKUP(AT$2&amp;":"&amp;$A126,'Tables for analytical purposes'!$Q$3:$S$1575,3,FALSE), "")</f>
        <v>SUGAR LAND</v>
      </c>
      <c r="AU126" s="10" t="str">
        <f>IFERROR(VLOOKUP(AU$2&amp;":"&amp;$A126,'Tables for analytical purposes'!$Q$3:$S$1575,3,FALSE), "")</f>
        <v/>
      </c>
      <c r="AV126" s="10" t="str">
        <f>IFERROR(VLOOKUP(AV$2&amp;":"&amp;$A126,'Tables for analytical purposes'!$Q$3:$S$1575,3,FALSE), "")</f>
        <v/>
      </c>
      <c r="AW126" s="10" t="str">
        <f>IFERROR(VLOOKUP(AW$2&amp;":"&amp;$A126,'Tables for analytical purposes'!$Q$3:$S$1575,3,FALSE), "")</f>
        <v/>
      </c>
      <c r="AX126" s="10" t="str">
        <f>IFERROR(VLOOKUP(AX$2&amp;":"&amp;$A126,'Tables for analytical purposes'!$Q$3:$S$1575,3,FALSE), "")</f>
        <v/>
      </c>
      <c r="AY126" s="10" t="str">
        <f>IFERROR(VLOOKUP(AY$2&amp;":"&amp;$A126,'Tables for analytical purposes'!$Q$3:$S$1575,3,FALSE), "")</f>
        <v/>
      </c>
      <c r="AZ126" s="10" t="str">
        <f>IFERROR(VLOOKUP(AZ$2&amp;":"&amp;$A126,'Tables for analytical purposes'!$Q$3:$S$1575,3,FALSE), "")</f>
        <v/>
      </c>
      <c r="BA126" s="10" t="str">
        <f>IFERROR(VLOOKUP(BA$2&amp;":"&amp;$A126,'Tables for analytical purposes'!$Q$3:$S$1575,3,FALSE), "")</f>
        <v/>
      </c>
      <c r="BB126" s="10" t="str">
        <f>IFERROR(VLOOKUP(BB$2&amp;":"&amp;$A126,'Tables for analytical purposes'!$Q$3:$S$1575,3,FALSE), "")</f>
        <v/>
      </c>
      <c r="BC126" s="10" t="str">
        <f>IFERROR(VLOOKUP(BC$2&amp;":"&amp;$A126,'Tables for analytical purposes'!$Q$3:$S$1575,3,FALSE), "")</f>
        <v/>
      </c>
      <c r="BD126" s="10" t="str">
        <f>IFERROR(VLOOKUP(BD$2&amp;":"&amp;$A126,'Tables for analytical purposes'!$Q$3:$S$1575,3,FALSE), "")</f>
        <v/>
      </c>
      <c r="BE126" s="10" t="str">
        <f>IFERROR(VLOOKUP(BE$2&amp;":"&amp;$A126,'Tables for analytical purposes'!$Q$3:$S$1575,3,FALSE), "")</f>
        <v/>
      </c>
    </row>
    <row r="127" spans="1:57" x14ac:dyDescent="0.25">
      <c r="A127">
        <v>125</v>
      </c>
      <c r="B127" s="10" t="str">
        <f>IFERROR(VLOOKUP(B$2&amp;":"&amp;$A127,'Tables for analytical purposes'!$Q$3:$S$1575,3,FALSE), "")</f>
        <v/>
      </c>
      <c r="C127" s="10" t="str">
        <f>IFERROR(VLOOKUP(C$2&amp;":"&amp;$A127,'Tables for analytical purposes'!$Q$3:$S$1575,3,FALSE), "")</f>
        <v/>
      </c>
      <c r="D127" s="10" t="str">
        <f>IFERROR(VLOOKUP(D$2&amp;":"&amp;$A127,'Tables for analytical purposes'!$Q$3:$S$1575,3,FALSE), "")</f>
        <v/>
      </c>
      <c r="E127" s="10" t="str">
        <f>IFERROR(VLOOKUP(E$2&amp;":"&amp;$A127,'Tables for analytical purposes'!$Q$3:$S$1575,3,FALSE), "")</f>
        <v/>
      </c>
      <c r="F127" s="10" t="str">
        <f>IFERROR(VLOOKUP(F$2&amp;":"&amp;$A127,'Tables for analytical purposes'!$Q$3:$S$1575,3,FALSE), "")</f>
        <v/>
      </c>
      <c r="G127" s="10" t="str">
        <f>IFERROR(VLOOKUP(G$2&amp;":"&amp;$A127,'Tables for analytical purposes'!$Q$3:$S$1575,3,FALSE), "")</f>
        <v/>
      </c>
      <c r="H127" s="10" t="str">
        <f>IFERROR(VLOOKUP(H$2&amp;":"&amp;$A127,'Tables for analytical purposes'!$Q$3:$S$1575,3,FALSE), "")</f>
        <v/>
      </c>
      <c r="I127" s="10" t="str">
        <f>IFERROR(VLOOKUP(I$2&amp;":"&amp;$A127,'Tables for analytical purposes'!$Q$3:$S$1575,3,FALSE), "")</f>
        <v/>
      </c>
      <c r="J127" s="10" t="str">
        <f>IFERROR(VLOOKUP(J$2&amp;":"&amp;$A127,'Tables for analytical purposes'!$Q$3:$S$1575,3,FALSE), "")</f>
        <v/>
      </c>
      <c r="K127" s="10" t="str">
        <f>IFERROR(VLOOKUP(K$2&amp;":"&amp;$A127,'Tables for analytical purposes'!$Q$3:$S$1575,3,FALSE), "")</f>
        <v/>
      </c>
      <c r="L127" s="10" t="str">
        <f>IFERROR(VLOOKUP(L$2&amp;":"&amp;$A127,'Tables for analytical purposes'!$Q$3:$S$1575,3,FALSE), "")</f>
        <v/>
      </c>
      <c r="M127" s="10" t="str">
        <f>IFERROR(VLOOKUP(M$2&amp;":"&amp;$A127,'Tables for analytical purposes'!$Q$3:$S$1575,3,FALSE), "")</f>
        <v/>
      </c>
      <c r="N127" s="10" t="str">
        <f>IFERROR(VLOOKUP(N$2&amp;":"&amp;$A127,'Tables for analytical purposes'!$Q$3:$S$1575,3,FALSE), "")</f>
        <v/>
      </c>
      <c r="O127" s="10" t="str">
        <f>IFERROR(VLOOKUP(O$2&amp;":"&amp;$A127,'Tables for analytical purposes'!$Q$3:$S$1575,3,FALSE), "")</f>
        <v/>
      </c>
      <c r="P127" s="10" t="str">
        <f>IFERROR(VLOOKUP(P$2&amp;":"&amp;$A127,'Tables for analytical purposes'!$Q$3:$S$1575,3,FALSE), "")</f>
        <v/>
      </c>
      <c r="Q127" s="10" t="str">
        <f>IFERROR(VLOOKUP(Q$2&amp;":"&amp;$A127,'Tables for analytical purposes'!$Q$3:$S$1575,3,FALSE), "")</f>
        <v/>
      </c>
      <c r="R127" s="10" t="str">
        <f>IFERROR(VLOOKUP(R$2&amp;":"&amp;$A127,'Tables for analytical purposes'!$Q$3:$S$1575,3,FALSE), "")</f>
        <v/>
      </c>
      <c r="S127" s="10" t="str">
        <f>IFERROR(VLOOKUP(S$2&amp;":"&amp;$A127,'Tables for analytical purposes'!$Q$3:$S$1575,3,FALSE), "")</f>
        <v/>
      </c>
      <c r="T127" s="10" t="str">
        <f>IFERROR(VLOOKUP(T$2&amp;":"&amp;$A127,'Tables for analytical purposes'!$Q$3:$S$1575,3,FALSE), "")</f>
        <v/>
      </c>
      <c r="U127" s="10" t="str">
        <f>IFERROR(VLOOKUP(U$2&amp;":"&amp;$A127,'Tables for analytical purposes'!$Q$3:$S$1575,3,FALSE), "")</f>
        <v/>
      </c>
      <c r="V127" s="10" t="str">
        <f>IFERROR(VLOOKUP(V$2&amp;":"&amp;$A127,'Tables for analytical purposes'!$Q$3:$S$1575,3,FALSE), "")</f>
        <v/>
      </c>
      <c r="W127" s="10" t="str">
        <f>IFERROR(VLOOKUP(W$2&amp;":"&amp;$A127,'Tables for analytical purposes'!$Q$3:$S$1575,3,FALSE), "")</f>
        <v/>
      </c>
      <c r="X127" s="10" t="str">
        <f>IFERROR(VLOOKUP(X$2&amp;":"&amp;$A127,'Tables for analytical purposes'!$Q$3:$S$1575,3,FALSE), "")</f>
        <v/>
      </c>
      <c r="Y127" s="10" t="str">
        <f>IFERROR(VLOOKUP(Y$2&amp;":"&amp;$A127,'Tables for analytical purposes'!$Q$3:$S$1575,3,FALSE), "")</f>
        <v/>
      </c>
      <c r="Z127" s="10" t="str">
        <f>IFERROR(VLOOKUP(Z$2&amp;":"&amp;$A127,'Tables for analytical purposes'!$Q$3:$S$1575,3,FALSE), "")</f>
        <v/>
      </c>
      <c r="AA127" s="10" t="str">
        <f>IFERROR(VLOOKUP(AA$2&amp;":"&amp;$A127,'Tables for analytical purposes'!$Q$3:$S$1575,3,FALSE), "")</f>
        <v/>
      </c>
      <c r="AB127" s="10" t="str">
        <f>IFERROR(VLOOKUP(AB$2&amp;":"&amp;$A127,'Tables for analytical purposes'!$Q$3:$S$1575,3,FALSE), "")</f>
        <v/>
      </c>
      <c r="AC127" s="10" t="str">
        <f>IFERROR(VLOOKUP(AC$2&amp;":"&amp;$A127,'Tables for analytical purposes'!$Q$3:$S$1575,3,FALSE), "")</f>
        <v/>
      </c>
      <c r="AD127" s="10" t="str">
        <f>IFERROR(VLOOKUP(AD$2&amp;":"&amp;$A127,'Tables for analytical purposes'!$Q$3:$S$1575,3,FALSE), "")</f>
        <v/>
      </c>
      <c r="AE127" s="10" t="str">
        <f>IFERROR(VLOOKUP(AE$2&amp;":"&amp;$A127,'Tables for analytical purposes'!$Q$3:$S$1575,3,FALSE), "")</f>
        <v/>
      </c>
      <c r="AF127" s="10" t="str">
        <f>IFERROR(VLOOKUP(AF$2&amp;":"&amp;$A127,'Tables for analytical purposes'!$Q$3:$S$1575,3,FALSE), "")</f>
        <v/>
      </c>
      <c r="AG127" s="10" t="str">
        <f>IFERROR(VLOOKUP(AG$2&amp;":"&amp;$A127,'Tables for analytical purposes'!$Q$3:$S$1575,3,FALSE), "")</f>
        <v/>
      </c>
      <c r="AH127" s="10" t="str">
        <f>IFERROR(VLOOKUP(AH$2&amp;":"&amp;$A127,'Tables for analytical purposes'!$Q$3:$S$1575,3,FALSE), "")</f>
        <v/>
      </c>
      <c r="AI127" s="10" t="str">
        <f>IFERROR(VLOOKUP(AI$2&amp;":"&amp;$A127,'Tables for analytical purposes'!$Q$3:$S$1575,3,FALSE), "")</f>
        <v/>
      </c>
      <c r="AJ127" s="10" t="str">
        <f>IFERROR(VLOOKUP(AJ$2&amp;":"&amp;$A127,'Tables for analytical purposes'!$Q$3:$S$1575,3,FALSE), "")</f>
        <v/>
      </c>
      <c r="AK127" s="10" t="str">
        <f>IFERROR(VLOOKUP(AK$2&amp;":"&amp;$A127,'Tables for analytical purposes'!$Q$3:$S$1575,3,FALSE), "")</f>
        <v/>
      </c>
      <c r="AL127" s="10" t="str">
        <f>IFERROR(VLOOKUP(AL$2&amp;":"&amp;$A127,'Tables for analytical purposes'!$Q$3:$S$1575,3,FALSE), "")</f>
        <v/>
      </c>
      <c r="AM127" s="10" t="str">
        <f>IFERROR(VLOOKUP(AM$2&amp;":"&amp;$A127,'Tables for analytical purposes'!$Q$3:$S$1575,3,FALSE), "")</f>
        <v/>
      </c>
      <c r="AN127" s="10" t="str">
        <f>IFERROR(VLOOKUP(AN$2&amp;":"&amp;$A127,'Tables for analytical purposes'!$Q$3:$S$1575,3,FALSE), "")</f>
        <v/>
      </c>
      <c r="AO127" s="10" t="str">
        <f>IFERROR(VLOOKUP(AO$2&amp;":"&amp;$A127,'Tables for analytical purposes'!$Q$3:$S$1575,3,FALSE), "")</f>
        <v/>
      </c>
      <c r="AP127" s="10" t="str">
        <f>IFERROR(VLOOKUP(AP$2&amp;":"&amp;$A127,'Tables for analytical purposes'!$Q$3:$S$1575,3,FALSE), "")</f>
        <v/>
      </c>
      <c r="AQ127" s="10" t="str">
        <f>IFERROR(VLOOKUP(AQ$2&amp;":"&amp;$A127,'Tables for analytical purposes'!$Q$3:$S$1575,3,FALSE), "")</f>
        <v/>
      </c>
      <c r="AR127" s="10" t="str">
        <f>IFERROR(VLOOKUP(AR$2&amp;":"&amp;$A127,'Tables for analytical purposes'!$Q$3:$S$1575,3,FALSE), "")</f>
        <v/>
      </c>
      <c r="AS127" s="10" t="str">
        <f>IFERROR(VLOOKUP(AS$2&amp;":"&amp;$A127,'Tables for analytical purposes'!$Q$3:$S$1575,3,FALSE), "")</f>
        <v/>
      </c>
      <c r="AT127" s="10" t="str">
        <f>IFERROR(VLOOKUP(AT$2&amp;":"&amp;$A127,'Tables for analytical purposes'!$Q$3:$S$1575,3,FALSE), "")</f>
        <v>SUNNYVALE</v>
      </c>
      <c r="AU127" s="10" t="str">
        <f>IFERROR(VLOOKUP(AU$2&amp;":"&amp;$A127,'Tables for analytical purposes'!$Q$3:$S$1575,3,FALSE), "")</f>
        <v/>
      </c>
      <c r="AV127" s="10" t="str">
        <f>IFERROR(VLOOKUP(AV$2&amp;":"&amp;$A127,'Tables for analytical purposes'!$Q$3:$S$1575,3,FALSE), "")</f>
        <v/>
      </c>
      <c r="AW127" s="10" t="str">
        <f>IFERROR(VLOOKUP(AW$2&amp;":"&amp;$A127,'Tables for analytical purposes'!$Q$3:$S$1575,3,FALSE), "")</f>
        <v/>
      </c>
      <c r="AX127" s="10" t="str">
        <f>IFERROR(VLOOKUP(AX$2&amp;":"&amp;$A127,'Tables for analytical purposes'!$Q$3:$S$1575,3,FALSE), "")</f>
        <v/>
      </c>
      <c r="AY127" s="10" t="str">
        <f>IFERROR(VLOOKUP(AY$2&amp;":"&amp;$A127,'Tables for analytical purposes'!$Q$3:$S$1575,3,FALSE), "")</f>
        <v/>
      </c>
      <c r="AZ127" s="10" t="str">
        <f>IFERROR(VLOOKUP(AZ$2&amp;":"&amp;$A127,'Tables for analytical purposes'!$Q$3:$S$1575,3,FALSE), "")</f>
        <v/>
      </c>
      <c r="BA127" s="10" t="str">
        <f>IFERROR(VLOOKUP(BA$2&amp;":"&amp;$A127,'Tables for analytical purposes'!$Q$3:$S$1575,3,FALSE), "")</f>
        <v/>
      </c>
      <c r="BB127" s="10" t="str">
        <f>IFERROR(VLOOKUP(BB$2&amp;":"&amp;$A127,'Tables for analytical purposes'!$Q$3:$S$1575,3,FALSE), "")</f>
        <v/>
      </c>
      <c r="BC127" s="10" t="str">
        <f>IFERROR(VLOOKUP(BC$2&amp;":"&amp;$A127,'Tables for analytical purposes'!$Q$3:$S$1575,3,FALSE), "")</f>
        <v/>
      </c>
      <c r="BD127" s="10" t="str">
        <f>IFERROR(VLOOKUP(BD$2&amp;":"&amp;$A127,'Tables for analytical purposes'!$Q$3:$S$1575,3,FALSE), "")</f>
        <v/>
      </c>
      <c r="BE127" s="10" t="str">
        <f>IFERROR(VLOOKUP(BE$2&amp;":"&amp;$A127,'Tables for analytical purposes'!$Q$3:$S$1575,3,FALSE), "")</f>
        <v/>
      </c>
    </row>
    <row r="128" spans="1:57" x14ac:dyDescent="0.25">
      <c r="A128" s="10">
        <v>126</v>
      </c>
      <c r="B128" s="10" t="str">
        <f>IFERROR(VLOOKUP(B$2&amp;":"&amp;$A128,'Tables for analytical purposes'!$Q$3:$S$1575,3,FALSE), "")</f>
        <v/>
      </c>
      <c r="C128" s="10" t="str">
        <f>IFERROR(VLOOKUP(C$2&amp;":"&amp;$A128,'Tables for analytical purposes'!$Q$3:$S$1575,3,FALSE), "")</f>
        <v/>
      </c>
      <c r="D128" s="10" t="str">
        <f>IFERROR(VLOOKUP(D$2&amp;":"&amp;$A128,'Tables for analytical purposes'!$Q$3:$S$1575,3,FALSE), "")</f>
        <v/>
      </c>
      <c r="E128" s="10" t="str">
        <f>IFERROR(VLOOKUP(E$2&amp;":"&amp;$A128,'Tables for analytical purposes'!$Q$3:$S$1575,3,FALSE), "")</f>
        <v/>
      </c>
      <c r="F128" s="10" t="str">
        <f>IFERROR(VLOOKUP(F$2&amp;":"&amp;$A128,'Tables for analytical purposes'!$Q$3:$S$1575,3,FALSE), "")</f>
        <v/>
      </c>
      <c r="G128" s="10" t="str">
        <f>IFERROR(VLOOKUP(G$2&amp;":"&amp;$A128,'Tables for analytical purposes'!$Q$3:$S$1575,3,FALSE), "")</f>
        <v/>
      </c>
      <c r="H128" s="10" t="str">
        <f>IFERROR(VLOOKUP(H$2&amp;":"&amp;$A128,'Tables for analytical purposes'!$Q$3:$S$1575,3,FALSE), "")</f>
        <v/>
      </c>
      <c r="I128" s="10" t="str">
        <f>IFERROR(VLOOKUP(I$2&amp;":"&amp;$A128,'Tables for analytical purposes'!$Q$3:$S$1575,3,FALSE), "")</f>
        <v/>
      </c>
      <c r="J128" s="10" t="str">
        <f>IFERROR(VLOOKUP(J$2&amp;":"&amp;$A128,'Tables for analytical purposes'!$Q$3:$S$1575,3,FALSE), "")</f>
        <v/>
      </c>
      <c r="K128" s="10" t="str">
        <f>IFERROR(VLOOKUP(K$2&amp;":"&amp;$A128,'Tables for analytical purposes'!$Q$3:$S$1575,3,FALSE), "")</f>
        <v/>
      </c>
      <c r="L128" s="10" t="str">
        <f>IFERROR(VLOOKUP(L$2&amp;":"&amp;$A128,'Tables for analytical purposes'!$Q$3:$S$1575,3,FALSE), "")</f>
        <v/>
      </c>
      <c r="M128" s="10" t="str">
        <f>IFERROR(VLOOKUP(M$2&amp;":"&amp;$A128,'Tables for analytical purposes'!$Q$3:$S$1575,3,FALSE), "")</f>
        <v/>
      </c>
      <c r="N128" s="10" t="str">
        <f>IFERROR(VLOOKUP(N$2&amp;":"&amp;$A128,'Tables for analytical purposes'!$Q$3:$S$1575,3,FALSE), "")</f>
        <v/>
      </c>
      <c r="O128" s="10" t="str">
        <f>IFERROR(VLOOKUP(O$2&amp;":"&amp;$A128,'Tables for analytical purposes'!$Q$3:$S$1575,3,FALSE), "")</f>
        <v/>
      </c>
      <c r="P128" s="10" t="str">
        <f>IFERROR(VLOOKUP(P$2&amp;":"&amp;$A128,'Tables for analytical purposes'!$Q$3:$S$1575,3,FALSE), "")</f>
        <v/>
      </c>
      <c r="Q128" s="10" t="str">
        <f>IFERROR(VLOOKUP(Q$2&amp;":"&amp;$A128,'Tables for analytical purposes'!$Q$3:$S$1575,3,FALSE), "")</f>
        <v/>
      </c>
      <c r="R128" s="10" t="str">
        <f>IFERROR(VLOOKUP(R$2&amp;":"&amp;$A128,'Tables for analytical purposes'!$Q$3:$S$1575,3,FALSE), "")</f>
        <v/>
      </c>
      <c r="S128" s="10" t="str">
        <f>IFERROR(VLOOKUP(S$2&amp;":"&amp;$A128,'Tables for analytical purposes'!$Q$3:$S$1575,3,FALSE), "")</f>
        <v/>
      </c>
      <c r="T128" s="10" t="str">
        <f>IFERROR(VLOOKUP(T$2&amp;":"&amp;$A128,'Tables for analytical purposes'!$Q$3:$S$1575,3,FALSE), "")</f>
        <v/>
      </c>
      <c r="U128" s="10" t="str">
        <f>IFERROR(VLOOKUP(U$2&amp;":"&amp;$A128,'Tables for analytical purposes'!$Q$3:$S$1575,3,FALSE), "")</f>
        <v/>
      </c>
      <c r="V128" s="10" t="str">
        <f>IFERROR(VLOOKUP(V$2&amp;":"&amp;$A128,'Tables for analytical purposes'!$Q$3:$S$1575,3,FALSE), "")</f>
        <v/>
      </c>
      <c r="W128" s="10" t="str">
        <f>IFERROR(VLOOKUP(W$2&amp;":"&amp;$A128,'Tables for analytical purposes'!$Q$3:$S$1575,3,FALSE), "")</f>
        <v/>
      </c>
      <c r="X128" s="10" t="str">
        <f>IFERROR(VLOOKUP(X$2&amp;":"&amp;$A128,'Tables for analytical purposes'!$Q$3:$S$1575,3,FALSE), "")</f>
        <v/>
      </c>
      <c r="Y128" s="10" t="str">
        <f>IFERROR(VLOOKUP(Y$2&amp;":"&amp;$A128,'Tables for analytical purposes'!$Q$3:$S$1575,3,FALSE), "")</f>
        <v/>
      </c>
      <c r="Z128" s="10" t="str">
        <f>IFERROR(VLOOKUP(Z$2&amp;":"&amp;$A128,'Tables for analytical purposes'!$Q$3:$S$1575,3,FALSE), "")</f>
        <v/>
      </c>
      <c r="AA128" s="10" t="str">
        <f>IFERROR(VLOOKUP(AA$2&amp;":"&amp;$A128,'Tables for analytical purposes'!$Q$3:$S$1575,3,FALSE), "")</f>
        <v/>
      </c>
      <c r="AB128" s="10" t="str">
        <f>IFERROR(VLOOKUP(AB$2&amp;":"&amp;$A128,'Tables for analytical purposes'!$Q$3:$S$1575,3,FALSE), "")</f>
        <v/>
      </c>
      <c r="AC128" s="10" t="str">
        <f>IFERROR(VLOOKUP(AC$2&amp;":"&amp;$A128,'Tables for analytical purposes'!$Q$3:$S$1575,3,FALSE), "")</f>
        <v/>
      </c>
      <c r="AD128" s="10" t="str">
        <f>IFERROR(VLOOKUP(AD$2&amp;":"&amp;$A128,'Tables for analytical purposes'!$Q$3:$S$1575,3,FALSE), "")</f>
        <v/>
      </c>
      <c r="AE128" s="10" t="str">
        <f>IFERROR(VLOOKUP(AE$2&amp;":"&amp;$A128,'Tables for analytical purposes'!$Q$3:$S$1575,3,FALSE), "")</f>
        <v/>
      </c>
      <c r="AF128" s="10" t="str">
        <f>IFERROR(VLOOKUP(AF$2&amp;":"&amp;$A128,'Tables for analytical purposes'!$Q$3:$S$1575,3,FALSE), "")</f>
        <v/>
      </c>
      <c r="AG128" s="10" t="str">
        <f>IFERROR(VLOOKUP(AG$2&amp;":"&amp;$A128,'Tables for analytical purposes'!$Q$3:$S$1575,3,FALSE), "")</f>
        <v/>
      </c>
      <c r="AH128" s="10" t="str">
        <f>IFERROR(VLOOKUP(AH$2&amp;":"&amp;$A128,'Tables for analytical purposes'!$Q$3:$S$1575,3,FALSE), "")</f>
        <v/>
      </c>
      <c r="AI128" s="10" t="str">
        <f>IFERROR(VLOOKUP(AI$2&amp;":"&amp;$A128,'Tables for analytical purposes'!$Q$3:$S$1575,3,FALSE), "")</f>
        <v/>
      </c>
      <c r="AJ128" s="10" t="str">
        <f>IFERROR(VLOOKUP(AJ$2&amp;":"&amp;$A128,'Tables for analytical purposes'!$Q$3:$S$1575,3,FALSE), "")</f>
        <v/>
      </c>
      <c r="AK128" s="10" t="str">
        <f>IFERROR(VLOOKUP(AK$2&amp;":"&amp;$A128,'Tables for analytical purposes'!$Q$3:$S$1575,3,FALSE), "")</f>
        <v/>
      </c>
      <c r="AL128" s="10" t="str">
        <f>IFERROR(VLOOKUP(AL$2&amp;":"&amp;$A128,'Tables for analytical purposes'!$Q$3:$S$1575,3,FALSE), "")</f>
        <v/>
      </c>
      <c r="AM128" s="10" t="str">
        <f>IFERROR(VLOOKUP(AM$2&amp;":"&amp;$A128,'Tables for analytical purposes'!$Q$3:$S$1575,3,FALSE), "")</f>
        <v/>
      </c>
      <c r="AN128" s="10" t="str">
        <f>IFERROR(VLOOKUP(AN$2&amp;":"&amp;$A128,'Tables for analytical purposes'!$Q$3:$S$1575,3,FALSE), "")</f>
        <v/>
      </c>
      <c r="AO128" s="10" t="str">
        <f>IFERROR(VLOOKUP(AO$2&amp;":"&amp;$A128,'Tables for analytical purposes'!$Q$3:$S$1575,3,FALSE), "")</f>
        <v/>
      </c>
      <c r="AP128" s="10" t="str">
        <f>IFERROR(VLOOKUP(AP$2&amp;":"&amp;$A128,'Tables for analytical purposes'!$Q$3:$S$1575,3,FALSE), "")</f>
        <v/>
      </c>
      <c r="AQ128" s="10" t="str">
        <f>IFERROR(VLOOKUP(AQ$2&amp;":"&amp;$A128,'Tables for analytical purposes'!$Q$3:$S$1575,3,FALSE), "")</f>
        <v/>
      </c>
      <c r="AR128" s="10" t="str">
        <f>IFERROR(VLOOKUP(AR$2&amp;":"&amp;$A128,'Tables for analytical purposes'!$Q$3:$S$1575,3,FALSE), "")</f>
        <v/>
      </c>
      <c r="AS128" s="10" t="str">
        <f>IFERROR(VLOOKUP(AS$2&amp;":"&amp;$A128,'Tables for analytical purposes'!$Q$3:$S$1575,3,FALSE), "")</f>
        <v/>
      </c>
      <c r="AT128" s="10" t="str">
        <f>IFERROR(VLOOKUP(AT$2&amp;":"&amp;$A128,'Tables for analytical purposes'!$Q$3:$S$1575,3,FALSE), "")</f>
        <v>SWEETWATER</v>
      </c>
      <c r="AU128" s="10" t="str">
        <f>IFERROR(VLOOKUP(AU$2&amp;":"&amp;$A128,'Tables for analytical purposes'!$Q$3:$S$1575,3,FALSE), "")</f>
        <v/>
      </c>
      <c r="AV128" s="10" t="str">
        <f>IFERROR(VLOOKUP(AV$2&amp;":"&amp;$A128,'Tables for analytical purposes'!$Q$3:$S$1575,3,FALSE), "")</f>
        <v/>
      </c>
      <c r="AW128" s="10" t="str">
        <f>IFERROR(VLOOKUP(AW$2&amp;":"&amp;$A128,'Tables for analytical purposes'!$Q$3:$S$1575,3,FALSE), "")</f>
        <v/>
      </c>
      <c r="AX128" s="10" t="str">
        <f>IFERROR(VLOOKUP(AX$2&amp;":"&amp;$A128,'Tables for analytical purposes'!$Q$3:$S$1575,3,FALSE), "")</f>
        <v/>
      </c>
      <c r="AY128" s="10" t="str">
        <f>IFERROR(VLOOKUP(AY$2&amp;":"&amp;$A128,'Tables for analytical purposes'!$Q$3:$S$1575,3,FALSE), "")</f>
        <v/>
      </c>
      <c r="AZ128" s="10" t="str">
        <f>IFERROR(VLOOKUP(AZ$2&amp;":"&amp;$A128,'Tables for analytical purposes'!$Q$3:$S$1575,3,FALSE), "")</f>
        <v/>
      </c>
      <c r="BA128" s="10" t="str">
        <f>IFERROR(VLOOKUP(BA$2&amp;":"&amp;$A128,'Tables for analytical purposes'!$Q$3:$S$1575,3,FALSE), "")</f>
        <v/>
      </c>
      <c r="BB128" s="10" t="str">
        <f>IFERROR(VLOOKUP(BB$2&amp;":"&amp;$A128,'Tables for analytical purposes'!$Q$3:$S$1575,3,FALSE), "")</f>
        <v/>
      </c>
      <c r="BC128" s="10" t="str">
        <f>IFERROR(VLOOKUP(BC$2&amp;":"&amp;$A128,'Tables for analytical purposes'!$Q$3:$S$1575,3,FALSE), "")</f>
        <v/>
      </c>
      <c r="BD128" s="10" t="str">
        <f>IFERROR(VLOOKUP(BD$2&amp;":"&amp;$A128,'Tables for analytical purposes'!$Q$3:$S$1575,3,FALSE), "")</f>
        <v/>
      </c>
      <c r="BE128" s="10" t="str">
        <f>IFERROR(VLOOKUP(BE$2&amp;":"&amp;$A128,'Tables for analytical purposes'!$Q$3:$S$1575,3,FALSE), "")</f>
        <v/>
      </c>
    </row>
    <row r="129" spans="1:57" x14ac:dyDescent="0.25">
      <c r="A129">
        <v>127</v>
      </c>
      <c r="B129" s="10" t="str">
        <f>IFERROR(VLOOKUP(B$2&amp;":"&amp;$A129,'Tables for analytical purposes'!$Q$3:$S$1575,3,FALSE), "")</f>
        <v/>
      </c>
      <c r="C129" s="10" t="str">
        <f>IFERROR(VLOOKUP(C$2&amp;":"&amp;$A129,'Tables for analytical purposes'!$Q$3:$S$1575,3,FALSE), "")</f>
        <v/>
      </c>
      <c r="D129" s="10" t="str">
        <f>IFERROR(VLOOKUP(D$2&amp;":"&amp;$A129,'Tables for analytical purposes'!$Q$3:$S$1575,3,FALSE), "")</f>
        <v/>
      </c>
      <c r="E129" s="10" t="str">
        <f>IFERROR(VLOOKUP(E$2&amp;":"&amp;$A129,'Tables for analytical purposes'!$Q$3:$S$1575,3,FALSE), "")</f>
        <v/>
      </c>
      <c r="F129" s="10" t="str">
        <f>IFERROR(VLOOKUP(F$2&amp;":"&amp;$A129,'Tables for analytical purposes'!$Q$3:$S$1575,3,FALSE), "")</f>
        <v/>
      </c>
      <c r="G129" s="10" t="str">
        <f>IFERROR(VLOOKUP(G$2&amp;":"&amp;$A129,'Tables for analytical purposes'!$Q$3:$S$1575,3,FALSE), "")</f>
        <v/>
      </c>
      <c r="H129" s="10" t="str">
        <f>IFERROR(VLOOKUP(H$2&amp;":"&amp;$A129,'Tables for analytical purposes'!$Q$3:$S$1575,3,FALSE), "")</f>
        <v/>
      </c>
      <c r="I129" s="10" t="str">
        <f>IFERROR(VLOOKUP(I$2&amp;":"&amp;$A129,'Tables for analytical purposes'!$Q$3:$S$1575,3,FALSE), "")</f>
        <v/>
      </c>
      <c r="J129" s="10" t="str">
        <f>IFERROR(VLOOKUP(J$2&amp;":"&amp;$A129,'Tables for analytical purposes'!$Q$3:$S$1575,3,FALSE), "")</f>
        <v/>
      </c>
      <c r="K129" s="10" t="str">
        <f>IFERROR(VLOOKUP(K$2&amp;":"&amp;$A129,'Tables for analytical purposes'!$Q$3:$S$1575,3,FALSE), "")</f>
        <v/>
      </c>
      <c r="L129" s="10" t="str">
        <f>IFERROR(VLOOKUP(L$2&amp;":"&amp;$A129,'Tables for analytical purposes'!$Q$3:$S$1575,3,FALSE), "")</f>
        <v/>
      </c>
      <c r="M129" s="10" t="str">
        <f>IFERROR(VLOOKUP(M$2&amp;":"&amp;$A129,'Tables for analytical purposes'!$Q$3:$S$1575,3,FALSE), "")</f>
        <v/>
      </c>
      <c r="N129" s="10" t="str">
        <f>IFERROR(VLOOKUP(N$2&amp;":"&amp;$A129,'Tables for analytical purposes'!$Q$3:$S$1575,3,FALSE), "")</f>
        <v/>
      </c>
      <c r="O129" s="10" t="str">
        <f>IFERROR(VLOOKUP(O$2&amp;":"&amp;$A129,'Tables for analytical purposes'!$Q$3:$S$1575,3,FALSE), "")</f>
        <v/>
      </c>
      <c r="P129" s="10" t="str">
        <f>IFERROR(VLOOKUP(P$2&amp;":"&amp;$A129,'Tables for analytical purposes'!$Q$3:$S$1575,3,FALSE), "")</f>
        <v/>
      </c>
      <c r="Q129" s="10" t="str">
        <f>IFERROR(VLOOKUP(Q$2&amp;":"&amp;$A129,'Tables for analytical purposes'!$Q$3:$S$1575,3,FALSE), "")</f>
        <v/>
      </c>
      <c r="R129" s="10" t="str">
        <f>IFERROR(VLOOKUP(R$2&amp;":"&amp;$A129,'Tables for analytical purposes'!$Q$3:$S$1575,3,FALSE), "")</f>
        <v/>
      </c>
      <c r="S129" s="10" t="str">
        <f>IFERROR(VLOOKUP(S$2&amp;":"&amp;$A129,'Tables for analytical purposes'!$Q$3:$S$1575,3,FALSE), "")</f>
        <v/>
      </c>
      <c r="T129" s="10" t="str">
        <f>IFERROR(VLOOKUP(T$2&amp;":"&amp;$A129,'Tables for analytical purposes'!$Q$3:$S$1575,3,FALSE), "")</f>
        <v/>
      </c>
      <c r="U129" s="10" t="str">
        <f>IFERROR(VLOOKUP(U$2&amp;":"&amp;$A129,'Tables for analytical purposes'!$Q$3:$S$1575,3,FALSE), "")</f>
        <v/>
      </c>
      <c r="V129" s="10" t="str">
        <f>IFERROR(VLOOKUP(V$2&amp;":"&amp;$A129,'Tables for analytical purposes'!$Q$3:$S$1575,3,FALSE), "")</f>
        <v/>
      </c>
      <c r="W129" s="10" t="str">
        <f>IFERROR(VLOOKUP(W$2&amp;":"&amp;$A129,'Tables for analytical purposes'!$Q$3:$S$1575,3,FALSE), "")</f>
        <v/>
      </c>
      <c r="X129" s="10" t="str">
        <f>IFERROR(VLOOKUP(X$2&amp;":"&amp;$A129,'Tables for analytical purposes'!$Q$3:$S$1575,3,FALSE), "")</f>
        <v/>
      </c>
      <c r="Y129" s="10" t="str">
        <f>IFERROR(VLOOKUP(Y$2&amp;":"&amp;$A129,'Tables for analytical purposes'!$Q$3:$S$1575,3,FALSE), "")</f>
        <v/>
      </c>
      <c r="Z129" s="10" t="str">
        <f>IFERROR(VLOOKUP(Z$2&amp;":"&amp;$A129,'Tables for analytical purposes'!$Q$3:$S$1575,3,FALSE), "")</f>
        <v/>
      </c>
      <c r="AA129" s="10" t="str">
        <f>IFERROR(VLOOKUP(AA$2&amp;":"&amp;$A129,'Tables for analytical purposes'!$Q$3:$S$1575,3,FALSE), "")</f>
        <v/>
      </c>
      <c r="AB129" s="10" t="str">
        <f>IFERROR(VLOOKUP(AB$2&amp;":"&amp;$A129,'Tables for analytical purposes'!$Q$3:$S$1575,3,FALSE), "")</f>
        <v/>
      </c>
      <c r="AC129" s="10" t="str">
        <f>IFERROR(VLOOKUP(AC$2&amp;":"&amp;$A129,'Tables for analytical purposes'!$Q$3:$S$1575,3,FALSE), "")</f>
        <v/>
      </c>
      <c r="AD129" s="10" t="str">
        <f>IFERROR(VLOOKUP(AD$2&amp;":"&amp;$A129,'Tables for analytical purposes'!$Q$3:$S$1575,3,FALSE), "")</f>
        <v/>
      </c>
      <c r="AE129" s="10" t="str">
        <f>IFERROR(VLOOKUP(AE$2&amp;":"&amp;$A129,'Tables for analytical purposes'!$Q$3:$S$1575,3,FALSE), "")</f>
        <v/>
      </c>
      <c r="AF129" s="10" t="str">
        <f>IFERROR(VLOOKUP(AF$2&amp;":"&amp;$A129,'Tables for analytical purposes'!$Q$3:$S$1575,3,FALSE), "")</f>
        <v/>
      </c>
      <c r="AG129" s="10" t="str">
        <f>IFERROR(VLOOKUP(AG$2&amp;":"&amp;$A129,'Tables for analytical purposes'!$Q$3:$S$1575,3,FALSE), "")</f>
        <v/>
      </c>
      <c r="AH129" s="10" t="str">
        <f>IFERROR(VLOOKUP(AH$2&amp;":"&amp;$A129,'Tables for analytical purposes'!$Q$3:$S$1575,3,FALSE), "")</f>
        <v/>
      </c>
      <c r="AI129" s="10" t="str">
        <f>IFERROR(VLOOKUP(AI$2&amp;":"&amp;$A129,'Tables for analytical purposes'!$Q$3:$S$1575,3,FALSE), "")</f>
        <v/>
      </c>
      <c r="AJ129" s="10" t="str">
        <f>IFERROR(VLOOKUP(AJ$2&amp;":"&amp;$A129,'Tables for analytical purposes'!$Q$3:$S$1575,3,FALSE), "")</f>
        <v/>
      </c>
      <c r="AK129" s="10" t="str">
        <f>IFERROR(VLOOKUP(AK$2&amp;":"&amp;$A129,'Tables for analytical purposes'!$Q$3:$S$1575,3,FALSE), "")</f>
        <v/>
      </c>
      <c r="AL129" s="10" t="str">
        <f>IFERROR(VLOOKUP(AL$2&amp;":"&amp;$A129,'Tables for analytical purposes'!$Q$3:$S$1575,3,FALSE), "")</f>
        <v/>
      </c>
      <c r="AM129" s="10" t="str">
        <f>IFERROR(VLOOKUP(AM$2&amp;":"&amp;$A129,'Tables for analytical purposes'!$Q$3:$S$1575,3,FALSE), "")</f>
        <v/>
      </c>
      <c r="AN129" s="10" t="str">
        <f>IFERROR(VLOOKUP(AN$2&amp;":"&amp;$A129,'Tables for analytical purposes'!$Q$3:$S$1575,3,FALSE), "")</f>
        <v/>
      </c>
      <c r="AO129" s="10" t="str">
        <f>IFERROR(VLOOKUP(AO$2&amp;":"&amp;$A129,'Tables for analytical purposes'!$Q$3:$S$1575,3,FALSE), "")</f>
        <v/>
      </c>
      <c r="AP129" s="10" t="str">
        <f>IFERROR(VLOOKUP(AP$2&amp;":"&amp;$A129,'Tables for analytical purposes'!$Q$3:$S$1575,3,FALSE), "")</f>
        <v/>
      </c>
      <c r="AQ129" s="10" t="str">
        <f>IFERROR(VLOOKUP(AQ$2&amp;":"&amp;$A129,'Tables for analytical purposes'!$Q$3:$S$1575,3,FALSE), "")</f>
        <v/>
      </c>
      <c r="AR129" s="10" t="str">
        <f>IFERROR(VLOOKUP(AR$2&amp;":"&amp;$A129,'Tables for analytical purposes'!$Q$3:$S$1575,3,FALSE), "")</f>
        <v/>
      </c>
      <c r="AS129" s="10" t="str">
        <f>IFERROR(VLOOKUP(AS$2&amp;":"&amp;$A129,'Tables for analytical purposes'!$Q$3:$S$1575,3,FALSE), "")</f>
        <v/>
      </c>
      <c r="AT129" s="10" t="str">
        <f>IFERROR(VLOOKUP(AT$2&amp;":"&amp;$A129,'Tables for analytical purposes'!$Q$3:$S$1575,3,FALSE), "")</f>
        <v>TAHOKA</v>
      </c>
      <c r="AU129" s="10" t="str">
        <f>IFERROR(VLOOKUP(AU$2&amp;":"&amp;$A129,'Tables for analytical purposes'!$Q$3:$S$1575,3,FALSE), "")</f>
        <v/>
      </c>
      <c r="AV129" s="10" t="str">
        <f>IFERROR(VLOOKUP(AV$2&amp;":"&amp;$A129,'Tables for analytical purposes'!$Q$3:$S$1575,3,FALSE), "")</f>
        <v/>
      </c>
      <c r="AW129" s="10" t="str">
        <f>IFERROR(VLOOKUP(AW$2&amp;":"&amp;$A129,'Tables for analytical purposes'!$Q$3:$S$1575,3,FALSE), "")</f>
        <v/>
      </c>
      <c r="AX129" s="10" t="str">
        <f>IFERROR(VLOOKUP(AX$2&amp;":"&amp;$A129,'Tables for analytical purposes'!$Q$3:$S$1575,3,FALSE), "")</f>
        <v/>
      </c>
      <c r="AY129" s="10" t="str">
        <f>IFERROR(VLOOKUP(AY$2&amp;":"&amp;$A129,'Tables for analytical purposes'!$Q$3:$S$1575,3,FALSE), "")</f>
        <v/>
      </c>
      <c r="AZ129" s="10" t="str">
        <f>IFERROR(VLOOKUP(AZ$2&amp;":"&amp;$A129,'Tables for analytical purposes'!$Q$3:$S$1575,3,FALSE), "")</f>
        <v/>
      </c>
      <c r="BA129" s="10" t="str">
        <f>IFERROR(VLOOKUP(BA$2&amp;":"&amp;$A129,'Tables for analytical purposes'!$Q$3:$S$1575,3,FALSE), "")</f>
        <v/>
      </c>
      <c r="BB129" s="10" t="str">
        <f>IFERROR(VLOOKUP(BB$2&amp;":"&amp;$A129,'Tables for analytical purposes'!$Q$3:$S$1575,3,FALSE), "")</f>
        <v/>
      </c>
      <c r="BC129" s="10" t="str">
        <f>IFERROR(VLOOKUP(BC$2&amp;":"&amp;$A129,'Tables for analytical purposes'!$Q$3:$S$1575,3,FALSE), "")</f>
        <v/>
      </c>
      <c r="BD129" s="10" t="str">
        <f>IFERROR(VLOOKUP(BD$2&amp;":"&amp;$A129,'Tables for analytical purposes'!$Q$3:$S$1575,3,FALSE), "")</f>
        <v/>
      </c>
      <c r="BE129" s="10" t="str">
        <f>IFERROR(VLOOKUP(BE$2&amp;":"&amp;$A129,'Tables for analytical purposes'!$Q$3:$S$1575,3,FALSE), "")</f>
        <v/>
      </c>
    </row>
    <row r="130" spans="1:57" x14ac:dyDescent="0.25">
      <c r="A130" s="10">
        <v>128</v>
      </c>
      <c r="B130" s="10" t="str">
        <f>IFERROR(VLOOKUP(B$2&amp;":"&amp;$A130,'Tables for analytical purposes'!$Q$3:$S$1575,3,FALSE), "")</f>
        <v/>
      </c>
      <c r="C130" s="10" t="str">
        <f>IFERROR(VLOOKUP(C$2&amp;":"&amp;$A130,'Tables for analytical purposes'!$Q$3:$S$1575,3,FALSE), "")</f>
        <v/>
      </c>
      <c r="D130" s="10" t="str">
        <f>IFERROR(VLOOKUP(D$2&amp;":"&amp;$A130,'Tables for analytical purposes'!$Q$3:$S$1575,3,FALSE), "")</f>
        <v/>
      </c>
      <c r="E130" s="10" t="str">
        <f>IFERROR(VLOOKUP(E$2&amp;":"&amp;$A130,'Tables for analytical purposes'!$Q$3:$S$1575,3,FALSE), "")</f>
        <v/>
      </c>
      <c r="F130" s="10" t="str">
        <f>IFERROR(VLOOKUP(F$2&amp;":"&amp;$A130,'Tables for analytical purposes'!$Q$3:$S$1575,3,FALSE), "")</f>
        <v/>
      </c>
      <c r="G130" s="10" t="str">
        <f>IFERROR(VLOOKUP(G$2&amp;":"&amp;$A130,'Tables for analytical purposes'!$Q$3:$S$1575,3,FALSE), "")</f>
        <v/>
      </c>
      <c r="H130" s="10" t="str">
        <f>IFERROR(VLOOKUP(H$2&amp;":"&amp;$A130,'Tables for analytical purposes'!$Q$3:$S$1575,3,FALSE), "")</f>
        <v/>
      </c>
      <c r="I130" s="10" t="str">
        <f>IFERROR(VLOOKUP(I$2&amp;":"&amp;$A130,'Tables for analytical purposes'!$Q$3:$S$1575,3,FALSE), "")</f>
        <v/>
      </c>
      <c r="J130" s="10" t="str">
        <f>IFERROR(VLOOKUP(J$2&amp;":"&amp;$A130,'Tables for analytical purposes'!$Q$3:$S$1575,3,FALSE), "")</f>
        <v/>
      </c>
      <c r="K130" s="10" t="str">
        <f>IFERROR(VLOOKUP(K$2&amp;":"&amp;$A130,'Tables for analytical purposes'!$Q$3:$S$1575,3,FALSE), "")</f>
        <v/>
      </c>
      <c r="L130" s="10" t="str">
        <f>IFERROR(VLOOKUP(L$2&amp;":"&amp;$A130,'Tables for analytical purposes'!$Q$3:$S$1575,3,FALSE), "")</f>
        <v/>
      </c>
      <c r="M130" s="10" t="str">
        <f>IFERROR(VLOOKUP(M$2&amp;":"&amp;$A130,'Tables for analytical purposes'!$Q$3:$S$1575,3,FALSE), "")</f>
        <v/>
      </c>
      <c r="N130" s="10" t="str">
        <f>IFERROR(VLOOKUP(N$2&amp;":"&amp;$A130,'Tables for analytical purposes'!$Q$3:$S$1575,3,FALSE), "")</f>
        <v/>
      </c>
      <c r="O130" s="10" t="str">
        <f>IFERROR(VLOOKUP(O$2&amp;":"&amp;$A130,'Tables for analytical purposes'!$Q$3:$S$1575,3,FALSE), "")</f>
        <v/>
      </c>
      <c r="P130" s="10" t="str">
        <f>IFERROR(VLOOKUP(P$2&amp;":"&amp;$A130,'Tables for analytical purposes'!$Q$3:$S$1575,3,FALSE), "")</f>
        <v/>
      </c>
      <c r="Q130" s="10" t="str">
        <f>IFERROR(VLOOKUP(Q$2&amp;":"&amp;$A130,'Tables for analytical purposes'!$Q$3:$S$1575,3,FALSE), "")</f>
        <v/>
      </c>
      <c r="R130" s="10" t="str">
        <f>IFERROR(VLOOKUP(R$2&amp;":"&amp;$A130,'Tables for analytical purposes'!$Q$3:$S$1575,3,FALSE), "")</f>
        <v/>
      </c>
      <c r="S130" s="10" t="str">
        <f>IFERROR(VLOOKUP(S$2&amp;":"&amp;$A130,'Tables for analytical purposes'!$Q$3:$S$1575,3,FALSE), "")</f>
        <v/>
      </c>
      <c r="T130" s="10" t="str">
        <f>IFERROR(VLOOKUP(T$2&amp;":"&amp;$A130,'Tables for analytical purposes'!$Q$3:$S$1575,3,FALSE), "")</f>
        <v/>
      </c>
      <c r="U130" s="10" t="str">
        <f>IFERROR(VLOOKUP(U$2&amp;":"&amp;$A130,'Tables for analytical purposes'!$Q$3:$S$1575,3,FALSE), "")</f>
        <v/>
      </c>
      <c r="V130" s="10" t="str">
        <f>IFERROR(VLOOKUP(V$2&amp;":"&amp;$A130,'Tables for analytical purposes'!$Q$3:$S$1575,3,FALSE), "")</f>
        <v/>
      </c>
      <c r="W130" s="10" t="str">
        <f>IFERROR(VLOOKUP(W$2&amp;":"&amp;$A130,'Tables for analytical purposes'!$Q$3:$S$1575,3,FALSE), "")</f>
        <v/>
      </c>
      <c r="X130" s="10" t="str">
        <f>IFERROR(VLOOKUP(X$2&amp;":"&amp;$A130,'Tables for analytical purposes'!$Q$3:$S$1575,3,FALSE), "")</f>
        <v/>
      </c>
      <c r="Y130" s="10" t="str">
        <f>IFERROR(VLOOKUP(Y$2&amp;":"&amp;$A130,'Tables for analytical purposes'!$Q$3:$S$1575,3,FALSE), "")</f>
        <v/>
      </c>
      <c r="Z130" s="10" t="str">
        <f>IFERROR(VLOOKUP(Z$2&amp;":"&amp;$A130,'Tables for analytical purposes'!$Q$3:$S$1575,3,FALSE), "")</f>
        <v/>
      </c>
      <c r="AA130" s="10" t="str">
        <f>IFERROR(VLOOKUP(AA$2&amp;":"&amp;$A130,'Tables for analytical purposes'!$Q$3:$S$1575,3,FALSE), "")</f>
        <v/>
      </c>
      <c r="AB130" s="10" t="str">
        <f>IFERROR(VLOOKUP(AB$2&amp;":"&amp;$A130,'Tables for analytical purposes'!$Q$3:$S$1575,3,FALSE), "")</f>
        <v/>
      </c>
      <c r="AC130" s="10" t="str">
        <f>IFERROR(VLOOKUP(AC$2&amp;":"&amp;$A130,'Tables for analytical purposes'!$Q$3:$S$1575,3,FALSE), "")</f>
        <v/>
      </c>
      <c r="AD130" s="10" t="str">
        <f>IFERROR(VLOOKUP(AD$2&amp;":"&amp;$A130,'Tables for analytical purposes'!$Q$3:$S$1575,3,FALSE), "")</f>
        <v/>
      </c>
      <c r="AE130" s="10" t="str">
        <f>IFERROR(VLOOKUP(AE$2&amp;":"&amp;$A130,'Tables for analytical purposes'!$Q$3:$S$1575,3,FALSE), "")</f>
        <v/>
      </c>
      <c r="AF130" s="10" t="str">
        <f>IFERROR(VLOOKUP(AF$2&amp;":"&amp;$A130,'Tables for analytical purposes'!$Q$3:$S$1575,3,FALSE), "")</f>
        <v/>
      </c>
      <c r="AG130" s="10" t="str">
        <f>IFERROR(VLOOKUP(AG$2&amp;":"&amp;$A130,'Tables for analytical purposes'!$Q$3:$S$1575,3,FALSE), "")</f>
        <v/>
      </c>
      <c r="AH130" s="10" t="str">
        <f>IFERROR(VLOOKUP(AH$2&amp;":"&amp;$A130,'Tables for analytical purposes'!$Q$3:$S$1575,3,FALSE), "")</f>
        <v/>
      </c>
      <c r="AI130" s="10" t="str">
        <f>IFERROR(VLOOKUP(AI$2&amp;":"&amp;$A130,'Tables for analytical purposes'!$Q$3:$S$1575,3,FALSE), "")</f>
        <v/>
      </c>
      <c r="AJ130" s="10" t="str">
        <f>IFERROR(VLOOKUP(AJ$2&amp;":"&amp;$A130,'Tables for analytical purposes'!$Q$3:$S$1575,3,FALSE), "")</f>
        <v/>
      </c>
      <c r="AK130" s="10" t="str">
        <f>IFERROR(VLOOKUP(AK$2&amp;":"&amp;$A130,'Tables for analytical purposes'!$Q$3:$S$1575,3,FALSE), "")</f>
        <v/>
      </c>
      <c r="AL130" s="10" t="str">
        <f>IFERROR(VLOOKUP(AL$2&amp;":"&amp;$A130,'Tables for analytical purposes'!$Q$3:$S$1575,3,FALSE), "")</f>
        <v/>
      </c>
      <c r="AM130" s="10" t="str">
        <f>IFERROR(VLOOKUP(AM$2&amp;":"&amp;$A130,'Tables for analytical purposes'!$Q$3:$S$1575,3,FALSE), "")</f>
        <v/>
      </c>
      <c r="AN130" s="10" t="str">
        <f>IFERROR(VLOOKUP(AN$2&amp;":"&amp;$A130,'Tables for analytical purposes'!$Q$3:$S$1575,3,FALSE), "")</f>
        <v/>
      </c>
      <c r="AO130" s="10" t="str">
        <f>IFERROR(VLOOKUP(AO$2&amp;":"&amp;$A130,'Tables for analytical purposes'!$Q$3:$S$1575,3,FALSE), "")</f>
        <v/>
      </c>
      <c r="AP130" s="10" t="str">
        <f>IFERROR(VLOOKUP(AP$2&amp;":"&amp;$A130,'Tables for analytical purposes'!$Q$3:$S$1575,3,FALSE), "")</f>
        <v/>
      </c>
      <c r="AQ130" s="10" t="str">
        <f>IFERROR(VLOOKUP(AQ$2&amp;":"&amp;$A130,'Tables for analytical purposes'!$Q$3:$S$1575,3,FALSE), "")</f>
        <v/>
      </c>
      <c r="AR130" s="10" t="str">
        <f>IFERROR(VLOOKUP(AR$2&amp;":"&amp;$A130,'Tables for analytical purposes'!$Q$3:$S$1575,3,FALSE), "")</f>
        <v/>
      </c>
      <c r="AS130" s="10" t="str">
        <f>IFERROR(VLOOKUP(AS$2&amp;":"&amp;$A130,'Tables for analytical purposes'!$Q$3:$S$1575,3,FALSE), "")</f>
        <v/>
      </c>
      <c r="AT130" s="10" t="str">
        <f>IFERROR(VLOOKUP(AT$2&amp;":"&amp;$A130,'Tables for analytical purposes'!$Q$3:$S$1575,3,FALSE), "")</f>
        <v>TERRELL</v>
      </c>
      <c r="AU130" s="10" t="str">
        <f>IFERROR(VLOOKUP(AU$2&amp;":"&amp;$A130,'Tables for analytical purposes'!$Q$3:$S$1575,3,FALSE), "")</f>
        <v/>
      </c>
      <c r="AV130" s="10" t="str">
        <f>IFERROR(VLOOKUP(AV$2&amp;":"&amp;$A130,'Tables for analytical purposes'!$Q$3:$S$1575,3,FALSE), "")</f>
        <v/>
      </c>
      <c r="AW130" s="10" t="str">
        <f>IFERROR(VLOOKUP(AW$2&amp;":"&amp;$A130,'Tables for analytical purposes'!$Q$3:$S$1575,3,FALSE), "")</f>
        <v/>
      </c>
      <c r="AX130" s="10" t="str">
        <f>IFERROR(VLOOKUP(AX$2&amp;":"&amp;$A130,'Tables for analytical purposes'!$Q$3:$S$1575,3,FALSE), "")</f>
        <v/>
      </c>
      <c r="AY130" s="10" t="str">
        <f>IFERROR(VLOOKUP(AY$2&amp;":"&amp;$A130,'Tables for analytical purposes'!$Q$3:$S$1575,3,FALSE), "")</f>
        <v/>
      </c>
      <c r="AZ130" s="10" t="str">
        <f>IFERROR(VLOOKUP(AZ$2&amp;":"&amp;$A130,'Tables for analytical purposes'!$Q$3:$S$1575,3,FALSE), "")</f>
        <v/>
      </c>
      <c r="BA130" s="10" t="str">
        <f>IFERROR(VLOOKUP(BA$2&amp;":"&amp;$A130,'Tables for analytical purposes'!$Q$3:$S$1575,3,FALSE), "")</f>
        <v/>
      </c>
      <c r="BB130" s="10" t="str">
        <f>IFERROR(VLOOKUP(BB$2&amp;":"&amp;$A130,'Tables for analytical purposes'!$Q$3:$S$1575,3,FALSE), "")</f>
        <v/>
      </c>
      <c r="BC130" s="10" t="str">
        <f>IFERROR(VLOOKUP(BC$2&amp;":"&amp;$A130,'Tables for analytical purposes'!$Q$3:$S$1575,3,FALSE), "")</f>
        <v/>
      </c>
      <c r="BD130" s="10" t="str">
        <f>IFERROR(VLOOKUP(BD$2&amp;":"&amp;$A130,'Tables for analytical purposes'!$Q$3:$S$1575,3,FALSE), "")</f>
        <v/>
      </c>
      <c r="BE130" s="10" t="str">
        <f>IFERROR(VLOOKUP(BE$2&amp;":"&amp;$A130,'Tables for analytical purposes'!$Q$3:$S$1575,3,FALSE), "")</f>
        <v/>
      </c>
    </row>
    <row r="131" spans="1:57" x14ac:dyDescent="0.25">
      <c r="A131">
        <v>129</v>
      </c>
      <c r="B131" s="10" t="str">
        <f>IFERROR(VLOOKUP(B$2&amp;":"&amp;$A131,'Tables for analytical purposes'!$Q$3:$S$1575,3,FALSE), "")</f>
        <v/>
      </c>
      <c r="C131" s="10" t="str">
        <f>IFERROR(VLOOKUP(C$2&amp;":"&amp;$A131,'Tables for analytical purposes'!$Q$3:$S$1575,3,FALSE), "")</f>
        <v/>
      </c>
      <c r="D131" s="10" t="str">
        <f>IFERROR(VLOOKUP(D$2&amp;":"&amp;$A131,'Tables for analytical purposes'!$Q$3:$S$1575,3,FALSE), "")</f>
        <v/>
      </c>
      <c r="E131" s="10" t="str">
        <f>IFERROR(VLOOKUP(E$2&amp;":"&amp;$A131,'Tables for analytical purposes'!$Q$3:$S$1575,3,FALSE), "")</f>
        <v/>
      </c>
      <c r="F131" s="10" t="str">
        <f>IFERROR(VLOOKUP(F$2&amp;":"&amp;$A131,'Tables for analytical purposes'!$Q$3:$S$1575,3,FALSE), "")</f>
        <v/>
      </c>
      <c r="G131" s="10" t="str">
        <f>IFERROR(VLOOKUP(G$2&amp;":"&amp;$A131,'Tables for analytical purposes'!$Q$3:$S$1575,3,FALSE), "")</f>
        <v/>
      </c>
      <c r="H131" s="10" t="str">
        <f>IFERROR(VLOOKUP(H$2&amp;":"&amp;$A131,'Tables for analytical purposes'!$Q$3:$S$1575,3,FALSE), "")</f>
        <v/>
      </c>
      <c r="I131" s="10" t="str">
        <f>IFERROR(VLOOKUP(I$2&amp;":"&amp;$A131,'Tables for analytical purposes'!$Q$3:$S$1575,3,FALSE), "")</f>
        <v/>
      </c>
      <c r="J131" s="10" t="str">
        <f>IFERROR(VLOOKUP(J$2&amp;":"&amp;$A131,'Tables for analytical purposes'!$Q$3:$S$1575,3,FALSE), "")</f>
        <v/>
      </c>
      <c r="K131" s="10" t="str">
        <f>IFERROR(VLOOKUP(K$2&amp;":"&amp;$A131,'Tables for analytical purposes'!$Q$3:$S$1575,3,FALSE), "")</f>
        <v/>
      </c>
      <c r="L131" s="10" t="str">
        <f>IFERROR(VLOOKUP(L$2&amp;":"&amp;$A131,'Tables for analytical purposes'!$Q$3:$S$1575,3,FALSE), "")</f>
        <v/>
      </c>
      <c r="M131" s="10" t="str">
        <f>IFERROR(VLOOKUP(M$2&amp;":"&amp;$A131,'Tables for analytical purposes'!$Q$3:$S$1575,3,FALSE), "")</f>
        <v/>
      </c>
      <c r="N131" s="10" t="str">
        <f>IFERROR(VLOOKUP(N$2&amp;":"&amp;$A131,'Tables for analytical purposes'!$Q$3:$S$1575,3,FALSE), "")</f>
        <v/>
      </c>
      <c r="O131" s="10" t="str">
        <f>IFERROR(VLOOKUP(O$2&amp;":"&amp;$A131,'Tables for analytical purposes'!$Q$3:$S$1575,3,FALSE), "")</f>
        <v/>
      </c>
      <c r="P131" s="10" t="str">
        <f>IFERROR(VLOOKUP(P$2&amp;":"&amp;$A131,'Tables for analytical purposes'!$Q$3:$S$1575,3,FALSE), "")</f>
        <v/>
      </c>
      <c r="Q131" s="10" t="str">
        <f>IFERROR(VLOOKUP(Q$2&amp;":"&amp;$A131,'Tables for analytical purposes'!$Q$3:$S$1575,3,FALSE), "")</f>
        <v/>
      </c>
      <c r="R131" s="10" t="str">
        <f>IFERROR(VLOOKUP(R$2&amp;":"&amp;$A131,'Tables for analytical purposes'!$Q$3:$S$1575,3,FALSE), "")</f>
        <v/>
      </c>
      <c r="S131" s="10" t="str">
        <f>IFERROR(VLOOKUP(S$2&amp;":"&amp;$A131,'Tables for analytical purposes'!$Q$3:$S$1575,3,FALSE), "")</f>
        <v/>
      </c>
      <c r="T131" s="10" t="str">
        <f>IFERROR(VLOOKUP(T$2&amp;":"&amp;$A131,'Tables for analytical purposes'!$Q$3:$S$1575,3,FALSE), "")</f>
        <v/>
      </c>
      <c r="U131" s="10" t="str">
        <f>IFERROR(VLOOKUP(U$2&amp;":"&amp;$A131,'Tables for analytical purposes'!$Q$3:$S$1575,3,FALSE), "")</f>
        <v/>
      </c>
      <c r="V131" s="10" t="str">
        <f>IFERROR(VLOOKUP(V$2&amp;":"&amp;$A131,'Tables for analytical purposes'!$Q$3:$S$1575,3,FALSE), "")</f>
        <v/>
      </c>
      <c r="W131" s="10" t="str">
        <f>IFERROR(VLOOKUP(W$2&amp;":"&amp;$A131,'Tables for analytical purposes'!$Q$3:$S$1575,3,FALSE), "")</f>
        <v/>
      </c>
      <c r="X131" s="10" t="str">
        <f>IFERROR(VLOOKUP(X$2&amp;":"&amp;$A131,'Tables for analytical purposes'!$Q$3:$S$1575,3,FALSE), "")</f>
        <v/>
      </c>
      <c r="Y131" s="10" t="str">
        <f>IFERROR(VLOOKUP(Y$2&amp;":"&amp;$A131,'Tables for analytical purposes'!$Q$3:$S$1575,3,FALSE), "")</f>
        <v/>
      </c>
      <c r="Z131" s="10" t="str">
        <f>IFERROR(VLOOKUP(Z$2&amp;":"&amp;$A131,'Tables for analytical purposes'!$Q$3:$S$1575,3,FALSE), "")</f>
        <v/>
      </c>
      <c r="AA131" s="10" t="str">
        <f>IFERROR(VLOOKUP(AA$2&amp;":"&amp;$A131,'Tables for analytical purposes'!$Q$3:$S$1575,3,FALSE), "")</f>
        <v/>
      </c>
      <c r="AB131" s="10" t="str">
        <f>IFERROR(VLOOKUP(AB$2&amp;":"&amp;$A131,'Tables for analytical purposes'!$Q$3:$S$1575,3,FALSE), "")</f>
        <v/>
      </c>
      <c r="AC131" s="10" t="str">
        <f>IFERROR(VLOOKUP(AC$2&amp;":"&amp;$A131,'Tables for analytical purposes'!$Q$3:$S$1575,3,FALSE), "")</f>
        <v/>
      </c>
      <c r="AD131" s="10" t="str">
        <f>IFERROR(VLOOKUP(AD$2&amp;":"&amp;$A131,'Tables for analytical purposes'!$Q$3:$S$1575,3,FALSE), "")</f>
        <v/>
      </c>
      <c r="AE131" s="10" t="str">
        <f>IFERROR(VLOOKUP(AE$2&amp;":"&amp;$A131,'Tables for analytical purposes'!$Q$3:$S$1575,3,FALSE), "")</f>
        <v/>
      </c>
      <c r="AF131" s="10" t="str">
        <f>IFERROR(VLOOKUP(AF$2&amp;":"&amp;$A131,'Tables for analytical purposes'!$Q$3:$S$1575,3,FALSE), "")</f>
        <v/>
      </c>
      <c r="AG131" s="10" t="str">
        <f>IFERROR(VLOOKUP(AG$2&amp;":"&amp;$A131,'Tables for analytical purposes'!$Q$3:$S$1575,3,FALSE), "")</f>
        <v/>
      </c>
      <c r="AH131" s="10" t="str">
        <f>IFERROR(VLOOKUP(AH$2&amp;":"&amp;$A131,'Tables for analytical purposes'!$Q$3:$S$1575,3,FALSE), "")</f>
        <v/>
      </c>
      <c r="AI131" s="10" t="str">
        <f>IFERROR(VLOOKUP(AI$2&amp;":"&amp;$A131,'Tables for analytical purposes'!$Q$3:$S$1575,3,FALSE), "")</f>
        <v/>
      </c>
      <c r="AJ131" s="10" t="str">
        <f>IFERROR(VLOOKUP(AJ$2&amp;":"&amp;$A131,'Tables for analytical purposes'!$Q$3:$S$1575,3,FALSE), "")</f>
        <v/>
      </c>
      <c r="AK131" s="10" t="str">
        <f>IFERROR(VLOOKUP(AK$2&amp;":"&amp;$A131,'Tables for analytical purposes'!$Q$3:$S$1575,3,FALSE), "")</f>
        <v/>
      </c>
      <c r="AL131" s="10" t="str">
        <f>IFERROR(VLOOKUP(AL$2&amp;":"&amp;$A131,'Tables for analytical purposes'!$Q$3:$S$1575,3,FALSE), "")</f>
        <v/>
      </c>
      <c r="AM131" s="10" t="str">
        <f>IFERROR(VLOOKUP(AM$2&amp;":"&amp;$A131,'Tables for analytical purposes'!$Q$3:$S$1575,3,FALSE), "")</f>
        <v/>
      </c>
      <c r="AN131" s="10" t="str">
        <f>IFERROR(VLOOKUP(AN$2&amp;":"&amp;$A131,'Tables for analytical purposes'!$Q$3:$S$1575,3,FALSE), "")</f>
        <v/>
      </c>
      <c r="AO131" s="10" t="str">
        <f>IFERROR(VLOOKUP(AO$2&amp;":"&amp;$A131,'Tables for analytical purposes'!$Q$3:$S$1575,3,FALSE), "")</f>
        <v/>
      </c>
      <c r="AP131" s="10" t="str">
        <f>IFERROR(VLOOKUP(AP$2&amp;":"&amp;$A131,'Tables for analytical purposes'!$Q$3:$S$1575,3,FALSE), "")</f>
        <v/>
      </c>
      <c r="AQ131" s="10" t="str">
        <f>IFERROR(VLOOKUP(AQ$2&amp;":"&amp;$A131,'Tables for analytical purposes'!$Q$3:$S$1575,3,FALSE), "")</f>
        <v/>
      </c>
      <c r="AR131" s="10" t="str">
        <f>IFERROR(VLOOKUP(AR$2&amp;":"&amp;$A131,'Tables for analytical purposes'!$Q$3:$S$1575,3,FALSE), "")</f>
        <v/>
      </c>
      <c r="AS131" s="10" t="str">
        <f>IFERROR(VLOOKUP(AS$2&amp;":"&amp;$A131,'Tables for analytical purposes'!$Q$3:$S$1575,3,FALSE), "")</f>
        <v/>
      </c>
      <c r="AT131" s="10" t="str">
        <f>IFERROR(VLOOKUP(AT$2&amp;":"&amp;$A131,'Tables for analytical purposes'!$Q$3:$S$1575,3,FALSE), "")</f>
        <v>THE WOODLANDS</v>
      </c>
      <c r="AU131" s="10" t="str">
        <f>IFERROR(VLOOKUP(AU$2&amp;":"&amp;$A131,'Tables for analytical purposes'!$Q$3:$S$1575,3,FALSE), "")</f>
        <v/>
      </c>
      <c r="AV131" s="10" t="str">
        <f>IFERROR(VLOOKUP(AV$2&amp;":"&amp;$A131,'Tables for analytical purposes'!$Q$3:$S$1575,3,FALSE), "")</f>
        <v/>
      </c>
      <c r="AW131" s="10" t="str">
        <f>IFERROR(VLOOKUP(AW$2&amp;":"&amp;$A131,'Tables for analytical purposes'!$Q$3:$S$1575,3,FALSE), "")</f>
        <v/>
      </c>
      <c r="AX131" s="10" t="str">
        <f>IFERROR(VLOOKUP(AX$2&amp;":"&amp;$A131,'Tables for analytical purposes'!$Q$3:$S$1575,3,FALSE), "")</f>
        <v/>
      </c>
      <c r="AY131" s="10" t="str">
        <f>IFERROR(VLOOKUP(AY$2&amp;":"&amp;$A131,'Tables for analytical purposes'!$Q$3:$S$1575,3,FALSE), "")</f>
        <v/>
      </c>
      <c r="AZ131" s="10" t="str">
        <f>IFERROR(VLOOKUP(AZ$2&amp;":"&amp;$A131,'Tables for analytical purposes'!$Q$3:$S$1575,3,FALSE), "")</f>
        <v/>
      </c>
      <c r="BA131" s="10" t="str">
        <f>IFERROR(VLOOKUP(BA$2&amp;":"&amp;$A131,'Tables for analytical purposes'!$Q$3:$S$1575,3,FALSE), "")</f>
        <v/>
      </c>
      <c r="BB131" s="10" t="str">
        <f>IFERROR(VLOOKUP(BB$2&amp;":"&amp;$A131,'Tables for analytical purposes'!$Q$3:$S$1575,3,FALSE), "")</f>
        <v/>
      </c>
      <c r="BC131" s="10" t="str">
        <f>IFERROR(VLOOKUP(BC$2&amp;":"&amp;$A131,'Tables for analytical purposes'!$Q$3:$S$1575,3,FALSE), "")</f>
        <v/>
      </c>
      <c r="BD131" s="10" t="str">
        <f>IFERROR(VLOOKUP(BD$2&amp;":"&amp;$A131,'Tables for analytical purposes'!$Q$3:$S$1575,3,FALSE), "")</f>
        <v/>
      </c>
      <c r="BE131" s="10" t="str">
        <f>IFERROR(VLOOKUP(BE$2&amp;":"&amp;$A131,'Tables for analytical purposes'!$Q$3:$S$1575,3,FALSE), "")</f>
        <v/>
      </c>
    </row>
    <row r="132" spans="1:57" x14ac:dyDescent="0.25">
      <c r="A132" s="10">
        <v>130</v>
      </c>
      <c r="B132" s="10" t="str">
        <f>IFERROR(VLOOKUP(B$2&amp;":"&amp;$A132,'Tables for analytical purposes'!$Q$3:$S$1575,3,FALSE), "")</f>
        <v/>
      </c>
      <c r="C132" s="10" t="str">
        <f>IFERROR(VLOOKUP(C$2&amp;":"&amp;$A132,'Tables for analytical purposes'!$Q$3:$S$1575,3,FALSE), "")</f>
        <v/>
      </c>
      <c r="D132" s="10" t="str">
        <f>IFERROR(VLOOKUP(D$2&amp;":"&amp;$A132,'Tables for analytical purposes'!$Q$3:$S$1575,3,FALSE), "")</f>
        <v/>
      </c>
      <c r="E132" s="10" t="str">
        <f>IFERROR(VLOOKUP(E$2&amp;":"&amp;$A132,'Tables for analytical purposes'!$Q$3:$S$1575,3,FALSE), "")</f>
        <v/>
      </c>
      <c r="F132" s="10" t="str">
        <f>IFERROR(VLOOKUP(F$2&amp;":"&amp;$A132,'Tables for analytical purposes'!$Q$3:$S$1575,3,FALSE), "")</f>
        <v/>
      </c>
      <c r="G132" s="10" t="str">
        <f>IFERROR(VLOOKUP(G$2&amp;":"&amp;$A132,'Tables for analytical purposes'!$Q$3:$S$1575,3,FALSE), "")</f>
        <v/>
      </c>
      <c r="H132" s="10" t="str">
        <f>IFERROR(VLOOKUP(H$2&amp;":"&amp;$A132,'Tables for analytical purposes'!$Q$3:$S$1575,3,FALSE), "")</f>
        <v/>
      </c>
      <c r="I132" s="10" t="str">
        <f>IFERROR(VLOOKUP(I$2&amp;":"&amp;$A132,'Tables for analytical purposes'!$Q$3:$S$1575,3,FALSE), "")</f>
        <v/>
      </c>
      <c r="J132" s="10" t="str">
        <f>IFERROR(VLOOKUP(J$2&amp;":"&amp;$A132,'Tables for analytical purposes'!$Q$3:$S$1575,3,FALSE), "")</f>
        <v/>
      </c>
      <c r="K132" s="10" t="str">
        <f>IFERROR(VLOOKUP(K$2&amp;":"&amp;$A132,'Tables for analytical purposes'!$Q$3:$S$1575,3,FALSE), "")</f>
        <v/>
      </c>
      <c r="L132" s="10" t="str">
        <f>IFERROR(VLOOKUP(L$2&amp;":"&amp;$A132,'Tables for analytical purposes'!$Q$3:$S$1575,3,FALSE), "")</f>
        <v/>
      </c>
      <c r="M132" s="10" t="str">
        <f>IFERROR(VLOOKUP(M$2&amp;":"&amp;$A132,'Tables for analytical purposes'!$Q$3:$S$1575,3,FALSE), "")</f>
        <v/>
      </c>
      <c r="N132" s="10" t="str">
        <f>IFERROR(VLOOKUP(N$2&amp;":"&amp;$A132,'Tables for analytical purposes'!$Q$3:$S$1575,3,FALSE), "")</f>
        <v/>
      </c>
      <c r="O132" s="10" t="str">
        <f>IFERROR(VLOOKUP(O$2&amp;":"&amp;$A132,'Tables for analytical purposes'!$Q$3:$S$1575,3,FALSE), "")</f>
        <v/>
      </c>
      <c r="P132" s="10" t="str">
        <f>IFERROR(VLOOKUP(P$2&amp;":"&amp;$A132,'Tables for analytical purposes'!$Q$3:$S$1575,3,FALSE), "")</f>
        <v/>
      </c>
      <c r="Q132" s="10" t="str">
        <f>IFERROR(VLOOKUP(Q$2&amp;":"&amp;$A132,'Tables for analytical purposes'!$Q$3:$S$1575,3,FALSE), "")</f>
        <v/>
      </c>
      <c r="R132" s="10" t="str">
        <f>IFERROR(VLOOKUP(R$2&amp;":"&amp;$A132,'Tables for analytical purposes'!$Q$3:$S$1575,3,FALSE), "")</f>
        <v/>
      </c>
      <c r="S132" s="10" t="str">
        <f>IFERROR(VLOOKUP(S$2&amp;":"&amp;$A132,'Tables for analytical purposes'!$Q$3:$S$1575,3,FALSE), "")</f>
        <v/>
      </c>
      <c r="T132" s="10" t="str">
        <f>IFERROR(VLOOKUP(T$2&amp;":"&amp;$A132,'Tables for analytical purposes'!$Q$3:$S$1575,3,FALSE), "")</f>
        <v/>
      </c>
      <c r="U132" s="10" t="str">
        <f>IFERROR(VLOOKUP(U$2&amp;":"&amp;$A132,'Tables for analytical purposes'!$Q$3:$S$1575,3,FALSE), "")</f>
        <v/>
      </c>
      <c r="V132" s="10" t="str">
        <f>IFERROR(VLOOKUP(V$2&amp;":"&amp;$A132,'Tables for analytical purposes'!$Q$3:$S$1575,3,FALSE), "")</f>
        <v/>
      </c>
      <c r="W132" s="10" t="str">
        <f>IFERROR(VLOOKUP(W$2&amp;":"&amp;$A132,'Tables for analytical purposes'!$Q$3:$S$1575,3,FALSE), "")</f>
        <v/>
      </c>
      <c r="X132" s="10" t="str">
        <f>IFERROR(VLOOKUP(X$2&amp;":"&amp;$A132,'Tables for analytical purposes'!$Q$3:$S$1575,3,FALSE), "")</f>
        <v/>
      </c>
      <c r="Y132" s="10" t="str">
        <f>IFERROR(VLOOKUP(Y$2&amp;":"&amp;$A132,'Tables for analytical purposes'!$Q$3:$S$1575,3,FALSE), "")</f>
        <v/>
      </c>
      <c r="Z132" s="10" t="str">
        <f>IFERROR(VLOOKUP(Z$2&amp;":"&amp;$A132,'Tables for analytical purposes'!$Q$3:$S$1575,3,FALSE), "")</f>
        <v/>
      </c>
      <c r="AA132" s="10" t="str">
        <f>IFERROR(VLOOKUP(AA$2&amp;":"&amp;$A132,'Tables for analytical purposes'!$Q$3:$S$1575,3,FALSE), "")</f>
        <v/>
      </c>
      <c r="AB132" s="10" t="str">
        <f>IFERROR(VLOOKUP(AB$2&amp;":"&amp;$A132,'Tables for analytical purposes'!$Q$3:$S$1575,3,FALSE), "")</f>
        <v/>
      </c>
      <c r="AC132" s="10" t="str">
        <f>IFERROR(VLOOKUP(AC$2&amp;":"&amp;$A132,'Tables for analytical purposes'!$Q$3:$S$1575,3,FALSE), "")</f>
        <v/>
      </c>
      <c r="AD132" s="10" t="str">
        <f>IFERROR(VLOOKUP(AD$2&amp;":"&amp;$A132,'Tables for analytical purposes'!$Q$3:$S$1575,3,FALSE), "")</f>
        <v/>
      </c>
      <c r="AE132" s="10" t="str">
        <f>IFERROR(VLOOKUP(AE$2&amp;":"&amp;$A132,'Tables for analytical purposes'!$Q$3:$S$1575,3,FALSE), "")</f>
        <v/>
      </c>
      <c r="AF132" s="10" t="str">
        <f>IFERROR(VLOOKUP(AF$2&amp;":"&amp;$A132,'Tables for analytical purposes'!$Q$3:$S$1575,3,FALSE), "")</f>
        <v/>
      </c>
      <c r="AG132" s="10" t="str">
        <f>IFERROR(VLOOKUP(AG$2&amp;":"&amp;$A132,'Tables for analytical purposes'!$Q$3:$S$1575,3,FALSE), "")</f>
        <v/>
      </c>
      <c r="AH132" s="10" t="str">
        <f>IFERROR(VLOOKUP(AH$2&amp;":"&amp;$A132,'Tables for analytical purposes'!$Q$3:$S$1575,3,FALSE), "")</f>
        <v/>
      </c>
      <c r="AI132" s="10" t="str">
        <f>IFERROR(VLOOKUP(AI$2&amp;":"&amp;$A132,'Tables for analytical purposes'!$Q$3:$S$1575,3,FALSE), "")</f>
        <v/>
      </c>
      <c r="AJ132" s="10" t="str">
        <f>IFERROR(VLOOKUP(AJ$2&amp;":"&amp;$A132,'Tables for analytical purposes'!$Q$3:$S$1575,3,FALSE), "")</f>
        <v/>
      </c>
      <c r="AK132" s="10" t="str">
        <f>IFERROR(VLOOKUP(AK$2&amp;":"&amp;$A132,'Tables for analytical purposes'!$Q$3:$S$1575,3,FALSE), "")</f>
        <v/>
      </c>
      <c r="AL132" s="10" t="str">
        <f>IFERROR(VLOOKUP(AL$2&amp;":"&amp;$A132,'Tables for analytical purposes'!$Q$3:$S$1575,3,FALSE), "")</f>
        <v/>
      </c>
      <c r="AM132" s="10" t="str">
        <f>IFERROR(VLOOKUP(AM$2&amp;":"&amp;$A132,'Tables for analytical purposes'!$Q$3:$S$1575,3,FALSE), "")</f>
        <v/>
      </c>
      <c r="AN132" s="10" t="str">
        <f>IFERROR(VLOOKUP(AN$2&amp;":"&amp;$A132,'Tables for analytical purposes'!$Q$3:$S$1575,3,FALSE), "")</f>
        <v/>
      </c>
      <c r="AO132" s="10" t="str">
        <f>IFERROR(VLOOKUP(AO$2&amp;":"&amp;$A132,'Tables for analytical purposes'!$Q$3:$S$1575,3,FALSE), "")</f>
        <v/>
      </c>
      <c r="AP132" s="10" t="str">
        <f>IFERROR(VLOOKUP(AP$2&amp;":"&amp;$A132,'Tables for analytical purposes'!$Q$3:$S$1575,3,FALSE), "")</f>
        <v/>
      </c>
      <c r="AQ132" s="10" t="str">
        <f>IFERROR(VLOOKUP(AQ$2&amp;":"&amp;$A132,'Tables for analytical purposes'!$Q$3:$S$1575,3,FALSE), "")</f>
        <v/>
      </c>
      <c r="AR132" s="10" t="str">
        <f>IFERROR(VLOOKUP(AR$2&amp;":"&amp;$A132,'Tables for analytical purposes'!$Q$3:$S$1575,3,FALSE), "")</f>
        <v/>
      </c>
      <c r="AS132" s="10" t="str">
        <f>IFERROR(VLOOKUP(AS$2&amp;":"&amp;$A132,'Tables for analytical purposes'!$Q$3:$S$1575,3,FALSE), "")</f>
        <v/>
      </c>
      <c r="AT132" s="10" t="str">
        <f>IFERROR(VLOOKUP(AT$2&amp;":"&amp;$A132,'Tables for analytical purposes'!$Q$3:$S$1575,3,FALSE), "")</f>
        <v>TOMBALL</v>
      </c>
      <c r="AU132" s="10" t="str">
        <f>IFERROR(VLOOKUP(AU$2&amp;":"&amp;$A132,'Tables for analytical purposes'!$Q$3:$S$1575,3,FALSE), "")</f>
        <v/>
      </c>
      <c r="AV132" s="10" t="str">
        <f>IFERROR(VLOOKUP(AV$2&amp;":"&amp;$A132,'Tables for analytical purposes'!$Q$3:$S$1575,3,FALSE), "")</f>
        <v/>
      </c>
      <c r="AW132" s="10" t="str">
        <f>IFERROR(VLOOKUP(AW$2&amp;":"&amp;$A132,'Tables for analytical purposes'!$Q$3:$S$1575,3,FALSE), "")</f>
        <v/>
      </c>
      <c r="AX132" s="10" t="str">
        <f>IFERROR(VLOOKUP(AX$2&amp;":"&amp;$A132,'Tables for analytical purposes'!$Q$3:$S$1575,3,FALSE), "")</f>
        <v/>
      </c>
      <c r="AY132" s="10" t="str">
        <f>IFERROR(VLOOKUP(AY$2&amp;":"&amp;$A132,'Tables for analytical purposes'!$Q$3:$S$1575,3,FALSE), "")</f>
        <v/>
      </c>
      <c r="AZ132" s="10" t="str">
        <f>IFERROR(VLOOKUP(AZ$2&amp;":"&amp;$A132,'Tables for analytical purposes'!$Q$3:$S$1575,3,FALSE), "")</f>
        <v/>
      </c>
      <c r="BA132" s="10" t="str">
        <f>IFERROR(VLOOKUP(BA$2&amp;":"&amp;$A132,'Tables for analytical purposes'!$Q$3:$S$1575,3,FALSE), "")</f>
        <v/>
      </c>
      <c r="BB132" s="10" t="str">
        <f>IFERROR(VLOOKUP(BB$2&amp;":"&amp;$A132,'Tables for analytical purposes'!$Q$3:$S$1575,3,FALSE), "")</f>
        <v/>
      </c>
      <c r="BC132" s="10" t="str">
        <f>IFERROR(VLOOKUP(BC$2&amp;":"&amp;$A132,'Tables for analytical purposes'!$Q$3:$S$1575,3,FALSE), "")</f>
        <v/>
      </c>
      <c r="BD132" s="10" t="str">
        <f>IFERROR(VLOOKUP(BD$2&amp;":"&amp;$A132,'Tables for analytical purposes'!$Q$3:$S$1575,3,FALSE), "")</f>
        <v/>
      </c>
      <c r="BE132" s="10" t="str">
        <f>IFERROR(VLOOKUP(BE$2&amp;":"&amp;$A132,'Tables for analytical purposes'!$Q$3:$S$1575,3,FALSE), "")</f>
        <v/>
      </c>
    </row>
    <row r="133" spans="1:57" x14ac:dyDescent="0.25">
      <c r="A133">
        <v>131</v>
      </c>
      <c r="B133" s="10" t="str">
        <f>IFERROR(VLOOKUP(B$2&amp;":"&amp;$A133,'Tables for analytical purposes'!$Q$3:$S$1575,3,FALSE), "")</f>
        <v/>
      </c>
      <c r="C133" s="10" t="str">
        <f>IFERROR(VLOOKUP(C$2&amp;":"&amp;$A133,'Tables for analytical purposes'!$Q$3:$S$1575,3,FALSE), "")</f>
        <v/>
      </c>
      <c r="D133" s="10" t="str">
        <f>IFERROR(VLOOKUP(D$2&amp;":"&amp;$A133,'Tables for analytical purposes'!$Q$3:$S$1575,3,FALSE), "")</f>
        <v/>
      </c>
      <c r="E133" s="10" t="str">
        <f>IFERROR(VLOOKUP(E$2&amp;":"&amp;$A133,'Tables for analytical purposes'!$Q$3:$S$1575,3,FALSE), "")</f>
        <v/>
      </c>
      <c r="F133" s="10" t="str">
        <f>IFERROR(VLOOKUP(F$2&amp;":"&amp;$A133,'Tables for analytical purposes'!$Q$3:$S$1575,3,FALSE), "")</f>
        <v/>
      </c>
      <c r="G133" s="10" t="str">
        <f>IFERROR(VLOOKUP(G$2&amp;":"&amp;$A133,'Tables for analytical purposes'!$Q$3:$S$1575,3,FALSE), "")</f>
        <v/>
      </c>
      <c r="H133" s="10" t="str">
        <f>IFERROR(VLOOKUP(H$2&amp;":"&amp;$A133,'Tables for analytical purposes'!$Q$3:$S$1575,3,FALSE), "")</f>
        <v/>
      </c>
      <c r="I133" s="10" t="str">
        <f>IFERROR(VLOOKUP(I$2&amp;":"&amp;$A133,'Tables for analytical purposes'!$Q$3:$S$1575,3,FALSE), "")</f>
        <v/>
      </c>
      <c r="J133" s="10" t="str">
        <f>IFERROR(VLOOKUP(J$2&amp;":"&amp;$A133,'Tables for analytical purposes'!$Q$3:$S$1575,3,FALSE), "")</f>
        <v/>
      </c>
      <c r="K133" s="10" t="str">
        <f>IFERROR(VLOOKUP(K$2&amp;":"&amp;$A133,'Tables for analytical purposes'!$Q$3:$S$1575,3,FALSE), "")</f>
        <v/>
      </c>
      <c r="L133" s="10" t="str">
        <f>IFERROR(VLOOKUP(L$2&amp;":"&amp;$A133,'Tables for analytical purposes'!$Q$3:$S$1575,3,FALSE), "")</f>
        <v/>
      </c>
      <c r="M133" s="10" t="str">
        <f>IFERROR(VLOOKUP(M$2&amp;":"&amp;$A133,'Tables for analytical purposes'!$Q$3:$S$1575,3,FALSE), "")</f>
        <v/>
      </c>
      <c r="N133" s="10" t="str">
        <f>IFERROR(VLOOKUP(N$2&amp;":"&amp;$A133,'Tables for analytical purposes'!$Q$3:$S$1575,3,FALSE), "")</f>
        <v/>
      </c>
      <c r="O133" s="10" t="str">
        <f>IFERROR(VLOOKUP(O$2&amp;":"&amp;$A133,'Tables for analytical purposes'!$Q$3:$S$1575,3,FALSE), "")</f>
        <v/>
      </c>
      <c r="P133" s="10" t="str">
        <f>IFERROR(VLOOKUP(P$2&amp;":"&amp;$A133,'Tables for analytical purposes'!$Q$3:$S$1575,3,FALSE), "")</f>
        <v/>
      </c>
      <c r="Q133" s="10" t="str">
        <f>IFERROR(VLOOKUP(Q$2&amp;":"&amp;$A133,'Tables for analytical purposes'!$Q$3:$S$1575,3,FALSE), "")</f>
        <v/>
      </c>
      <c r="R133" s="10" t="str">
        <f>IFERROR(VLOOKUP(R$2&amp;":"&amp;$A133,'Tables for analytical purposes'!$Q$3:$S$1575,3,FALSE), "")</f>
        <v/>
      </c>
      <c r="S133" s="10" t="str">
        <f>IFERROR(VLOOKUP(S$2&amp;":"&amp;$A133,'Tables for analytical purposes'!$Q$3:$S$1575,3,FALSE), "")</f>
        <v/>
      </c>
      <c r="T133" s="10" t="str">
        <f>IFERROR(VLOOKUP(T$2&amp;":"&amp;$A133,'Tables for analytical purposes'!$Q$3:$S$1575,3,FALSE), "")</f>
        <v/>
      </c>
      <c r="U133" s="10" t="str">
        <f>IFERROR(VLOOKUP(U$2&amp;":"&amp;$A133,'Tables for analytical purposes'!$Q$3:$S$1575,3,FALSE), "")</f>
        <v/>
      </c>
      <c r="V133" s="10" t="str">
        <f>IFERROR(VLOOKUP(V$2&amp;":"&amp;$A133,'Tables for analytical purposes'!$Q$3:$S$1575,3,FALSE), "")</f>
        <v/>
      </c>
      <c r="W133" s="10" t="str">
        <f>IFERROR(VLOOKUP(W$2&amp;":"&amp;$A133,'Tables for analytical purposes'!$Q$3:$S$1575,3,FALSE), "")</f>
        <v/>
      </c>
      <c r="X133" s="10" t="str">
        <f>IFERROR(VLOOKUP(X$2&amp;":"&amp;$A133,'Tables for analytical purposes'!$Q$3:$S$1575,3,FALSE), "")</f>
        <v/>
      </c>
      <c r="Y133" s="10" t="str">
        <f>IFERROR(VLOOKUP(Y$2&amp;":"&amp;$A133,'Tables for analytical purposes'!$Q$3:$S$1575,3,FALSE), "")</f>
        <v/>
      </c>
      <c r="Z133" s="10" t="str">
        <f>IFERROR(VLOOKUP(Z$2&amp;":"&amp;$A133,'Tables for analytical purposes'!$Q$3:$S$1575,3,FALSE), "")</f>
        <v/>
      </c>
      <c r="AA133" s="10" t="str">
        <f>IFERROR(VLOOKUP(AA$2&amp;":"&amp;$A133,'Tables for analytical purposes'!$Q$3:$S$1575,3,FALSE), "")</f>
        <v/>
      </c>
      <c r="AB133" s="10" t="str">
        <f>IFERROR(VLOOKUP(AB$2&amp;":"&amp;$A133,'Tables for analytical purposes'!$Q$3:$S$1575,3,FALSE), "")</f>
        <v/>
      </c>
      <c r="AC133" s="10" t="str">
        <f>IFERROR(VLOOKUP(AC$2&amp;":"&amp;$A133,'Tables for analytical purposes'!$Q$3:$S$1575,3,FALSE), "")</f>
        <v/>
      </c>
      <c r="AD133" s="10" t="str">
        <f>IFERROR(VLOOKUP(AD$2&amp;":"&amp;$A133,'Tables for analytical purposes'!$Q$3:$S$1575,3,FALSE), "")</f>
        <v/>
      </c>
      <c r="AE133" s="10" t="str">
        <f>IFERROR(VLOOKUP(AE$2&amp;":"&amp;$A133,'Tables for analytical purposes'!$Q$3:$S$1575,3,FALSE), "")</f>
        <v/>
      </c>
      <c r="AF133" s="10" t="str">
        <f>IFERROR(VLOOKUP(AF$2&amp;":"&amp;$A133,'Tables for analytical purposes'!$Q$3:$S$1575,3,FALSE), "")</f>
        <v/>
      </c>
      <c r="AG133" s="10" t="str">
        <f>IFERROR(VLOOKUP(AG$2&amp;":"&amp;$A133,'Tables for analytical purposes'!$Q$3:$S$1575,3,FALSE), "")</f>
        <v/>
      </c>
      <c r="AH133" s="10" t="str">
        <f>IFERROR(VLOOKUP(AH$2&amp;":"&amp;$A133,'Tables for analytical purposes'!$Q$3:$S$1575,3,FALSE), "")</f>
        <v/>
      </c>
      <c r="AI133" s="10" t="str">
        <f>IFERROR(VLOOKUP(AI$2&amp;":"&amp;$A133,'Tables for analytical purposes'!$Q$3:$S$1575,3,FALSE), "")</f>
        <v/>
      </c>
      <c r="AJ133" s="10" t="str">
        <f>IFERROR(VLOOKUP(AJ$2&amp;":"&amp;$A133,'Tables for analytical purposes'!$Q$3:$S$1575,3,FALSE), "")</f>
        <v/>
      </c>
      <c r="AK133" s="10" t="str">
        <f>IFERROR(VLOOKUP(AK$2&amp;":"&amp;$A133,'Tables for analytical purposes'!$Q$3:$S$1575,3,FALSE), "")</f>
        <v/>
      </c>
      <c r="AL133" s="10" t="str">
        <f>IFERROR(VLOOKUP(AL$2&amp;":"&amp;$A133,'Tables for analytical purposes'!$Q$3:$S$1575,3,FALSE), "")</f>
        <v/>
      </c>
      <c r="AM133" s="10" t="str">
        <f>IFERROR(VLOOKUP(AM$2&amp;":"&amp;$A133,'Tables for analytical purposes'!$Q$3:$S$1575,3,FALSE), "")</f>
        <v/>
      </c>
      <c r="AN133" s="10" t="str">
        <f>IFERROR(VLOOKUP(AN$2&amp;":"&amp;$A133,'Tables for analytical purposes'!$Q$3:$S$1575,3,FALSE), "")</f>
        <v/>
      </c>
      <c r="AO133" s="10" t="str">
        <f>IFERROR(VLOOKUP(AO$2&amp;":"&amp;$A133,'Tables for analytical purposes'!$Q$3:$S$1575,3,FALSE), "")</f>
        <v/>
      </c>
      <c r="AP133" s="10" t="str">
        <f>IFERROR(VLOOKUP(AP$2&amp;":"&amp;$A133,'Tables for analytical purposes'!$Q$3:$S$1575,3,FALSE), "")</f>
        <v/>
      </c>
      <c r="AQ133" s="10" t="str">
        <f>IFERROR(VLOOKUP(AQ$2&amp;":"&amp;$A133,'Tables for analytical purposes'!$Q$3:$S$1575,3,FALSE), "")</f>
        <v/>
      </c>
      <c r="AR133" s="10" t="str">
        <f>IFERROR(VLOOKUP(AR$2&amp;":"&amp;$A133,'Tables for analytical purposes'!$Q$3:$S$1575,3,FALSE), "")</f>
        <v/>
      </c>
      <c r="AS133" s="10" t="str">
        <f>IFERROR(VLOOKUP(AS$2&amp;":"&amp;$A133,'Tables for analytical purposes'!$Q$3:$S$1575,3,FALSE), "")</f>
        <v/>
      </c>
      <c r="AT133" s="10" t="str">
        <f>IFERROR(VLOOKUP(AT$2&amp;":"&amp;$A133,'Tables for analytical purposes'!$Q$3:$S$1575,3,FALSE), "")</f>
        <v>TROPHY CLUB</v>
      </c>
      <c r="AU133" s="10" t="str">
        <f>IFERROR(VLOOKUP(AU$2&amp;":"&amp;$A133,'Tables for analytical purposes'!$Q$3:$S$1575,3,FALSE), "")</f>
        <v/>
      </c>
      <c r="AV133" s="10" t="str">
        <f>IFERROR(VLOOKUP(AV$2&amp;":"&amp;$A133,'Tables for analytical purposes'!$Q$3:$S$1575,3,FALSE), "")</f>
        <v/>
      </c>
      <c r="AW133" s="10" t="str">
        <f>IFERROR(VLOOKUP(AW$2&amp;":"&amp;$A133,'Tables for analytical purposes'!$Q$3:$S$1575,3,FALSE), "")</f>
        <v/>
      </c>
      <c r="AX133" s="10" t="str">
        <f>IFERROR(VLOOKUP(AX$2&amp;":"&amp;$A133,'Tables for analytical purposes'!$Q$3:$S$1575,3,FALSE), "")</f>
        <v/>
      </c>
      <c r="AY133" s="10" t="str">
        <f>IFERROR(VLOOKUP(AY$2&amp;":"&amp;$A133,'Tables for analytical purposes'!$Q$3:$S$1575,3,FALSE), "")</f>
        <v/>
      </c>
      <c r="AZ133" s="10" t="str">
        <f>IFERROR(VLOOKUP(AZ$2&amp;":"&amp;$A133,'Tables for analytical purposes'!$Q$3:$S$1575,3,FALSE), "")</f>
        <v/>
      </c>
      <c r="BA133" s="10" t="str">
        <f>IFERROR(VLOOKUP(BA$2&amp;":"&amp;$A133,'Tables for analytical purposes'!$Q$3:$S$1575,3,FALSE), "")</f>
        <v/>
      </c>
      <c r="BB133" s="10" t="str">
        <f>IFERROR(VLOOKUP(BB$2&amp;":"&amp;$A133,'Tables for analytical purposes'!$Q$3:$S$1575,3,FALSE), "")</f>
        <v/>
      </c>
      <c r="BC133" s="10" t="str">
        <f>IFERROR(VLOOKUP(BC$2&amp;":"&amp;$A133,'Tables for analytical purposes'!$Q$3:$S$1575,3,FALSE), "")</f>
        <v/>
      </c>
      <c r="BD133" s="10" t="str">
        <f>IFERROR(VLOOKUP(BD$2&amp;":"&amp;$A133,'Tables for analytical purposes'!$Q$3:$S$1575,3,FALSE), "")</f>
        <v/>
      </c>
      <c r="BE133" s="10" t="str">
        <f>IFERROR(VLOOKUP(BE$2&amp;":"&amp;$A133,'Tables for analytical purposes'!$Q$3:$S$1575,3,FALSE), "")</f>
        <v/>
      </c>
    </row>
    <row r="134" spans="1:57" x14ac:dyDescent="0.25">
      <c r="A134" s="10">
        <v>132</v>
      </c>
      <c r="B134" s="10" t="str">
        <f>IFERROR(VLOOKUP(B$2&amp;":"&amp;$A134,'Tables for analytical purposes'!$Q$3:$S$1575,3,FALSE), "")</f>
        <v/>
      </c>
      <c r="C134" s="10" t="str">
        <f>IFERROR(VLOOKUP(C$2&amp;":"&amp;$A134,'Tables for analytical purposes'!$Q$3:$S$1575,3,FALSE), "")</f>
        <v/>
      </c>
      <c r="D134" s="10" t="str">
        <f>IFERROR(VLOOKUP(D$2&amp;":"&amp;$A134,'Tables for analytical purposes'!$Q$3:$S$1575,3,FALSE), "")</f>
        <v/>
      </c>
      <c r="E134" s="10" t="str">
        <f>IFERROR(VLOOKUP(E$2&amp;":"&amp;$A134,'Tables for analytical purposes'!$Q$3:$S$1575,3,FALSE), "")</f>
        <v/>
      </c>
      <c r="F134" s="10" t="str">
        <f>IFERROR(VLOOKUP(F$2&amp;":"&amp;$A134,'Tables for analytical purposes'!$Q$3:$S$1575,3,FALSE), "")</f>
        <v/>
      </c>
      <c r="G134" s="10" t="str">
        <f>IFERROR(VLOOKUP(G$2&amp;":"&amp;$A134,'Tables for analytical purposes'!$Q$3:$S$1575,3,FALSE), "")</f>
        <v/>
      </c>
      <c r="H134" s="10" t="str">
        <f>IFERROR(VLOOKUP(H$2&amp;":"&amp;$A134,'Tables for analytical purposes'!$Q$3:$S$1575,3,FALSE), "")</f>
        <v/>
      </c>
      <c r="I134" s="10" t="str">
        <f>IFERROR(VLOOKUP(I$2&amp;":"&amp;$A134,'Tables for analytical purposes'!$Q$3:$S$1575,3,FALSE), "")</f>
        <v/>
      </c>
      <c r="J134" s="10" t="str">
        <f>IFERROR(VLOOKUP(J$2&amp;":"&amp;$A134,'Tables for analytical purposes'!$Q$3:$S$1575,3,FALSE), "")</f>
        <v/>
      </c>
      <c r="K134" s="10" t="str">
        <f>IFERROR(VLOOKUP(K$2&amp;":"&amp;$A134,'Tables for analytical purposes'!$Q$3:$S$1575,3,FALSE), "")</f>
        <v/>
      </c>
      <c r="L134" s="10" t="str">
        <f>IFERROR(VLOOKUP(L$2&amp;":"&amp;$A134,'Tables for analytical purposes'!$Q$3:$S$1575,3,FALSE), "")</f>
        <v/>
      </c>
      <c r="M134" s="10" t="str">
        <f>IFERROR(VLOOKUP(M$2&amp;":"&amp;$A134,'Tables for analytical purposes'!$Q$3:$S$1575,3,FALSE), "")</f>
        <v/>
      </c>
      <c r="N134" s="10" t="str">
        <f>IFERROR(VLOOKUP(N$2&amp;":"&amp;$A134,'Tables for analytical purposes'!$Q$3:$S$1575,3,FALSE), "")</f>
        <v/>
      </c>
      <c r="O134" s="10" t="str">
        <f>IFERROR(VLOOKUP(O$2&amp;":"&amp;$A134,'Tables for analytical purposes'!$Q$3:$S$1575,3,FALSE), "")</f>
        <v/>
      </c>
      <c r="P134" s="10" t="str">
        <f>IFERROR(VLOOKUP(P$2&amp;":"&amp;$A134,'Tables for analytical purposes'!$Q$3:$S$1575,3,FALSE), "")</f>
        <v/>
      </c>
      <c r="Q134" s="10" t="str">
        <f>IFERROR(VLOOKUP(Q$2&amp;":"&amp;$A134,'Tables for analytical purposes'!$Q$3:$S$1575,3,FALSE), "")</f>
        <v/>
      </c>
      <c r="R134" s="10" t="str">
        <f>IFERROR(VLOOKUP(R$2&amp;":"&amp;$A134,'Tables for analytical purposes'!$Q$3:$S$1575,3,FALSE), "")</f>
        <v/>
      </c>
      <c r="S134" s="10" t="str">
        <f>IFERROR(VLOOKUP(S$2&amp;":"&amp;$A134,'Tables for analytical purposes'!$Q$3:$S$1575,3,FALSE), "")</f>
        <v/>
      </c>
      <c r="T134" s="10" t="str">
        <f>IFERROR(VLOOKUP(T$2&amp;":"&amp;$A134,'Tables for analytical purposes'!$Q$3:$S$1575,3,FALSE), "")</f>
        <v/>
      </c>
      <c r="U134" s="10" t="str">
        <f>IFERROR(VLOOKUP(U$2&amp;":"&amp;$A134,'Tables for analytical purposes'!$Q$3:$S$1575,3,FALSE), "")</f>
        <v/>
      </c>
      <c r="V134" s="10" t="str">
        <f>IFERROR(VLOOKUP(V$2&amp;":"&amp;$A134,'Tables for analytical purposes'!$Q$3:$S$1575,3,FALSE), "")</f>
        <v/>
      </c>
      <c r="W134" s="10" t="str">
        <f>IFERROR(VLOOKUP(W$2&amp;":"&amp;$A134,'Tables for analytical purposes'!$Q$3:$S$1575,3,FALSE), "")</f>
        <v/>
      </c>
      <c r="X134" s="10" t="str">
        <f>IFERROR(VLOOKUP(X$2&amp;":"&amp;$A134,'Tables for analytical purposes'!$Q$3:$S$1575,3,FALSE), "")</f>
        <v/>
      </c>
      <c r="Y134" s="10" t="str">
        <f>IFERROR(VLOOKUP(Y$2&amp;":"&amp;$A134,'Tables for analytical purposes'!$Q$3:$S$1575,3,FALSE), "")</f>
        <v/>
      </c>
      <c r="Z134" s="10" t="str">
        <f>IFERROR(VLOOKUP(Z$2&amp;":"&amp;$A134,'Tables for analytical purposes'!$Q$3:$S$1575,3,FALSE), "")</f>
        <v/>
      </c>
      <c r="AA134" s="10" t="str">
        <f>IFERROR(VLOOKUP(AA$2&amp;":"&amp;$A134,'Tables for analytical purposes'!$Q$3:$S$1575,3,FALSE), "")</f>
        <v/>
      </c>
      <c r="AB134" s="10" t="str">
        <f>IFERROR(VLOOKUP(AB$2&amp;":"&amp;$A134,'Tables for analytical purposes'!$Q$3:$S$1575,3,FALSE), "")</f>
        <v/>
      </c>
      <c r="AC134" s="10" t="str">
        <f>IFERROR(VLOOKUP(AC$2&amp;":"&amp;$A134,'Tables for analytical purposes'!$Q$3:$S$1575,3,FALSE), "")</f>
        <v/>
      </c>
      <c r="AD134" s="10" t="str">
        <f>IFERROR(VLOOKUP(AD$2&amp;":"&amp;$A134,'Tables for analytical purposes'!$Q$3:$S$1575,3,FALSE), "")</f>
        <v/>
      </c>
      <c r="AE134" s="10" t="str">
        <f>IFERROR(VLOOKUP(AE$2&amp;":"&amp;$A134,'Tables for analytical purposes'!$Q$3:$S$1575,3,FALSE), "")</f>
        <v/>
      </c>
      <c r="AF134" s="10" t="str">
        <f>IFERROR(VLOOKUP(AF$2&amp;":"&amp;$A134,'Tables for analytical purposes'!$Q$3:$S$1575,3,FALSE), "")</f>
        <v/>
      </c>
      <c r="AG134" s="10" t="str">
        <f>IFERROR(VLOOKUP(AG$2&amp;":"&amp;$A134,'Tables for analytical purposes'!$Q$3:$S$1575,3,FALSE), "")</f>
        <v/>
      </c>
      <c r="AH134" s="10" t="str">
        <f>IFERROR(VLOOKUP(AH$2&amp;":"&amp;$A134,'Tables for analytical purposes'!$Q$3:$S$1575,3,FALSE), "")</f>
        <v/>
      </c>
      <c r="AI134" s="10" t="str">
        <f>IFERROR(VLOOKUP(AI$2&amp;":"&amp;$A134,'Tables for analytical purposes'!$Q$3:$S$1575,3,FALSE), "")</f>
        <v/>
      </c>
      <c r="AJ134" s="10" t="str">
        <f>IFERROR(VLOOKUP(AJ$2&amp;":"&amp;$A134,'Tables for analytical purposes'!$Q$3:$S$1575,3,FALSE), "")</f>
        <v/>
      </c>
      <c r="AK134" s="10" t="str">
        <f>IFERROR(VLOOKUP(AK$2&amp;":"&amp;$A134,'Tables for analytical purposes'!$Q$3:$S$1575,3,FALSE), "")</f>
        <v/>
      </c>
      <c r="AL134" s="10" t="str">
        <f>IFERROR(VLOOKUP(AL$2&amp;":"&amp;$A134,'Tables for analytical purposes'!$Q$3:$S$1575,3,FALSE), "")</f>
        <v/>
      </c>
      <c r="AM134" s="10" t="str">
        <f>IFERROR(VLOOKUP(AM$2&amp;":"&amp;$A134,'Tables for analytical purposes'!$Q$3:$S$1575,3,FALSE), "")</f>
        <v/>
      </c>
      <c r="AN134" s="10" t="str">
        <f>IFERROR(VLOOKUP(AN$2&amp;":"&amp;$A134,'Tables for analytical purposes'!$Q$3:$S$1575,3,FALSE), "")</f>
        <v/>
      </c>
      <c r="AO134" s="10" t="str">
        <f>IFERROR(VLOOKUP(AO$2&amp;":"&amp;$A134,'Tables for analytical purposes'!$Q$3:$S$1575,3,FALSE), "")</f>
        <v/>
      </c>
      <c r="AP134" s="10" t="str">
        <f>IFERROR(VLOOKUP(AP$2&amp;":"&amp;$A134,'Tables for analytical purposes'!$Q$3:$S$1575,3,FALSE), "")</f>
        <v/>
      </c>
      <c r="AQ134" s="10" t="str">
        <f>IFERROR(VLOOKUP(AQ$2&amp;":"&amp;$A134,'Tables for analytical purposes'!$Q$3:$S$1575,3,FALSE), "")</f>
        <v/>
      </c>
      <c r="AR134" s="10" t="str">
        <f>IFERROR(VLOOKUP(AR$2&amp;":"&amp;$A134,'Tables for analytical purposes'!$Q$3:$S$1575,3,FALSE), "")</f>
        <v/>
      </c>
      <c r="AS134" s="10" t="str">
        <f>IFERROR(VLOOKUP(AS$2&amp;":"&amp;$A134,'Tables for analytical purposes'!$Q$3:$S$1575,3,FALSE), "")</f>
        <v/>
      </c>
      <c r="AT134" s="10" t="str">
        <f>IFERROR(VLOOKUP(AT$2&amp;":"&amp;$A134,'Tables for analytical purposes'!$Q$3:$S$1575,3,FALSE), "")</f>
        <v>VAN HORN</v>
      </c>
      <c r="AU134" s="10" t="str">
        <f>IFERROR(VLOOKUP(AU$2&amp;":"&amp;$A134,'Tables for analytical purposes'!$Q$3:$S$1575,3,FALSE), "")</f>
        <v/>
      </c>
      <c r="AV134" s="10" t="str">
        <f>IFERROR(VLOOKUP(AV$2&amp;":"&amp;$A134,'Tables for analytical purposes'!$Q$3:$S$1575,3,FALSE), "")</f>
        <v/>
      </c>
      <c r="AW134" s="10" t="str">
        <f>IFERROR(VLOOKUP(AW$2&amp;":"&amp;$A134,'Tables for analytical purposes'!$Q$3:$S$1575,3,FALSE), "")</f>
        <v/>
      </c>
      <c r="AX134" s="10" t="str">
        <f>IFERROR(VLOOKUP(AX$2&amp;":"&amp;$A134,'Tables for analytical purposes'!$Q$3:$S$1575,3,FALSE), "")</f>
        <v/>
      </c>
      <c r="AY134" s="10" t="str">
        <f>IFERROR(VLOOKUP(AY$2&amp;":"&amp;$A134,'Tables for analytical purposes'!$Q$3:$S$1575,3,FALSE), "")</f>
        <v/>
      </c>
      <c r="AZ134" s="10" t="str">
        <f>IFERROR(VLOOKUP(AZ$2&amp;":"&amp;$A134,'Tables for analytical purposes'!$Q$3:$S$1575,3,FALSE), "")</f>
        <v/>
      </c>
      <c r="BA134" s="10" t="str">
        <f>IFERROR(VLOOKUP(BA$2&amp;":"&amp;$A134,'Tables for analytical purposes'!$Q$3:$S$1575,3,FALSE), "")</f>
        <v/>
      </c>
      <c r="BB134" s="10" t="str">
        <f>IFERROR(VLOOKUP(BB$2&amp;":"&amp;$A134,'Tables for analytical purposes'!$Q$3:$S$1575,3,FALSE), "")</f>
        <v/>
      </c>
      <c r="BC134" s="10" t="str">
        <f>IFERROR(VLOOKUP(BC$2&amp;":"&amp;$A134,'Tables for analytical purposes'!$Q$3:$S$1575,3,FALSE), "")</f>
        <v/>
      </c>
      <c r="BD134" s="10" t="str">
        <f>IFERROR(VLOOKUP(BD$2&amp;":"&amp;$A134,'Tables for analytical purposes'!$Q$3:$S$1575,3,FALSE), "")</f>
        <v/>
      </c>
      <c r="BE134" s="10" t="str">
        <f>IFERROR(VLOOKUP(BE$2&amp;":"&amp;$A134,'Tables for analytical purposes'!$Q$3:$S$1575,3,FALSE), "")</f>
        <v/>
      </c>
    </row>
    <row r="135" spans="1:57" x14ac:dyDescent="0.25">
      <c r="A135">
        <v>133</v>
      </c>
      <c r="B135" s="10" t="str">
        <f>IFERROR(VLOOKUP(B$2&amp;":"&amp;$A135,'Tables for analytical purposes'!$Q$3:$S$1575,3,FALSE), "")</f>
        <v/>
      </c>
      <c r="C135" s="10" t="str">
        <f>IFERROR(VLOOKUP(C$2&amp;":"&amp;$A135,'Tables for analytical purposes'!$Q$3:$S$1575,3,FALSE), "")</f>
        <v/>
      </c>
      <c r="D135" s="10" t="str">
        <f>IFERROR(VLOOKUP(D$2&amp;":"&amp;$A135,'Tables for analytical purposes'!$Q$3:$S$1575,3,FALSE), "")</f>
        <v/>
      </c>
      <c r="E135" s="10" t="str">
        <f>IFERROR(VLOOKUP(E$2&amp;":"&amp;$A135,'Tables for analytical purposes'!$Q$3:$S$1575,3,FALSE), "")</f>
        <v/>
      </c>
      <c r="F135" s="10" t="str">
        <f>IFERROR(VLOOKUP(F$2&amp;":"&amp;$A135,'Tables for analytical purposes'!$Q$3:$S$1575,3,FALSE), "")</f>
        <v/>
      </c>
      <c r="G135" s="10" t="str">
        <f>IFERROR(VLOOKUP(G$2&amp;":"&amp;$A135,'Tables for analytical purposes'!$Q$3:$S$1575,3,FALSE), "")</f>
        <v/>
      </c>
      <c r="H135" s="10" t="str">
        <f>IFERROR(VLOOKUP(H$2&amp;":"&amp;$A135,'Tables for analytical purposes'!$Q$3:$S$1575,3,FALSE), "")</f>
        <v/>
      </c>
      <c r="I135" s="10" t="str">
        <f>IFERROR(VLOOKUP(I$2&amp;":"&amp;$A135,'Tables for analytical purposes'!$Q$3:$S$1575,3,FALSE), "")</f>
        <v/>
      </c>
      <c r="J135" s="10" t="str">
        <f>IFERROR(VLOOKUP(J$2&amp;":"&amp;$A135,'Tables for analytical purposes'!$Q$3:$S$1575,3,FALSE), "")</f>
        <v/>
      </c>
      <c r="K135" s="10" t="str">
        <f>IFERROR(VLOOKUP(K$2&amp;":"&amp;$A135,'Tables for analytical purposes'!$Q$3:$S$1575,3,FALSE), "")</f>
        <v/>
      </c>
      <c r="L135" s="10" t="str">
        <f>IFERROR(VLOOKUP(L$2&amp;":"&amp;$A135,'Tables for analytical purposes'!$Q$3:$S$1575,3,FALSE), "")</f>
        <v/>
      </c>
      <c r="M135" s="10" t="str">
        <f>IFERROR(VLOOKUP(M$2&amp;":"&amp;$A135,'Tables for analytical purposes'!$Q$3:$S$1575,3,FALSE), "")</f>
        <v/>
      </c>
      <c r="N135" s="10" t="str">
        <f>IFERROR(VLOOKUP(N$2&amp;":"&amp;$A135,'Tables for analytical purposes'!$Q$3:$S$1575,3,FALSE), "")</f>
        <v/>
      </c>
      <c r="O135" s="10" t="str">
        <f>IFERROR(VLOOKUP(O$2&amp;":"&amp;$A135,'Tables for analytical purposes'!$Q$3:$S$1575,3,FALSE), "")</f>
        <v/>
      </c>
      <c r="P135" s="10" t="str">
        <f>IFERROR(VLOOKUP(P$2&amp;":"&amp;$A135,'Tables for analytical purposes'!$Q$3:$S$1575,3,FALSE), "")</f>
        <v/>
      </c>
      <c r="Q135" s="10" t="str">
        <f>IFERROR(VLOOKUP(Q$2&amp;":"&amp;$A135,'Tables for analytical purposes'!$Q$3:$S$1575,3,FALSE), "")</f>
        <v/>
      </c>
      <c r="R135" s="10" t="str">
        <f>IFERROR(VLOOKUP(R$2&amp;":"&amp;$A135,'Tables for analytical purposes'!$Q$3:$S$1575,3,FALSE), "")</f>
        <v/>
      </c>
      <c r="S135" s="10" t="str">
        <f>IFERROR(VLOOKUP(S$2&amp;":"&amp;$A135,'Tables for analytical purposes'!$Q$3:$S$1575,3,FALSE), "")</f>
        <v/>
      </c>
      <c r="T135" s="10" t="str">
        <f>IFERROR(VLOOKUP(T$2&amp;":"&amp;$A135,'Tables for analytical purposes'!$Q$3:$S$1575,3,FALSE), "")</f>
        <v/>
      </c>
      <c r="U135" s="10" t="str">
        <f>IFERROR(VLOOKUP(U$2&amp;":"&amp;$A135,'Tables for analytical purposes'!$Q$3:$S$1575,3,FALSE), "")</f>
        <v/>
      </c>
      <c r="V135" s="10" t="str">
        <f>IFERROR(VLOOKUP(V$2&amp;":"&amp;$A135,'Tables for analytical purposes'!$Q$3:$S$1575,3,FALSE), "")</f>
        <v/>
      </c>
      <c r="W135" s="10" t="str">
        <f>IFERROR(VLOOKUP(W$2&amp;":"&amp;$A135,'Tables for analytical purposes'!$Q$3:$S$1575,3,FALSE), "")</f>
        <v/>
      </c>
      <c r="X135" s="10" t="str">
        <f>IFERROR(VLOOKUP(X$2&amp;":"&amp;$A135,'Tables for analytical purposes'!$Q$3:$S$1575,3,FALSE), "")</f>
        <v/>
      </c>
      <c r="Y135" s="10" t="str">
        <f>IFERROR(VLOOKUP(Y$2&amp;":"&amp;$A135,'Tables for analytical purposes'!$Q$3:$S$1575,3,FALSE), "")</f>
        <v/>
      </c>
      <c r="Z135" s="10" t="str">
        <f>IFERROR(VLOOKUP(Z$2&amp;":"&amp;$A135,'Tables for analytical purposes'!$Q$3:$S$1575,3,FALSE), "")</f>
        <v/>
      </c>
      <c r="AA135" s="10" t="str">
        <f>IFERROR(VLOOKUP(AA$2&amp;":"&amp;$A135,'Tables for analytical purposes'!$Q$3:$S$1575,3,FALSE), "")</f>
        <v/>
      </c>
      <c r="AB135" s="10" t="str">
        <f>IFERROR(VLOOKUP(AB$2&amp;":"&amp;$A135,'Tables for analytical purposes'!$Q$3:$S$1575,3,FALSE), "")</f>
        <v/>
      </c>
      <c r="AC135" s="10" t="str">
        <f>IFERROR(VLOOKUP(AC$2&amp;":"&amp;$A135,'Tables for analytical purposes'!$Q$3:$S$1575,3,FALSE), "")</f>
        <v/>
      </c>
      <c r="AD135" s="10" t="str">
        <f>IFERROR(VLOOKUP(AD$2&amp;":"&amp;$A135,'Tables for analytical purposes'!$Q$3:$S$1575,3,FALSE), "")</f>
        <v/>
      </c>
      <c r="AE135" s="10" t="str">
        <f>IFERROR(VLOOKUP(AE$2&amp;":"&amp;$A135,'Tables for analytical purposes'!$Q$3:$S$1575,3,FALSE), "")</f>
        <v/>
      </c>
      <c r="AF135" s="10" t="str">
        <f>IFERROR(VLOOKUP(AF$2&amp;":"&amp;$A135,'Tables for analytical purposes'!$Q$3:$S$1575,3,FALSE), "")</f>
        <v/>
      </c>
      <c r="AG135" s="10" t="str">
        <f>IFERROR(VLOOKUP(AG$2&amp;":"&amp;$A135,'Tables for analytical purposes'!$Q$3:$S$1575,3,FALSE), "")</f>
        <v/>
      </c>
      <c r="AH135" s="10" t="str">
        <f>IFERROR(VLOOKUP(AH$2&amp;":"&amp;$A135,'Tables for analytical purposes'!$Q$3:$S$1575,3,FALSE), "")</f>
        <v/>
      </c>
      <c r="AI135" s="10" t="str">
        <f>IFERROR(VLOOKUP(AI$2&amp;":"&amp;$A135,'Tables for analytical purposes'!$Q$3:$S$1575,3,FALSE), "")</f>
        <v/>
      </c>
      <c r="AJ135" s="10" t="str">
        <f>IFERROR(VLOOKUP(AJ$2&amp;":"&amp;$A135,'Tables for analytical purposes'!$Q$3:$S$1575,3,FALSE), "")</f>
        <v/>
      </c>
      <c r="AK135" s="10" t="str">
        <f>IFERROR(VLOOKUP(AK$2&amp;":"&amp;$A135,'Tables for analytical purposes'!$Q$3:$S$1575,3,FALSE), "")</f>
        <v/>
      </c>
      <c r="AL135" s="10" t="str">
        <f>IFERROR(VLOOKUP(AL$2&amp;":"&amp;$A135,'Tables for analytical purposes'!$Q$3:$S$1575,3,FALSE), "")</f>
        <v/>
      </c>
      <c r="AM135" s="10" t="str">
        <f>IFERROR(VLOOKUP(AM$2&amp;":"&amp;$A135,'Tables for analytical purposes'!$Q$3:$S$1575,3,FALSE), "")</f>
        <v/>
      </c>
      <c r="AN135" s="10" t="str">
        <f>IFERROR(VLOOKUP(AN$2&amp;":"&amp;$A135,'Tables for analytical purposes'!$Q$3:$S$1575,3,FALSE), "")</f>
        <v/>
      </c>
      <c r="AO135" s="10" t="str">
        <f>IFERROR(VLOOKUP(AO$2&amp;":"&amp;$A135,'Tables for analytical purposes'!$Q$3:$S$1575,3,FALSE), "")</f>
        <v/>
      </c>
      <c r="AP135" s="10" t="str">
        <f>IFERROR(VLOOKUP(AP$2&amp;":"&amp;$A135,'Tables for analytical purposes'!$Q$3:$S$1575,3,FALSE), "")</f>
        <v/>
      </c>
      <c r="AQ135" s="10" t="str">
        <f>IFERROR(VLOOKUP(AQ$2&amp;":"&amp;$A135,'Tables for analytical purposes'!$Q$3:$S$1575,3,FALSE), "")</f>
        <v/>
      </c>
      <c r="AR135" s="10" t="str">
        <f>IFERROR(VLOOKUP(AR$2&amp;":"&amp;$A135,'Tables for analytical purposes'!$Q$3:$S$1575,3,FALSE), "")</f>
        <v/>
      </c>
      <c r="AS135" s="10" t="str">
        <f>IFERROR(VLOOKUP(AS$2&amp;":"&amp;$A135,'Tables for analytical purposes'!$Q$3:$S$1575,3,FALSE), "")</f>
        <v/>
      </c>
      <c r="AT135" s="10" t="str">
        <f>IFERROR(VLOOKUP(AT$2&amp;":"&amp;$A135,'Tables for analytical purposes'!$Q$3:$S$1575,3,FALSE), "")</f>
        <v>WEBSTER</v>
      </c>
      <c r="AU135" s="10" t="str">
        <f>IFERROR(VLOOKUP(AU$2&amp;":"&amp;$A135,'Tables for analytical purposes'!$Q$3:$S$1575,3,FALSE), "")</f>
        <v/>
      </c>
      <c r="AV135" s="10" t="str">
        <f>IFERROR(VLOOKUP(AV$2&amp;":"&amp;$A135,'Tables for analytical purposes'!$Q$3:$S$1575,3,FALSE), "")</f>
        <v/>
      </c>
      <c r="AW135" s="10" t="str">
        <f>IFERROR(VLOOKUP(AW$2&amp;":"&amp;$A135,'Tables for analytical purposes'!$Q$3:$S$1575,3,FALSE), "")</f>
        <v/>
      </c>
      <c r="AX135" s="10" t="str">
        <f>IFERROR(VLOOKUP(AX$2&amp;":"&amp;$A135,'Tables for analytical purposes'!$Q$3:$S$1575,3,FALSE), "")</f>
        <v/>
      </c>
      <c r="AY135" s="10" t="str">
        <f>IFERROR(VLOOKUP(AY$2&amp;":"&amp;$A135,'Tables for analytical purposes'!$Q$3:$S$1575,3,FALSE), "")</f>
        <v/>
      </c>
      <c r="AZ135" s="10" t="str">
        <f>IFERROR(VLOOKUP(AZ$2&amp;":"&amp;$A135,'Tables for analytical purposes'!$Q$3:$S$1575,3,FALSE), "")</f>
        <v/>
      </c>
      <c r="BA135" s="10" t="str">
        <f>IFERROR(VLOOKUP(BA$2&amp;":"&amp;$A135,'Tables for analytical purposes'!$Q$3:$S$1575,3,FALSE), "")</f>
        <v/>
      </c>
      <c r="BB135" s="10" t="str">
        <f>IFERROR(VLOOKUP(BB$2&amp;":"&amp;$A135,'Tables for analytical purposes'!$Q$3:$S$1575,3,FALSE), "")</f>
        <v/>
      </c>
      <c r="BC135" s="10" t="str">
        <f>IFERROR(VLOOKUP(BC$2&amp;":"&amp;$A135,'Tables for analytical purposes'!$Q$3:$S$1575,3,FALSE), "")</f>
        <v/>
      </c>
      <c r="BD135" s="10" t="str">
        <f>IFERROR(VLOOKUP(BD$2&amp;":"&amp;$A135,'Tables for analytical purposes'!$Q$3:$S$1575,3,FALSE), "")</f>
        <v/>
      </c>
      <c r="BE135" s="10" t="str">
        <f>IFERROR(VLOOKUP(BE$2&amp;":"&amp;$A135,'Tables for analytical purposes'!$Q$3:$S$1575,3,FALSE), "")</f>
        <v/>
      </c>
    </row>
    <row r="136" spans="1:57" x14ac:dyDescent="0.25">
      <c r="A136" s="10">
        <v>134</v>
      </c>
      <c r="B136" s="10" t="str">
        <f>IFERROR(VLOOKUP(B$2&amp;":"&amp;$A136,'Tables for analytical purposes'!$Q$3:$S$1575,3,FALSE), "")</f>
        <v/>
      </c>
      <c r="C136" s="10" t="str">
        <f>IFERROR(VLOOKUP(C$2&amp;":"&amp;$A136,'Tables for analytical purposes'!$Q$3:$S$1575,3,FALSE), "")</f>
        <v/>
      </c>
      <c r="D136" s="10" t="str">
        <f>IFERROR(VLOOKUP(D$2&amp;":"&amp;$A136,'Tables for analytical purposes'!$Q$3:$S$1575,3,FALSE), "")</f>
        <v/>
      </c>
      <c r="E136" s="10" t="str">
        <f>IFERROR(VLOOKUP(E$2&amp;":"&amp;$A136,'Tables for analytical purposes'!$Q$3:$S$1575,3,FALSE), "")</f>
        <v/>
      </c>
      <c r="F136" s="10" t="str">
        <f>IFERROR(VLOOKUP(F$2&amp;":"&amp;$A136,'Tables for analytical purposes'!$Q$3:$S$1575,3,FALSE), "")</f>
        <v/>
      </c>
      <c r="G136" s="10" t="str">
        <f>IFERROR(VLOOKUP(G$2&amp;":"&amp;$A136,'Tables for analytical purposes'!$Q$3:$S$1575,3,FALSE), "")</f>
        <v/>
      </c>
      <c r="H136" s="10" t="str">
        <f>IFERROR(VLOOKUP(H$2&amp;":"&amp;$A136,'Tables for analytical purposes'!$Q$3:$S$1575,3,FALSE), "")</f>
        <v/>
      </c>
      <c r="I136" s="10" t="str">
        <f>IFERROR(VLOOKUP(I$2&amp;":"&amp;$A136,'Tables for analytical purposes'!$Q$3:$S$1575,3,FALSE), "")</f>
        <v/>
      </c>
      <c r="J136" s="10" t="str">
        <f>IFERROR(VLOOKUP(J$2&amp;":"&amp;$A136,'Tables for analytical purposes'!$Q$3:$S$1575,3,FALSE), "")</f>
        <v/>
      </c>
      <c r="K136" s="10" t="str">
        <f>IFERROR(VLOOKUP(K$2&amp;":"&amp;$A136,'Tables for analytical purposes'!$Q$3:$S$1575,3,FALSE), "")</f>
        <v/>
      </c>
      <c r="L136" s="10" t="str">
        <f>IFERROR(VLOOKUP(L$2&amp;":"&amp;$A136,'Tables for analytical purposes'!$Q$3:$S$1575,3,FALSE), "")</f>
        <v/>
      </c>
      <c r="M136" s="10" t="str">
        <f>IFERROR(VLOOKUP(M$2&amp;":"&amp;$A136,'Tables for analytical purposes'!$Q$3:$S$1575,3,FALSE), "")</f>
        <v/>
      </c>
      <c r="N136" s="10" t="str">
        <f>IFERROR(VLOOKUP(N$2&amp;":"&amp;$A136,'Tables for analytical purposes'!$Q$3:$S$1575,3,FALSE), "")</f>
        <v/>
      </c>
      <c r="O136" s="10" t="str">
        <f>IFERROR(VLOOKUP(O$2&amp;":"&amp;$A136,'Tables for analytical purposes'!$Q$3:$S$1575,3,FALSE), "")</f>
        <v/>
      </c>
      <c r="P136" s="10" t="str">
        <f>IFERROR(VLOOKUP(P$2&amp;":"&amp;$A136,'Tables for analytical purposes'!$Q$3:$S$1575,3,FALSE), "")</f>
        <v/>
      </c>
      <c r="Q136" s="10" t="str">
        <f>IFERROR(VLOOKUP(Q$2&amp;":"&amp;$A136,'Tables for analytical purposes'!$Q$3:$S$1575,3,FALSE), "")</f>
        <v/>
      </c>
      <c r="R136" s="10" t="str">
        <f>IFERROR(VLOOKUP(R$2&amp;":"&amp;$A136,'Tables for analytical purposes'!$Q$3:$S$1575,3,FALSE), "")</f>
        <v/>
      </c>
      <c r="S136" s="10" t="str">
        <f>IFERROR(VLOOKUP(S$2&amp;":"&amp;$A136,'Tables for analytical purposes'!$Q$3:$S$1575,3,FALSE), "")</f>
        <v/>
      </c>
      <c r="T136" s="10" t="str">
        <f>IFERROR(VLOOKUP(T$2&amp;":"&amp;$A136,'Tables for analytical purposes'!$Q$3:$S$1575,3,FALSE), "")</f>
        <v/>
      </c>
      <c r="U136" s="10" t="str">
        <f>IFERROR(VLOOKUP(U$2&amp;":"&amp;$A136,'Tables for analytical purposes'!$Q$3:$S$1575,3,FALSE), "")</f>
        <v/>
      </c>
      <c r="V136" s="10" t="str">
        <f>IFERROR(VLOOKUP(V$2&amp;":"&amp;$A136,'Tables for analytical purposes'!$Q$3:$S$1575,3,FALSE), "")</f>
        <v/>
      </c>
      <c r="W136" s="10" t="str">
        <f>IFERROR(VLOOKUP(W$2&amp;":"&amp;$A136,'Tables for analytical purposes'!$Q$3:$S$1575,3,FALSE), "")</f>
        <v/>
      </c>
      <c r="X136" s="10" t="str">
        <f>IFERROR(VLOOKUP(X$2&amp;":"&amp;$A136,'Tables for analytical purposes'!$Q$3:$S$1575,3,FALSE), "")</f>
        <v/>
      </c>
      <c r="Y136" s="10" t="str">
        <f>IFERROR(VLOOKUP(Y$2&amp;":"&amp;$A136,'Tables for analytical purposes'!$Q$3:$S$1575,3,FALSE), "")</f>
        <v/>
      </c>
      <c r="Z136" s="10" t="str">
        <f>IFERROR(VLOOKUP(Z$2&amp;":"&amp;$A136,'Tables for analytical purposes'!$Q$3:$S$1575,3,FALSE), "")</f>
        <v/>
      </c>
      <c r="AA136" s="10" t="str">
        <f>IFERROR(VLOOKUP(AA$2&amp;":"&amp;$A136,'Tables for analytical purposes'!$Q$3:$S$1575,3,FALSE), "")</f>
        <v/>
      </c>
      <c r="AB136" s="10" t="str">
        <f>IFERROR(VLOOKUP(AB$2&amp;":"&amp;$A136,'Tables for analytical purposes'!$Q$3:$S$1575,3,FALSE), "")</f>
        <v/>
      </c>
      <c r="AC136" s="10" t="str">
        <f>IFERROR(VLOOKUP(AC$2&amp;":"&amp;$A136,'Tables for analytical purposes'!$Q$3:$S$1575,3,FALSE), "")</f>
        <v/>
      </c>
      <c r="AD136" s="10" t="str">
        <f>IFERROR(VLOOKUP(AD$2&amp;":"&amp;$A136,'Tables for analytical purposes'!$Q$3:$S$1575,3,FALSE), "")</f>
        <v/>
      </c>
      <c r="AE136" s="10" t="str">
        <f>IFERROR(VLOOKUP(AE$2&amp;":"&amp;$A136,'Tables for analytical purposes'!$Q$3:$S$1575,3,FALSE), "")</f>
        <v/>
      </c>
      <c r="AF136" s="10" t="str">
        <f>IFERROR(VLOOKUP(AF$2&amp;":"&amp;$A136,'Tables for analytical purposes'!$Q$3:$S$1575,3,FALSE), "")</f>
        <v/>
      </c>
      <c r="AG136" s="10" t="str">
        <f>IFERROR(VLOOKUP(AG$2&amp;":"&amp;$A136,'Tables for analytical purposes'!$Q$3:$S$1575,3,FALSE), "")</f>
        <v/>
      </c>
      <c r="AH136" s="10" t="str">
        <f>IFERROR(VLOOKUP(AH$2&amp;":"&amp;$A136,'Tables for analytical purposes'!$Q$3:$S$1575,3,FALSE), "")</f>
        <v/>
      </c>
      <c r="AI136" s="10" t="str">
        <f>IFERROR(VLOOKUP(AI$2&amp;":"&amp;$A136,'Tables for analytical purposes'!$Q$3:$S$1575,3,FALSE), "")</f>
        <v/>
      </c>
      <c r="AJ136" s="10" t="str">
        <f>IFERROR(VLOOKUP(AJ$2&amp;":"&amp;$A136,'Tables for analytical purposes'!$Q$3:$S$1575,3,FALSE), "")</f>
        <v/>
      </c>
      <c r="AK136" s="10" t="str">
        <f>IFERROR(VLOOKUP(AK$2&amp;":"&amp;$A136,'Tables for analytical purposes'!$Q$3:$S$1575,3,FALSE), "")</f>
        <v/>
      </c>
      <c r="AL136" s="10" t="str">
        <f>IFERROR(VLOOKUP(AL$2&amp;":"&amp;$A136,'Tables for analytical purposes'!$Q$3:$S$1575,3,FALSE), "")</f>
        <v/>
      </c>
      <c r="AM136" s="10" t="str">
        <f>IFERROR(VLOOKUP(AM$2&amp;":"&amp;$A136,'Tables for analytical purposes'!$Q$3:$S$1575,3,FALSE), "")</f>
        <v/>
      </c>
      <c r="AN136" s="10" t="str">
        <f>IFERROR(VLOOKUP(AN$2&amp;":"&amp;$A136,'Tables for analytical purposes'!$Q$3:$S$1575,3,FALSE), "")</f>
        <v/>
      </c>
      <c r="AO136" s="10" t="str">
        <f>IFERROR(VLOOKUP(AO$2&amp;":"&amp;$A136,'Tables for analytical purposes'!$Q$3:$S$1575,3,FALSE), "")</f>
        <v/>
      </c>
      <c r="AP136" s="10" t="str">
        <f>IFERROR(VLOOKUP(AP$2&amp;":"&amp;$A136,'Tables for analytical purposes'!$Q$3:$S$1575,3,FALSE), "")</f>
        <v/>
      </c>
      <c r="AQ136" s="10" t="str">
        <f>IFERROR(VLOOKUP(AQ$2&amp;":"&amp;$A136,'Tables for analytical purposes'!$Q$3:$S$1575,3,FALSE), "")</f>
        <v/>
      </c>
      <c r="AR136" s="10" t="str">
        <f>IFERROR(VLOOKUP(AR$2&amp;":"&amp;$A136,'Tables for analytical purposes'!$Q$3:$S$1575,3,FALSE), "")</f>
        <v/>
      </c>
      <c r="AS136" s="10" t="str">
        <f>IFERROR(VLOOKUP(AS$2&amp;":"&amp;$A136,'Tables for analytical purposes'!$Q$3:$S$1575,3,FALSE), "")</f>
        <v/>
      </c>
      <c r="AT136" s="10" t="str">
        <f>IFERROR(VLOOKUP(AT$2&amp;":"&amp;$A136,'Tables for analytical purposes'!$Q$3:$S$1575,3,FALSE), "")</f>
        <v>WEIMAR</v>
      </c>
      <c r="AU136" s="10" t="str">
        <f>IFERROR(VLOOKUP(AU$2&amp;":"&amp;$A136,'Tables for analytical purposes'!$Q$3:$S$1575,3,FALSE), "")</f>
        <v/>
      </c>
      <c r="AV136" s="10" t="str">
        <f>IFERROR(VLOOKUP(AV$2&amp;":"&amp;$A136,'Tables for analytical purposes'!$Q$3:$S$1575,3,FALSE), "")</f>
        <v/>
      </c>
      <c r="AW136" s="10" t="str">
        <f>IFERROR(VLOOKUP(AW$2&amp;":"&amp;$A136,'Tables for analytical purposes'!$Q$3:$S$1575,3,FALSE), "")</f>
        <v/>
      </c>
      <c r="AX136" s="10" t="str">
        <f>IFERROR(VLOOKUP(AX$2&amp;":"&amp;$A136,'Tables for analytical purposes'!$Q$3:$S$1575,3,FALSE), "")</f>
        <v/>
      </c>
      <c r="AY136" s="10" t="str">
        <f>IFERROR(VLOOKUP(AY$2&amp;":"&amp;$A136,'Tables for analytical purposes'!$Q$3:$S$1575,3,FALSE), "")</f>
        <v/>
      </c>
      <c r="AZ136" s="10" t="str">
        <f>IFERROR(VLOOKUP(AZ$2&amp;":"&amp;$A136,'Tables for analytical purposes'!$Q$3:$S$1575,3,FALSE), "")</f>
        <v/>
      </c>
      <c r="BA136" s="10" t="str">
        <f>IFERROR(VLOOKUP(BA$2&amp;":"&amp;$A136,'Tables for analytical purposes'!$Q$3:$S$1575,3,FALSE), "")</f>
        <v/>
      </c>
      <c r="BB136" s="10" t="str">
        <f>IFERROR(VLOOKUP(BB$2&amp;":"&amp;$A136,'Tables for analytical purposes'!$Q$3:$S$1575,3,FALSE), "")</f>
        <v/>
      </c>
      <c r="BC136" s="10" t="str">
        <f>IFERROR(VLOOKUP(BC$2&amp;":"&amp;$A136,'Tables for analytical purposes'!$Q$3:$S$1575,3,FALSE), "")</f>
        <v/>
      </c>
      <c r="BD136" s="10" t="str">
        <f>IFERROR(VLOOKUP(BD$2&amp;":"&amp;$A136,'Tables for analytical purposes'!$Q$3:$S$1575,3,FALSE), "")</f>
        <v/>
      </c>
      <c r="BE136" s="10" t="str">
        <f>IFERROR(VLOOKUP(BE$2&amp;":"&amp;$A136,'Tables for analytical purposes'!$Q$3:$S$1575,3,FALSE), "")</f>
        <v/>
      </c>
    </row>
    <row r="137" spans="1:57" x14ac:dyDescent="0.25">
      <c r="A137">
        <v>135</v>
      </c>
      <c r="B137" s="10" t="str">
        <f>IFERROR(VLOOKUP(B$2&amp;":"&amp;$A137,'Tables for analytical purposes'!$Q$3:$S$1575,3,FALSE), "")</f>
        <v/>
      </c>
      <c r="C137" s="10" t="str">
        <f>IFERROR(VLOOKUP(C$2&amp;":"&amp;$A137,'Tables for analytical purposes'!$Q$3:$S$1575,3,FALSE), "")</f>
        <v/>
      </c>
      <c r="D137" s="10" t="str">
        <f>IFERROR(VLOOKUP(D$2&amp;":"&amp;$A137,'Tables for analytical purposes'!$Q$3:$S$1575,3,FALSE), "")</f>
        <v/>
      </c>
      <c r="E137" s="10" t="str">
        <f>IFERROR(VLOOKUP(E$2&amp;":"&amp;$A137,'Tables for analytical purposes'!$Q$3:$S$1575,3,FALSE), "")</f>
        <v/>
      </c>
      <c r="F137" s="10" t="str">
        <f>IFERROR(VLOOKUP(F$2&amp;":"&amp;$A137,'Tables for analytical purposes'!$Q$3:$S$1575,3,FALSE), "")</f>
        <v/>
      </c>
      <c r="G137" s="10" t="str">
        <f>IFERROR(VLOOKUP(G$2&amp;":"&amp;$A137,'Tables for analytical purposes'!$Q$3:$S$1575,3,FALSE), "")</f>
        <v/>
      </c>
      <c r="H137" s="10" t="str">
        <f>IFERROR(VLOOKUP(H$2&amp;":"&amp;$A137,'Tables for analytical purposes'!$Q$3:$S$1575,3,FALSE), "")</f>
        <v/>
      </c>
      <c r="I137" s="10" t="str">
        <f>IFERROR(VLOOKUP(I$2&amp;":"&amp;$A137,'Tables for analytical purposes'!$Q$3:$S$1575,3,FALSE), "")</f>
        <v/>
      </c>
      <c r="J137" s="10" t="str">
        <f>IFERROR(VLOOKUP(J$2&amp;":"&amp;$A137,'Tables for analytical purposes'!$Q$3:$S$1575,3,FALSE), "")</f>
        <v/>
      </c>
      <c r="K137" s="10" t="str">
        <f>IFERROR(VLOOKUP(K$2&amp;":"&amp;$A137,'Tables for analytical purposes'!$Q$3:$S$1575,3,FALSE), "")</f>
        <v/>
      </c>
      <c r="L137" s="10" t="str">
        <f>IFERROR(VLOOKUP(L$2&amp;":"&amp;$A137,'Tables for analytical purposes'!$Q$3:$S$1575,3,FALSE), "")</f>
        <v/>
      </c>
      <c r="M137" s="10" t="str">
        <f>IFERROR(VLOOKUP(M$2&amp;":"&amp;$A137,'Tables for analytical purposes'!$Q$3:$S$1575,3,FALSE), "")</f>
        <v/>
      </c>
      <c r="N137" s="10" t="str">
        <f>IFERROR(VLOOKUP(N$2&amp;":"&amp;$A137,'Tables for analytical purposes'!$Q$3:$S$1575,3,FALSE), "")</f>
        <v/>
      </c>
      <c r="O137" s="10" t="str">
        <f>IFERROR(VLOOKUP(O$2&amp;":"&amp;$A137,'Tables for analytical purposes'!$Q$3:$S$1575,3,FALSE), "")</f>
        <v/>
      </c>
      <c r="P137" s="10" t="str">
        <f>IFERROR(VLOOKUP(P$2&amp;":"&amp;$A137,'Tables for analytical purposes'!$Q$3:$S$1575,3,FALSE), "")</f>
        <v/>
      </c>
      <c r="Q137" s="10" t="str">
        <f>IFERROR(VLOOKUP(Q$2&amp;":"&amp;$A137,'Tables for analytical purposes'!$Q$3:$S$1575,3,FALSE), "")</f>
        <v/>
      </c>
      <c r="R137" s="10" t="str">
        <f>IFERROR(VLOOKUP(R$2&amp;":"&amp;$A137,'Tables for analytical purposes'!$Q$3:$S$1575,3,FALSE), "")</f>
        <v/>
      </c>
      <c r="S137" s="10" t="str">
        <f>IFERROR(VLOOKUP(S$2&amp;":"&amp;$A137,'Tables for analytical purposes'!$Q$3:$S$1575,3,FALSE), "")</f>
        <v/>
      </c>
      <c r="T137" s="10" t="str">
        <f>IFERROR(VLOOKUP(T$2&amp;":"&amp;$A137,'Tables for analytical purposes'!$Q$3:$S$1575,3,FALSE), "")</f>
        <v/>
      </c>
      <c r="U137" s="10" t="str">
        <f>IFERROR(VLOOKUP(U$2&amp;":"&amp;$A137,'Tables for analytical purposes'!$Q$3:$S$1575,3,FALSE), "")</f>
        <v/>
      </c>
      <c r="V137" s="10" t="str">
        <f>IFERROR(VLOOKUP(V$2&amp;":"&amp;$A137,'Tables for analytical purposes'!$Q$3:$S$1575,3,FALSE), "")</f>
        <v/>
      </c>
      <c r="W137" s="10" t="str">
        <f>IFERROR(VLOOKUP(W$2&amp;":"&amp;$A137,'Tables for analytical purposes'!$Q$3:$S$1575,3,FALSE), "")</f>
        <v/>
      </c>
      <c r="X137" s="10" t="str">
        <f>IFERROR(VLOOKUP(X$2&amp;":"&amp;$A137,'Tables for analytical purposes'!$Q$3:$S$1575,3,FALSE), "")</f>
        <v/>
      </c>
      <c r="Y137" s="10" t="str">
        <f>IFERROR(VLOOKUP(Y$2&amp;":"&amp;$A137,'Tables for analytical purposes'!$Q$3:$S$1575,3,FALSE), "")</f>
        <v/>
      </c>
      <c r="Z137" s="10" t="str">
        <f>IFERROR(VLOOKUP(Z$2&amp;":"&amp;$A137,'Tables for analytical purposes'!$Q$3:$S$1575,3,FALSE), "")</f>
        <v/>
      </c>
      <c r="AA137" s="10" t="str">
        <f>IFERROR(VLOOKUP(AA$2&amp;":"&amp;$A137,'Tables for analytical purposes'!$Q$3:$S$1575,3,FALSE), "")</f>
        <v/>
      </c>
      <c r="AB137" s="10" t="str">
        <f>IFERROR(VLOOKUP(AB$2&amp;":"&amp;$A137,'Tables for analytical purposes'!$Q$3:$S$1575,3,FALSE), "")</f>
        <v/>
      </c>
      <c r="AC137" s="10" t="str">
        <f>IFERROR(VLOOKUP(AC$2&amp;":"&amp;$A137,'Tables for analytical purposes'!$Q$3:$S$1575,3,FALSE), "")</f>
        <v/>
      </c>
      <c r="AD137" s="10" t="str">
        <f>IFERROR(VLOOKUP(AD$2&amp;":"&amp;$A137,'Tables for analytical purposes'!$Q$3:$S$1575,3,FALSE), "")</f>
        <v/>
      </c>
      <c r="AE137" s="10" t="str">
        <f>IFERROR(VLOOKUP(AE$2&amp;":"&amp;$A137,'Tables for analytical purposes'!$Q$3:$S$1575,3,FALSE), "")</f>
        <v/>
      </c>
      <c r="AF137" s="10" t="str">
        <f>IFERROR(VLOOKUP(AF$2&amp;":"&amp;$A137,'Tables for analytical purposes'!$Q$3:$S$1575,3,FALSE), "")</f>
        <v/>
      </c>
      <c r="AG137" s="10" t="str">
        <f>IFERROR(VLOOKUP(AG$2&amp;":"&amp;$A137,'Tables for analytical purposes'!$Q$3:$S$1575,3,FALSE), "")</f>
        <v/>
      </c>
      <c r="AH137" s="10" t="str">
        <f>IFERROR(VLOOKUP(AH$2&amp;":"&amp;$A137,'Tables for analytical purposes'!$Q$3:$S$1575,3,FALSE), "")</f>
        <v/>
      </c>
      <c r="AI137" s="10" t="str">
        <f>IFERROR(VLOOKUP(AI$2&amp;":"&amp;$A137,'Tables for analytical purposes'!$Q$3:$S$1575,3,FALSE), "")</f>
        <v/>
      </c>
      <c r="AJ137" s="10" t="str">
        <f>IFERROR(VLOOKUP(AJ$2&amp;":"&amp;$A137,'Tables for analytical purposes'!$Q$3:$S$1575,3,FALSE), "")</f>
        <v/>
      </c>
      <c r="AK137" s="10" t="str">
        <f>IFERROR(VLOOKUP(AK$2&amp;":"&amp;$A137,'Tables for analytical purposes'!$Q$3:$S$1575,3,FALSE), "")</f>
        <v/>
      </c>
      <c r="AL137" s="10" t="str">
        <f>IFERROR(VLOOKUP(AL$2&amp;":"&amp;$A137,'Tables for analytical purposes'!$Q$3:$S$1575,3,FALSE), "")</f>
        <v/>
      </c>
      <c r="AM137" s="10" t="str">
        <f>IFERROR(VLOOKUP(AM$2&amp;":"&amp;$A137,'Tables for analytical purposes'!$Q$3:$S$1575,3,FALSE), "")</f>
        <v/>
      </c>
      <c r="AN137" s="10" t="str">
        <f>IFERROR(VLOOKUP(AN$2&amp;":"&amp;$A137,'Tables for analytical purposes'!$Q$3:$S$1575,3,FALSE), "")</f>
        <v/>
      </c>
      <c r="AO137" s="10" t="str">
        <f>IFERROR(VLOOKUP(AO$2&amp;":"&amp;$A137,'Tables for analytical purposes'!$Q$3:$S$1575,3,FALSE), "")</f>
        <v/>
      </c>
      <c r="AP137" s="10" t="str">
        <f>IFERROR(VLOOKUP(AP$2&amp;":"&amp;$A137,'Tables for analytical purposes'!$Q$3:$S$1575,3,FALSE), "")</f>
        <v/>
      </c>
      <c r="AQ137" s="10" t="str">
        <f>IFERROR(VLOOKUP(AQ$2&amp;":"&amp;$A137,'Tables for analytical purposes'!$Q$3:$S$1575,3,FALSE), "")</f>
        <v/>
      </c>
      <c r="AR137" s="10" t="str">
        <f>IFERROR(VLOOKUP(AR$2&amp;":"&amp;$A137,'Tables for analytical purposes'!$Q$3:$S$1575,3,FALSE), "")</f>
        <v/>
      </c>
      <c r="AS137" s="10" t="str">
        <f>IFERROR(VLOOKUP(AS$2&amp;":"&amp;$A137,'Tables for analytical purposes'!$Q$3:$S$1575,3,FALSE), "")</f>
        <v/>
      </c>
      <c r="AT137" s="10" t="str">
        <f>IFERROR(VLOOKUP(AT$2&amp;":"&amp;$A137,'Tables for analytical purposes'!$Q$3:$S$1575,3,FALSE), "")</f>
        <v>WELLINGTON</v>
      </c>
      <c r="AU137" s="10" t="str">
        <f>IFERROR(VLOOKUP(AU$2&amp;":"&amp;$A137,'Tables for analytical purposes'!$Q$3:$S$1575,3,FALSE), "")</f>
        <v/>
      </c>
      <c r="AV137" s="10" t="str">
        <f>IFERROR(VLOOKUP(AV$2&amp;":"&amp;$A137,'Tables for analytical purposes'!$Q$3:$S$1575,3,FALSE), "")</f>
        <v/>
      </c>
      <c r="AW137" s="10" t="str">
        <f>IFERROR(VLOOKUP(AW$2&amp;":"&amp;$A137,'Tables for analytical purposes'!$Q$3:$S$1575,3,FALSE), "")</f>
        <v/>
      </c>
      <c r="AX137" s="10" t="str">
        <f>IFERROR(VLOOKUP(AX$2&amp;":"&amp;$A137,'Tables for analytical purposes'!$Q$3:$S$1575,3,FALSE), "")</f>
        <v/>
      </c>
      <c r="AY137" s="10" t="str">
        <f>IFERROR(VLOOKUP(AY$2&amp;":"&amp;$A137,'Tables for analytical purposes'!$Q$3:$S$1575,3,FALSE), "")</f>
        <v/>
      </c>
      <c r="AZ137" s="10" t="str">
        <f>IFERROR(VLOOKUP(AZ$2&amp;":"&amp;$A137,'Tables for analytical purposes'!$Q$3:$S$1575,3,FALSE), "")</f>
        <v/>
      </c>
      <c r="BA137" s="10" t="str">
        <f>IFERROR(VLOOKUP(BA$2&amp;":"&amp;$A137,'Tables for analytical purposes'!$Q$3:$S$1575,3,FALSE), "")</f>
        <v/>
      </c>
      <c r="BB137" s="10" t="str">
        <f>IFERROR(VLOOKUP(BB$2&amp;":"&amp;$A137,'Tables for analytical purposes'!$Q$3:$S$1575,3,FALSE), "")</f>
        <v/>
      </c>
      <c r="BC137" s="10" t="str">
        <f>IFERROR(VLOOKUP(BC$2&amp;":"&amp;$A137,'Tables for analytical purposes'!$Q$3:$S$1575,3,FALSE), "")</f>
        <v/>
      </c>
      <c r="BD137" s="10" t="str">
        <f>IFERROR(VLOOKUP(BD$2&amp;":"&amp;$A137,'Tables for analytical purposes'!$Q$3:$S$1575,3,FALSE), "")</f>
        <v/>
      </c>
      <c r="BE137" s="10" t="str">
        <f>IFERROR(VLOOKUP(BE$2&amp;":"&amp;$A137,'Tables for analytical purposes'!$Q$3:$S$1575,3,FALSE), "")</f>
        <v/>
      </c>
    </row>
    <row r="138" spans="1:57" x14ac:dyDescent="0.25">
      <c r="A138" s="10">
        <v>136</v>
      </c>
      <c r="B138" s="10" t="str">
        <f>IFERROR(VLOOKUP(B$2&amp;":"&amp;$A138,'Tables for analytical purposes'!$Q$3:$S$1575,3,FALSE), "")</f>
        <v/>
      </c>
      <c r="C138" s="10" t="str">
        <f>IFERROR(VLOOKUP(C$2&amp;":"&amp;$A138,'Tables for analytical purposes'!$Q$3:$S$1575,3,FALSE), "")</f>
        <v/>
      </c>
      <c r="D138" s="10" t="str">
        <f>IFERROR(VLOOKUP(D$2&amp;":"&amp;$A138,'Tables for analytical purposes'!$Q$3:$S$1575,3,FALSE), "")</f>
        <v/>
      </c>
      <c r="E138" s="10" t="str">
        <f>IFERROR(VLOOKUP(E$2&amp;":"&amp;$A138,'Tables for analytical purposes'!$Q$3:$S$1575,3,FALSE), "")</f>
        <v/>
      </c>
      <c r="F138" s="10" t="str">
        <f>IFERROR(VLOOKUP(F$2&amp;":"&amp;$A138,'Tables for analytical purposes'!$Q$3:$S$1575,3,FALSE), "")</f>
        <v/>
      </c>
      <c r="G138" s="10" t="str">
        <f>IFERROR(VLOOKUP(G$2&amp;":"&amp;$A138,'Tables for analytical purposes'!$Q$3:$S$1575,3,FALSE), "")</f>
        <v/>
      </c>
      <c r="H138" s="10" t="str">
        <f>IFERROR(VLOOKUP(H$2&amp;":"&amp;$A138,'Tables for analytical purposes'!$Q$3:$S$1575,3,FALSE), "")</f>
        <v/>
      </c>
      <c r="I138" s="10" t="str">
        <f>IFERROR(VLOOKUP(I$2&amp;":"&amp;$A138,'Tables for analytical purposes'!$Q$3:$S$1575,3,FALSE), "")</f>
        <v/>
      </c>
      <c r="J138" s="10" t="str">
        <f>IFERROR(VLOOKUP(J$2&amp;":"&amp;$A138,'Tables for analytical purposes'!$Q$3:$S$1575,3,FALSE), "")</f>
        <v/>
      </c>
      <c r="K138" s="10" t="str">
        <f>IFERROR(VLOOKUP(K$2&amp;":"&amp;$A138,'Tables for analytical purposes'!$Q$3:$S$1575,3,FALSE), "")</f>
        <v/>
      </c>
      <c r="L138" s="10" t="str">
        <f>IFERROR(VLOOKUP(L$2&amp;":"&amp;$A138,'Tables for analytical purposes'!$Q$3:$S$1575,3,FALSE), "")</f>
        <v/>
      </c>
      <c r="M138" s="10" t="str">
        <f>IFERROR(VLOOKUP(M$2&amp;":"&amp;$A138,'Tables for analytical purposes'!$Q$3:$S$1575,3,FALSE), "")</f>
        <v/>
      </c>
      <c r="N138" s="10" t="str">
        <f>IFERROR(VLOOKUP(N$2&amp;":"&amp;$A138,'Tables for analytical purposes'!$Q$3:$S$1575,3,FALSE), "")</f>
        <v/>
      </c>
      <c r="O138" s="10" t="str">
        <f>IFERROR(VLOOKUP(O$2&amp;":"&amp;$A138,'Tables for analytical purposes'!$Q$3:$S$1575,3,FALSE), "")</f>
        <v/>
      </c>
      <c r="P138" s="10" t="str">
        <f>IFERROR(VLOOKUP(P$2&amp;":"&amp;$A138,'Tables for analytical purposes'!$Q$3:$S$1575,3,FALSE), "")</f>
        <v/>
      </c>
      <c r="Q138" s="10" t="str">
        <f>IFERROR(VLOOKUP(Q$2&amp;":"&amp;$A138,'Tables for analytical purposes'!$Q$3:$S$1575,3,FALSE), "")</f>
        <v/>
      </c>
      <c r="R138" s="10" t="str">
        <f>IFERROR(VLOOKUP(R$2&amp;":"&amp;$A138,'Tables for analytical purposes'!$Q$3:$S$1575,3,FALSE), "")</f>
        <v/>
      </c>
      <c r="S138" s="10" t="str">
        <f>IFERROR(VLOOKUP(S$2&amp;":"&amp;$A138,'Tables for analytical purposes'!$Q$3:$S$1575,3,FALSE), "")</f>
        <v/>
      </c>
      <c r="T138" s="10" t="str">
        <f>IFERROR(VLOOKUP(T$2&amp;":"&amp;$A138,'Tables for analytical purposes'!$Q$3:$S$1575,3,FALSE), "")</f>
        <v/>
      </c>
      <c r="U138" s="10" t="str">
        <f>IFERROR(VLOOKUP(U$2&amp;":"&amp;$A138,'Tables for analytical purposes'!$Q$3:$S$1575,3,FALSE), "")</f>
        <v/>
      </c>
      <c r="V138" s="10" t="str">
        <f>IFERROR(VLOOKUP(V$2&amp;":"&amp;$A138,'Tables for analytical purposes'!$Q$3:$S$1575,3,FALSE), "")</f>
        <v/>
      </c>
      <c r="W138" s="10" t="str">
        <f>IFERROR(VLOOKUP(W$2&amp;":"&amp;$A138,'Tables for analytical purposes'!$Q$3:$S$1575,3,FALSE), "")</f>
        <v/>
      </c>
      <c r="X138" s="10" t="str">
        <f>IFERROR(VLOOKUP(X$2&amp;":"&amp;$A138,'Tables for analytical purposes'!$Q$3:$S$1575,3,FALSE), "")</f>
        <v/>
      </c>
      <c r="Y138" s="10" t="str">
        <f>IFERROR(VLOOKUP(Y$2&amp;":"&amp;$A138,'Tables for analytical purposes'!$Q$3:$S$1575,3,FALSE), "")</f>
        <v/>
      </c>
      <c r="Z138" s="10" t="str">
        <f>IFERROR(VLOOKUP(Z$2&amp;":"&amp;$A138,'Tables for analytical purposes'!$Q$3:$S$1575,3,FALSE), "")</f>
        <v/>
      </c>
      <c r="AA138" s="10" t="str">
        <f>IFERROR(VLOOKUP(AA$2&amp;":"&amp;$A138,'Tables for analytical purposes'!$Q$3:$S$1575,3,FALSE), "")</f>
        <v/>
      </c>
      <c r="AB138" s="10" t="str">
        <f>IFERROR(VLOOKUP(AB$2&amp;":"&amp;$A138,'Tables for analytical purposes'!$Q$3:$S$1575,3,FALSE), "")</f>
        <v/>
      </c>
      <c r="AC138" s="10" t="str">
        <f>IFERROR(VLOOKUP(AC$2&amp;":"&amp;$A138,'Tables for analytical purposes'!$Q$3:$S$1575,3,FALSE), "")</f>
        <v/>
      </c>
      <c r="AD138" s="10" t="str">
        <f>IFERROR(VLOOKUP(AD$2&amp;":"&amp;$A138,'Tables for analytical purposes'!$Q$3:$S$1575,3,FALSE), "")</f>
        <v/>
      </c>
      <c r="AE138" s="10" t="str">
        <f>IFERROR(VLOOKUP(AE$2&amp;":"&amp;$A138,'Tables for analytical purposes'!$Q$3:$S$1575,3,FALSE), "")</f>
        <v/>
      </c>
      <c r="AF138" s="10" t="str">
        <f>IFERROR(VLOOKUP(AF$2&amp;":"&amp;$A138,'Tables for analytical purposes'!$Q$3:$S$1575,3,FALSE), "")</f>
        <v/>
      </c>
      <c r="AG138" s="10" t="str">
        <f>IFERROR(VLOOKUP(AG$2&amp;":"&amp;$A138,'Tables for analytical purposes'!$Q$3:$S$1575,3,FALSE), "")</f>
        <v/>
      </c>
      <c r="AH138" s="10" t="str">
        <f>IFERROR(VLOOKUP(AH$2&amp;":"&amp;$A138,'Tables for analytical purposes'!$Q$3:$S$1575,3,FALSE), "")</f>
        <v/>
      </c>
      <c r="AI138" s="10" t="str">
        <f>IFERROR(VLOOKUP(AI$2&amp;":"&amp;$A138,'Tables for analytical purposes'!$Q$3:$S$1575,3,FALSE), "")</f>
        <v/>
      </c>
      <c r="AJ138" s="10" t="str">
        <f>IFERROR(VLOOKUP(AJ$2&amp;":"&amp;$A138,'Tables for analytical purposes'!$Q$3:$S$1575,3,FALSE), "")</f>
        <v/>
      </c>
      <c r="AK138" s="10" t="str">
        <f>IFERROR(VLOOKUP(AK$2&amp;":"&amp;$A138,'Tables for analytical purposes'!$Q$3:$S$1575,3,FALSE), "")</f>
        <v/>
      </c>
      <c r="AL138" s="10" t="str">
        <f>IFERROR(VLOOKUP(AL$2&amp;":"&amp;$A138,'Tables for analytical purposes'!$Q$3:$S$1575,3,FALSE), "")</f>
        <v/>
      </c>
      <c r="AM138" s="10" t="str">
        <f>IFERROR(VLOOKUP(AM$2&amp;":"&amp;$A138,'Tables for analytical purposes'!$Q$3:$S$1575,3,FALSE), "")</f>
        <v/>
      </c>
      <c r="AN138" s="10" t="str">
        <f>IFERROR(VLOOKUP(AN$2&amp;":"&amp;$A138,'Tables for analytical purposes'!$Q$3:$S$1575,3,FALSE), "")</f>
        <v/>
      </c>
      <c r="AO138" s="10" t="str">
        <f>IFERROR(VLOOKUP(AO$2&amp;":"&amp;$A138,'Tables for analytical purposes'!$Q$3:$S$1575,3,FALSE), "")</f>
        <v/>
      </c>
      <c r="AP138" s="10" t="str">
        <f>IFERROR(VLOOKUP(AP$2&amp;":"&amp;$A138,'Tables for analytical purposes'!$Q$3:$S$1575,3,FALSE), "")</f>
        <v/>
      </c>
      <c r="AQ138" s="10" t="str">
        <f>IFERROR(VLOOKUP(AQ$2&amp;":"&amp;$A138,'Tables for analytical purposes'!$Q$3:$S$1575,3,FALSE), "")</f>
        <v/>
      </c>
      <c r="AR138" s="10" t="str">
        <f>IFERROR(VLOOKUP(AR$2&amp;":"&amp;$A138,'Tables for analytical purposes'!$Q$3:$S$1575,3,FALSE), "")</f>
        <v/>
      </c>
      <c r="AS138" s="10" t="str">
        <f>IFERROR(VLOOKUP(AS$2&amp;":"&amp;$A138,'Tables for analytical purposes'!$Q$3:$S$1575,3,FALSE), "")</f>
        <v/>
      </c>
      <c r="AT138" s="10" t="str">
        <f>IFERROR(VLOOKUP(AT$2&amp;":"&amp;$A138,'Tables for analytical purposes'!$Q$3:$S$1575,3,FALSE), "")</f>
        <v>WHEELER</v>
      </c>
      <c r="AU138" s="10" t="str">
        <f>IFERROR(VLOOKUP(AU$2&amp;":"&amp;$A138,'Tables for analytical purposes'!$Q$3:$S$1575,3,FALSE), "")</f>
        <v/>
      </c>
      <c r="AV138" s="10" t="str">
        <f>IFERROR(VLOOKUP(AV$2&amp;":"&amp;$A138,'Tables for analytical purposes'!$Q$3:$S$1575,3,FALSE), "")</f>
        <v/>
      </c>
      <c r="AW138" s="10" t="str">
        <f>IFERROR(VLOOKUP(AW$2&amp;":"&amp;$A138,'Tables for analytical purposes'!$Q$3:$S$1575,3,FALSE), "")</f>
        <v/>
      </c>
      <c r="AX138" s="10" t="str">
        <f>IFERROR(VLOOKUP(AX$2&amp;":"&amp;$A138,'Tables for analytical purposes'!$Q$3:$S$1575,3,FALSE), "")</f>
        <v/>
      </c>
      <c r="AY138" s="10" t="str">
        <f>IFERROR(VLOOKUP(AY$2&amp;":"&amp;$A138,'Tables for analytical purposes'!$Q$3:$S$1575,3,FALSE), "")</f>
        <v/>
      </c>
      <c r="AZ138" s="10" t="str">
        <f>IFERROR(VLOOKUP(AZ$2&amp;":"&amp;$A138,'Tables for analytical purposes'!$Q$3:$S$1575,3,FALSE), "")</f>
        <v/>
      </c>
      <c r="BA138" s="10" t="str">
        <f>IFERROR(VLOOKUP(BA$2&amp;":"&amp;$A138,'Tables for analytical purposes'!$Q$3:$S$1575,3,FALSE), "")</f>
        <v/>
      </c>
      <c r="BB138" s="10" t="str">
        <f>IFERROR(VLOOKUP(BB$2&amp;":"&amp;$A138,'Tables for analytical purposes'!$Q$3:$S$1575,3,FALSE), "")</f>
        <v/>
      </c>
      <c r="BC138" s="10" t="str">
        <f>IFERROR(VLOOKUP(BC$2&amp;":"&amp;$A138,'Tables for analytical purposes'!$Q$3:$S$1575,3,FALSE), "")</f>
        <v/>
      </c>
      <c r="BD138" s="10" t="str">
        <f>IFERROR(VLOOKUP(BD$2&amp;":"&amp;$A138,'Tables for analytical purposes'!$Q$3:$S$1575,3,FALSE), "")</f>
        <v/>
      </c>
      <c r="BE138" s="10" t="str">
        <f>IFERROR(VLOOKUP(BE$2&amp;":"&amp;$A138,'Tables for analytical purposes'!$Q$3:$S$1575,3,FALSE), "")</f>
        <v/>
      </c>
    </row>
    <row r="139" spans="1:57" x14ac:dyDescent="0.25">
      <c r="A139">
        <v>137</v>
      </c>
      <c r="B139" s="10" t="str">
        <f>IFERROR(VLOOKUP(B$2&amp;":"&amp;$A139,'Tables for analytical purposes'!$Q$3:$S$1575,3,FALSE), "")</f>
        <v/>
      </c>
      <c r="C139" s="10" t="str">
        <f>IFERROR(VLOOKUP(C$2&amp;":"&amp;$A139,'Tables for analytical purposes'!$Q$3:$S$1575,3,FALSE), "")</f>
        <v/>
      </c>
      <c r="D139" s="10" t="str">
        <f>IFERROR(VLOOKUP(D$2&amp;":"&amp;$A139,'Tables for analytical purposes'!$Q$3:$S$1575,3,FALSE), "")</f>
        <v/>
      </c>
      <c r="E139" s="10" t="str">
        <f>IFERROR(VLOOKUP(E$2&amp;":"&amp;$A139,'Tables for analytical purposes'!$Q$3:$S$1575,3,FALSE), "")</f>
        <v/>
      </c>
      <c r="F139" s="10" t="str">
        <f>IFERROR(VLOOKUP(F$2&amp;":"&amp;$A139,'Tables for analytical purposes'!$Q$3:$S$1575,3,FALSE), "")</f>
        <v/>
      </c>
      <c r="G139" s="10" t="str">
        <f>IFERROR(VLOOKUP(G$2&amp;":"&amp;$A139,'Tables for analytical purposes'!$Q$3:$S$1575,3,FALSE), "")</f>
        <v/>
      </c>
      <c r="H139" s="10" t="str">
        <f>IFERROR(VLOOKUP(H$2&amp;":"&amp;$A139,'Tables for analytical purposes'!$Q$3:$S$1575,3,FALSE), "")</f>
        <v/>
      </c>
      <c r="I139" s="10" t="str">
        <f>IFERROR(VLOOKUP(I$2&amp;":"&amp;$A139,'Tables for analytical purposes'!$Q$3:$S$1575,3,FALSE), "")</f>
        <v/>
      </c>
      <c r="J139" s="10" t="str">
        <f>IFERROR(VLOOKUP(J$2&amp;":"&amp;$A139,'Tables for analytical purposes'!$Q$3:$S$1575,3,FALSE), "")</f>
        <v/>
      </c>
      <c r="K139" s="10" t="str">
        <f>IFERROR(VLOOKUP(K$2&amp;":"&amp;$A139,'Tables for analytical purposes'!$Q$3:$S$1575,3,FALSE), "")</f>
        <v/>
      </c>
      <c r="L139" s="10" t="str">
        <f>IFERROR(VLOOKUP(L$2&amp;":"&amp;$A139,'Tables for analytical purposes'!$Q$3:$S$1575,3,FALSE), "")</f>
        <v/>
      </c>
      <c r="M139" s="10" t="str">
        <f>IFERROR(VLOOKUP(M$2&amp;":"&amp;$A139,'Tables for analytical purposes'!$Q$3:$S$1575,3,FALSE), "")</f>
        <v/>
      </c>
      <c r="N139" s="10" t="str">
        <f>IFERROR(VLOOKUP(N$2&amp;":"&amp;$A139,'Tables for analytical purposes'!$Q$3:$S$1575,3,FALSE), "")</f>
        <v/>
      </c>
      <c r="O139" s="10" t="str">
        <f>IFERROR(VLOOKUP(O$2&amp;":"&amp;$A139,'Tables for analytical purposes'!$Q$3:$S$1575,3,FALSE), "")</f>
        <v/>
      </c>
      <c r="P139" s="10" t="str">
        <f>IFERROR(VLOOKUP(P$2&amp;":"&amp;$A139,'Tables for analytical purposes'!$Q$3:$S$1575,3,FALSE), "")</f>
        <v/>
      </c>
      <c r="Q139" s="10" t="str">
        <f>IFERROR(VLOOKUP(Q$2&amp;":"&amp;$A139,'Tables for analytical purposes'!$Q$3:$S$1575,3,FALSE), "")</f>
        <v/>
      </c>
      <c r="R139" s="10" t="str">
        <f>IFERROR(VLOOKUP(R$2&amp;":"&amp;$A139,'Tables for analytical purposes'!$Q$3:$S$1575,3,FALSE), "")</f>
        <v/>
      </c>
      <c r="S139" s="10" t="str">
        <f>IFERROR(VLOOKUP(S$2&amp;":"&amp;$A139,'Tables for analytical purposes'!$Q$3:$S$1575,3,FALSE), "")</f>
        <v/>
      </c>
      <c r="T139" s="10" t="str">
        <f>IFERROR(VLOOKUP(T$2&amp;":"&amp;$A139,'Tables for analytical purposes'!$Q$3:$S$1575,3,FALSE), "")</f>
        <v/>
      </c>
      <c r="U139" s="10" t="str">
        <f>IFERROR(VLOOKUP(U$2&amp;":"&amp;$A139,'Tables for analytical purposes'!$Q$3:$S$1575,3,FALSE), "")</f>
        <v/>
      </c>
      <c r="V139" s="10" t="str">
        <f>IFERROR(VLOOKUP(V$2&amp;":"&amp;$A139,'Tables for analytical purposes'!$Q$3:$S$1575,3,FALSE), "")</f>
        <v/>
      </c>
      <c r="W139" s="10" t="str">
        <f>IFERROR(VLOOKUP(W$2&amp;":"&amp;$A139,'Tables for analytical purposes'!$Q$3:$S$1575,3,FALSE), "")</f>
        <v/>
      </c>
      <c r="X139" s="10" t="str">
        <f>IFERROR(VLOOKUP(X$2&amp;":"&amp;$A139,'Tables for analytical purposes'!$Q$3:$S$1575,3,FALSE), "")</f>
        <v/>
      </c>
      <c r="Y139" s="10" t="str">
        <f>IFERROR(VLOOKUP(Y$2&amp;":"&amp;$A139,'Tables for analytical purposes'!$Q$3:$S$1575,3,FALSE), "")</f>
        <v/>
      </c>
      <c r="Z139" s="10" t="str">
        <f>IFERROR(VLOOKUP(Z$2&amp;":"&amp;$A139,'Tables for analytical purposes'!$Q$3:$S$1575,3,FALSE), "")</f>
        <v/>
      </c>
      <c r="AA139" s="10" t="str">
        <f>IFERROR(VLOOKUP(AA$2&amp;":"&amp;$A139,'Tables for analytical purposes'!$Q$3:$S$1575,3,FALSE), "")</f>
        <v/>
      </c>
      <c r="AB139" s="10" t="str">
        <f>IFERROR(VLOOKUP(AB$2&amp;":"&amp;$A139,'Tables for analytical purposes'!$Q$3:$S$1575,3,FALSE), "")</f>
        <v/>
      </c>
      <c r="AC139" s="10" t="str">
        <f>IFERROR(VLOOKUP(AC$2&amp;":"&amp;$A139,'Tables for analytical purposes'!$Q$3:$S$1575,3,FALSE), "")</f>
        <v/>
      </c>
      <c r="AD139" s="10" t="str">
        <f>IFERROR(VLOOKUP(AD$2&amp;":"&amp;$A139,'Tables for analytical purposes'!$Q$3:$S$1575,3,FALSE), "")</f>
        <v/>
      </c>
      <c r="AE139" s="10" t="str">
        <f>IFERROR(VLOOKUP(AE$2&amp;":"&amp;$A139,'Tables for analytical purposes'!$Q$3:$S$1575,3,FALSE), "")</f>
        <v/>
      </c>
      <c r="AF139" s="10" t="str">
        <f>IFERROR(VLOOKUP(AF$2&amp;":"&amp;$A139,'Tables for analytical purposes'!$Q$3:$S$1575,3,FALSE), "")</f>
        <v/>
      </c>
      <c r="AG139" s="10" t="str">
        <f>IFERROR(VLOOKUP(AG$2&amp;":"&amp;$A139,'Tables for analytical purposes'!$Q$3:$S$1575,3,FALSE), "")</f>
        <v/>
      </c>
      <c r="AH139" s="10" t="str">
        <f>IFERROR(VLOOKUP(AH$2&amp;":"&amp;$A139,'Tables for analytical purposes'!$Q$3:$S$1575,3,FALSE), "")</f>
        <v/>
      </c>
      <c r="AI139" s="10" t="str">
        <f>IFERROR(VLOOKUP(AI$2&amp;":"&amp;$A139,'Tables for analytical purposes'!$Q$3:$S$1575,3,FALSE), "")</f>
        <v/>
      </c>
      <c r="AJ139" s="10" t="str">
        <f>IFERROR(VLOOKUP(AJ$2&amp;":"&amp;$A139,'Tables for analytical purposes'!$Q$3:$S$1575,3,FALSE), "")</f>
        <v/>
      </c>
      <c r="AK139" s="10" t="str">
        <f>IFERROR(VLOOKUP(AK$2&amp;":"&amp;$A139,'Tables for analytical purposes'!$Q$3:$S$1575,3,FALSE), "")</f>
        <v/>
      </c>
      <c r="AL139" s="10" t="str">
        <f>IFERROR(VLOOKUP(AL$2&amp;":"&amp;$A139,'Tables for analytical purposes'!$Q$3:$S$1575,3,FALSE), "")</f>
        <v/>
      </c>
      <c r="AM139" s="10" t="str">
        <f>IFERROR(VLOOKUP(AM$2&amp;":"&amp;$A139,'Tables for analytical purposes'!$Q$3:$S$1575,3,FALSE), "")</f>
        <v/>
      </c>
      <c r="AN139" s="10" t="str">
        <f>IFERROR(VLOOKUP(AN$2&amp;":"&amp;$A139,'Tables for analytical purposes'!$Q$3:$S$1575,3,FALSE), "")</f>
        <v/>
      </c>
      <c r="AO139" s="10" t="str">
        <f>IFERROR(VLOOKUP(AO$2&amp;":"&amp;$A139,'Tables for analytical purposes'!$Q$3:$S$1575,3,FALSE), "")</f>
        <v/>
      </c>
      <c r="AP139" s="10" t="str">
        <f>IFERROR(VLOOKUP(AP$2&amp;":"&amp;$A139,'Tables for analytical purposes'!$Q$3:$S$1575,3,FALSE), "")</f>
        <v/>
      </c>
      <c r="AQ139" s="10" t="str">
        <f>IFERROR(VLOOKUP(AQ$2&amp;":"&amp;$A139,'Tables for analytical purposes'!$Q$3:$S$1575,3,FALSE), "")</f>
        <v/>
      </c>
      <c r="AR139" s="10" t="str">
        <f>IFERROR(VLOOKUP(AR$2&amp;":"&amp;$A139,'Tables for analytical purposes'!$Q$3:$S$1575,3,FALSE), "")</f>
        <v/>
      </c>
      <c r="AS139" s="10" t="str">
        <f>IFERROR(VLOOKUP(AS$2&amp;":"&amp;$A139,'Tables for analytical purposes'!$Q$3:$S$1575,3,FALSE), "")</f>
        <v/>
      </c>
      <c r="AT139" s="10" t="str">
        <f>IFERROR(VLOOKUP(AT$2&amp;":"&amp;$A139,'Tables for analytical purposes'!$Q$3:$S$1575,3,FALSE), "")</f>
        <v>WICHITA FALLS</v>
      </c>
      <c r="AU139" s="10" t="str">
        <f>IFERROR(VLOOKUP(AU$2&amp;":"&amp;$A139,'Tables for analytical purposes'!$Q$3:$S$1575,3,FALSE), "")</f>
        <v/>
      </c>
      <c r="AV139" s="10" t="str">
        <f>IFERROR(VLOOKUP(AV$2&amp;":"&amp;$A139,'Tables for analytical purposes'!$Q$3:$S$1575,3,FALSE), "")</f>
        <v/>
      </c>
      <c r="AW139" s="10" t="str">
        <f>IFERROR(VLOOKUP(AW$2&amp;":"&amp;$A139,'Tables for analytical purposes'!$Q$3:$S$1575,3,FALSE), "")</f>
        <v/>
      </c>
      <c r="AX139" s="10" t="str">
        <f>IFERROR(VLOOKUP(AX$2&amp;":"&amp;$A139,'Tables for analytical purposes'!$Q$3:$S$1575,3,FALSE), "")</f>
        <v/>
      </c>
      <c r="AY139" s="10" t="str">
        <f>IFERROR(VLOOKUP(AY$2&amp;":"&amp;$A139,'Tables for analytical purposes'!$Q$3:$S$1575,3,FALSE), "")</f>
        <v/>
      </c>
      <c r="AZ139" s="10" t="str">
        <f>IFERROR(VLOOKUP(AZ$2&amp;":"&amp;$A139,'Tables for analytical purposes'!$Q$3:$S$1575,3,FALSE), "")</f>
        <v/>
      </c>
      <c r="BA139" s="10" t="str">
        <f>IFERROR(VLOOKUP(BA$2&amp;":"&amp;$A139,'Tables for analytical purposes'!$Q$3:$S$1575,3,FALSE), "")</f>
        <v/>
      </c>
      <c r="BB139" s="10" t="str">
        <f>IFERROR(VLOOKUP(BB$2&amp;":"&amp;$A139,'Tables for analytical purposes'!$Q$3:$S$1575,3,FALSE), "")</f>
        <v/>
      </c>
      <c r="BC139" s="10" t="str">
        <f>IFERROR(VLOOKUP(BC$2&amp;":"&amp;$A139,'Tables for analytical purposes'!$Q$3:$S$1575,3,FALSE), "")</f>
        <v/>
      </c>
      <c r="BD139" s="10" t="str">
        <f>IFERROR(VLOOKUP(BD$2&amp;":"&amp;$A139,'Tables for analytical purposes'!$Q$3:$S$1575,3,FALSE), "")</f>
        <v/>
      </c>
      <c r="BE139" s="10" t="str">
        <f>IFERROR(VLOOKUP(BE$2&amp;":"&amp;$A139,'Tables for analytical purposes'!$Q$3:$S$1575,3,FALSE), "")</f>
        <v/>
      </c>
    </row>
    <row r="140" spans="1:57" x14ac:dyDescent="0.25">
      <c r="A140" s="10">
        <v>138</v>
      </c>
      <c r="B140" s="10" t="str">
        <f>IFERROR(VLOOKUP(B$2&amp;":"&amp;$A140,'Tables for analytical purposes'!$Q$3:$S$1575,3,FALSE), "")</f>
        <v/>
      </c>
      <c r="C140" s="10" t="str">
        <f>IFERROR(VLOOKUP(C$2&amp;":"&amp;$A140,'Tables for analytical purposes'!$Q$3:$S$1575,3,FALSE), "")</f>
        <v/>
      </c>
      <c r="D140" s="10" t="str">
        <f>IFERROR(VLOOKUP(D$2&amp;":"&amp;$A140,'Tables for analytical purposes'!$Q$3:$S$1575,3,FALSE), "")</f>
        <v/>
      </c>
      <c r="E140" s="10" t="str">
        <f>IFERROR(VLOOKUP(E$2&amp;":"&amp;$A140,'Tables for analytical purposes'!$Q$3:$S$1575,3,FALSE), "")</f>
        <v/>
      </c>
      <c r="F140" s="10" t="str">
        <f>IFERROR(VLOOKUP(F$2&amp;":"&amp;$A140,'Tables for analytical purposes'!$Q$3:$S$1575,3,FALSE), "")</f>
        <v/>
      </c>
      <c r="G140" s="10" t="str">
        <f>IFERROR(VLOOKUP(G$2&amp;":"&amp;$A140,'Tables for analytical purposes'!$Q$3:$S$1575,3,FALSE), "")</f>
        <v/>
      </c>
      <c r="H140" s="10" t="str">
        <f>IFERROR(VLOOKUP(H$2&amp;":"&amp;$A140,'Tables for analytical purposes'!$Q$3:$S$1575,3,FALSE), "")</f>
        <v/>
      </c>
      <c r="I140" s="10" t="str">
        <f>IFERROR(VLOOKUP(I$2&amp;":"&amp;$A140,'Tables for analytical purposes'!$Q$3:$S$1575,3,FALSE), "")</f>
        <v/>
      </c>
      <c r="J140" s="10" t="str">
        <f>IFERROR(VLOOKUP(J$2&amp;":"&amp;$A140,'Tables for analytical purposes'!$Q$3:$S$1575,3,FALSE), "")</f>
        <v/>
      </c>
      <c r="K140" s="10" t="str">
        <f>IFERROR(VLOOKUP(K$2&amp;":"&amp;$A140,'Tables for analytical purposes'!$Q$3:$S$1575,3,FALSE), "")</f>
        <v/>
      </c>
      <c r="L140" s="10" t="str">
        <f>IFERROR(VLOOKUP(L$2&amp;":"&amp;$A140,'Tables for analytical purposes'!$Q$3:$S$1575,3,FALSE), "")</f>
        <v/>
      </c>
      <c r="M140" s="10" t="str">
        <f>IFERROR(VLOOKUP(M$2&amp;":"&amp;$A140,'Tables for analytical purposes'!$Q$3:$S$1575,3,FALSE), "")</f>
        <v/>
      </c>
      <c r="N140" s="10" t="str">
        <f>IFERROR(VLOOKUP(N$2&amp;":"&amp;$A140,'Tables for analytical purposes'!$Q$3:$S$1575,3,FALSE), "")</f>
        <v/>
      </c>
      <c r="O140" s="10" t="str">
        <f>IFERROR(VLOOKUP(O$2&amp;":"&amp;$A140,'Tables for analytical purposes'!$Q$3:$S$1575,3,FALSE), "")</f>
        <v/>
      </c>
      <c r="P140" s="10" t="str">
        <f>IFERROR(VLOOKUP(P$2&amp;":"&amp;$A140,'Tables for analytical purposes'!$Q$3:$S$1575,3,FALSE), "")</f>
        <v/>
      </c>
      <c r="Q140" s="10" t="str">
        <f>IFERROR(VLOOKUP(Q$2&amp;":"&amp;$A140,'Tables for analytical purposes'!$Q$3:$S$1575,3,FALSE), "")</f>
        <v/>
      </c>
      <c r="R140" s="10" t="str">
        <f>IFERROR(VLOOKUP(R$2&amp;":"&amp;$A140,'Tables for analytical purposes'!$Q$3:$S$1575,3,FALSE), "")</f>
        <v/>
      </c>
      <c r="S140" s="10" t="str">
        <f>IFERROR(VLOOKUP(S$2&amp;":"&amp;$A140,'Tables for analytical purposes'!$Q$3:$S$1575,3,FALSE), "")</f>
        <v/>
      </c>
      <c r="T140" s="10" t="str">
        <f>IFERROR(VLOOKUP(T$2&amp;":"&amp;$A140,'Tables for analytical purposes'!$Q$3:$S$1575,3,FALSE), "")</f>
        <v/>
      </c>
      <c r="U140" s="10" t="str">
        <f>IFERROR(VLOOKUP(U$2&amp;":"&amp;$A140,'Tables for analytical purposes'!$Q$3:$S$1575,3,FALSE), "")</f>
        <v/>
      </c>
      <c r="V140" s="10" t="str">
        <f>IFERROR(VLOOKUP(V$2&amp;":"&amp;$A140,'Tables for analytical purposes'!$Q$3:$S$1575,3,FALSE), "")</f>
        <v/>
      </c>
      <c r="W140" s="10" t="str">
        <f>IFERROR(VLOOKUP(W$2&amp;":"&amp;$A140,'Tables for analytical purposes'!$Q$3:$S$1575,3,FALSE), "")</f>
        <v/>
      </c>
      <c r="X140" s="10" t="str">
        <f>IFERROR(VLOOKUP(X$2&amp;":"&amp;$A140,'Tables for analytical purposes'!$Q$3:$S$1575,3,FALSE), "")</f>
        <v/>
      </c>
      <c r="Y140" s="10" t="str">
        <f>IFERROR(VLOOKUP(Y$2&amp;":"&amp;$A140,'Tables for analytical purposes'!$Q$3:$S$1575,3,FALSE), "")</f>
        <v/>
      </c>
      <c r="Z140" s="10" t="str">
        <f>IFERROR(VLOOKUP(Z$2&amp;":"&amp;$A140,'Tables for analytical purposes'!$Q$3:$S$1575,3,FALSE), "")</f>
        <v/>
      </c>
      <c r="AA140" s="10" t="str">
        <f>IFERROR(VLOOKUP(AA$2&amp;":"&amp;$A140,'Tables for analytical purposes'!$Q$3:$S$1575,3,FALSE), "")</f>
        <v/>
      </c>
      <c r="AB140" s="10" t="str">
        <f>IFERROR(VLOOKUP(AB$2&amp;":"&amp;$A140,'Tables for analytical purposes'!$Q$3:$S$1575,3,FALSE), "")</f>
        <v/>
      </c>
      <c r="AC140" s="10" t="str">
        <f>IFERROR(VLOOKUP(AC$2&amp;":"&amp;$A140,'Tables for analytical purposes'!$Q$3:$S$1575,3,FALSE), "")</f>
        <v/>
      </c>
      <c r="AD140" s="10" t="str">
        <f>IFERROR(VLOOKUP(AD$2&amp;":"&amp;$A140,'Tables for analytical purposes'!$Q$3:$S$1575,3,FALSE), "")</f>
        <v/>
      </c>
      <c r="AE140" s="10" t="str">
        <f>IFERROR(VLOOKUP(AE$2&amp;":"&amp;$A140,'Tables for analytical purposes'!$Q$3:$S$1575,3,FALSE), "")</f>
        <v/>
      </c>
      <c r="AF140" s="10" t="str">
        <f>IFERROR(VLOOKUP(AF$2&amp;":"&amp;$A140,'Tables for analytical purposes'!$Q$3:$S$1575,3,FALSE), "")</f>
        <v/>
      </c>
      <c r="AG140" s="10" t="str">
        <f>IFERROR(VLOOKUP(AG$2&amp;":"&amp;$A140,'Tables for analytical purposes'!$Q$3:$S$1575,3,FALSE), "")</f>
        <v/>
      </c>
      <c r="AH140" s="10" t="str">
        <f>IFERROR(VLOOKUP(AH$2&amp;":"&amp;$A140,'Tables for analytical purposes'!$Q$3:$S$1575,3,FALSE), "")</f>
        <v/>
      </c>
      <c r="AI140" s="10" t="str">
        <f>IFERROR(VLOOKUP(AI$2&amp;":"&amp;$A140,'Tables for analytical purposes'!$Q$3:$S$1575,3,FALSE), "")</f>
        <v/>
      </c>
      <c r="AJ140" s="10" t="str">
        <f>IFERROR(VLOOKUP(AJ$2&amp;":"&amp;$A140,'Tables for analytical purposes'!$Q$3:$S$1575,3,FALSE), "")</f>
        <v/>
      </c>
      <c r="AK140" s="10" t="str">
        <f>IFERROR(VLOOKUP(AK$2&amp;":"&amp;$A140,'Tables for analytical purposes'!$Q$3:$S$1575,3,FALSE), "")</f>
        <v/>
      </c>
      <c r="AL140" s="10" t="str">
        <f>IFERROR(VLOOKUP(AL$2&amp;":"&amp;$A140,'Tables for analytical purposes'!$Q$3:$S$1575,3,FALSE), "")</f>
        <v/>
      </c>
      <c r="AM140" s="10" t="str">
        <f>IFERROR(VLOOKUP(AM$2&amp;":"&amp;$A140,'Tables for analytical purposes'!$Q$3:$S$1575,3,FALSE), "")</f>
        <v/>
      </c>
      <c r="AN140" s="10" t="str">
        <f>IFERROR(VLOOKUP(AN$2&amp;":"&amp;$A140,'Tables for analytical purposes'!$Q$3:$S$1575,3,FALSE), "")</f>
        <v/>
      </c>
      <c r="AO140" s="10" t="str">
        <f>IFERROR(VLOOKUP(AO$2&amp;":"&amp;$A140,'Tables for analytical purposes'!$Q$3:$S$1575,3,FALSE), "")</f>
        <v/>
      </c>
      <c r="AP140" s="10" t="str">
        <f>IFERROR(VLOOKUP(AP$2&amp;":"&amp;$A140,'Tables for analytical purposes'!$Q$3:$S$1575,3,FALSE), "")</f>
        <v/>
      </c>
      <c r="AQ140" s="10" t="str">
        <f>IFERROR(VLOOKUP(AQ$2&amp;":"&amp;$A140,'Tables for analytical purposes'!$Q$3:$S$1575,3,FALSE), "")</f>
        <v/>
      </c>
      <c r="AR140" s="10" t="str">
        <f>IFERROR(VLOOKUP(AR$2&amp;":"&amp;$A140,'Tables for analytical purposes'!$Q$3:$S$1575,3,FALSE), "")</f>
        <v/>
      </c>
      <c r="AS140" s="10" t="str">
        <f>IFERROR(VLOOKUP(AS$2&amp;":"&amp;$A140,'Tables for analytical purposes'!$Q$3:$S$1575,3,FALSE), "")</f>
        <v/>
      </c>
      <c r="AT140" s="10" t="str">
        <f>IFERROR(VLOOKUP(AT$2&amp;":"&amp;$A140,'Tables for analytical purposes'!$Q$3:$S$1575,3,FALSE), "")</f>
        <v>WINNIE</v>
      </c>
      <c r="AU140" s="10" t="str">
        <f>IFERROR(VLOOKUP(AU$2&amp;":"&amp;$A140,'Tables for analytical purposes'!$Q$3:$S$1575,3,FALSE), "")</f>
        <v/>
      </c>
      <c r="AV140" s="10" t="str">
        <f>IFERROR(VLOOKUP(AV$2&amp;":"&amp;$A140,'Tables for analytical purposes'!$Q$3:$S$1575,3,FALSE), "")</f>
        <v/>
      </c>
      <c r="AW140" s="10" t="str">
        <f>IFERROR(VLOOKUP(AW$2&amp;":"&amp;$A140,'Tables for analytical purposes'!$Q$3:$S$1575,3,FALSE), "")</f>
        <v/>
      </c>
      <c r="AX140" s="10" t="str">
        <f>IFERROR(VLOOKUP(AX$2&amp;":"&amp;$A140,'Tables for analytical purposes'!$Q$3:$S$1575,3,FALSE), "")</f>
        <v/>
      </c>
      <c r="AY140" s="10" t="str">
        <f>IFERROR(VLOOKUP(AY$2&amp;":"&amp;$A140,'Tables for analytical purposes'!$Q$3:$S$1575,3,FALSE), "")</f>
        <v/>
      </c>
      <c r="AZ140" s="10" t="str">
        <f>IFERROR(VLOOKUP(AZ$2&amp;":"&amp;$A140,'Tables for analytical purposes'!$Q$3:$S$1575,3,FALSE), "")</f>
        <v/>
      </c>
      <c r="BA140" s="10" t="str">
        <f>IFERROR(VLOOKUP(BA$2&amp;":"&amp;$A140,'Tables for analytical purposes'!$Q$3:$S$1575,3,FALSE), "")</f>
        <v/>
      </c>
      <c r="BB140" s="10" t="str">
        <f>IFERROR(VLOOKUP(BB$2&amp;":"&amp;$A140,'Tables for analytical purposes'!$Q$3:$S$1575,3,FALSE), "")</f>
        <v/>
      </c>
      <c r="BC140" s="10" t="str">
        <f>IFERROR(VLOOKUP(BC$2&amp;":"&amp;$A140,'Tables for analytical purposes'!$Q$3:$S$1575,3,FALSE), "")</f>
        <v/>
      </c>
      <c r="BD140" s="10" t="str">
        <f>IFERROR(VLOOKUP(BD$2&amp;":"&amp;$A140,'Tables for analytical purposes'!$Q$3:$S$1575,3,FALSE), "")</f>
        <v/>
      </c>
      <c r="BE140" s="10" t="str">
        <f>IFERROR(VLOOKUP(BE$2&amp;":"&amp;$A140,'Tables for analytical purposes'!$Q$3:$S$1575,3,FALSE), "")</f>
        <v/>
      </c>
    </row>
    <row r="141" spans="1:57" x14ac:dyDescent="0.25">
      <c r="A141">
        <v>139</v>
      </c>
      <c r="B141" s="10" t="str">
        <f>IFERROR(VLOOKUP(B$2&amp;":"&amp;$A141,'Tables for analytical purposes'!$Q$3:$S$1575,3,FALSE), "")</f>
        <v/>
      </c>
      <c r="C141" s="10" t="str">
        <f>IFERROR(VLOOKUP(C$2&amp;":"&amp;$A141,'Tables for analytical purposes'!$Q$3:$S$1575,3,FALSE), "")</f>
        <v/>
      </c>
      <c r="D141" s="10" t="str">
        <f>IFERROR(VLOOKUP(D$2&amp;":"&amp;$A141,'Tables for analytical purposes'!$Q$3:$S$1575,3,FALSE), "")</f>
        <v/>
      </c>
      <c r="E141" s="10" t="str">
        <f>IFERROR(VLOOKUP(E$2&amp;":"&amp;$A141,'Tables for analytical purposes'!$Q$3:$S$1575,3,FALSE), "")</f>
        <v/>
      </c>
      <c r="F141" s="10" t="str">
        <f>IFERROR(VLOOKUP(F$2&amp;":"&amp;$A141,'Tables for analytical purposes'!$Q$3:$S$1575,3,FALSE), "")</f>
        <v/>
      </c>
      <c r="G141" s="10" t="str">
        <f>IFERROR(VLOOKUP(G$2&amp;":"&amp;$A141,'Tables for analytical purposes'!$Q$3:$S$1575,3,FALSE), "")</f>
        <v/>
      </c>
      <c r="H141" s="10" t="str">
        <f>IFERROR(VLOOKUP(H$2&amp;":"&amp;$A141,'Tables for analytical purposes'!$Q$3:$S$1575,3,FALSE), "")</f>
        <v/>
      </c>
      <c r="I141" s="10" t="str">
        <f>IFERROR(VLOOKUP(I$2&amp;":"&amp;$A141,'Tables for analytical purposes'!$Q$3:$S$1575,3,FALSE), "")</f>
        <v/>
      </c>
      <c r="J141" s="10" t="str">
        <f>IFERROR(VLOOKUP(J$2&amp;":"&amp;$A141,'Tables for analytical purposes'!$Q$3:$S$1575,3,FALSE), "")</f>
        <v/>
      </c>
      <c r="K141" s="10" t="str">
        <f>IFERROR(VLOOKUP(K$2&amp;":"&amp;$A141,'Tables for analytical purposes'!$Q$3:$S$1575,3,FALSE), "")</f>
        <v/>
      </c>
      <c r="L141" s="10" t="str">
        <f>IFERROR(VLOOKUP(L$2&amp;":"&amp;$A141,'Tables for analytical purposes'!$Q$3:$S$1575,3,FALSE), "")</f>
        <v/>
      </c>
      <c r="M141" s="10" t="str">
        <f>IFERROR(VLOOKUP(M$2&amp;":"&amp;$A141,'Tables for analytical purposes'!$Q$3:$S$1575,3,FALSE), "")</f>
        <v/>
      </c>
      <c r="N141" s="10" t="str">
        <f>IFERROR(VLOOKUP(N$2&amp;":"&amp;$A141,'Tables for analytical purposes'!$Q$3:$S$1575,3,FALSE), "")</f>
        <v/>
      </c>
      <c r="O141" s="10" t="str">
        <f>IFERROR(VLOOKUP(O$2&amp;":"&amp;$A141,'Tables for analytical purposes'!$Q$3:$S$1575,3,FALSE), "")</f>
        <v/>
      </c>
      <c r="P141" s="10" t="str">
        <f>IFERROR(VLOOKUP(P$2&amp;":"&amp;$A141,'Tables for analytical purposes'!$Q$3:$S$1575,3,FALSE), "")</f>
        <v/>
      </c>
      <c r="Q141" s="10" t="str">
        <f>IFERROR(VLOOKUP(Q$2&amp;":"&amp;$A141,'Tables for analytical purposes'!$Q$3:$S$1575,3,FALSE), "")</f>
        <v/>
      </c>
      <c r="R141" s="10" t="str">
        <f>IFERROR(VLOOKUP(R$2&amp;":"&amp;$A141,'Tables for analytical purposes'!$Q$3:$S$1575,3,FALSE), "")</f>
        <v/>
      </c>
      <c r="S141" s="10" t="str">
        <f>IFERROR(VLOOKUP(S$2&amp;":"&amp;$A141,'Tables for analytical purposes'!$Q$3:$S$1575,3,FALSE), "")</f>
        <v/>
      </c>
      <c r="T141" s="10" t="str">
        <f>IFERROR(VLOOKUP(T$2&amp;":"&amp;$A141,'Tables for analytical purposes'!$Q$3:$S$1575,3,FALSE), "")</f>
        <v/>
      </c>
      <c r="U141" s="10" t="str">
        <f>IFERROR(VLOOKUP(U$2&amp;":"&amp;$A141,'Tables for analytical purposes'!$Q$3:$S$1575,3,FALSE), "")</f>
        <v/>
      </c>
      <c r="V141" s="10" t="str">
        <f>IFERROR(VLOOKUP(V$2&amp;":"&amp;$A141,'Tables for analytical purposes'!$Q$3:$S$1575,3,FALSE), "")</f>
        <v/>
      </c>
      <c r="W141" s="10" t="str">
        <f>IFERROR(VLOOKUP(W$2&amp;":"&amp;$A141,'Tables for analytical purposes'!$Q$3:$S$1575,3,FALSE), "")</f>
        <v/>
      </c>
      <c r="X141" s="10" t="str">
        <f>IFERROR(VLOOKUP(X$2&amp;":"&amp;$A141,'Tables for analytical purposes'!$Q$3:$S$1575,3,FALSE), "")</f>
        <v/>
      </c>
      <c r="Y141" s="10" t="str">
        <f>IFERROR(VLOOKUP(Y$2&amp;":"&amp;$A141,'Tables for analytical purposes'!$Q$3:$S$1575,3,FALSE), "")</f>
        <v/>
      </c>
      <c r="Z141" s="10" t="str">
        <f>IFERROR(VLOOKUP(Z$2&amp;":"&amp;$A141,'Tables for analytical purposes'!$Q$3:$S$1575,3,FALSE), "")</f>
        <v/>
      </c>
      <c r="AA141" s="10" t="str">
        <f>IFERROR(VLOOKUP(AA$2&amp;":"&amp;$A141,'Tables for analytical purposes'!$Q$3:$S$1575,3,FALSE), "")</f>
        <v/>
      </c>
      <c r="AB141" s="10" t="str">
        <f>IFERROR(VLOOKUP(AB$2&amp;":"&amp;$A141,'Tables for analytical purposes'!$Q$3:$S$1575,3,FALSE), "")</f>
        <v/>
      </c>
      <c r="AC141" s="10" t="str">
        <f>IFERROR(VLOOKUP(AC$2&amp;":"&amp;$A141,'Tables for analytical purposes'!$Q$3:$S$1575,3,FALSE), "")</f>
        <v/>
      </c>
      <c r="AD141" s="10" t="str">
        <f>IFERROR(VLOOKUP(AD$2&amp;":"&amp;$A141,'Tables for analytical purposes'!$Q$3:$S$1575,3,FALSE), "")</f>
        <v/>
      </c>
      <c r="AE141" s="10" t="str">
        <f>IFERROR(VLOOKUP(AE$2&amp;":"&amp;$A141,'Tables for analytical purposes'!$Q$3:$S$1575,3,FALSE), "")</f>
        <v/>
      </c>
      <c r="AF141" s="10" t="str">
        <f>IFERROR(VLOOKUP(AF$2&amp;":"&amp;$A141,'Tables for analytical purposes'!$Q$3:$S$1575,3,FALSE), "")</f>
        <v/>
      </c>
      <c r="AG141" s="10" t="str">
        <f>IFERROR(VLOOKUP(AG$2&amp;":"&amp;$A141,'Tables for analytical purposes'!$Q$3:$S$1575,3,FALSE), "")</f>
        <v/>
      </c>
      <c r="AH141" s="10" t="str">
        <f>IFERROR(VLOOKUP(AH$2&amp;":"&amp;$A141,'Tables for analytical purposes'!$Q$3:$S$1575,3,FALSE), "")</f>
        <v/>
      </c>
      <c r="AI141" s="10" t="str">
        <f>IFERROR(VLOOKUP(AI$2&amp;":"&amp;$A141,'Tables for analytical purposes'!$Q$3:$S$1575,3,FALSE), "")</f>
        <v/>
      </c>
      <c r="AJ141" s="10" t="str">
        <f>IFERROR(VLOOKUP(AJ$2&amp;":"&amp;$A141,'Tables for analytical purposes'!$Q$3:$S$1575,3,FALSE), "")</f>
        <v/>
      </c>
      <c r="AK141" s="10" t="str">
        <f>IFERROR(VLOOKUP(AK$2&amp;":"&amp;$A141,'Tables for analytical purposes'!$Q$3:$S$1575,3,FALSE), "")</f>
        <v/>
      </c>
      <c r="AL141" s="10" t="str">
        <f>IFERROR(VLOOKUP(AL$2&amp;":"&amp;$A141,'Tables for analytical purposes'!$Q$3:$S$1575,3,FALSE), "")</f>
        <v/>
      </c>
      <c r="AM141" s="10" t="str">
        <f>IFERROR(VLOOKUP(AM$2&amp;":"&amp;$A141,'Tables for analytical purposes'!$Q$3:$S$1575,3,FALSE), "")</f>
        <v/>
      </c>
      <c r="AN141" s="10" t="str">
        <f>IFERROR(VLOOKUP(AN$2&amp;":"&amp;$A141,'Tables for analytical purposes'!$Q$3:$S$1575,3,FALSE), "")</f>
        <v/>
      </c>
      <c r="AO141" s="10" t="str">
        <f>IFERROR(VLOOKUP(AO$2&amp;":"&amp;$A141,'Tables for analytical purposes'!$Q$3:$S$1575,3,FALSE), "")</f>
        <v/>
      </c>
      <c r="AP141" s="10" t="str">
        <f>IFERROR(VLOOKUP(AP$2&amp;":"&amp;$A141,'Tables for analytical purposes'!$Q$3:$S$1575,3,FALSE), "")</f>
        <v/>
      </c>
      <c r="AQ141" s="10" t="str">
        <f>IFERROR(VLOOKUP(AQ$2&amp;":"&amp;$A141,'Tables for analytical purposes'!$Q$3:$S$1575,3,FALSE), "")</f>
        <v/>
      </c>
      <c r="AR141" s="10" t="str">
        <f>IFERROR(VLOOKUP(AR$2&amp;":"&amp;$A141,'Tables for analytical purposes'!$Q$3:$S$1575,3,FALSE), "")</f>
        <v/>
      </c>
      <c r="AS141" s="10" t="str">
        <f>IFERROR(VLOOKUP(AS$2&amp;":"&amp;$A141,'Tables for analytical purposes'!$Q$3:$S$1575,3,FALSE), "")</f>
        <v/>
      </c>
      <c r="AT141" s="10" t="str">
        <f>IFERROR(VLOOKUP(AT$2&amp;":"&amp;$A141,'Tables for analytical purposes'!$Q$3:$S$1575,3,FALSE), "")</f>
        <v>WINTERS</v>
      </c>
      <c r="AU141" s="10" t="str">
        <f>IFERROR(VLOOKUP(AU$2&amp;":"&amp;$A141,'Tables for analytical purposes'!$Q$3:$S$1575,3,FALSE), "")</f>
        <v/>
      </c>
      <c r="AV141" s="10" t="str">
        <f>IFERROR(VLOOKUP(AV$2&amp;":"&amp;$A141,'Tables for analytical purposes'!$Q$3:$S$1575,3,FALSE), "")</f>
        <v/>
      </c>
      <c r="AW141" s="10" t="str">
        <f>IFERROR(VLOOKUP(AW$2&amp;":"&amp;$A141,'Tables for analytical purposes'!$Q$3:$S$1575,3,FALSE), "")</f>
        <v/>
      </c>
      <c r="AX141" s="10" t="str">
        <f>IFERROR(VLOOKUP(AX$2&amp;":"&amp;$A141,'Tables for analytical purposes'!$Q$3:$S$1575,3,FALSE), "")</f>
        <v/>
      </c>
      <c r="AY141" s="10" t="str">
        <f>IFERROR(VLOOKUP(AY$2&amp;":"&amp;$A141,'Tables for analytical purposes'!$Q$3:$S$1575,3,FALSE), "")</f>
        <v/>
      </c>
      <c r="AZ141" s="10" t="str">
        <f>IFERROR(VLOOKUP(AZ$2&amp;":"&amp;$A141,'Tables for analytical purposes'!$Q$3:$S$1575,3,FALSE), "")</f>
        <v/>
      </c>
      <c r="BA141" s="10" t="str">
        <f>IFERROR(VLOOKUP(BA$2&amp;":"&amp;$A141,'Tables for analytical purposes'!$Q$3:$S$1575,3,FALSE), "")</f>
        <v/>
      </c>
      <c r="BB141" s="10" t="str">
        <f>IFERROR(VLOOKUP(BB$2&amp;":"&amp;$A141,'Tables for analytical purposes'!$Q$3:$S$1575,3,FALSE), "")</f>
        <v/>
      </c>
      <c r="BC141" s="10" t="str">
        <f>IFERROR(VLOOKUP(BC$2&amp;":"&amp;$A141,'Tables for analytical purposes'!$Q$3:$S$1575,3,FALSE), "")</f>
        <v/>
      </c>
      <c r="BD141" s="10" t="str">
        <f>IFERROR(VLOOKUP(BD$2&amp;":"&amp;$A141,'Tables for analytical purposes'!$Q$3:$S$1575,3,FALSE), "")</f>
        <v/>
      </c>
      <c r="BE141" s="10" t="str">
        <f>IFERROR(VLOOKUP(BE$2&amp;":"&amp;$A141,'Tables for analytical purposes'!$Q$3:$S$1575,3,FALSE), "")</f>
        <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A5F20-A0A2-484F-83AF-D3F5660BBBBA}">
  <dimension ref="A4:IS2044"/>
  <sheetViews>
    <sheetView topLeftCell="A58" workbookViewId="0">
      <selection activeCell="A77" sqref="A77"/>
      <pivotSelection pane="bottomRight" showHeader="1" extendable="1" activeRow="76" previousRow="76" click="1" r:id="rId2">
        <pivotArea dataOnly="0" outline="0" axis="axisValues" fieldPosition="0"/>
      </pivotSelection>
    </sheetView>
  </sheetViews>
  <sheetFormatPr defaultRowHeight="14.95" x14ac:dyDescent="0.3"/>
  <cols>
    <col min="1" max="1" width="45.25" style="3" bestFit="1" customWidth="1"/>
    <col min="2" max="2" width="25.375" style="3" bestFit="1" customWidth="1"/>
    <col min="3" max="3" width="25" style="3" bestFit="1" customWidth="1"/>
    <col min="4" max="4" width="26.75" style="3" bestFit="1" customWidth="1"/>
    <col min="5" max="6" width="11" style="3" bestFit="1" customWidth="1"/>
    <col min="7" max="57" width="23.125" style="3" bestFit="1" customWidth="1"/>
    <col min="58" max="58" width="11" style="3" bestFit="1" customWidth="1"/>
    <col min="59" max="93" width="14.5" style="3" bestFit="1" customWidth="1"/>
    <col min="94" max="94" width="9.75" style="3" bestFit="1" customWidth="1"/>
    <col min="95" max="137" width="15.375" style="3" bestFit="1" customWidth="1"/>
    <col min="138" max="138" width="9.75" style="3" bestFit="1" customWidth="1"/>
    <col min="139" max="194" width="23.125" style="3" bestFit="1" customWidth="1"/>
    <col min="195" max="195" width="9.75" style="3" bestFit="1" customWidth="1"/>
    <col min="196" max="251" width="23.125" style="3" bestFit="1" customWidth="1"/>
    <col min="252" max="252" width="9.75" style="3" bestFit="1" customWidth="1"/>
    <col min="253" max="253" width="11" style="3" bestFit="1" customWidth="1"/>
    <col min="254" max="16384" width="9" style="3"/>
  </cols>
  <sheetData>
    <row r="4" spans="1:3" x14ac:dyDescent="0.3">
      <c r="A4" s="32" t="s">
        <v>9849</v>
      </c>
      <c r="B4" s="32"/>
    </row>
    <row r="5" spans="1:3" x14ac:dyDescent="0.3">
      <c r="A5" s="1" t="s">
        <v>11</v>
      </c>
      <c r="B5" s="2">
        <v>5</v>
      </c>
    </row>
    <row r="7" spans="1:3" x14ac:dyDescent="0.3">
      <c r="A7" s="1" t="s">
        <v>5</v>
      </c>
      <c r="B7" t="s">
        <v>9850</v>
      </c>
      <c r="C7"/>
    </row>
    <row r="8" spans="1:3" x14ac:dyDescent="0.3">
      <c r="A8" t="s">
        <v>9788</v>
      </c>
      <c r="B8">
        <v>12</v>
      </c>
      <c r="C8"/>
    </row>
    <row r="9" spans="1:3" x14ac:dyDescent="0.3">
      <c r="A9" t="s">
        <v>9790</v>
      </c>
      <c r="B9">
        <v>6</v>
      </c>
      <c r="C9"/>
    </row>
    <row r="10" spans="1:3" x14ac:dyDescent="0.3">
      <c r="A10" t="s">
        <v>9787</v>
      </c>
      <c r="B10">
        <v>6</v>
      </c>
      <c r="C10"/>
    </row>
    <row r="11" spans="1:3" x14ac:dyDescent="0.3">
      <c r="A11" t="s">
        <v>9789</v>
      </c>
      <c r="B11">
        <v>5</v>
      </c>
      <c r="C11"/>
    </row>
    <row r="12" spans="1:3" x14ac:dyDescent="0.3">
      <c r="A12" t="s">
        <v>9778</v>
      </c>
      <c r="B12">
        <v>3</v>
      </c>
      <c r="C12"/>
    </row>
    <row r="13" spans="1:3" x14ac:dyDescent="0.3">
      <c r="A13" t="s">
        <v>9777</v>
      </c>
      <c r="B13">
        <v>3</v>
      </c>
      <c r="C13"/>
    </row>
    <row r="14" spans="1:3" x14ac:dyDescent="0.3">
      <c r="A14" t="s">
        <v>9784</v>
      </c>
      <c r="B14">
        <v>3</v>
      </c>
      <c r="C14"/>
    </row>
    <row r="15" spans="1:3" x14ac:dyDescent="0.3">
      <c r="A15" t="s">
        <v>9781</v>
      </c>
      <c r="B15">
        <v>3</v>
      </c>
      <c r="C15"/>
    </row>
    <row r="16" spans="1:3" x14ac:dyDescent="0.3">
      <c r="A16" t="s">
        <v>9773</v>
      </c>
      <c r="B16">
        <v>3</v>
      </c>
      <c r="C16"/>
    </row>
    <row r="17" spans="1:3" x14ac:dyDescent="0.3">
      <c r="A17" t="s">
        <v>9782</v>
      </c>
      <c r="B17">
        <v>3</v>
      </c>
      <c r="C17"/>
    </row>
    <row r="18" spans="1:3" x14ac:dyDescent="0.3">
      <c r="A18" t="s">
        <v>9771</v>
      </c>
      <c r="B18">
        <v>47</v>
      </c>
      <c r="C18"/>
    </row>
    <row r="19" spans="1:3" x14ac:dyDescent="0.3">
      <c r="A19"/>
      <c r="B19"/>
      <c r="C19"/>
    </row>
    <row r="20" spans="1:3" x14ac:dyDescent="0.3">
      <c r="A20"/>
      <c r="B20"/>
      <c r="C20"/>
    </row>
    <row r="21" spans="1:3" x14ac:dyDescent="0.3">
      <c r="A21" s="32" t="s">
        <v>9851</v>
      </c>
      <c r="B21" s="32"/>
      <c r="C21"/>
    </row>
    <row r="22" spans="1:3" x14ac:dyDescent="0.3">
      <c r="A22" s="1" t="s">
        <v>11</v>
      </c>
      <c r="B22" s="2">
        <v>1</v>
      </c>
      <c r="C22"/>
    </row>
    <row r="23" spans="1:3" x14ac:dyDescent="0.3">
      <c r="A23"/>
      <c r="B23"/>
      <c r="C23"/>
    </row>
    <row r="24" spans="1:3" x14ac:dyDescent="0.3">
      <c r="A24" s="1" t="s">
        <v>5</v>
      </c>
      <c r="B24" t="s">
        <v>9850</v>
      </c>
      <c r="C24"/>
    </row>
    <row r="25" spans="1:3" x14ac:dyDescent="0.3">
      <c r="A25" t="s">
        <v>9807</v>
      </c>
      <c r="B25">
        <v>11</v>
      </c>
      <c r="C25"/>
    </row>
    <row r="26" spans="1:3" x14ac:dyDescent="0.3">
      <c r="A26" t="s">
        <v>9773</v>
      </c>
      <c r="B26">
        <v>9</v>
      </c>
      <c r="C26"/>
    </row>
    <row r="27" spans="1:3" x14ac:dyDescent="0.3">
      <c r="A27" t="s">
        <v>9795</v>
      </c>
      <c r="B27">
        <v>5</v>
      </c>
      <c r="C27"/>
    </row>
    <row r="28" spans="1:3" x14ac:dyDescent="0.3">
      <c r="A28" t="s">
        <v>9823</v>
      </c>
      <c r="B28">
        <v>4</v>
      </c>
      <c r="C28"/>
    </row>
    <row r="29" spans="1:3" x14ac:dyDescent="0.3">
      <c r="A29" t="s">
        <v>9787</v>
      </c>
      <c r="B29">
        <v>3</v>
      </c>
      <c r="C29"/>
    </row>
    <row r="30" spans="1:3" x14ac:dyDescent="0.3">
      <c r="A30" t="s">
        <v>9808</v>
      </c>
      <c r="B30">
        <v>2</v>
      </c>
      <c r="C30"/>
    </row>
    <row r="31" spans="1:3" x14ac:dyDescent="0.3">
      <c r="A31" t="s">
        <v>9799</v>
      </c>
      <c r="B31">
        <v>2</v>
      </c>
      <c r="C31"/>
    </row>
    <row r="32" spans="1:3" x14ac:dyDescent="0.3">
      <c r="A32" t="s">
        <v>9809</v>
      </c>
      <c r="B32">
        <v>2</v>
      </c>
      <c r="C32"/>
    </row>
    <row r="33" spans="1:253" x14ac:dyDescent="0.3">
      <c r="A33" t="s">
        <v>9803</v>
      </c>
      <c r="B33">
        <v>2</v>
      </c>
      <c r="C33"/>
    </row>
    <row r="34" spans="1:253" x14ac:dyDescent="0.3">
      <c r="A34" t="s">
        <v>9784</v>
      </c>
      <c r="B34">
        <v>2</v>
      </c>
      <c r="C34"/>
    </row>
    <row r="35" spans="1:253" x14ac:dyDescent="0.3">
      <c r="A35" t="s">
        <v>9777</v>
      </c>
      <c r="B35">
        <v>2</v>
      </c>
      <c r="C35"/>
    </row>
    <row r="36" spans="1:253" x14ac:dyDescent="0.3">
      <c r="A36" t="s">
        <v>9810</v>
      </c>
      <c r="B36">
        <v>2</v>
      </c>
      <c r="C36"/>
    </row>
    <row r="37" spans="1:253" x14ac:dyDescent="0.3">
      <c r="A37" t="s">
        <v>9792</v>
      </c>
      <c r="B37">
        <v>2</v>
      </c>
      <c r="C37"/>
    </row>
    <row r="38" spans="1:253" x14ac:dyDescent="0.3">
      <c r="A38" t="s">
        <v>9771</v>
      </c>
      <c r="B38">
        <v>48</v>
      </c>
      <c r="C38"/>
    </row>
    <row r="39" spans="1:253" x14ac:dyDescent="0.3">
      <c r="A39"/>
      <c r="B39"/>
      <c r="C39"/>
    </row>
    <row r="40" spans="1:253" x14ac:dyDescent="0.3">
      <c r="A40"/>
      <c r="B40"/>
      <c r="C40"/>
    </row>
    <row r="46" spans="1:253" x14ac:dyDescent="0.3">
      <c r="A46" s="1" t="s">
        <v>9848</v>
      </c>
      <c r="B46" s="1" t="s">
        <v>5</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row>
    <row r="47" spans="1:253" x14ac:dyDescent="0.3">
      <c r="A47" s="1" t="s">
        <v>19</v>
      </c>
      <c r="B47" t="s">
        <v>9773</v>
      </c>
      <c r="C47" t="s">
        <v>9771</v>
      </c>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row>
    <row r="48" spans="1:253" x14ac:dyDescent="0.3">
      <c r="A48">
        <v>2016</v>
      </c>
      <c r="B48" s="31">
        <v>1.8181818181818181</v>
      </c>
      <c r="C48" s="31">
        <v>1.8181818181818181</v>
      </c>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row>
    <row r="49" spans="1:253" x14ac:dyDescent="0.3">
      <c r="A49">
        <v>2017</v>
      </c>
      <c r="B49" s="31">
        <v>0.46153846153846156</v>
      </c>
      <c r="C49" s="31">
        <v>0.46153846153846156</v>
      </c>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row>
    <row r="50" spans="1:253" x14ac:dyDescent="0.3">
      <c r="A50">
        <v>2018</v>
      </c>
      <c r="B50" s="31">
        <v>0.7142857142857143</v>
      </c>
      <c r="C50" s="31">
        <v>0.7142857142857143</v>
      </c>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row>
    <row r="51" spans="1:253" x14ac:dyDescent="0.3">
      <c r="A51">
        <v>2019</v>
      </c>
      <c r="B51" s="31">
        <v>0.80373831775700932</v>
      </c>
      <c r="C51" s="31">
        <v>0.80373831775700932</v>
      </c>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row>
    <row r="52" spans="1:253" x14ac:dyDescent="0.3">
      <c r="A52">
        <v>2020</v>
      </c>
      <c r="B52" s="31">
        <v>0.64077669902912626</v>
      </c>
      <c r="C52" s="31">
        <v>0.64077669902912626</v>
      </c>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row>
    <row r="53" spans="1:253" x14ac:dyDescent="0.3">
      <c r="A53" t="s">
        <v>9771</v>
      </c>
      <c r="B53" s="31">
        <v>0.88256227758007122</v>
      </c>
      <c r="C53" s="31">
        <v>0.88256227758007122</v>
      </c>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row>
    <row r="54" spans="1:253" x14ac:dyDescent="0.3">
      <c r="A54"/>
      <c r="B54"/>
      <c r="C54"/>
      <c r="D54"/>
      <c r="E54"/>
      <c r="F54"/>
      <c r="G54"/>
    </row>
    <row r="55" spans="1:253" x14ac:dyDescent="0.3">
      <c r="A55"/>
      <c r="B55"/>
      <c r="C55"/>
      <c r="D55"/>
      <c r="E55"/>
      <c r="F55"/>
      <c r="G55"/>
    </row>
    <row r="56" spans="1:253" x14ac:dyDescent="0.3">
      <c r="A56"/>
      <c r="B56"/>
      <c r="C56"/>
      <c r="D56"/>
      <c r="E56"/>
      <c r="F56"/>
      <c r="G56"/>
    </row>
    <row r="57" spans="1:253" x14ac:dyDescent="0.3">
      <c r="A57"/>
      <c r="B57"/>
      <c r="C57"/>
      <c r="D57"/>
      <c r="E57"/>
      <c r="F57"/>
      <c r="G57"/>
    </row>
    <row r="58" spans="1:253" x14ac:dyDescent="0.3">
      <c r="A58"/>
      <c r="B58"/>
      <c r="C58"/>
      <c r="D58"/>
      <c r="E58"/>
      <c r="F58"/>
      <c r="G58"/>
    </row>
    <row r="59" spans="1:253" x14ac:dyDescent="0.3">
      <c r="A59"/>
      <c r="B59" s="1" t="s">
        <v>9852</v>
      </c>
      <c r="C59"/>
      <c r="D59"/>
      <c r="E59"/>
      <c r="F59"/>
      <c r="G59"/>
    </row>
    <row r="60" spans="1:253" x14ac:dyDescent="0.3">
      <c r="A60"/>
      <c r="B60" t="s">
        <v>30</v>
      </c>
      <c r="C60" t="s">
        <v>43</v>
      </c>
      <c r="D60" t="s">
        <v>28</v>
      </c>
      <c r="E60" t="s">
        <v>9771</v>
      </c>
      <c r="F60"/>
      <c r="G60"/>
    </row>
    <row r="61" spans="1:253" x14ac:dyDescent="0.3">
      <c r="A61" t="s">
        <v>9853</v>
      </c>
      <c r="B61">
        <v>53</v>
      </c>
      <c r="C61">
        <v>53</v>
      </c>
      <c r="D61">
        <v>776</v>
      </c>
      <c r="E61">
        <v>882</v>
      </c>
      <c r="F61"/>
      <c r="G61"/>
    </row>
    <row r="62" spans="1:253" x14ac:dyDescent="0.3">
      <c r="A62"/>
      <c r="B62"/>
      <c r="C62"/>
      <c r="D62"/>
      <c r="E62"/>
      <c r="F62"/>
      <c r="G62"/>
    </row>
    <row r="63" spans="1:253" x14ac:dyDescent="0.3">
      <c r="A63"/>
      <c r="B63"/>
      <c r="C63"/>
      <c r="D63"/>
      <c r="E63"/>
      <c r="F63"/>
      <c r="G63"/>
    </row>
    <row r="64" spans="1:253" x14ac:dyDescent="0.3">
      <c r="A64"/>
      <c r="B64"/>
      <c r="C64"/>
      <c r="D64"/>
      <c r="E64"/>
      <c r="F64"/>
      <c r="G64"/>
    </row>
    <row r="65" spans="1:7" x14ac:dyDescent="0.3">
      <c r="A65"/>
      <c r="B65"/>
      <c r="C65"/>
      <c r="D65"/>
      <c r="E65"/>
      <c r="F65"/>
      <c r="G65"/>
    </row>
    <row r="66" spans="1:7" x14ac:dyDescent="0.3">
      <c r="A66"/>
      <c r="B66"/>
      <c r="C66"/>
      <c r="D66"/>
      <c r="E66"/>
      <c r="F66"/>
      <c r="G66"/>
    </row>
    <row r="67" spans="1:7" x14ac:dyDescent="0.3">
      <c r="A67"/>
      <c r="B67"/>
      <c r="C67"/>
      <c r="D67"/>
      <c r="E67"/>
      <c r="F67"/>
      <c r="G67"/>
    </row>
    <row r="68" spans="1:7" x14ac:dyDescent="0.3">
      <c r="A68"/>
      <c r="B68" s="1" t="s">
        <v>9852</v>
      </c>
      <c r="C68"/>
      <c r="D68"/>
      <c r="E68"/>
      <c r="F68"/>
      <c r="G68"/>
    </row>
    <row r="69" spans="1:7" x14ac:dyDescent="0.3">
      <c r="A69"/>
      <c r="B69" t="s">
        <v>30</v>
      </c>
      <c r="C69" t="s">
        <v>43</v>
      </c>
      <c r="D69" t="s">
        <v>28</v>
      </c>
      <c r="E69" t="s">
        <v>9771</v>
      </c>
      <c r="F69"/>
      <c r="G69"/>
    </row>
    <row r="70" spans="1:7" x14ac:dyDescent="0.3">
      <c r="A70" t="s">
        <v>9854</v>
      </c>
      <c r="B70">
        <v>68</v>
      </c>
      <c r="C70">
        <v>101</v>
      </c>
      <c r="D70">
        <v>564</v>
      </c>
      <c r="E70">
        <v>733</v>
      </c>
      <c r="F70"/>
      <c r="G70"/>
    </row>
    <row r="71" spans="1:7" x14ac:dyDescent="0.3">
      <c r="A71"/>
      <c r="B71"/>
      <c r="C71"/>
      <c r="D71"/>
      <c r="E71"/>
      <c r="F71"/>
      <c r="G71"/>
    </row>
    <row r="72" spans="1:7" x14ac:dyDescent="0.3">
      <c r="A72"/>
      <c r="B72"/>
      <c r="C72"/>
      <c r="D72"/>
      <c r="E72"/>
      <c r="F72"/>
      <c r="G72"/>
    </row>
    <row r="73" spans="1:7" x14ac:dyDescent="0.3">
      <c r="A73"/>
      <c r="B73"/>
      <c r="C73"/>
      <c r="D73"/>
      <c r="E73"/>
      <c r="F73"/>
      <c r="G73"/>
    </row>
    <row r="74" spans="1:7" x14ac:dyDescent="0.3">
      <c r="A74"/>
      <c r="B74"/>
      <c r="C74"/>
      <c r="D74"/>
      <c r="E74"/>
      <c r="F74"/>
      <c r="G74"/>
    </row>
    <row r="75" spans="1:7" x14ac:dyDescent="0.3">
      <c r="A75"/>
      <c r="B75" s="1" t="s">
        <v>9852</v>
      </c>
      <c r="C75"/>
      <c r="D75"/>
      <c r="E75"/>
      <c r="F75"/>
      <c r="G75"/>
    </row>
    <row r="76" spans="1:7" x14ac:dyDescent="0.3">
      <c r="A76"/>
      <c r="B76" t="s">
        <v>30</v>
      </c>
      <c r="C76" t="s">
        <v>43</v>
      </c>
      <c r="D76" t="s">
        <v>28</v>
      </c>
      <c r="E76" t="s">
        <v>9771</v>
      </c>
      <c r="F76"/>
      <c r="G76"/>
    </row>
    <row r="77" spans="1:7" x14ac:dyDescent="0.3">
      <c r="A77" t="s">
        <v>9855</v>
      </c>
      <c r="B77">
        <v>19</v>
      </c>
      <c r="C77">
        <v>119</v>
      </c>
      <c r="D77">
        <v>955</v>
      </c>
      <c r="E77">
        <v>1093</v>
      </c>
      <c r="F77"/>
      <c r="G77"/>
    </row>
    <row r="78" spans="1:7" x14ac:dyDescent="0.3">
      <c r="A78"/>
      <c r="B78"/>
      <c r="C78"/>
      <c r="D78"/>
      <c r="E78"/>
      <c r="F78"/>
      <c r="G78"/>
    </row>
    <row r="79" spans="1:7" x14ac:dyDescent="0.3">
      <c r="A79"/>
      <c r="B79"/>
      <c r="C79"/>
      <c r="D79"/>
      <c r="E79"/>
      <c r="F79"/>
      <c r="G79"/>
    </row>
    <row r="80" spans="1:7" x14ac:dyDescent="0.3">
      <c r="A80"/>
      <c r="B80"/>
      <c r="C80"/>
      <c r="D80"/>
      <c r="E80"/>
      <c r="F80"/>
      <c r="G80"/>
    </row>
    <row r="81" spans="1:7" x14ac:dyDescent="0.3">
      <c r="A81"/>
      <c r="B81"/>
      <c r="C81"/>
      <c r="D81"/>
      <c r="E81"/>
      <c r="F81"/>
      <c r="G81"/>
    </row>
    <row r="82" spans="1:7" x14ac:dyDescent="0.3">
      <c r="A82"/>
      <c r="B82"/>
      <c r="C82"/>
      <c r="D82"/>
      <c r="E82"/>
      <c r="F82"/>
      <c r="G82"/>
    </row>
    <row r="83" spans="1:7" x14ac:dyDescent="0.3">
      <c r="A83"/>
      <c r="B83"/>
      <c r="C83"/>
      <c r="D83"/>
      <c r="E83"/>
      <c r="F83"/>
      <c r="G83"/>
    </row>
    <row r="84" spans="1:7" x14ac:dyDescent="0.3">
      <c r="A84"/>
      <c r="B84"/>
      <c r="C84"/>
      <c r="D84"/>
      <c r="E84"/>
      <c r="F84"/>
      <c r="G84"/>
    </row>
    <row r="85" spans="1:7" x14ac:dyDescent="0.3">
      <c r="A85"/>
      <c r="B85"/>
      <c r="C85"/>
      <c r="D85"/>
      <c r="E85"/>
      <c r="F85"/>
      <c r="G85"/>
    </row>
    <row r="86" spans="1:7" x14ac:dyDescent="0.3">
      <c r="A86"/>
      <c r="B86"/>
      <c r="C86"/>
      <c r="D86"/>
      <c r="E86"/>
      <c r="F86"/>
      <c r="G86"/>
    </row>
    <row r="87" spans="1:7" x14ac:dyDescent="0.3">
      <c r="A87"/>
      <c r="B87"/>
      <c r="C87"/>
      <c r="D87"/>
      <c r="E87"/>
      <c r="F87"/>
      <c r="G87"/>
    </row>
    <row r="88" spans="1:7" x14ac:dyDescent="0.3">
      <c r="A88"/>
      <c r="B88"/>
      <c r="C88"/>
      <c r="D88"/>
      <c r="E88"/>
      <c r="F88"/>
      <c r="G88"/>
    </row>
    <row r="89" spans="1:7" x14ac:dyDescent="0.3">
      <c r="A89"/>
      <c r="B89"/>
      <c r="C89"/>
      <c r="D89"/>
      <c r="E89"/>
      <c r="F89"/>
      <c r="G89"/>
    </row>
    <row r="90" spans="1:7" x14ac:dyDescent="0.3">
      <c r="A90"/>
      <c r="B90"/>
      <c r="C90"/>
      <c r="D90"/>
      <c r="E90"/>
      <c r="F90"/>
      <c r="G90"/>
    </row>
    <row r="91" spans="1:7" x14ac:dyDescent="0.3">
      <c r="A91"/>
      <c r="B91"/>
      <c r="C91"/>
      <c r="D91"/>
      <c r="E91"/>
      <c r="F91"/>
      <c r="G91"/>
    </row>
    <row r="92" spans="1:7" x14ac:dyDescent="0.3">
      <c r="A92"/>
      <c r="B92"/>
      <c r="C92"/>
      <c r="D92"/>
      <c r="E92"/>
      <c r="F92"/>
      <c r="G92"/>
    </row>
    <row r="93" spans="1:7" x14ac:dyDescent="0.3">
      <c r="A93"/>
      <c r="B93"/>
      <c r="C93"/>
      <c r="D93"/>
      <c r="E93"/>
      <c r="F93"/>
      <c r="G93"/>
    </row>
    <row r="94" spans="1:7" x14ac:dyDescent="0.3">
      <c r="A94"/>
      <c r="B94"/>
      <c r="C94"/>
      <c r="D94"/>
      <c r="E94"/>
      <c r="F94"/>
      <c r="G94"/>
    </row>
    <row r="95" spans="1:7" x14ac:dyDescent="0.3">
      <c r="A95"/>
      <c r="B95"/>
      <c r="C95"/>
      <c r="D95"/>
      <c r="E95"/>
      <c r="F95"/>
      <c r="G95"/>
    </row>
    <row r="96" spans="1:7" x14ac:dyDescent="0.3">
      <c r="A96"/>
      <c r="B96"/>
      <c r="C96"/>
      <c r="D96"/>
      <c r="E96"/>
      <c r="F96"/>
      <c r="G96"/>
    </row>
    <row r="97" spans="1:7" x14ac:dyDescent="0.3">
      <c r="A97"/>
      <c r="B97"/>
      <c r="C97"/>
      <c r="D97"/>
      <c r="E97"/>
      <c r="F97"/>
      <c r="G97"/>
    </row>
    <row r="98" spans="1:7" x14ac:dyDescent="0.3">
      <c r="A98"/>
      <c r="B98"/>
      <c r="C98"/>
      <c r="D98"/>
      <c r="E98"/>
      <c r="F98"/>
      <c r="G98"/>
    </row>
    <row r="99" spans="1:7" x14ac:dyDescent="0.3">
      <c r="A99"/>
      <c r="B99"/>
      <c r="C99"/>
      <c r="D99"/>
      <c r="E99"/>
      <c r="F99"/>
      <c r="G99"/>
    </row>
    <row r="100" spans="1:7" x14ac:dyDescent="0.3">
      <c r="A100"/>
      <c r="B100"/>
      <c r="C100"/>
      <c r="D100"/>
      <c r="E100"/>
      <c r="F100"/>
      <c r="G100"/>
    </row>
    <row r="101" spans="1:7" x14ac:dyDescent="0.3">
      <c r="A101"/>
      <c r="B101"/>
      <c r="C101"/>
      <c r="D101"/>
      <c r="E101"/>
      <c r="F101"/>
      <c r="G101"/>
    </row>
    <row r="102" spans="1:7" x14ac:dyDescent="0.3">
      <c r="A102"/>
      <c r="B102"/>
      <c r="C102"/>
      <c r="D102"/>
      <c r="E102"/>
      <c r="F102"/>
      <c r="G102"/>
    </row>
    <row r="103" spans="1:7" x14ac:dyDescent="0.3">
      <c r="A103"/>
      <c r="B103"/>
      <c r="C103"/>
      <c r="D103"/>
      <c r="E103"/>
      <c r="F103"/>
      <c r="G103"/>
    </row>
    <row r="104" spans="1:7" x14ac:dyDescent="0.3">
      <c r="A104"/>
      <c r="B104"/>
      <c r="C104"/>
      <c r="D104"/>
      <c r="E104"/>
      <c r="F104"/>
      <c r="G104"/>
    </row>
    <row r="105" spans="1:7" x14ac:dyDescent="0.3">
      <c r="A105"/>
      <c r="B105"/>
      <c r="C105"/>
      <c r="D105"/>
      <c r="E105"/>
      <c r="F105"/>
      <c r="G105"/>
    </row>
    <row r="106" spans="1:7" x14ac:dyDescent="0.3">
      <c r="A106"/>
      <c r="B106"/>
      <c r="C106"/>
      <c r="D106"/>
      <c r="E106"/>
      <c r="F106"/>
      <c r="G106"/>
    </row>
    <row r="107" spans="1:7" x14ac:dyDescent="0.3">
      <c r="A107"/>
      <c r="B107"/>
      <c r="C107"/>
      <c r="D107"/>
      <c r="E107"/>
      <c r="F107"/>
      <c r="G107"/>
    </row>
    <row r="108" spans="1:7" x14ac:dyDescent="0.3">
      <c r="A108"/>
      <c r="B108"/>
      <c r="C108"/>
      <c r="D108"/>
      <c r="E108"/>
      <c r="F108"/>
      <c r="G108"/>
    </row>
    <row r="109" spans="1:7" x14ac:dyDescent="0.3">
      <c r="A109"/>
      <c r="B109"/>
      <c r="C109"/>
      <c r="D109"/>
      <c r="E109"/>
      <c r="F109"/>
      <c r="G109"/>
    </row>
    <row r="110" spans="1:7" x14ac:dyDescent="0.3">
      <c r="A110"/>
      <c r="B110"/>
      <c r="C110"/>
      <c r="D110"/>
      <c r="E110"/>
      <c r="F110"/>
      <c r="G110"/>
    </row>
    <row r="111" spans="1:7" x14ac:dyDescent="0.3">
      <c r="A111"/>
      <c r="B111"/>
      <c r="C111"/>
      <c r="D111"/>
      <c r="E111"/>
      <c r="F111"/>
      <c r="G111"/>
    </row>
    <row r="112" spans="1:7" x14ac:dyDescent="0.3">
      <c r="A112"/>
      <c r="B112"/>
      <c r="C112"/>
      <c r="D112"/>
      <c r="E112"/>
      <c r="F112"/>
      <c r="G112"/>
    </row>
    <row r="113" spans="1:7" x14ac:dyDescent="0.3">
      <c r="A113"/>
      <c r="B113"/>
      <c r="C113"/>
      <c r="D113"/>
      <c r="E113"/>
      <c r="F113"/>
      <c r="G113"/>
    </row>
    <row r="114" spans="1:7" x14ac:dyDescent="0.3">
      <c r="A114"/>
      <c r="B114"/>
      <c r="C114"/>
      <c r="D114"/>
      <c r="E114"/>
      <c r="F114"/>
      <c r="G114"/>
    </row>
    <row r="115" spans="1:7" x14ac:dyDescent="0.3">
      <c r="A115"/>
      <c r="B115"/>
      <c r="C115"/>
      <c r="D115"/>
      <c r="E115"/>
      <c r="F115"/>
      <c r="G115"/>
    </row>
    <row r="116" spans="1:7" x14ac:dyDescent="0.3">
      <c r="A116"/>
      <c r="B116"/>
      <c r="C116"/>
      <c r="D116"/>
      <c r="E116"/>
      <c r="F116"/>
      <c r="G116"/>
    </row>
    <row r="117" spans="1:7" x14ac:dyDescent="0.3">
      <c r="A117"/>
      <c r="B117"/>
      <c r="C117"/>
      <c r="D117"/>
      <c r="E117"/>
      <c r="F117"/>
      <c r="G117"/>
    </row>
    <row r="118" spans="1:7" x14ac:dyDescent="0.3">
      <c r="A118"/>
      <c r="B118"/>
      <c r="C118"/>
      <c r="D118"/>
      <c r="E118"/>
      <c r="F118"/>
      <c r="G118"/>
    </row>
    <row r="119" spans="1:7" x14ac:dyDescent="0.3">
      <c r="A119"/>
      <c r="B119"/>
      <c r="C119"/>
      <c r="D119"/>
      <c r="E119"/>
      <c r="F119"/>
      <c r="G119"/>
    </row>
    <row r="120" spans="1:7" x14ac:dyDescent="0.3">
      <c r="A120"/>
      <c r="B120"/>
      <c r="C120"/>
      <c r="D120"/>
      <c r="E120"/>
      <c r="F120"/>
      <c r="G120"/>
    </row>
    <row r="121" spans="1:7" x14ac:dyDescent="0.3">
      <c r="A121"/>
      <c r="B121"/>
      <c r="C121"/>
      <c r="D121"/>
      <c r="E121"/>
      <c r="F121"/>
      <c r="G121"/>
    </row>
    <row r="122" spans="1:7" x14ac:dyDescent="0.3">
      <c r="A122"/>
      <c r="B122"/>
      <c r="C122"/>
      <c r="D122"/>
      <c r="E122"/>
      <c r="F122"/>
      <c r="G122"/>
    </row>
    <row r="123" spans="1:7" x14ac:dyDescent="0.3">
      <c r="A123"/>
      <c r="B123"/>
      <c r="C123"/>
      <c r="D123"/>
      <c r="E123"/>
      <c r="F123"/>
      <c r="G123"/>
    </row>
    <row r="124" spans="1:7" x14ac:dyDescent="0.3">
      <c r="A124"/>
      <c r="B124"/>
      <c r="C124"/>
      <c r="D124"/>
      <c r="E124"/>
      <c r="F124"/>
      <c r="G124"/>
    </row>
    <row r="125" spans="1:7" x14ac:dyDescent="0.3">
      <c r="A125"/>
      <c r="B125"/>
      <c r="C125"/>
      <c r="D125"/>
      <c r="E125"/>
      <c r="F125"/>
      <c r="G125"/>
    </row>
    <row r="126" spans="1:7" x14ac:dyDescent="0.3">
      <c r="A126"/>
      <c r="B126"/>
      <c r="C126"/>
      <c r="D126"/>
      <c r="E126"/>
      <c r="F126"/>
      <c r="G126"/>
    </row>
    <row r="127" spans="1:7" x14ac:dyDescent="0.3">
      <c r="A127"/>
      <c r="B127"/>
      <c r="C127"/>
      <c r="D127"/>
      <c r="E127"/>
      <c r="F127"/>
      <c r="G127"/>
    </row>
    <row r="128" spans="1:7" x14ac:dyDescent="0.3">
      <c r="A128"/>
      <c r="B128"/>
      <c r="C128"/>
      <c r="D128"/>
      <c r="E128"/>
      <c r="F128"/>
      <c r="G128"/>
    </row>
    <row r="129" spans="1:7" x14ac:dyDescent="0.3">
      <c r="A129"/>
      <c r="B129"/>
      <c r="C129"/>
      <c r="D129"/>
      <c r="E129"/>
      <c r="F129"/>
      <c r="G129"/>
    </row>
    <row r="130" spans="1:7" x14ac:dyDescent="0.3">
      <c r="A130"/>
      <c r="B130"/>
      <c r="C130"/>
      <c r="D130"/>
      <c r="E130"/>
      <c r="F130"/>
      <c r="G130"/>
    </row>
    <row r="131" spans="1:7" x14ac:dyDescent="0.3">
      <c r="A131"/>
      <c r="B131"/>
      <c r="C131"/>
      <c r="D131"/>
      <c r="E131"/>
      <c r="F131"/>
      <c r="G131"/>
    </row>
    <row r="132" spans="1:7" x14ac:dyDescent="0.3">
      <c r="A132"/>
      <c r="B132"/>
      <c r="C132"/>
      <c r="D132"/>
      <c r="E132"/>
      <c r="F132"/>
      <c r="G132"/>
    </row>
    <row r="133" spans="1:7" x14ac:dyDescent="0.3">
      <c r="A133"/>
      <c r="B133"/>
      <c r="C133"/>
      <c r="D133"/>
      <c r="E133"/>
      <c r="F133"/>
      <c r="G133"/>
    </row>
    <row r="134" spans="1:7" x14ac:dyDescent="0.3">
      <c r="A134"/>
      <c r="B134"/>
      <c r="C134"/>
      <c r="D134"/>
      <c r="E134"/>
      <c r="F134"/>
      <c r="G134"/>
    </row>
    <row r="135" spans="1:7" x14ac:dyDescent="0.3">
      <c r="A135"/>
      <c r="B135"/>
      <c r="C135"/>
      <c r="D135"/>
      <c r="E135"/>
      <c r="F135"/>
      <c r="G135"/>
    </row>
    <row r="136" spans="1:7" x14ac:dyDescent="0.3">
      <c r="A136"/>
      <c r="B136"/>
      <c r="C136"/>
      <c r="D136"/>
      <c r="E136"/>
      <c r="F136"/>
      <c r="G136"/>
    </row>
    <row r="137" spans="1:7" x14ac:dyDescent="0.3">
      <c r="A137"/>
      <c r="B137"/>
      <c r="C137"/>
      <c r="D137"/>
      <c r="E137"/>
      <c r="F137"/>
      <c r="G137"/>
    </row>
    <row r="138" spans="1:7" x14ac:dyDescent="0.3">
      <c r="A138"/>
      <c r="B138"/>
      <c r="C138"/>
      <c r="D138"/>
      <c r="E138"/>
      <c r="F138"/>
      <c r="G138"/>
    </row>
    <row r="139" spans="1:7" x14ac:dyDescent="0.3">
      <c r="A139"/>
      <c r="B139"/>
      <c r="C139"/>
      <c r="D139"/>
      <c r="E139"/>
      <c r="F139"/>
      <c r="G139"/>
    </row>
    <row r="140" spans="1:7" x14ac:dyDescent="0.3">
      <c r="A140"/>
      <c r="B140"/>
      <c r="C140"/>
      <c r="D140"/>
      <c r="E140"/>
      <c r="F140"/>
      <c r="G140"/>
    </row>
    <row r="141" spans="1:7" x14ac:dyDescent="0.3">
      <c r="A141"/>
      <c r="B141"/>
      <c r="C141"/>
      <c r="D141"/>
      <c r="E141"/>
      <c r="F141"/>
      <c r="G141"/>
    </row>
    <row r="142" spans="1:7" x14ac:dyDescent="0.3">
      <c r="A142"/>
      <c r="B142"/>
      <c r="C142"/>
      <c r="D142"/>
      <c r="E142"/>
      <c r="F142"/>
      <c r="G142"/>
    </row>
    <row r="143" spans="1:7" x14ac:dyDescent="0.3">
      <c r="A143"/>
      <c r="B143"/>
      <c r="C143"/>
      <c r="D143"/>
      <c r="E143"/>
      <c r="F143"/>
      <c r="G143"/>
    </row>
    <row r="144" spans="1:7" x14ac:dyDescent="0.3">
      <c r="A144"/>
      <c r="B144"/>
      <c r="C144"/>
      <c r="D144"/>
      <c r="E144"/>
      <c r="F144"/>
      <c r="G144"/>
    </row>
    <row r="145" spans="1:7" x14ac:dyDescent="0.3">
      <c r="A145"/>
      <c r="B145"/>
      <c r="C145"/>
      <c r="D145"/>
      <c r="E145"/>
      <c r="F145"/>
      <c r="G145"/>
    </row>
    <row r="146" spans="1:7" x14ac:dyDescent="0.3">
      <c r="A146"/>
      <c r="B146"/>
      <c r="C146"/>
      <c r="D146"/>
      <c r="E146"/>
      <c r="F146"/>
      <c r="G146"/>
    </row>
    <row r="147" spans="1:7" x14ac:dyDescent="0.3">
      <c r="A147"/>
      <c r="B147"/>
      <c r="C147"/>
      <c r="D147"/>
      <c r="E147"/>
      <c r="F147"/>
      <c r="G147"/>
    </row>
    <row r="148" spans="1:7" x14ac:dyDescent="0.3">
      <c r="A148"/>
      <c r="B148"/>
      <c r="C148"/>
      <c r="D148"/>
      <c r="E148"/>
      <c r="F148"/>
      <c r="G148"/>
    </row>
    <row r="149" spans="1:7" x14ac:dyDescent="0.3">
      <c r="A149"/>
      <c r="B149"/>
      <c r="C149"/>
      <c r="D149"/>
      <c r="E149"/>
      <c r="F149"/>
      <c r="G149"/>
    </row>
    <row r="150" spans="1:7" x14ac:dyDescent="0.3">
      <c r="A150"/>
      <c r="B150"/>
      <c r="C150"/>
      <c r="D150"/>
      <c r="E150"/>
      <c r="F150"/>
      <c r="G150"/>
    </row>
    <row r="151" spans="1:7" x14ac:dyDescent="0.3">
      <c r="A151"/>
      <c r="B151"/>
      <c r="C151"/>
      <c r="D151"/>
      <c r="E151"/>
      <c r="F151"/>
      <c r="G151"/>
    </row>
    <row r="152" spans="1:7" x14ac:dyDescent="0.3">
      <c r="A152"/>
      <c r="B152"/>
      <c r="C152"/>
      <c r="D152"/>
      <c r="E152"/>
      <c r="F152"/>
      <c r="G152"/>
    </row>
    <row r="153" spans="1:7" x14ac:dyDescent="0.3">
      <c r="A153"/>
      <c r="B153"/>
      <c r="C153"/>
      <c r="D153"/>
      <c r="E153"/>
      <c r="F153"/>
      <c r="G153"/>
    </row>
    <row r="154" spans="1:7" x14ac:dyDescent="0.3">
      <c r="A154"/>
      <c r="B154"/>
      <c r="C154"/>
      <c r="D154"/>
      <c r="E154"/>
      <c r="F154"/>
      <c r="G154"/>
    </row>
    <row r="155" spans="1:7" x14ac:dyDescent="0.3">
      <c r="A155"/>
      <c r="B155"/>
      <c r="C155"/>
      <c r="D155"/>
      <c r="E155"/>
      <c r="F155"/>
      <c r="G155"/>
    </row>
    <row r="156" spans="1:7" x14ac:dyDescent="0.3">
      <c r="A156"/>
      <c r="B156"/>
      <c r="C156"/>
      <c r="D156"/>
      <c r="E156"/>
      <c r="F156"/>
      <c r="G156"/>
    </row>
    <row r="157" spans="1:7" x14ac:dyDescent="0.3">
      <c r="A157"/>
      <c r="B157"/>
      <c r="C157"/>
      <c r="D157"/>
      <c r="E157"/>
      <c r="F157"/>
      <c r="G157"/>
    </row>
    <row r="158" spans="1:7" x14ac:dyDescent="0.3">
      <c r="A158"/>
      <c r="B158"/>
      <c r="C158"/>
      <c r="D158"/>
      <c r="E158"/>
      <c r="F158"/>
      <c r="G158"/>
    </row>
    <row r="159" spans="1:7" x14ac:dyDescent="0.3">
      <c r="A159"/>
      <c r="B159"/>
      <c r="C159"/>
      <c r="D159"/>
      <c r="E159"/>
      <c r="F159"/>
      <c r="G159"/>
    </row>
    <row r="160" spans="1:7" x14ac:dyDescent="0.3">
      <c r="A160"/>
      <c r="B160"/>
      <c r="C160"/>
      <c r="D160"/>
      <c r="E160"/>
      <c r="F160"/>
      <c r="G160"/>
    </row>
    <row r="161" spans="1:7" x14ac:dyDescent="0.3">
      <c r="A161"/>
      <c r="B161"/>
      <c r="C161"/>
      <c r="D161"/>
      <c r="E161"/>
      <c r="F161"/>
      <c r="G161"/>
    </row>
    <row r="162" spans="1:7" x14ac:dyDescent="0.3">
      <c r="A162"/>
      <c r="B162"/>
      <c r="C162"/>
      <c r="D162"/>
      <c r="E162"/>
      <c r="F162"/>
      <c r="G162"/>
    </row>
    <row r="163" spans="1:7" x14ac:dyDescent="0.3">
      <c r="A163"/>
      <c r="B163"/>
      <c r="C163"/>
      <c r="D163"/>
      <c r="E163"/>
      <c r="F163"/>
      <c r="G163"/>
    </row>
    <row r="164" spans="1:7" x14ac:dyDescent="0.3">
      <c r="A164"/>
      <c r="B164"/>
      <c r="C164"/>
      <c r="D164"/>
      <c r="E164"/>
      <c r="F164"/>
      <c r="G164"/>
    </row>
    <row r="165" spans="1:7" x14ac:dyDescent="0.3">
      <c r="A165"/>
      <c r="B165"/>
      <c r="C165"/>
      <c r="D165"/>
      <c r="E165"/>
      <c r="F165"/>
      <c r="G165"/>
    </row>
    <row r="166" spans="1:7" x14ac:dyDescent="0.3">
      <c r="A166"/>
      <c r="B166"/>
      <c r="C166"/>
      <c r="D166"/>
      <c r="E166"/>
      <c r="F166"/>
      <c r="G166"/>
    </row>
    <row r="167" spans="1:7" x14ac:dyDescent="0.3">
      <c r="A167"/>
      <c r="B167"/>
      <c r="C167"/>
      <c r="D167"/>
      <c r="E167"/>
      <c r="F167"/>
      <c r="G167"/>
    </row>
    <row r="168" spans="1:7" x14ac:dyDescent="0.3">
      <c r="A168"/>
      <c r="B168"/>
      <c r="C168"/>
      <c r="D168"/>
      <c r="E168"/>
      <c r="F168"/>
      <c r="G168"/>
    </row>
    <row r="169" spans="1:7" x14ac:dyDescent="0.3">
      <c r="A169"/>
      <c r="B169"/>
      <c r="C169"/>
      <c r="D169"/>
      <c r="E169"/>
      <c r="F169"/>
      <c r="G169"/>
    </row>
    <row r="170" spans="1:7" x14ac:dyDescent="0.3">
      <c r="A170"/>
      <c r="B170"/>
      <c r="C170"/>
      <c r="D170"/>
      <c r="E170"/>
      <c r="F170"/>
      <c r="G170"/>
    </row>
    <row r="171" spans="1:7" x14ac:dyDescent="0.3">
      <c r="A171"/>
      <c r="B171"/>
      <c r="C171"/>
      <c r="D171"/>
      <c r="E171"/>
      <c r="F171"/>
      <c r="G171"/>
    </row>
    <row r="172" spans="1:7" x14ac:dyDescent="0.3">
      <c r="A172"/>
      <c r="B172"/>
      <c r="C172"/>
      <c r="D172"/>
      <c r="E172"/>
      <c r="F172"/>
      <c r="G172"/>
    </row>
    <row r="173" spans="1:7" x14ac:dyDescent="0.3">
      <c r="A173"/>
      <c r="B173"/>
      <c r="C173"/>
      <c r="D173"/>
      <c r="E173"/>
      <c r="F173"/>
      <c r="G173"/>
    </row>
    <row r="174" spans="1:7" x14ac:dyDescent="0.3">
      <c r="A174"/>
      <c r="B174"/>
      <c r="C174"/>
      <c r="D174"/>
      <c r="E174"/>
      <c r="F174"/>
      <c r="G174"/>
    </row>
    <row r="175" spans="1:7" x14ac:dyDescent="0.3">
      <c r="A175"/>
      <c r="B175"/>
      <c r="C175"/>
      <c r="D175"/>
      <c r="E175"/>
      <c r="F175"/>
      <c r="G175"/>
    </row>
    <row r="176" spans="1:7" x14ac:dyDescent="0.3">
      <c r="A176"/>
      <c r="B176"/>
      <c r="C176"/>
      <c r="D176"/>
      <c r="E176"/>
      <c r="F176"/>
      <c r="G176"/>
    </row>
    <row r="177" spans="1:7" x14ac:dyDescent="0.3">
      <c r="A177"/>
      <c r="B177"/>
      <c r="C177"/>
      <c r="D177"/>
      <c r="E177"/>
      <c r="F177"/>
      <c r="G177"/>
    </row>
    <row r="178" spans="1:7" x14ac:dyDescent="0.3">
      <c r="A178"/>
      <c r="B178"/>
      <c r="C178"/>
      <c r="D178"/>
      <c r="E178"/>
      <c r="F178"/>
      <c r="G178"/>
    </row>
    <row r="179" spans="1:7" x14ac:dyDescent="0.3">
      <c r="A179"/>
      <c r="B179"/>
      <c r="C179"/>
      <c r="D179"/>
      <c r="E179"/>
      <c r="F179"/>
      <c r="G179"/>
    </row>
    <row r="180" spans="1:7" x14ac:dyDescent="0.3">
      <c r="A180"/>
      <c r="B180"/>
      <c r="C180"/>
      <c r="D180"/>
      <c r="E180"/>
      <c r="F180"/>
      <c r="G180"/>
    </row>
    <row r="181" spans="1:7" x14ac:dyDescent="0.3">
      <c r="A181"/>
      <c r="B181"/>
      <c r="C181"/>
      <c r="D181"/>
      <c r="E181"/>
      <c r="F181"/>
      <c r="G181"/>
    </row>
    <row r="182" spans="1:7" x14ac:dyDescent="0.3">
      <c r="A182"/>
      <c r="B182"/>
      <c r="C182"/>
      <c r="D182"/>
      <c r="E182"/>
      <c r="F182"/>
      <c r="G182"/>
    </row>
    <row r="183" spans="1:7" x14ac:dyDescent="0.3">
      <c r="A183"/>
      <c r="B183"/>
      <c r="C183"/>
      <c r="D183"/>
      <c r="E183"/>
      <c r="F183"/>
      <c r="G183"/>
    </row>
    <row r="184" spans="1:7" x14ac:dyDescent="0.3">
      <c r="A184"/>
      <c r="B184"/>
      <c r="C184"/>
      <c r="D184"/>
      <c r="E184"/>
      <c r="F184"/>
      <c r="G184"/>
    </row>
    <row r="185" spans="1:7" x14ac:dyDescent="0.3">
      <c r="A185"/>
      <c r="B185"/>
      <c r="C185"/>
      <c r="D185"/>
      <c r="E185"/>
      <c r="F185"/>
      <c r="G185"/>
    </row>
    <row r="186" spans="1:7" x14ac:dyDescent="0.3">
      <c r="A186"/>
      <c r="B186"/>
      <c r="C186"/>
      <c r="D186"/>
      <c r="E186"/>
      <c r="F186"/>
      <c r="G186"/>
    </row>
    <row r="187" spans="1:7" x14ac:dyDescent="0.3">
      <c r="A187"/>
      <c r="B187"/>
      <c r="C187"/>
      <c r="D187"/>
      <c r="E187"/>
      <c r="F187"/>
      <c r="G187"/>
    </row>
    <row r="188" spans="1:7" x14ac:dyDescent="0.3">
      <c r="A188"/>
      <c r="B188"/>
      <c r="C188"/>
      <c r="D188"/>
      <c r="E188"/>
      <c r="F188"/>
      <c r="G188"/>
    </row>
    <row r="189" spans="1:7" x14ac:dyDescent="0.3">
      <c r="A189"/>
      <c r="B189"/>
      <c r="C189"/>
      <c r="D189"/>
      <c r="E189"/>
      <c r="F189"/>
      <c r="G189"/>
    </row>
    <row r="190" spans="1:7" x14ac:dyDescent="0.3">
      <c r="A190"/>
      <c r="B190"/>
      <c r="C190"/>
      <c r="D190"/>
      <c r="E190"/>
      <c r="F190"/>
      <c r="G190"/>
    </row>
    <row r="191" spans="1:7" x14ac:dyDescent="0.3">
      <c r="A191"/>
      <c r="B191"/>
      <c r="C191"/>
      <c r="D191"/>
      <c r="E191"/>
      <c r="F191"/>
      <c r="G191"/>
    </row>
    <row r="192" spans="1:7" x14ac:dyDescent="0.3">
      <c r="A192"/>
      <c r="B192"/>
      <c r="C192"/>
      <c r="D192"/>
      <c r="E192"/>
      <c r="F192"/>
      <c r="G192"/>
    </row>
    <row r="193" spans="1:7" x14ac:dyDescent="0.3">
      <c r="A193"/>
      <c r="B193"/>
      <c r="C193"/>
      <c r="D193"/>
      <c r="E193"/>
      <c r="F193"/>
      <c r="G193"/>
    </row>
    <row r="194" spans="1:7" x14ac:dyDescent="0.3">
      <c r="A194"/>
      <c r="B194"/>
      <c r="C194"/>
      <c r="D194"/>
      <c r="E194"/>
      <c r="F194"/>
      <c r="G194"/>
    </row>
    <row r="195" spans="1:7" x14ac:dyDescent="0.3">
      <c r="A195"/>
      <c r="B195"/>
      <c r="C195"/>
      <c r="D195"/>
      <c r="E195"/>
      <c r="F195"/>
      <c r="G195"/>
    </row>
    <row r="196" spans="1:7" x14ac:dyDescent="0.3">
      <c r="A196"/>
      <c r="B196"/>
      <c r="C196"/>
      <c r="D196"/>
      <c r="E196"/>
      <c r="F196"/>
      <c r="G196"/>
    </row>
    <row r="197" spans="1:7" x14ac:dyDescent="0.3">
      <c r="A197"/>
      <c r="B197"/>
      <c r="C197"/>
      <c r="D197"/>
      <c r="E197"/>
      <c r="F197"/>
      <c r="G197"/>
    </row>
    <row r="198" spans="1:7" x14ac:dyDescent="0.3">
      <c r="A198"/>
      <c r="B198"/>
      <c r="C198"/>
      <c r="D198"/>
      <c r="E198"/>
      <c r="F198"/>
      <c r="G198"/>
    </row>
    <row r="199" spans="1:7" x14ac:dyDescent="0.3">
      <c r="A199"/>
      <c r="B199"/>
      <c r="C199"/>
      <c r="D199"/>
      <c r="E199"/>
      <c r="F199"/>
      <c r="G199"/>
    </row>
    <row r="200" spans="1:7" x14ac:dyDescent="0.3">
      <c r="A200"/>
      <c r="B200"/>
      <c r="C200"/>
      <c r="D200"/>
      <c r="E200"/>
      <c r="F200"/>
      <c r="G200"/>
    </row>
    <row r="201" spans="1:7" x14ac:dyDescent="0.3">
      <c r="A201"/>
      <c r="B201"/>
      <c r="C201"/>
      <c r="D201"/>
      <c r="E201"/>
      <c r="F201"/>
      <c r="G201"/>
    </row>
    <row r="202" spans="1:7" x14ac:dyDescent="0.3">
      <c r="A202"/>
      <c r="B202"/>
      <c r="C202"/>
      <c r="D202"/>
      <c r="E202"/>
      <c r="F202"/>
      <c r="G202"/>
    </row>
    <row r="203" spans="1:7" x14ac:dyDescent="0.3">
      <c r="A203"/>
      <c r="B203"/>
      <c r="C203"/>
      <c r="D203"/>
      <c r="E203"/>
      <c r="F203"/>
      <c r="G203"/>
    </row>
    <row r="204" spans="1:7" x14ac:dyDescent="0.3">
      <c r="A204"/>
      <c r="B204"/>
      <c r="C204"/>
      <c r="D204"/>
      <c r="E204"/>
      <c r="F204"/>
      <c r="G204"/>
    </row>
    <row r="205" spans="1:7" x14ac:dyDescent="0.3">
      <c r="A205"/>
      <c r="B205"/>
      <c r="C205"/>
      <c r="D205"/>
      <c r="E205"/>
      <c r="F205"/>
      <c r="G205"/>
    </row>
    <row r="206" spans="1:7" x14ac:dyDescent="0.3">
      <c r="A206"/>
      <c r="B206"/>
      <c r="C206"/>
      <c r="D206"/>
      <c r="E206"/>
      <c r="F206"/>
      <c r="G206"/>
    </row>
    <row r="207" spans="1:7" x14ac:dyDescent="0.3">
      <c r="A207"/>
      <c r="B207"/>
      <c r="C207"/>
      <c r="D207"/>
      <c r="E207"/>
      <c r="F207"/>
      <c r="G207"/>
    </row>
    <row r="208" spans="1:7" x14ac:dyDescent="0.3">
      <c r="A208"/>
      <c r="B208"/>
      <c r="C208"/>
      <c r="D208"/>
      <c r="E208"/>
      <c r="F208"/>
      <c r="G208"/>
    </row>
    <row r="209" spans="1:7" x14ac:dyDescent="0.3">
      <c r="A209"/>
      <c r="B209"/>
      <c r="C209"/>
      <c r="D209"/>
      <c r="E209"/>
      <c r="F209"/>
      <c r="G209"/>
    </row>
    <row r="210" spans="1:7" x14ac:dyDescent="0.3">
      <c r="A210"/>
      <c r="B210"/>
      <c r="C210"/>
      <c r="D210"/>
      <c r="E210"/>
      <c r="F210"/>
      <c r="G210"/>
    </row>
    <row r="211" spans="1:7" x14ac:dyDescent="0.3">
      <c r="A211"/>
      <c r="B211"/>
      <c r="C211"/>
      <c r="D211"/>
      <c r="E211"/>
      <c r="F211"/>
      <c r="G211"/>
    </row>
    <row r="212" spans="1:7" x14ac:dyDescent="0.3">
      <c r="A212"/>
      <c r="B212"/>
      <c r="C212"/>
      <c r="D212"/>
      <c r="E212"/>
      <c r="F212"/>
      <c r="G212"/>
    </row>
    <row r="213" spans="1:7" x14ac:dyDescent="0.3">
      <c r="A213"/>
      <c r="B213"/>
      <c r="C213"/>
      <c r="D213"/>
      <c r="E213"/>
      <c r="F213"/>
      <c r="G213"/>
    </row>
    <row r="214" spans="1:7" x14ac:dyDescent="0.3">
      <c r="A214"/>
      <c r="B214"/>
      <c r="C214"/>
      <c r="D214"/>
      <c r="E214"/>
      <c r="F214"/>
      <c r="G214"/>
    </row>
    <row r="215" spans="1:7" x14ac:dyDescent="0.3">
      <c r="A215"/>
      <c r="B215"/>
      <c r="C215"/>
      <c r="D215"/>
      <c r="E215"/>
      <c r="F215"/>
      <c r="G215"/>
    </row>
    <row r="216" spans="1:7" x14ac:dyDescent="0.3">
      <c r="A216"/>
      <c r="B216"/>
      <c r="C216"/>
      <c r="D216"/>
      <c r="E216"/>
      <c r="F216"/>
      <c r="G216"/>
    </row>
    <row r="217" spans="1:7" x14ac:dyDescent="0.3">
      <c r="A217"/>
      <c r="B217"/>
      <c r="C217"/>
      <c r="D217"/>
      <c r="E217"/>
      <c r="F217"/>
      <c r="G217"/>
    </row>
    <row r="218" spans="1:7" x14ac:dyDescent="0.3">
      <c r="A218"/>
      <c r="B218"/>
      <c r="C218"/>
      <c r="D218"/>
      <c r="E218"/>
      <c r="F218"/>
      <c r="G218"/>
    </row>
    <row r="219" spans="1:7" x14ac:dyDescent="0.3">
      <c r="A219"/>
      <c r="B219"/>
      <c r="C219"/>
      <c r="D219"/>
      <c r="E219"/>
      <c r="F219"/>
      <c r="G219"/>
    </row>
    <row r="220" spans="1:7" x14ac:dyDescent="0.3">
      <c r="A220"/>
      <c r="B220"/>
      <c r="C220"/>
      <c r="D220"/>
      <c r="E220"/>
      <c r="F220"/>
      <c r="G220"/>
    </row>
    <row r="221" spans="1:7" x14ac:dyDescent="0.3">
      <c r="A221"/>
      <c r="B221"/>
      <c r="C221"/>
      <c r="D221"/>
      <c r="E221"/>
      <c r="F221"/>
      <c r="G221"/>
    </row>
    <row r="222" spans="1:7" x14ac:dyDescent="0.3">
      <c r="A222"/>
      <c r="B222"/>
      <c r="C222"/>
      <c r="D222"/>
      <c r="E222"/>
      <c r="F222"/>
      <c r="G222"/>
    </row>
    <row r="223" spans="1:7" x14ac:dyDescent="0.3">
      <c r="A223"/>
      <c r="B223"/>
      <c r="C223"/>
      <c r="D223"/>
      <c r="E223"/>
      <c r="F223"/>
      <c r="G223"/>
    </row>
    <row r="224" spans="1:7" x14ac:dyDescent="0.3">
      <c r="A224"/>
      <c r="B224"/>
      <c r="C224"/>
      <c r="D224"/>
      <c r="E224"/>
      <c r="F224"/>
      <c r="G224"/>
    </row>
    <row r="225" spans="1:7" x14ac:dyDescent="0.3">
      <c r="A225"/>
      <c r="B225"/>
      <c r="C225"/>
      <c r="D225"/>
      <c r="E225"/>
      <c r="F225"/>
      <c r="G225"/>
    </row>
    <row r="226" spans="1:7" x14ac:dyDescent="0.3">
      <c r="A226"/>
      <c r="B226"/>
      <c r="C226"/>
      <c r="D226"/>
      <c r="E226"/>
      <c r="F226"/>
      <c r="G226"/>
    </row>
    <row r="227" spans="1:7" x14ac:dyDescent="0.3">
      <c r="A227"/>
      <c r="B227"/>
      <c r="C227"/>
      <c r="D227"/>
      <c r="E227"/>
      <c r="F227"/>
      <c r="G227"/>
    </row>
    <row r="228" spans="1:7" x14ac:dyDescent="0.3">
      <c r="A228"/>
      <c r="B228"/>
      <c r="C228"/>
      <c r="D228"/>
      <c r="E228"/>
      <c r="F228"/>
      <c r="G228"/>
    </row>
    <row r="229" spans="1:7" x14ac:dyDescent="0.3">
      <c r="A229"/>
      <c r="B229"/>
      <c r="C229"/>
      <c r="D229"/>
      <c r="E229"/>
      <c r="F229"/>
      <c r="G229"/>
    </row>
    <row r="230" spans="1:7" x14ac:dyDescent="0.3">
      <c r="A230"/>
      <c r="B230"/>
      <c r="C230"/>
      <c r="D230"/>
      <c r="E230"/>
      <c r="F230"/>
      <c r="G230"/>
    </row>
    <row r="231" spans="1:7" x14ac:dyDescent="0.3">
      <c r="A231"/>
      <c r="B231"/>
      <c r="C231"/>
      <c r="D231"/>
      <c r="E231"/>
      <c r="F231"/>
      <c r="G231"/>
    </row>
    <row r="232" spans="1:7" x14ac:dyDescent="0.3">
      <c r="A232"/>
      <c r="B232"/>
      <c r="C232"/>
      <c r="D232"/>
      <c r="E232"/>
      <c r="F232"/>
      <c r="G232"/>
    </row>
    <row r="233" spans="1:7" x14ac:dyDescent="0.3">
      <c r="A233"/>
      <c r="B233"/>
      <c r="C233"/>
      <c r="D233"/>
      <c r="E233"/>
      <c r="F233"/>
      <c r="G233"/>
    </row>
    <row r="234" spans="1:7" x14ac:dyDescent="0.3">
      <c r="A234"/>
      <c r="B234"/>
      <c r="C234"/>
      <c r="D234"/>
      <c r="E234"/>
      <c r="F234"/>
      <c r="G234"/>
    </row>
    <row r="235" spans="1:7" x14ac:dyDescent="0.3">
      <c r="A235"/>
      <c r="B235"/>
      <c r="C235"/>
      <c r="D235"/>
      <c r="E235"/>
      <c r="F235"/>
      <c r="G235"/>
    </row>
    <row r="236" spans="1:7" x14ac:dyDescent="0.3">
      <c r="A236"/>
      <c r="B236"/>
      <c r="C236"/>
      <c r="D236"/>
      <c r="E236"/>
      <c r="F236"/>
      <c r="G236"/>
    </row>
    <row r="237" spans="1:7" x14ac:dyDescent="0.3">
      <c r="A237"/>
      <c r="B237"/>
      <c r="C237"/>
      <c r="D237"/>
      <c r="E237"/>
      <c r="F237"/>
      <c r="G237"/>
    </row>
    <row r="238" spans="1:7" x14ac:dyDescent="0.3">
      <c r="A238"/>
      <c r="B238"/>
      <c r="C238"/>
      <c r="D238"/>
      <c r="E238"/>
      <c r="F238"/>
      <c r="G238"/>
    </row>
    <row r="239" spans="1:7" x14ac:dyDescent="0.3">
      <c r="A239"/>
      <c r="B239"/>
      <c r="C239"/>
      <c r="D239"/>
      <c r="E239"/>
      <c r="F239"/>
      <c r="G239"/>
    </row>
    <row r="240" spans="1:7" x14ac:dyDescent="0.3">
      <c r="A240"/>
      <c r="B240"/>
      <c r="C240"/>
      <c r="D240"/>
      <c r="E240"/>
      <c r="F240"/>
      <c r="G240"/>
    </row>
    <row r="241" spans="1:7" x14ac:dyDescent="0.3">
      <c r="A241"/>
      <c r="B241"/>
      <c r="C241"/>
      <c r="D241"/>
      <c r="E241"/>
      <c r="F241"/>
      <c r="G241"/>
    </row>
    <row r="242" spans="1:7" x14ac:dyDescent="0.3">
      <c r="A242"/>
      <c r="B242"/>
      <c r="C242"/>
      <c r="D242"/>
      <c r="E242"/>
      <c r="F242"/>
      <c r="G242"/>
    </row>
    <row r="243" spans="1:7" x14ac:dyDescent="0.3">
      <c r="A243"/>
      <c r="B243"/>
      <c r="C243"/>
      <c r="D243"/>
      <c r="E243"/>
      <c r="F243"/>
      <c r="G243"/>
    </row>
    <row r="244" spans="1:7" x14ac:dyDescent="0.3">
      <c r="A244"/>
      <c r="B244"/>
      <c r="C244"/>
      <c r="D244"/>
      <c r="E244"/>
      <c r="F244"/>
      <c r="G244"/>
    </row>
    <row r="245" spans="1:7" x14ac:dyDescent="0.3">
      <c r="A245"/>
      <c r="B245"/>
      <c r="C245"/>
      <c r="D245"/>
      <c r="E245"/>
      <c r="F245"/>
      <c r="G245"/>
    </row>
    <row r="246" spans="1:7" x14ac:dyDescent="0.3">
      <c r="A246"/>
      <c r="B246"/>
      <c r="C246"/>
      <c r="D246"/>
      <c r="E246"/>
      <c r="F246"/>
      <c r="G246"/>
    </row>
    <row r="247" spans="1:7" x14ac:dyDescent="0.3">
      <c r="A247"/>
      <c r="B247"/>
      <c r="C247"/>
      <c r="D247"/>
      <c r="E247"/>
      <c r="F247"/>
      <c r="G247"/>
    </row>
    <row r="248" spans="1:7" x14ac:dyDescent="0.3">
      <c r="A248"/>
      <c r="B248"/>
      <c r="C248"/>
      <c r="D248"/>
      <c r="E248"/>
      <c r="F248"/>
      <c r="G248"/>
    </row>
    <row r="249" spans="1:7" x14ac:dyDescent="0.3">
      <c r="A249"/>
      <c r="B249"/>
      <c r="C249"/>
      <c r="D249"/>
      <c r="E249"/>
      <c r="F249"/>
      <c r="G249"/>
    </row>
    <row r="250" spans="1:7" x14ac:dyDescent="0.3">
      <c r="A250"/>
      <c r="B250"/>
      <c r="C250"/>
      <c r="D250"/>
      <c r="E250"/>
      <c r="F250"/>
      <c r="G250"/>
    </row>
    <row r="251" spans="1:7" x14ac:dyDescent="0.3">
      <c r="A251"/>
      <c r="B251"/>
      <c r="C251"/>
      <c r="D251"/>
      <c r="E251"/>
      <c r="F251"/>
      <c r="G251"/>
    </row>
    <row r="252" spans="1:7" x14ac:dyDescent="0.3">
      <c r="A252"/>
      <c r="B252"/>
      <c r="C252"/>
      <c r="D252"/>
      <c r="E252"/>
      <c r="F252"/>
      <c r="G252"/>
    </row>
    <row r="253" spans="1:7" x14ac:dyDescent="0.3">
      <c r="A253"/>
      <c r="B253"/>
      <c r="C253"/>
      <c r="D253"/>
      <c r="E253"/>
      <c r="F253"/>
      <c r="G253"/>
    </row>
    <row r="254" spans="1:7" x14ac:dyDescent="0.3">
      <c r="A254"/>
      <c r="B254"/>
      <c r="C254"/>
      <c r="D254"/>
      <c r="E254"/>
      <c r="F254"/>
      <c r="G254"/>
    </row>
    <row r="255" spans="1:7" x14ac:dyDescent="0.3">
      <c r="A255"/>
      <c r="B255"/>
      <c r="C255"/>
      <c r="D255"/>
      <c r="E255"/>
      <c r="F255"/>
      <c r="G255"/>
    </row>
    <row r="256" spans="1:7" x14ac:dyDescent="0.3">
      <c r="A256"/>
      <c r="B256"/>
      <c r="C256"/>
      <c r="D256"/>
      <c r="E256"/>
      <c r="F256"/>
      <c r="G256"/>
    </row>
    <row r="257" spans="1:7" x14ac:dyDescent="0.3">
      <c r="A257"/>
      <c r="B257"/>
      <c r="C257"/>
      <c r="D257"/>
      <c r="E257"/>
      <c r="F257"/>
      <c r="G257"/>
    </row>
    <row r="258" spans="1:7" x14ac:dyDescent="0.3">
      <c r="A258"/>
      <c r="B258"/>
      <c r="C258"/>
      <c r="D258"/>
      <c r="E258"/>
      <c r="F258"/>
      <c r="G258"/>
    </row>
    <row r="259" spans="1:7" x14ac:dyDescent="0.3">
      <c r="A259"/>
      <c r="B259"/>
      <c r="C259"/>
      <c r="D259"/>
      <c r="E259"/>
      <c r="F259"/>
      <c r="G259"/>
    </row>
    <row r="260" spans="1:7" x14ac:dyDescent="0.3">
      <c r="A260"/>
      <c r="B260"/>
      <c r="C260"/>
      <c r="D260"/>
      <c r="E260"/>
      <c r="F260"/>
      <c r="G260"/>
    </row>
    <row r="261" spans="1:7" x14ac:dyDescent="0.3">
      <c r="A261"/>
      <c r="B261"/>
      <c r="C261"/>
      <c r="D261"/>
      <c r="E261"/>
      <c r="F261"/>
      <c r="G261"/>
    </row>
    <row r="262" spans="1:7" x14ac:dyDescent="0.3">
      <c r="A262"/>
      <c r="B262"/>
      <c r="C262"/>
      <c r="D262"/>
      <c r="E262"/>
      <c r="F262"/>
      <c r="G262"/>
    </row>
    <row r="263" spans="1:7" x14ac:dyDescent="0.3">
      <c r="A263"/>
      <c r="B263"/>
      <c r="C263"/>
      <c r="D263"/>
      <c r="E263"/>
      <c r="F263"/>
      <c r="G263"/>
    </row>
    <row r="264" spans="1:7" x14ac:dyDescent="0.3">
      <c r="A264"/>
      <c r="B264"/>
      <c r="C264"/>
      <c r="D264"/>
      <c r="E264"/>
      <c r="F264"/>
      <c r="G264"/>
    </row>
    <row r="265" spans="1:7" x14ac:dyDescent="0.3">
      <c r="A265"/>
      <c r="B265"/>
      <c r="C265"/>
      <c r="D265"/>
      <c r="E265"/>
      <c r="F265"/>
      <c r="G265"/>
    </row>
    <row r="266" spans="1:7" x14ac:dyDescent="0.3">
      <c r="A266"/>
      <c r="B266"/>
      <c r="C266"/>
      <c r="D266"/>
      <c r="E266"/>
      <c r="F266"/>
      <c r="G266"/>
    </row>
    <row r="267" spans="1:7" x14ac:dyDescent="0.3">
      <c r="A267"/>
      <c r="B267"/>
      <c r="C267"/>
      <c r="D267"/>
      <c r="E267"/>
      <c r="F267"/>
      <c r="G267"/>
    </row>
    <row r="268" spans="1:7" x14ac:dyDescent="0.3">
      <c r="A268"/>
      <c r="B268"/>
      <c r="C268"/>
      <c r="D268"/>
      <c r="E268"/>
      <c r="F268"/>
      <c r="G268"/>
    </row>
    <row r="269" spans="1:7" x14ac:dyDescent="0.3">
      <c r="A269"/>
      <c r="B269"/>
      <c r="C269"/>
      <c r="D269"/>
      <c r="E269"/>
      <c r="F269"/>
      <c r="G269"/>
    </row>
    <row r="270" spans="1:7" x14ac:dyDescent="0.3">
      <c r="A270"/>
      <c r="B270"/>
      <c r="C270"/>
      <c r="D270"/>
      <c r="E270"/>
      <c r="F270"/>
      <c r="G270"/>
    </row>
    <row r="271" spans="1:7" x14ac:dyDescent="0.3">
      <c r="A271"/>
      <c r="B271"/>
      <c r="C271"/>
      <c r="D271"/>
      <c r="E271"/>
      <c r="F271"/>
      <c r="G271"/>
    </row>
    <row r="272" spans="1:7" x14ac:dyDescent="0.3">
      <c r="A272"/>
      <c r="B272"/>
      <c r="C272"/>
      <c r="D272"/>
      <c r="E272"/>
      <c r="F272"/>
      <c r="G272"/>
    </row>
    <row r="273" spans="1:7" x14ac:dyDescent="0.3">
      <c r="A273"/>
      <c r="B273"/>
      <c r="C273"/>
      <c r="D273"/>
      <c r="E273"/>
      <c r="F273"/>
      <c r="G273"/>
    </row>
    <row r="274" spans="1:7" x14ac:dyDescent="0.3">
      <c r="A274"/>
      <c r="B274"/>
      <c r="C274"/>
      <c r="D274"/>
      <c r="E274"/>
      <c r="F274"/>
      <c r="G274"/>
    </row>
    <row r="275" spans="1:7" x14ac:dyDescent="0.3">
      <c r="A275"/>
      <c r="B275"/>
      <c r="C275"/>
      <c r="D275"/>
      <c r="E275"/>
      <c r="F275"/>
      <c r="G275"/>
    </row>
    <row r="276" spans="1:7" x14ac:dyDescent="0.3">
      <c r="A276"/>
      <c r="B276"/>
      <c r="C276"/>
      <c r="D276"/>
      <c r="E276"/>
      <c r="F276"/>
      <c r="G276"/>
    </row>
    <row r="277" spans="1:7" x14ac:dyDescent="0.3">
      <c r="A277"/>
      <c r="B277"/>
      <c r="C277"/>
      <c r="D277"/>
      <c r="E277"/>
      <c r="F277"/>
      <c r="G277"/>
    </row>
    <row r="278" spans="1:7" x14ac:dyDescent="0.3">
      <c r="A278"/>
      <c r="B278"/>
      <c r="C278"/>
      <c r="D278"/>
      <c r="E278"/>
      <c r="F278"/>
      <c r="G278"/>
    </row>
    <row r="279" spans="1:7" x14ac:dyDescent="0.3">
      <c r="A279"/>
      <c r="B279"/>
      <c r="C279"/>
      <c r="D279"/>
      <c r="E279"/>
      <c r="F279"/>
      <c r="G279"/>
    </row>
    <row r="280" spans="1:7" x14ac:dyDescent="0.3">
      <c r="A280"/>
      <c r="B280"/>
      <c r="C280"/>
      <c r="D280"/>
      <c r="E280"/>
      <c r="F280"/>
      <c r="G280"/>
    </row>
    <row r="281" spans="1:7" x14ac:dyDescent="0.3">
      <c r="A281"/>
      <c r="B281"/>
      <c r="C281"/>
      <c r="D281"/>
      <c r="E281"/>
      <c r="F281"/>
      <c r="G281"/>
    </row>
    <row r="282" spans="1:7" x14ac:dyDescent="0.3">
      <c r="A282"/>
      <c r="B282"/>
      <c r="C282"/>
      <c r="D282"/>
      <c r="E282"/>
      <c r="F282"/>
      <c r="G282"/>
    </row>
    <row r="283" spans="1:7" x14ac:dyDescent="0.3">
      <c r="A283"/>
      <c r="B283"/>
      <c r="C283"/>
      <c r="D283"/>
      <c r="E283"/>
      <c r="F283"/>
      <c r="G283"/>
    </row>
    <row r="284" spans="1:7" x14ac:dyDescent="0.3">
      <c r="A284"/>
      <c r="B284"/>
      <c r="C284"/>
      <c r="D284"/>
      <c r="E284"/>
      <c r="F284"/>
      <c r="G284"/>
    </row>
    <row r="285" spans="1:7" x14ac:dyDescent="0.3">
      <c r="A285"/>
      <c r="B285"/>
      <c r="C285"/>
      <c r="D285"/>
      <c r="E285"/>
      <c r="F285"/>
      <c r="G285"/>
    </row>
    <row r="286" spans="1:7" x14ac:dyDescent="0.3">
      <c r="A286"/>
      <c r="B286"/>
      <c r="C286"/>
      <c r="D286"/>
      <c r="E286"/>
      <c r="F286"/>
      <c r="G286"/>
    </row>
    <row r="287" spans="1:7" x14ac:dyDescent="0.3">
      <c r="A287"/>
      <c r="B287"/>
      <c r="C287"/>
      <c r="D287"/>
      <c r="E287"/>
      <c r="F287"/>
      <c r="G287"/>
    </row>
    <row r="288" spans="1:7" x14ac:dyDescent="0.3">
      <c r="A288"/>
      <c r="B288"/>
      <c r="C288"/>
      <c r="D288"/>
      <c r="E288"/>
      <c r="F288"/>
      <c r="G288"/>
    </row>
    <row r="289" spans="1:7" x14ac:dyDescent="0.3">
      <c r="A289"/>
      <c r="B289"/>
      <c r="C289"/>
      <c r="D289"/>
      <c r="E289"/>
      <c r="F289"/>
      <c r="G289"/>
    </row>
    <row r="290" spans="1:7" x14ac:dyDescent="0.3">
      <c r="A290"/>
      <c r="B290"/>
      <c r="C290"/>
      <c r="D290"/>
      <c r="E290"/>
      <c r="F290"/>
      <c r="G290"/>
    </row>
    <row r="291" spans="1:7" x14ac:dyDescent="0.3">
      <c r="A291"/>
      <c r="B291"/>
      <c r="C291"/>
      <c r="D291"/>
      <c r="E291"/>
      <c r="F291"/>
      <c r="G291"/>
    </row>
    <row r="292" spans="1:7" x14ac:dyDescent="0.3">
      <c r="A292"/>
      <c r="B292"/>
      <c r="C292"/>
      <c r="D292"/>
      <c r="E292"/>
      <c r="F292"/>
      <c r="G292"/>
    </row>
    <row r="293" spans="1:7" x14ac:dyDescent="0.3">
      <c r="A293"/>
      <c r="B293"/>
      <c r="C293"/>
      <c r="D293"/>
      <c r="E293"/>
      <c r="F293"/>
      <c r="G293"/>
    </row>
    <row r="294" spans="1:7" x14ac:dyDescent="0.3">
      <c r="A294"/>
      <c r="B294"/>
      <c r="C294"/>
      <c r="D294"/>
      <c r="E294"/>
      <c r="F294"/>
      <c r="G294"/>
    </row>
    <row r="295" spans="1:7" x14ac:dyDescent="0.3">
      <c r="A295"/>
      <c r="B295"/>
      <c r="C295"/>
      <c r="D295"/>
      <c r="E295"/>
      <c r="F295"/>
      <c r="G295"/>
    </row>
    <row r="296" spans="1:7" x14ac:dyDescent="0.3">
      <c r="A296"/>
      <c r="B296"/>
      <c r="C296"/>
      <c r="D296"/>
      <c r="E296"/>
      <c r="F296"/>
      <c r="G296"/>
    </row>
    <row r="297" spans="1:7" x14ac:dyDescent="0.3">
      <c r="A297"/>
      <c r="B297"/>
      <c r="C297"/>
      <c r="D297"/>
      <c r="E297"/>
      <c r="F297"/>
      <c r="G297"/>
    </row>
    <row r="298" spans="1:7" x14ac:dyDescent="0.3">
      <c r="A298"/>
      <c r="B298"/>
      <c r="C298"/>
      <c r="D298"/>
      <c r="E298"/>
      <c r="F298"/>
      <c r="G298"/>
    </row>
    <row r="299" spans="1:7" x14ac:dyDescent="0.3">
      <c r="A299"/>
      <c r="B299"/>
      <c r="C299"/>
      <c r="D299"/>
      <c r="E299"/>
      <c r="F299"/>
      <c r="G299"/>
    </row>
    <row r="300" spans="1:7" x14ac:dyDescent="0.3">
      <c r="A300"/>
      <c r="B300"/>
      <c r="C300"/>
      <c r="D300"/>
      <c r="E300"/>
      <c r="F300"/>
      <c r="G300"/>
    </row>
    <row r="301" spans="1:7" x14ac:dyDescent="0.3">
      <c r="A301"/>
      <c r="B301"/>
      <c r="C301"/>
      <c r="D301"/>
      <c r="E301"/>
      <c r="F301"/>
      <c r="G301"/>
    </row>
    <row r="302" spans="1:7" x14ac:dyDescent="0.3">
      <c r="A302"/>
      <c r="B302"/>
      <c r="C302"/>
      <c r="D302"/>
      <c r="E302"/>
      <c r="F302"/>
      <c r="G302"/>
    </row>
    <row r="303" spans="1:7" x14ac:dyDescent="0.3">
      <c r="A303"/>
      <c r="B303"/>
      <c r="C303"/>
      <c r="D303"/>
      <c r="E303"/>
      <c r="F303"/>
      <c r="G303"/>
    </row>
    <row r="304" spans="1:7" x14ac:dyDescent="0.3">
      <c r="A304"/>
      <c r="B304"/>
      <c r="C304"/>
      <c r="D304"/>
      <c r="E304"/>
      <c r="F304"/>
      <c r="G304"/>
    </row>
    <row r="305" spans="1:7" x14ac:dyDescent="0.3">
      <c r="A305"/>
      <c r="B305"/>
      <c r="C305"/>
      <c r="D305"/>
      <c r="E305"/>
      <c r="F305"/>
      <c r="G305"/>
    </row>
    <row r="306" spans="1:7" x14ac:dyDescent="0.3">
      <c r="A306"/>
      <c r="B306"/>
      <c r="C306"/>
      <c r="D306"/>
      <c r="E306"/>
      <c r="F306"/>
      <c r="G306"/>
    </row>
    <row r="307" spans="1:7" x14ac:dyDescent="0.3">
      <c r="A307"/>
      <c r="B307"/>
      <c r="C307"/>
      <c r="D307"/>
      <c r="E307"/>
      <c r="F307"/>
      <c r="G307"/>
    </row>
    <row r="308" spans="1:7" x14ac:dyDescent="0.3">
      <c r="A308"/>
      <c r="B308"/>
      <c r="C308"/>
      <c r="D308"/>
      <c r="E308"/>
      <c r="F308"/>
      <c r="G308"/>
    </row>
    <row r="309" spans="1:7" x14ac:dyDescent="0.3">
      <c r="A309"/>
      <c r="B309"/>
      <c r="C309"/>
      <c r="D309"/>
      <c r="E309"/>
      <c r="F309"/>
      <c r="G309"/>
    </row>
    <row r="310" spans="1:7" x14ac:dyDescent="0.3">
      <c r="A310"/>
      <c r="B310"/>
      <c r="C310"/>
      <c r="D310"/>
      <c r="E310"/>
      <c r="F310"/>
      <c r="G310"/>
    </row>
    <row r="311" spans="1:7" x14ac:dyDescent="0.3">
      <c r="A311"/>
      <c r="B311"/>
      <c r="C311"/>
      <c r="D311"/>
      <c r="E311"/>
      <c r="F311"/>
      <c r="G311"/>
    </row>
    <row r="312" spans="1:7" x14ac:dyDescent="0.3">
      <c r="A312"/>
      <c r="B312"/>
      <c r="C312"/>
      <c r="D312"/>
      <c r="E312"/>
      <c r="F312"/>
      <c r="G312"/>
    </row>
    <row r="313" spans="1:7" x14ac:dyDescent="0.3">
      <c r="A313"/>
      <c r="B313"/>
      <c r="C313"/>
      <c r="D313"/>
      <c r="E313"/>
      <c r="F313"/>
      <c r="G313"/>
    </row>
    <row r="314" spans="1:7" x14ac:dyDescent="0.3">
      <c r="A314"/>
      <c r="B314"/>
      <c r="C314"/>
      <c r="D314"/>
      <c r="E314"/>
      <c r="F314"/>
      <c r="G314"/>
    </row>
    <row r="315" spans="1:7" x14ac:dyDescent="0.3">
      <c r="A315"/>
      <c r="B315"/>
      <c r="C315"/>
      <c r="D315"/>
      <c r="E315"/>
      <c r="F315"/>
      <c r="G315"/>
    </row>
    <row r="316" spans="1:7" x14ac:dyDescent="0.3">
      <c r="A316"/>
      <c r="B316"/>
      <c r="C316"/>
      <c r="D316"/>
      <c r="E316"/>
      <c r="F316"/>
      <c r="G316"/>
    </row>
    <row r="317" spans="1:7" x14ac:dyDescent="0.3">
      <c r="A317"/>
      <c r="B317"/>
      <c r="C317"/>
      <c r="D317"/>
      <c r="E317"/>
      <c r="F317"/>
      <c r="G317"/>
    </row>
    <row r="318" spans="1:7" x14ac:dyDescent="0.3">
      <c r="A318"/>
      <c r="B318"/>
      <c r="C318"/>
      <c r="D318"/>
      <c r="E318"/>
      <c r="F318"/>
      <c r="G318"/>
    </row>
    <row r="319" spans="1:7" x14ac:dyDescent="0.3">
      <c r="A319"/>
      <c r="B319"/>
      <c r="C319"/>
      <c r="D319"/>
      <c r="E319"/>
      <c r="F319"/>
      <c r="G319"/>
    </row>
    <row r="320" spans="1:7" x14ac:dyDescent="0.3">
      <c r="A320"/>
      <c r="B320"/>
      <c r="C320"/>
      <c r="D320"/>
      <c r="E320"/>
      <c r="F320"/>
      <c r="G320"/>
    </row>
    <row r="321" spans="1:7" x14ac:dyDescent="0.3">
      <c r="A321"/>
      <c r="B321"/>
      <c r="C321"/>
      <c r="D321"/>
      <c r="E321"/>
      <c r="F321"/>
      <c r="G321"/>
    </row>
    <row r="322" spans="1:7" x14ac:dyDescent="0.3">
      <c r="A322"/>
      <c r="B322"/>
      <c r="C322"/>
      <c r="D322"/>
      <c r="E322"/>
      <c r="F322"/>
      <c r="G322"/>
    </row>
    <row r="323" spans="1:7" x14ac:dyDescent="0.3">
      <c r="A323"/>
      <c r="B323"/>
      <c r="C323"/>
      <c r="D323"/>
      <c r="E323"/>
      <c r="F323"/>
      <c r="G323"/>
    </row>
    <row r="324" spans="1:7" x14ac:dyDescent="0.3">
      <c r="A324"/>
      <c r="B324"/>
      <c r="C324"/>
      <c r="D324"/>
      <c r="E324"/>
      <c r="F324"/>
      <c r="G324"/>
    </row>
    <row r="325" spans="1:7" x14ac:dyDescent="0.3">
      <c r="A325"/>
      <c r="B325"/>
      <c r="C325"/>
      <c r="D325"/>
      <c r="E325"/>
      <c r="F325"/>
      <c r="G325"/>
    </row>
    <row r="326" spans="1:7" x14ac:dyDescent="0.3">
      <c r="A326"/>
      <c r="B326"/>
      <c r="C326"/>
      <c r="D326"/>
      <c r="E326"/>
      <c r="F326"/>
      <c r="G326"/>
    </row>
    <row r="327" spans="1:7" x14ac:dyDescent="0.3">
      <c r="A327"/>
      <c r="B327"/>
      <c r="C327"/>
      <c r="D327"/>
      <c r="E327"/>
      <c r="F327"/>
      <c r="G327"/>
    </row>
    <row r="328" spans="1:7" x14ac:dyDescent="0.3">
      <c r="A328"/>
      <c r="B328"/>
      <c r="C328"/>
      <c r="D328"/>
      <c r="E328"/>
      <c r="F328"/>
      <c r="G328"/>
    </row>
    <row r="329" spans="1:7" x14ac:dyDescent="0.3">
      <c r="A329"/>
      <c r="B329"/>
      <c r="C329"/>
      <c r="D329"/>
      <c r="E329"/>
      <c r="F329"/>
      <c r="G329"/>
    </row>
    <row r="330" spans="1:7" x14ac:dyDescent="0.3">
      <c r="A330"/>
      <c r="B330"/>
      <c r="C330"/>
      <c r="D330"/>
      <c r="E330"/>
      <c r="F330"/>
      <c r="G330"/>
    </row>
    <row r="331" spans="1:7" x14ac:dyDescent="0.3">
      <c r="A331"/>
      <c r="B331"/>
      <c r="C331"/>
      <c r="D331"/>
      <c r="E331"/>
      <c r="F331"/>
      <c r="G331"/>
    </row>
    <row r="332" spans="1:7" x14ac:dyDescent="0.3">
      <c r="A332"/>
      <c r="B332"/>
      <c r="C332"/>
      <c r="D332"/>
      <c r="E332"/>
      <c r="F332"/>
      <c r="G332"/>
    </row>
    <row r="333" spans="1:7" x14ac:dyDescent="0.3">
      <c r="A333"/>
      <c r="B333"/>
      <c r="C333"/>
      <c r="D333"/>
      <c r="E333"/>
      <c r="F333"/>
      <c r="G333"/>
    </row>
    <row r="334" spans="1:7" x14ac:dyDescent="0.3">
      <c r="A334"/>
      <c r="B334"/>
      <c r="C334"/>
      <c r="D334"/>
      <c r="E334"/>
      <c r="F334"/>
      <c r="G334"/>
    </row>
    <row r="335" spans="1:7" x14ac:dyDescent="0.3">
      <c r="A335"/>
      <c r="B335"/>
      <c r="C335"/>
      <c r="D335"/>
      <c r="E335"/>
      <c r="F335"/>
      <c r="G335"/>
    </row>
    <row r="336" spans="1:7" x14ac:dyDescent="0.3">
      <c r="A336"/>
      <c r="B336"/>
      <c r="C336"/>
      <c r="D336"/>
      <c r="E336"/>
      <c r="F336"/>
      <c r="G336"/>
    </row>
    <row r="337" spans="1:7" x14ac:dyDescent="0.3">
      <c r="A337"/>
      <c r="B337"/>
      <c r="C337"/>
      <c r="D337"/>
      <c r="E337"/>
      <c r="F337"/>
      <c r="G337"/>
    </row>
    <row r="338" spans="1:7" x14ac:dyDescent="0.3">
      <c r="A338"/>
      <c r="B338"/>
      <c r="C338"/>
      <c r="D338"/>
      <c r="E338"/>
      <c r="F338"/>
      <c r="G338"/>
    </row>
    <row r="339" spans="1:7" x14ac:dyDescent="0.3">
      <c r="A339"/>
      <c r="B339"/>
      <c r="C339"/>
      <c r="D339"/>
      <c r="E339"/>
      <c r="F339"/>
      <c r="G339"/>
    </row>
    <row r="340" spans="1:7" x14ac:dyDescent="0.3">
      <c r="A340"/>
      <c r="B340"/>
      <c r="C340"/>
      <c r="D340"/>
      <c r="E340"/>
      <c r="F340"/>
      <c r="G340"/>
    </row>
    <row r="341" spans="1:7" x14ac:dyDescent="0.3">
      <c r="A341"/>
      <c r="B341"/>
      <c r="C341"/>
      <c r="D341"/>
      <c r="E341"/>
      <c r="F341"/>
      <c r="G341"/>
    </row>
    <row r="342" spans="1:7" x14ac:dyDescent="0.3">
      <c r="A342"/>
      <c r="B342"/>
      <c r="C342"/>
      <c r="D342"/>
      <c r="E342"/>
      <c r="F342"/>
      <c r="G342"/>
    </row>
    <row r="343" spans="1:7" x14ac:dyDescent="0.3">
      <c r="A343"/>
      <c r="B343"/>
      <c r="C343"/>
      <c r="D343"/>
      <c r="E343"/>
      <c r="F343"/>
      <c r="G343"/>
    </row>
    <row r="344" spans="1:7" x14ac:dyDescent="0.3">
      <c r="A344"/>
      <c r="B344"/>
      <c r="C344"/>
      <c r="D344"/>
      <c r="E344"/>
      <c r="F344"/>
      <c r="G344"/>
    </row>
    <row r="345" spans="1:7" x14ac:dyDescent="0.3">
      <c r="A345"/>
      <c r="B345"/>
      <c r="C345"/>
      <c r="D345"/>
      <c r="E345"/>
      <c r="F345"/>
      <c r="G345"/>
    </row>
    <row r="346" spans="1:7" x14ac:dyDescent="0.3">
      <c r="A346"/>
      <c r="B346"/>
      <c r="C346"/>
      <c r="D346"/>
      <c r="E346"/>
      <c r="F346"/>
      <c r="G346"/>
    </row>
    <row r="347" spans="1:7" x14ac:dyDescent="0.3">
      <c r="A347"/>
      <c r="B347"/>
      <c r="C347"/>
      <c r="D347"/>
      <c r="E347"/>
      <c r="F347"/>
      <c r="G347"/>
    </row>
    <row r="348" spans="1:7" x14ac:dyDescent="0.3">
      <c r="A348"/>
      <c r="B348"/>
      <c r="C348"/>
      <c r="D348"/>
      <c r="E348"/>
      <c r="F348"/>
      <c r="G348"/>
    </row>
    <row r="349" spans="1:7" x14ac:dyDescent="0.3">
      <c r="A349"/>
      <c r="B349"/>
      <c r="C349"/>
      <c r="D349"/>
      <c r="E349"/>
      <c r="F349"/>
      <c r="G349"/>
    </row>
    <row r="350" spans="1:7" x14ac:dyDescent="0.3">
      <c r="A350"/>
      <c r="B350"/>
      <c r="C350"/>
      <c r="D350"/>
      <c r="E350"/>
      <c r="F350"/>
      <c r="G350"/>
    </row>
    <row r="351" spans="1:7" x14ac:dyDescent="0.3">
      <c r="A351"/>
      <c r="B351"/>
      <c r="C351"/>
      <c r="D351"/>
      <c r="E351"/>
      <c r="F351"/>
      <c r="G351"/>
    </row>
    <row r="352" spans="1:7" x14ac:dyDescent="0.3">
      <c r="A352"/>
      <c r="B352"/>
      <c r="C352"/>
      <c r="D352"/>
      <c r="E352"/>
      <c r="F352"/>
      <c r="G352"/>
    </row>
    <row r="353" spans="1:7" x14ac:dyDescent="0.3">
      <c r="A353"/>
      <c r="B353"/>
      <c r="C353"/>
      <c r="D353"/>
      <c r="E353"/>
      <c r="F353"/>
      <c r="G353"/>
    </row>
    <row r="354" spans="1:7" x14ac:dyDescent="0.3">
      <c r="A354"/>
      <c r="B354"/>
      <c r="C354"/>
      <c r="D354"/>
      <c r="E354"/>
      <c r="F354"/>
      <c r="G354"/>
    </row>
    <row r="355" spans="1:7" x14ac:dyDescent="0.3">
      <c r="A355"/>
      <c r="B355"/>
      <c r="C355"/>
      <c r="D355"/>
      <c r="E355"/>
      <c r="F355"/>
      <c r="G355"/>
    </row>
    <row r="356" spans="1:7" x14ac:dyDescent="0.3">
      <c r="A356"/>
      <c r="B356"/>
      <c r="C356"/>
      <c r="D356"/>
      <c r="E356"/>
      <c r="F356"/>
      <c r="G356"/>
    </row>
    <row r="357" spans="1:7" x14ac:dyDescent="0.3">
      <c r="A357"/>
      <c r="B357"/>
      <c r="C357"/>
      <c r="D357"/>
      <c r="E357"/>
      <c r="F357"/>
      <c r="G357"/>
    </row>
    <row r="358" spans="1:7" x14ac:dyDescent="0.3">
      <c r="A358"/>
      <c r="B358"/>
      <c r="C358"/>
      <c r="D358"/>
      <c r="E358"/>
      <c r="F358"/>
      <c r="G358"/>
    </row>
    <row r="359" spans="1:7" x14ac:dyDescent="0.3">
      <c r="A359"/>
      <c r="B359"/>
      <c r="C359"/>
      <c r="D359"/>
      <c r="E359"/>
      <c r="F359"/>
      <c r="G359"/>
    </row>
    <row r="360" spans="1:7" x14ac:dyDescent="0.3">
      <c r="A360"/>
      <c r="B360"/>
      <c r="C360"/>
      <c r="D360"/>
      <c r="E360"/>
      <c r="F360"/>
      <c r="G360"/>
    </row>
    <row r="361" spans="1:7" x14ac:dyDescent="0.3">
      <c r="A361"/>
      <c r="B361"/>
      <c r="C361"/>
      <c r="D361"/>
      <c r="E361"/>
      <c r="F361"/>
      <c r="G361"/>
    </row>
    <row r="362" spans="1:7" x14ac:dyDescent="0.3">
      <c r="A362"/>
      <c r="B362"/>
      <c r="C362"/>
      <c r="D362"/>
      <c r="E362"/>
      <c r="F362"/>
      <c r="G362"/>
    </row>
    <row r="363" spans="1:7" x14ac:dyDescent="0.3">
      <c r="A363"/>
      <c r="B363"/>
      <c r="C363"/>
      <c r="D363"/>
      <c r="E363"/>
      <c r="F363"/>
      <c r="G363"/>
    </row>
    <row r="364" spans="1:7" x14ac:dyDescent="0.3">
      <c r="A364"/>
      <c r="B364"/>
      <c r="C364"/>
      <c r="D364"/>
      <c r="E364"/>
      <c r="F364"/>
      <c r="G364"/>
    </row>
    <row r="365" spans="1:7" x14ac:dyDescent="0.3">
      <c r="A365"/>
      <c r="B365"/>
      <c r="C365"/>
      <c r="D365"/>
      <c r="E365"/>
      <c r="F365"/>
      <c r="G365"/>
    </row>
    <row r="366" spans="1:7" x14ac:dyDescent="0.3">
      <c r="A366"/>
      <c r="B366"/>
      <c r="C366"/>
      <c r="D366"/>
      <c r="E366"/>
      <c r="F366"/>
      <c r="G366"/>
    </row>
    <row r="367" spans="1:7" x14ac:dyDescent="0.3">
      <c r="A367"/>
      <c r="B367"/>
      <c r="C367"/>
      <c r="D367"/>
      <c r="E367"/>
      <c r="F367"/>
      <c r="G367"/>
    </row>
    <row r="368" spans="1:7" x14ac:dyDescent="0.3">
      <c r="A368"/>
      <c r="B368"/>
      <c r="C368"/>
      <c r="D368"/>
      <c r="E368"/>
      <c r="F368"/>
      <c r="G368"/>
    </row>
    <row r="369" spans="1:7" x14ac:dyDescent="0.3">
      <c r="A369"/>
      <c r="B369"/>
      <c r="C369"/>
      <c r="D369"/>
      <c r="E369"/>
      <c r="F369"/>
      <c r="G369"/>
    </row>
    <row r="370" spans="1:7" x14ac:dyDescent="0.3">
      <c r="A370"/>
      <c r="B370"/>
      <c r="C370"/>
      <c r="D370"/>
      <c r="E370"/>
      <c r="F370"/>
      <c r="G370"/>
    </row>
    <row r="371" spans="1:7" x14ac:dyDescent="0.3">
      <c r="A371"/>
      <c r="B371"/>
      <c r="C371"/>
      <c r="D371"/>
      <c r="E371"/>
      <c r="F371"/>
      <c r="G371"/>
    </row>
    <row r="372" spans="1:7" x14ac:dyDescent="0.3">
      <c r="A372"/>
      <c r="B372"/>
      <c r="C372"/>
      <c r="D372"/>
      <c r="E372"/>
      <c r="F372"/>
      <c r="G372"/>
    </row>
    <row r="373" spans="1:7" x14ac:dyDescent="0.3">
      <c r="A373"/>
      <c r="B373"/>
      <c r="C373"/>
      <c r="D373"/>
      <c r="E373"/>
      <c r="F373"/>
      <c r="G373"/>
    </row>
    <row r="374" spans="1:7" x14ac:dyDescent="0.3">
      <c r="A374"/>
      <c r="B374"/>
      <c r="C374"/>
      <c r="D374"/>
      <c r="E374"/>
      <c r="F374"/>
      <c r="G374"/>
    </row>
    <row r="375" spans="1:7" x14ac:dyDescent="0.3">
      <c r="A375"/>
      <c r="B375"/>
      <c r="C375"/>
      <c r="D375"/>
      <c r="E375"/>
      <c r="F375"/>
      <c r="G375"/>
    </row>
    <row r="376" spans="1:7" x14ac:dyDescent="0.3">
      <c r="A376"/>
      <c r="B376"/>
      <c r="C376"/>
      <c r="D376"/>
      <c r="E376"/>
      <c r="F376"/>
      <c r="G376"/>
    </row>
    <row r="377" spans="1:7" x14ac:dyDescent="0.3">
      <c r="A377"/>
      <c r="B377"/>
      <c r="C377"/>
      <c r="D377"/>
      <c r="E377"/>
      <c r="F377"/>
      <c r="G377"/>
    </row>
    <row r="378" spans="1:7" x14ac:dyDescent="0.3">
      <c r="A378"/>
      <c r="B378"/>
      <c r="C378"/>
      <c r="D378"/>
      <c r="E378"/>
      <c r="F378"/>
      <c r="G378"/>
    </row>
    <row r="379" spans="1:7" x14ac:dyDescent="0.3">
      <c r="A379"/>
      <c r="B379"/>
      <c r="C379"/>
      <c r="D379"/>
      <c r="E379"/>
      <c r="F379"/>
      <c r="G379"/>
    </row>
    <row r="380" spans="1:7" x14ac:dyDescent="0.3">
      <c r="A380"/>
      <c r="B380"/>
      <c r="C380"/>
      <c r="D380"/>
      <c r="E380"/>
      <c r="F380"/>
      <c r="G380"/>
    </row>
    <row r="381" spans="1:7" x14ac:dyDescent="0.3">
      <c r="A381"/>
      <c r="B381"/>
      <c r="C381"/>
      <c r="D381"/>
      <c r="E381"/>
      <c r="F381"/>
      <c r="G381"/>
    </row>
    <row r="382" spans="1:7" x14ac:dyDescent="0.3">
      <c r="A382"/>
      <c r="B382"/>
      <c r="C382"/>
      <c r="D382"/>
      <c r="E382"/>
      <c r="F382"/>
      <c r="G382"/>
    </row>
    <row r="383" spans="1:7" x14ac:dyDescent="0.3">
      <c r="A383"/>
      <c r="B383"/>
      <c r="C383"/>
      <c r="D383"/>
      <c r="E383"/>
      <c r="F383"/>
      <c r="G383"/>
    </row>
    <row r="384" spans="1:7" x14ac:dyDescent="0.3">
      <c r="A384"/>
      <c r="B384"/>
      <c r="C384"/>
      <c r="D384"/>
      <c r="E384"/>
      <c r="F384"/>
      <c r="G384"/>
    </row>
    <row r="385" spans="1:7" x14ac:dyDescent="0.3">
      <c r="A385"/>
      <c r="B385"/>
      <c r="C385"/>
      <c r="D385"/>
      <c r="E385"/>
      <c r="F385"/>
      <c r="G385"/>
    </row>
    <row r="386" spans="1:7" x14ac:dyDescent="0.3">
      <c r="A386"/>
      <c r="B386"/>
      <c r="C386"/>
      <c r="D386"/>
      <c r="E386"/>
      <c r="F386"/>
      <c r="G386"/>
    </row>
    <row r="387" spans="1:7" x14ac:dyDescent="0.3">
      <c r="A387"/>
      <c r="B387"/>
      <c r="C387"/>
      <c r="D387"/>
      <c r="E387"/>
      <c r="F387"/>
      <c r="G387"/>
    </row>
    <row r="388" spans="1:7" x14ac:dyDescent="0.3">
      <c r="A388"/>
      <c r="B388"/>
      <c r="C388"/>
      <c r="D388"/>
      <c r="E388"/>
      <c r="F388"/>
      <c r="G388"/>
    </row>
    <row r="389" spans="1:7" x14ac:dyDescent="0.3">
      <c r="A389"/>
      <c r="B389"/>
      <c r="C389"/>
      <c r="D389"/>
      <c r="E389"/>
      <c r="F389"/>
      <c r="G389"/>
    </row>
    <row r="390" spans="1:7" x14ac:dyDescent="0.3">
      <c r="A390"/>
      <c r="B390"/>
      <c r="C390"/>
      <c r="D390"/>
      <c r="E390"/>
      <c r="F390"/>
      <c r="G390"/>
    </row>
    <row r="391" spans="1:7" x14ac:dyDescent="0.3">
      <c r="A391"/>
      <c r="B391"/>
      <c r="C391"/>
      <c r="D391"/>
      <c r="E391"/>
      <c r="F391"/>
      <c r="G391"/>
    </row>
    <row r="392" spans="1:7" x14ac:dyDescent="0.3">
      <c r="A392"/>
      <c r="B392"/>
      <c r="C392"/>
      <c r="D392"/>
      <c r="E392"/>
      <c r="F392"/>
      <c r="G392"/>
    </row>
    <row r="393" spans="1:7" x14ac:dyDescent="0.3">
      <c r="A393"/>
      <c r="B393"/>
      <c r="C393"/>
      <c r="D393"/>
      <c r="E393"/>
      <c r="F393"/>
      <c r="G393"/>
    </row>
    <row r="394" spans="1:7" x14ac:dyDescent="0.3">
      <c r="A394"/>
      <c r="B394"/>
      <c r="C394"/>
      <c r="D394"/>
      <c r="E394"/>
      <c r="F394"/>
      <c r="G394"/>
    </row>
    <row r="395" spans="1:7" x14ac:dyDescent="0.3">
      <c r="A395"/>
      <c r="B395"/>
      <c r="C395"/>
      <c r="D395"/>
      <c r="E395"/>
      <c r="F395"/>
      <c r="G395"/>
    </row>
    <row r="396" spans="1:7" x14ac:dyDescent="0.3">
      <c r="A396"/>
      <c r="B396"/>
      <c r="C396"/>
      <c r="D396"/>
      <c r="E396"/>
      <c r="F396"/>
      <c r="G396"/>
    </row>
    <row r="397" spans="1:7" x14ac:dyDescent="0.3">
      <c r="A397"/>
      <c r="B397"/>
      <c r="C397"/>
      <c r="D397"/>
      <c r="E397"/>
      <c r="F397"/>
      <c r="G397"/>
    </row>
    <row r="398" spans="1:7" x14ac:dyDescent="0.3">
      <c r="A398"/>
      <c r="B398"/>
      <c r="C398"/>
      <c r="D398"/>
      <c r="E398"/>
      <c r="F398"/>
      <c r="G398"/>
    </row>
    <row r="399" spans="1:7" x14ac:dyDescent="0.3">
      <c r="A399"/>
      <c r="B399"/>
      <c r="C399"/>
      <c r="D399"/>
      <c r="E399"/>
      <c r="F399"/>
      <c r="G399"/>
    </row>
    <row r="400" spans="1:7" x14ac:dyDescent="0.3">
      <c r="A400"/>
      <c r="B400"/>
      <c r="C400"/>
      <c r="D400"/>
      <c r="E400"/>
      <c r="F400"/>
      <c r="G400"/>
    </row>
    <row r="401" spans="1:7" x14ac:dyDescent="0.3">
      <c r="A401"/>
      <c r="B401"/>
      <c r="C401"/>
      <c r="D401"/>
      <c r="E401"/>
      <c r="F401"/>
      <c r="G401"/>
    </row>
    <row r="402" spans="1:7" x14ac:dyDescent="0.3">
      <c r="A402"/>
      <c r="B402"/>
      <c r="C402"/>
      <c r="D402"/>
      <c r="E402"/>
      <c r="F402"/>
      <c r="G402"/>
    </row>
    <row r="403" spans="1:7" x14ac:dyDescent="0.3">
      <c r="A403"/>
      <c r="B403"/>
      <c r="C403"/>
      <c r="D403"/>
      <c r="E403"/>
      <c r="F403"/>
      <c r="G403"/>
    </row>
    <row r="404" spans="1:7" x14ac:dyDescent="0.3">
      <c r="A404"/>
      <c r="B404"/>
      <c r="C404"/>
      <c r="D404"/>
      <c r="E404"/>
      <c r="F404"/>
      <c r="G404"/>
    </row>
    <row r="405" spans="1:7" x14ac:dyDescent="0.3">
      <c r="A405"/>
      <c r="B405"/>
      <c r="C405"/>
      <c r="D405"/>
      <c r="E405"/>
      <c r="F405"/>
      <c r="G405"/>
    </row>
    <row r="406" spans="1:7" x14ac:dyDescent="0.3">
      <c r="A406"/>
      <c r="B406"/>
      <c r="C406"/>
      <c r="D406"/>
      <c r="E406"/>
      <c r="F406"/>
      <c r="G406"/>
    </row>
    <row r="407" spans="1:7" x14ac:dyDescent="0.3">
      <c r="A407"/>
      <c r="B407"/>
      <c r="C407"/>
      <c r="D407"/>
      <c r="E407"/>
      <c r="F407"/>
      <c r="G407"/>
    </row>
    <row r="408" spans="1:7" x14ac:dyDescent="0.3">
      <c r="A408"/>
      <c r="B408"/>
      <c r="C408"/>
      <c r="D408"/>
      <c r="E408"/>
      <c r="F408"/>
      <c r="G408"/>
    </row>
    <row r="409" spans="1:7" x14ac:dyDescent="0.3">
      <c r="A409"/>
      <c r="B409"/>
      <c r="C409"/>
      <c r="D409"/>
      <c r="E409"/>
      <c r="F409"/>
      <c r="G409"/>
    </row>
    <row r="410" spans="1:7" x14ac:dyDescent="0.3">
      <c r="A410"/>
      <c r="B410"/>
      <c r="C410"/>
      <c r="D410"/>
      <c r="E410"/>
      <c r="F410"/>
      <c r="G410"/>
    </row>
    <row r="411" spans="1:7" x14ac:dyDescent="0.3">
      <c r="A411"/>
      <c r="B411"/>
      <c r="C411"/>
      <c r="D411"/>
      <c r="E411"/>
      <c r="F411"/>
      <c r="G411"/>
    </row>
    <row r="412" spans="1:7" x14ac:dyDescent="0.3">
      <c r="A412"/>
      <c r="B412"/>
      <c r="C412"/>
      <c r="D412"/>
      <c r="E412"/>
      <c r="F412"/>
      <c r="G412"/>
    </row>
    <row r="413" spans="1:7" x14ac:dyDescent="0.3">
      <c r="A413"/>
      <c r="B413"/>
      <c r="C413"/>
      <c r="D413"/>
      <c r="E413"/>
      <c r="F413"/>
      <c r="G413"/>
    </row>
    <row r="414" spans="1:7" x14ac:dyDescent="0.3">
      <c r="A414"/>
      <c r="B414"/>
      <c r="C414"/>
      <c r="D414"/>
      <c r="E414"/>
      <c r="F414"/>
      <c r="G414"/>
    </row>
    <row r="415" spans="1:7" x14ac:dyDescent="0.3">
      <c r="A415"/>
      <c r="B415"/>
      <c r="C415"/>
      <c r="D415"/>
      <c r="E415"/>
      <c r="F415"/>
      <c r="G415"/>
    </row>
    <row r="416" spans="1:7" x14ac:dyDescent="0.3">
      <c r="A416"/>
      <c r="B416"/>
      <c r="C416"/>
      <c r="D416"/>
      <c r="E416"/>
      <c r="F416"/>
      <c r="G416"/>
    </row>
    <row r="417" spans="1:7" x14ac:dyDescent="0.3">
      <c r="A417"/>
      <c r="B417"/>
      <c r="C417"/>
      <c r="D417"/>
      <c r="E417"/>
      <c r="F417"/>
      <c r="G417"/>
    </row>
    <row r="418" spans="1:7" x14ac:dyDescent="0.3">
      <c r="A418"/>
      <c r="B418"/>
      <c r="C418"/>
      <c r="D418"/>
      <c r="E418"/>
      <c r="F418"/>
      <c r="G418"/>
    </row>
    <row r="419" spans="1:7" x14ac:dyDescent="0.3">
      <c r="A419"/>
      <c r="B419"/>
      <c r="C419"/>
      <c r="D419"/>
      <c r="E419"/>
      <c r="F419"/>
      <c r="G419"/>
    </row>
    <row r="420" spans="1:7" x14ac:dyDescent="0.3">
      <c r="A420"/>
      <c r="B420"/>
      <c r="C420"/>
      <c r="D420"/>
      <c r="E420"/>
      <c r="F420"/>
      <c r="G420"/>
    </row>
    <row r="421" spans="1:7" x14ac:dyDescent="0.3">
      <c r="A421"/>
      <c r="B421"/>
      <c r="C421"/>
      <c r="D421"/>
      <c r="E421"/>
      <c r="F421"/>
      <c r="G421"/>
    </row>
    <row r="422" spans="1:7" x14ac:dyDescent="0.3">
      <c r="A422"/>
      <c r="B422"/>
      <c r="C422"/>
      <c r="D422"/>
      <c r="E422"/>
      <c r="F422"/>
      <c r="G422"/>
    </row>
    <row r="423" spans="1:7" x14ac:dyDescent="0.3">
      <c r="A423"/>
      <c r="B423"/>
      <c r="C423"/>
      <c r="D423"/>
      <c r="E423"/>
      <c r="F423"/>
      <c r="G423"/>
    </row>
    <row r="424" spans="1:7" x14ac:dyDescent="0.3">
      <c r="A424"/>
      <c r="B424"/>
      <c r="C424"/>
      <c r="D424"/>
      <c r="E424"/>
      <c r="F424"/>
      <c r="G424"/>
    </row>
    <row r="425" spans="1:7" x14ac:dyDescent="0.3">
      <c r="A425"/>
      <c r="B425"/>
      <c r="C425"/>
      <c r="D425"/>
      <c r="E425"/>
      <c r="F425"/>
      <c r="G425"/>
    </row>
    <row r="426" spans="1:7" x14ac:dyDescent="0.3">
      <c r="A426"/>
      <c r="B426"/>
      <c r="C426"/>
      <c r="D426"/>
      <c r="E426"/>
      <c r="F426"/>
      <c r="G426"/>
    </row>
    <row r="427" spans="1:7" x14ac:dyDescent="0.3">
      <c r="A427"/>
      <c r="B427"/>
      <c r="C427"/>
      <c r="D427"/>
      <c r="E427"/>
      <c r="F427"/>
      <c r="G427"/>
    </row>
    <row r="428" spans="1:7" x14ac:dyDescent="0.3">
      <c r="A428"/>
      <c r="B428"/>
      <c r="C428"/>
      <c r="D428"/>
      <c r="E428"/>
      <c r="F428"/>
      <c r="G428"/>
    </row>
    <row r="429" spans="1:7" x14ac:dyDescent="0.3">
      <c r="A429"/>
      <c r="B429"/>
      <c r="C429"/>
      <c r="D429"/>
      <c r="E429"/>
      <c r="F429"/>
      <c r="G429"/>
    </row>
    <row r="430" spans="1:7" x14ac:dyDescent="0.3">
      <c r="A430"/>
      <c r="B430"/>
      <c r="C430"/>
      <c r="D430"/>
      <c r="E430"/>
      <c r="F430"/>
      <c r="G430"/>
    </row>
    <row r="431" spans="1:7" x14ac:dyDescent="0.3">
      <c r="A431"/>
      <c r="B431"/>
      <c r="C431"/>
      <c r="D431"/>
      <c r="E431"/>
      <c r="F431"/>
      <c r="G431"/>
    </row>
    <row r="432" spans="1:7" x14ac:dyDescent="0.3">
      <c r="A432"/>
      <c r="B432"/>
      <c r="C432"/>
      <c r="D432"/>
      <c r="E432"/>
      <c r="F432"/>
      <c r="G432"/>
    </row>
    <row r="433" spans="1:7" x14ac:dyDescent="0.3">
      <c r="A433"/>
      <c r="B433"/>
      <c r="C433"/>
      <c r="D433"/>
      <c r="E433"/>
      <c r="F433"/>
      <c r="G433"/>
    </row>
    <row r="434" spans="1:7" x14ac:dyDescent="0.3">
      <c r="A434"/>
      <c r="B434"/>
      <c r="C434"/>
      <c r="D434"/>
      <c r="E434"/>
      <c r="F434"/>
      <c r="G434"/>
    </row>
    <row r="435" spans="1:7" x14ac:dyDescent="0.3">
      <c r="A435"/>
      <c r="B435"/>
      <c r="C435"/>
      <c r="D435"/>
      <c r="E435"/>
      <c r="F435"/>
      <c r="G435"/>
    </row>
    <row r="436" spans="1:7" x14ac:dyDescent="0.3">
      <c r="A436"/>
      <c r="B436"/>
      <c r="C436"/>
      <c r="D436"/>
      <c r="E436"/>
      <c r="F436"/>
      <c r="G436"/>
    </row>
    <row r="437" spans="1:7" x14ac:dyDescent="0.3">
      <c r="A437"/>
      <c r="B437"/>
      <c r="C437"/>
      <c r="D437"/>
      <c r="E437"/>
      <c r="F437"/>
      <c r="G437"/>
    </row>
    <row r="438" spans="1:7" x14ac:dyDescent="0.3">
      <c r="A438"/>
      <c r="B438"/>
      <c r="C438"/>
      <c r="D438"/>
      <c r="E438"/>
      <c r="F438"/>
      <c r="G438"/>
    </row>
    <row r="439" spans="1:7" x14ac:dyDescent="0.3">
      <c r="A439"/>
      <c r="B439"/>
      <c r="C439"/>
      <c r="D439"/>
      <c r="E439"/>
      <c r="F439"/>
      <c r="G439"/>
    </row>
    <row r="440" spans="1:7" x14ac:dyDescent="0.3">
      <c r="A440"/>
      <c r="B440"/>
      <c r="C440"/>
      <c r="D440"/>
      <c r="E440"/>
      <c r="F440"/>
      <c r="G440"/>
    </row>
    <row r="441" spans="1:7" x14ac:dyDescent="0.3">
      <c r="A441"/>
      <c r="B441"/>
      <c r="C441"/>
      <c r="D441"/>
      <c r="E441"/>
      <c r="F441"/>
      <c r="G441"/>
    </row>
    <row r="442" spans="1:7" x14ac:dyDescent="0.3">
      <c r="A442"/>
      <c r="B442"/>
      <c r="C442"/>
      <c r="D442"/>
      <c r="E442"/>
      <c r="F442"/>
      <c r="G442"/>
    </row>
    <row r="443" spans="1:7" x14ac:dyDescent="0.3">
      <c r="A443"/>
      <c r="B443"/>
      <c r="C443"/>
      <c r="D443"/>
      <c r="E443"/>
      <c r="F443"/>
      <c r="G443"/>
    </row>
    <row r="444" spans="1:7" x14ac:dyDescent="0.3">
      <c r="A444"/>
      <c r="B444"/>
      <c r="C444"/>
      <c r="D444"/>
      <c r="E444"/>
      <c r="F444"/>
      <c r="G444"/>
    </row>
    <row r="445" spans="1:7" x14ac:dyDescent="0.3">
      <c r="A445"/>
      <c r="B445"/>
      <c r="C445"/>
      <c r="D445"/>
      <c r="E445"/>
      <c r="F445"/>
      <c r="G445"/>
    </row>
    <row r="446" spans="1:7" x14ac:dyDescent="0.3">
      <c r="A446"/>
      <c r="B446"/>
      <c r="C446"/>
      <c r="D446"/>
      <c r="E446"/>
      <c r="F446"/>
      <c r="G446"/>
    </row>
    <row r="447" spans="1:7" x14ac:dyDescent="0.3">
      <c r="A447"/>
      <c r="B447"/>
      <c r="C447"/>
      <c r="D447"/>
      <c r="E447"/>
      <c r="F447"/>
      <c r="G447"/>
    </row>
    <row r="448" spans="1:7" x14ac:dyDescent="0.3">
      <c r="A448"/>
      <c r="B448"/>
      <c r="C448"/>
      <c r="D448"/>
      <c r="E448"/>
      <c r="F448"/>
      <c r="G448"/>
    </row>
    <row r="449" spans="1:7" x14ac:dyDescent="0.3">
      <c r="A449"/>
      <c r="B449"/>
      <c r="C449"/>
      <c r="D449"/>
      <c r="E449"/>
      <c r="F449"/>
      <c r="G449"/>
    </row>
    <row r="450" spans="1:7" x14ac:dyDescent="0.3">
      <c r="A450"/>
      <c r="B450"/>
      <c r="C450"/>
      <c r="D450"/>
      <c r="E450"/>
      <c r="F450"/>
      <c r="G450"/>
    </row>
    <row r="451" spans="1:7" x14ac:dyDescent="0.3">
      <c r="A451"/>
      <c r="B451"/>
      <c r="C451"/>
      <c r="D451"/>
      <c r="E451"/>
      <c r="F451"/>
      <c r="G451"/>
    </row>
    <row r="452" spans="1:7" x14ac:dyDescent="0.3">
      <c r="A452"/>
      <c r="B452"/>
      <c r="C452"/>
      <c r="D452"/>
      <c r="E452"/>
      <c r="F452"/>
      <c r="G452"/>
    </row>
    <row r="453" spans="1:7" x14ac:dyDescent="0.3">
      <c r="A453"/>
      <c r="B453"/>
      <c r="C453"/>
      <c r="D453"/>
      <c r="E453"/>
      <c r="F453"/>
      <c r="G453"/>
    </row>
    <row r="454" spans="1:7" x14ac:dyDescent="0.3">
      <c r="A454"/>
      <c r="B454"/>
      <c r="C454"/>
      <c r="D454"/>
      <c r="E454"/>
      <c r="F454"/>
      <c r="G454"/>
    </row>
    <row r="455" spans="1:7" x14ac:dyDescent="0.3">
      <c r="A455"/>
      <c r="B455"/>
      <c r="C455"/>
      <c r="D455"/>
      <c r="E455"/>
      <c r="F455"/>
      <c r="G455"/>
    </row>
    <row r="456" spans="1:7" x14ac:dyDescent="0.3">
      <c r="A456"/>
      <c r="B456"/>
      <c r="C456"/>
      <c r="D456"/>
      <c r="E456"/>
      <c r="F456"/>
      <c r="G456"/>
    </row>
    <row r="457" spans="1:7" x14ac:dyDescent="0.3">
      <c r="A457"/>
      <c r="B457"/>
      <c r="C457"/>
      <c r="D457"/>
      <c r="E457"/>
      <c r="F457"/>
      <c r="G457"/>
    </row>
    <row r="458" spans="1:7" x14ac:dyDescent="0.3">
      <c r="A458"/>
      <c r="B458"/>
      <c r="C458"/>
      <c r="D458"/>
      <c r="E458"/>
      <c r="F458"/>
      <c r="G458"/>
    </row>
    <row r="459" spans="1:7" x14ac:dyDescent="0.3">
      <c r="A459"/>
      <c r="B459"/>
      <c r="C459"/>
      <c r="D459"/>
      <c r="E459"/>
      <c r="F459"/>
      <c r="G459"/>
    </row>
    <row r="460" spans="1:7" x14ac:dyDescent="0.3">
      <c r="A460"/>
      <c r="B460"/>
      <c r="C460"/>
      <c r="D460"/>
      <c r="E460"/>
      <c r="F460"/>
      <c r="G460"/>
    </row>
    <row r="461" spans="1:7" x14ac:dyDescent="0.3">
      <c r="A461"/>
      <c r="B461"/>
      <c r="C461"/>
      <c r="D461"/>
      <c r="E461"/>
      <c r="F461"/>
      <c r="G461"/>
    </row>
    <row r="462" spans="1:7" x14ac:dyDescent="0.3">
      <c r="A462"/>
      <c r="B462"/>
      <c r="C462"/>
      <c r="D462"/>
      <c r="E462"/>
      <c r="F462"/>
      <c r="G462"/>
    </row>
    <row r="463" spans="1:7" x14ac:dyDescent="0.3">
      <c r="A463"/>
      <c r="B463"/>
      <c r="C463"/>
      <c r="D463"/>
      <c r="E463"/>
      <c r="F463"/>
      <c r="G463"/>
    </row>
    <row r="464" spans="1:7" x14ac:dyDescent="0.3">
      <c r="A464"/>
      <c r="B464"/>
      <c r="C464"/>
      <c r="D464"/>
      <c r="E464"/>
      <c r="F464"/>
      <c r="G464"/>
    </row>
    <row r="465" spans="1:7" x14ac:dyDescent="0.3">
      <c r="A465"/>
      <c r="B465"/>
      <c r="C465"/>
      <c r="D465"/>
      <c r="E465"/>
      <c r="F465"/>
      <c r="G465"/>
    </row>
    <row r="466" spans="1:7" x14ac:dyDescent="0.3">
      <c r="A466"/>
      <c r="B466"/>
      <c r="C466"/>
      <c r="D466"/>
      <c r="E466"/>
      <c r="F466"/>
      <c r="G466"/>
    </row>
    <row r="467" spans="1:7" x14ac:dyDescent="0.3">
      <c r="A467"/>
      <c r="B467"/>
      <c r="C467"/>
      <c r="D467"/>
      <c r="E467"/>
      <c r="F467"/>
      <c r="G467"/>
    </row>
    <row r="468" spans="1:7" x14ac:dyDescent="0.3">
      <c r="A468"/>
      <c r="B468"/>
      <c r="C468"/>
      <c r="D468"/>
      <c r="E468"/>
      <c r="F468"/>
      <c r="G468"/>
    </row>
    <row r="469" spans="1:7" x14ac:dyDescent="0.3">
      <c r="A469"/>
      <c r="B469"/>
      <c r="C469"/>
      <c r="D469"/>
      <c r="E469"/>
      <c r="F469"/>
      <c r="G469"/>
    </row>
    <row r="470" spans="1:7" x14ac:dyDescent="0.3">
      <c r="A470"/>
      <c r="B470"/>
      <c r="C470"/>
      <c r="D470"/>
      <c r="E470"/>
      <c r="F470"/>
      <c r="G470"/>
    </row>
    <row r="471" spans="1:7" x14ac:dyDescent="0.3">
      <c r="A471"/>
      <c r="B471"/>
      <c r="C471"/>
      <c r="D471"/>
      <c r="E471"/>
      <c r="F471"/>
      <c r="G471"/>
    </row>
    <row r="472" spans="1:7" x14ac:dyDescent="0.3">
      <c r="A472"/>
      <c r="B472"/>
      <c r="C472"/>
      <c r="D472"/>
      <c r="E472"/>
      <c r="F472"/>
      <c r="G472"/>
    </row>
    <row r="473" spans="1:7" x14ac:dyDescent="0.3">
      <c r="A473"/>
      <c r="B473"/>
      <c r="C473"/>
      <c r="D473"/>
      <c r="E473"/>
      <c r="F473"/>
      <c r="G473"/>
    </row>
    <row r="474" spans="1:7" x14ac:dyDescent="0.3">
      <c r="A474"/>
      <c r="B474"/>
      <c r="C474"/>
      <c r="D474"/>
      <c r="E474"/>
      <c r="F474"/>
      <c r="G474"/>
    </row>
    <row r="475" spans="1:7" x14ac:dyDescent="0.3">
      <c r="A475"/>
      <c r="B475"/>
      <c r="C475"/>
      <c r="D475"/>
      <c r="E475"/>
      <c r="F475"/>
      <c r="G475"/>
    </row>
    <row r="476" spans="1:7" x14ac:dyDescent="0.3">
      <c r="A476"/>
      <c r="B476"/>
      <c r="C476"/>
      <c r="D476"/>
      <c r="E476"/>
      <c r="F476"/>
      <c r="G476"/>
    </row>
    <row r="477" spans="1:7" x14ac:dyDescent="0.3">
      <c r="A477"/>
      <c r="B477"/>
      <c r="C477"/>
      <c r="D477"/>
      <c r="E477"/>
      <c r="F477"/>
      <c r="G477"/>
    </row>
    <row r="478" spans="1:7" x14ac:dyDescent="0.3">
      <c r="A478"/>
      <c r="B478"/>
      <c r="C478"/>
      <c r="D478"/>
      <c r="E478"/>
      <c r="F478"/>
      <c r="G478"/>
    </row>
    <row r="479" spans="1:7" x14ac:dyDescent="0.3">
      <c r="A479"/>
      <c r="B479"/>
      <c r="C479"/>
      <c r="D479"/>
      <c r="E479"/>
      <c r="F479"/>
      <c r="G479"/>
    </row>
    <row r="480" spans="1:7" x14ac:dyDescent="0.3">
      <c r="A480"/>
      <c r="B480"/>
      <c r="C480"/>
      <c r="D480"/>
      <c r="E480"/>
      <c r="F480"/>
      <c r="G480"/>
    </row>
    <row r="481" spans="1:7" x14ac:dyDescent="0.3">
      <c r="A481"/>
      <c r="B481"/>
      <c r="C481"/>
      <c r="D481"/>
      <c r="E481"/>
      <c r="F481"/>
      <c r="G481"/>
    </row>
    <row r="482" spans="1:7" x14ac:dyDescent="0.3">
      <c r="A482"/>
      <c r="B482"/>
      <c r="C482"/>
      <c r="D482"/>
      <c r="E482"/>
      <c r="F482"/>
      <c r="G482"/>
    </row>
    <row r="483" spans="1:7" x14ac:dyDescent="0.3">
      <c r="A483"/>
      <c r="B483"/>
      <c r="C483"/>
      <c r="D483"/>
      <c r="E483"/>
      <c r="F483"/>
      <c r="G483"/>
    </row>
    <row r="484" spans="1:7" x14ac:dyDescent="0.3">
      <c r="A484"/>
      <c r="B484"/>
      <c r="C484"/>
      <c r="D484"/>
      <c r="E484"/>
      <c r="F484"/>
      <c r="G484"/>
    </row>
    <row r="485" spans="1:7" x14ac:dyDescent="0.3">
      <c r="A485"/>
      <c r="B485"/>
      <c r="C485"/>
      <c r="D485"/>
      <c r="E485"/>
      <c r="F485"/>
      <c r="G485"/>
    </row>
    <row r="486" spans="1:7" x14ac:dyDescent="0.3">
      <c r="A486"/>
      <c r="B486"/>
      <c r="C486"/>
      <c r="D486"/>
      <c r="E486"/>
      <c r="F486"/>
      <c r="G486"/>
    </row>
    <row r="487" spans="1:7" x14ac:dyDescent="0.3">
      <c r="A487"/>
      <c r="B487"/>
      <c r="C487"/>
      <c r="D487"/>
      <c r="E487"/>
      <c r="F487"/>
      <c r="G487"/>
    </row>
    <row r="488" spans="1:7" x14ac:dyDescent="0.3">
      <c r="A488"/>
      <c r="B488"/>
      <c r="C488"/>
      <c r="D488"/>
      <c r="E488"/>
      <c r="F488"/>
      <c r="G488"/>
    </row>
    <row r="489" spans="1:7" x14ac:dyDescent="0.3">
      <c r="A489"/>
      <c r="B489"/>
      <c r="C489"/>
      <c r="D489"/>
      <c r="E489"/>
      <c r="F489"/>
      <c r="G489"/>
    </row>
    <row r="490" spans="1:7" x14ac:dyDescent="0.3">
      <c r="A490"/>
      <c r="B490"/>
      <c r="C490"/>
      <c r="D490"/>
      <c r="E490"/>
      <c r="F490"/>
      <c r="G490"/>
    </row>
    <row r="491" spans="1:7" x14ac:dyDescent="0.3">
      <c r="A491"/>
      <c r="B491"/>
      <c r="C491"/>
      <c r="D491"/>
      <c r="E491"/>
      <c r="F491"/>
      <c r="G491"/>
    </row>
    <row r="492" spans="1:7" x14ac:dyDescent="0.3">
      <c r="A492"/>
      <c r="B492"/>
      <c r="C492"/>
      <c r="D492"/>
      <c r="E492"/>
      <c r="F492"/>
      <c r="G492"/>
    </row>
    <row r="493" spans="1:7" x14ac:dyDescent="0.3">
      <c r="A493"/>
      <c r="B493"/>
      <c r="C493"/>
      <c r="D493"/>
      <c r="E493"/>
      <c r="F493"/>
      <c r="G493"/>
    </row>
    <row r="494" spans="1:7" x14ac:dyDescent="0.3">
      <c r="A494"/>
      <c r="B494"/>
      <c r="C494"/>
      <c r="D494"/>
      <c r="E494"/>
      <c r="F494"/>
      <c r="G494"/>
    </row>
    <row r="495" spans="1:7" x14ac:dyDescent="0.3">
      <c r="A495"/>
      <c r="B495"/>
      <c r="C495"/>
      <c r="D495"/>
      <c r="E495"/>
      <c r="F495"/>
      <c r="G495"/>
    </row>
    <row r="496" spans="1:7" x14ac:dyDescent="0.3">
      <c r="A496"/>
      <c r="B496"/>
      <c r="C496"/>
      <c r="D496"/>
      <c r="E496"/>
      <c r="F496"/>
      <c r="G496"/>
    </row>
    <row r="497" spans="1:7" x14ac:dyDescent="0.3">
      <c r="A497"/>
      <c r="B497"/>
      <c r="C497"/>
      <c r="D497"/>
      <c r="E497"/>
      <c r="F497"/>
      <c r="G497"/>
    </row>
    <row r="498" spans="1:7" x14ac:dyDescent="0.3">
      <c r="A498"/>
      <c r="B498"/>
      <c r="C498"/>
      <c r="D498"/>
      <c r="E498"/>
      <c r="F498"/>
      <c r="G498"/>
    </row>
    <row r="499" spans="1:7" x14ac:dyDescent="0.3">
      <c r="A499"/>
      <c r="B499"/>
      <c r="C499"/>
      <c r="D499"/>
      <c r="E499"/>
      <c r="F499"/>
      <c r="G499"/>
    </row>
    <row r="500" spans="1:7" x14ac:dyDescent="0.3">
      <c r="A500"/>
      <c r="B500"/>
      <c r="C500"/>
      <c r="D500"/>
      <c r="E500"/>
      <c r="F500"/>
      <c r="G500"/>
    </row>
    <row r="501" spans="1:7" x14ac:dyDescent="0.3">
      <c r="A501"/>
      <c r="B501"/>
      <c r="C501"/>
      <c r="D501"/>
      <c r="E501"/>
      <c r="F501"/>
      <c r="G501"/>
    </row>
    <row r="502" spans="1:7" x14ac:dyDescent="0.3">
      <c r="A502"/>
      <c r="B502"/>
      <c r="C502"/>
      <c r="D502"/>
      <c r="E502"/>
      <c r="F502"/>
      <c r="G502"/>
    </row>
    <row r="503" spans="1:7" x14ac:dyDescent="0.3">
      <c r="A503"/>
      <c r="B503"/>
      <c r="C503"/>
      <c r="D503"/>
      <c r="E503"/>
      <c r="F503"/>
      <c r="G503"/>
    </row>
    <row r="504" spans="1:7" x14ac:dyDescent="0.3">
      <c r="A504"/>
      <c r="B504"/>
      <c r="C504"/>
      <c r="D504"/>
      <c r="E504"/>
      <c r="F504"/>
      <c r="G504"/>
    </row>
    <row r="505" spans="1:7" x14ac:dyDescent="0.3">
      <c r="A505"/>
      <c r="B505"/>
      <c r="C505"/>
      <c r="D505"/>
      <c r="E505"/>
      <c r="F505"/>
      <c r="G505"/>
    </row>
    <row r="506" spans="1:7" x14ac:dyDescent="0.3">
      <c r="A506"/>
      <c r="B506"/>
      <c r="C506"/>
      <c r="D506"/>
      <c r="E506"/>
      <c r="F506"/>
      <c r="G506"/>
    </row>
    <row r="507" spans="1:7" x14ac:dyDescent="0.3">
      <c r="A507"/>
      <c r="B507"/>
      <c r="C507"/>
      <c r="D507"/>
      <c r="E507"/>
      <c r="F507"/>
      <c r="G507"/>
    </row>
    <row r="508" spans="1:7" x14ac:dyDescent="0.3">
      <c r="A508"/>
      <c r="B508"/>
      <c r="C508"/>
      <c r="D508"/>
      <c r="E508"/>
      <c r="F508"/>
      <c r="G508"/>
    </row>
    <row r="509" spans="1:7" x14ac:dyDescent="0.3">
      <c r="A509"/>
      <c r="B509"/>
      <c r="C509"/>
      <c r="D509"/>
      <c r="E509"/>
      <c r="F509"/>
      <c r="G509"/>
    </row>
    <row r="510" spans="1:7" x14ac:dyDescent="0.3">
      <c r="A510"/>
      <c r="B510"/>
      <c r="C510"/>
      <c r="D510"/>
      <c r="E510"/>
      <c r="F510"/>
      <c r="G510"/>
    </row>
    <row r="511" spans="1:7" x14ac:dyDescent="0.3">
      <c r="A511"/>
      <c r="B511"/>
      <c r="C511"/>
      <c r="D511"/>
      <c r="E511"/>
      <c r="F511"/>
      <c r="G511"/>
    </row>
    <row r="512" spans="1:7" x14ac:dyDescent="0.3">
      <c r="A512"/>
      <c r="B512"/>
      <c r="C512"/>
      <c r="D512"/>
      <c r="E512"/>
      <c r="F512"/>
      <c r="G512"/>
    </row>
    <row r="513" spans="1:7" x14ac:dyDescent="0.3">
      <c r="A513"/>
      <c r="B513"/>
      <c r="C513"/>
      <c r="D513"/>
      <c r="E513"/>
      <c r="F513"/>
      <c r="G513"/>
    </row>
    <row r="514" spans="1:7" x14ac:dyDescent="0.3">
      <c r="A514"/>
      <c r="B514"/>
      <c r="C514"/>
      <c r="D514"/>
      <c r="E514"/>
      <c r="F514"/>
      <c r="G514"/>
    </row>
    <row r="515" spans="1:7" x14ac:dyDescent="0.3">
      <c r="A515"/>
      <c r="B515"/>
      <c r="C515"/>
      <c r="D515"/>
      <c r="E515"/>
      <c r="F515"/>
      <c r="G515"/>
    </row>
    <row r="516" spans="1:7" x14ac:dyDescent="0.3">
      <c r="A516"/>
      <c r="B516"/>
      <c r="C516"/>
      <c r="D516"/>
      <c r="E516"/>
      <c r="F516"/>
      <c r="G516"/>
    </row>
    <row r="517" spans="1:7" x14ac:dyDescent="0.3">
      <c r="A517"/>
      <c r="B517"/>
      <c r="C517"/>
      <c r="D517"/>
      <c r="E517"/>
      <c r="F517"/>
      <c r="G517"/>
    </row>
    <row r="518" spans="1:7" x14ac:dyDescent="0.3">
      <c r="A518"/>
      <c r="B518"/>
      <c r="C518"/>
      <c r="D518"/>
      <c r="E518"/>
      <c r="F518"/>
      <c r="G518"/>
    </row>
    <row r="519" spans="1:7" x14ac:dyDescent="0.3">
      <c r="A519"/>
      <c r="B519"/>
      <c r="C519"/>
      <c r="D519"/>
      <c r="E519"/>
      <c r="F519"/>
      <c r="G519"/>
    </row>
    <row r="520" spans="1:7" x14ac:dyDescent="0.3">
      <c r="A520"/>
      <c r="B520"/>
      <c r="C520"/>
      <c r="D520"/>
      <c r="E520"/>
      <c r="F520"/>
      <c r="G520"/>
    </row>
    <row r="521" spans="1:7" x14ac:dyDescent="0.3">
      <c r="A521"/>
      <c r="B521"/>
      <c r="C521"/>
      <c r="D521"/>
      <c r="E521"/>
      <c r="F521"/>
      <c r="G521"/>
    </row>
    <row r="522" spans="1:7" x14ac:dyDescent="0.3">
      <c r="A522"/>
      <c r="B522"/>
      <c r="C522"/>
      <c r="D522"/>
      <c r="E522"/>
      <c r="F522"/>
      <c r="G522"/>
    </row>
    <row r="523" spans="1:7" x14ac:dyDescent="0.3">
      <c r="A523"/>
      <c r="B523"/>
      <c r="C523"/>
      <c r="D523"/>
      <c r="E523"/>
      <c r="F523"/>
      <c r="G523"/>
    </row>
    <row r="524" spans="1:7" x14ac:dyDescent="0.3">
      <c r="A524"/>
      <c r="B524"/>
      <c r="C524"/>
      <c r="D524"/>
      <c r="E524"/>
      <c r="F524"/>
      <c r="G524"/>
    </row>
    <row r="525" spans="1:7" x14ac:dyDescent="0.3">
      <c r="A525"/>
      <c r="B525"/>
      <c r="C525"/>
      <c r="D525"/>
      <c r="E525"/>
      <c r="F525"/>
      <c r="G525"/>
    </row>
    <row r="526" spans="1:7" x14ac:dyDescent="0.3">
      <c r="A526"/>
      <c r="B526"/>
      <c r="C526"/>
      <c r="D526"/>
      <c r="E526"/>
      <c r="F526"/>
      <c r="G526"/>
    </row>
    <row r="527" spans="1:7" x14ac:dyDescent="0.3">
      <c r="A527"/>
      <c r="B527"/>
      <c r="C527"/>
      <c r="D527"/>
      <c r="E527"/>
      <c r="F527"/>
      <c r="G527"/>
    </row>
    <row r="528" spans="1:7" x14ac:dyDescent="0.3">
      <c r="A528"/>
      <c r="B528"/>
      <c r="C528"/>
      <c r="D528"/>
      <c r="E528"/>
      <c r="F528"/>
      <c r="G528"/>
    </row>
    <row r="529" spans="1:7" x14ac:dyDescent="0.3">
      <c r="A529"/>
      <c r="B529"/>
      <c r="C529"/>
      <c r="D529"/>
      <c r="E529"/>
      <c r="F529"/>
      <c r="G529"/>
    </row>
    <row r="530" spans="1:7" x14ac:dyDescent="0.3">
      <c r="A530"/>
      <c r="B530"/>
      <c r="C530"/>
      <c r="D530"/>
      <c r="E530"/>
      <c r="F530"/>
      <c r="G530"/>
    </row>
    <row r="531" spans="1:7" x14ac:dyDescent="0.3">
      <c r="A531"/>
      <c r="B531"/>
      <c r="C531"/>
      <c r="D531"/>
      <c r="E531"/>
      <c r="F531"/>
      <c r="G531"/>
    </row>
    <row r="532" spans="1:7" x14ac:dyDescent="0.3">
      <c r="A532"/>
      <c r="B532"/>
      <c r="C532"/>
      <c r="D532"/>
      <c r="E532"/>
      <c r="F532"/>
      <c r="G532"/>
    </row>
    <row r="533" spans="1:7" x14ac:dyDescent="0.3">
      <c r="A533"/>
      <c r="B533"/>
      <c r="C533"/>
      <c r="D533"/>
      <c r="E533"/>
      <c r="F533"/>
      <c r="G533"/>
    </row>
    <row r="534" spans="1:7" x14ac:dyDescent="0.3">
      <c r="A534"/>
      <c r="B534"/>
      <c r="C534"/>
      <c r="D534"/>
      <c r="E534"/>
      <c r="F534"/>
      <c r="G534"/>
    </row>
    <row r="535" spans="1:7" x14ac:dyDescent="0.3">
      <c r="A535"/>
      <c r="B535"/>
      <c r="C535"/>
      <c r="D535"/>
      <c r="E535"/>
      <c r="F535"/>
      <c r="G535"/>
    </row>
    <row r="536" spans="1:7" x14ac:dyDescent="0.3">
      <c r="A536"/>
      <c r="B536"/>
      <c r="C536"/>
      <c r="D536"/>
      <c r="E536"/>
      <c r="F536"/>
      <c r="G536"/>
    </row>
    <row r="537" spans="1:7" x14ac:dyDescent="0.3">
      <c r="A537"/>
      <c r="B537"/>
      <c r="C537"/>
      <c r="D537"/>
      <c r="E537"/>
      <c r="F537"/>
      <c r="G537"/>
    </row>
    <row r="538" spans="1:7" x14ac:dyDescent="0.3">
      <c r="A538"/>
      <c r="B538"/>
      <c r="C538"/>
      <c r="D538"/>
      <c r="E538"/>
      <c r="F538"/>
      <c r="G538"/>
    </row>
    <row r="539" spans="1:7" x14ac:dyDescent="0.3">
      <c r="A539"/>
      <c r="B539"/>
      <c r="C539"/>
      <c r="D539"/>
      <c r="E539"/>
      <c r="F539"/>
      <c r="G539"/>
    </row>
    <row r="540" spans="1:7" x14ac:dyDescent="0.3">
      <c r="A540"/>
      <c r="B540"/>
      <c r="C540"/>
      <c r="D540"/>
      <c r="E540"/>
      <c r="F540"/>
      <c r="G540"/>
    </row>
    <row r="541" spans="1:7" x14ac:dyDescent="0.3">
      <c r="A541"/>
      <c r="B541"/>
      <c r="C541"/>
      <c r="D541"/>
      <c r="E541"/>
      <c r="F541"/>
      <c r="G541"/>
    </row>
    <row r="542" spans="1:7" x14ac:dyDescent="0.3">
      <c r="A542"/>
      <c r="B542"/>
      <c r="C542"/>
      <c r="D542"/>
      <c r="E542"/>
      <c r="F542"/>
      <c r="G542"/>
    </row>
    <row r="543" spans="1:7" x14ac:dyDescent="0.3">
      <c r="A543"/>
      <c r="B543"/>
      <c r="C543"/>
      <c r="D543"/>
      <c r="E543"/>
      <c r="F543"/>
      <c r="G543"/>
    </row>
    <row r="544" spans="1:7" x14ac:dyDescent="0.3">
      <c r="A544"/>
      <c r="B544"/>
      <c r="C544"/>
      <c r="D544"/>
      <c r="E544"/>
      <c r="F544"/>
      <c r="G544"/>
    </row>
    <row r="545" spans="1:7" x14ac:dyDescent="0.3">
      <c r="A545"/>
      <c r="B545"/>
      <c r="C545"/>
      <c r="D545"/>
      <c r="E545"/>
      <c r="F545"/>
      <c r="G545"/>
    </row>
    <row r="546" spans="1:7" x14ac:dyDescent="0.3">
      <c r="A546"/>
      <c r="B546"/>
      <c r="C546"/>
      <c r="D546"/>
      <c r="E546"/>
      <c r="F546"/>
      <c r="G546"/>
    </row>
    <row r="547" spans="1:7" x14ac:dyDescent="0.3">
      <c r="A547"/>
      <c r="B547"/>
      <c r="C547"/>
      <c r="D547"/>
      <c r="E547"/>
      <c r="F547"/>
      <c r="G547"/>
    </row>
    <row r="548" spans="1:7" x14ac:dyDescent="0.3">
      <c r="A548"/>
      <c r="B548"/>
      <c r="C548"/>
      <c r="D548"/>
      <c r="E548"/>
      <c r="F548"/>
      <c r="G548"/>
    </row>
    <row r="549" spans="1:7" x14ac:dyDescent="0.3">
      <c r="A549"/>
      <c r="B549"/>
      <c r="C549"/>
      <c r="D549"/>
      <c r="E549"/>
      <c r="F549"/>
      <c r="G549"/>
    </row>
    <row r="550" spans="1:7" x14ac:dyDescent="0.3">
      <c r="A550"/>
      <c r="B550"/>
      <c r="C550"/>
      <c r="D550"/>
      <c r="E550"/>
      <c r="F550"/>
      <c r="G550"/>
    </row>
    <row r="551" spans="1:7" x14ac:dyDescent="0.3">
      <c r="A551"/>
      <c r="B551"/>
      <c r="C551"/>
      <c r="D551"/>
      <c r="E551"/>
      <c r="F551"/>
      <c r="G551"/>
    </row>
    <row r="552" spans="1:7" x14ac:dyDescent="0.3">
      <c r="A552"/>
      <c r="B552"/>
      <c r="C552"/>
      <c r="D552"/>
      <c r="E552"/>
      <c r="F552"/>
      <c r="G552"/>
    </row>
    <row r="553" spans="1:7" x14ac:dyDescent="0.3">
      <c r="A553"/>
      <c r="B553"/>
      <c r="C553"/>
      <c r="D553"/>
      <c r="E553"/>
      <c r="F553"/>
      <c r="G553"/>
    </row>
    <row r="554" spans="1:7" x14ac:dyDescent="0.3">
      <c r="A554"/>
      <c r="B554"/>
      <c r="C554"/>
      <c r="D554"/>
      <c r="E554"/>
      <c r="F554"/>
      <c r="G554"/>
    </row>
    <row r="555" spans="1:7" x14ac:dyDescent="0.3">
      <c r="A555"/>
      <c r="B555"/>
      <c r="C555"/>
      <c r="D555"/>
      <c r="E555"/>
      <c r="F555"/>
      <c r="G555"/>
    </row>
    <row r="556" spans="1:7" x14ac:dyDescent="0.3">
      <c r="A556"/>
      <c r="B556"/>
      <c r="C556"/>
      <c r="D556"/>
      <c r="E556"/>
      <c r="F556"/>
      <c r="G556"/>
    </row>
    <row r="557" spans="1:7" x14ac:dyDescent="0.3">
      <c r="A557"/>
      <c r="B557"/>
      <c r="C557"/>
      <c r="D557"/>
      <c r="E557"/>
      <c r="F557"/>
      <c r="G557"/>
    </row>
    <row r="558" spans="1:7" x14ac:dyDescent="0.3">
      <c r="A558"/>
      <c r="B558"/>
      <c r="C558"/>
      <c r="D558"/>
      <c r="E558"/>
      <c r="F558"/>
      <c r="G558"/>
    </row>
    <row r="559" spans="1:7" x14ac:dyDescent="0.3">
      <c r="A559"/>
      <c r="B559"/>
      <c r="C559"/>
      <c r="D559"/>
      <c r="E559"/>
      <c r="F559"/>
      <c r="G559"/>
    </row>
    <row r="560" spans="1:7" x14ac:dyDescent="0.3">
      <c r="A560"/>
      <c r="B560"/>
      <c r="C560"/>
      <c r="D560"/>
      <c r="E560"/>
      <c r="F560"/>
      <c r="G560"/>
    </row>
    <row r="561" spans="1:7" x14ac:dyDescent="0.3">
      <c r="A561"/>
      <c r="B561"/>
      <c r="C561"/>
      <c r="D561"/>
      <c r="E561"/>
      <c r="F561"/>
      <c r="G561"/>
    </row>
    <row r="562" spans="1:7" x14ac:dyDescent="0.3">
      <c r="A562"/>
      <c r="B562"/>
      <c r="C562"/>
      <c r="D562"/>
      <c r="E562"/>
      <c r="F562"/>
      <c r="G562"/>
    </row>
    <row r="563" spans="1:7" x14ac:dyDescent="0.3">
      <c r="A563"/>
      <c r="B563"/>
      <c r="C563"/>
      <c r="D563"/>
      <c r="E563"/>
      <c r="F563"/>
      <c r="G563"/>
    </row>
    <row r="564" spans="1:7" x14ac:dyDescent="0.3">
      <c r="A564"/>
      <c r="B564"/>
      <c r="C564"/>
      <c r="D564"/>
      <c r="E564"/>
      <c r="F564"/>
      <c r="G564"/>
    </row>
    <row r="565" spans="1:7" x14ac:dyDescent="0.3">
      <c r="A565"/>
      <c r="B565"/>
      <c r="C565"/>
      <c r="D565"/>
      <c r="E565"/>
      <c r="F565"/>
      <c r="G565"/>
    </row>
    <row r="566" spans="1:7" x14ac:dyDescent="0.3">
      <c r="A566"/>
      <c r="B566"/>
      <c r="C566"/>
      <c r="D566"/>
      <c r="E566"/>
      <c r="F566"/>
      <c r="G566"/>
    </row>
    <row r="567" spans="1:7" x14ac:dyDescent="0.3">
      <c r="A567"/>
      <c r="B567"/>
      <c r="C567"/>
      <c r="D567"/>
      <c r="E567"/>
      <c r="F567"/>
      <c r="G567"/>
    </row>
    <row r="568" spans="1:7" x14ac:dyDescent="0.3">
      <c r="A568"/>
      <c r="B568"/>
      <c r="C568"/>
      <c r="D568"/>
      <c r="E568"/>
      <c r="F568"/>
      <c r="G568"/>
    </row>
    <row r="569" spans="1:7" x14ac:dyDescent="0.3">
      <c r="A569"/>
      <c r="B569"/>
      <c r="C569"/>
      <c r="D569"/>
      <c r="E569"/>
      <c r="F569"/>
      <c r="G569"/>
    </row>
    <row r="570" spans="1:7" x14ac:dyDescent="0.3">
      <c r="A570"/>
      <c r="B570"/>
      <c r="C570"/>
      <c r="D570"/>
      <c r="E570"/>
      <c r="F570"/>
      <c r="G570"/>
    </row>
    <row r="571" spans="1:7" x14ac:dyDescent="0.3">
      <c r="A571"/>
      <c r="B571"/>
      <c r="C571"/>
      <c r="D571"/>
      <c r="E571"/>
      <c r="F571"/>
      <c r="G571"/>
    </row>
    <row r="572" spans="1:7" x14ac:dyDescent="0.3">
      <c r="A572"/>
      <c r="B572"/>
      <c r="C572"/>
      <c r="D572"/>
      <c r="E572"/>
      <c r="F572"/>
      <c r="G572"/>
    </row>
    <row r="573" spans="1:7" x14ac:dyDescent="0.3">
      <c r="A573"/>
      <c r="B573"/>
      <c r="C573"/>
      <c r="D573"/>
      <c r="E573"/>
      <c r="F573"/>
      <c r="G573"/>
    </row>
    <row r="574" spans="1:7" x14ac:dyDescent="0.3">
      <c r="A574"/>
      <c r="B574"/>
      <c r="C574"/>
      <c r="D574"/>
      <c r="E574"/>
      <c r="F574"/>
      <c r="G574"/>
    </row>
    <row r="575" spans="1:7" x14ac:dyDescent="0.3">
      <c r="A575"/>
      <c r="B575"/>
      <c r="C575"/>
      <c r="D575"/>
      <c r="E575"/>
      <c r="F575"/>
      <c r="G575"/>
    </row>
    <row r="576" spans="1:7" x14ac:dyDescent="0.3">
      <c r="A576"/>
      <c r="B576"/>
      <c r="C576"/>
      <c r="D576"/>
      <c r="E576"/>
      <c r="F576"/>
      <c r="G576"/>
    </row>
    <row r="577" spans="1:7" x14ac:dyDescent="0.3">
      <c r="A577"/>
      <c r="B577"/>
      <c r="C577"/>
      <c r="D577"/>
      <c r="E577"/>
      <c r="F577"/>
      <c r="G577"/>
    </row>
    <row r="578" spans="1:7" x14ac:dyDescent="0.3">
      <c r="A578"/>
      <c r="B578"/>
      <c r="C578"/>
      <c r="D578"/>
      <c r="E578"/>
      <c r="F578"/>
      <c r="G578"/>
    </row>
    <row r="579" spans="1:7" x14ac:dyDescent="0.3">
      <c r="A579"/>
      <c r="B579"/>
      <c r="C579"/>
      <c r="D579"/>
      <c r="E579"/>
      <c r="F579"/>
      <c r="G579"/>
    </row>
    <row r="580" spans="1:7" x14ac:dyDescent="0.3">
      <c r="A580"/>
      <c r="B580"/>
      <c r="C580"/>
      <c r="D580"/>
      <c r="E580"/>
      <c r="F580"/>
      <c r="G580"/>
    </row>
    <row r="581" spans="1:7" x14ac:dyDescent="0.3">
      <c r="A581"/>
      <c r="B581"/>
      <c r="C581"/>
      <c r="D581"/>
      <c r="E581"/>
      <c r="F581"/>
      <c r="G581"/>
    </row>
    <row r="582" spans="1:7" x14ac:dyDescent="0.3">
      <c r="A582"/>
      <c r="B582"/>
      <c r="C582"/>
      <c r="D582"/>
      <c r="E582"/>
      <c r="F582"/>
      <c r="G582"/>
    </row>
    <row r="583" spans="1:7" x14ac:dyDescent="0.3">
      <c r="A583"/>
      <c r="B583"/>
      <c r="C583"/>
      <c r="D583"/>
      <c r="E583"/>
      <c r="F583"/>
      <c r="G583"/>
    </row>
    <row r="584" spans="1:7" x14ac:dyDescent="0.3">
      <c r="A584"/>
      <c r="B584"/>
      <c r="C584"/>
      <c r="D584"/>
      <c r="E584"/>
      <c r="F584"/>
      <c r="G584"/>
    </row>
    <row r="585" spans="1:7" x14ac:dyDescent="0.3">
      <c r="A585"/>
      <c r="B585"/>
      <c r="C585"/>
      <c r="D585"/>
      <c r="E585"/>
      <c r="F585"/>
      <c r="G585"/>
    </row>
    <row r="586" spans="1:7" x14ac:dyDescent="0.3">
      <c r="A586"/>
      <c r="B586"/>
      <c r="C586"/>
      <c r="D586"/>
      <c r="E586"/>
      <c r="F586"/>
      <c r="G586"/>
    </row>
    <row r="587" spans="1:7" x14ac:dyDescent="0.3">
      <c r="A587"/>
      <c r="B587"/>
      <c r="C587"/>
      <c r="D587"/>
      <c r="E587"/>
      <c r="F587"/>
      <c r="G587"/>
    </row>
    <row r="588" spans="1:7" x14ac:dyDescent="0.3">
      <c r="A588"/>
      <c r="B588"/>
      <c r="C588"/>
      <c r="D588"/>
      <c r="E588"/>
      <c r="F588"/>
      <c r="G588"/>
    </row>
    <row r="589" spans="1:7" x14ac:dyDescent="0.3">
      <c r="A589"/>
      <c r="B589"/>
      <c r="C589"/>
      <c r="D589"/>
      <c r="E589"/>
      <c r="F589"/>
      <c r="G589"/>
    </row>
    <row r="590" spans="1:7" x14ac:dyDescent="0.3">
      <c r="A590"/>
      <c r="B590"/>
      <c r="C590"/>
      <c r="D590"/>
      <c r="E590"/>
      <c r="F590"/>
      <c r="G590"/>
    </row>
    <row r="591" spans="1:7" x14ac:dyDescent="0.3">
      <c r="A591"/>
      <c r="B591"/>
      <c r="C591"/>
      <c r="D591"/>
      <c r="E591"/>
      <c r="F591"/>
      <c r="G591"/>
    </row>
    <row r="592" spans="1:7" x14ac:dyDescent="0.3">
      <c r="A592"/>
      <c r="B592"/>
      <c r="C592"/>
      <c r="D592"/>
      <c r="E592"/>
      <c r="F592"/>
      <c r="G592"/>
    </row>
    <row r="593" spans="1:7" x14ac:dyDescent="0.3">
      <c r="A593"/>
      <c r="B593"/>
      <c r="C593"/>
      <c r="D593"/>
      <c r="E593"/>
      <c r="F593"/>
      <c r="G593"/>
    </row>
    <row r="594" spans="1:7" x14ac:dyDescent="0.3">
      <c r="A594"/>
      <c r="B594"/>
      <c r="C594"/>
      <c r="D594"/>
      <c r="E594"/>
      <c r="F594"/>
      <c r="G594"/>
    </row>
    <row r="595" spans="1:7" x14ac:dyDescent="0.3">
      <c r="A595"/>
      <c r="B595"/>
      <c r="C595"/>
      <c r="D595"/>
      <c r="E595"/>
      <c r="F595"/>
      <c r="G595"/>
    </row>
    <row r="596" spans="1:7" x14ac:dyDescent="0.3">
      <c r="A596"/>
      <c r="B596"/>
      <c r="C596"/>
      <c r="D596"/>
      <c r="E596"/>
      <c r="F596"/>
      <c r="G596"/>
    </row>
    <row r="597" spans="1:7" x14ac:dyDescent="0.3">
      <c r="A597"/>
      <c r="B597"/>
      <c r="C597"/>
      <c r="D597"/>
      <c r="E597"/>
      <c r="F597"/>
      <c r="G597"/>
    </row>
    <row r="598" spans="1:7" x14ac:dyDescent="0.3">
      <c r="A598"/>
      <c r="B598"/>
      <c r="C598"/>
      <c r="D598"/>
      <c r="E598"/>
      <c r="F598"/>
      <c r="G598"/>
    </row>
    <row r="599" spans="1:7" x14ac:dyDescent="0.3">
      <c r="A599"/>
      <c r="B599"/>
      <c r="C599"/>
      <c r="D599"/>
      <c r="E599"/>
      <c r="F599"/>
      <c r="G599"/>
    </row>
    <row r="600" spans="1:7" x14ac:dyDescent="0.3">
      <c r="A600"/>
      <c r="B600"/>
      <c r="C600"/>
      <c r="D600"/>
      <c r="E600"/>
      <c r="F600"/>
      <c r="G600"/>
    </row>
    <row r="601" spans="1:7" x14ac:dyDescent="0.3">
      <c r="A601"/>
      <c r="B601"/>
      <c r="C601"/>
      <c r="D601"/>
      <c r="E601"/>
      <c r="F601"/>
      <c r="G601"/>
    </row>
    <row r="602" spans="1:7" x14ac:dyDescent="0.3">
      <c r="A602"/>
      <c r="B602"/>
      <c r="C602"/>
      <c r="D602"/>
      <c r="E602"/>
      <c r="F602"/>
      <c r="G602"/>
    </row>
    <row r="603" spans="1:7" x14ac:dyDescent="0.3">
      <c r="A603"/>
      <c r="B603"/>
      <c r="C603"/>
      <c r="D603"/>
      <c r="E603"/>
      <c r="F603"/>
      <c r="G603"/>
    </row>
    <row r="604" spans="1:7" x14ac:dyDescent="0.3">
      <c r="A604"/>
      <c r="B604"/>
      <c r="C604"/>
      <c r="D604"/>
      <c r="E604"/>
      <c r="F604"/>
      <c r="G604"/>
    </row>
    <row r="605" spans="1:7" x14ac:dyDescent="0.3">
      <c r="A605"/>
      <c r="B605"/>
      <c r="C605"/>
      <c r="D605"/>
      <c r="E605"/>
      <c r="F605"/>
      <c r="G605"/>
    </row>
    <row r="606" spans="1:7" x14ac:dyDescent="0.3">
      <c r="A606"/>
      <c r="B606"/>
      <c r="C606"/>
      <c r="D606"/>
      <c r="E606"/>
      <c r="F606"/>
      <c r="G606"/>
    </row>
    <row r="607" spans="1:7" x14ac:dyDescent="0.3">
      <c r="A607"/>
      <c r="B607"/>
      <c r="C607"/>
      <c r="D607"/>
      <c r="E607"/>
      <c r="F607"/>
      <c r="G607"/>
    </row>
    <row r="608" spans="1:7" x14ac:dyDescent="0.3">
      <c r="A608"/>
      <c r="B608"/>
      <c r="C608"/>
      <c r="D608"/>
      <c r="E608"/>
      <c r="F608"/>
      <c r="G608"/>
    </row>
    <row r="609" spans="1:7" x14ac:dyDescent="0.3">
      <c r="A609"/>
      <c r="B609"/>
      <c r="C609"/>
      <c r="D609"/>
      <c r="E609"/>
      <c r="F609"/>
      <c r="G609"/>
    </row>
    <row r="610" spans="1:7" x14ac:dyDescent="0.3">
      <c r="A610"/>
      <c r="B610"/>
      <c r="C610"/>
      <c r="D610"/>
      <c r="E610"/>
      <c r="F610"/>
      <c r="G610"/>
    </row>
    <row r="611" spans="1:7" x14ac:dyDescent="0.3">
      <c r="A611"/>
      <c r="B611"/>
      <c r="C611"/>
      <c r="D611"/>
      <c r="E611"/>
      <c r="F611"/>
      <c r="G611"/>
    </row>
    <row r="612" spans="1:7" x14ac:dyDescent="0.3">
      <c r="A612"/>
      <c r="B612"/>
      <c r="C612"/>
      <c r="D612"/>
      <c r="E612"/>
      <c r="F612"/>
      <c r="G612"/>
    </row>
    <row r="613" spans="1:7" x14ac:dyDescent="0.3">
      <c r="A613"/>
      <c r="B613"/>
      <c r="C613"/>
      <c r="D613"/>
      <c r="E613"/>
      <c r="F613"/>
      <c r="G613"/>
    </row>
    <row r="614" spans="1:7" x14ac:dyDescent="0.3">
      <c r="A614"/>
      <c r="B614"/>
      <c r="C614"/>
      <c r="D614"/>
      <c r="E614"/>
      <c r="F614"/>
      <c r="G614"/>
    </row>
    <row r="615" spans="1:7" x14ac:dyDescent="0.3">
      <c r="A615"/>
      <c r="B615"/>
      <c r="C615"/>
      <c r="D615"/>
      <c r="E615"/>
      <c r="F615"/>
      <c r="G615"/>
    </row>
    <row r="616" spans="1:7" x14ac:dyDescent="0.3">
      <c r="A616"/>
      <c r="B616"/>
      <c r="C616"/>
      <c r="D616"/>
      <c r="E616"/>
      <c r="F616"/>
      <c r="G616"/>
    </row>
    <row r="617" spans="1:7" x14ac:dyDescent="0.3">
      <c r="A617"/>
      <c r="B617"/>
      <c r="C617"/>
      <c r="D617"/>
      <c r="E617"/>
      <c r="F617"/>
      <c r="G617"/>
    </row>
    <row r="618" spans="1:7" x14ac:dyDescent="0.3">
      <c r="A618"/>
      <c r="B618"/>
      <c r="C618"/>
      <c r="D618"/>
      <c r="E618"/>
      <c r="F618"/>
      <c r="G618"/>
    </row>
    <row r="619" spans="1:7" x14ac:dyDescent="0.3">
      <c r="A619"/>
      <c r="B619"/>
      <c r="C619"/>
      <c r="D619"/>
      <c r="E619"/>
      <c r="F619"/>
      <c r="G619"/>
    </row>
    <row r="620" spans="1:7" x14ac:dyDescent="0.3">
      <c r="A620"/>
      <c r="B620"/>
      <c r="C620"/>
      <c r="D620"/>
      <c r="E620"/>
      <c r="F620"/>
      <c r="G620"/>
    </row>
    <row r="621" spans="1:7" x14ac:dyDescent="0.3">
      <c r="A621"/>
      <c r="B621"/>
      <c r="C621"/>
      <c r="D621"/>
      <c r="E621"/>
      <c r="F621"/>
      <c r="G621"/>
    </row>
    <row r="622" spans="1:7" x14ac:dyDescent="0.3">
      <c r="A622"/>
      <c r="B622"/>
      <c r="C622"/>
      <c r="D622"/>
      <c r="E622"/>
      <c r="F622"/>
      <c r="G622"/>
    </row>
    <row r="623" spans="1:7" x14ac:dyDescent="0.3">
      <c r="A623"/>
      <c r="B623"/>
      <c r="C623"/>
      <c r="D623"/>
      <c r="E623"/>
      <c r="F623"/>
      <c r="G623"/>
    </row>
    <row r="624" spans="1:7" x14ac:dyDescent="0.3">
      <c r="A624"/>
      <c r="B624"/>
      <c r="C624"/>
      <c r="D624"/>
      <c r="E624"/>
      <c r="F624"/>
      <c r="G624"/>
    </row>
    <row r="625" spans="1:7" x14ac:dyDescent="0.3">
      <c r="A625"/>
      <c r="B625"/>
      <c r="C625"/>
      <c r="D625"/>
      <c r="E625"/>
      <c r="F625"/>
      <c r="G625"/>
    </row>
    <row r="626" spans="1:7" x14ac:dyDescent="0.3">
      <c r="A626"/>
      <c r="B626"/>
      <c r="C626"/>
      <c r="D626"/>
      <c r="E626"/>
      <c r="F626"/>
      <c r="G626"/>
    </row>
    <row r="627" spans="1:7" x14ac:dyDescent="0.3">
      <c r="A627"/>
      <c r="B627"/>
      <c r="C627"/>
      <c r="D627"/>
      <c r="E627"/>
      <c r="F627"/>
      <c r="G627"/>
    </row>
    <row r="628" spans="1:7" x14ac:dyDescent="0.3">
      <c r="A628"/>
      <c r="B628"/>
      <c r="C628"/>
      <c r="D628"/>
      <c r="E628"/>
      <c r="F628"/>
      <c r="G628"/>
    </row>
    <row r="629" spans="1:7" x14ac:dyDescent="0.3">
      <c r="A629"/>
      <c r="B629"/>
      <c r="C629"/>
      <c r="D629"/>
      <c r="E629"/>
      <c r="F629"/>
      <c r="G629"/>
    </row>
    <row r="630" spans="1:7" x14ac:dyDescent="0.3">
      <c r="A630"/>
      <c r="B630"/>
      <c r="C630"/>
      <c r="D630"/>
      <c r="E630"/>
      <c r="F630"/>
      <c r="G630"/>
    </row>
    <row r="631" spans="1:7" x14ac:dyDescent="0.3">
      <c r="A631"/>
      <c r="B631"/>
      <c r="C631"/>
      <c r="D631"/>
      <c r="E631"/>
      <c r="F631"/>
      <c r="G631"/>
    </row>
    <row r="632" spans="1:7" x14ac:dyDescent="0.3">
      <c r="A632"/>
      <c r="B632"/>
      <c r="C632"/>
      <c r="D632"/>
      <c r="E632"/>
      <c r="F632"/>
      <c r="G632"/>
    </row>
    <row r="633" spans="1:7" x14ac:dyDescent="0.3">
      <c r="A633"/>
      <c r="B633"/>
      <c r="C633"/>
      <c r="D633"/>
      <c r="E633"/>
      <c r="F633"/>
      <c r="G633"/>
    </row>
    <row r="634" spans="1:7" x14ac:dyDescent="0.3">
      <c r="A634"/>
      <c r="B634"/>
      <c r="C634"/>
      <c r="D634"/>
      <c r="E634"/>
      <c r="F634"/>
      <c r="G634"/>
    </row>
    <row r="635" spans="1:7" x14ac:dyDescent="0.3">
      <c r="A635"/>
      <c r="B635"/>
      <c r="C635"/>
      <c r="D635"/>
      <c r="E635"/>
      <c r="F635"/>
      <c r="G635"/>
    </row>
    <row r="636" spans="1:7" x14ac:dyDescent="0.3">
      <c r="A636"/>
      <c r="B636"/>
      <c r="C636"/>
      <c r="D636"/>
      <c r="E636"/>
      <c r="F636"/>
      <c r="G636"/>
    </row>
    <row r="637" spans="1:7" x14ac:dyDescent="0.3">
      <c r="A637"/>
      <c r="B637"/>
      <c r="C637"/>
      <c r="D637"/>
      <c r="E637"/>
      <c r="F637"/>
      <c r="G637"/>
    </row>
    <row r="638" spans="1:7" x14ac:dyDescent="0.3">
      <c r="A638"/>
      <c r="B638"/>
      <c r="C638"/>
      <c r="D638"/>
      <c r="E638"/>
      <c r="F638"/>
      <c r="G638"/>
    </row>
    <row r="639" spans="1:7" x14ac:dyDescent="0.3">
      <c r="A639"/>
      <c r="B639"/>
      <c r="C639"/>
      <c r="D639"/>
      <c r="E639"/>
      <c r="F639"/>
      <c r="G639"/>
    </row>
    <row r="640" spans="1:7" x14ac:dyDescent="0.3">
      <c r="A640"/>
      <c r="B640"/>
      <c r="C640"/>
      <c r="D640"/>
      <c r="E640"/>
      <c r="F640"/>
      <c r="G640"/>
    </row>
    <row r="641" spans="1:7" x14ac:dyDescent="0.3">
      <c r="A641"/>
      <c r="B641"/>
      <c r="C641"/>
      <c r="D641"/>
      <c r="E641"/>
      <c r="F641"/>
      <c r="G641"/>
    </row>
    <row r="642" spans="1:7" x14ac:dyDescent="0.3">
      <c r="A642"/>
      <c r="B642"/>
      <c r="C642"/>
      <c r="D642"/>
      <c r="E642"/>
      <c r="F642"/>
      <c r="G642"/>
    </row>
    <row r="643" spans="1:7" x14ac:dyDescent="0.3">
      <c r="A643"/>
      <c r="B643"/>
      <c r="C643"/>
      <c r="D643"/>
      <c r="E643"/>
      <c r="F643"/>
      <c r="G643"/>
    </row>
    <row r="644" spans="1:7" x14ac:dyDescent="0.3">
      <c r="A644"/>
      <c r="B644"/>
      <c r="C644"/>
      <c r="D644"/>
      <c r="E644"/>
      <c r="F644"/>
      <c r="G644"/>
    </row>
    <row r="645" spans="1:7" x14ac:dyDescent="0.3">
      <c r="A645"/>
      <c r="B645"/>
      <c r="C645"/>
      <c r="D645"/>
      <c r="E645"/>
      <c r="F645"/>
      <c r="G645"/>
    </row>
    <row r="646" spans="1:7" x14ac:dyDescent="0.3">
      <c r="A646"/>
      <c r="B646"/>
      <c r="C646"/>
      <c r="D646"/>
      <c r="E646"/>
      <c r="F646"/>
      <c r="G646"/>
    </row>
    <row r="647" spans="1:7" x14ac:dyDescent="0.3">
      <c r="A647"/>
      <c r="B647"/>
      <c r="C647"/>
      <c r="D647"/>
      <c r="E647"/>
      <c r="F647"/>
      <c r="G647"/>
    </row>
    <row r="648" spans="1:7" x14ac:dyDescent="0.3">
      <c r="A648"/>
      <c r="B648"/>
      <c r="C648"/>
      <c r="D648"/>
      <c r="E648"/>
      <c r="F648"/>
      <c r="G648"/>
    </row>
    <row r="649" spans="1:7" x14ac:dyDescent="0.3">
      <c r="A649"/>
      <c r="B649"/>
      <c r="C649"/>
      <c r="D649"/>
      <c r="E649"/>
      <c r="F649"/>
      <c r="G649"/>
    </row>
    <row r="650" spans="1:7" x14ac:dyDescent="0.3">
      <c r="A650"/>
      <c r="B650"/>
      <c r="C650"/>
      <c r="D650"/>
      <c r="E650"/>
      <c r="F650"/>
      <c r="G650"/>
    </row>
    <row r="651" spans="1:7" x14ac:dyDescent="0.3">
      <c r="A651"/>
      <c r="B651"/>
      <c r="C651"/>
      <c r="D651"/>
      <c r="E651"/>
      <c r="F651"/>
      <c r="G651"/>
    </row>
    <row r="652" spans="1:7" x14ac:dyDescent="0.3">
      <c r="A652"/>
      <c r="B652"/>
      <c r="C652"/>
      <c r="D652"/>
      <c r="E652"/>
      <c r="F652"/>
      <c r="G652"/>
    </row>
    <row r="653" spans="1:7" x14ac:dyDescent="0.3">
      <c r="A653"/>
      <c r="B653"/>
      <c r="C653"/>
      <c r="D653"/>
      <c r="E653"/>
      <c r="F653"/>
      <c r="G653"/>
    </row>
    <row r="654" spans="1:7" x14ac:dyDescent="0.3">
      <c r="A654"/>
      <c r="B654"/>
      <c r="C654"/>
      <c r="D654"/>
      <c r="E654"/>
      <c r="F654"/>
      <c r="G654"/>
    </row>
    <row r="655" spans="1:7" x14ac:dyDescent="0.3">
      <c r="A655"/>
      <c r="B655"/>
      <c r="C655"/>
      <c r="D655"/>
      <c r="E655"/>
      <c r="F655"/>
      <c r="G655"/>
    </row>
    <row r="656" spans="1:7" x14ac:dyDescent="0.3">
      <c r="A656"/>
      <c r="B656"/>
      <c r="C656"/>
      <c r="D656"/>
      <c r="E656"/>
      <c r="F656"/>
      <c r="G656"/>
    </row>
    <row r="657" spans="1:7" x14ac:dyDescent="0.3">
      <c r="A657"/>
      <c r="B657"/>
      <c r="C657"/>
      <c r="D657"/>
      <c r="E657"/>
      <c r="F657"/>
      <c r="G657"/>
    </row>
    <row r="658" spans="1:7" x14ac:dyDescent="0.3">
      <c r="A658"/>
      <c r="B658"/>
      <c r="C658"/>
      <c r="D658"/>
      <c r="E658"/>
      <c r="F658"/>
      <c r="G658"/>
    </row>
    <row r="659" spans="1:7" x14ac:dyDescent="0.3">
      <c r="A659"/>
      <c r="B659"/>
      <c r="C659"/>
      <c r="D659"/>
      <c r="E659"/>
      <c r="F659"/>
      <c r="G659"/>
    </row>
    <row r="660" spans="1:7" x14ac:dyDescent="0.3">
      <c r="A660"/>
      <c r="B660"/>
      <c r="C660"/>
      <c r="D660"/>
      <c r="E660"/>
      <c r="F660"/>
      <c r="G660"/>
    </row>
    <row r="661" spans="1:7" x14ac:dyDescent="0.3">
      <c r="A661"/>
      <c r="B661"/>
      <c r="C661"/>
      <c r="D661"/>
      <c r="E661"/>
      <c r="F661"/>
      <c r="G661"/>
    </row>
    <row r="662" spans="1:7" x14ac:dyDescent="0.3">
      <c r="A662"/>
      <c r="B662"/>
      <c r="C662"/>
      <c r="D662"/>
      <c r="E662"/>
      <c r="F662"/>
      <c r="G662"/>
    </row>
    <row r="663" spans="1:7" x14ac:dyDescent="0.3">
      <c r="A663"/>
      <c r="B663"/>
      <c r="C663"/>
      <c r="D663"/>
      <c r="E663"/>
      <c r="F663"/>
      <c r="G663"/>
    </row>
    <row r="664" spans="1:7" x14ac:dyDescent="0.3">
      <c r="A664"/>
      <c r="B664"/>
      <c r="C664"/>
      <c r="D664"/>
      <c r="E664"/>
      <c r="F664"/>
      <c r="G664"/>
    </row>
    <row r="665" spans="1:7" x14ac:dyDescent="0.3">
      <c r="A665"/>
      <c r="B665"/>
      <c r="C665"/>
      <c r="D665"/>
      <c r="E665"/>
      <c r="F665"/>
      <c r="G665"/>
    </row>
    <row r="666" spans="1:7" x14ac:dyDescent="0.3">
      <c r="A666"/>
      <c r="B666"/>
      <c r="C666"/>
      <c r="D666"/>
      <c r="E666"/>
      <c r="F666"/>
      <c r="G666"/>
    </row>
    <row r="667" spans="1:7" x14ac:dyDescent="0.3">
      <c r="A667"/>
      <c r="B667"/>
      <c r="C667"/>
      <c r="D667"/>
      <c r="E667"/>
      <c r="F667"/>
      <c r="G667"/>
    </row>
    <row r="668" spans="1:7" x14ac:dyDescent="0.3">
      <c r="A668"/>
      <c r="B668"/>
      <c r="C668"/>
      <c r="D668"/>
      <c r="E668"/>
      <c r="F668"/>
      <c r="G668"/>
    </row>
    <row r="669" spans="1:7" x14ac:dyDescent="0.3">
      <c r="A669"/>
      <c r="B669"/>
      <c r="C669"/>
      <c r="D669"/>
      <c r="E669"/>
      <c r="F669"/>
      <c r="G669"/>
    </row>
    <row r="670" spans="1:7" x14ac:dyDescent="0.3">
      <c r="A670"/>
      <c r="B670"/>
      <c r="C670"/>
      <c r="D670"/>
      <c r="E670"/>
      <c r="F670"/>
      <c r="G670"/>
    </row>
    <row r="671" spans="1:7" x14ac:dyDescent="0.3">
      <c r="A671"/>
      <c r="B671"/>
      <c r="C671"/>
      <c r="D671"/>
      <c r="E671"/>
      <c r="F671"/>
      <c r="G671"/>
    </row>
    <row r="672" spans="1:7" x14ac:dyDescent="0.3">
      <c r="A672"/>
      <c r="B672"/>
      <c r="C672"/>
      <c r="D672"/>
      <c r="E672"/>
      <c r="F672"/>
      <c r="G672"/>
    </row>
    <row r="673" spans="1:7" x14ac:dyDescent="0.3">
      <c r="A673"/>
      <c r="B673"/>
      <c r="C673"/>
      <c r="D673"/>
      <c r="E673"/>
      <c r="F673"/>
      <c r="G673"/>
    </row>
    <row r="674" spans="1:7" x14ac:dyDescent="0.3">
      <c r="A674"/>
      <c r="B674"/>
      <c r="C674"/>
      <c r="D674"/>
      <c r="E674"/>
      <c r="F674"/>
      <c r="G674"/>
    </row>
    <row r="675" spans="1:7" x14ac:dyDescent="0.3">
      <c r="A675"/>
      <c r="B675"/>
      <c r="C675"/>
      <c r="D675"/>
      <c r="E675"/>
      <c r="F675"/>
      <c r="G675"/>
    </row>
    <row r="676" spans="1:7" x14ac:dyDescent="0.3">
      <c r="A676"/>
      <c r="B676"/>
      <c r="C676"/>
      <c r="D676"/>
      <c r="E676"/>
      <c r="F676"/>
      <c r="G676"/>
    </row>
    <row r="677" spans="1:7" x14ac:dyDescent="0.3">
      <c r="A677"/>
      <c r="B677"/>
      <c r="C677"/>
      <c r="D677"/>
      <c r="E677"/>
      <c r="F677"/>
      <c r="G677"/>
    </row>
    <row r="678" spans="1:7" x14ac:dyDescent="0.3">
      <c r="A678"/>
      <c r="B678"/>
      <c r="C678"/>
      <c r="D678"/>
      <c r="E678"/>
      <c r="F678"/>
      <c r="G678"/>
    </row>
    <row r="679" spans="1:7" x14ac:dyDescent="0.3">
      <c r="A679"/>
      <c r="B679"/>
      <c r="C679"/>
      <c r="D679"/>
      <c r="E679"/>
      <c r="F679"/>
      <c r="G679"/>
    </row>
    <row r="680" spans="1:7" x14ac:dyDescent="0.3">
      <c r="A680"/>
      <c r="B680"/>
      <c r="C680"/>
      <c r="D680"/>
      <c r="E680"/>
      <c r="F680"/>
      <c r="G680"/>
    </row>
    <row r="681" spans="1:7" x14ac:dyDescent="0.3">
      <c r="A681"/>
      <c r="B681"/>
      <c r="C681"/>
      <c r="D681"/>
      <c r="E681"/>
      <c r="F681"/>
      <c r="G681"/>
    </row>
    <row r="682" spans="1:7" x14ac:dyDescent="0.3">
      <c r="A682"/>
      <c r="B682"/>
      <c r="C682"/>
      <c r="D682"/>
      <c r="E682"/>
      <c r="F682"/>
      <c r="G682"/>
    </row>
    <row r="683" spans="1:7" x14ac:dyDescent="0.3">
      <c r="A683"/>
      <c r="B683"/>
      <c r="C683"/>
      <c r="D683"/>
      <c r="E683"/>
      <c r="F683"/>
      <c r="G683"/>
    </row>
    <row r="684" spans="1:7" x14ac:dyDescent="0.3">
      <c r="A684"/>
      <c r="B684"/>
      <c r="C684"/>
      <c r="D684"/>
      <c r="E684"/>
      <c r="F684"/>
      <c r="G684"/>
    </row>
    <row r="685" spans="1:7" x14ac:dyDescent="0.3">
      <c r="A685"/>
      <c r="B685"/>
      <c r="C685"/>
      <c r="D685"/>
      <c r="E685"/>
      <c r="F685"/>
      <c r="G685"/>
    </row>
    <row r="686" spans="1:7" x14ac:dyDescent="0.3">
      <c r="A686"/>
      <c r="B686"/>
      <c r="C686"/>
      <c r="D686"/>
      <c r="E686"/>
      <c r="F686"/>
      <c r="G686"/>
    </row>
    <row r="687" spans="1:7" x14ac:dyDescent="0.3">
      <c r="A687"/>
      <c r="B687"/>
      <c r="C687"/>
      <c r="D687"/>
      <c r="E687"/>
      <c r="F687"/>
      <c r="G687"/>
    </row>
    <row r="688" spans="1:7" x14ac:dyDescent="0.3">
      <c r="A688"/>
      <c r="B688"/>
      <c r="C688"/>
      <c r="D688"/>
      <c r="E688"/>
      <c r="F688"/>
      <c r="G688"/>
    </row>
    <row r="689" spans="1:7" x14ac:dyDescent="0.3">
      <c r="A689"/>
      <c r="B689"/>
      <c r="C689"/>
      <c r="D689"/>
      <c r="E689"/>
      <c r="F689"/>
      <c r="G689"/>
    </row>
    <row r="690" spans="1:7" x14ac:dyDescent="0.3">
      <c r="A690"/>
      <c r="B690"/>
      <c r="C690"/>
      <c r="D690"/>
      <c r="E690"/>
      <c r="F690"/>
      <c r="G690"/>
    </row>
    <row r="691" spans="1:7" x14ac:dyDescent="0.3">
      <c r="A691"/>
      <c r="B691"/>
      <c r="C691"/>
      <c r="D691"/>
      <c r="E691"/>
      <c r="F691"/>
      <c r="G691"/>
    </row>
    <row r="692" spans="1:7" x14ac:dyDescent="0.3">
      <c r="A692"/>
      <c r="B692"/>
      <c r="C692"/>
      <c r="D692"/>
      <c r="E692"/>
      <c r="F692"/>
      <c r="G692"/>
    </row>
    <row r="693" spans="1:7" x14ac:dyDescent="0.3">
      <c r="A693"/>
      <c r="B693"/>
      <c r="C693"/>
      <c r="D693"/>
      <c r="E693"/>
      <c r="F693"/>
      <c r="G693"/>
    </row>
    <row r="694" spans="1:7" x14ac:dyDescent="0.3">
      <c r="A694"/>
      <c r="B694"/>
      <c r="C694"/>
      <c r="D694"/>
      <c r="E694"/>
      <c r="F694"/>
      <c r="G694"/>
    </row>
    <row r="695" spans="1:7" x14ac:dyDescent="0.3">
      <c r="A695"/>
      <c r="B695"/>
      <c r="C695"/>
      <c r="D695"/>
      <c r="E695"/>
      <c r="F695"/>
      <c r="G695"/>
    </row>
    <row r="696" spans="1:7" x14ac:dyDescent="0.3">
      <c r="A696"/>
      <c r="B696"/>
      <c r="C696"/>
      <c r="D696"/>
      <c r="E696"/>
      <c r="F696"/>
      <c r="G696"/>
    </row>
    <row r="697" spans="1:7" x14ac:dyDescent="0.3">
      <c r="A697"/>
      <c r="B697"/>
      <c r="C697"/>
      <c r="D697"/>
      <c r="E697"/>
      <c r="F697"/>
      <c r="G697"/>
    </row>
    <row r="698" spans="1:7" x14ac:dyDescent="0.3">
      <c r="A698"/>
      <c r="B698"/>
      <c r="C698"/>
      <c r="D698"/>
      <c r="E698"/>
      <c r="F698"/>
      <c r="G698"/>
    </row>
    <row r="699" spans="1:7" x14ac:dyDescent="0.3">
      <c r="A699"/>
      <c r="B699"/>
      <c r="C699"/>
      <c r="D699"/>
      <c r="E699"/>
      <c r="F699"/>
      <c r="G699"/>
    </row>
    <row r="700" spans="1:7" x14ac:dyDescent="0.3">
      <c r="A700"/>
      <c r="B700"/>
      <c r="C700"/>
      <c r="D700"/>
      <c r="E700"/>
      <c r="F700"/>
      <c r="G700"/>
    </row>
    <row r="701" spans="1:7" x14ac:dyDescent="0.3">
      <c r="A701"/>
      <c r="B701"/>
      <c r="C701"/>
      <c r="D701"/>
      <c r="E701"/>
      <c r="F701"/>
      <c r="G701"/>
    </row>
    <row r="702" spans="1:7" x14ac:dyDescent="0.3">
      <c r="A702"/>
      <c r="B702"/>
      <c r="C702"/>
      <c r="D702"/>
      <c r="E702"/>
      <c r="F702"/>
      <c r="G702"/>
    </row>
    <row r="703" spans="1:7" x14ac:dyDescent="0.3">
      <c r="A703"/>
      <c r="B703"/>
      <c r="C703"/>
      <c r="D703"/>
      <c r="E703"/>
      <c r="F703"/>
      <c r="G703"/>
    </row>
    <row r="704" spans="1:7" x14ac:dyDescent="0.3">
      <c r="A704"/>
      <c r="B704"/>
      <c r="C704"/>
      <c r="D704"/>
      <c r="E704"/>
      <c r="F704"/>
      <c r="G704"/>
    </row>
    <row r="705" spans="1:7" x14ac:dyDescent="0.3">
      <c r="A705"/>
      <c r="B705"/>
      <c r="C705"/>
      <c r="D705"/>
      <c r="E705"/>
      <c r="F705"/>
      <c r="G705"/>
    </row>
    <row r="706" spans="1:7" x14ac:dyDescent="0.3">
      <c r="A706"/>
      <c r="B706"/>
      <c r="C706"/>
      <c r="D706"/>
      <c r="E706"/>
      <c r="F706"/>
      <c r="G706"/>
    </row>
    <row r="707" spans="1:7" x14ac:dyDescent="0.3">
      <c r="A707"/>
      <c r="B707"/>
      <c r="C707"/>
      <c r="D707"/>
      <c r="E707"/>
      <c r="F707"/>
      <c r="G707"/>
    </row>
    <row r="708" spans="1:7" x14ac:dyDescent="0.3">
      <c r="A708"/>
      <c r="B708"/>
      <c r="C708"/>
      <c r="D708"/>
      <c r="E708"/>
      <c r="F708"/>
      <c r="G708"/>
    </row>
    <row r="709" spans="1:7" x14ac:dyDescent="0.3">
      <c r="A709"/>
      <c r="B709"/>
      <c r="C709"/>
      <c r="D709"/>
      <c r="E709"/>
      <c r="F709"/>
      <c r="G709"/>
    </row>
    <row r="710" spans="1:7" x14ac:dyDescent="0.3">
      <c r="A710"/>
      <c r="B710"/>
      <c r="C710"/>
      <c r="D710"/>
      <c r="E710"/>
      <c r="F710"/>
      <c r="G710"/>
    </row>
    <row r="711" spans="1:7" x14ac:dyDescent="0.3">
      <c r="A711"/>
      <c r="B711"/>
      <c r="C711"/>
      <c r="D711"/>
      <c r="E711"/>
      <c r="F711"/>
      <c r="G711"/>
    </row>
    <row r="712" spans="1:7" x14ac:dyDescent="0.3">
      <c r="A712"/>
      <c r="B712"/>
      <c r="C712"/>
      <c r="D712"/>
      <c r="E712"/>
      <c r="F712"/>
      <c r="G712"/>
    </row>
    <row r="713" spans="1:7" x14ac:dyDescent="0.3">
      <c r="A713"/>
      <c r="B713"/>
      <c r="C713"/>
      <c r="D713"/>
      <c r="E713"/>
      <c r="F713"/>
      <c r="G713"/>
    </row>
    <row r="714" spans="1:7" x14ac:dyDescent="0.3">
      <c r="A714"/>
      <c r="B714"/>
      <c r="C714"/>
      <c r="D714"/>
      <c r="E714"/>
      <c r="F714"/>
      <c r="G714"/>
    </row>
    <row r="715" spans="1:7" x14ac:dyDescent="0.3">
      <c r="A715"/>
      <c r="B715"/>
      <c r="C715"/>
      <c r="D715"/>
      <c r="E715"/>
      <c r="F715"/>
      <c r="G715"/>
    </row>
    <row r="716" spans="1:7" x14ac:dyDescent="0.3">
      <c r="A716"/>
      <c r="B716"/>
      <c r="C716"/>
      <c r="D716"/>
      <c r="E716"/>
      <c r="F716"/>
      <c r="G716"/>
    </row>
    <row r="717" spans="1:7" x14ac:dyDescent="0.3">
      <c r="A717"/>
      <c r="B717"/>
      <c r="C717"/>
      <c r="D717"/>
      <c r="E717"/>
      <c r="F717"/>
      <c r="G717"/>
    </row>
    <row r="718" spans="1:7" x14ac:dyDescent="0.3">
      <c r="A718"/>
      <c r="B718"/>
      <c r="C718"/>
      <c r="D718"/>
      <c r="E718"/>
      <c r="F718"/>
      <c r="G718"/>
    </row>
    <row r="719" spans="1:7" x14ac:dyDescent="0.3">
      <c r="A719"/>
      <c r="B719"/>
      <c r="C719"/>
      <c r="D719"/>
      <c r="E719"/>
      <c r="F719"/>
      <c r="G719"/>
    </row>
    <row r="720" spans="1:7" x14ac:dyDescent="0.3">
      <c r="A720"/>
      <c r="B720"/>
      <c r="C720"/>
      <c r="D720"/>
      <c r="E720"/>
      <c r="F720"/>
      <c r="G720"/>
    </row>
    <row r="721" spans="1:7" x14ac:dyDescent="0.3">
      <c r="A721"/>
      <c r="B721"/>
      <c r="C721"/>
      <c r="D721"/>
      <c r="E721"/>
      <c r="F721"/>
      <c r="G721"/>
    </row>
    <row r="722" spans="1:7" x14ac:dyDescent="0.3">
      <c r="A722"/>
      <c r="B722"/>
      <c r="C722"/>
      <c r="D722"/>
      <c r="E722"/>
      <c r="F722"/>
      <c r="G722"/>
    </row>
    <row r="723" spans="1:7" x14ac:dyDescent="0.3">
      <c r="A723"/>
      <c r="B723"/>
      <c r="C723"/>
      <c r="D723"/>
      <c r="E723"/>
      <c r="F723"/>
      <c r="G723"/>
    </row>
    <row r="724" spans="1:7" x14ac:dyDescent="0.3">
      <c r="A724"/>
      <c r="B724"/>
      <c r="C724"/>
      <c r="D724"/>
      <c r="E724"/>
      <c r="F724"/>
      <c r="G724"/>
    </row>
    <row r="725" spans="1:7" x14ac:dyDescent="0.3">
      <c r="A725"/>
      <c r="B725"/>
      <c r="C725"/>
      <c r="D725"/>
      <c r="E725"/>
      <c r="F725"/>
      <c r="G725"/>
    </row>
    <row r="726" spans="1:7" x14ac:dyDescent="0.3">
      <c r="A726"/>
      <c r="B726"/>
      <c r="C726"/>
      <c r="D726"/>
      <c r="E726"/>
      <c r="F726"/>
      <c r="G726"/>
    </row>
    <row r="727" spans="1:7" x14ac:dyDescent="0.3">
      <c r="A727"/>
      <c r="B727"/>
      <c r="C727"/>
      <c r="D727"/>
      <c r="E727"/>
      <c r="F727"/>
      <c r="G727"/>
    </row>
    <row r="728" spans="1:7" x14ac:dyDescent="0.3">
      <c r="A728"/>
      <c r="B728"/>
      <c r="C728"/>
      <c r="D728"/>
      <c r="E728"/>
      <c r="F728"/>
      <c r="G728"/>
    </row>
    <row r="729" spans="1:7" x14ac:dyDescent="0.3">
      <c r="A729"/>
      <c r="B729"/>
      <c r="C729"/>
      <c r="D729"/>
      <c r="E729"/>
      <c r="F729"/>
      <c r="G729"/>
    </row>
    <row r="730" spans="1:7" x14ac:dyDescent="0.3">
      <c r="A730"/>
      <c r="B730"/>
      <c r="C730"/>
      <c r="D730"/>
      <c r="E730"/>
      <c r="F730"/>
      <c r="G730"/>
    </row>
    <row r="731" spans="1:7" x14ac:dyDescent="0.3">
      <c r="A731"/>
      <c r="B731"/>
      <c r="C731"/>
      <c r="D731"/>
      <c r="E731"/>
      <c r="F731"/>
      <c r="G731"/>
    </row>
    <row r="732" spans="1:7" x14ac:dyDescent="0.3">
      <c r="A732"/>
      <c r="B732"/>
      <c r="C732"/>
      <c r="D732"/>
      <c r="E732"/>
      <c r="F732"/>
      <c r="G732"/>
    </row>
    <row r="733" spans="1:7" x14ac:dyDescent="0.3">
      <c r="A733"/>
      <c r="B733"/>
      <c r="C733"/>
      <c r="D733"/>
      <c r="E733"/>
      <c r="F733"/>
      <c r="G733"/>
    </row>
    <row r="734" spans="1:7" x14ac:dyDescent="0.3">
      <c r="A734"/>
      <c r="B734"/>
      <c r="C734"/>
      <c r="D734"/>
      <c r="E734"/>
      <c r="F734"/>
      <c r="G734"/>
    </row>
    <row r="735" spans="1:7" x14ac:dyDescent="0.3">
      <c r="A735"/>
      <c r="B735"/>
      <c r="C735"/>
      <c r="D735"/>
      <c r="E735"/>
      <c r="F735"/>
      <c r="G735"/>
    </row>
    <row r="736" spans="1:7" x14ac:dyDescent="0.3">
      <c r="A736"/>
      <c r="B736"/>
      <c r="C736"/>
      <c r="D736"/>
      <c r="E736"/>
      <c r="F736"/>
      <c r="G736"/>
    </row>
    <row r="737" spans="1:7" x14ac:dyDescent="0.3">
      <c r="A737"/>
      <c r="B737"/>
      <c r="C737"/>
      <c r="D737"/>
      <c r="E737"/>
      <c r="F737"/>
      <c r="G737"/>
    </row>
    <row r="738" spans="1:7" x14ac:dyDescent="0.3">
      <c r="A738"/>
      <c r="B738"/>
      <c r="C738"/>
      <c r="D738"/>
      <c r="E738"/>
      <c r="F738"/>
      <c r="G738"/>
    </row>
    <row r="739" spans="1:7" x14ac:dyDescent="0.3">
      <c r="A739"/>
      <c r="B739"/>
      <c r="C739"/>
      <c r="D739"/>
      <c r="E739"/>
      <c r="F739"/>
      <c r="G739"/>
    </row>
    <row r="740" spans="1:7" x14ac:dyDescent="0.3">
      <c r="A740"/>
      <c r="B740"/>
      <c r="C740"/>
      <c r="D740"/>
      <c r="E740"/>
      <c r="F740"/>
      <c r="G740"/>
    </row>
    <row r="741" spans="1:7" x14ac:dyDescent="0.3">
      <c r="A741"/>
      <c r="B741"/>
      <c r="C741"/>
      <c r="D741"/>
      <c r="E741"/>
      <c r="F741"/>
      <c r="G741"/>
    </row>
    <row r="742" spans="1:7" x14ac:dyDescent="0.3">
      <c r="A742"/>
      <c r="B742"/>
      <c r="C742"/>
      <c r="D742"/>
      <c r="E742"/>
      <c r="F742"/>
      <c r="G742"/>
    </row>
    <row r="743" spans="1:7" x14ac:dyDescent="0.3">
      <c r="A743"/>
      <c r="B743"/>
      <c r="C743"/>
      <c r="D743"/>
      <c r="E743"/>
      <c r="F743"/>
      <c r="G743"/>
    </row>
    <row r="744" spans="1:7" x14ac:dyDescent="0.3">
      <c r="A744"/>
      <c r="B744"/>
      <c r="C744"/>
      <c r="D744"/>
      <c r="E744"/>
      <c r="F744"/>
      <c r="G744"/>
    </row>
    <row r="745" spans="1:7" x14ac:dyDescent="0.3">
      <c r="A745"/>
      <c r="B745"/>
      <c r="C745"/>
      <c r="D745"/>
      <c r="E745"/>
      <c r="F745"/>
      <c r="G745"/>
    </row>
    <row r="746" spans="1:7" x14ac:dyDescent="0.3">
      <c r="A746"/>
      <c r="B746"/>
      <c r="C746"/>
      <c r="D746"/>
      <c r="E746"/>
      <c r="F746"/>
      <c r="G746"/>
    </row>
    <row r="747" spans="1:7" x14ac:dyDescent="0.3">
      <c r="A747"/>
      <c r="B747"/>
      <c r="C747"/>
      <c r="D747"/>
      <c r="E747"/>
      <c r="F747"/>
      <c r="G747"/>
    </row>
    <row r="748" spans="1:7" x14ac:dyDescent="0.3">
      <c r="A748"/>
      <c r="B748"/>
      <c r="C748"/>
      <c r="D748"/>
      <c r="E748"/>
      <c r="F748"/>
      <c r="G748"/>
    </row>
    <row r="749" spans="1:7" x14ac:dyDescent="0.3">
      <c r="A749"/>
      <c r="B749"/>
      <c r="C749"/>
      <c r="D749"/>
      <c r="E749"/>
      <c r="F749"/>
      <c r="G749"/>
    </row>
    <row r="750" spans="1:7" x14ac:dyDescent="0.3">
      <c r="A750"/>
      <c r="B750"/>
      <c r="C750"/>
      <c r="D750"/>
      <c r="E750"/>
      <c r="F750"/>
      <c r="G750"/>
    </row>
    <row r="751" spans="1:7" x14ac:dyDescent="0.3">
      <c r="A751"/>
      <c r="B751"/>
      <c r="C751"/>
      <c r="D751"/>
      <c r="E751"/>
      <c r="F751"/>
      <c r="G751"/>
    </row>
    <row r="752" spans="1:7" x14ac:dyDescent="0.3">
      <c r="A752"/>
      <c r="B752"/>
      <c r="C752"/>
      <c r="D752"/>
      <c r="E752"/>
      <c r="F752"/>
      <c r="G752"/>
    </row>
    <row r="753" spans="1:7" x14ac:dyDescent="0.3">
      <c r="A753"/>
      <c r="B753"/>
      <c r="C753"/>
      <c r="D753"/>
      <c r="E753"/>
      <c r="F753"/>
      <c r="G753"/>
    </row>
    <row r="754" spans="1:7" x14ac:dyDescent="0.3">
      <c r="A754"/>
      <c r="B754"/>
      <c r="C754"/>
      <c r="D754"/>
      <c r="E754"/>
      <c r="F754"/>
      <c r="G754"/>
    </row>
    <row r="755" spans="1:7" x14ac:dyDescent="0.3">
      <c r="A755"/>
      <c r="B755"/>
      <c r="C755"/>
      <c r="D755"/>
      <c r="E755"/>
      <c r="F755"/>
      <c r="G755"/>
    </row>
    <row r="756" spans="1:7" x14ac:dyDescent="0.3">
      <c r="A756"/>
      <c r="B756"/>
      <c r="C756"/>
      <c r="D756"/>
      <c r="E756"/>
      <c r="F756"/>
      <c r="G756"/>
    </row>
    <row r="757" spans="1:7" x14ac:dyDescent="0.3">
      <c r="A757"/>
      <c r="B757"/>
      <c r="C757"/>
      <c r="D757"/>
      <c r="E757"/>
      <c r="F757"/>
      <c r="G757"/>
    </row>
    <row r="758" spans="1:7" x14ac:dyDescent="0.3">
      <c r="A758"/>
      <c r="B758"/>
      <c r="C758"/>
      <c r="D758"/>
      <c r="E758"/>
      <c r="F758"/>
      <c r="G758"/>
    </row>
    <row r="759" spans="1:7" x14ac:dyDescent="0.3">
      <c r="A759"/>
      <c r="B759"/>
      <c r="C759"/>
      <c r="D759"/>
      <c r="E759"/>
      <c r="F759"/>
      <c r="G759"/>
    </row>
    <row r="760" spans="1:7" x14ac:dyDescent="0.3">
      <c r="A760"/>
      <c r="B760"/>
      <c r="C760"/>
      <c r="D760"/>
      <c r="E760"/>
      <c r="F760"/>
      <c r="G760"/>
    </row>
    <row r="761" spans="1:7" x14ac:dyDescent="0.3">
      <c r="A761"/>
      <c r="B761"/>
      <c r="C761"/>
      <c r="D761"/>
      <c r="E761"/>
      <c r="F761"/>
      <c r="G761"/>
    </row>
    <row r="762" spans="1:7" x14ac:dyDescent="0.3">
      <c r="A762"/>
      <c r="B762"/>
      <c r="C762"/>
      <c r="D762"/>
      <c r="E762"/>
      <c r="F762"/>
      <c r="G762"/>
    </row>
    <row r="763" spans="1:7" x14ac:dyDescent="0.3">
      <c r="A763"/>
      <c r="B763"/>
      <c r="C763"/>
      <c r="D763"/>
      <c r="E763"/>
      <c r="F763"/>
      <c r="G763"/>
    </row>
    <row r="764" spans="1:7" x14ac:dyDescent="0.3">
      <c r="A764"/>
      <c r="B764"/>
      <c r="C764"/>
      <c r="D764"/>
      <c r="E764"/>
      <c r="F764"/>
      <c r="G764"/>
    </row>
    <row r="765" spans="1:7" x14ac:dyDescent="0.3">
      <c r="A765"/>
      <c r="B765"/>
      <c r="C765"/>
      <c r="D765"/>
      <c r="E765"/>
      <c r="F765"/>
      <c r="G765"/>
    </row>
    <row r="766" spans="1:7" x14ac:dyDescent="0.3">
      <c r="A766"/>
      <c r="B766"/>
      <c r="C766"/>
      <c r="D766"/>
      <c r="E766"/>
      <c r="F766"/>
      <c r="G766"/>
    </row>
    <row r="767" spans="1:7" x14ac:dyDescent="0.3">
      <c r="A767"/>
      <c r="B767"/>
      <c r="C767"/>
      <c r="D767"/>
      <c r="E767"/>
      <c r="F767"/>
      <c r="G767"/>
    </row>
    <row r="768" spans="1:7" x14ac:dyDescent="0.3">
      <c r="A768"/>
      <c r="B768"/>
      <c r="C768"/>
      <c r="D768"/>
      <c r="E768"/>
      <c r="F768"/>
      <c r="G768"/>
    </row>
    <row r="769" spans="1:7" x14ac:dyDescent="0.3">
      <c r="A769"/>
      <c r="B769"/>
      <c r="C769"/>
      <c r="D769"/>
      <c r="E769"/>
      <c r="F769"/>
      <c r="G769"/>
    </row>
    <row r="770" spans="1:7" x14ac:dyDescent="0.3">
      <c r="A770"/>
      <c r="B770"/>
      <c r="C770"/>
      <c r="D770"/>
      <c r="E770"/>
      <c r="F770"/>
      <c r="G770"/>
    </row>
    <row r="771" spans="1:7" x14ac:dyDescent="0.3">
      <c r="A771"/>
      <c r="B771"/>
      <c r="C771"/>
      <c r="D771"/>
      <c r="E771"/>
      <c r="F771"/>
      <c r="G771"/>
    </row>
    <row r="772" spans="1:7" x14ac:dyDescent="0.3">
      <c r="A772"/>
      <c r="B772"/>
      <c r="C772"/>
      <c r="D772"/>
      <c r="E772"/>
      <c r="F772"/>
      <c r="G772"/>
    </row>
    <row r="773" spans="1:7" x14ac:dyDescent="0.3">
      <c r="A773"/>
      <c r="B773"/>
      <c r="C773"/>
      <c r="D773"/>
      <c r="E773"/>
      <c r="F773"/>
      <c r="G773"/>
    </row>
    <row r="774" spans="1:7" x14ac:dyDescent="0.3">
      <c r="A774"/>
      <c r="B774"/>
      <c r="C774"/>
      <c r="D774"/>
      <c r="E774"/>
      <c r="F774"/>
      <c r="G774"/>
    </row>
    <row r="775" spans="1:7" x14ac:dyDescent="0.3">
      <c r="A775"/>
      <c r="B775"/>
      <c r="C775"/>
      <c r="D775"/>
      <c r="E775"/>
      <c r="F775"/>
      <c r="G775"/>
    </row>
    <row r="776" spans="1:7" x14ac:dyDescent="0.3">
      <c r="A776"/>
      <c r="B776"/>
      <c r="C776"/>
      <c r="D776"/>
      <c r="E776"/>
      <c r="F776"/>
      <c r="G776"/>
    </row>
    <row r="777" spans="1:7" x14ac:dyDescent="0.3">
      <c r="A777"/>
      <c r="B777"/>
      <c r="C777"/>
      <c r="D777"/>
      <c r="E777"/>
      <c r="F777"/>
      <c r="G777"/>
    </row>
    <row r="778" spans="1:7" x14ac:dyDescent="0.3">
      <c r="A778"/>
      <c r="B778"/>
      <c r="C778"/>
      <c r="D778"/>
      <c r="E778"/>
      <c r="F778"/>
      <c r="G778"/>
    </row>
    <row r="779" spans="1:7" x14ac:dyDescent="0.3">
      <c r="A779"/>
      <c r="B779"/>
      <c r="C779"/>
      <c r="D779"/>
      <c r="E779"/>
      <c r="F779"/>
      <c r="G779"/>
    </row>
    <row r="780" spans="1:7" x14ac:dyDescent="0.3">
      <c r="A780"/>
      <c r="B780"/>
      <c r="C780"/>
      <c r="D780"/>
      <c r="E780"/>
      <c r="F780"/>
      <c r="G780"/>
    </row>
    <row r="781" spans="1:7" x14ac:dyDescent="0.3">
      <c r="A781"/>
      <c r="B781"/>
      <c r="C781"/>
      <c r="D781"/>
      <c r="E781"/>
      <c r="F781"/>
      <c r="G781"/>
    </row>
    <row r="782" spans="1:7" x14ac:dyDescent="0.3">
      <c r="A782"/>
      <c r="B782"/>
      <c r="C782"/>
      <c r="D782"/>
      <c r="E782"/>
      <c r="F782"/>
      <c r="G782"/>
    </row>
    <row r="783" spans="1:7" x14ac:dyDescent="0.3">
      <c r="A783"/>
      <c r="B783"/>
      <c r="C783"/>
      <c r="D783"/>
      <c r="E783"/>
      <c r="F783"/>
      <c r="G783"/>
    </row>
    <row r="784" spans="1:7" x14ac:dyDescent="0.3">
      <c r="A784"/>
      <c r="B784"/>
      <c r="C784"/>
      <c r="D784"/>
      <c r="E784"/>
      <c r="F784"/>
      <c r="G784"/>
    </row>
    <row r="785" spans="1:7" x14ac:dyDescent="0.3">
      <c r="A785"/>
      <c r="B785"/>
      <c r="C785"/>
      <c r="D785"/>
      <c r="E785"/>
      <c r="F785"/>
      <c r="G785"/>
    </row>
    <row r="786" spans="1:7" x14ac:dyDescent="0.3">
      <c r="A786"/>
      <c r="B786"/>
      <c r="C786"/>
      <c r="D786"/>
      <c r="E786"/>
      <c r="F786"/>
      <c r="G786"/>
    </row>
    <row r="787" spans="1:7" x14ac:dyDescent="0.3">
      <c r="A787"/>
      <c r="B787"/>
      <c r="C787"/>
      <c r="D787"/>
      <c r="E787"/>
      <c r="F787"/>
      <c r="G787"/>
    </row>
    <row r="788" spans="1:7" x14ac:dyDescent="0.3">
      <c r="A788"/>
      <c r="B788"/>
      <c r="C788"/>
      <c r="D788"/>
      <c r="E788"/>
      <c r="F788"/>
      <c r="G788"/>
    </row>
    <row r="789" spans="1:7" x14ac:dyDescent="0.3">
      <c r="A789"/>
      <c r="B789"/>
      <c r="C789"/>
      <c r="D789"/>
      <c r="E789"/>
      <c r="F789"/>
      <c r="G789"/>
    </row>
    <row r="790" spans="1:7" x14ac:dyDescent="0.3">
      <c r="A790"/>
      <c r="B790"/>
      <c r="C790"/>
      <c r="D790"/>
      <c r="E790"/>
      <c r="F790"/>
      <c r="G790"/>
    </row>
    <row r="791" spans="1:7" x14ac:dyDescent="0.3">
      <c r="A791"/>
      <c r="B791"/>
      <c r="C791"/>
      <c r="D791"/>
      <c r="E791"/>
      <c r="F791"/>
      <c r="G791"/>
    </row>
    <row r="792" spans="1:7" x14ac:dyDescent="0.3">
      <c r="A792"/>
      <c r="B792"/>
      <c r="C792"/>
      <c r="D792"/>
      <c r="E792"/>
      <c r="F792"/>
      <c r="G792"/>
    </row>
    <row r="793" spans="1:7" x14ac:dyDescent="0.3">
      <c r="A793"/>
      <c r="B793"/>
      <c r="C793"/>
      <c r="D793"/>
      <c r="E793"/>
      <c r="F793"/>
      <c r="G793"/>
    </row>
    <row r="794" spans="1:7" x14ac:dyDescent="0.3">
      <c r="A794"/>
      <c r="B794"/>
      <c r="C794"/>
      <c r="D794"/>
      <c r="E794"/>
      <c r="F794"/>
      <c r="G794"/>
    </row>
    <row r="795" spans="1:7" x14ac:dyDescent="0.3">
      <c r="A795"/>
      <c r="B795"/>
      <c r="C795"/>
      <c r="D795"/>
      <c r="E795"/>
      <c r="F795"/>
      <c r="G795"/>
    </row>
    <row r="796" spans="1:7" x14ac:dyDescent="0.3">
      <c r="A796"/>
      <c r="B796"/>
      <c r="C796"/>
      <c r="D796"/>
      <c r="E796"/>
      <c r="F796"/>
      <c r="G796"/>
    </row>
    <row r="797" spans="1:7" x14ac:dyDescent="0.3">
      <c r="A797"/>
      <c r="B797"/>
      <c r="C797"/>
      <c r="D797"/>
      <c r="E797"/>
      <c r="F797"/>
      <c r="G797"/>
    </row>
    <row r="798" spans="1:7" x14ac:dyDescent="0.3">
      <c r="A798"/>
      <c r="B798"/>
      <c r="C798"/>
      <c r="D798"/>
      <c r="E798"/>
      <c r="F798"/>
      <c r="G798"/>
    </row>
    <row r="799" spans="1:7" x14ac:dyDescent="0.3">
      <c r="A799"/>
      <c r="B799"/>
      <c r="C799"/>
      <c r="D799"/>
      <c r="E799"/>
      <c r="F799"/>
      <c r="G799"/>
    </row>
    <row r="800" spans="1:7" x14ac:dyDescent="0.3">
      <c r="A800"/>
      <c r="B800"/>
      <c r="C800"/>
      <c r="D800"/>
      <c r="E800"/>
      <c r="F800"/>
      <c r="G800"/>
    </row>
    <row r="801" spans="1:7" x14ac:dyDescent="0.3">
      <c r="A801"/>
      <c r="B801"/>
      <c r="C801"/>
      <c r="D801"/>
      <c r="E801"/>
      <c r="F801"/>
      <c r="G801"/>
    </row>
    <row r="802" spans="1:7" x14ac:dyDescent="0.3">
      <c r="A802"/>
      <c r="B802"/>
      <c r="C802"/>
      <c r="D802"/>
      <c r="E802"/>
      <c r="F802"/>
      <c r="G802"/>
    </row>
    <row r="803" spans="1:7" x14ac:dyDescent="0.3">
      <c r="A803"/>
      <c r="B803"/>
      <c r="C803"/>
      <c r="D803"/>
      <c r="E803"/>
      <c r="F803"/>
      <c r="G803"/>
    </row>
    <row r="804" spans="1:7" x14ac:dyDescent="0.3">
      <c r="A804"/>
      <c r="B804"/>
      <c r="C804"/>
      <c r="D804"/>
      <c r="E804"/>
      <c r="F804"/>
      <c r="G804"/>
    </row>
    <row r="805" spans="1:7" x14ac:dyDescent="0.3">
      <c r="A805"/>
      <c r="B805"/>
      <c r="C805"/>
      <c r="D805"/>
      <c r="E805"/>
      <c r="F805"/>
      <c r="G805"/>
    </row>
    <row r="806" spans="1:7" x14ac:dyDescent="0.3">
      <c r="A806"/>
      <c r="B806"/>
      <c r="C806"/>
      <c r="D806"/>
      <c r="E806"/>
      <c r="F806"/>
      <c r="G806"/>
    </row>
    <row r="807" spans="1:7" x14ac:dyDescent="0.3">
      <c r="A807"/>
      <c r="B807"/>
      <c r="C807"/>
      <c r="D807"/>
      <c r="E807"/>
      <c r="F807"/>
      <c r="G807"/>
    </row>
    <row r="808" spans="1:7" x14ac:dyDescent="0.3">
      <c r="A808"/>
      <c r="B808"/>
      <c r="C808"/>
      <c r="D808"/>
      <c r="E808"/>
      <c r="F808"/>
      <c r="G808"/>
    </row>
    <row r="809" spans="1:7" x14ac:dyDescent="0.3">
      <c r="A809"/>
      <c r="B809"/>
      <c r="C809"/>
      <c r="D809"/>
      <c r="E809"/>
      <c r="F809"/>
      <c r="G809"/>
    </row>
    <row r="810" spans="1:7" x14ac:dyDescent="0.3">
      <c r="A810"/>
      <c r="B810"/>
      <c r="C810"/>
      <c r="D810"/>
      <c r="E810"/>
      <c r="F810"/>
      <c r="G810"/>
    </row>
    <row r="811" spans="1:7" x14ac:dyDescent="0.3">
      <c r="A811"/>
      <c r="B811"/>
      <c r="C811"/>
      <c r="D811"/>
      <c r="E811"/>
      <c r="F811"/>
      <c r="G811"/>
    </row>
    <row r="812" spans="1:7" x14ac:dyDescent="0.3">
      <c r="A812"/>
      <c r="B812"/>
      <c r="C812"/>
      <c r="D812"/>
      <c r="E812"/>
      <c r="F812"/>
      <c r="G812"/>
    </row>
    <row r="813" spans="1:7" x14ac:dyDescent="0.3">
      <c r="A813"/>
      <c r="B813"/>
      <c r="C813"/>
      <c r="D813"/>
      <c r="E813"/>
      <c r="F813"/>
      <c r="G813"/>
    </row>
    <row r="814" spans="1:7" x14ac:dyDescent="0.3">
      <c r="A814"/>
      <c r="B814"/>
      <c r="C814"/>
      <c r="D814"/>
      <c r="E814"/>
      <c r="F814"/>
      <c r="G814"/>
    </row>
    <row r="815" spans="1:7" x14ac:dyDescent="0.3">
      <c r="A815"/>
      <c r="B815"/>
      <c r="C815"/>
      <c r="D815"/>
      <c r="E815"/>
      <c r="F815"/>
      <c r="G815"/>
    </row>
    <row r="816" spans="1:7" x14ac:dyDescent="0.3">
      <c r="A816"/>
      <c r="B816"/>
      <c r="C816"/>
      <c r="D816"/>
      <c r="E816"/>
      <c r="F816"/>
      <c r="G816"/>
    </row>
    <row r="817" spans="1:7" x14ac:dyDescent="0.3">
      <c r="A817"/>
      <c r="B817"/>
      <c r="C817"/>
      <c r="D817"/>
      <c r="E817"/>
      <c r="F817"/>
      <c r="G817"/>
    </row>
    <row r="818" spans="1:7" x14ac:dyDescent="0.3">
      <c r="A818"/>
      <c r="B818"/>
      <c r="C818"/>
      <c r="D818"/>
      <c r="E818"/>
      <c r="F818"/>
      <c r="G818"/>
    </row>
    <row r="819" spans="1:7" x14ac:dyDescent="0.3">
      <c r="A819"/>
      <c r="B819"/>
      <c r="C819"/>
      <c r="D819"/>
      <c r="E819"/>
      <c r="F819"/>
      <c r="G819"/>
    </row>
    <row r="820" spans="1:7" x14ac:dyDescent="0.3">
      <c r="A820"/>
      <c r="B820"/>
      <c r="C820"/>
      <c r="D820"/>
      <c r="E820"/>
      <c r="F820"/>
      <c r="G820"/>
    </row>
    <row r="821" spans="1:7" x14ac:dyDescent="0.3">
      <c r="A821"/>
      <c r="B821"/>
      <c r="C821"/>
      <c r="D821"/>
      <c r="E821"/>
      <c r="F821"/>
      <c r="G821"/>
    </row>
    <row r="822" spans="1:7" x14ac:dyDescent="0.3">
      <c r="A822"/>
      <c r="B822"/>
      <c r="C822"/>
      <c r="D822"/>
      <c r="E822"/>
      <c r="F822"/>
      <c r="G822"/>
    </row>
    <row r="823" spans="1:7" x14ac:dyDescent="0.3">
      <c r="A823"/>
      <c r="B823"/>
      <c r="C823"/>
      <c r="D823"/>
      <c r="E823"/>
      <c r="F823"/>
      <c r="G823"/>
    </row>
    <row r="824" spans="1:7" x14ac:dyDescent="0.3">
      <c r="A824"/>
      <c r="B824"/>
      <c r="C824"/>
      <c r="D824"/>
      <c r="E824"/>
      <c r="F824"/>
      <c r="G824"/>
    </row>
    <row r="825" spans="1:7" x14ac:dyDescent="0.3">
      <c r="A825"/>
      <c r="B825"/>
      <c r="C825"/>
      <c r="D825"/>
      <c r="E825"/>
      <c r="F825"/>
      <c r="G825"/>
    </row>
    <row r="826" spans="1:7" x14ac:dyDescent="0.3">
      <c r="A826"/>
      <c r="B826"/>
      <c r="C826"/>
      <c r="D826"/>
      <c r="E826"/>
      <c r="F826"/>
      <c r="G826"/>
    </row>
    <row r="827" spans="1:7" x14ac:dyDescent="0.3">
      <c r="A827"/>
      <c r="B827"/>
      <c r="C827"/>
      <c r="D827"/>
      <c r="E827"/>
      <c r="F827"/>
      <c r="G827"/>
    </row>
    <row r="828" spans="1:7" x14ac:dyDescent="0.3">
      <c r="A828"/>
      <c r="B828"/>
      <c r="C828"/>
      <c r="D828"/>
      <c r="E828"/>
      <c r="F828"/>
      <c r="G828"/>
    </row>
    <row r="829" spans="1:7" x14ac:dyDescent="0.3">
      <c r="A829"/>
      <c r="B829"/>
      <c r="C829"/>
      <c r="D829"/>
      <c r="E829"/>
      <c r="F829"/>
      <c r="G829"/>
    </row>
    <row r="830" spans="1:7" x14ac:dyDescent="0.3">
      <c r="A830"/>
      <c r="B830"/>
      <c r="C830"/>
      <c r="D830"/>
      <c r="E830"/>
      <c r="F830"/>
      <c r="G830"/>
    </row>
    <row r="831" spans="1:7" x14ac:dyDescent="0.3">
      <c r="A831"/>
      <c r="B831"/>
      <c r="C831"/>
      <c r="D831"/>
      <c r="E831"/>
      <c r="F831"/>
      <c r="G831"/>
    </row>
    <row r="832" spans="1:7" x14ac:dyDescent="0.3">
      <c r="A832"/>
      <c r="B832"/>
      <c r="C832"/>
      <c r="D832"/>
      <c r="E832"/>
      <c r="F832"/>
      <c r="G832"/>
    </row>
    <row r="833" spans="1:7" x14ac:dyDescent="0.3">
      <c r="A833"/>
      <c r="B833"/>
      <c r="C833"/>
      <c r="D833"/>
      <c r="E833"/>
      <c r="F833"/>
      <c r="G833"/>
    </row>
    <row r="834" spans="1:7" x14ac:dyDescent="0.3">
      <c r="A834"/>
      <c r="B834"/>
      <c r="C834"/>
      <c r="D834"/>
      <c r="E834"/>
      <c r="F834"/>
      <c r="G834"/>
    </row>
    <row r="835" spans="1:7" x14ac:dyDescent="0.3">
      <c r="A835"/>
      <c r="B835"/>
      <c r="C835"/>
      <c r="D835"/>
      <c r="E835"/>
      <c r="F835"/>
      <c r="G835"/>
    </row>
    <row r="836" spans="1:7" x14ac:dyDescent="0.3">
      <c r="A836"/>
      <c r="B836"/>
      <c r="C836"/>
      <c r="D836"/>
      <c r="E836"/>
      <c r="F836"/>
      <c r="G836"/>
    </row>
    <row r="837" spans="1:7" x14ac:dyDescent="0.3">
      <c r="A837"/>
      <c r="B837"/>
      <c r="C837"/>
      <c r="D837"/>
      <c r="E837"/>
      <c r="F837"/>
      <c r="G837"/>
    </row>
    <row r="838" spans="1:7" x14ac:dyDescent="0.3">
      <c r="A838"/>
      <c r="B838"/>
      <c r="C838"/>
      <c r="D838"/>
      <c r="E838"/>
      <c r="F838"/>
      <c r="G838"/>
    </row>
    <row r="839" spans="1:7" x14ac:dyDescent="0.3">
      <c r="A839"/>
      <c r="B839"/>
      <c r="C839"/>
      <c r="D839"/>
      <c r="E839"/>
      <c r="F839"/>
      <c r="G839"/>
    </row>
    <row r="840" spans="1:7" x14ac:dyDescent="0.3">
      <c r="A840"/>
      <c r="B840"/>
      <c r="C840"/>
      <c r="D840"/>
      <c r="E840"/>
      <c r="F840"/>
      <c r="G840"/>
    </row>
    <row r="841" spans="1:7" x14ac:dyDescent="0.3">
      <c r="A841"/>
      <c r="B841"/>
      <c r="C841"/>
      <c r="D841"/>
      <c r="E841"/>
      <c r="F841"/>
      <c r="G841"/>
    </row>
    <row r="842" spans="1:7" x14ac:dyDescent="0.3">
      <c r="A842"/>
      <c r="B842"/>
      <c r="C842"/>
      <c r="D842"/>
      <c r="E842"/>
      <c r="F842"/>
      <c r="G842"/>
    </row>
    <row r="843" spans="1:7" x14ac:dyDescent="0.3">
      <c r="A843"/>
      <c r="B843"/>
      <c r="C843"/>
      <c r="D843"/>
      <c r="E843"/>
      <c r="F843"/>
      <c r="G843"/>
    </row>
    <row r="844" spans="1:7" x14ac:dyDescent="0.3">
      <c r="A844"/>
      <c r="B844"/>
      <c r="C844"/>
      <c r="D844"/>
      <c r="E844"/>
      <c r="F844"/>
      <c r="G844"/>
    </row>
    <row r="845" spans="1:7" x14ac:dyDescent="0.3">
      <c r="A845"/>
      <c r="B845"/>
      <c r="C845"/>
      <c r="D845"/>
      <c r="E845"/>
      <c r="F845"/>
      <c r="G845"/>
    </row>
    <row r="846" spans="1:7" x14ac:dyDescent="0.3">
      <c r="A846"/>
      <c r="B846"/>
      <c r="C846"/>
      <c r="D846"/>
      <c r="E846"/>
      <c r="F846"/>
      <c r="G846"/>
    </row>
    <row r="847" spans="1:7" x14ac:dyDescent="0.3">
      <c r="A847"/>
      <c r="B847"/>
      <c r="C847"/>
      <c r="D847"/>
      <c r="E847"/>
      <c r="F847"/>
      <c r="G847"/>
    </row>
    <row r="848" spans="1:7" x14ac:dyDescent="0.3">
      <c r="A848"/>
      <c r="B848"/>
      <c r="C848"/>
      <c r="D848"/>
      <c r="E848"/>
      <c r="F848"/>
      <c r="G848"/>
    </row>
    <row r="849" spans="1:7" x14ac:dyDescent="0.3">
      <c r="A849"/>
      <c r="B849"/>
      <c r="C849"/>
      <c r="D849"/>
      <c r="E849"/>
      <c r="F849"/>
      <c r="G849"/>
    </row>
    <row r="850" spans="1:7" x14ac:dyDescent="0.3">
      <c r="A850"/>
      <c r="B850"/>
      <c r="C850"/>
      <c r="D850"/>
      <c r="E850"/>
      <c r="F850"/>
      <c r="G850"/>
    </row>
    <row r="851" spans="1:7" x14ac:dyDescent="0.3">
      <c r="A851"/>
      <c r="B851"/>
      <c r="C851"/>
      <c r="D851"/>
      <c r="E851"/>
      <c r="F851"/>
      <c r="G851"/>
    </row>
    <row r="852" spans="1:7" x14ac:dyDescent="0.3">
      <c r="A852"/>
      <c r="B852"/>
      <c r="C852"/>
      <c r="D852"/>
      <c r="E852"/>
      <c r="F852"/>
      <c r="G852"/>
    </row>
    <row r="853" spans="1:7" x14ac:dyDescent="0.3">
      <c r="A853"/>
      <c r="B853"/>
      <c r="C853"/>
      <c r="D853"/>
      <c r="E853"/>
      <c r="F853"/>
      <c r="G853"/>
    </row>
    <row r="854" spans="1:7" x14ac:dyDescent="0.3">
      <c r="A854"/>
      <c r="B854"/>
      <c r="C854"/>
      <c r="D854"/>
      <c r="E854"/>
      <c r="F854"/>
      <c r="G854"/>
    </row>
    <row r="855" spans="1:7" x14ac:dyDescent="0.3">
      <c r="A855"/>
      <c r="B855"/>
      <c r="C855"/>
      <c r="D855"/>
      <c r="E855"/>
      <c r="F855"/>
      <c r="G855"/>
    </row>
    <row r="856" spans="1:7" x14ac:dyDescent="0.3">
      <c r="A856"/>
      <c r="B856"/>
      <c r="C856"/>
      <c r="D856"/>
      <c r="E856"/>
      <c r="F856"/>
      <c r="G856"/>
    </row>
    <row r="857" spans="1:7" x14ac:dyDescent="0.3">
      <c r="A857"/>
      <c r="B857"/>
      <c r="C857"/>
      <c r="D857"/>
      <c r="E857"/>
      <c r="F857"/>
      <c r="G857"/>
    </row>
    <row r="858" spans="1:7" x14ac:dyDescent="0.3">
      <c r="A858"/>
      <c r="B858"/>
      <c r="C858"/>
      <c r="D858"/>
      <c r="E858"/>
      <c r="F858"/>
      <c r="G858"/>
    </row>
    <row r="859" spans="1:7" x14ac:dyDescent="0.3">
      <c r="A859"/>
      <c r="B859"/>
      <c r="C859"/>
      <c r="D859"/>
      <c r="E859"/>
      <c r="F859"/>
      <c r="G859"/>
    </row>
    <row r="860" spans="1:7" x14ac:dyDescent="0.3">
      <c r="A860"/>
      <c r="B860"/>
      <c r="C860"/>
      <c r="D860"/>
      <c r="E860"/>
      <c r="F860"/>
      <c r="G860"/>
    </row>
    <row r="861" spans="1:7" x14ac:dyDescent="0.3">
      <c r="A861"/>
      <c r="B861"/>
      <c r="C861"/>
      <c r="D861"/>
      <c r="E861"/>
      <c r="F861"/>
      <c r="G861"/>
    </row>
    <row r="862" spans="1:7" x14ac:dyDescent="0.3">
      <c r="A862"/>
      <c r="B862"/>
      <c r="C862"/>
      <c r="D862"/>
      <c r="E862"/>
      <c r="F862"/>
      <c r="G862"/>
    </row>
    <row r="863" spans="1:7" x14ac:dyDescent="0.3">
      <c r="A863"/>
      <c r="B863"/>
      <c r="C863"/>
      <c r="D863"/>
      <c r="E863"/>
      <c r="F863"/>
      <c r="G863"/>
    </row>
    <row r="864" spans="1:7" x14ac:dyDescent="0.3">
      <c r="A864"/>
      <c r="B864"/>
      <c r="C864"/>
      <c r="D864"/>
      <c r="E864"/>
      <c r="F864"/>
      <c r="G864"/>
    </row>
    <row r="865" spans="1:7" x14ac:dyDescent="0.3">
      <c r="A865"/>
      <c r="B865"/>
      <c r="C865"/>
      <c r="D865"/>
      <c r="E865"/>
      <c r="F865"/>
      <c r="G865"/>
    </row>
    <row r="866" spans="1:7" x14ac:dyDescent="0.3">
      <c r="A866"/>
      <c r="B866"/>
      <c r="C866"/>
      <c r="D866"/>
      <c r="E866"/>
      <c r="F866"/>
      <c r="G866"/>
    </row>
    <row r="867" spans="1:7" x14ac:dyDescent="0.3">
      <c r="A867"/>
      <c r="B867"/>
      <c r="C867"/>
      <c r="D867"/>
      <c r="E867"/>
      <c r="F867"/>
      <c r="G867"/>
    </row>
    <row r="868" spans="1:7" x14ac:dyDescent="0.3">
      <c r="A868"/>
      <c r="B868"/>
      <c r="C868"/>
      <c r="D868"/>
      <c r="E868"/>
      <c r="F868"/>
      <c r="G868"/>
    </row>
    <row r="869" spans="1:7" x14ac:dyDescent="0.3">
      <c r="A869"/>
      <c r="B869"/>
      <c r="C869"/>
      <c r="D869"/>
      <c r="E869"/>
      <c r="F869"/>
      <c r="G869"/>
    </row>
    <row r="870" spans="1:7" x14ac:dyDescent="0.3">
      <c r="A870"/>
      <c r="B870"/>
      <c r="C870"/>
      <c r="D870"/>
      <c r="E870"/>
      <c r="F870"/>
      <c r="G870"/>
    </row>
    <row r="871" spans="1:7" x14ac:dyDescent="0.3">
      <c r="A871"/>
      <c r="B871"/>
      <c r="C871"/>
      <c r="D871"/>
      <c r="E871"/>
      <c r="F871"/>
      <c r="G871"/>
    </row>
    <row r="872" spans="1:7" x14ac:dyDescent="0.3">
      <c r="A872"/>
      <c r="B872"/>
      <c r="C872"/>
      <c r="D872"/>
      <c r="E872"/>
      <c r="F872"/>
      <c r="G872"/>
    </row>
    <row r="873" spans="1:7" x14ac:dyDescent="0.3">
      <c r="A873"/>
      <c r="B873"/>
      <c r="C873"/>
      <c r="D873"/>
      <c r="E873"/>
      <c r="F873"/>
      <c r="G873"/>
    </row>
    <row r="874" spans="1:7" x14ac:dyDescent="0.3">
      <c r="A874"/>
      <c r="B874"/>
      <c r="C874"/>
      <c r="D874"/>
      <c r="E874"/>
      <c r="F874"/>
      <c r="G874"/>
    </row>
    <row r="875" spans="1:7" x14ac:dyDescent="0.3">
      <c r="A875"/>
      <c r="B875"/>
      <c r="C875"/>
      <c r="D875"/>
      <c r="E875"/>
      <c r="F875"/>
      <c r="G875"/>
    </row>
    <row r="876" spans="1:7" x14ac:dyDescent="0.3">
      <c r="A876"/>
      <c r="B876"/>
      <c r="C876"/>
      <c r="D876"/>
      <c r="E876"/>
      <c r="F876"/>
      <c r="G876"/>
    </row>
    <row r="877" spans="1:7" x14ac:dyDescent="0.3">
      <c r="A877"/>
      <c r="B877"/>
      <c r="C877"/>
      <c r="D877"/>
      <c r="E877"/>
      <c r="F877"/>
      <c r="G877"/>
    </row>
    <row r="878" spans="1:7" x14ac:dyDescent="0.3">
      <c r="A878"/>
      <c r="B878"/>
      <c r="C878"/>
      <c r="D878"/>
      <c r="E878"/>
      <c r="F878"/>
      <c r="G878"/>
    </row>
    <row r="879" spans="1:7" x14ac:dyDescent="0.3">
      <c r="A879"/>
      <c r="B879"/>
      <c r="C879"/>
      <c r="D879"/>
      <c r="E879"/>
      <c r="F879"/>
      <c r="G879"/>
    </row>
    <row r="880" spans="1:7" x14ac:dyDescent="0.3">
      <c r="A880"/>
      <c r="B880"/>
      <c r="C880"/>
      <c r="D880"/>
      <c r="E880"/>
      <c r="F880"/>
      <c r="G880"/>
    </row>
    <row r="881" spans="1:7" x14ac:dyDescent="0.3">
      <c r="A881"/>
      <c r="B881"/>
      <c r="C881"/>
      <c r="D881"/>
      <c r="E881"/>
      <c r="F881"/>
      <c r="G881"/>
    </row>
    <row r="882" spans="1:7" x14ac:dyDescent="0.3">
      <c r="A882"/>
      <c r="B882"/>
      <c r="C882"/>
      <c r="D882"/>
      <c r="E882"/>
      <c r="F882"/>
      <c r="G882"/>
    </row>
    <row r="883" spans="1:7" x14ac:dyDescent="0.3">
      <c r="A883"/>
      <c r="B883"/>
      <c r="C883"/>
      <c r="D883"/>
      <c r="E883"/>
      <c r="F883"/>
      <c r="G883"/>
    </row>
    <row r="884" spans="1:7" x14ac:dyDescent="0.3">
      <c r="A884"/>
      <c r="B884"/>
      <c r="C884"/>
      <c r="D884"/>
      <c r="E884"/>
      <c r="F884"/>
      <c r="G884"/>
    </row>
    <row r="885" spans="1:7" x14ac:dyDescent="0.3">
      <c r="A885"/>
      <c r="B885"/>
      <c r="C885"/>
      <c r="D885"/>
      <c r="E885"/>
      <c r="F885"/>
      <c r="G885"/>
    </row>
    <row r="886" spans="1:7" x14ac:dyDescent="0.3">
      <c r="A886"/>
      <c r="B886"/>
      <c r="C886"/>
      <c r="D886"/>
      <c r="E886"/>
      <c r="F886"/>
      <c r="G886"/>
    </row>
    <row r="887" spans="1:7" x14ac:dyDescent="0.3">
      <c r="A887"/>
      <c r="B887"/>
      <c r="C887"/>
      <c r="D887"/>
      <c r="E887"/>
      <c r="F887"/>
      <c r="G887"/>
    </row>
    <row r="888" spans="1:7" x14ac:dyDescent="0.3">
      <c r="A888"/>
      <c r="B888"/>
      <c r="C888"/>
      <c r="D888"/>
      <c r="E888"/>
      <c r="F888"/>
      <c r="G888"/>
    </row>
    <row r="889" spans="1:7" x14ac:dyDescent="0.3">
      <c r="A889"/>
      <c r="B889"/>
      <c r="C889"/>
      <c r="D889"/>
      <c r="E889"/>
      <c r="F889"/>
      <c r="G889"/>
    </row>
    <row r="890" spans="1:7" x14ac:dyDescent="0.3">
      <c r="A890"/>
      <c r="B890"/>
      <c r="C890"/>
      <c r="D890"/>
      <c r="E890"/>
      <c r="F890"/>
      <c r="G890"/>
    </row>
    <row r="891" spans="1:7" x14ac:dyDescent="0.3">
      <c r="A891"/>
      <c r="B891"/>
      <c r="C891"/>
      <c r="D891"/>
      <c r="E891"/>
      <c r="F891"/>
      <c r="G891"/>
    </row>
    <row r="892" spans="1:7" x14ac:dyDescent="0.3">
      <c r="A892"/>
      <c r="B892"/>
      <c r="C892"/>
      <c r="D892"/>
      <c r="E892"/>
      <c r="F892"/>
      <c r="G892"/>
    </row>
    <row r="893" spans="1:7" x14ac:dyDescent="0.3">
      <c r="A893"/>
      <c r="B893"/>
      <c r="C893"/>
      <c r="D893"/>
      <c r="E893"/>
      <c r="F893"/>
      <c r="G893"/>
    </row>
    <row r="894" spans="1:7" x14ac:dyDescent="0.3">
      <c r="A894"/>
      <c r="B894"/>
      <c r="C894"/>
      <c r="D894"/>
      <c r="E894"/>
      <c r="F894"/>
      <c r="G894"/>
    </row>
    <row r="895" spans="1:7" x14ac:dyDescent="0.3">
      <c r="A895"/>
      <c r="B895"/>
      <c r="C895"/>
      <c r="D895"/>
      <c r="E895"/>
      <c r="F895"/>
      <c r="G895"/>
    </row>
    <row r="896" spans="1:7" x14ac:dyDescent="0.3">
      <c r="A896"/>
      <c r="B896"/>
      <c r="C896"/>
      <c r="D896"/>
      <c r="E896"/>
      <c r="F896"/>
      <c r="G896"/>
    </row>
    <row r="897" spans="1:7" x14ac:dyDescent="0.3">
      <c r="A897"/>
      <c r="B897"/>
      <c r="C897"/>
      <c r="D897"/>
      <c r="E897"/>
      <c r="F897"/>
      <c r="G897"/>
    </row>
    <row r="898" spans="1:7" x14ac:dyDescent="0.3">
      <c r="A898"/>
      <c r="B898"/>
      <c r="C898"/>
      <c r="D898"/>
      <c r="E898"/>
      <c r="F898"/>
      <c r="G898"/>
    </row>
    <row r="899" spans="1:7" x14ac:dyDescent="0.3">
      <c r="A899"/>
      <c r="B899"/>
      <c r="C899"/>
      <c r="D899"/>
      <c r="E899"/>
      <c r="F899"/>
      <c r="G899"/>
    </row>
    <row r="900" spans="1:7" x14ac:dyDescent="0.3">
      <c r="A900"/>
      <c r="B900"/>
      <c r="C900"/>
      <c r="D900"/>
      <c r="E900"/>
      <c r="F900"/>
      <c r="G900"/>
    </row>
    <row r="901" spans="1:7" x14ac:dyDescent="0.3">
      <c r="A901"/>
      <c r="B901"/>
      <c r="C901"/>
      <c r="D901"/>
      <c r="E901"/>
      <c r="F901"/>
      <c r="G901"/>
    </row>
    <row r="902" spans="1:7" x14ac:dyDescent="0.3">
      <c r="A902"/>
      <c r="B902"/>
      <c r="C902"/>
      <c r="D902"/>
      <c r="E902"/>
      <c r="F902"/>
      <c r="G902"/>
    </row>
    <row r="903" spans="1:7" x14ac:dyDescent="0.3">
      <c r="A903"/>
      <c r="B903"/>
      <c r="C903"/>
      <c r="D903"/>
      <c r="E903"/>
      <c r="F903"/>
      <c r="G903"/>
    </row>
    <row r="904" spans="1:7" x14ac:dyDescent="0.3">
      <c r="A904"/>
      <c r="B904"/>
      <c r="C904"/>
      <c r="D904"/>
      <c r="E904"/>
      <c r="F904"/>
      <c r="G904"/>
    </row>
    <row r="905" spans="1:7" x14ac:dyDescent="0.3">
      <c r="A905"/>
      <c r="B905"/>
      <c r="C905"/>
      <c r="D905"/>
      <c r="E905"/>
      <c r="F905"/>
      <c r="G905"/>
    </row>
    <row r="906" spans="1:7" x14ac:dyDescent="0.3">
      <c r="A906"/>
      <c r="B906"/>
      <c r="C906"/>
      <c r="D906"/>
      <c r="E906"/>
      <c r="F906"/>
      <c r="G906"/>
    </row>
    <row r="907" spans="1:7" x14ac:dyDescent="0.3">
      <c r="A907"/>
      <c r="B907"/>
      <c r="C907"/>
      <c r="D907"/>
      <c r="E907"/>
      <c r="F907"/>
      <c r="G907"/>
    </row>
    <row r="908" spans="1:7" x14ac:dyDescent="0.3">
      <c r="A908"/>
      <c r="B908"/>
      <c r="C908"/>
      <c r="D908"/>
      <c r="E908"/>
      <c r="F908"/>
      <c r="G908"/>
    </row>
    <row r="909" spans="1:7" x14ac:dyDescent="0.3">
      <c r="A909"/>
      <c r="B909"/>
      <c r="C909"/>
      <c r="D909"/>
      <c r="E909"/>
      <c r="F909"/>
      <c r="G909"/>
    </row>
    <row r="910" spans="1:7" x14ac:dyDescent="0.3">
      <c r="A910"/>
      <c r="B910"/>
      <c r="C910"/>
      <c r="D910"/>
      <c r="E910"/>
      <c r="F910"/>
      <c r="G910"/>
    </row>
    <row r="911" spans="1:7" x14ac:dyDescent="0.3">
      <c r="A911"/>
      <c r="B911"/>
      <c r="C911"/>
      <c r="D911"/>
      <c r="E911"/>
      <c r="F911"/>
      <c r="G911"/>
    </row>
    <row r="912" spans="1:7" x14ac:dyDescent="0.3">
      <c r="A912"/>
      <c r="B912"/>
      <c r="C912"/>
      <c r="D912"/>
      <c r="E912"/>
      <c r="F912"/>
      <c r="G912"/>
    </row>
    <row r="913" spans="1:7" x14ac:dyDescent="0.3">
      <c r="A913"/>
      <c r="B913"/>
      <c r="C913"/>
      <c r="D913"/>
      <c r="E913"/>
      <c r="F913"/>
      <c r="G913"/>
    </row>
    <row r="914" spans="1:7" x14ac:dyDescent="0.3">
      <c r="A914"/>
      <c r="B914"/>
      <c r="C914"/>
      <c r="D914"/>
      <c r="E914"/>
      <c r="F914"/>
      <c r="G914"/>
    </row>
    <row r="915" spans="1:7" x14ac:dyDescent="0.3">
      <c r="A915"/>
      <c r="B915"/>
      <c r="C915"/>
      <c r="D915"/>
      <c r="E915"/>
      <c r="F915"/>
      <c r="G915"/>
    </row>
    <row r="916" spans="1:7" x14ac:dyDescent="0.3">
      <c r="A916"/>
      <c r="B916"/>
      <c r="C916"/>
      <c r="D916"/>
      <c r="E916"/>
      <c r="F916"/>
      <c r="G916"/>
    </row>
    <row r="917" spans="1:7" x14ac:dyDescent="0.3">
      <c r="A917"/>
      <c r="B917"/>
      <c r="C917"/>
      <c r="D917"/>
      <c r="E917"/>
      <c r="F917"/>
      <c r="G917"/>
    </row>
    <row r="918" spans="1:7" x14ac:dyDescent="0.3">
      <c r="A918"/>
      <c r="B918"/>
      <c r="C918"/>
      <c r="D918"/>
      <c r="E918"/>
      <c r="F918"/>
      <c r="G918"/>
    </row>
    <row r="919" spans="1:7" x14ac:dyDescent="0.3">
      <c r="A919"/>
      <c r="B919"/>
      <c r="C919"/>
      <c r="D919"/>
      <c r="E919"/>
      <c r="F919"/>
      <c r="G919"/>
    </row>
    <row r="920" spans="1:7" x14ac:dyDescent="0.3">
      <c r="A920"/>
      <c r="B920"/>
      <c r="C920"/>
      <c r="D920"/>
      <c r="E920"/>
      <c r="F920"/>
      <c r="G920"/>
    </row>
    <row r="921" spans="1:7" x14ac:dyDescent="0.3">
      <c r="A921"/>
      <c r="B921"/>
      <c r="C921"/>
      <c r="D921"/>
      <c r="E921"/>
      <c r="F921"/>
      <c r="G921"/>
    </row>
    <row r="922" spans="1:7" x14ac:dyDescent="0.3">
      <c r="A922"/>
      <c r="B922"/>
      <c r="C922"/>
      <c r="D922"/>
      <c r="E922"/>
      <c r="F922"/>
      <c r="G922"/>
    </row>
    <row r="923" spans="1:7" x14ac:dyDescent="0.3">
      <c r="A923"/>
      <c r="B923"/>
      <c r="C923"/>
      <c r="D923"/>
      <c r="E923"/>
      <c r="F923"/>
      <c r="G923"/>
    </row>
    <row r="924" spans="1:7" x14ac:dyDescent="0.3">
      <c r="A924"/>
      <c r="B924"/>
      <c r="C924"/>
      <c r="D924"/>
      <c r="E924"/>
      <c r="F924"/>
      <c r="G924"/>
    </row>
    <row r="925" spans="1:7" x14ac:dyDescent="0.3">
      <c r="A925"/>
      <c r="B925"/>
      <c r="C925"/>
      <c r="D925"/>
      <c r="E925"/>
      <c r="F925"/>
      <c r="G925"/>
    </row>
    <row r="926" spans="1:7" x14ac:dyDescent="0.3">
      <c r="A926"/>
      <c r="B926"/>
      <c r="C926"/>
      <c r="D926"/>
      <c r="E926"/>
      <c r="F926"/>
      <c r="G926"/>
    </row>
    <row r="927" spans="1:7" x14ac:dyDescent="0.3">
      <c r="A927"/>
      <c r="B927"/>
      <c r="C927"/>
      <c r="D927"/>
      <c r="E927"/>
      <c r="F927"/>
      <c r="G927"/>
    </row>
    <row r="928" spans="1:7" x14ac:dyDescent="0.3">
      <c r="A928"/>
      <c r="B928"/>
      <c r="C928"/>
      <c r="D928"/>
      <c r="E928"/>
      <c r="F928"/>
      <c r="G928"/>
    </row>
    <row r="929" spans="1:7" x14ac:dyDescent="0.3">
      <c r="A929"/>
      <c r="B929"/>
      <c r="C929"/>
      <c r="D929"/>
      <c r="E929"/>
      <c r="F929"/>
      <c r="G929"/>
    </row>
    <row r="930" spans="1:7" x14ac:dyDescent="0.3">
      <c r="A930"/>
      <c r="B930"/>
      <c r="C930"/>
      <c r="D930"/>
      <c r="E930"/>
      <c r="F930"/>
      <c r="G930"/>
    </row>
    <row r="931" spans="1:7" x14ac:dyDescent="0.3">
      <c r="A931"/>
      <c r="B931"/>
      <c r="C931"/>
      <c r="D931"/>
      <c r="E931"/>
      <c r="F931"/>
      <c r="G931"/>
    </row>
    <row r="932" spans="1:7" x14ac:dyDescent="0.3">
      <c r="A932"/>
      <c r="B932"/>
      <c r="C932"/>
      <c r="D932"/>
      <c r="E932"/>
      <c r="F932"/>
      <c r="G932"/>
    </row>
    <row r="933" spans="1:7" x14ac:dyDescent="0.3">
      <c r="A933"/>
      <c r="B933"/>
      <c r="C933"/>
      <c r="D933"/>
      <c r="E933"/>
      <c r="F933"/>
      <c r="G933"/>
    </row>
    <row r="934" spans="1:7" x14ac:dyDescent="0.3">
      <c r="A934"/>
      <c r="B934"/>
      <c r="C934"/>
      <c r="D934"/>
      <c r="E934"/>
      <c r="F934"/>
      <c r="G934"/>
    </row>
    <row r="935" spans="1:7" x14ac:dyDescent="0.3">
      <c r="A935"/>
      <c r="B935"/>
      <c r="C935"/>
      <c r="D935"/>
      <c r="E935"/>
      <c r="F935"/>
      <c r="G935"/>
    </row>
    <row r="936" spans="1:7" x14ac:dyDescent="0.3">
      <c r="A936"/>
      <c r="B936"/>
      <c r="C936"/>
      <c r="D936"/>
      <c r="E936"/>
      <c r="F936"/>
      <c r="G936"/>
    </row>
    <row r="937" spans="1:7" x14ac:dyDescent="0.3">
      <c r="A937"/>
      <c r="B937"/>
      <c r="C937"/>
      <c r="D937"/>
      <c r="E937"/>
      <c r="F937"/>
      <c r="G937"/>
    </row>
    <row r="938" spans="1:7" x14ac:dyDescent="0.3">
      <c r="A938"/>
      <c r="B938"/>
      <c r="C938"/>
      <c r="D938"/>
      <c r="E938"/>
      <c r="F938"/>
      <c r="G938"/>
    </row>
    <row r="939" spans="1:7" x14ac:dyDescent="0.3">
      <c r="A939"/>
      <c r="B939"/>
      <c r="C939"/>
      <c r="D939"/>
      <c r="E939"/>
      <c r="F939"/>
      <c r="G939"/>
    </row>
    <row r="940" spans="1:7" x14ac:dyDescent="0.3">
      <c r="A940"/>
      <c r="B940"/>
      <c r="C940"/>
      <c r="D940"/>
      <c r="E940"/>
      <c r="F940"/>
      <c r="G940"/>
    </row>
    <row r="941" spans="1:7" x14ac:dyDescent="0.3">
      <c r="A941"/>
      <c r="B941"/>
      <c r="C941"/>
      <c r="D941"/>
      <c r="E941"/>
      <c r="F941"/>
      <c r="G941"/>
    </row>
    <row r="942" spans="1:7" x14ac:dyDescent="0.3">
      <c r="A942"/>
      <c r="B942"/>
      <c r="C942"/>
      <c r="D942"/>
      <c r="E942"/>
      <c r="F942"/>
      <c r="G942"/>
    </row>
    <row r="943" spans="1:7" x14ac:dyDescent="0.3">
      <c r="A943"/>
      <c r="B943"/>
      <c r="C943"/>
      <c r="D943"/>
      <c r="E943"/>
      <c r="F943"/>
      <c r="G943"/>
    </row>
    <row r="944" spans="1:7" x14ac:dyDescent="0.3">
      <c r="A944"/>
      <c r="B944"/>
      <c r="C944"/>
      <c r="D944"/>
      <c r="E944"/>
      <c r="F944"/>
      <c r="G944"/>
    </row>
    <row r="945" spans="1:7" x14ac:dyDescent="0.3">
      <c r="A945"/>
      <c r="B945"/>
      <c r="C945"/>
      <c r="D945"/>
      <c r="E945"/>
      <c r="F945"/>
      <c r="G945"/>
    </row>
    <row r="946" spans="1:7" x14ac:dyDescent="0.3">
      <c r="A946"/>
      <c r="B946"/>
      <c r="C946"/>
      <c r="D946"/>
      <c r="E946"/>
      <c r="F946"/>
      <c r="G946"/>
    </row>
    <row r="947" spans="1:7" x14ac:dyDescent="0.3">
      <c r="A947"/>
      <c r="B947"/>
      <c r="C947"/>
      <c r="D947"/>
      <c r="E947"/>
      <c r="F947"/>
      <c r="G947"/>
    </row>
    <row r="948" spans="1:7" x14ac:dyDescent="0.3">
      <c r="A948"/>
      <c r="B948"/>
      <c r="C948"/>
      <c r="D948"/>
      <c r="E948"/>
      <c r="F948"/>
      <c r="G948"/>
    </row>
    <row r="949" spans="1:7" x14ac:dyDescent="0.3">
      <c r="A949"/>
      <c r="B949"/>
      <c r="C949"/>
      <c r="D949"/>
      <c r="E949"/>
      <c r="F949"/>
      <c r="G949"/>
    </row>
    <row r="950" spans="1:7" x14ac:dyDescent="0.3">
      <c r="A950"/>
      <c r="B950"/>
      <c r="C950"/>
      <c r="D950"/>
      <c r="E950"/>
      <c r="F950"/>
      <c r="G950"/>
    </row>
    <row r="951" spans="1:7" x14ac:dyDescent="0.3">
      <c r="A951"/>
      <c r="B951"/>
      <c r="C951"/>
      <c r="D951"/>
      <c r="E951"/>
      <c r="F951"/>
      <c r="G951"/>
    </row>
    <row r="952" spans="1:7" x14ac:dyDescent="0.3">
      <c r="A952"/>
      <c r="B952"/>
      <c r="C952"/>
      <c r="D952"/>
      <c r="E952"/>
      <c r="F952"/>
      <c r="G952"/>
    </row>
    <row r="953" spans="1:7" x14ac:dyDescent="0.3">
      <c r="A953"/>
      <c r="B953"/>
      <c r="C953"/>
      <c r="D953"/>
      <c r="E953"/>
      <c r="F953"/>
      <c r="G953"/>
    </row>
    <row r="954" spans="1:7" x14ac:dyDescent="0.3">
      <c r="A954"/>
      <c r="B954"/>
      <c r="C954"/>
      <c r="D954"/>
      <c r="E954"/>
      <c r="F954"/>
      <c r="G954"/>
    </row>
    <row r="955" spans="1:7" x14ac:dyDescent="0.3">
      <c r="A955"/>
      <c r="B955"/>
      <c r="C955"/>
      <c r="D955"/>
      <c r="E955"/>
      <c r="F955"/>
      <c r="G955"/>
    </row>
    <row r="956" spans="1:7" x14ac:dyDescent="0.3">
      <c r="A956"/>
      <c r="B956"/>
      <c r="C956"/>
      <c r="D956"/>
      <c r="E956"/>
      <c r="F956"/>
      <c r="G956"/>
    </row>
    <row r="957" spans="1:7" x14ac:dyDescent="0.3">
      <c r="A957"/>
      <c r="B957"/>
      <c r="C957"/>
      <c r="D957"/>
      <c r="E957"/>
      <c r="F957"/>
      <c r="G957"/>
    </row>
    <row r="958" spans="1:7" x14ac:dyDescent="0.3">
      <c r="A958"/>
      <c r="B958"/>
      <c r="C958"/>
      <c r="D958"/>
      <c r="E958"/>
      <c r="F958"/>
      <c r="G958"/>
    </row>
    <row r="959" spans="1:7" x14ac:dyDescent="0.3">
      <c r="A959"/>
      <c r="B959"/>
      <c r="C959"/>
      <c r="D959"/>
      <c r="E959"/>
      <c r="F959"/>
      <c r="G959"/>
    </row>
    <row r="960" spans="1:7" x14ac:dyDescent="0.3">
      <c r="A960"/>
      <c r="B960"/>
      <c r="C960"/>
      <c r="D960"/>
      <c r="E960"/>
      <c r="F960"/>
      <c r="G960"/>
    </row>
    <row r="961" spans="1:7" x14ac:dyDescent="0.3">
      <c r="A961"/>
      <c r="B961"/>
      <c r="C961"/>
      <c r="D961"/>
      <c r="E961"/>
      <c r="F961"/>
      <c r="G961"/>
    </row>
    <row r="962" spans="1:7" x14ac:dyDescent="0.3">
      <c r="A962"/>
      <c r="B962"/>
      <c r="C962"/>
      <c r="D962"/>
      <c r="E962"/>
      <c r="F962"/>
      <c r="G962"/>
    </row>
    <row r="963" spans="1:7" x14ac:dyDescent="0.3">
      <c r="A963"/>
      <c r="B963"/>
      <c r="C963"/>
      <c r="D963"/>
      <c r="E963"/>
      <c r="F963"/>
      <c r="G963"/>
    </row>
    <row r="964" spans="1:7" x14ac:dyDescent="0.3">
      <c r="A964"/>
      <c r="B964"/>
      <c r="C964"/>
      <c r="D964"/>
      <c r="E964"/>
      <c r="F964"/>
      <c r="G964"/>
    </row>
    <row r="965" spans="1:7" x14ac:dyDescent="0.3">
      <c r="A965"/>
      <c r="B965"/>
      <c r="C965"/>
      <c r="D965"/>
      <c r="E965"/>
      <c r="F965"/>
      <c r="G965"/>
    </row>
    <row r="966" spans="1:7" x14ac:dyDescent="0.3">
      <c r="A966"/>
      <c r="B966"/>
      <c r="C966"/>
      <c r="D966"/>
      <c r="E966"/>
      <c r="F966"/>
      <c r="G966"/>
    </row>
    <row r="967" spans="1:7" x14ac:dyDescent="0.3">
      <c r="A967"/>
      <c r="B967"/>
      <c r="C967"/>
      <c r="D967"/>
      <c r="E967"/>
      <c r="F967"/>
      <c r="G967"/>
    </row>
    <row r="968" spans="1:7" x14ac:dyDescent="0.3">
      <c r="A968"/>
      <c r="B968"/>
      <c r="C968"/>
      <c r="D968"/>
      <c r="E968"/>
      <c r="F968"/>
      <c r="G968"/>
    </row>
    <row r="969" spans="1:7" x14ac:dyDescent="0.3">
      <c r="A969"/>
      <c r="B969"/>
      <c r="C969"/>
      <c r="D969"/>
      <c r="E969"/>
      <c r="F969"/>
      <c r="G969"/>
    </row>
    <row r="970" spans="1:7" x14ac:dyDescent="0.3">
      <c r="A970"/>
      <c r="B970"/>
      <c r="C970"/>
      <c r="D970"/>
      <c r="E970"/>
      <c r="F970"/>
      <c r="G970"/>
    </row>
    <row r="971" spans="1:7" x14ac:dyDescent="0.3">
      <c r="A971"/>
      <c r="B971"/>
      <c r="C971"/>
      <c r="D971"/>
      <c r="E971"/>
      <c r="F971"/>
      <c r="G971"/>
    </row>
    <row r="972" spans="1:7" x14ac:dyDescent="0.3">
      <c r="A972"/>
      <c r="B972"/>
      <c r="C972"/>
      <c r="D972"/>
      <c r="E972"/>
      <c r="F972"/>
      <c r="G972"/>
    </row>
    <row r="973" spans="1:7" x14ac:dyDescent="0.3">
      <c r="A973"/>
      <c r="B973"/>
      <c r="C973"/>
      <c r="D973"/>
      <c r="E973"/>
      <c r="F973"/>
      <c r="G973"/>
    </row>
    <row r="974" spans="1:7" x14ac:dyDescent="0.3">
      <c r="A974"/>
      <c r="B974"/>
      <c r="C974"/>
      <c r="D974"/>
      <c r="E974"/>
      <c r="F974"/>
      <c r="G974"/>
    </row>
    <row r="975" spans="1:7" x14ac:dyDescent="0.3">
      <c r="A975"/>
      <c r="B975"/>
      <c r="C975"/>
      <c r="D975"/>
      <c r="E975"/>
      <c r="F975"/>
      <c r="G975"/>
    </row>
    <row r="976" spans="1:7" x14ac:dyDescent="0.3">
      <c r="A976"/>
      <c r="B976"/>
      <c r="C976"/>
      <c r="D976"/>
      <c r="E976"/>
      <c r="F976"/>
      <c r="G976"/>
    </row>
    <row r="977" spans="1:7" x14ac:dyDescent="0.3">
      <c r="A977"/>
      <c r="B977"/>
      <c r="C977"/>
      <c r="D977"/>
      <c r="E977"/>
      <c r="F977"/>
      <c r="G977"/>
    </row>
    <row r="978" spans="1:7" x14ac:dyDescent="0.3">
      <c r="A978"/>
      <c r="B978"/>
      <c r="C978"/>
      <c r="D978"/>
      <c r="E978"/>
      <c r="F978"/>
      <c r="G978"/>
    </row>
    <row r="979" spans="1:7" x14ac:dyDescent="0.3">
      <c r="A979"/>
      <c r="B979"/>
      <c r="C979"/>
      <c r="D979"/>
      <c r="E979"/>
      <c r="F979"/>
      <c r="G979"/>
    </row>
    <row r="980" spans="1:7" x14ac:dyDescent="0.3">
      <c r="A980"/>
      <c r="B980"/>
      <c r="C980"/>
      <c r="D980"/>
      <c r="E980"/>
      <c r="F980"/>
      <c r="G980"/>
    </row>
    <row r="981" spans="1:7" x14ac:dyDescent="0.3">
      <c r="A981"/>
      <c r="B981"/>
      <c r="C981"/>
      <c r="D981"/>
      <c r="E981"/>
      <c r="F981"/>
      <c r="G981"/>
    </row>
    <row r="982" spans="1:7" x14ac:dyDescent="0.3">
      <c r="A982"/>
      <c r="B982"/>
      <c r="C982"/>
      <c r="D982"/>
      <c r="E982"/>
      <c r="F982"/>
      <c r="G982"/>
    </row>
    <row r="983" spans="1:7" x14ac:dyDescent="0.3">
      <c r="A983"/>
      <c r="B983"/>
      <c r="C983"/>
      <c r="D983"/>
      <c r="E983"/>
      <c r="F983"/>
      <c r="G983"/>
    </row>
    <row r="984" spans="1:7" x14ac:dyDescent="0.3">
      <c r="A984"/>
      <c r="B984"/>
      <c r="C984"/>
      <c r="D984"/>
      <c r="E984"/>
      <c r="F984"/>
      <c r="G984"/>
    </row>
    <row r="985" spans="1:7" x14ac:dyDescent="0.3">
      <c r="A985"/>
      <c r="B985"/>
      <c r="C985"/>
      <c r="D985"/>
      <c r="E985"/>
      <c r="F985"/>
      <c r="G985"/>
    </row>
    <row r="986" spans="1:7" x14ac:dyDescent="0.3">
      <c r="A986"/>
      <c r="B986"/>
      <c r="C986"/>
      <c r="D986"/>
      <c r="E986"/>
      <c r="F986"/>
      <c r="G986"/>
    </row>
    <row r="987" spans="1:7" x14ac:dyDescent="0.3">
      <c r="A987"/>
      <c r="B987"/>
      <c r="C987"/>
      <c r="D987"/>
      <c r="E987"/>
      <c r="F987"/>
      <c r="G987"/>
    </row>
    <row r="988" spans="1:7" x14ac:dyDescent="0.3">
      <c r="A988"/>
      <c r="B988"/>
      <c r="C988"/>
      <c r="D988"/>
      <c r="E988"/>
      <c r="F988"/>
      <c r="G988"/>
    </row>
    <row r="989" spans="1:7" x14ac:dyDescent="0.3">
      <c r="A989"/>
      <c r="B989"/>
      <c r="C989"/>
      <c r="D989"/>
      <c r="E989"/>
      <c r="F989"/>
      <c r="G989"/>
    </row>
    <row r="990" spans="1:7" x14ac:dyDescent="0.3">
      <c r="A990"/>
      <c r="B990"/>
      <c r="C990"/>
      <c r="D990"/>
      <c r="E990"/>
      <c r="F990"/>
      <c r="G990"/>
    </row>
    <row r="991" spans="1:7" x14ac:dyDescent="0.3">
      <c r="A991"/>
      <c r="B991"/>
      <c r="C991"/>
      <c r="D991"/>
      <c r="E991"/>
      <c r="F991"/>
      <c r="G991"/>
    </row>
    <row r="992" spans="1:7" x14ac:dyDescent="0.3">
      <c r="A992"/>
      <c r="B992"/>
      <c r="C992"/>
      <c r="D992"/>
      <c r="E992"/>
      <c r="F992"/>
      <c r="G992"/>
    </row>
    <row r="993" spans="1:7" x14ac:dyDescent="0.3">
      <c r="A993"/>
      <c r="B993"/>
      <c r="C993"/>
      <c r="D993"/>
      <c r="E993"/>
      <c r="F993"/>
      <c r="G993"/>
    </row>
    <row r="994" spans="1:7" x14ac:dyDescent="0.3">
      <c r="A994"/>
      <c r="B994"/>
      <c r="C994"/>
      <c r="D994"/>
      <c r="E994"/>
      <c r="F994"/>
      <c r="G994"/>
    </row>
    <row r="995" spans="1:7" x14ac:dyDescent="0.3">
      <c r="A995"/>
      <c r="B995"/>
      <c r="C995"/>
      <c r="D995"/>
      <c r="E995"/>
      <c r="F995"/>
      <c r="G995"/>
    </row>
    <row r="996" spans="1:7" x14ac:dyDescent="0.3">
      <c r="A996"/>
      <c r="B996"/>
      <c r="C996"/>
      <c r="D996"/>
      <c r="E996"/>
      <c r="F996"/>
      <c r="G996"/>
    </row>
    <row r="997" spans="1:7" x14ac:dyDescent="0.3">
      <c r="A997"/>
      <c r="B997"/>
      <c r="C997"/>
      <c r="D997"/>
      <c r="E997"/>
      <c r="F997"/>
      <c r="G997"/>
    </row>
    <row r="998" spans="1:7" x14ac:dyDescent="0.3">
      <c r="A998"/>
      <c r="B998"/>
      <c r="C998"/>
      <c r="D998"/>
      <c r="E998"/>
      <c r="F998"/>
      <c r="G998"/>
    </row>
    <row r="999" spans="1:7" x14ac:dyDescent="0.3">
      <c r="A999"/>
      <c r="B999"/>
      <c r="C999"/>
      <c r="D999"/>
      <c r="E999"/>
      <c r="F999"/>
      <c r="G999"/>
    </row>
    <row r="1000" spans="1:7" x14ac:dyDescent="0.3">
      <c r="A1000"/>
      <c r="B1000"/>
      <c r="C1000"/>
      <c r="D1000"/>
      <c r="E1000"/>
      <c r="F1000"/>
      <c r="G1000"/>
    </row>
    <row r="1001" spans="1:7" x14ac:dyDescent="0.3">
      <c r="A1001"/>
      <c r="B1001"/>
      <c r="C1001"/>
      <c r="D1001"/>
      <c r="E1001"/>
      <c r="F1001"/>
      <c r="G1001"/>
    </row>
    <row r="1002" spans="1:7" x14ac:dyDescent="0.3">
      <c r="A1002"/>
      <c r="B1002"/>
      <c r="C1002"/>
      <c r="D1002"/>
      <c r="E1002"/>
      <c r="F1002"/>
      <c r="G1002"/>
    </row>
    <row r="1003" spans="1:7" x14ac:dyDescent="0.3">
      <c r="A1003"/>
      <c r="B1003"/>
      <c r="C1003"/>
      <c r="D1003"/>
      <c r="E1003"/>
      <c r="F1003"/>
      <c r="G1003"/>
    </row>
    <row r="1004" spans="1:7" x14ac:dyDescent="0.3">
      <c r="A1004"/>
      <c r="B1004"/>
      <c r="C1004"/>
      <c r="D1004"/>
      <c r="E1004"/>
      <c r="F1004"/>
      <c r="G1004"/>
    </row>
    <row r="1005" spans="1:7" x14ac:dyDescent="0.3">
      <c r="A1005"/>
      <c r="B1005"/>
      <c r="C1005"/>
      <c r="D1005"/>
      <c r="E1005"/>
      <c r="F1005"/>
      <c r="G1005"/>
    </row>
    <row r="1006" spans="1:7" x14ac:dyDescent="0.3">
      <c r="A1006"/>
      <c r="B1006"/>
      <c r="C1006"/>
      <c r="D1006"/>
      <c r="E1006"/>
      <c r="F1006"/>
      <c r="G1006"/>
    </row>
    <row r="1007" spans="1:7" x14ac:dyDescent="0.3">
      <c r="A1007"/>
      <c r="B1007"/>
      <c r="C1007"/>
      <c r="D1007"/>
      <c r="E1007"/>
      <c r="F1007"/>
      <c r="G1007"/>
    </row>
    <row r="1008" spans="1:7" x14ac:dyDescent="0.3">
      <c r="A1008"/>
      <c r="B1008"/>
      <c r="C1008"/>
      <c r="D1008"/>
      <c r="E1008"/>
      <c r="F1008"/>
      <c r="G1008"/>
    </row>
    <row r="1009" spans="1:7" x14ac:dyDescent="0.3">
      <c r="A1009"/>
      <c r="B1009"/>
      <c r="C1009"/>
      <c r="D1009"/>
      <c r="E1009"/>
      <c r="F1009"/>
      <c r="G1009"/>
    </row>
    <row r="1010" spans="1:7" x14ac:dyDescent="0.3">
      <c r="A1010"/>
      <c r="B1010"/>
      <c r="C1010"/>
      <c r="D1010"/>
      <c r="E1010"/>
      <c r="F1010"/>
      <c r="G1010"/>
    </row>
    <row r="1011" spans="1:7" x14ac:dyDescent="0.3">
      <c r="A1011"/>
      <c r="B1011"/>
      <c r="C1011"/>
      <c r="D1011"/>
      <c r="E1011"/>
      <c r="F1011"/>
      <c r="G1011"/>
    </row>
    <row r="1012" spans="1:7" x14ac:dyDescent="0.3">
      <c r="A1012"/>
      <c r="B1012"/>
      <c r="C1012"/>
      <c r="D1012"/>
      <c r="E1012"/>
      <c r="F1012"/>
      <c r="G1012"/>
    </row>
    <row r="1013" spans="1:7" x14ac:dyDescent="0.3">
      <c r="A1013"/>
      <c r="B1013"/>
      <c r="C1013"/>
      <c r="D1013"/>
      <c r="E1013"/>
      <c r="F1013"/>
      <c r="G1013"/>
    </row>
    <row r="1014" spans="1:7" x14ac:dyDescent="0.3">
      <c r="A1014"/>
      <c r="B1014"/>
      <c r="C1014"/>
      <c r="D1014"/>
      <c r="E1014"/>
      <c r="F1014"/>
      <c r="G1014"/>
    </row>
    <row r="1015" spans="1:7" x14ac:dyDescent="0.3">
      <c r="A1015"/>
      <c r="B1015"/>
      <c r="C1015"/>
      <c r="D1015"/>
      <c r="E1015"/>
      <c r="F1015"/>
      <c r="G1015"/>
    </row>
    <row r="1016" spans="1:7" x14ac:dyDescent="0.3">
      <c r="A1016"/>
      <c r="B1016"/>
      <c r="C1016"/>
      <c r="D1016"/>
      <c r="E1016"/>
      <c r="F1016"/>
      <c r="G1016"/>
    </row>
    <row r="1017" spans="1:7" x14ac:dyDescent="0.3">
      <c r="A1017"/>
      <c r="B1017"/>
      <c r="C1017"/>
      <c r="D1017"/>
      <c r="E1017"/>
      <c r="F1017"/>
      <c r="G1017"/>
    </row>
    <row r="1018" spans="1:7" x14ac:dyDescent="0.3">
      <c r="A1018"/>
      <c r="B1018"/>
      <c r="C1018"/>
      <c r="D1018"/>
      <c r="E1018"/>
      <c r="F1018"/>
      <c r="G1018"/>
    </row>
    <row r="1019" spans="1:7" x14ac:dyDescent="0.3">
      <c r="A1019"/>
      <c r="B1019"/>
      <c r="C1019"/>
      <c r="D1019"/>
      <c r="E1019"/>
      <c r="F1019"/>
      <c r="G1019"/>
    </row>
    <row r="1020" spans="1:7" x14ac:dyDescent="0.3">
      <c r="A1020"/>
      <c r="B1020"/>
      <c r="C1020"/>
      <c r="D1020"/>
      <c r="E1020"/>
      <c r="F1020"/>
      <c r="G1020"/>
    </row>
    <row r="1021" spans="1:7" x14ac:dyDescent="0.3">
      <c r="A1021"/>
      <c r="B1021"/>
      <c r="C1021"/>
      <c r="D1021"/>
      <c r="E1021"/>
      <c r="F1021"/>
      <c r="G1021"/>
    </row>
    <row r="1022" spans="1:7" x14ac:dyDescent="0.3">
      <c r="A1022"/>
      <c r="B1022"/>
      <c r="C1022"/>
      <c r="D1022"/>
      <c r="E1022"/>
      <c r="F1022"/>
      <c r="G1022"/>
    </row>
    <row r="1023" spans="1:7" x14ac:dyDescent="0.3">
      <c r="A1023"/>
      <c r="B1023"/>
      <c r="C1023"/>
      <c r="D1023"/>
      <c r="E1023"/>
      <c r="F1023"/>
      <c r="G1023"/>
    </row>
    <row r="1024" spans="1:7" x14ac:dyDescent="0.3">
      <c r="A1024"/>
      <c r="B1024"/>
      <c r="C1024"/>
      <c r="D1024"/>
      <c r="E1024"/>
      <c r="F1024"/>
      <c r="G1024"/>
    </row>
    <row r="1025" spans="1:7" x14ac:dyDescent="0.3">
      <c r="A1025"/>
      <c r="B1025"/>
      <c r="C1025"/>
      <c r="D1025"/>
      <c r="E1025"/>
      <c r="F1025"/>
      <c r="G1025"/>
    </row>
    <row r="1026" spans="1:7" x14ac:dyDescent="0.3">
      <c r="A1026"/>
      <c r="B1026"/>
      <c r="C1026"/>
      <c r="D1026"/>
      <c r="E1026"/>
      <c r="F1026"/>
      <c r="G1026"/>
    </row>
    <row r="1027" spans="1:7" x14ac:dyDescent="0.3">
      <c r="A1027"/>
      <c r="B1027"/>
      <c r="C1027"/>
      <c r="D1027"/>
      <c r="E1027"/>
      <c r="F1027"/>
      <c r="G1027"/>
    </row>
    <row r="1028" spans="1:7" x14ac:dyDescent="0.3">
      <c r="A1028"/>
      <c r="B1028"/>
      <c r="C1028"/>
      <c r="D1028"/>
      <c r="E1028"/>
      <c r="F1028"/>
      <c r="G1028"/>
    </row>
    <row r="1029" spans="1:7" x14ac:dyDescent="0.3">
      <c r="A1029"/>
      <c r="B1029"/>
      <c r="C1029"/>
      <c r="D1029"/>
      <c r="E1029"/>
      <c r="F1029"/>
      <c r="G1029"/>
    </row>
    <row r="1030" spans="1:7" x14ac:dyDescent="0.3">
      <c r="A1030"/>
      <c r="B1030"/>
      <c r="C1030"/>
      <c r="D1030"/>
      <c r="E1030"/>
      <c r="F1030"/>
      <c r="G1030"/>
    </row>
    <row r="1031" spans="1:7" x14ac:dyDescent="0.3">
      <c r="A1031"/>
      <c r="B1031"/>
      <c r="C1031"/>
      <c r="D1031"/>
      <c r="E1031"/>
      <c r="F1031"/>
      <c r="G1031"/>
    </row>
    <row r="1032" spans="1:7" x14ac:dyDescent="0.3">
      <c r="A1032"/>
      <c r="B1032"/>
      <c r="C1032"/>
      <c r="D1032"/>
      <c r="E1032"/>
      <c r="F1032"/>
      <c r="G1032"/>
    </row>
    <row r="1033" spans="1:7" x14ac:dyDescent="0.3">
      <c r="A1033"/>
      <c r="B1033"/>
      <c r="C1033"/>
      <c r="D1033"/>
      <c r="E1033"/>
      <c r="F1033"/>
      <c r="G1033"/>
    </row>
    <row r="1034" spans="1:7" x14ac:dyDescent="0.3">
      <c r="A1034"/>
      <c r="B1034"/>
      <c r="C1034"/>
      <c r="D1034"/>
      <c r="E1034"/>
      <c r="F1034"/>
      <c r="G1034"/>
    </row>
    <row r="1035" spans="1:7" x14ac:dyDescent="0.3">
      <c r="A1035"/>
      <c r="B1035"/>
      <c r="C1035"/>
      <c r="D1035"/>
      <c r="E1035"/>
      <c r="F1035"/>
      <c r="G1035"/>
    </row>
    <row r="1036" spans="1:7" x14ac:dyDescent="0.3">
      <c r="A1036"/>
      <c r="B1036"/>
      <c r="C1036"/>
      <c r="D1036"/>
      <c r="E1036"/>
      <c r="F1036"/>
      <c r="G1036"/>
    </row>
    <row r="1037" spans="1:7" x14ac:dyDescent="0.3">
      <c r="A1037"/>
      <c r="B1037"/>
      <c r="C1037"/>
      <c r="D1037"/>
      <c r="E1037"/>
      <c r="F1037"/>
      <c r="G1037"/>
    </row>
    <row r="1038" spans="1:7" x14ac:dyDescent="0.3">
      <c r="A1038"/>
      <c r="B1038"/>
      <c r="C1038"/>
      <c r="D1038"/>
      <c r="E1038"/>
      <c r="F1038"/>
      <c r="G1038"/>
    </row>
    <row r="1039" spans="1:7" x14ac:dyDescent="0.3">
      <c r="A1039"/>
      <c r="B1039"/>
      <c r="C1039"/>
      <c r="D1039"/>
      <c r="E1039"/>
      <c r="F1039"/>
      <c r="G1039"/>
    </row>
    <row r="1040" spans="1:7" x14ac:dyDescent="0.3">
      <c r="A1040"/>
      <c r="B1040"/>
      <c r="C1040"/>
      <c r="D1040"/>
      <c r="E1040"/>
      <c r="F1040"/>
      <c r="G1040"/>
    </row>
    <row r="1041" spans="1:7" x14ac:dyDescent="0.3">
      <c r="A1041"/>
      <c r="B1041"/>
      <c r="C1041"/>
      <c r="D1041"/>
      <c r="E1041"/>
      <c r="F1041"/>
      <c r="G1041"/>
    </row>
    <row r="1042" spans="1:7" x14ac:dyDescent="0.3">
      <c r="A1042"/>
      <c r="B1042"/>
      <c r="C1042"/>
      <c r="D1042"/>
      <c r="E1042"/>
      <c r="F1042"/>
      <c r="G1042"/>
    </row>
    <row r="1043" spans="1:7" x14ac:dyDescent="0.3">
      <c r="A1043"/>
      <c r="B1043"/>
      <c r="C1043"/>
      <c r="D1043"/>
      <c r="E1043"/>
      <c r="F1043"/>
      <c r="G1043"/>
    </row>
    <row r="1044" spans="1:7" x14ac:dyDescent="0.3">
      <c r="A1044"/>
      <c r="B1044"/>
      <c r="C1044"/>
      <c r="D1044"/>
      <c r="E1044"/>
      <c r="F1044"/>
      <c r="G1044"/>
    </row>
    <row r="1045" spans="1:7" x14ac:dyDescent="0.3">
      <c r="A1045"/>
      <c r="B1045"/>
      <c r="C1045"/>
      <c r="D1045"/>
      <c r="E1045"/>
      <c r="F1045"/>
      <c r="G1045"/>
    </row>
    <row r="1046" spans="1:7" x14ac:dyDescent="0.3">
      <c r="A1046"/>
      <c r="B1046"/>
      <c r="C1046"/>
      <c r="D1046"/>
      <c r="E1046"/>
      <c r="F1046"/>
      <c r="G1046"/>
    </row>
    <row r="1047" spans="1:7" x14ac:dyDescent="0.3">
      <c r="A1047"/>
      <c r="B1047"/>
      <c r="C1047"/>
      <c r="D1047"/>
      <c r="E1047"/>
      <c r="F1047"/>
      <c r="G1047"/>
    </row>
    <row r="1048" spans="1:7" x14ac:dyDescent="0.3">
      <c r="A1048"/>
      <c r="B1048"/>
      <c r="C1048"/>
      <c r="D1048"/>
      <c r="E1048"/>
      <c r="F1048"/>
      <c r="G1048"/>
    </row>
    <row r="1049" spans="1:7" x14ac:dyDescent="0.3">
      <c r="A1049"/>
      <c r="B1049"/>
      <c r="C1049"/>
      <c r="D1049"/>
      <c r="E1049"/>
      <c r="F1049"/>
      <c r="G1049"/>
    </row>
    <row r="1050" spans="1:7" x14ac:dyDescent="0.3">
      <c r="A1050"/>
      <c r="B1050"/>
      <c r="C1050"/>
      <c r="D1050"/>
      <c r="E1050"/>
      <c r="F1050"/>
      <c r="G1050"/>
    </row>
    <row r="1051" spans="1:7" x14ac:dyDescent="0.3">
      <c r="A1051"/>
      <c r="B1051"/>
      <c r="C1051"/>
      <c r="D1051"/>
      <c r="E1051"/>
      <c r="F1051"/>
      <c r="G1051"/>
    </row>
    <row r="1052" spans="1:7" x14ac:dyDescent="0.3">
      <c r="A1052"/>
      <c r="B1052"/>
      <c r="C1052"/>
      <c r="D1052"/>
      <c r="E1052"/>
      <c r="F1052"/>
      <c r="G1052"/>
    </row>
    <row r="1053" spans="1:7" x14ac:dyDescent="0.3">
      <c r="A1053"/>
      <c r="B1053"/>
      <c r="C1053"/>
      <c r="D1053"/>
      <c r="E1053"/>
      <c r="F1053"/>
      <c r="G1053"/>
    </row>
    <row r="1054" spans="1:7" x14ac:dyDescent="0.3">
      <c r="A1054"/>
      <c r="B1054"/>
      <c r="C1054"/>
      <c r="D1054"/>
      <c r="E1054"/>
      <c r="F1054"/>
      <c r="G1054"/>
    </row>
    <row r="1055" spans="1:7" x14ac:dyDescent="0.3">
      <c r="A1055"/>
      <c r="B1055"/>
      <c r="C1055"/>
      <c r="D1055"/>
      <c r="E1055"/>
      <c r="F1055"/>
      <c r="G1055"/>
    </row>
    <row r="1056" spans="1:7" x14ac:dyDescent="0.3">
      <c r="A1056"/>
      <c r="B1056"/>
      <c r="C1056"/>
      <c r="D1056"/>
      <c r="E1056"/>
      <c r="F1056"/>
      <c r="G1056"/>
    </row>
    <row r="1057" spans="1:7" x14ac:dyDescent="0.3">
      <c r="A1057"/>
      <c r="B1057"/>
      <c r="C1057"/>
      <c r="D1057"/>
      <c r="E1057"/>
      <c r="F1057"/>
      <c r="G1057"/>
    </row>
    <row r="1058" spans="1:7" x14ac:dyDescent="0.3">
      <c r="A1058"/>
      <c r="B1058"/>
      <c r="C1058"/>
      <c r="D1058"/>
      <c r="E1058"/>
      <c r="F1058"/>
      <c r="G1058"/>
    </row>
    <row r="1059" spans="1:7" x14ac:dyDescent="0.3">
      <c r="A1059"/>
      <c r="B1059"/>
      <c r="C1059"/>
      <c r="D1059"/>
      <c r="E1059"/>
      <c r="F1059"/>
      <c r="G1059"/>
    </row>
    <row r="1060" spans="1:7" x14ac:dyDescent="0.3">
      <c r="A1060"/>
      <c r="B1060"/>
      <c r="C1060"/>
      <c r="D1060"/>
      <c r="E1060"/>
      <c r="F1060"/>
      <c r="G1060"/>
    </row>
    <row r="1061" spans="1:7" x14ac:dyDescent="0.3">
      <c r="A1061"/>
      <c r="B1061"/>
      <c r="C1061"/>
      <c r="D1061"/>
      <c r="E1061"/>
      <c r="F1061"/>
      <c r="G1061"/>
    </row>
    <row r="1062" spans="1:7" x14ac:dyDescent="0.3">
      <c r="A1062"/>
      <c r="B1062"/>
      <c r="C1062"/>
      <c r="D1062"/>
      <c r="E1062"/>
      <c r="F1062"/>
      <c r="G1062"/>
    </row>
    <row r="1063" spans="1:7" x14ac:dyDescent="0.3">
      <c r="A1063"/>
      <c r="B1063"/>
      <c r="C1063"/>
      <c r="D1063"/>
      <c r="E1063"/>
      <c r="F1063"/>
      <c r="G1063"/>
    </row>
    <row r="1064" spans="1:7" x14ac:dyDescent="0.3">
      <c r="A1064"/>
      <c r="B1064"/>
      <c r="C1064"/>
      <c r="D1064"/>
      <c r="E1064"/>
      <c r="F1064"/>
      <c r="G1064"/>
    </row>
    <row r="1065" spans="1:7" x14ac:dyDescent="0.3">
      <c r="A1065"/>
      <c r="B1065"/>
      <c r="C1065"/>
      <c r="D1065"/>
      <c r="E1065"/>
      <c r="F1065"/>
      <c r="G1065"/>
    </row>
    <row r="1066" spans="1:7" x14ac:dyDescent="0.3">
      <c r="A1066"/>
      <c r="B1066"/>
      <c r="C1066"/>
      <c r="D1066"/>
      <c r="E1066"/>
      <c r="F1066"/>
      <c r="G1066"/>
    </row>
    <row r="1067" spans="1:7" x14ac:dyDescent="0.3">
      <c r="A1067"/>
      <c r="B1067"/>
      <c r="C1067"/>
      <c r="D1067"/>
      <c r="E1067"/>
      <c r="F1067"/>
      <c r="G1067"/>
    </row>
    <row r="1068" spans="1:7" x14ac:dyDescent="0.3">
      <c r="A1068"/>
      <c r="B1068"/>
      <c r="C1068"/>
      <c r="D1068"/>
      <c r="E1068"/>
      <c r="F1068"/>
      <c r="G1068"/>
    </row>
    <row r="1069" spans="1:7" x14ac:dyDescent="0.3">
      <c r="A1069"/>
      <c r="B1069"/>
      <c r="C1069"/>
      <c r="D1069"/>
      <c r="E1069"/>
      <c r="F1069"/>
      <c r="G1069"/>
    </row>
    <row r="1070" spans="1:7" x14ac:dyDescent="0.3">
      <c r="A1070"/>
      <c r="B1070"/>
      <c r="C1070"/>
      <c r="D1070"/>
      <c r="E1070"/>
      <c r="F1070"/>
      <c r="G1070"/>
    </row>
    <row r="1071" spans="1:7" x14ac:dyDescent="0.3">
      <c r="A1071"/>
      <c r="B1071"/>
      <c r="C1071"/>
      <c r="D1071"/>
      <c r="E1071"/>
      <c r="F1071"/>
      <c r="G1071"/>
    </row>
    <row r="1072" spans="1:7" x14ac:dyDescent="0.3">
      <c r="A1072"/>
      <c r="B1072"/>
      <c r="C1072"/>
      <c r="D1072"/>
      <c r="E1072"/>
      <c r="F1072"/>
      <c r="G1072"/>
    </row>
    <row r="1073" spans="1:7" x14ac:dyDescent="0.3">
      <c r="A1073"/>
      <c r="B1073"/>
      <c r="C1073"/>
      <c r="D1073"/>
      <c r="E1073"/>
      <c r="F1073"/>
      <c r="G1073"/>
    </row>
    <row r="1074" spans="1:7" x14ac:dyDescent="0.3">
      <c r="A1074"/>
      <c r="B1074"/>
      <c r="C1074"/>
      <c r="D1074"/>
      <c r="E1074"/>
      <c r="F1074"/>
      <c r="G1074"/>
    </row>
    <row r="1075" spans="1:7" x14ac:dyDescent="0.3">
      <c r="A1075"/>
      <c r="B1075"/>
      <c r="C1075"/>
      <c r="D1075"/>
      <c r="E1075"/>
      <c r="F1075"/>
      <c r="G1075"/>
    </row>
    <row r="1076" spans="1:7" x14ac:dyDescent="0.3">
      <c r="A1076"/>
      <c r="B1076"/>
      <c r="C1076"/>
      <c r="D1076"/>
      <c r="E1076"/>
      <c r="F1076"/>
      <c r="G1076"/>
    </row>
    <row r="1077" spans="1:7" x14ac:dyDescent="0.3">
      <c r="A1077"/>
      <c r="B1077"/>
      <c r="C1077"/>
      <c r="D1077"/>
      <c r="E1077"/>
      <c r="F1077"/>
      <c r="G1077"/>
    </row>
    <row r="1078" spans="1:7" x14ac:dyDescent="0.3">
      <c r="A1078"/>
      <c r="B1078"/>
      <c r="C1078"/>
      <c r="D1078"/>
      <c r="E1078"/>
      <c r="F1078"/>
      <c r="G1078"/>
    </row>
    <row r="1079" spans="1:7" x14ac:dyDescent="0.3">
      <c r="A1079"/>
      <c r="B1079"/>
      <c r="C1079"/>
      <c r="D1079"/>
      <c r="E1079"/>
      <c r="F1079"/>
      <c r="G1079"/>
    </row>
    <row r="1080" spans="1:7" x14ac:dyDescent="0.3">
      <c r="A1080"/>
      <c r="B1080"/>
      <c r="C1080"/>
      <c r="D1080"/>
      <c r="E1080"/>
      <c r="F1080"/>
      <c r="G1080"/>
    </row>
    <row r="1081" spans="1:7" x14ac:dyDescent="0.3">
      <c r="A1081"/>
      <c r="B1081"/>
      <c r="C1081"/>
      <c r="D1081"/>
      <c r="E1081"/>
      <c r="F1081"/>
      <c r="G1081"/>
    </row>
    <row r="1082" spans="1:7" x14ac:dyDescent="0.3">
      <c r="A1082"/>
      <c r="B1082"/>
      <c r="C1082"/>
      <c r="D1082"/>
      <c r="E1082"/>
      <c r="F1082"/>
      <c r="G1082"/>
    </row>
    <row r="1083" spans="1:7" x14ac:dyDescent="0.3">
      <c r="A1083"/>
      <c r="B1083"/>
      <c r="C1083"/>
      <c r="D1083"/>
      <c r="E1083"/>
      <c r="F1083"/>
      <c r="G1083"/>
    </row>
    <row r="1084" spans="1:7" x14ac:dyDescent="0.3">
      <c r="A1084"/>
      <c r="B1084"/>
      <c r="C1084"/>
      <c r="D1084"/>
      <c r="E1084"/>
      <c r="F1084"/>
      <c r="G1084"/>
    </row>
    <row r="1085" spans="1:7" x14ac:dyDescent="0.3">
      <c r="A1085"/>
      <c r="B1085"/>
      <c r="C1085"/>
      <c r="D1085"/>
      <c r="E1085"/>
      <c r="F1085"/>
      <c r="G1085"/>
    </row>
    <row r="1086" spans="1:7" x14ac:dyDescent="0.3">
      <c r="A1086"/>
      <c r="B1086"/>
      <c r="C1086"/>
      <c r="D1086"/>
      <c r="E1086"/>
      <c r="F1086"/>
      <c r="G1086"/>
    </row>
    <row r="1087" spans="1:7" x14ac:dyDescent="0.3">
      <c r="A1087"/>
      <c r="B1087"/>
      <c r="C1087"/>
      <c r="D1087"/>
      <c r="E1087"/>
      <c r="F1087"/>
      <c r="G1087"/>
    </row>
    <row r="1088" spans="1:7" x14ac:dyDescent="0.3">
      <c r="A1088"/>
      <c r="B1088"/>
      <c r="C1088"/>
      <c r="D1088"/>
      <c r="E1088"/>
      <c r="F1088"/>
      <c r="G1088"/>
    </row>
    <row r="1089" spans="1:7" x14ac:dyDescent="0.3">
      <c r="A1089"/>
      <c r="B1089"/>
      <c r="C1089"/>
      <c r="D1089"/>
      <c r="E1089"/>
      <c r="F1089"/>
      <c r="G1089"/>
    </row>
    <row r="1090" spans="1:7" x14ac:dyDescent="0.3">
      <c r="A1090"/>
      <c r="B1090"/>
      <c r="C1090"/>
      <c r="D1090"/>
      <c r="E1090"/>
      <c r="F1090"/>
      <c r="G1090"/>
    </row>
    <row r="1091" spans="1:7" x14ac:dyDescent="0.3">
      <c r="A1091"/>
      <c r="B1091"/>
      <c r="C1091"/>
      <c r="D1091"/>
      <c r="E1091"/>
      <c r="F1091"/>
      <c r="G1091"/>
    </row>
    <row r="1092" spans="1:7" x14ac:dyDescent="0.3">
      <c r="A1092"/>
      <c r="B1092"/>
      <c r="C1092"/>
      <c r="D1092"/>
      <c r="E1092"/>
      <c r="F1092"/>
      <c r="G1092"/>
    </row>
    <row r="1093" spans="1:7" x14ac:dyDescent="0.3">
      <c r="A1093"/>
      <c r="B1093"/>
      <c r="C1093"/>
      <c r="D1093"/>
      <c r="E1093"/>
      <c r="F1093"/>
      <c r="G1093"/>
    </row>
    <row r="1094" spans="1:7" x14ac:dyDescent="0.3">
      <c r="A1094"/>
      <c r="B1094"/>
      <c r="C1094"/>
      <c r="D1094"/>
      <c r="E1094"/>
      <c r="F1094"/>
      <c r="G1094"/>
    </row>
    <row r="1095" spans="1:7" x14ac:dyDescent="0.3">
      <c r="A1095"/>
      <c r="B1095"/>
      <c r="C1095"/>
      <c r="D1095"/>
      <c r="E1095"/>
      <c r="F1095"/>
      <c r="G1095"/>
    </row>
    <row r="1096" spans="1:7" x14ac:dyDescent="0.3">
      <c r="A1096"/>
      <c r="B1096"/>
      <c r="C1096"/>
      <c r="D1096"/>
      <c r="E1096"/>
      <c r="F1096"/>
      <c r="G1096"/>
    </row>
    <row r="1097" spans="1:7" x14ac:dyDescent="0.3">
      <c r="A1097"/>
      <c r="B1097"/>
      <c r="C1097"/>
      <c r="D1097"/>
      <c r="E1097"/>
      <c r="F1097"/>
      <c r="G1097"/>
    </row>
    <row r="1098" spans="1:7" x14ac:dyDescent="0.3">
      <c r="A1098"/>
      <c r="B1098"/>
      <c r="C1098"/>
      <c r="D1098"/>
      <c r="E1098"/>
      <c r="F1098"/>
      <c r="G1098"/>
    </row>
    <row r="1099" spans="1:7" x14ac:dyDescent="0.3">
      <c r="A1099"/>
      <c r="B1099"/>
      <c r="C1099"/>
      <c r="D1099"/>
      <c r="E1099"/>
      <c r="F1099"/>
      <c r="G1099"/>
    </row>
    <row r="1100" spans="1:7" x14ac:dyDescent="0.3">
      <c r="A1100"/>
      <c r="B1100"/>
      <c r="C1100"/>
      <c r="D1100"/>
      <c r="E1100"/>
      <c r="F1100"/>
      <c r="G1100"/>
    </row>
    <row r="1101" spans="1:7" x14ac:dyDescent="0.3">
      <c r="A1101"/>
      <c r="B1101"/>
      <c r="C1101"/>
      <c r="D1101"/>
      <c r="E1101"/>
      <c r="F1101"/>
      <c r="G1101"/>
    </row>
    <row r="1102" spans="1:7" x14ac:dyDescent="0.3">
      <c r="A1102"/>
      <c r="B1102"/>
      <c r="C1102"/>
      <c r="D1102"/>
      <c r="E1102"/>
      <c r="F1102"/>
      <c r="G1102"/>
    </row>
    <row r="1103" spans="1:7" x14ac:dyDescent="0.3">
      <c r="A1103"/>
      <c r="B1103"/>
      <c r="C1103"/>
      <c r="D1103"/>
      <c r="E1103"/>
      <c r="F1103"/>
      <c r="G1103"/>
    </row>
    <row r="1104" spans="1:7" x14ac:dyDescent="0.3">
      <c r="A1104"/>
      <c r="B1104"/>
      <c r="C1104"/>
      <c r="D1104"/>
      <c r="E1104"/>
      <c r="F1104"/>
      <c r="G1104"/>
    </row>
    <row r="1105" spans="1:7" x14ac:dyDescent="0.3">
      <c r="A1105"/>
      <c r="B1105"/>
      <c r="C1105"/>
      <c r="D1105"/>
      <c r="E1105"/>
      <c r="F1105"/>
      <c r="G1105"/>
    </row>
    <row r="1106" spans="1:7" x14ac:dyDescent="0.3">
      <c r="A1106"/>
      <c r="B1106"/>
      <c r="C1106"/>
      <c r="D1106"/>
      <c r="E1106"/>
      <c r="F1106"/>
      <c r="G1106"/>
    </row>
    <row r="1107" spans="1:7" x14ac:dyDescent="0.3">
      <c r="A1107"/>
      <c r="B1107"/>
      <c r="C1107"/>
      <c r="D1107"/>
      <c r="E1107"/>
      <c r="F1107"/>
      <c r="G1107"/>
    </row>
    <row r="1108" spans="1:7" x14ac:dyDescent="0.3">
      <c r="A1108"/>
      <c r="B1108"/>
      <c r="C1108"/>
      <c r="D1108"/>
      <c r="E1108"/>
      <c r="F1108"/>
      <c r="G1108"/>
    </row>
    <row r="1109" spans="1:7" x14ac:dyDescent="0.3">
      <c r="A1109"/>
      <c r="B1109"/>
      <c r="C1109"/>
      <c r="D1109"/>
      <c r="E1109"/>
      <c r="F1109"/>
      <c r="G1109"/>
    </row>
    <row r="1110" spans="1:7" x14ac:dyDescent="0.3">
      <c r="A1110"/>
      <c r="B1110"/>
      <c r="C1110"/>
      <c r="D1110"/>
      <c r="E1110"/>
      <c r="F1110"/>
      <c r="G1110"/>
    </row>
    <row r="1111" spans="1:7" x14ac:dyDescent="0.3">
      <c r="A1111"/>
      <c r="B1111"/>
      <c r="C1111"/>
      <c r="D1111"/>
      <c r="E1111"/>
      <c r="F1111"/>
      <c r="G1111"/>
    </row>
    <row r="1112" spans="1:7" x14ac:dyDescent="0.3">
      <c r="A1112"/>
      <c r="B1112"/>
      <c r="C1112"/>
      <c r="D1112"/>
      <c r="E1112"/>
      <c r="F1112"/>
      <c r="G1112"/>
    </row>
    <row r="1113" spans="1:7" x14ac:dyDescent="0.3">
      <c r="A1113"/>
      <c r="B1113"/>
      <c r="C1113"/>
      <c r="D1113"/>
      <c r="E1113"/>
      <c r="F1113"/>
      <c r="G1113"/>
    </row>
    <row r="1114" spans="1:7" x14ac:dyDescent="0.3">
      <c r="A1114"/>
      <c r="B1114"/>
      <c r="C1114"/>
      <c r="D1114"/>
      <c r="E1114"/>
      <c r="F1114"/>
      <c r="G1114"/>
    </row>
    <row r="1115" spans="1:7" x14ac:dyDescent="0.3">
      <c r="A1115"/>
      <c r="B1115"/>
      <c r="C1115"/>
      <c r="D1115"/>
      <c r="E1115"/>
      <c r="F1115"/>
      <c r="G1115"/>
    </row>
    <row r="1116" spans="1:7" x14ac:dyDescent="0.3">
      <c r="A1116"/>
      <c r="B1116"/>
      <c r="C1116"/>
      <c r="D1116"/>
      <c r="E1116"/>
      <c r="F1116"/>
      <c r="G1116"/>
    </row>
    <row r="1117" spans="1:7" x14ac:dyDescent="0.3">
      <c r="A1117"/>
      <c r="B1117"/>
      <c r="C1117"/>
      <c r="D1117"/>
      <c r="E1117"/>
      <c r="F1117"/>
      <c r="G1117"/>
    </row>
    <row r="1118" spans="1:7" x14ac:dyDescent="0.3">
      <c r="A1118"/>
      <c r="B1118"/>
      <c r="C1118"/>
      <c r="D1118"/>
      <c r="E1118"/>
      <c r="F1118"/>
      <c r="G1118"/>
    </row>
    <row r="1119" spans="1:7" x14ac:dyDescent="0.3">
      <c r="A1119"/>
      <c r="B1119"/>
      <c r="C1119"/>
      <c r="D1119"/>
      <c r="E1119"/>
      <c r="F1119"/>
      <c r="G1119"/>
    </row>
    <row r="1120" spans="1:7" x14ac:dyDescent="0.3">
      <c r="A1120"/>
      <c r="B1120"/>
      <c r="C1120"/>
      <c r="D1120"/>
      <c r="E1120"/>
      <c r="F1120"/>
      <c r="G1120"/>
    </row>
    <row r="1121" spans="1:7" x14ac:dyDescent="0.3">
      <c r="A1121"/>
      <c r="B1121"/>
      <c r="C1121"/>
      <c r="D1121"/>
      <c r="E1121"/>
      <c r="F1121"/>
      <c r="G1121"/>
    </row>
    <row r="1122" spans="1:7" x14ac:dyDescent="0.3">
      <c r="A1122"/>
      <c r="B1122"/>
      <c r="C1122"/>
      <c r="D1122"/>
      <c r="E1122"/>
      <c r="F1122"/>
      <c r="G1122"/>
    </row>
    <row r="1123" spans="1:7" x14ac:dyDescent="0.3">
      <c r="A1123"/>
      <c r="B1123"/>
      <c r="C1123"/>
      <c r="D1123"/>
      <c r="E1123"/>
      <c r="F1123"/>
      <c r="G1123"/>
    </row>
    <row r="1124" spans="1:7" x14ac:dyDescent="0.3">
      <c r="A1124"/>
      <c r="B1124"/>
      <c r="C1124"/>
      <c r="D1124"/>
      <c r="E1124"/>
      <c r="F1124"/>
      <c r="G1124"/>
    </row>
    <row r="1125" spans="1:7" x14ac:dyDescent="0.3">
      <c r="A1125"/>
      <c r="B1125"/>
      <c r="C1125"/>
      <c r="D1125"/>
      <c r="E1125"/>
      <c r="F1125"/>
      <c r="G1125"/>
    </row>
    <row r="1126" spans="1:7" x14ac:dyDescent="0.3">
      <c r="A1126"/>
      <c r="B1126"/>
      <c r="C1126"/>
      <c r="D1126"/>
      <c r="E1126"/>
      <c r="F1126"/>
      <c r="G1126"/>
    </row>
    <row r="1127" spans="1:7" x14ac:dyDescent="0.3">
      <c r="A1127"/>
      <c r="B1127"/>
      <c r="C1127"/>
      <c r="D1127"/>
      <c r="E1127"/>
      <c r="F1127"/>
      <c r="G1127"/>
    </row>
    <row r="1128" spans="1:7" x14ac:dyDescent="0.3">
      <c r="A1128"/>
      <c r="B1128"/>
      <c r="C1128"/>
      <c r="D1128"/>
      <c r="E1128"/>
      <c r="F1128"/>
      <c r="G1128"/>
    </row>
    <row r="1129" spans="1:7" x14ac:dyDescent="0.3">
      <c r="A1129"/>
      <c r="B1129"/>
      <c r="C1129"/>
      <c r="D1129"/>
      <c r="E1129"/>
      <c r="F1129"/>
      <c r="G1129"/>
    </row>
    <row r="1130" spans="1:7" x14ac:dyDescent="0.3">
      <c r="A1130"/>
      <c r="B1130"/>
      <c r="C1130"/>
      <c r="D1130"/>
      <c r="E1130"/>
      <c r="F1130"/>
      <c r="G1130"/>
    </row>
    <row r="1131" spans="1:7" x14ac:dyDescent="0.3">
      <c r="A1131"/>
      <c r="B1131"/>
      <c r="C1131"/>
      <c r="D1131"/>
      <c r="E1131"/>
      <c r="F1131"/>
      <c r="G1131"/>
    </row>
    <row r="1132" spans="1:7" x14ac:dyDescent="0.3">
      <c r="A1132"/>
      <c r="B1132"/>
      <c r="C1132"/>
      <c r="D1132"/>
      <c r="E1132"/>
      <c r="F1132"/>
      <c r="G1132"/>
    </row>
    <row r="1133" spans="1:7" x14ac:dyDescent="0.3">
      <c r="A1133"/>
      <c r="B1133"/>
      <c r="C1133"/>
      <c r="D1133"/>
      <c r="E1133"/>
      <c r="F1133"/>
      <c r="G1133"/>
    </row>
    <row r="1134" spans="1:7" x14ac:dyDescent="0.3">
      <c r="A1134"/>
      <c r="B1134"/>
      <c r="C1134"/>
      <c r="D1134"/>
      <c r="E1134"/>
      <c r="F1134"/>
      <c r="G1134"/>
    </row>
    <row r="1135" spans="1:7" x14ac:dyDescent="0.3">
      <c r="A1135"/>
      <c r="B1135"/>
      <c r="C1135"/>
      <c r="D1135"/>
      <c r="E1135"/>
      <c r="F1135"/>
      <c r="G1135"/>
    </row>
    <row r="1136" spans="1:7" x14ac:dyDescent="0.3">
      <c r="A1136"/>
      <c r="B1136"/>
      <c r="C1136"/>
      <c r="D1136"/>
      <c r="E1136"/>
      <c r="F1136"/>
      <c r="G1136"/>
    </row>
    <row r="1137" spans="1:7" x14ac:dyDescent="0.3">
      <c r="A1137"/>
      <c r="B1137"/>
      <c r="C1137"/>
      <c r="D1137"/>
      <c r="E1137"/>
      <c r="F1137"/>
      <c r="G1137"/>
    </row>
    <row r="1138" spans="1:7" x14ac:dyDescent="0.3">
      <c r="A1138"/>
      <c r="B1138"/>
      <c r="C1138"/>
      <c r="D1138"/>
      <c r="E1138"/>
      <c r="F1138"/>
      <c r="G1138"/>
    </row>
    <row r="1139" spans="1:7" x14ac:dyDescent="0.3">
      <c r="A1139"/>
      <c r="B1139"/>
      <c r="C1139"/>
      <c r="D1139"/>
      <c r="E1139"/>
      <c r="F1139"/>
      <c r="G1139"/>
    </row>
    <row r="1140" spans="1:7" x14ac:dyDescent="0.3">
      <c r="A1140"/>
      <c r="B1140"/>
      <c r="C1140"/>
      <c r="D1140"/>
      <c r="E1140"/>
      <c r="F1140"/>
      <c r="G1140"/>
    </row>
    <row r="1141" spans="1:7" x14ac:dyDescent="0.3">
      <c r="A1141"/>
      <c r="B1141"/>
      <c r="C1141"/>
      <c r="D1141"/>
      <c r="E1141"/>
      <c r="F1141"/>
      <c r="G1141"/>
    </row>
    <row r="1142" spans="1:7" x14ac:dyDescent="0.3">
      <c r="A1142"/>
      <c r="B1142"/>
      <c r="C1142"/>
      <c r="D1142"/>
      <c r="E1142"/>
      <c r="F1142"/>
      <c r="G1142"/>
    </row>
    <row r="1143" spans="1:7" x14ac:dyDescent="0.3">
      <c r="A1143"/>
      <c r="B1143"/>
      <c r="C1143"/>
      <c r="D1143"/>
      <c r="E1143"/>
      <c r="F1143"/>
      <c r="G1143"/>
    </row>
    <row r="1144" spans="1:7" x14ac:dyDescent="0.3">
      <c r="A1144"/>
      <c r="B1144"/>
      <c r="C1144"/>
      <c r="D1144"/>
      <c r="E1144"/>
      <c r="F1144"/>
      <c r="G1144"/>
    </row>
    <row r="1145" spans="1:7" x14ac:dyDescent="0.3">
      <c r="A1145"/>
      <c r="B1145"/>
      <c r="C1145"/>
      <c r="D1145"/>
      <c r="E1145"/>
      <c r="F1145"/>
      <c r="G1145"/>
    </row>
    <row r="1146" spans="1:7" x14ac:dyDescent="0.3">
      <c r="A1146"/>
      <c r="B1146"/>
      <c r="C1146"/>
      <c r="D1146"/>
      <c r="E1146"/>
      <c r="F1146"/>
      <c r="G1146"/>
    </row>
    <row r="1147" spans="1:7" x14ac:dyDescent="0.3">
      <c r="A1147"/>
      <c r="B1147"/>
      <c r="C1147"/>
      <c r="D1147"/>
      <c r="E1147"/>
      <c r="F1147"/>
      <c r="G1147"/>
    </row>
    <row r="1148" spans="1:7" x14ac:dyDescent="0.3">
      <c r="A1148"/>
      <c r="B1148"/>
      <c r="C1148"/>
      <c r="D1148"/>
      <c r="E1148"/>
      <c r="F1148"/>
      <c r="G1148"/>
    </row>
    <row r="1149" spans="1:7" x14ac:dyDescent="0.3">
      <c r="A1149"/>
      <c r="B1149"/>
      <c r="C1149"/>
      <c r="D1149"/>
      <c r="E1149"/>
      <c r="F1149"/>
      <c r="G1149"/>
    </row>
    <row r="1150" spans="1:7" x14ac:dyDescent="0.3">
      <c r="A1150"/>
      <c r="B1150"/>
      <c r="C1150"/>
      <c r="D1150"/>
      <c r="E1150"/>
      <c r="F1150"/>
      <c r="G1150"/>
    </row>
    <row r="1151" spans="1:7" x14ac:dyDescent="0.3">
      <c r="A1151"/>
      <c r="B1151"/>
      <c r="C1151"/>
      <c r="D1151"/>
      <c r="E1151"/>
      <c r="F1151"/>
      <c r="G1151"/>
    </row>
    <row r="1152" spans="1:7" x14ac:dyDescent="0.3">
      <c r="A1152"/>
      <c r="B1152"/>
      <c r="C1152"/>
      <c r="D1152"/>
      <c r="E1152"/>
      <c r="F1152"/>
      <c r="G1152"/>
    </row>
    <row r="1153" spans="1:7" x14ac:dyDescent="0.3">
      <c r="A1153"/>
      <c r="B1153"/>
      <c r="C1153"/>
      <c r="D1153"/>
      <c r="E1153"/>
      <c r="F1153"/>
      <c r="G1153"/>
    </row>
    <row r="1154" spans="1:7" x14ac:dyDescent="0.3">
      <c r="A1154"/>
      <c r="B1154"/>
      <c r="C1154"/>
      <c r="D1154"/>
      <c r="E1154"/>
      <c r="F1154"/>
      <c r="G1154"/>
    </row>
    <row r="1155" spans="1:7" x14ac:dyDescent="0.3">
      <c r="A1155"/>
      <c r="B1155"/>
      <c r="C1155"/>
      <c r="D1155"/>
      <c r="E1155"/>
      <c r="F1155"/>
      <c r="G1155"/>
    </row>
    <row r="1156" spans="1:7" x14ac:dyDescent="0.3">
      <c r="A1156"/>
      <c r="B1156"/>
      <c r="C1156"/>
      <c r="D1156"/>
      <c r="E1156"/>
      <c r="F1156"/>
      <c r="G1156"/>
    </row>
    <row r="1157" spans="1:7" x14ac:dyDescent="0.3">
      <c r="A1157"/>
      <c r="B1157"/>
      <c r="C1157"/>
      <c r="D1157"/>
      <c r="E1157"/>
      <c r="F1157"/>
      <c r="G1157"/>
    </row>
    <row r="1158" spans="1:7" x14ac:dyDescent="0.3">
      <c r="A1158"/>
      <c r="B1158"/>
      <c r="C1158"/>
      <c r="D1158"/>
      <c r="E1158"/>
      <c r="F1158"/>
      <c r="G1158"/>
    </row>
    <row r="1159" spans="1:7" x14ac:dyDescent="0.3">
      <c r="A1159"/>
      <c r="B1159"/>
      <c r="C1159"/>
      <c r="D1159"/>
      <c r="E1159"/>
      <c r="F1159"/>
      <c r="G1159"/>
    </row>
    <row r="1160" spans="1:7" x14ac:dyDescent="0.3">
      <c r="A1160"/>
      <c r="B1160"/>
      <c r="C1160"/>
      <c r="D1160"/>
      <c r="E1160"/>
      <c r="F1160"/>
      <c r="G1160"/>
    </row>
    <row r="1161" spans="1:7" x14ac:dyDescent="0.3">
      <c r="A1161"/>
      <c r="B1161"/>
      <c r="C1161"/>
      <c r="D1161"/>
      <c r="E1161"/>
      <c r="F1161"/>
      <c r="G1161"/>
    </row>
    <row r="1162" spans="1:7" x14ac:dyDescent="0.3">
      <c r="A1162"/>
      <c r="B1162"/>
      <c r="C1162"/>
      <c r="D1162"/>
      <c r="E1162"/>
      <c r="F1162"/>
      <c r="G1162"/>
    </row>
    <row r="1163" spans="1:7" x14ac:dyDescent="0.3">
      <c r="A1163"/>
      <c r="B1163"/>
      <c r="C1163"/>
      <c r="D1163"/>
      <c r="E1163"/>
      <c r="F1163"/>
      <c r="G1163"/>
    </row>
    <row r="1164" spans="1:7" x14ac:dyDescent="0.3">
      <c r="A1164"/>
      <c r="B1164"/>
      <c r="C1164"/>
      <c r="D1164"/>
      <c r="E1164"/>
      <c r="F1164"/>
      <c r="G1164"/>
    </row>
    <row r="1165" spans="1:7" x14ac:dyDescent="0.3">
      <c r="A1165"/>
      <c r="B1165"/>
      <c r="C1165"/>
      <c r="D1165"/>
      <c r="E1165"/>
      <c r="F1165"/>
      <c r="G1165"/>
    </row>
    <row r="1166" spans="1:7" x14ac:dyDescent="0.3">
      <c r="A1166"/>
      <c r="B1166"/>
      <c r="C1166"/>
      <c r="D1166"/>
      <c r="E1166"/>
      <c r="F1166"/>
      <c r="G1166"/>
    </row>
    <row r="1167" spans="1:7" x14ac:dyDescent="0.3">
      <c r="A1167"/>
      <c r="B1167"/>
      <c r="C1167"/>
      <c r="D1167"/>
      <c r="E1167"/>
      <c r="F1167"/>
      <c r="G1167"/>
    </row>
    <row r="1168" spans="1:7" x14ac:dyDescent="0.3">
      <c r="A1168"/>
      <c r="B1168"/>
      <c r="C1168"/>
      <c r="D1168"/>
      <c r="E1168"/>
      <c r="F1168"/>
      <c r="G1168"/>
    </row>
    <row r="1169" spans="1:7" x14ac:dyDescent="0.3">
      <c r="A1169"/>
      <c r="B1169"/>
      <c r="C1169"/>
      <c r="D1169"/>
      <c r="E1169"/>
      <c r="F1169"/>
      <c r="G1169"/>
    </row>
    <row r="1170" spans="1:7" x14ac:dyDescent="0.3">
      <c r="A1170"/>
      <c r="B1170"/>
      <c r="C1170"/>
      <c r="D1170"/>
      <c r="E1170"/>
      <c r="F1170"/>
      <c r="G1170"/>
    </row>
    <row r="1171" spans="1:7" x14ac:dyDescent="0.3">
      <c r="A1171"/>
      <c r="B1171"/>
      <c r="C1171"/>
      <c r="D1171"/>
      <c r="E1171"/>
      <c r="F1171"/>
      <c r="G1171"/>
    </row>
    <row r="1172" spans="1:7" x14ac:dyDescent="0.3">
      <c r="A1172"/>
      <c r="B1172"/>
      <c r="C1172"/>
      <c r="D1172"/>
      <c r="E1172"/>
      <c r="F1172"/>
      <c r="G1172"/>
    </row>
    <row r="1173" spans="1:7" x14ac:dyDescent="0.3">
      <c r="A1173"/>
      <c r="B1173"/>
      <c r="C1173"/>
      <c r="D1173"/>
      <c r="E1173"/>
      <c r="F1173"/>
      <c r="G1173"/>
    </row>
    <row r="1174" spans="1:7" x14ac:dyDescent="0.3">
      <c r="A1174"/>
      <c r="B1174"/>
      <c r="C1174"/>
      <c r="D1174"/>
      <c r="E1174"/>
      <c r="F1174"/>
      <c r="G1174"/>
    </row>
    <row r="1175" spans="1:7" x14ac:dyDescent="0.3">
      <c r="A1175"/>
      <c r="B1175"/>
      <c r="C1175"/>
      <c r="D1175"/>
      <c r="E1175"/>
      <c r="F1175"/>
      <c r="G1175"/>
    </row>
    <row r="1176" spans="1:7" x14ac:dyDescent="0.3">
      <c r="A1176"/>
      <c r="B1176"/>
      <c r="C1176"/>
      <c r="D1176"/>
      <c r="E1176"/>
      <c r="F1176"/>
      <c r="G1176"/>
    </row>
    <row r="1177" spans="1:7" x14ac:dyDescent="0.3">
      <c r="A1177"/>
      <c r="B1177"/>
      <c r="C1177"/>
      <c r="D1177"/>
      <c r="E1177"/>
      <c r="F1177"/>
      <c r="G1177"/>
    </row>
    <row r="1178" spans="1:7" x14ac:dyDescent="0.3">
      <c r="A1178"/>
      <c r="B1178"/>
      <c r="C1178"/>
      <c r="D1178"/>
      <c r="E1178"/>
      <c r="F1178"/>
      <c r="G1178"/>
    </row>
    <row r="1179" spans="1:7" x14ac:dyDescent="0.3">
      <c r="A1179"/>
      <c r="B1179"/>
      <c r="C1179"/>
      <c r="D1179"/>
      <c r="E1179"/>
      <c r="F1179"/>
      <c r="G1179"/>
    </row>
    <row r="1180" spans="1:7" x14ac:dyDescent="0.3">
      <c r="A1180"/>
      <c r="B1180"/>
      <c r="C1180"/>
      <c r="D1180"/>
      <c r="E1180"/>
      <c r="F1180"/>
      <c r="G1180"/>
    </row>
    <row r="1181" spans="1:7" x14ac:dyDescent="0.3">
      <c r="A1181"/>
      <c r="B1181"/>
      <c r="C1181"/>
      <c r="D1181"/>
      <c r="E1181"/>
      <c r="F1181"/>
      <c r="G1181"/>
    </row>
    <row r="1182" spans="1:7" x14ac:dyDescent="0.3">
      <c r="A1182"/>
      <c r="B1182"/>
      <c r="C1182"/>
      <c r="D1182"/>
      <c r="E1182"/>
      <c r="F1182"/>
      <c r="G1182"/>
    </row>
    <row r="1183" spans="1:7" x14ac:dyDescent="0.3">
      <c r="A1183"/>
      <c r="B1183"/>
      <c r="C1183"/>
      <c r="D1183"/>
      <c r="E1183"/>
      <c r="F1183"/>
      <c r="G1183"/>
    </row>
    <row r="1184" spans="1:7" x14ac:dyDescent="0.3">
      <c r="A1184"/>
      <c r="B1184"/>
      <c r="C1184"/>
      <c r="D1184"/>
      <c r="E1184"/>
      <c r="F1184"/>
      <c r="G1184"/>
    </row>
    <row r="1185" spans="1:7" x14ac:dyDescent="0.3">
      <c r="A1185"/>
      <c r="B1185"/>
      <c r="C1185"/>
      <c r="D1185"/>
      <c r="E1185"/>
      <c r="F1185"/>
      <c r="G1185"/>
    </row>
    <row r="1186" spans="1:7" x14ac:dyDescent="0.3">
      <c r="A1186"/>
      <c r="B1186"/>
      <c r="C1186"/>
      <c r="D1186"/>
      <c r="E1186"/>
      <c r="F1186"/>
      <c r="G1186"/>
    </row>
    <row r="1187" spans="1:7" x14ac:dyDescent="0.3">
      <c r="A1187"/>
      <c r="B1187"/>
      <c r="C1187"/>
      <c r="D1187"/>
      <c r="E1187"/>
      <c r="F1187"/>
      <c r="G1187"/>
    </row>
    <row r="1188" spans="1:7" x14ac:dyDescent="0.3">
      <c r="A1188"/>
      <c r="B1188"/>
      <c r="C1188"/>
      <c r="D1188"/>
      <c r="E1188"/>
      <c r="F1188"/>
      <c r="G1188"/>
    </row>
    <row r="1189" spans="1:7" x14ac:dyDescent="0.3">
      <c r="A1189"/>
      <c r="B1189"/>
      <c r="C1189"/>
      <c r="D1189"/>
      <c r="E1189"/>
      <c r="F1189"/>
      <c r="G1189"/>
    </row>
    <row r="1190" spans="1:7" x14ac:dyDescent="0.3">
      <c r="A1190"/>
      <c r="B1190"/>
      <c r="C1190"/>
      <c r="D1190"/>
      <c r="E1190"/>
      <c r="F1190"/>
      <c r="G1190"/>
    </row>
    <row r="1191" spans="1:7" x14ac:dyDescent="0.3">
      <c r="A1191"/>
      <c r="B1191"/>
      <c r="C1191"/>
      <c r="D1191"/>
      <c r="E1191"/>
      <c r="F1191"/>
      <c r="G1191"/>
    </row>
    <row r="1192" spans="1:7" x14ac:dyDescent="0.3">
      <c r="A1192"/>
      <c r="B1192"/>
      <c r="C1192"/>
      <c r="D1192"/>
      <c r="E1192"/>
      <c r="F1192"/>
      <c r="G1192"/>
    </row>
    <row r="1193" spans="1:7" x14ac:dyDescent="0.3">
      <c r="A1193"/>
      <c r="B1193"/>
      <c r="C1193"/>
      <c r="D1193"/>
      <c r="E1193"/>
      <c r="F1193"/>
      <c r="G1193"/>
    </row>
    <row r="1194" spans="1:7" x14ac:dyDescent="0.3">
      <c r="A1194"/>
      <c r="B1194"/>
      <c r="C1194"/>
      <c r="D1194"/>
      <c r="E1194"/>
      <c r="F1194"/>
      <c r="G1194"/>
    </row>
    <row r="1195" spans="1:7" x14ac:dyDescent="0.3">
      <c r="A1195"/>
      <c r="B1195"/>
      <c r="C1195"/>
      <c r="D1195"/>
      <c r="E1195"/>
      <c r="F1195"/>
      <c r="G1195"/>
    </row>
    <row r="1196" spans="1:7" x14ac:dyDescent="0.3">
      <c r="A1196"/>
      <c r="B1196"/>
      <c r="C1196"/>
      <c r="D1196"/>
      <c r="E1196"/>
      <c r="F1196"/>
      <c r="G1196"/>
    </row>
    <row r="1197" spans="1:7" x14ac:dyDescent="0.3">
      <c r="A1197"/>
      <c r="B1197"/>
      <c r="C1197"/>
      <c r="D1197"/>
      <c r="E1197"/>
      <c r="F1197"/>
      <c r="G1197"/>
    </row>
    <row r="1198" spans="1:7" x14ac:dyDescent="0.3">
      <c r="A1198"/>
      <c r="B1198"/>
      <c r="C1198"/>
      <c r="D1198"/>
      <c r="E1198"/>
      <c r="F1198"/>
      <c r="G1198"/>
    </row>
    <row r="1199" spans="1:7" x14ac:dyDescent="0.3">
      <c r="A1199"/>
      <c r="B1199"/>
      <c r="C1199"/>
      <c r="D1199"/>
      <c r="E1199"/>
      <c r="F1199"/>
      <c r="G1199"/>
    </row>
    <row r="1200" spans="1:7" x14ac:dyDescent="0.3">
      <c r="A1200"/>
      <c r="B1200"/>
      <c r="C1200"/>
      <c r="D1200"/>
      <c r="E1200"/>
      <c r="F1200"/>
      <c r="G1200"/>
    </row>
    <row r="1201" spans="1:7" x14ac:dyDescent="0.3">
      <c r="A1201"/>
      <c r="B1201"/>
      <c r="C1201"/>
      <c r="D1201"/>
      <c r="E1201"/>
      <c r="F1201"/>
      <c r="G1201"/>
    </row>
    <row r="1202" spans="1:7" x14ac:dyDescent="0.3">
      <c r="A1202"/>
      <c r="B1202"/>
      <c r="C1202"/>
      <c r="D1202"/>
      <c r="E1202"/>
      <c r="F1202"/>
      <c r="G1202"/>
    </row>
    <row r="1203" spans="1:7" x14ac:dyDescent="0.3">
      <c r="A1203"/>
      <c r="B1203"/>
      <c r="C1203"/>
      <c r="D1203"/>
      <c r="E1203"/>
      <c r="F1203"/>
      <c r="G1203"/>
    </row>
    <row r="1204" spans="1:7" x14ac:dyDescent="0.3">
      <c r="A1204"/>
      <c r="B1204"/>
      <c r="C1204"/>
      <c r="D1204"/>
      <c r="E1204"/>
      <c r="F1204"/>
      <c r="G1204"/>
    </row>
    <row r="1205" spans="1:7" x14ac:dyDescent="0.3">
      <c r="A1205"/>
      <c r="B1205"/>
      <c r="C1205"/>
      <c r="D1205"/>
      <c r="E1205"/>
      <c r="F1205"/>
      <c r="G1205"/>
    </row>
    <row r="1206" spans="1:7" x14ac:dyDescent="0.3">
      <c r="A1206"/>
      <c r="B1206"/>
      <c r="C1206"/>
      <c r="D1206"/>
      <c r="E1206"/>
      <c r="F1206"/>
      <c r="G1206"/>
    </row>
    <row r="1207" spans="1:7" x14ac:dyDescent="0.3">
      <c r="A1207"/>
      <c r="B1207"/>
      <c r="C1207"/>
      <c r="D1207"/>
      <c r="E1207"/>
      <c r="F1207"/>
      <c r="G1207"/>
    </row>
    <row r="1208" spans="1:7" x14ac:dyDescent="0.3">
      <c r="A1208"/>
      <c r="B1208"/>
      <c r="C1208"/>
      <c r="D1208"/>
      <c r="E1208"/>
      <c r="F1208"/>
      <c r="G1208"/>
    </row>
    <row r="1209" spans="1:7" x14ac:dyDescent="0.3">
      <c r="A1209"/>
      <c r="B1209"/>
      <c r="C1209"/>
      <c r="D1209"/>
      <c r="E1209"/>
      <c r="F1209"/>
      <c r="G1209"/>
    </row>
    <row r="1210" spans="1:7" x14ac:dyDescent="0.3">
      <c r="A1210"/>
      <c r="B1210"/>
      <c r="C1210"/>
      <c r="D1210"/>
      <c r="E1210"/>
      <c r="F1210"/>
      <c r="G1210"/>
    </row>
    <row r="1211" spans="1:7" x14ac:dyDescent="0.3">
      <c r="A1211"/>
      <c r="B1211"/>
      <c r="C1211"/>
      <c r="D1211"/>
      <c r="E1211"/>
      <c r="F1211"/>
      <c r="G1211"/>
    </row>
    <row r="1212" spans="1:7" x14ac:dyDescent="0.3">
      <c r="A1212"/>
      <c r="B1212"/>
      <c r="C1212"/>
      <c r="D1212"/>
      <c r="E1212"/>
      <c r="F1212"/>
      <c r="G1212"/>
    </row>
    <row r="1213" spans="1:7" x14ac:dyDescent="0.3">
      <c r="A1213"/>
      <c r="B1213"/>
      <c r="C1213"/>
      <c r="D1213"/>
      <c r="E1213"/>
      <c r="F1213"/>
      <c r="G1213"/>
    </row>
    <row r="1214" spans="1:7" x14ac:dyDescent="0.3">
      <c r="A1214"/>
      <c r="B1214"/>
      <c r="C1214"/>
      <c r="D1214"/>
      <c r="E1214"/>
      <c r="F1214"/>
      <c r="G1214"/>
    </row>
    <row r="1215" spans="1:7" x14ac:dyDescent="0.3">
      <c r="A1215"/>
      <c r="B1215"/>
      <c r="C1215"/>
      <c r="D1215"/>
      <c r="E1215"/>
      <c r="F1215"/>
      <c r="G1215"/>
    </row>
    <row r="1216" spans="1:7" x14ac:dyDescent="0.3">
      <c r="A1216"/>
      <c r="B1216"/>
      <c r="C1216"/>
      <c r="D1216"/>
      <c r="E1216"/>
      <c r="F1216"/>
      <c r="G1216"/>
    </row>
    <row r="1217" spans="1:7" x14ac:dyDescent="0.3">
      <c r="A1217"/>
      <c r="B1217"/>
      <c r="C1217"/>
      <c r="D1217"/>
      <c r="E1217"/>
      <c r="F1217"/>
      <c r="G1217"/>
    </row>
    <row r="1218" spans="1:7" x14ac:dyDescent="0.3">
      <c r="A1218"/>
      <c r="B1218"/>
      <c r="C1218"/>
      <c r="D1218"/>
      <c r="E1218"/>
      <c r="F1218"/>
      <c r="G1218"/>
    </row>
    <row r="1219" spans="1:7" x14ac:dyDescent="0.3">
      <c r="A1219"/>
      <c r="B1219"/>
      <c r="C1219"/>
      <c r="D1219"/>
      <c r="E1219"/>
      <c r="F1219"/>
      <c r="G1219"/>
    </row>
    <row r="1220" spans="1:7" x14ac:dyDescent="0.3">
      <c r="A1220"/>
      <c r="B1220"/>
      <c r="C1220"/>
      <c r="D1220"/>
      <c r="E1220"/>
      <c r="F1220"/>
      <c r="G1220"/>
    </row>
    <row r="1221" spans="1:7" x14ac:dyDescent="0.3">
      <c r="A1221"/>
      <c r="B1221"/>
      <c r="C1221"/>
      <c r="D1221"/>
      <c r="E1221"/>
      <c r="F1221"/>
      <c r="G1221"/>
    </row>
    <row r="1222" spans="1:7" x14ac:dyDescent="0.3">
      <c r="A1222"/>
      <c r="B1222"/>
      <c r="C1222"/>
      <c r="D1222"/>
      <c r="E1222"/>
      <c r="F1222"/>
      <c r="G1222"/>
    </row>
    <row r="1223" spans="1:7" x14ac:dyDescent="0.3">
      <c r="A1223"/>
      <c r="B1223"/>
      <c r="C1223"/>
      <c r="D1223"/>
      <c r="E1223"/>
      <c r="F1223"/>
      <c r="G1223"/>
    </row>
    <row r="1224" spans="1:7" x14ac:dyDescent="0.3">
      <c r="A1224"/>
      <c r="B1224"/>
      <c r="C1224"/>
      <c r="D1224"/>
      <c r="E1224"/>
      <c r="F1224"/>
      <c r="G1224"/>
    </row>
    <row r="1225" spans="1:7" x14ac:dyDescent="0.3">
      <c r="A1225"/>
      <c r="B1225"/>
      <c r="C1225"/>
      <c r="D1225"/>
      <c r="E1225"/>
      <c r="F1225"/>
      <c r="G1225"/>
    </row>
    <row r="1226" spans="1:7" x14ac:dyDescent="0.3">
      <c r="A1226"/>
      <c r="B1226"/>
      <c r="C1226"/>
      <c r="D1226"/>
      <c r="E1226"/>
      <c r="F1226"/>
      <c r="G1226"/>
    </row>
    <row r="1227" spans="1:7" x14ac:dyDescent="0.3">
      <c r="A1227"/>
      <c r="B1227"/>
      <c r="C1227"/>
      <c r="D1227"/>
      <c r="E1227"/>
      <c r="F1227"/>
      <c r="G1227"/>
    </row>
    <row r="1228" spans="1:7" x14ac:dyDescent="0.3">
      <c r="A1228"/>
      <c r="B1228"/>
      <c r="C1228"/>
      <c r="D1228"/>
      <c r="E1228"/>
      <c r="F1228"/>
      <c r="G1228"/>
    </row>
    <row r="1229" spans="1:7" x14ac:dyDescent="0.3">
      <c r="A1229"/>
      <c r="B1229"/>
      <c r="C1229"/>
      <c r="D1229"/>
      <c r="E1229"/>
      <c r="F1229"/>
      <c r="G1229"/>
    </row>
    <row r="1230" spans="1:7" x14ac:dyDescent="0.3">
      <c r="A1230"/>
      <c r="B1230"/>
      <c r="C1230"/>
      <c r="D1230"/>
      <c r="E1230"/>
      <c r="F1230"/>
      <c r="G1230"/>
    </row>
    <row r="1231" spans="1:7" x14ac:dyDescent="0.3">
      <c r="A1231"/>
      <c r="B1231"/>
      <c r="C1231"/>
      <c r="D1231"/>
      <c r="E1231"/>
      <c r="F1231"/>
      <c r="G1231"/>
    </row>
    <row r="1232" spans="1:7" x14ac:dyDescent="0.3">
      <c r="A1232"/>
      <c r="B1232"/>
      <c r="C1232"/>
      <c r="D1232"/>
      <c r="E1232"/>
      <c r="F1232"/>
      <c r="G1232"/>
    </row>
    <row r="1233" spans="1:7" x14ac:dyDescent="0.3">
      <c r="A1233"/>
      <c r="B1233"/>
      <c r="C1233"/>
      <c r="D1233"/>
      <c r="E1233"/>
      <c r="F1233"/>
      <c r="G1233"/>
    </row>
    <row r="1234" spans="1:7" x14ac:dyDescent="0.3">
      <c r="A1234"/>
      <c r="B1234"/>
      <c r="C1234"/>
      <c r="D1234"/>
      <c r="E1234"/>
      <c r="F1234"/>
      <c r="G1234"/>
    </row>
    <row r="1235" spans="1:7" x14ac:dyDescent="0.3">
      <c r="A1235"/>
      <c r="B1235"/>
      <c r="C1235"/>
      <c r="D1235"/>
      <c r="E1235"/>
      <c r="F1235"/>
      <c r="G1235"/>
    </row>
    <row r="1236" spans="1:7" x14ac:dyDescent="0.3">
      <c r="A1236"/>
      <c r="B1236"/>
      <c r="C1236"/>
      <c r="D1236"/>
      <c r="E1236"/>
      <c r="F1236"/>
      <c r="G1236"/>
    </row>
    <row r="1237" spans="1:7" x14ac:dyDescent="0.3">
      <c r="A1237"/>
      <c r="B1237"/>
      <c r="C1237"/>
      <c r="D1237"/>
      <c r="E1237"/>
      <c r="F1237"/>
      <c r="G1237"/>
    </row>
    <row r="1238" spans="1:7" x14ac:dyDescent="0.3">
      <c r="A1238"/>
      <c r="B1238"/>
      <c r="C1238"/>
      <c r="D1238"/>
      <c r="E1238"/>
      <c r="F1238"/>
      <c r="G1238"/>
    </row>
    <row r="1239" spans="1:7" x14ac:dyDescent="0.3">
      <c r="A1239"/>
      <c r="B1239"/>
      <c r="C1239"/>
      <c r="D1239"/>
      <c r="E1239"/>
      <c r="F1239"/>
      <c r="G1239"/>
    </row>
    <row r="1240" spans="1:7" x14ac:dyDescent="0.3">
      <c r="A1240"/>
      <c r="B1240"/>
      <c r="C1240"/>
      <c r="D1240"/>
      <c r="E1240"/>
      <c r="F1240"/>
      <c r="G1240"/>
    </row>
    <row r="1241" spans="1:7" x14ac:dyDescent="0.3">
      <c r="A1241"/>
      <c r="B1241"/>
      <c r="C1241"/>
      <c r="D1241"/>
      <c r="E1241"/>
      <c r="F1241"/>
      <c r="G1241"/>
    </row>
    <row r="1242" spans="1:7" x14ac:dyDescent="0.3">
      <c r="A1242"/>
      <c r="B1242"/>
      <c r="C1242"/>
      <c r="D1242"/>
      <c r="E1242"/>
      <c r="F1242"/>
      <c r="G1242"/>
    </row>
    <row r="1243" spans="1:7" x14ac:dyDescent="0.3">
      <c r="A1243"/>
      <c r="B1243"/>
      <c r="C1243"/>
      <c r="D1243"/>
      <c r="E1243"/>
      <c r="F1243"/>
      <c r="G1243"/>
    </row>
    <row r="1244" spans="1:7" x14ac:dyDescent="0.3">
      <c r="A1244"/>
      <c r="B1244"/>
      <c r="C1244"/>
      <c r="D1244"/>
      <c r="E1244"/>
      <c r="F1244"/>
      <c r="G1244"/>
    </row>
    <row r="1245" spans="1:7" x14ac:dyDescent="0.3">
      <c r="A1245"/>
      <c r="B1245"/>
      <c r="C1245"/>
      <c r="D1245"/>
      <c r="E1245"/>
      <c r="F1245"/>
      <c r="G1245"/>
    </row>
    <row r="1246" spans="1:7" x14ac:dyDescent="0.3">
      <c r="A1246"/>
      <c r="B1246"/>
      <c r="C1246"/>
      <c r="D1246"/>
      <c r="E1246"/>
      <c r="F1246"/>
      <c r="G1246"/>
    </row>
    <row r="1247" spans="1:7" x14ac:dyDescent="0.3">
      <c r="A1247"/>
      <c r="B1247"/>
      <c r="C1247"/>
      <c r="D1247"/>
      <c r="E1247"/>
      <c r="F1247"/>
      <c r="G1247"/>
    </row>
    <row r="1248" spans="1:7" x14ac:dyDescent="0.3">
      <c r="A1248"/>
      <c r="B1248"/>
      <c r="C1248"/>
      <c r="D1248"/>
      <c r="E1248"/>
      <c r="F1248"/>
      <c r="G1248"/>
    </row>
    <row r="1249" spans="1:7" x14ac:dyDescent="0.3">
      <c r="A1249"/>
      <c r="B1249"/>
      <c r="C1249"/>
      <c r="D1249"/>
      <c r="E1249"/>
      <c r="F1249"/>
      <c r="G1249"/>
    </row>
    <row r="1250" spans="1:7" x14ac:dyDescent="0.3">
      <c r="A1250"/>
      <c r="B1250"/>
      <c r="C1250"/>
      <c r="D1250"/>
      <c r="E1250"/>
      <c r="F1250"/>
      <c r="G1250"/>
    </row>
    <row r="1251" spans="1:7" x14ac:dyDescent="0.3">
      <c r="A1251"/>
      <c r="B1251"/>
      <c r="C1251"/>
      <c r="D1251"/>
      <c r="E1251"/>
      <c r="F1251"/>
      <c r="G1251"/>
    </row>
    <row r="1252" spans="1:7" x14ac:dyDescent="0.3">
      <c r="A1252"/>
      <c r="B1252"/>
      <c r="C1252"/>
      <c r="D1252"/>
      <c r="E1252"/>
      <c r="F1252"/>
      <c r="G1252"/>
    </row>
    <row r="1253" spans="1:7" x14ac:dyDescent="0.3">
      <c r="A1253"/>
      <c r="B1253"/>
      <c r="C1253"/>
      <c r="D1253"/>
      <c r="E1253"/>
      <c r="F1253"/>
      <c r="G1253"/>
    </row>
    <row r="1254" spans="1:7" x14ac:dyDescent="0.3">
      <c r="A1254"/>
      <c r="B1254"/>
      <c r="C1254"/>
      <c r="D1254"/>
      <c r="E1254"/>
      <c r="F1254"/>
      <c r="G1254"/>
    </row>
    <row r="1255" spans="1:7" x14ac:dyDescent="0.3">
      <c r="A1255"/>
      <c r="B1255"/>
      <c r="C1255"/>
      <c r="D1255"/>
      <c r="E1255"/>
      <c r="F1255"/>
      <c r="G1255"/>
    </row>
    <row r="1256" spans="1:7" x14ac:dyDescent="0.3">
      <c r="A1256"/>
      <c r="B1256"/>
      <c r="C1256"/>
      <c r="D1256"/>
      <c r="E1256"/>
      <c r="F1256"/>
      <c r="G1256"/>
    </row>
    <row r="1257" spans="1:7" x14ac:dyDescent="0.3">
      <c r="A1257"/>
      <c r="B1257"/>
      <c r="C1257"/>
      <c r="D1257"/>
      <c r="E1257"/>
      <c r="F1257"/>
      <c r="G1257"/>
    </row>
    <row r="1258" spans="1:7" x14ac:dyDescent="0.3">
      <c r="A1258"/>
      <c r="B1258"/>
      <c r="C1258"/>
      <c r="D1258"/>
      <c r="E1258"/>
      <c r="F1258"/>
      <c r="G1258"/>
    </row>
    <row r="1259" spans="1:7" x14ac:dyDescent="0.3">
      <c r="A1259"/>
      <c r="B1259"/>
      <c r="C1259"/>
      <c r="D1259"/>
      <c r="E1259"/>
      <c r="F1259"/>
      <c r="G1259"/>
    </row>
    <row r="1260" spans="1:7" x14ac:dyDescent="0.3">
      <c r="A1260"/>
      <c r="B1260"/>
      <c r="C1260"/>
      <c r="D1260"/>
      <c r="E1260"/>
      <c r="F1260"/>
      <c r="G1260"/>
    </row>
    <row r="1261" spans="1:7" x14ac:dyDescent="0.3">
      <c r="A1261"/>
      <c r="B1261"/>
      <c r="C1261"/>
      <c r="D1261"/>
      <c r="E1261"/>
      <c r="F1261"/>
      <c r="G1261"/>
    </row>
    <row r="1262" spans="1:7" x14ac:dyDescent="0.3">
      <c r="A1262"/>
      <c r="B1262"/>
      <c r="C1262"/>
      <c r="D1262"/>
      <c r="E1262"/>
      <c r="F1262"/>
      <c r="G1262"/>
    </row>
    <row r="1263" spans="1:7" x14ac:dyDescent="0.3">
      <c r="A1263"/>
      <c r="B1263"/>
      <c r="C1263"/>
      <c r="D1263"/>
      <c r="E1263"/>
      <c r="F1263"/>
      <c r="G1263"/>
    </row>
    <row r="1264" spans="1:7" x14ac:dyDescent="0.3">
      <c r="A1264"/>
      <c r="B1264"/>
      <c r="C1264"/>
      <c r="D1264"/>
      <c r="E1264"/>
      <c r="F1264"/>
      <c r="G1264"/>
    </row>
    <row r="1265" spans="1:7" x14ac:dyDescent="0.3">
      <c r="A1265"/>
      <c r="B1265"/>
      <c r="C1265"/>
      <c r="D1265"/>
      <c r="E1265"/>
      <c r="F1265"/>
      <c r="G1265"/>
    </row>
    <row r="1266" spans="1:7" x14ac:dyDescent="0.3">
      <c r="A1266"/>
      <c r="B1266"/>
      <c r="C1266"/>
      <c r="D1266"/>
      <c r="E1266"/>
      <c r="F1266"/>
      <c r="G1266"/>
    </row>
    <row r="1267" spans="1:7" x14ac:dyDescent="0.3">
      <c r="A1267"/>
      <c r="B1267"/>
      <c r="C1267"/>
      <c r="D1267"/>
      <c r="E1267"/>
      <c r="F1267"/>
      <c r="G1267"/>
    </row>
    <row r="1268" spans="1:7" x14ac:dyDescent="0.3">
      <c r="A1268"/>
      <c r="B1268"/>
      <c r="C1268"/>
      <c r="D1268"/>
      <c r="E1268"/>
      <c r="F1268"/>
      <c r="G1268"/>
    </row>
    <row r="1269" spans="1:7" x14ac:dyDescent="0.3">
      <c r="A1269"/>
      <c r="B1269"/>
      <c r="C1269"/>
      <c r="D1269"/>
      <c r="E1269"/>
      <c r="F1269"/>
      <c r="G1269"/>
    </row>
    <row r="1270" spans="1:7" x14ac:dyDescent="0.3">
      <c r="A1270"/>
      <c r="B1270"/>
      <c r="C1270"/>
      <c r="D1270"/>
      <c r="E1270"/>
      <c r="F1270"/>
      <c r="G1270"/>
    </row>
    <row r="1271" spans="1:7" x14ac:dyDescent="0.3">
      <c r="A1271"/>
      <c r="B1271"/>
      <c r="C1271"/>
      <c r="D1271"/>
      <c r="E1271"/>
      <c r="F1271"/>
      <c r="G1271"/>
    </row>
    <row r="1272" spans="1:7" x14ac:dyDescent="0.3">
      <c r="A1272"/>
      <c r="B1272"/>
      <c r="C1272"/>
      <c r="D1272"/>
      <c r="E1272"/>
      <c r="F1272"/>
      <c r="G1272"/>
    </row>
    <row r="1273" spans="1:7" x14ac:dyDescent="0.3">
      <c r="A1273"/>
      <c r="B1273"/>
      <c r="C1273"/>
      <c r="D1273"/>
      <c r="E1273"/>
      <c r="F1273"/>
      <c r="G1273"/>
    </row>
    <row r="1274" spans="1:7" x14ac:dyDescent="0.3">
      <c r="A1274"/>
      <c r="B1274"/>
      <c r="C1274"/>
      <c r="D1274"/>
      <c r="E1274"/>
      <c r="F1274"/>
      <c r="G1274"/>
    </row>
    <row r="1275" spans="1:7" x14ac:dyDescent="0.3">
      <c r="A1275"/>
      <c r="B1275"/>
      <c r="C1275"/>
      <c r="D1275"/>
      <c r="E1275"/>
      <c r="F1275"/>
      <c r="G1275"/>
    </row>
    <row r="1276" spans="1:7" x14ac:dyDescent="0.3">
      <c r="A1276"/>
      <c r="B1276"/>
      <c r="C1276"/>
      <c r="D1276"/>
      <c r="E1276"/>
      <c r="F1276"/>
      <c r="G1276"/>
    </row>
    <row r="1277" spans="1:7" x14ac:dyDescent="0.3">
      <c r="A1277"/>
      <c r="B1277"/>
      <c r="C1277"/>
      <c r="D1277"/>
      <c r="E1277"/>
      <c r="F1277"/>
      <c r="G1277"/>
    </row>
    <row r="1278" spans="1:7" x14ac:dyDescent="0.3">
      <c r="A1278"/>
      <c r="B1278"/>
      <c r="C1278"/>
      <c r="D1278"/>
      <c r="E1278"/>
      <c r="F1278"/>
      <c r="G1278"/>
    </row>
    <row r="1279" spans="1:7" x14ac:dyDescent="0.3">
      <c r="A1279"/>
      <c r="B1279"/>
      <c r="C1279"/>
      <c r="D1279"/>
      <c r="E1279"/>
      <c r="F1279"/>
      <c r="G1279"/>
    </row>
    <row r="1280" spans="1:7" x14ac:dyDescent="0.3">
      <c r="A1280"/>
      <c r="B1280"/>
      <c r="C1280"/>
      <c r="D1280"/>
      <c r="E1280"/>
      <c r="F1280"/>
      <c r="G1280"/>
    </row>
    <row r="1281" spans="1:7" x14ac:dyDescent="0.3">
      <c r="A1281"/>
      <c r="B1281"/>
      <c r="C1281"/>
      <c r="D1281"/>
      <c r="E1281"/>
      <c r="F1281"/>
      <c r="G1281"/>
    </row>
    <row r="1282" spans="1:7" x14ac:dyDescent="0.3">
      <c r="A1282"/>
      <c r="B1282"/>
      <c r="C1282"/>
      <c r="D1282"/>
      <c r="E1282"/>
      <c r="F1282"/>
      <c r="G1282"/>
    </row>
    <row r="1283" spans="1:7" x14ac:dyDescent="0.3">
      <c r="A1283"/>
      <c r="B1283"/>
      <c r="C1283"/>
      <c r="D1283"/>
      <c r="E1283"/>
      <c r="F1283"/>
      <c r="G1283"/>
    </row>
    <row r="1284" spans="1:7" x14ac:dyDescent="0.3">
      <c r="A1284"/>
      <c r="B1284"/>
      <c r="C1284"/>
      <c r="D1284"/>
      <c r="E1284"/>
      <c r="F1284"/>
      <c r="G1284"/>
    </row>
    <row r="1285" spans="1:7" x14ac:dyDescent="0.3">
      <c r="A1285"/>
      <c r="B1285"/>
      <c r="C1285"/>
      <c r="D1285"/>
      <c r="E1285"/>
      <c r="F1285"/>
      <c r="G1285"/>
    </row>
    <row r="1286" spans="1:7" x14ac:dyDescent="0.3">
      <c r="A1286"/>
      <c r="B1286"/>
      <c r="C1286"/>
      <c r="D1286"/>
      <c r="E1286"/>
      <c r="F1286"/>
      <c r="G1286"/>
    </row>
    <row r="1287" spans="1:7" x14ac:dyDescent="0.3">
      <c r="A1287"/>
      <c r="B1287"/>
      <c r="C1287"/>
      <c r="D1287"/>
      <c r="E1287"/>
      <c r="F1287"/>
      <c r="G1287"/>
    </row>
    <row r="1288" spans="1:7" x14ac:dyDescent="0.3">
      <c r="A1288"/>
      <c r="B1288"/>
      <c r="C1288"/>
      <c r="D1288"/>
      <c r="E1288"/>
      <c r="F1288"/>
      <c r="G1288"/>
    </row>
    <row r="1289" spans="1:7" x14ac:dyDescent="0.3">
      <c r="A1289"/>
      <c r="B1289"/>
      <c r="C1289"/>
      <c r="D1289"/>
      <c r="E1289"/>
      <c r="F1289"/>
      <c r="G1289"/>
    </row>
    <row r="1290" spans="1:7" x14ac:dyDescent="0.3">
      <c r="A1290"/>
      <c r="B1290"/>
      <c r="C1290"/>
      <c r="D1290"/>
      <c r="E1290"/>
      <c r="F1290"/>
      <c r="G1290"/>
    </row>
    <row r="1291" spans="1:7" x14ac:dyDescent="0.3">
      <c r="A1291"/>
      <c r="B1291"/>
      <c r="C1291"/>
      <c r="D1291"/>
      <c r="E1291"/>
      <c r="F1291"/>
      <c r="G1291"/>
    </row>
    <row r="1292" spans="1:7" x14ac:dyDescent="0.3">
      <c r="A1292"/>
      <c r="B1292"/>
      <c r="C1292"/>
      <c r="D1292"/>
      <c r="E1292"/>
      <c r="F1292"/>
      <c r="G1292"/>
    </row>
    <row r="1293" spans="1:7" x14ac:dyDescent="0.3">
      <c r="A1293"/>
      <c r="B1293"/>
      <c r="C1293"/>
      <c r="D1293"/>
      <c r="E1293"/>
      <c r="F1293"/>
      <c r="G1293"/>
    </row>
    <row r="1294" spans="1:7" x14ac:dyDescent="0.3">
      <c r="A1294"/>
      <c r="B1294"/>
      <c r="C1294"/>
      <c r="D1294"/>
      <c r="E1294"/>
      <c r="F1294"/>
      <c r="G1294"/>
    </row>
    <row r="1295" spans="1:7" x14ac:dyDescent="0.3">
      <c r="A1295"/>
      <c r="B1295"/>
      <c r="C1295"/>
      <c r="D1295"/>
      <c r="E1295"/>
      <c r="F1295"/>
      <c r="G1295"/>
    </row>
    <row r="1296" spans="1:7" x14ac:dyDescent="0.3">
      <c r="A1296"/>
      <c r="B1296"/>
      <c r="C1296"/>
      <c r="D1296"/>
      <c r="E1296"/>
      <c r="F1296"/>
      <c r="G1296"/>
    </row>
    <row r="1297" spans="1:7" x14ac:dyDescent="0.3">
      <c r="A1297"/>
      <c r="B1297"/>
      <c r="C1297"/>
      <c r="D1297"/>
      <c r="E1297"/>
      <c r="F1297"/>
      <c r="G1297"/>
    </row>
    <row r="1298" spans="1:7" x14ac:dyDescent="0.3">
      <c r="A1298"/>
      <c r="B1298"/>
      <c r="C1298"/>
      <c r="D1298"/>
      <c r="E1298"/>
      <c r="F1298"/>
      <c r="G1298"/>
    </row>
    <row r="1299" spans="1:7" x14ac:dyDescent="0.3">
      <c r="A1299"/>
      <c r="B1299"/>
      <c r="C1299"/>
      <c r="D1299"/>
      <c r="E1299"/>
      <c r="F1299"/>
      <c r="G1299"/>
    </row>
    <row r="1300" spans="1:7" x14ac:dyDescent="0.3">
      <c r="A1300"/>
      <c r="B1300"/>
      <c r="C1300"/>
      <c r="D1300"/>
      <c r="E1300"/>
      <c r="F1300"/>
      <c r="G1300"/>
    </row>
    <row r="1301" spans="1:7" x14ac:dyDescent="0.3">
      <c r="A1301"/>
      <c r="B1301"/>
      <c r="C1301"/>
      <c r="D1301"/>
      <c r="E1301"/>
      <c r="F1301"/>
      <c r="G1301"/>
    </row>
    <row r="1302" spans="1:7" x14ac:dyDescent="0.3">
      <c r="A1302"/>
      <c r="B1302"/>
      <c r="C1302"/>
      <c r="D1302"/>
      <c r="E1302"/>
      <c r="F1302"/>
      <c r="G1302"/>
    </row>
    <row r="1303" spans="1:7" x14ac:dyDescent="0.3">
      <c r="A1303"/>
      <c r="B1303"/>
      <c r="C1303"/>
      <c r="D1303"/>
      <c r="E1303"/>
      <c r="F1303"/>
      <c r="G1303"/>
    </row>
    <row r="1304" spans="1:7" x14ac:dyDescent="0.3">
      <c r="A1304"/>
      <c r="B1304"/>
      <c r="C1304"/>
      <c r="D1304"/>
      <c r="E1304"/>
      <c r="F1304"/>
      <c r="G1304"/>
    </row>
    <row r="1305" spans="1:7" x14ac:dyDescent="0.3">
      <c r="A1305"/>
      <c r="B1305"/>
      <c r="C1305"/>
      <c r="D1305"/>
      <c r="E1305"/>
      <c r="F1305"/>
      <c r="G1305"/>
    </row>
    <row r="1306" spans="1:7" x14ac:dyDescent="0.3">
      <c r="A1306"/>
      <c r="B1306"/>
      <c r="C1306"/>
      <c r="D1306"/>
      <c r="E1306"/>
      <c r="F1306"/>
      <c r="G1306"/>
    </row>
    <row r="1307" spans="1:7" x14ac:dyDescent="0.3">
      <c r="A1307"/>
      <c r="B1307"/>
      <c r="C1307"/>
      <c r="D1307"/>
      <c r="E1307"/>
      <c r="F1307"/>
      <c r="G1307"/>
    </row>
    <row r="1308" spans="1:7" x14ac:dyDescent="0.3">
      <c r="A1308"/>
      <c r="B1308"/>
      <c r="C1308"/>
      <c r="D1308"/>
      <c r="E1308"/>
      <c r="F1308"/>
      <c r="G1308"/>
    </row>
    <row r="1309" spans="1:7" x14ac:dyDescent="0.3">
      <c r="A1309"/>
      <c r="B1309"/>
      <c r="C1309"/>
      <c r="D1309"/>
      <c r="E1309"/>
      <c r="F1309"/>
      <c r="G1309"/>
    </row>
    <row r="1310" spans="1:7" x14ac:dyDescent="0.3">
      <c r="A1310"/>
      <c r="B1310"/>
      <c r="C1310"/>
      <c r="D1310"/>
      <c r="E1310"/>
      <c r="F1310"/>
      <c r="G1310"/>
    </row>
    <row r="1311" spans="1:7" x14ac:dyDescent="0.3">
      <c r="A1311"/>
      <c r="B1311"/>
      <c r="C1311"/>
      <c r="D1311"/>
      <c r="E1311"/>
      <c r="F1311"/>
      <c r="G1311"/>
    </row>
    <row r="1312" spans="1:7" x14ac:dyDescent="0.3">
      <c r="A1312"/>
      <c r="B1312"/>
      <c r="C1312"/>
      <c r="D1312"/>
      <c r="E1312"/>
      <c r="F1312"/>
      <c r="G1312"/>
    </row>
    <row r="1313" spans="1:7" x14ac:dyDescent="0.3">
      <c r="A1313"/>
      <c r="B1313"/>
      <c r="C1313"/>
      <c r="D1313"/>
      <c r="E1313"/>
      <c r="F1313"/>
      <c r="G1313"/>
    </row>
    <row r="1314" spans="1:7" x14ac:dyDescent="0.3">
      <c r="A1314"/>
      <c r="B1314"/>
      <c r="C1314"/>
      <c r="D1314"/>
      <c r="E1314"/>
      <c r="F1314"/>
      <c r="G1314"/>
    </row>
    <row r="1315" spans="1:7" x14ac:dyDescent="0.3">
      <c r="A1315"/>
      <c r="B1315"/>
      <c r="C1315"/>
      <c r="D1315"/>
      <c r="E1315"/>
      <c r="F1315"/>
      <c r="G1315"/>
    </row>
    <row r="1316" spans="1:7" x14ac:dyDescent="0.3">
      <c r="A1316"/>
      <c r="B1316"/>
      <c r="C1316"/>
      <c r="D1316"/>
      <c r="E1316"/>
      <c r="F1316"/>
      <c r="G1316"/>
    </row>
    <row r="1317" spans="1:7" x14ac:dyDescent="0.3">
      <c r="A1317"/>
      <c r="B1317"/>
      <c r="C1317"/>
      <c r="D1317"/>
      <c r="E1317"/>
      <c r="F1317"/>
      <c r="G1317"/>
    </row>
    <row r="1318" spans="1:7" x14ac:dyDescent="0.3">
      <c r="A1318"/>
      <c r="B1318"/>
      <c r="C1318"/>
      <c r="D1318"/>
      <c r="E1318"/>
      <c r="F1318"/>
      <c r="G1318"/>
    </row>
    <row r="1319" spans="1:7" x14ac:dyDescent="0.3">
      <c r="A1319"/>
      <c r="B1319"/>
      <c r="C1319"/>
      <c r="D1319"/>
      <c r="E1319"/>
      <c r="F1319"/>
      <c r="G1319"/>
    </row>
    <row r="1320" spans="1:7" x14ac:dyDescent="0.3">
      <c r="A1320"/>
      <c r="B1320"/>
      <c r="C1320"/>
      <c r="D1320"/>
      <c r="E1320"/>
      <c r="F1320"/>
      <c r="G1320"/>
    </row>
    <row r="1321" spans="1:7" x14ac:dyDescent="0.3">
      <c r="A1321"/>
      <c r="B1321"/>
      <c r="C1321"/>
      <c r="D1321"/>
      <c r="E1321"/>
      <c r="F1321"/>
      <c r="G1321"/>
    </row>
    <row r="1322" spans="1:7" x14ac:dyDescent="0.3">
      <c r="A1322"/>
      <c r="B1322"/>
      <c r="C1322"/>
      <c r="D1322"/>
      <c r="E1322"/>
      <c r="F1322"/>
      <c r="G1322"/>
    </row>
    <row r="1323" spans="1:7" x14ac:dyDescent="0.3">
      <c r="A1323"/>
      <c r="B1323"/>
      <c r="C1323"/>
      <c r="D1323"/>
      <c r="E1323"/>
      <c r="F1323"/>
      <c r="G1323"/>
    </row>
    <row r="1324" spans="1:7" x14ac:dyDescent="0.3">
      <c r="A1324"/>
      <c r="B1324"/>
      <c r="C1324"/>
      <c r="D1324"/>
      <c r="E1324"/>
      <c r="F1324"/>
      <c r="G1324"/>
    </row>
    <row r="1325" spans="1:7" x14ac:dyDescent="0.3">
      <c r="A1325"/>
      <c r="B1325"/>
      <c r="C1325"/>
      <c r="D1325"/>
      <c r="E1325"/>
      <c r="F1325"/>
      <c r="G1325"/>
    </row>
    <row r="1326" spans="1:7" x14ac:dyDescent="0.3">
      <c r="A1326"/>
      <c r="B1326"/>
      <c r="C1326"/>
      <c r="D1326"/>
      <c r="E1326"/>
      <c r="F1326"/>
      <c r="G1326"/>
    </row>
    <row r="1327" spans="1:7" x14ac:dyDescent="0.3">
      <c r="A1327"/>
      <c r="B1327"/>
      <c r="C1327"/>
      <c r="D1327"/>
      <c r="E1327"/>
      <c r="F1327"/>
      <c r="G1327"/>
    </row>
    <row r="1328" spans="1:7" x14ac:dyDescent="0.3">
      <c r="A1328"/>
      <c r="B1328"/>
      <c r="C1328"/>
      <c r="D1328"/>
      <c r="E1328"/>
      <c r="F1328"/>
      <c r="G1328"/>
    </row>
    <row r="1329" spans="1:7" x14ac:dyDescent="0.3">
      <c r="A1329"/>
      <c r="B1329"/>
      <c r="C1329"/>
      <c r="D1329"/>
      <c r="E1329"/>
      <c r="F1329"/>
      <c r="G1329"/>
    </row>
    <row r="1330" spans="1:7" x14ac:dyDescent="0.3">
      <c r="A1330"/>
      <c r="B1330"/>
      <c r="C1330"/>
      <c r="D1330"/>
      <c r="E1330"/>
      <c r="F1330"/>
      <c r="G1330"/>
    </row>
    <row r="1331" spans="1:7" x14ac:dyDescent="0.3">
      <c r="A1331"/>
      <c r="B1331"/>
      <c r="C1331"/>
      <c r="D1331"/>
      <c r="E1331"/>
      <c r="F1331"/>
      <c r="G1331"/>
    </row>
    <row r="1332" spans="1:7" x14ac:dyDescent="0.3">
      <c r="A1332"/>
      <c r="B1332"/>
      <c r="C1332"/>
      <c r="D1332"/>
      <c r="E1332"/>
      <c r="F1332"/>
      <c r="G1332"/>
    </row>
    <row r="1333" spans="1:7" x14ac:dyDescent="0.3">
      <c r="A1333"/>
      <c r="B1333"/>
      <c r="C1333"/>
      <c r="D1333"/>
      <c r="E1333"/>
      <c r="F1333"/>
      <c r="G1333"/>
    </row>
    <row r="1334" spans="1:7" x14ac:dyDescent="0.3">
      <c r="A1334"/>
      <c r="B1334"/>
      <c r="C1334"/>
      <c r="D1334"/>
      <c r="E1334"/>
      <c r="F1334"/>
      <c r="G1334"/>
    </row>
    <row r="1335" spans="1:7" x14ac:dyDescent="0.3">
      <c r="A1335"/>
      <c r="B1335"/>
      <c r="C1335"/>
      <c r="D1335"/>
      <c r="E1335"/>
      <c r="F1335"/>
      <c r="G1335"/>
    </row>
    <row r="1336" spans="1:7" x14ac:dyDescent="0.3">
      <c r="A1336"/>
      <c r="B1336"/>
      <c r="C1336"/>
      <c r="D1336"/>
      <c r="E1336"/>
      <c r="F1336"/>
      <c r="G1336"/>
    </row>
    <row r="1337" spans="1:7" x14ac:dyDescent="0.3">
      <c r="A1337"/>
      <c r="B1337"/>
      <c r="C1337"/>
      <c r="D1337"/>
      <c r="E1337"/>
      <c r="F1337"/>
      <c r="G1337"/>
    </row>
    <row r="1338" spans="1:7" x14ac:dyDescent="0.3">
      <c r="A1338"/>
      <c r="B1338"/>
      <c r="C1338"/>
      <c r="D1338"/>
      <c r="E1338"/>
      <c r="F1338"/>
      <c r="G1338"/>
    </row>
    <row r="1339" spans="1:7" x14ac:dyDescent="0.3">
      <c r="A1339"/>
      <c r="B1339"/>
      <c r="C1339"/>
      <c r="D1339"/>
      <c r="E1339"/>
      <c r="F1339"/>
      <c r="G1339"/>
    </row>
    <row r="1340" spans="1:7" x14ac:dyDescent="0.3">
      <c r="A1340"/>
      <c r="B1340"/>
      <c r="C1340"/>
      <c r="D1340"/>
      <c r="E1340"/>
      <c r="F1340"/>
      <c r="G1340"/>
    </row>
    <row r="1341" spans="1:7" x14ac:dyDescent="0.3">
      <c r="A1341"/>
      <c r="B1341"/>
      <c r="C1341"/>
      <c r="D1341"/>
      <c r="E1341"/>
      <c r="F1341"/>
      <c r="G1341"/>
    </row>
    <row r="1342" spans="1:7" x14ac:dyDescent="0.3">
      <c r="A1342"/>
      <c r="B1342"/>
      <c r="C1342"/>
      <c r="D1342"/>
      <c r="E1342"/>
      <c r="F1342"/>
      <c r="G1342"/>
    </row>
    <row r="1343" spans="1:7" x14ac:dyDescent="0.3">
      <c r="A1343"/>
      <c r="B1343"/>
      <c r="C1343"/>
      <c r="D1343"/>
      <c r="E1343"/>
      <c r="F1343"/>
      <c r="G1343"/>
    </row>
    <row r="1344" spans="1:7" x14ac:dyDescent="0.3">
      <c r="A1344"/>
      <c r="B1344"/>
      <c r="C1344"/>
      <c r="D1344"/>
      <c r="E1344"/>
      <c r="F1344"/>
      <c r="G1344"/>
    </row>
    <row r="1345" spans="1:7" x14ac:dyDescent="0.3">
      <c r="A1345"/>
      <c r="B1345"/>
      <c r="C1345"/>
      <c r="D1345"/>
      <c r="E1345"/>
      <c r="F1345"/>
      <c r="G1345"/>
    </row>
    <row r="1346" spans="1:7" x14ac:dyDescent="0.3">
      <c r="A1346"/>
      <c r="B1346"/>
      <c r="C1346"/>
      <c r="D1346"/>
      <c r="E1346"/>
      <c r="F1346"/>
      <c r="G1346"/>
    </row>
    <row r="1347" spans="1:7" x14ac:dyDescent="0.3">
      <c r="A1347"/>
      <c r="B1347"/>
      <c r="C1347"/>
      <c r="D1347"/>
      <c r="E1347"/>
      <c r="F1347"/>
      <c r="G1347"/>
    </row>
    <row r="1348" spans="1:7" x14ac:dyDescent="0.3">
      <c r="A1348"/>
      <c r="B1348"/>
      <c r="C1348"/>
      <c r="D1348"/>
      <c r="E1348"/>
      <c r="F1348"/>
      <c r="G1348"/>
    </row>
    <row r="1349" spans="1:7" x14ac:dyDescent="0.3">
      <c r="A1349"/>
      <c r="B1349"/>
      <c r="C1349"/>
      <c r="D1349"/>
      <c r="E1349"/>
      <c r="F1349"/>
      <c r="G1349"/>
    </row>
    <row r="1350" spans="1:7" x14ac:dyDescent="0.3">
      <c r="A1350"/>
      <c r="B1350"/>
      <c r="C1350"/>
      <c r="D1350"/>
      <c r="E1350"/>
      <c r="F1350"/>
      <c r="G1350"/>
    </row>
    <row r="1351" spans="1:7" x14ac:dyDescent="0.3">
      <c r="A1351"/>
      <c r="B1351"/>
      <c r="C1351"/>
      <c r="D1351"/>
      <c r="E1351"/>
      <c r="F1351"/>
      <c r="G1351"/>
    </row>
    <row r="1352" spans="1:7" x14ac:dyDescent="0.3">
      <c r="A1352"/>
      <c r="B1352"/>
      <c r="C1352"/>
      <c r="D1352"/>
      <c r="E1352"/>
      <c r="F1352"/>
      <c r="G1352"/>
    </row>
    <row r="1353" spans="1:7" x14ac:dyDescent="0.3">
      <c r="A1353"/>
      <c r="B1353"/>
      <c r="C1353"/>
      <c r="D1353"/>
      <c r="E1353"/>
      <c r="F1353"/>
      <c r="G1353"/>
    </row>
    <row r="1354" spans="1:7" x14ac:dyDescent="0.3">
      <c r="A1354"/>
      <c r="B1354"/>
      <c r="C1354"/>
      <c r="D1354"/>
      <c r="E1354"/>
      <c r="F1354"/>
      <c r="G1354"/>
    </row>
    <row r="1355" spans="1:7" x14ac:dyDescent="0.3">
      <c r="A1355"/>
      <c r="B1355"/>
      <c r="C1355"/>
      <c r="D1355"/>
      <c r="E1355"/>
      <c r="F1355"/>
      <c r="G1355"/>
    </row>
    <row r="1356" spans="1:7" x14ac:dyDescent="0.3">
      <c r="A1356"/>
      <c r="B1356"/>
      <c r="C1356"/>
      <c r="D1356"/>
      <c r="E1356"/>
      <c r="F1356"/>
      <c r="G1356"/>
    </row>
    <row r="1357" spans="1:7" x14ac:dyDescent="0.3">
      <c r="A1357"/>
      <c r="B1357"/>
      <c r="C1357"/>
      <c r="D1357"/>
      <c r="E1357"/>
      <c r="F1357"/>
      <c r="G1357"/>
    </row>
    <row r="1358" spans="1:7" x14ac:dyDescent="0.3">
      <c r="A1358"/>
      <c r="B1358"/>
      <c r="C1358"/>
      <c r="D1358"/>
      <c r="E1358"/>
      <c r="F1358"/>
      <c r="G1358"/>
    </row>
    <row r="1359" spans="1:7" x14ac:dyDescent="0.3">
      <c r="A1359"/>
      <c r="B1359"/>
      <c r="C1359"/>
      <c r="D1359"/>
      <c r="E1359"/>
      <c r="F1359"/>
      <c r="G1359"/>
    </row>
    <row r="1360" spans="1:7" x14ac:dyDescent="0.3">
      <c r="A1360"/>
      <c r="B1360"/>
      <c r="C1360"/>
      <c r="D1360"/>
      <c r="E1360"/>
      <c r="F1360"/>
      <c r="G1360"/>
    </row>
    <row r="1361" spans="1:7" x14ac:dyDescent="0.3">
      <c r="A1361"/>
      <c r="B1361"/>
      <c r="C1361"/>
      <c r="D1361"/>
      <c r="E1361"/>
      <c r="F1361"/>
      <c r="G1361"/>
    </row>
    <row r="1362" spans="1:7" x14ac:dyDescent="0.3">
      <c r="A1362"/>
      <c r="B1362"/>
      <c r="C1362"/>
      <c r="D1362"/>
      <c r="E1362"/>
      <c r="F1362"/>
      <c r="G1362"/>
    </row>
    <row r="1363" spans="1:7" x14ac:dyDescent="0.3">
      <c r="A1363"/>
      <c r="B1363"/>
      <c r="C1363"/>
      <c r="D1363"/>
      <c r="E1363"/>
      <c r="F1363"/>
      <c r="G1363"/>
    </row>
    <row r="1364" spans="1:7" x14ac:dyDescent="0.3">
      <c r="A1364"/>
      <c r="B1364"/>
      <c r="C1364"/>
      <c r="D1364"/>
      <c r="E1364"/>
      <c r="F1364"/>
      <c r="G1364"/>
    </row>
    <row r="1365" spans="1:7" x14ac:dyDescent="0.3">
      <c r="A1365"/>
      <c r="B1365"/>
      <c r="C1365"/>
      <c r="D1365"/>
      <c r="E1365"/>
      <c r="F1365"/>
      <c r="G1365"/>
    </row>
    <row r="1366" spans="1:7" x14ac:dyDescent="0.3">
      <c r="A1366"/>
      <c r="B1366"/>
      <c r="C1366"/>
      <c r="D1366"/>
      <c r="E1366"/>
      <c r="F1366"/>
      <c r="G1366"/>
    </row>
    <row r="1367" spans="1:7" x14ac:dyDescent="0.3">
      <c r="A1367"/>
      <c r="B1367"/>
      <c r="C1367"/>
      <c r="D1367"/>
      <c r="E1367"/>
      <c r="F1367"/>
      <c r="G1367"/>
    </row>
    <row r="1368" spans="1:7" x14ac:dyDescent="0.3">
      <c r="A1368"/>
      <c r="B1368"/>
      <c r="C1368"/>
      <c r="D1368"/>
      <c r="E1368"/>
      <c r="F1368"/>
      <c r="G1368"/>
    </row>
    <row r="1369" spans="1:7" x14ac:dyDescent="0.3">
      <c r="A1369"/>
      <c r="B1369"/>
      <c r="C1369"/>
      <c r="D1369"/>
      <c r="E1369"/>
      <c r="F1369"/>
      <c r="G1369"/>
    </row>
    <row r="1370" spans="1:7" x14ac:dyDescent="0.3">
      <c r="A1370"/>
      <c r="B1370"/>
      <c r="C1370"/>
      <c r="D1370"/>
      <c r="E1370"/>
      <c r="F1370"/>
      <c r="G1370"/>
    </row>
    <row r="1371" spans="1:7" x14ac:dyDescent="0.3">
      <c r="A1371"/>
      <c r="B1371"/>
      <c r="C1371"/>
      <c r="D1371"/>
      <c r="E1371"/>
      <c r="F1371"/>
      <c r="G1371"/>
    </row>
    <row r="1372" spans="1:7" x14ac:dyDescent="0.3">
      <c r="A1372"/>
      <c r="B1372"/>
      <c r="C1372"/>
      <c r="D1372"/>
      <c r="E1372"/>
      <c r="F1372"/>
      <c r="G1372"/>
    </row>
    <row r="1373" spans="1:7" x14ac:dyDescent="0.3">
      <c r="A1373"/>
      <c r="B1373"/>
      <c r="C1373"/>
      <c r="D1373"/>
      <c r="E1373"/>
      <c r="F1373"/>
      <c r="G1373"/>
    </row>
    <row r="1374" spans="1:7" x14ac:dyDescent="0.3">
      <c r="A1374"/>
      <c r="B1374"/>
      <c r="C1374"/>
      <c r="D1374"/>
      <c r="E1374"/>
      <c r="F1374"/>
      <c r="G1374"/>
    </row>
    <row r="1375" spans="1:7" x14ac:dyDescent="0.3">
      <c r="A1375"/>
      <c r="B1375"/>
      <c r="C1375"/>
      <c r="D1375"/>
      <c r="E1375"/>
      <c r="F1375"/>
      <c r="G1375"/>
    </row>
    <row r="1376" spans="1:7" x14ac:dyDescent="0.3">
      <c r="A1376"/>
      <c r="B1376"/>
      <c r="C1376"/>
      <c r="D1376"/>
      <c r="E1376"/>
      <c r="F1376"/>
      <c r="G1376"/>
    </row>
    <row r="1377" spans="1:7" x14ac:dyDescent="0.3">
      <c r="A1377"/>
      <c r="B1377"/>
      <c r="C1377"/>
      <c r="D1377"/>
      <c r="E1377"/>
      <c r="F1377"/>
      <c r="G1377"/>
    </row>
    <row r="1378" spans="1:7" x14ac:dyDescent="0.3">
      <c r="A1378"/>
      <c r="B1378"/>
      <c r="C1378"/>
      <c r="D1378"/>
      <c r="E1378"/>
      <c r="F1378"/>
      <c r="G1378"/>
    </row>
    <row r="1379" spans="1:7" x14ac:dyDescent="0.3">
      <c r="A1379"/>
      <c r="B1379"/>
      <c r="C1379"/>
      <c r="D1379"/>
      <c r="E1379"/>
      <c r="F1379"/>
      <c r="G1379"/>
    </row>
    <row r="1380" spans="1:7" x14ac:dyDescent="0.3">
      <c r="A1380"/>
      <c r="B1380"/>
      <c r="C1380"/>
      <c r="D1380"/>
      <c r="E1380"/>
      <c r="F1380"/>
      <c r="G1380"/>
    </row>
    <row r="1381" spans="1:7" x14ac:dyDescent="0.3">
      <c r="A1381"/>
      <c r="B1381"/>
      <c r="C1381"/>
      <c r="D1381"/>
      <c r="E1381"/>
      <c r="F1381"/>
      <c r="G1381"/>
    </row>
    <row r="1382" spans="1:7" x14ac:dyDescent="0.3">
      <c r="A1382"/>
      <c r="B1382"/>
      <c r="C1382"/>
      <c r="D1382"/>
      <c r="E1382"/>
      <c r="F1382"/>
      <c r="G1382"/>
    </row>
    <row r="1383" spans="1:7" x14ac:dyDescent="0.3">
      <c r="A1383"/>
      <c r="B1383"/>
      <c r="C1383"/>
      <c r="D1383"/>
      <c r="E1383"/>
      <c r="F1383"/>
      <c r="G1383"/>
    </row>
    <row r="1384" spans="1:7" x14ac:dyDescent="0.3">
      <c r="A1384"/>
      <c r="B1384"/>
      <c r="C1384"/>
      <c r="D1384"/>
      <c r="E1384"/>
      <c r="F1384"/>
      <c r="G1384"/>
    </row>
    <row r="1385" spans="1:7" x14ac:dyDescent="0.3">
      <c r="A1385"/>
      <c r="B1385"/>
      <c r="C1385"/>
      <c r="D1385"/>
      <c r="E1385"/>
      <c r="F1385"/>
      <c r="G1385"/>
    </row>
    <row r="1386" spans="1:7" x14ac:dyDescent="0.3">
      <c r="A1386"/>
      <c r="B1386"/>
      <c r="C1386"/>
      <c r="D1386"/>
      <c r="E1386"/>
      <c r="F1386"/>
      <c r="G1386"/>
    </row>
    <row r="1387" spans="1:7" x14ac:dyDescent="0.3">
      <c r="A1387"/>
      <c r="B1387"/>
      <c r="C1387"/>
      <c r="D1387"/>
      <c r="E1387"/>
      <c r="F1387"/>
      <c r="G1387"/>
    </row>
    <row r="1388" spans="1:7" x14ac:dyDescent="0.3">
      <c r="A1388"/>
      <c r="B1388"/>
      <c r="C1388"/>
      <c r="D1388"/>
      <c r="E1388"/>
      <c r="F1388"/>
      <c r="G1388"/>
    </row>
    <row r="1389" spans="1:7" x14ac:dyDescent="0.3">
      <c r="A1389"/>
      <c r="B1389"/>
      <c r="C1389"/>
      <c r="D1389"/>
      <c r="E1389"/>
      <c r="F1389"/>
      <c r="G1389"/>
    </row>
    <row r="1390" spans="1:7" x14ac:dyDescent="0.3">
      <c r="A1390"/>
      <c r="B1390"/>
      <c r="C1390"/>
      <c r="D1390"/>
      <c r="E1390"/>
      <c r="F1390"/>
      <c r="G1390"/>
    </row>
    <row r="1391" spans="1:7" x14ac:dyDescent="0.3">
      <c r="A1391"/>
      <c r="B1391"/>
      <c r="C1391"/>
      <c r="D1391"/>
      <c r="E1391"/>
      <c r="F1391"/>
      <c r="G1391"/>
    </row>
    <row r="1392" spans="1:7" x14ac:dyDescent="0.3">
      <c r="A1392"/>
      <c r="B1392"/>
      <c r="C1392"/>
      <c r="D1392"/>
      <c r="E1392"/>
      <c r="F1392"/>
      <c r="G1392"/>
    </row>
    <row r="1393" spans="1:7" x14ac:dyDescent="0.3">
      <c r="A1393"/>
      <c r="B1393"/>
      <c r="C1393"/>
      <c r="D1393"/>
      <c r="E1393"/>
      <c r="F1393"/>
      <c r="G1393"/>
    </row>
    <row r="1394" spans="1:7" x14ac:dyDescent="0.3">
      <c r="A1394"/>
      <c r="B1394"/>
      <c r="C1394"/>
      <c r="D1394"/>
      <c r="E1394"/>
      <c r="F1394"/>
      <c r="G1394"/>
    </row>
    <row r="1395" spans="1:7" x14ac:dyDescent="0.3">
      <c r="A1395"/>
      <c r="B1395"/>
      <c r="C1395"/>
      <c r="D1395"/>
      <c r="E1395"/>
      <c r="F1395"/>
      <c r="G1395"/>
    </row>
    <row r="1396" spans="1:7" x14ac:dyDescent="0.3">
      <c r="A1396"/>
      <c r="B1396"/>
      <c r="C1396"/>
      <c r="D1396"/>
      <c r="E1396"/>
      <c r="F1396"/>
      <c r="G1396"/>
    </row>
    <row r="1397" spans="1:7" x14ac:dyDescent="0.3">
      <c r="A1397"/>
      <c r="B1397"/>
      <c r="C1397"/>
      <c r="D1397"/>
      <c r="E1397"/>
      <c r="F1397"/>
      <c r="G1397"/>
    </row>
    <row r="1398" spans="1:7" x14ac:dyDescent="0.3">
      <c r="A1398"/>
      <c r="B1398"/>
      <c r="C1398"/>
      <c r="D1398"/>
      <c r="E1398"/>
      <c r="F1398"/>
      <c r="G1398"/>
    </row>
    <row r="1399" spans="1:7" x14ac:dyDescent="0.3">
      <c r="A1399"/>
      <c r="B1399"/>
      <c r="C1399"/>
      <c r="D1399"/>
      <c r="E1399"/>
      <c r="F1399"/>
      <c r="G1399"/>
    </row>
    <row r="1400" spans="1:7" x14ac:dyDescent="0.3">
      <c r="A1400"/>
      <c r="B1400"/>
      <c r="C1400"/>
      <c r="D1400"/>
      <c r="E1400"/>
      <c r="F1400"/>
      <c r="G1400"/>
    </row>
    <row r="1401" spans="1:7" x14ac:dyDescent="0.3">
      <c r="A1401"/>
      <c r="B1401"/>
      <c r="C1401"/>
      <c r="D1401"/>
      <c r="E1401"/>
      <c r="F1401"/>
      <c r="G1401"/>
    </row>
    <row r="1402" spans="1:7" x14ac:dyDescent="0.3">
      <c r="A1402"/>
      <c r="B1402"/>
      <c r="C1402"/>
      <c r="D1402"/>
      <c r="E1402"/>
      <c r="F1402"/>
      <c r="G1402"/>
    </row>
    <row r="1403" spans="1:7" x14ac:dyDescent="0.3">
      <c r="A1403"/>
      <c r="B1403"/>
      <c r="C1403"/>
      <c r="D1403"/>
      <c r="E1403"/>
      <c r="F1403"/>
      <c r="G1403"/>
    </row>
    <row r="1404" spans="1:7" x14ac:dyDescent="0.3">
      <c r="A1404"/>
      <c r="B1404"/>
      <c r="C1404"/>
      <c r="D1404"/>
      <c r="E1404"/>
      <c r="F1404"/>
      <c r="G1404"/>
    </row>
    <row r="1405" spans="1:7" x14ac:dyDescent="0.3">
      <c r="A1405"/>
      <c r="B1405"/>
      <c r="C1405"/>
      <c r="D1405"/>
      <c r="E1405"/>
      <c r="F1405"/>
      <c r="G1405"/>
    </row>
    <row r="1406" spans="1:7" x14ac:dyDescent="0.3">
      <c r="A1406"/>
      <c r="B1406"/>
      <c r="C1406"/>
      <c r="D1406"/>
      <c r="E1406"/>
      <c r="F1406"/>
      <c r="G1406"/>
    </row>
    <row r="1407" spans="1:7" x14ac:dyDescent="0.3">
      <c r="A1407"/>
      <c r="B1407"/>
      <c r="C1407"/>
      <c r="D1407"/>
      <c r="E1407"/>
      <c r="F1407"/>
      <c r="G1407"/>
    </row>
    <row r="1408" spans="1:7" x14ac:dyDescent="0.3">
      <c r="A1408"/>
      <c r="B1408"/>
      <c r="C1408"/>
      <c r="D1408"/>
      <c r="E1408"/>
      <c r="F1408"/>
      <c r="G1408"/>
    </row>
    <row r="1409" spans="1:7" x14ac:dyDescent="0.3">
      <c r="A1409"/>
      <c r="B1409"/>
      <c r="C1409"/>
      <c r="D1409"/>
      <c r="E1409"/>
      <c r="F1409"/>
      <c r="G1409"/>
    </row>
    <row r="1410" spans="1:7" x14ac:dyDescent="0.3">
      <c r="A1410"/>
      <c r="B1410"/>
      <c r="C1410"/>
      <c r="D1410"/>
      <c r="E1410"/>
      <c r="F1410"/>
      <c r="G1410"/>
    </row>
    <row r="1411" spans="1:7" x14ac:dyDescent="0.3">
      <c r="A1411"/>
      <c r="B1411"/>
      <c r="C1411"/>
      <c r="D1411"/>
      <c r="E1411"/>
      <c r="F1411"/>
      <c r="G1411"/>
    </row>
    <row r="1412" spans="1:7" x14ac:dyDescent="0.3">
      <c r="A1412"/>
      <c r="B1412"/>
      <c r="C1412"/>
      <c r="D1412"/>
      <c r="E1412"/>
      <c r="F1412"/>
      <c r="G1412"/>
    </row>
    <row r="1413" spans="1:7" x14ac:dyDescent="0.3">
      <c r="A1413"/>
      <c r="B1413"/>
      <c r="C1413"/>
      <c r="D1413"/>
      <c r="E1413"/>
      <c r="F1413"/>
      <c r="G1413"/>
    </row>
    <row r="1414" spans="1:7" x14ac:dyDescent="0.3">
      <c r="A1414"/>
      <c r="B1414"/>
      <c r="C1414"/>
      <c r="D1414"/>
      <c r="E1414"/>
      <c r="F1414"/>
      <c r="G1414"/>
    </row>
    <row r="1415" spans="1:7" x14ac:dyDescent="0.3">
      <c r="A1415"/>
      <c r="B1415"/>
      <c r="C1415"/>
      <c r="D1415"/>
      <c r="E1415"/>
      <c r="F1415"/>
      <c r="G1415"/>
    </row>
    <row r="1416" spans="1:7" x14ac:dyDescent="0.3">
      <c r="A1416"/>
      <c r="B1416"/>
      <c r="C1416"/>
      <c r="D1416"/>
      <c r="E1416"/>
      <c r="F1416"/>
      <c r="G1416"/>
    </row>
    <row r="1417" spans="1:7" x14ac:dyDescent="0.3">
      <c r="A1417"/>
      <c r="B1417"/>
      <c r="C1417"/>
      <c r="D1417"/>
      <c r="E1417"/>
      <c r="F1417"/>
      <c r="G1417"/>
    </row>
    <row r="1418" spans="1:7" x14ac:dyDescent="0.3">
      <c r="A1418"/>
      <c r="B1418"/>
      <c r="C1418"/>
      <c r="D1418"/>
      <c r="E1418"/>
      <c r="F1418"/>
      <c r="G1418"/>
    </row>
    <row r="1419" spans="1:7" x14ac:dyDescent="0.3">
      <c r="A1419"/>
      <c r="B1419"/>
      <c r="C1419"/>
      <c r="D1419"/>
      <c r="E1419"/>
      <c r="F1419"/>
      <c r="G1419"/>
    </row>
    <row r="1420" spans="1:7" x14ac:dyDescent="0.3">
      <c r="A1420"/>
      <c r="B1420"/>
      <c r="C1420"/>
      <c r="D1420"/>
      <c r="E1420"/>
      <c r="F1420"/>
      <c r="G1420"/>
    </row>
    <row r="1421" spans="1:7" x14ac:dyDescent="0.3">
      <c r="A1421"/>
      <c r="B1421"/>
      <c r="C1421"/>
      <c r="D1421"/>
      <c r="E1421"/>
      <c r="F1421"/>
      <c r="G1421"/>
    </row>
    <row r="1422" spans="1:7" x14ac:dyDescent="0.3">
      <c r="A1422"/>
      <c r="B1422"/>
      <c r="C1422"/>
      <c r="D1422"/>
      <c r="E1422"/>
      <c r="F1422"/>
      <c r="G1422"/>
    </row>
    <row r="1423" spans="1:7" x14ac:dyDescent="0.3">
      <c r="A1423"/>
      <c r="B1423"/>
      <c r="C1423"/>
      <c r="D1423"/>
      <c r="E1423"/>
      <c r="F1423"/>
      <c r="G1423"/>
    </row>
    <row r="1424" spans="1:7" x14ac:dyDescent="0.3">
      <c r="A1424"/>
      <c r="B1424"/>
      <c r="C1424"/>
      <c r="D1424"/>
      <c r="E1424"/>
      <c r="F1424"/>
      <c r="G1424"/>
    </row>
    <row r="1425" spans="1:7" x14ac:dyDescent="0.3">
      <c r="A1425"/>
      <c r="B1425"/>
      <c r="C1425"/>
      <c r="D1425"/>
      <c r="E1425"/>
      <c r="F1425"/>
      <c r="G1425"/>
    </row>
    <row r="1426" spans="1:7" x14ac:dyDescent="0.3">
      <c r="A1426"/>
      <c r="B1426"/>
      <c r="C1426"/>
      <c r="D1426"/>
      <c r="E1426"/>
      <c r="F1426"/>
      <c r="G1426"/>
    </row>
    <row r="1427" spans="1:7" x14ac:dyDescent="0.3">
      <c r="A1427"/>
      <c r="B1427"/>
      <c r="C1427"/>
      <c r="D1427"/>
      <c r="E1427"/>
      <c r="F1427"/>
      <c r="G1427"/>
    </row>
    <row r="1428" spans="1:7" x14ac:dyDescent="0.3">
      <c r="A1428"/>
      <c r="B1428"/>
      <c r="C1428"/>
      <c r="D1428"/>
      <c r="E1428"/>
      <c r="F1428"/>
      <c r="G1428"/>
    </row>
    <row r="1429" spans="1:7" x14ac:dyDescent="0.3">
      <c r="A1429"/>
      <c r="B1429"/>
      <c r="C1429"/>
      <c r="D1429"/>
      <c r="E1429"/>
      <c r="F1429"/>
      <c r="G1429"/>
    </row>
    <row r="1430" spans="1:7" x14ac:dyDescent="0.3">
      <c r="A1430"/>
      <c r="B1430"/>
      <c r="C1430"/>
      <c r="D1430"/>
      <c r="E1430"/>
      <c r="F1430"/>
      <c r="G1430"/>
    </row>
    <row r="1431" spans="1:7" x14ac:dyDescent="0.3">
      <c r="A1431"/>
      <c r="B1431"/>
      <c r="C1431"/>
      <c r="D1431"/>
      <c r="E1431"/>
      <c r="F1431"/>
      <c r="G1431"/>
    </row>
    <row r="1432" spans="1:7" x14ac:dyDescent="0.3">
      <c r="A1432"/>
      <c r="B1432"/>
      <c r="C1432"/>
      <c r="D1432"/>
      <c r="E1432"/>
      <c r="F1432"/>
      <c r="G1432"/>
    </row>
    <row r="1433" spans="1:7" x14ac:dyDescent="0.3">
      <c r="A1433"/>
      <c r="B1433"/>
      <c r="C1433"/>
      <c r="D1433"/>
      <c r="E1433"/>
      <c r="F1433"/>
      <c r="G1433"/>
    </row>
    <row r="1434" spans="1:7" x14ac:dyDescent="0.3">
      <c r="A1434"/>
      <c r="B1434"/>
      <c r="C1434"/>
      <c r="D1434"/>
      <c r="E1434"/>
      <c r="F1434"/>
      <c r="G1434"/>
    </row>
    <row r="1435" spans="1:7" x14ac:dyDescent="0.3">
      <c r="A1435"/>
      <c r="B1435"/>
      <c r="C1435"/>
      <c r="D1435"/>
      <c r="E1435"/>
      <c r="F1435"/>
      <c r="G1435"/>
    </row>
    <row r="1436" spans="1:7" x14ac:dyDescent="0.3">
      <c r="A1436"/>
      <c r="B1436"/>
      <c r="C1436"/>
      <c r="D1436"/>
      <c r="E1436"/>
      <c r="F1436"/>
      <c r="G1436"/>
    </row>
    <row r="1437" spans="1:7" x14ac:dyDescent="0.3">
      <c r="A1437"/>
      <c r="B1437"/>
      <c r="C1437"/>
      <c r="D1437"/>
      <c r="E1437"/>
      <c r="F1437"/>
      <c r="G1437"/>
    </row>
    <row r="1438" spans="1:7" x14ac:dyDescent="0.3">
      <c r="A1438"/>
      <c r="B1438"/>
      <c r="C1438"/>
      <c r="D1438"/>
      <c r="E1438"/>
      <c r="F1438"/>
      <c r="G1438"/>
    </row>
    <row r="1439" spans="1:7" x14ac:dyDescent="0.3">
      <c r="A1439"/>
      <c r="B1439"/>
      <c r="C1439"/>
      <c r="D1439"/>
      <c r="E1439"/>
      <c r="F1439"/>
      <c r="G1439"/>
    </row>
    <row r="1440" spans="1:7" x14ac:dyDescent="0.3">
      <c r="A1440"/>
      <c r="B1440"/>
      <c r="C1440"/>
      <c r="D1440"/>
      <c r="E1440"/>
      <c r="F1440"/>
      <c r="G1440"/>
    </row>
    <row r="1441" spans="1:7" x14ac:dyDescent="0.3">
      <c r="A1441"/>
      <c r="B1441"/>
      <c r="C1441"/>
      <c r="D1441"/>
      <c r="E1441"/>
      <c r="F1441"/>
      <c r="G1441"/>
    </row>
    <row r="1442" spans="1:7" x14ac:dyDescent="0.3">
      <c r="A1442"/>
      <c r="B1442"/>
      <c r="C1442"/>
      <c r="D1442"/>
      <c r="E1442"/>
      <c r="F1442"/>
      <c r="G1442"/>
    </row>
    <row r="1443" spans="1:7" x14ac:dyDescent="0.3">
      <c r="A1443"/>
      <c r="B1443"/>
      <c r="C1443"/>
      <c r="D1443"/>
      <c r="E1443"/>
      <c r="F1443"/>
      <c r="G1443"/>
    </row>
    <row r="1444" spans="1:7" x14ac:dyDescent="0.3">
      <c r="A1444"/>
      <c r="B1444"/>
      <c r="C1444"/>
      <c r="D1444"/>
      <c r="E1444"/>
      <c r="F1444"/>
      <c r="G1444"/>
    </row>
    <row r="1445" spans="1:7" x14ac:dyDescent="0.3">
      <c r="A1445"/>
      <c r="B1445"/>
      <c r="C1445"/>
      <c r="D1445"/>
      <c r="E1445"/>
      <c r="F1445"/>
      <c r="G1445"/>
    </row>
    <row r="1446" spans="1:7" x14ac:dyDescent="0.3">
      <c r="A1446"/>
      <c r="B1446"/>
      <c r="C1446"/>
      <c r="D1446"/>
      <c r="E1446"/>
      <c r="F1446"/>
      <c r="G1446"/>
    </row>
    <row r="1447" spans="1:7" x14ac:dyDescent="0.3">
      <c r="A1447"/>
      <c r="B1447"/>
      <c r="C1447"/>
      <c r="D1447"/>
      <c r="E1447"/>
      <c r="F1447"/>
      <c r="G1447"/>
    </row>
    <row r="1448" spans="1:7" x14ac:dyDescent="0.3">
      <c r="A1448"/>
      <c r="B1448"/>
      <c r="C1448"/>
      <c r="D1448"/>
      <c r="E1448"/>
      <c r="F1448"/>
      <c r="G1448"/>
    </row>
    <row r="1449" spans="1:7" x14ac:dyDescent="0.3">
      <c r="A1449"/>
      <c r="B1449"/>
      <c r="C1449"/>
      <c r="D1449"/>
      <c r="E1449"/>
      <c r="F1449"/>
      <c r="G1449"/>
    </row>
    <row r="1450" spans="1:7" x14ac:dyDescent="0.3">
      <c r="A1450"/>
      <c r="B1450"/>
      <c r="C1450"/>
      <c r="D1450"/>
      <c r="E1450"/>
      <c r="F1450"/>
      <c r="G1450"/>
    </row>
    <row r="1451" spans="1:7" x14ac:dyDescent="0.3">
      <c r="A1451"/>
      <c r="B1451"/>
      <c r="C1451"/>
      <c r="D1451"/>
      <c r="E1451"/>
      <c r="F1451"/>
      <c r="G1451"/>
    </row>
    <row r="1452" spans="1:7" x14ac:dyDescent="0.3">
      <c r="A1452"/>
      <c r="B1452"/>
      <c r="C1452"/>
      <c r="D1452"/>
      <c r="E1452"/>
      <c r="F1452"/>
      <c r="G1452"/>
    </row>
    <row r="1453" spans="1:7" x14ac:dyDescent="0.3">
      <c r="A1453"/>
      <c r="B1453"/>
      <c r="C1453"/>
      <c r="D1453"/>
      <c r="E1453"/>
      <c r="F1453"/>
      <c r="G1453"/>
    </row>
    <row r="1454" spans="1:7" x14ac:dyDescent="0.3">
      <c r="A1454"/>
      <c r="B1454"/>
      <c r="C1454"/>
      <c r="D1454"/>
      <c r="E1454"/>
      <c r="F1454"/>
      <c r="G1454"/>
    </row>
    <row r="1455" spans="1:7" x14ac:dyDescent="0.3">
      <c r="A1455"/>
      <c r="B1455"/>
      <c r="C1455"/>
      <c r="D1455"/>
      <c r="E1455"/>
      <c r="F1455"/>
      <c r="G1455"/>
    </row>
    <row r="1456" spans="1:7" x14ac:dyDescent="0.3">
      <c r="A1456"/>
      <c r="B1456"/>
      <c r="C1456"/>
      <c r="D1456"/>
      <c r="E1456"/>
      <c r="F1456"/>
      <c r="G1456"/>
    </row>
    <row r="1457" spans="1:7" x14ac:dyDescent="0.3">
      <c r="A1457"/>
      <c r="B1457"/>
      <c r="C1457"/>
      <c r="D1457"/>
      <c r="E1457"/>
      <c r="F1457"/>
      <c r="G1457"/>
    </row>
    <row r="1458" spans="1:7" x14ac:dyDescent="0.3">
      <c r="A1458"/>
      <c r="B1458"/>
      <c r="C1458"/>
      <c r="D1458"/>
      <c r="E1458"/>
      <c r="F1458"/>
      <c r="G1458"/>
    </row>
    <row r="1459" spans="1:7" x14ac:dyDescent="0.3">
      <c r="A1459"/>
      <c r="B1459"/>
      <c r="C1459"/>
      <c r="D1459"/>
      <c r="E1459"/>
      <c r="F1459"/>
      <c r="G1459"/>
    </row>
    <row r="1460" spans="1:7" x14ac:dyDescent="0.3">
      <c r="A1460"/>
      <c r="B1460"/>
      <c r="C1460"/>
      <c r="D1460"/>
      <c r="E1460"/>
      <c r="F1460"/>
      <c r="G1460"/>
    </row>
    <row r="1461" spans="1:7" x14ac:dyDescent="0.3">
      <c r="A1461"/>
      <c r="B1461"/>
      <c r="C1461"/>
      <c r="D1461"/>
      <c r="E1461"/>
      <c r="F1461"/>
      <c r="G1461"/>
    </row>
    <row r="1462" spans="1:7" x14ac:dyDescent="0.3">
      <c r="A1462"/>
      <c r="B1462"/>
      <c r="C1462"/>
      <c r="D1462"/>
      <c r="E1462"/>
      <c r="F1462"/>
      <c r="G1462"/>
    </row>
    <row r="1463" spans="1:7" x14ac:dyDescent="0.3">
      <c r="A1463"/>
      <c r="B1463"/>
      <c r="C1463"/>
      <c r="D1463"/>
      <c r="E1463"/>
      <c r="F1463"/>
      <c r="G1463"/>
    </row>
    <row r="1464" spans="1:7" x14ac:dyDescent="0.3">
      <c r="A1464"/>
      <c r="B1464"/>
      <c r="C1464"/>
      <c r="D1464"/>
      <c r="E1464"/>
      <c r="F1464"/>
      <c r="G1464"/>
    </row>
    <row r="1465" spans="1:7" x14ac:dyDescent="0.3">
      <c r="A1465"/>
      <c r="B1465"/>
      <c r="C1465"/>
      <c r="D1465"/>
      <c r="E1465"/>
      <c r="F1465"/>
      <c r="G1465"/>
    </row>
    <row r="1466" spans="1:7" x14ac:dyDescent="0.3">
      <c r="A1466"/>
      <c r="B1466"/>
      <c r="C1466"/>
      <c r="D1466"/>
      <c r="E1466"/>
      <c r="F1466"/>
      <c r="G1466"/>
    </row>
    <row r="1467" spans="1:7" x14ac:dyDescent="0.3">
      <c r="A1467"/>
      <c r="B1467"/>
      <c r="C1467"/>
      <c r="D1467"/>
      <c r="E1467"/>
      <c r="F1467"/>
      <c r="G1467"/>
    </row>
    <row r="1468" spans="1:7" x14ac:dyDescent="0.3">
      <c r="A1468"/>
      <c r="B1468"/>
      <c r="C1468"/>
      <c r="D1468"/>
      <c r="E1468"/>
      <c r="F1468"/>
      <c r="G1468"/>
    </row>
    <row r="1469" spans="1:7" x14ac:dyDescent="0.3">
      <c r="A1469"/>
      <c r="B1469"/>
      <c r="C1469"/>
      <c r="D1469"/>
      <c r="E1469"/>
      <c r="F1469"/>
      <c r="G1469"/>
    </row>
    <row r="1470" spans="1:7" x14ac:dyDescent="0.3">
      <c r="A1470"/>
      <c r="B1470"/>
      <c r="C1470"/>
      <c r="D1470"/>
      <c r="E1470"/>
      <c r="F1470"/>
      <c r="G1470"/>
    </row>
    <row r="1471" spans="1:7" x14ac:dyDescent="0.3">
      <c r="A1471"/>
      <c r="B1471"/>
      <c r="C1471"/>
      <c r="D1471"/>
      <c r="E1471"/>
      <c r="F1471"/>
      <c r="G1471"/>
    </row>
    <row r="1472" spans="1:7" x14ac:dyDescent="0.3">
      <c r="A1472"/>
      <c r="B1472"/>
      <c r="C1472"/>
      <c r="D1472"/>
      <c r="E1472"/>
      <c r="F1472"/>
      <c r="G1472"/>
    </row>
    <row r="1473" spans="1:7" x14ac:dyDescent="0.3">
      <c r="A1473"/>
      <c r="B1473"/>
      <c r="C1473"/>
      <c r="D1473"/>
      <c r="E1473"/>
      <c r="F1473"/>
      <c r="G1473"/>
    </row>
    <row r="1474" spans="1:7" x14ac:dyDescent="0.3">
      <c r="A1474"/>
      <c r="B1474"/>
      <c r="C1474"/>
      <c r="D1474"/>
      <c r="E1474"/>
      <c r="F1474"/>
      <c r="G1474"/>
    </row>
    <row r="1475" spans="1:7" x14ac:dyDescent="0.3">
      <c r="A1475"/>
      <c r="B1475"/>
      <c r="C1475"/>
      <c r="D1475"/>
      <c r="E1475"/>
      <c r="F1475"/>
      <c r="G1475"/>
    </row>
    <row r="1476" spans="1:7" x14ac:dyDescent="0.3">
      <c r="A1476"/>
      <c r="B1476"/>
      <c r="C1476"/>
      <c r="D1476"/>
      <c r="E1476"/>
      <c r="F1476"/>
      <c r="G1476"/>
    </row>
    <row r="1477" spans="1:7" x14ac:dyDescent="0.3">
      <c r="A1477"/>
      <c r="B1477"/>
      <c r="C1477"/>
      <c r="D1477"/>
      <c r="E1477"/>
      <c r="F1477"/>
      <c r="G1477"/>
    </row>
    <row r="1478" spans="1:7" x14ac:dyDescent="0.3">
      <c r="A1478"/>
      <c r="B1478"/>
      <c r="C1478"/>
      <c r="D1478"/>
      <c r="E1478"/>
      <c r="F1478"/>
      <c r="G1478"/>
    </row>
    <row r="1479" spans="1:7" x14ac:dyDescent="0.3">
      <c r="A1479"/>
      <c r="B1479"/>
      <c r="C1479"/>
      <c r="D1479"/>
      <c r="E1479"/>
      <c r="F1479"/>
      <c r="G1479"/>
    </row>
    <row r="1480" spans="1:7" x14ac:dyDescent="0.3">
      <c r="A1480"/>
      <c r="B1480"/>
      <c r="C1480"/>
      <c r="D1480"/>
      <c r="E1480"/>
      <c r="F1480"/>
      <c r="G1480"/>
    </row>
    <row r="1481" spans="1:7" x14ac:dyDescent="0.3">
      <c r="A1481"/>
      <c r="B1481"/>
      <c r="C1481"/>
      <c r="D1481"/>
      <c r="E1481"/>
      <c r="F1481"/>
      <c r="G1481"/>
    </row>
    <row r="1482" spans="1:7" x14ac:dyDescent="0.3">
      <c r="A1482"/>
      <c r="B1482"/>
      <c r="C1482"/>
      <c r="D1482"/>
      <c r="E1482"/>
      <c r="F1482"/>
      <c r="G1482"/>
    </row>
    <row r="1483" spans="1:7" x14ac:dyDescent="0.3">
      <c r="A1483"/>
      <c r="B1483"/>
      <c r="C1483"/>
      <c r="D1483"/>
      <c r="E1483"/>
      <c r="F1483"/>
      <c r="G1483"/>
    </row>
    <row r="1484" spans="1:7" x14ac:dyDescent="0.3">
      <c r="A1484"/>
      <c r="B1484"/>
      <c r="C1484"/>
      <c r="D1484"/>
      <c r="E1484"/>
      <c r="F1484"/>
      <c r="G1484"/>
    </row>
    <row r="1485" spans="1:7" x14ac:dyDescent="0.3">
      <c r="A1485"/>
      <c r="B1485"/>
      <c r="C1485"/>
      <c r="D1485"/>
      <c r="E1485"/>
      <c r="F1485"/>
      <c r="G1485"/>
    </row>
    <row r="1486" spans="1:7" x14ac:dyDescent="0.3">
      <c r="A1486"/>
      <c r="B1486"/>
      <c r="C1486"/>
      <c r="D1486"/>
      <c r="E1486"/>
      <c r="F1486"/>
      <c r="G1486"/>
    </row>
    <row r="1487" spans="1:7" x14ac:dyDescent="0.3">
      <c r="A1487"/>
      <c r="B1487"/>
      <c r="C1487"/>
      <c r="D1487"/>
      <c r="E1487"/>
      <c r="F1487"/>
      <c r="G1487"/>
    </row>
    <row r="1488" spans="1:7" x14ac:dyDescent="0.3">
      <c r="A1488"/>
      <c r="B1488"/>
      <c r="C1488"/>
      <c r="D1488"/>
      <c r="E1488"/>
      <c r="F1488"/>
      <c r="G1488"/>
    </row>
    <row r="1489" spans="1:7" x14ac:dyDescent="0.3">
      <c r="A1489"/>
      <c r="B1489"/>
      <c r="C1489"/>
      <c r="D1489"/>
      <c r="E1489"/>
      <c r="F1489"/>
      <c r="G1489"/>
    </row>
    <row r="1490" spans="1:7" x14ac:dyDescent="0.3">
      <c r="A1490"/>
      <c r="B1490"/>
      <c r="C1490"/>
      <c r="D1490"/>
      <c r="E1490"/>
      <c r="F1490"/>
      <c r="G1490"/>
    </row>
    <row r="1491" spans="1:7" x14ac:dyDescent="0.3">
      <c r="A1491"/>
      <c r="B1491"/>
      <c r="C1491"/>
      <c r="D1491"/>
      <c r="E1491"/>
      <c r="F1491"/>
      <c r="G1491"/>
    </row>
    <row r="1492" spans="1:7" x14ac:dyDescent="0.3">
      <c r="A1492"/>
      <c r="B1492"/>
      <c r="C1492"/>
      <c r="D1492"/>
      <c r="E1492"/>
      <c r="F1492"/>
      <c r="G1492"/>
    </row>
    <row r="1493" spans="1:7" x14ac:dyDescent="0.3">
      <c r="A1493"/>
      <c r="B1493"/>
      <c r="C1493"/>
      <c r="D1493"/>
      <c r="E1493"/>
      <c r="F1493"/>
      <c r="G1493"/>
    </row>
    <row r="1494" spans="1:7" x14ac:dyDescent="0.3">
      <c r="A1494"/>
      <c r="B1494"/>
      <c r="C1494"/>
      <c r="D1494"/>
      <c r="E1494"/>
      <c r="F1494"/>
      <c r="G1494"/>
    </row>
    <row r="1495" spans="1:7" x14ac:dyDescent="0.3">
      <c r="A1495"/>
      <c r="B1495"/>
      <c r="C1495"/>
      <c r="D1495"/>
      <c r="E1495"/>
      <c r="F1495"/>
      <c r="G1495"/>
    </row>
    <row r="1496" spans="1:7" x14ac:dyDescent="0.3">
      <c r="A1496"/>
      <c r="B1496"/>
      <c r="C1496"/>
      <c r="D1496"/>
      <c r="E1496"/>
      <c r="F1496"/>
      <c r="G1496"/>
    </row>
    <row r="1497" spans="1:7" x14ac:dyDescent="0.3">
      <c r="A1497"/>
      <c r="B1497"/>
      <c r="C1497"/>
      <c r="D1497"/>
      <c r="E1497"/>
      <c r="F1497"/>
      <c r="G1497"/>
    </row>
    <row r="1498" spans="1:7" x14ac:dyDescent="0.3">
      <c r="A1498"/>
      <c r="B1498"/>
      <c r="C1498"/>
      <c r="D1498"/>
      <c r="E1498"/>
      <c r="F1498"/>
      <c r="G1498"/>
    </row>
    <row r="1499" spans="1:7" x14ac:dyDescent="0.3">
      <c r="A1499"/>
      <c r="B1499"/>
      <c r="C1499"/>
      <c r="D1499"/>
      <c r="E1499"/>
      <c r="F1499"/>
      <c r="G1499"/>
    </row>
    <row r="1500" spans="1:7" x14ac:dyDescent="0.3">
      <c r="A1500"/>
      <c r="B1500"/>
      <c r="C1500"/>
      <c r="D1500"/>
      <c r="E1500"/>
      <c r="F1500"/>
      <c r="G1500"/>
    </row>
    <row r="1501" spans="1:7" x14ac:dyDescent="0.3">
      <c r="A1501"/>
      <c r="B1501"/>
      <c r="C1501"/>
      <c r="D1501"/>
      <c r="E1501"/>
      <c r="F1501"/>
      <c r="G1501"/>
    </row>
    <row r="1502" spans="1:7" x14ac:dyDescent="0.3">
      <c r="A1502"/>
      <c r="B1502"/>
      <c r="C1502"/>
      <c r="D1502"/>
      <c r="E1502"/>
      <c r="F1502"/>
      <c r="G1502"/>
    </row>
    <row r="1503" spans="1:7" x14ac:dyDescent="0.3">
      <c r="A1503"/>
      <c r="B1503"/>
      <c r="C1503"/>
      <c r="D1503"/>
      <c r="E1503"/>
      <c r="F1503"/>
      <c r="G1503"/>
    </row>
    <row r="1504" spans="1:7" x14ac:dyDescent="0.3">
      <c r="A1504"/>
      <c r="B1504"/>
      <c r="C1504"/>
      <c r="D1504"/>
      <c r="E1504"/>
      <c r="F1504"/>
      <c r="G1504"/>
    </row>
    <row r="1505" spans="1:7" x14ac:dyDescent="0.3">
      <c r="A1505"/>
      <c r="B1505"/>
      <c r="C1505"/>
      <c r="D1505"/>
      <c r="E1505"/>
      <c r="F1505"/>
      <c r="G1505"/>
    </row>
    <row r="1506" spans="1:7" x14ac:dyDescent="0.3">
      <c r="A1506"/>
      <c r="B1506"/>
      <c r="C1506"/>
      <c r="D1506"/>
      <c r="E1506"/>
      <c r="F1506"/>
      <c r="G1506"/>
    </row>
    <row r="1507" spans="1:7" x14ac:dyDescent="0.3">
      <c r="A1507"/>
      <c r="B1507"/>
      <c r="C1507"/>
      <c r="D1507"/>
      <c r="E1507"/>
      <c r="F1507"/>
      <c r="G1507"/>
    </row>
    <row r="1508" spans="1:7" x14ac:dyDescent="0.3">
      <c r="A1508"/>
      <c r="B1508"/>
      <c r="C1508"/>
      <c r="D1508"/>
      <c r="E1508"/>
      <c r="F1508"/>
      <c r="G1508"/>
    </row>
    <row r="1509" spans="1:7" x14ac:dyDescent="0.3">
      <c r="A1509"/>
      <c r="B1509"/>
      <c r="C1509"/>
      <c r="D1509"/>
      <c r="E1509"/>
      <c r="F1509"/>
      <c r="G1509"/>
    </row>
    <row r="1510" spans="1:7" x14ac:dyDescent="0.3">
      <c r="A1510"/>
      <c r="B1510"/>
      <c r="C1510"/>
      <c r="D1510"/>
      <c r="E1510"/>
      <c r="F1510"/>
      <c r="G1510"/>
    </row>
    <row r="1511" spans="1:7" x14ac:dyDescent="0.3">
      <c r="A1511"/>
      <c r="B1511"/>
      <c r="C1511"/>
      <c r="D1511"/>
      <c r="E1511"/>
      <c r="F1511"/>
      <c r="G1511"/>
    </row>
    <row r="1512" spans="1:7" x14ac:dyDescent="0.3">
      <c r="A1512"/>
      <c r="B1512"/>
      <c r="C1512"/>
      <c r="D1512"/>
      <c r="E1512"/>
      <c r="F1512"/>
      <c r="G1512"/>
    </row>
    <row r="1513" spans="1:7" x14ac:dyDescent="0.3">
      <c r="A1513"/>
      <c r="B1513"/>
      <c r="C1513"/>
      <c r="D1513"/>
      <c r="E1513"/>
      <c r="F1513"/>
      <c r="G1513"/>
    </row>
    <row r="1514" spans="1:7" x14ac:dyDescent="0.3">
      <c r="A1514"/>
      <c r="B1514"/>
      <c r="C1514"/>
      <c r="D1514"/>
      <c r="E1514"/>
      <c r="F1514"/>
      <c r="G1514"/>
    </row>
    <row r="1515" spans="1:7" x14ac:dyDescent="0.3">
      <c r="A1515"/>
      <c r="B1515"/>
      <c r="C1515"/>
      <c r="D1515"/>
      <c r="E1515"/>
      <c r="F1515"/>
      <c r="G1515"/>
    </row>
    <row r="1516" spans="1:7" x14ac:dyDescent="0.3">
      <c r="A1516"/>
      <c r="B1516"/>
      <c r="C1516"/>
      <c r="D1516"/>
      <c r="E1516"/>
      <c r="F1516"/>
      <c r="G1516"/>
    </row>
    <row r="1517" spans="1:7" x14ac:dyDescent="0.3">
      <c r="A1517"/>
      <c r="B1517"/>
      <c r="C1517"/>
      <c r="D1517"/>
      <c r="E1517"/>
      <c r="F1517"/>
      <c r="G1517"/>
    </row>
    <row r="1518" spans="1:7" x14ac:dyDescent="0.3">
      <c r="A1518"/>
      <c r="B1518"/>
      <c r="C1518"/>
      <c r="D1518"/>
      <c r="E1518"/>
      <c r="F1518"/>
      <c r="G1518"/>
    </row>
    <row r="1519" spans="1:7" x14ac:dyDescent="0.3">
      <c r="A1519"/>
      <c r="B1519"/>
      <c r="C1519"/>
      <c r="D1519"/>
      <c r="E1519"/>
      <c r="F1519"/>
      <c r="G1519"/>
    </row>
    <row r="1520" spans="1:7" x14ac:dyDescent="0.3">
      <c r="A1520"/>
      <c r="B1520"/>
      <c r="C1520"/>
      <c r="D1520"/>
      <c r="E1520"/>
      <c r="F1520"/>
      <c r="G1520"/>
    </row>
    <row r="1521" spans="1:7" x14ac:dyDescent="0.3">
      <c r="A1521"/>
      <c r="B1521"/>
      <c r="C1521"/>
      <c r="D1521"/>
      <c r="E1521"/>
      <c r="F1521"/>
      <c r="G1521"/>
    </row>
    <row r="1522" spans="1:7" x14ac:dyDescent="0.3">
      <c r="A1522"/>
      <c r="B1522"/>
      <c r="C1522"/>
      <c r="D1522"/>
      <c r="E1522"/>
      <c r="F1522"/>
      <c r="G1522"/>
    </row>
    <row r="1523" spans="1:7" x14ac:dyDescent="0.3">
      <c r="A1523"/>
      <c r="B1523"/>
      <c r="C1523"/>
      <c r="D1523"/>
      <c r="E1523"/>
      <c r="F1523"/>
      <c r="G1523"/>
    </row>
    <row r="1524" spans="1:7" x14ac:dyDescent="0.3">
      <c r="A1524"/>
      <c r="B1524"/>
      <c r="C1524"/>
      <c r="D1524"/>
      <c r="E1524"/>
      <c r="F1524"/>
      <c r="G1524"/>
    </row>
    <row r="1525" spans="1:7" x14ac:dyDescent="0.3">
      <c r="A1525"/>
      <c r="B1525"/>
      <c r="C1525"/>
      <c r="D1525"/>
      <c r="E1525"/>
      <c r="F1525"/>
      <c r="G1525"/>
    </row>
    <row r="1526" spans="1:7" x14ac:dyDescent="0.3">
      <c r="A1526"/>
      <c r="B1526"/>
      <c r="C1526"/>
      <c r="D1526"/>
      <c r="E1526"/>
      <c r="F1526"/>
      <c r="G1526"/>
    </row>
    <row r="1527" spans="1:7" x14ac:dyDescent="0.3">
      <c r="A1527"/>
      <c r="B1527"/>
      <c r="C1527"/>
      <c r="D1527"/>
      <c r="E1527"/>
      <c r="F1527"/>
      <c r="G1527"/>
    </row>
    <row r="1528" spans="1:7" x14ac:dyDescent="0.3">
      <c r="A1528"/>
      <c r="B1528"/>
      <c r="C1528"/>
      <c r="D1528"/>
      <c r="E1528"/>
      <c r="F1528"/>
      <c r="G1528"/>
    </row>
    <row r="1529" spans="1:7" x14ac:dyDescent="0.3">
      <c r="A1529"/>
      <c r="B1529"/>
      <c r="C1529"/>
      <c r="D1529"/>
      <c r="E1529"/>
      <c r="F1529"/>
      <c r="G1529"/>
    </row>
    <row r="1530" spans="1:7" x14ac:dyDescent="0.3">
      <c r="A1530"/>
      <c r="B1530"/>
      <c r="C1530"/>
      <c r="D1530"/>
      <c r="E1530"/>
      <c r="F1530"/>
      <c r="G1530"/>
    </row>
    <row r="1531" spans="1:7" x14ac:dyDescent="0.3">
      <c r="A1531"/>
      <c r="B1531"/>
      <c r="C1531"/>
      <c r="D1531"/>
      <c r="E1531"/>
      <c r="F1531"/>
      <c r="G1531"/>
    </row>
    <row r="1532" spans="1:7" x14ac:dyDescent="0.3">
      <c r="A1532"/>
      <c r="B1532"/>
      <c r="C1532"/>
      <c r="D1532"/>
      <c r="E1532"/>
      <c r="F1532"/>
      <c r="G1532"/>
    </row>
    <row r="1533" spans="1:7" x14ac:dyDescent="0.3">
      <c r="A1533"/>
      <c r="B1533"/>
      <c r="C1533"/>
      <c r="D1533"/>
      <c r="E1533"/>
      <c r="F1533"/>
      <c r="G1533"/>
    </row>
    <row r="1534" spans="1:7" x14ac:dyDescent="0.3">
      <c r="A1534"/>
      <c r="B1534"/>
      <c r="C1534"/>
      <c r="D1534"/>
      <c r="E1534"/>
      <c r="F1534"/>
      <c r="G1534"/>
    </row>
    <row r="1535" spans="1:7" x14ac:dyDescent="0.3">
      <c r="A1535"/>
      <c r="B1535"/>
      <c r="C1535"/>
      <c r="D1535"/>
      <c r="E1535"/>
      <c r="F1535"/>
      <c r="G1535"/>
    </row>
    <row r="1536" spans="1:7" x14ac:dyDescent="0.3">
      <c r="A1536"/>
      <c r="B1536"/>
      <c r="C1536"/>
      <c r="D1536"/>
      <c r="E1536"/>
      <c r="F1536"/>
      <c r="G1536"/>
    </row>
    <row r="1537" spans="1:7" x14ac:dyDescent="0.3">
      <c r="A1537"/>
      <c r="B1537"/>
      <c r="C1537"/>
      <c r="D1537"/>
      <c r="E1537"/>
      <c r="F1537"/>
      <c r="G1537"/>
    </row>
    <row r="1538" spans="1:7" x14ac:dyDescent="0.3">
      <c r="A1538"/>
      <c r="B1538"/>
      <c r="C1538"/>
      <c r="D1538"/>
      <c r="E1538"/>
      <c r="F1538"/>
      <c r="G1538"/>
    </row>
    <row r="1539" spans="1:7" x14ac:dyDescent="0.3">
      <c r="A1539"/>
      <c r="B1539"/>
      <c r="C1539"/>
      <c r="D1539"/>
      <c r="E1539"/>
      <c r="F1539"/>
      <c r="G1539"/>
    </row>
    <row r="1540" spans="1:7" x14ac:dyDescent="0.3">
      <c r="A1540"/>
      <c r="B1540"/>
      <c r="C1540"/>
      <c r="D1540"/>
      <c r="E1540"/>
      <c r="F1540"/>
      <c r="G1540"/>
    </row>
    <row r="1541" spans="1:7" x14ac:dyDescent="0.3">
      <c r="A1541"/>
      <c r="B1541"/>
      <c r="C1541"/>
      <c r="D1541"/>
      <c r="E1541"/>
      <c r="F1541"/>
      <c r="G1541"/>
    </row>
    <row r="1542" spans="1:7" x14ac:dyDescent="0.3">
      <c r="A1542"/>
      <c r="B1542"/>
      <c r="C1542"/>
      <c r="D1542"/>
      <c r="E1542"/>
      <c r="F1542"/>
      <c r="G1542"/>
    </row>
    <row r="1543" spans="1:7" x14ac:dyDescent="0.3">
      <c r="A1543"/>
      <c r="B1543"/>
      <c r="C1543"/>
      <c r="D1543"/>
      <c r="E1543"/>
      <c r="F1543"/>
      <c r="G1543"/>
    </row>
    <row r="1544" spans="1:7" x14ac:dyDescent="0.3">
      <c r="A1544"/>
      <c r="B1544"/>
      <c r="C1544"/>
      <c r="D1544"/>
      <c r="E1544"/>
      <c r="F1544"/>
      <c r="G1544"/>
    </row>
    <row r="1545" spans="1:7" x14ac:dyDescent="0.3">
      <c r="A1545"/>
      <c r="B1545"/>
      <c r="C1545"/>
      <c r="D1545"/>
      <c r="E1545"/>
      <c r="F1545"/>
      <c r="G1545"/>
    </row>
    <row r="1546" spans="1:7" x14ac:dyDescent="0.3">
      <c r="A1546"/>
      <c r="B1546"/>
      <c r="C1546"/>
      <c r="D1546"/>
      <c r="E1546"/>
      <c r="F1546"/>
      <c r="G1546"/>
    </row>
    <row r="1547" spans="1:7" x14ac:dyDescent="0.3">
      <c r="A1547"/>
      <c r="B1547"/>
      <c r="C1547"/>
      <c r="D1547"/>
      <c r="E1547"/>
      <c r="F1547"/>
      <c r="G1547"/>
    </row>
    <row r="1548" spans="1:7" x14ac:dyDescent="0.3">
      <c r="A1548"/>
      <c r="B1548"/>
      <c r="C1548"/>
      <c r="D1548"/>
      <c r="E1548"/>
      <c r="F1548"/>
      <c r="G1548"/>
    </row>
    <row r="1549" spans="1:7" x14ac:dyDescent="0.3">
      <c r="A1549"/>
      <c r="B1549"/>
      <c r="C1549"/>
      <c r="D1549"/>
      <c r="E1549"/>
      <c r="F1549"/>
      <c r="G1549"/>
    </row>
    <row r="1550" spans="1:7" x14ac:dyDescent="0.3">
      <c r="A1550"/>
      <c r="B1550"/>
      <c r="C1550"/>
      <c r="D1550"/>
      <c r="E1550"/>
      <c r="F1550"/>
      <c r="G1550"/>
    </row>
    <row r="1551" spans="1:7" x14ac:dyDescent="0.3">
      <c r="A1551"/>
      <c r="B1551"/>
      <c r="C1551"/>
      <c r="D1551"/>
      <c r="E1551"/>
      <c r="F1551"/>
      <c r="G1551"/>
    </row>
    <row r="1552" spans="1:7" x14ac:dyDescent="0.3">
      <c r="A1552"/>
      <c r="B1552"/>
      <c r="C1552"/>
      <c r="D1552"/>
      <c r="E1552"/>
      <c r="F1552"/>
      <c r="G1552"/>
    </row>
    <row r="1553" spans="1:7" x14ac:dyDescent="0.3">
      <c r="A1553"/>
      <c r="B1553"/>
      <c r="C1553"/>
      <c r="D1553"/>
      <c r="E1553"/>
      <c r="F1553"/>
      <c r="G1553"/>
    </row>
    <row r="1554" spans="1:7" x14ac:dyDescent="0.3">
      <c r="A1554"/>
      <c r="B1554"/>
      <c r="C1554"/>
      <c r="D1554"/>
      <c r="E1554"/>
      <c r="F1554"/>
      <c r="G1554"/>
    </row>
    <row r="1555" spans="1:7" x14ac:dyDescent="0.3">
      <c r="A1555"/>
      <c r="B1555"/>
      <c r="C1555"/>
      <c r="D1555"/>
      <c r="E1555"/>
      <c r="F1555"/>
      <c r="G1555"/>
    </row>
    <row r="1556" spans="1:7" x14ac:dyDescent="0.3">
      <c r="A1556"/>
      <c r="B1556"/>
      <c r="C1556"/>
      <c r="D1556"/>
      <c r="E1556"/>
      <c r="F1556"/>
      <c r="G1556"/>
    </row>
    <row r="1557" spans="1:7" x14ac:dyDescent="0.3">
      <c r="A1557"/>
      <c r="B1557"/>
      <c r="C1557"/>
      <c r="D1557"/>
      <c r="E1557"/>
      <c r="F1557"/>
      <c r="G1557"/>
    </row>
    <row r="1558" spans="1:7" x14ac:dyDescent="0.3">
      <c r="A1558"/>
      <c r="B1558"/>
      <c r="C1558"/>
      <c r="D1558"/>
      <c r="E1558"/>
      <c r="F1558"/>
      <c r="G1558"/>
    </row>
    <row r="1559" spans="1:7" x14ac:dyDescent="0.3">
      <c r="A1559"/>
      <c r="B1559"/>
      <c r="C1559"/>
      <c r="D1559"/>
      <c r="E1559"/>
      <c r="F1559"/>
      <c r="G1559"/>
    </row>
    <row r="1560" spans="1:7" x14ac:dyDescent="0.3">
      <c r="A1560"/>
      <c r="B1560"/>
      <c r="C1560"/>
      <c r="D1560"/>
      <c r="E1560"/>
      <c r="F1560"/>
      <c r="G1560"/>
    </row>
    <row r="1561" spans="1:7" x14ac:dyDescent="0.3">
      <c r="A1561"/>
      <c r="B1561"/>
      <c r="C1561"/>
      <c r="D1561"/>
      <c r="E1561"/>
      <c r="F1561"/>
      <c r="G1561"/>
    </row>
    <row r="1562" spans="1:7" x14ac:dyDescent="0.3">
      <c r="A1562"/>
      <c r="B1562"/>
      <c r="C1562"/>
      <c r="D1562"/>
      <c r="E1562"/>
      <c r="F1562"/>
      <c r="G1562"/>
    </row>
    <row r="1563" spans="1:7" x14ac:dyDescent="0.3">
      <c r="A1563"/>
      <c r="B1563"/>
      <c r="C1563"/>
      <c r="D1563"/>
      <c r="E1563"/>
      <c r="F1563"/>
      <c r="G1563"/>
    </row>
    <row r="1564" spans="1:7" x14ac:dyDescent="0.3">
      <c r="A1564"/>
      <c r="B1564"/>
      <c r="C1564"/>
      <c r="D1564"/>
      <c r="E1564"/>
      <c r="F1564"/>
      <c r="G1564"/>
    </row>
    <row r="1565" spans="1:7" x14ac:dyDescent="0.3">
      <c r="A1565"/>
      <c r="B1565"/>
      <c r="C1565"/>
      <c r="D1565"/>
      <c r="E1565"/>
      <c r="F1565"/>
      <c r="G1565"/>
    </row>
    <row r="1566" spans="1:7" x14ac:dyDescent="0.3">
      <c r="A1566"/>
      <c r="B1566"/>
      <c r="C1566"/>
      <c r="D1566"/>
      <c r="E1566"/>
      <c r="F1566"/>
      <c r="G1566"/>
    </row>
    <row r="1567" spans="1:7" x14ac:dyDescent="0.3">
      <c r="A1567"/>
      <c r="B1567"/>
      <c r="C1567"/>
      <c r="D1567"/>
      <c r="E1567"/>
      <c r="F1567"/>
      <c r="G1567"/>
    </row>
    <row r="1568" spans="1:7" x14ac:dyDescent="0.3">
      <c r="A1568"/>
      <c r="B1568"/>
      <c r="C1568"/>
      <c r="D1568"/>
      <c r="E1568"/>
      <c r="F1568"/>
      <c r="G1568"/>
    </row>
    <row r="1569" spans="1:7" x14ac:dyDescent="0.3">
      <c r="A1569"/>
      <c r="B1569"/>
      <c r="C1569"/>
      <c r="D1569"/>
      <c r="E1569"/>
      <c r="F1569"/>
      <c r="G1569"/>
    </row>
    <row r="1570" spans="1:7" x14ac:dyDescent="0.3">
      <c r="A1570"/>
      <c r="B1570"/>
      <c r="C1570"/>
      <c r="D1570"/>
      <c r="E1570"/>
      <c r="F1570"/>
      <c r="G1570"/>
    </row>
    <row r="1571" spans="1:7" x14ac:dyDescent="0.3">
      <c r="A1571"/>
      <c r="B1571"/>
      <c r="C1571"/>
      <c r="D1571"/>
      <c r="E1571"/>
      <c r="F1571"/>
      <c r="G1571"/>
    </row>
    <row r="1572" spans="1:7" x14ac:dyDescent="0.3">
      <c r="A1572"/>
      <c r="B1572"/>
      <c r="C1572"/>
      <c r="D1572"/>
      <c r="E1572"/>
      <c r="F1572"/>
      <c r="G1572"/>
    </row>
    <row r="1573" spans="1:7" x14ac:dyDescent="0.3">
      <c r="A1573"/>
      <c r="B1573"/>
      <c r="C1573"/>
      <c r="D1573"/>
      <c r="E1573"/>
      <c r="F1573"/>
      <c r="G1573"/>
    </row>
    <row r="1574" spans="1:7" x14ac:dyDescent="0.3">
      <c r="A1574"/>
      <c r="B1574"/>
      <c r="C1574"/>
      <c r="D1574"/>
      <c r="E1574"/>
      <c r="F1574"/>
      <c r="G1574"/>
    </row>
    <row r="1575" spans="1:7" x14ac:dyDescent="0.3">
      <c r="A1575"/>
      <c r="B1575"/>
      <c r="C1575"/>
      <c r="D1575"/>
      <c r="E1575"/>
      <c r="F1575"/>
      <c r="G1575"/>
    </row>
    <row r="1576" spans="1:7" x14ac:dyDescent="0.3">
      <c r="A1576"/>
      <c r="B1576"/>
      <c r="C1576"/>
      <c r="D1576"/>
      <c r="E1576"/>
      <c r="F1576"/>
      <c r="G1576"/>
    </row>
    <row r="1577" spans="1:7" x14ac:dyDescent="0.3">
      <c r="A1577"/>
      <c r="B1577"/>
      <c r="C1577"/>
      <c r="D1577"/>
      <c r="E1577"/>
      <c r="F1577"/>
      <c r="G1577"/>
    </row>
    <row r="1578" spans="1:7" x14ac:dyDescent="0.3">
      <c r="A1578"/>
      <c r="B1578"/>
      <c r="C1578"/>
      <c r="D1578"/>
      <c r="E1578"/>
      <c r="F1578"/>
      <c r="G1578"/>
    </row>
    <row r="1579" spans="1:7" x14ac:dyDescent="0.3">
      <c r="A1579"/>
      <c r="B1579"/>
      <c r="C1579"/>
      <c r="D1579"/>
      <c r="E1579"/>
      <c r="F1579"/>
      <c r="G1579"/>
    </row>
    <row r="1580" spans="1:7" x14ac:dyDescent="0.3">
      <c r="A1580"/>
      <c r="B1580"/>
      <c r="C1580"/>
      <c r="D1580"/>
      <c r="E1580"/>
      <c r="F1580"/>
      <c r="G1580"/>
    </row>
    <row r="1581" spans="1:7" x14ac:dyDescent="0.3">
      <c r="A1581"/>
      <c r="B1581"/>
      <c r="C1581"/>
      <c r="D1581"/>
      <c r="E1581"/>
      <c r="F1581"/>
      <c r="G1581"/>
    </row>
    <row r="1582" spans="1:7" x14ac:dyDescent="0.3">
      <c r="A1582"/>
      <c r="B1582"/>
      <c r="C1582"/>
      <c r="D1582"/>
      <c r="E1582"/>
      <c r="F1582"/>
      <c r="G1582"/>
    </row>
    <row r="1583" spans="1:7" x14ac:dyDescent="0.3">
      <c r="A1583"/>
      <c r="B1583"/>
      <c r="C1583"/>
      <c r="D1583"/>
      <c r="E1583"/>
      <c r="F1583"/>
      <c r="G1583"/>
    </row>
    <row r="1584" spans="1:7" x14ac:dyDescent="0.3">
      <c r="A1584"/>
      <c r="B1584"/>
      <c r="C1584"/>
      <c r="D1584"/>
      <c r="E1584"/>
      <c r="F1584"/>
      <c r="G1584"/>
    </row>
    <row r="1585" spans="1:7" x14ac:dyDescent="0.3">
      <c r="A1585"/>
      <c r="B1585"/>
      <c r="C1585"/>
      <c r="D1585"/>
      <c r="E1585"/>
      <c r="F1585"/>
      <c r="G1585"/>
    </row>
    <row r="1586" spans="1:7" x14ac:dyDescent="0.3">
      <c r="A1586"/>
      <c r="B1586"/>
      <c r="C1586"/>
      <c r="D1586"/>
      <c r="E1586"/>
      <c r="F1586"/>
      <c r="G1586"/>
    </row>
    <row r="1587" spans="1:7" x14ac:dyDescent="0.3">
      <c r="A1587"/>
      <c r="B1587"/>
      <c r="C1587"/>
      <c r="D1587"/>
      <c r="E1587"/>
      <c r="F1587"/>
      <c r="G1587"/>
    </row>
    <row r="1588" spans="1:7" x14ac:dyDescent="0.3">
      <c r="A1588"/>
      <c r="B1588"/>
      <c r="C1588"/>
      <c r="D1588"/>
      <c r="E1588"/>
      <c r="F1588"/>
      <c r="G1588"/>
    </row>
    <row r="1589" spans="1:7" x14ac:dyDescent="0.3">
      <c r="A1589"/>
      <c r="B1589"/>
      <c r="C1589"/>
      <c r="D1589"/>
      <c r="E1589"/>
      <c r="F1589"/>
      <c r="G1589"/>
    </row>
    <row r="1590" spans="1:7" x14ac:dyDescent="0.3">
      <c r="A1590"/>
      <c r="B1590"/>
      <c r="C1590"/>
      <c r="D1590"/>
      <c r="E1590"/>
      <c r="F1590"/>
      <c r="G1590"/>
    </row>
    <row r="1591" spans="1:7" x14ac:dyDescent="0.3">
      <c r="A1591"/>
      <c r="B1591"/>
      <c r="C1591"/>
      <c r="D1591"/>
      <c r="E1591"/>
      <c r="F1591"/>
      <c r="G1591"/>
    </row>
    <row r="1592" spans="1:7" x14ac:dyDescent="0.3">
      <c r="A1592"/>
      <c r="B1592"/>
      <c r="C1592"/>
      <c r="D1592"/>
      <c r="E1592"/>
      <c r="F1592"/>
      <c r="G1592"/>
    </row>
    <row r="1593" spans="1:7" x14ac:dyDescent="0.3">
      <c r="A1593"/>
      <c r="B1593"/>
      <c r="C1593"/>
      <c r="D1593"/>
      <c r="E1593"/>
      <c r="F1593"/>
      <c r="G1593"/>
    </row>
    <row r="1594" spans="1:7" x14ac:dyDescent="0.3">
      <c r="A1594"/>
      <c r="B1594"/>
      <c r="C1594"/>
      <c r="D1594"/>
      <c r="E1594"/>
      <c r="F1594"/>
      <c r="G1594"/>
    </row>
    <row r="1595" spans="1:7" x14ac:dyDescent="0.3">
      <c r="A1595"/>
      <c r="B1595"/>
      <c r="C1595"/>
      <c r="D1595"/>
      <c r="E1595"/>
      <c r="F1595"/>
      <c r="G1595"/>
    </row>
    <row r="1596" spans="1:7" x14ac:dyDescent="0.3">
      <c r="A1596"/>
      <c r="B1596"/>
      <c r="C1596"/>
      <c r="D1596"/>
      <c r="E1596"/>
      <c r="F1596"/>
      <c r="G1596"/>
    </row>
    <row r="1597" spans="1:7" x14ac:dyDescent="0.3">
      <c r="A1597"/>
      <c r="B1597"/>
      <c r="C1597"/>
      <c r="D1597"/>
      <c r="E1597"/>
      <c r="F1597"/>
      <c r="G1597"/>
    </row>
    <row r="1598" spans="1:7" x14ac:dyDescent="0.3">
      <c r="A1598"/>
      <c r="B1598"/>
      <c r="C1598"/>
      <c r="D1598"/>
      <c r="E1598"/>
      <c r="F1598"/>
      <c r="G1598"/>
    </row>
    <row r="1599" spans="1:7" x14ac:dyDescent="0.3">
      <c r="A1599"/>
      <c r="B1599"/>
      <c r="C1599"/>
      <c r="D1599"/>
      <c r="E1599"/>
      <c r="F1599"/>
      <c r="G1599"/>
    </row>
    <row r="1600" spans="1:7" x14ac:dyDescent="0.3">
      <c r="A1600"/>
      <c r="B1600"/>
      <c r="C1600"/>
      <c r="D1600"/>
      <c r="E1600"/>
      <c r="F1600"/>
      <c r="G1600"/>
    </row>
    <row r="1601" spans="1:7" x14ac:dyDescent="0.3">
      <c r="A1601"/>
      <c r="B1601"/>
      <c r="C1601"/>
      <c r="D1601"/>
      <c r="E1601"/>
      <c r="F1601"/>
      <c r="G1601"/>
    </row>
    <row r="1602" spans="1:7" x14ac:dyDescent="0.3">
      <c r="A1602"/>
      <c r="B1602"/>
      <c r="C1602"/>
      <c r="D1602"/>
      <c r="E1602"/>
      <c r="F1602"/>
      <c r="G1602"/>
    </row>
    <row r="1603" spans="1:7" x14ac:dyDescent="0.3">
      <c r="A1603"/>
      <c r="B1603"/>
      <c r="C1603"/>
      <c r="D1603"/>
      <c r="E1603"/>
      <c r="F1603"/>
      <c r="G1603"/>
    </row>
    <row r="1604" spans="1:7" x14ac:dyDescent="0.3">
      <c r="A1604"/>
      <c r="B1604"/>
      <c r="C1604"/>
      <c r="D1604"/>
      <c r="E1604"/>
      <c r="F1604"/>
      <c r="G1604"/>
    </row>
    <row r="1605" spans="1:7" x14ac:dyDescent="0.3">
      <c r="A1605"/>
      <c r="B1605"/>
      <c r="C1605"/>
      <c r="D1605"/>
      <c r="E1605"/>
      <c r="F1605"/>
      <c r="G1605"/>
    </row>
    <row r="1606" spans="1:7" x14ac:dyDescent="0.3">
      <c r="A1606"/>
      <c r="B1606"/>
      <c r="C1606"/>
      <c r="D1606"/>
      <c r="E1606"/>
      <c r="F1606"/>
      <c r="G1606"/>
    </row>
    <row r="1607" spans="1:7" x14ac:dyDescent="0.3">
      <c r="A1607"/>
      <c r="B1607"/>
      <c r="C1607"/>
      <c r="D1607"/>
      <c r="E1607"/>
      <c r="F1607"/>
      <c r="G1607"/>
    </row>
    <row r="1608" spans="1:7" x14ac:dyDescent="0.3">
      <c r="A1608"/>
      <c r="B1608"/>
      <c r="C1608"/>
      <c r="D1608"/>
      <c r="E1608"/>
      <c r="F1608"/>
      <c r="G1608"/>
    </row>
    <row r="1609" spans="1:7" x14ac:dyDescent="0.3">
      <c r="A1609"/>
      <c r="B1609"/>
      <c r="C1609"/>
      <c r="D1609"/>
      <c r="E1609"/>
      <c r="F1609"/>
      <c r="G1609"/>
    </row>
    <row r="1610" spans="1:7" x14ac:dyDescent="0.3">
      <c r="A1610"/>
      <c r="B1610"/>
      <c r="C1610"/>
      <c r="D1610"/>
      <c r="E1610"/>
      <c r="F1610"/>
      <c r="G1610"/>
    </row>
    <row r="1611" spans="1:7" x14ac:dyDescent="0.3">
      <c r="A1611"/>
      <c r="B1611"/>
      <c r="C1611"/>
      <c r="D1611"/>
      <c r="E1611"/>
      <c r="F1611"/>
      <c r="G1611"/>
    </row>
    <row r="1612" spans="1:7" x14ac:dyDescent="0.3">
      <c r="A1612"/>
      <c r="B1612"/>
      <c r="C1612"/>
      <c r="D1612"/>
      <c r="E1612"/>
      <c r="F1612"/>
      <c r="G1612"/>
    </row>
    <row r="1613" spans="1:7" x14ac:dyDescent="0.3">
      <c r="A1613"/>
      <c r="B1613"/>
      <c r="C1613"/>
      <c r="D1613"/>
      <c r="E1613"/>
      <c r="F1613"/>
      <c r="G1613"/>
    </row>
    <row r="1614" spans="1:7" x14ac:dyDescent="0.3">
      <c r="A1614"/>
      <c r="B1614"/>
      <c r="C1614"/>
      <c r="D1614"/>
      <c r="E1614"/>
      <c r="F1614"/>
      <c r="G1614"/>
    </row>
    <row r="1615" spans="1:7" x14ac:dyDescent="0.3">
      <c r="A1615"/>
      <c r="B1615"/>
      <c r="C1615"/>
      <c r="D1615"/>
      <c r="E1615"/>
      <c r="F1615"/>
      <c r="G1615"/>
    </row>
    <row r="1616" spans="1:7" x14ac:dyDescent="0.3">
      <c r="A1616"/>
      <c r="B1616"/>
      <c r="C1616"/>
      <c r="D1616"/>
      <c r="E1616"/>
      <c r="F1616"/>
      <c r="G1616"/>
    </row>
    <row r="1617" spans="1:7" x14ac:dyDescent="0.3">
      <c r="A1617"/>
      <c r="B1617"/>
      <c r="C1617"/>
      <c r="D1617"/>
      <c r="E1617"/>
      <c r="F1617"/>
      <c r="G1617"/>
    </row>
    <row r="1618" spans="1:7" x14ac:dyDescent="0.3">
      <c r="A1618"/>
      <c r="B1618"/>
      <c r="C1618"/>
      <c r="D1618"/>
      <c r="E1618"/>
      <c r="F1618"/>
      <c r="G1618"/>
    </row>
    <row r="1619" spans="1:7" x14ac:dyDescent="0.3">
      <c r="A1619"/>
      <c r="B1619"/>
      <c r="C1619"/>
      <c r="D1619"/>
      <c r="E1619"/>
      <c r="F1619"/>
      <c r="G1619"/>
    </row>
    <row r="1620" spans="1:7" x14ac:dyDescent="0.3">
      <c r="A1620"/>
      <c r="B1620"/>
      <c r="C1620"/>
      <c r="D1620"/>
      <c r="E1620"/>
      <c r="F1620"/>
      <c r="G1620"/>
    </row>
    <row r="1621" spans="1:7" x14ac:dyDescent="0.3">
      <c r="A1621"/>
      <c r="B1621"/>
      <c r="C1621"/>
      <c r="D1621"/>
      <c r="E1621"/>
      <c r="F1621"/>
      <c r="G1621"/>
    </row>
    <row r="1622" spans="1:7" x14ac:dyDescent="0.3">
      <c r="A1622"/>
      <c r="B1622"/>
      <c r="C1622"/>
      <c r="D1622"/>
      <c r="E1622"/>
      <c r="F1622"/>
      <c r="G1622"/>
    </row>
    <row r="1623" spans="1:7" x14ac:dyDescent="0.3">
      <c r="A1623"/>
      <c r="B1623"/>
      <c r="C1623"/>
      <c r="D1623"/>
      <c r="E1623"/>
      <c r="F1623"/>
      <c r="G1623"/>
    </row>
    <row r="1624" spans="1:7" x14ac:dyDescent="0.3">
      <c r="A1624"/>
      <c r="B1624"/>
      <c r="C1624"/>
      <c r="D1624"/>
      <c r="E1624"/>
      <c r="F1624"/>
      <c r="G1624"/>
    </row>
    <row r="1625" spans="1:7" x14ac:dyDescent="0.3">
      <c r="A1625"/>
      <c r="B1625"/>
      <c r="C1625"/>
      <c r="D1625"/>
      <c r="E1625"/>
      <c r="F1625"/>
      <c r="G1625"/>
    </row>
    <row r="1626" spans="1:7" x14ac:dyDescent="0.3">
      <c r="A1626"/>
      <c r="B1626"/>
      <c r="C1626"/>
      <c r="D1626"/>
      <c r="E1626"/>
      <c r="F1626"/>
      <c r="G1626"/>
    </row>
    <row r="1627" spans="1:7" x14ac:dyDescent="0.3">
      <c r="A1627"/>
      <c r="B1627"/>
      <c r="C1627"/>
      <c r="D1627"/>
      <c r="E1627"/>
      <c r="F1627"/>
      <c r="G1627"/>
    </row>
    <row r="1628" spans="1:7" x14ac:dyDescent="0.3">
      <c r="A1628"/>
      <c r="B1628"/>
      <c r="C1628"/>
      <c r="D1628"/>
      <c r="E1628"/>
      <c r="F1628"/>
      <c r="G1628"/>
    </row>
    <row r="1629" spans="1:7" x14ac:dyDescent="0.3">
      <c r="A1629"/>
      <c r="B1629"/>
      <c r="C1629"/>
      <c r="D1629"/>
      <c r="E1629"/>
      <c r="F1629"/>
      <c r="G1629"/>
    </row>
    <row r="1630" spans="1:7" x14ac:dyDescent="0.3">
      <c r="A1630"/>
      <c r="B1630"/>
      <c r="C1630"/>
      <c r="D1630"/>
      <c r="E1630"/>
      <c r="F1630"/>
      <c r="G1630"/>
    </row>
    <row r="1631" spans="1:7" x14ac:dyDescent="0.3">
      <c r="A1631"/>
      <c r="B1631"/>
      <c r="C1631"/>
      <c r="D1631"/>
      <c r="E1631"/>
      <c r="F1631"/>
      <c r="G1631"/>
    </row>
    <row r="1632" spans="1:7" x14ac:dyDescent="0.3">
      <c r="A1632"/>
      <c r="B1632"/>
      <c r="C1632"/>
      <c r="D1632"/>
      <c r="E1632"/>
      <c r="F1632"/>
      <c r="G1632"/>
    </row>
    <row r="1633" spans="1:7" x14ac:dyDescent="0.3">
      <c r="A1633"/>
      <c r="B1633"/>
      <c r="C1633"/>
      <c r="D1633"/>
      <c r="E1633"/>
      <c r="F1633"/>
      <c r="G1633"/>
    </row>
    <row r="1634" spans="1:7" x14ac:dyDescent="0.3">
      <c r="A1634"/>
      <c r="B1634"/>
      <c r="C1634"/>
      <c r="D1634"/>
      <c r="E1634"/>
      <c r="F1634"/>
      <c r="G1634"/>
    </row>
    <row r="1635" spans="1:7" x14ac:dyDescent="0.3">
      <c r="A1635"/>
      <c r="B1635"/>
      <c r="C1635"/>
      <c r="D1635"/>
      <c r="E1635"/>
      <c r="F1635"/>
      <c r="G1635"/>
    </row>
    <row r="1636" spans="1:7" x14ac:dyDescent="0.3">
      <c r="A1636"/>
      <c r="B1636"/>
      <c r="C1636"/>
      <c r="D1636"/>
      <c r="E1636"/>
      <c r="F1636"/>
      <c r="G1636"/>
    </row>
    <row r="1637" spans="1:7" x14ac:dyDescent="0.3">
      <c r="A1637"/>
      <c r="B1637"/>
      <c r="C1637"/>
      <c r="D1637"/>
      <c r="E1637"/>
      <c r="F1637"/>
      <c r="G1637"/>
    </row>
    <row r="1638" spans="1:7" x14ac:dyDescent="0.3">
      <c r="A1638"/>
      <c r="B1638"/>
      <c r="C1638"/>
      <c r="D1638"/>
      <c r="E1638"/>
      <c r="F1638"/>
      <c r="G1638"/>
    </row>
    <row r="1639" spans="1:7" x14ac:dyDescent="0.3">
      <c r="A1639"/>
      <c r="B1639"/>
      <c r="C1639"/>
      <c r="D1639"/>
      <c r="E1639"/>
      <c r="F1639"/>
      <c r="G1639"/>
    </row>
    <row r="1640" spans="1:7" x14ac:dyDescent="0.3">
      <c r="A1640"/>
      <c r="B1640"/>
      <c r="C1640"/>
      <c r="D1640"/>
      <c r="E1640"/>
      <c r="F1640"/>
      <c r="G1640"/>
    </row>
    <row r="1641" spans="1:7" x14ac:dyDescent="0.3">
      <c r="A1641"/>
      <c r="B1641"/>
      <c r="C1641"/>
      <c r="D1641"/>
      <c r="E1641"/>
      <c r="F1641"/>
      <c r="G1641"/>
    </row>
    <row r="1642" spans="1:7" x14ac:dyDescent="0.3">
      <c r="A1642"/>
      <c r="B1642"/>
      <c r="C1642"/>
      <c r="D1642"/>
      <c r="E1642"/>
      <c r="F1642"/>
      <c r="G1642"/>
    </row>
    <row r="1643" spans="1:7" x14ac:dyDescent="0.3">
      <c r="A1643"/>
      <c r="B1643"/>
      <c r="C1643"/>
      <c r="D1643"/>
      <c r="E1643"/>
      <c r="F1643"/>
      <c r="G1643"/>
    </row>
    <row r="1644" spans="1:7" x14ac:dyDescent="0.3">
      <c r="A1644"/>
      <c r="B1644"/>
      <c r="C1644"/>
      <c r="D1644"/>
      <c r="E1644"/>
      <c r="F1644"/>
      <c r="G1644"/>
    </row>
    <row r="1645" spans="1:7" x14ac:dyDescent="0.3">
      <c r="A1645"/>
      <c r="B1645"/>
      <c r="C1645"/>
      <c r="D1645"/>
      <c r="E1645"/>
      <c r="F1645"/>
      <c r="G1645"/>
    </row>
    <row r="1646" spans="1:7" x14ac:dyDescent="0.3">
      <c r="A1646"/>
      <c r="B1646"/>
      <c r="C1646"/>
      <c r="D1646"/>
      <c r="E1646"/>
      <c r="F1646"/>
      <c r="G1646"/>
    </row>
    <row r="1647" spans="1:7" x14ac:dyDescent="0.3">
      <c r="A1647"/>
      <c r="B1647"/>
      <c r="C1647"/>
      <c r="D1647"/>
      <c r="E1647"/>
      <c r="F1647"/>
      <c r="G1647"/>
    </row>
    <row r="1648" spans="1:7" x14ac:dyDescent="0.3">
      <c r="A1648"/>
      <c r="B1648"/>
      <c r="C1648"/>
      <c r="D1648"/>
      <c r="E1648"/>
      <c r="F1648"/>
      <c r="G1648"/>
    </row>
    <row r="1649" spans="1:7" x14ac:dyDescent="0.3">
      <c r="A1649"/>
      <c r="B1649"/>
      <c r="C1649"/>
      <c r="D1649"/>
      <c r="E1649"/>
      <c r="F1649"/>
      <c r="G1649"/>
    </row>
    <row r="1650" spans="1:7" x14ac:dyDescent="0.3">
      <c r="A1650"/>
      <c r="B1650"/>
      <c r="C1650"/>
      <c r="D1650"/>
      <c r="E1650"/>
      <c r="F1650"/>
      <c r="G1650"/>
    </row>
    <row r="1651" spans="1:7" x14ac:dyDescent="0.3">
      <c r="A1651"/>
      <c r="B1651"/>
      <c r="C1651"/>
      <c r="D1651"/>
      <c r="E1651"/>
      <c r="F1651"/>
      <c r="G1651"/>
    </row>
    <row r="1652" spans="1:7" x14ac:dyDescent="0.3">
      <c r="A1652"/>
      <c r="B1652"/>
      <c r="C1652"/>
      <c r="D1652"/>
      <c r="E1652"/>
      <c r="F1652"/>
      <c r="G1652"/>
    </row>
    <row r="1653" spans="1:7" x14ac:dyDescent="0.3">
      <c r="A1653"/>
      <c r="B1653"/>
      <c r="C1653"/>
      <c r="D1653"/>
      <c r="E1653"/>
      <c r="F1653"/>
      <c r="G1653"/>
    </row>
    <row r="1654" spans="1:7" x14ac:dyDescent="0.3">
      <c r="A1654"/>
      <c r="B1654"/>
      <c r="C1654"/>
      <c r="D1654"/>
      <c r="E1654"/>
      <c r="F1654"/>
      <c r="G1654"/>
    </row>
    <row r="1655" spans="1:7" x14ac:dyDescent="0.3">
      <c r="A1655"/>
      <c r="B1655"/>
      <c r="C1655"/>
      <c r="D1655"/>
      <c r="E1655"/>
      <c r="F1655"/>
      <c r="G1655"/>
    </row>
    <row r="1656" spans="1:7" x14ac:dyDescent="0.3">
      <c r="A1656"/>
      <c r="B1656"/>
      <c r="C1656"/>
      <c r="D1656"/>
      <c r="E1656"/>
      <c r="F1656"/>
      <c r="G1656"/>
    </row>
    <row r="1657" spans="1:7" x14ac:dyDescent="0.3">
      <c r="A1657"/>
      <c r="B1657"/>
      <c r="C1657"/>
      <c r="D1657"/>
      <c r="E1657"/>
      <c r="F1657"/>
      <c r="G1657"/>
    </row>
    <row r="1658" spans="1:7" x14ac:dyDescent="0.3">
      <c r="A1658"/>
      <c r="B1658"/>
      <c r="C1658"/>
      <c r="D1658"/>
      <c r="E1658"/>
      <c r="F1658"/>
      <c r="G1658"/>
    </row>
    <row r="1659" spans="1:7" x14ac:dyDescent="0.3">
      <c r="A1659"/>
      <c r="B1659"/>
      <c r="C1659"/>
      <c r="D1659"/>
      <c r="E1659"/>
      <c r="F1659"/>
      <c r="G1659"/>
    </row>
    <row r="1660" spans="1:7" x14ac:dyDescent="0.3">
      <c r="A1660"/>
      <c r="B1660"/>
      <c r="C1660"/>
      <c r="D1660"/>
      <c r="E1660"/>
      <c r="F1660"/>
      <c r="G1660"/>
    </row>
    <row r="1661" spans="1:7" x14ac:dyDescent="0.3">
      <c r="A1661"/>
      <c r="B1661"/>
      <c r="C1661"/>
      <c r="D1661"/>
      <c r="E1661"/>
      <c r="F1661"/>
      <c r="G1661"/>
    </row>
    <row r="1662" spans="1:7" x14ac:dyDescent="0.3">
      <c r="A1662"/>
      <c r="B1662"/>
      <c r="C1662"/>
      <c r="D1662"/>
      <c r="E1662"/>
      <c r="F1662"/>
      <c r="G1662"/>
    </row>
    <row r="1663" spans="1:7" x14ac:dyDescent="0.3">
      <c r="A1663"/>
      <c r="B1663"/>
      <c r="C1663"/>
      <c r="D1663"/>
      <c r="E1663"/>
      <c r="F1663"/>
      <c r="G1663"/>
    </row>
    <row r="1664" spans="1:7" x14ac:dyDescent="0.3">
      <c r="A1664"/>
      <c r="B1664"/>
      <c r="C1664"/>
      <c r="D1664"/>
      <c r="E1664"/>
      <c r="F1664"/>
      <c r="G1664"/>
    </row>
    <row r="1665" spans="1:7" x14ac:dyDescent="0.3">
      <c r="A1665"/>
      <c r="B1665"/>
      <c r="C1665"/>
      <c r="D1665"/>
      <c r="E1665"/>
      <c r="F1665"/>
      <c r="G1665"/>
    </row>
    <row r="1666" spans="1:7" x14ac:dyDescent="0.3">
      <c r="A1666"/>
      <c r="B1666"/>
      <c r="C1666"/>
      <c r="D1666"/>
      <c r="E1666"/>
      <c r="F1666"/>
      <c r="G1666"/>
    </row>
    <row r="1667" spans="1:7" x14ac:dyDescent="0.3">
      <c r="A1667"/>
      <c r="B1667"/>
      <c r="C1667"/>
      <c r="D1667"/>
      <c r="E1667"/>
      <c r="F1667"/>
      <c r="G1667"/>
    </row>
    <row r="1668" spans="1:7" x14ac:dyDescent="0.3">
      <c r="A1668"/>
      <c r="B1668"/>
      <c r="C1668"/>
      <c r="D1668"/>
      <c r="E1668"/>
      <c r="F1668"/>
      <c r="G1668"/>
    </row>
    <row r="1669" spans="1:7" x14ac:dyDescent="0.3">
      <c r="A1669"/>
      <c r="B1669"/>
      <c r="C1669"/>
      <c r="D1669"/>
      <c r="E1669"/>
      <c r="F1669"/>
      <c r="G1669"/>
    </row>
    <row r="1670" spans="1:7" x14ac:dyDescent="0.3">
      <c r="A1670"/>
      <c r="B1670"/>
      <c r="C1670"/>
      <c r="D1670"/>
      <c r="E1670"/>
      <c r="F1670"/>
      <c r="G1670"/>
    </row>
    <row r="1671" spans="1:7" x14ac:dyDescent="0.3">
      <c r="A1671"/>
      <c r="B1671"/>
      <c r="C1671"/>
      <c r="D1671"/>
      <c r="E1671"/>
      <c r="F1671"/>
      <c r="G1671"/>
    </row>
    <row r="1672" spans="1:7" x14ac:dyDescent="0.3">
      <c r="A1672"/>
      <c r="B1672"/>
      <c r="C1672"/>
      <c r="D1672"/>
      <c r="E1672"/>
      <c r="F1672"/>
      <c r="G1672"/>
    </row>
    <row r="1673" spans="1:7" x14ac:dyDescent="0.3">
      <c r="A1673"/>
      <c r="B1673"/>
      <c r="C1673"/>
      <c r="D1673"/>
      <c r="E1673"/>
      <c r="F1673"/>
      <c r="G1673"/>
    </row>
    <row r="1674" spans="1:7" x14ac:dyDescent="0.3">
      <c r="A1674"/>
      <c r="B1674"/>
      <c r="C1674"/>
      <c r="D1674"/>
      <c r="E1674"/>
      <c r="F1674"/>
      <c r="G1674"/>
    </row>
    <row r="1675" spans="1:7" x14ac:dyDescent="0.3">
      <c r="A1675"/>
      <c r="B1675"/>
      <c r="C1675"/>
      <c r="D1675"/>
      <c r="E1675"/>
      <c r="F1675"/>
      <c r="G1675"/>
    </row>
    <row r="1676" spans="1:7" x14ac:dyDescent="0.3">
      <c r="A1676"/>
      <c r="B1676"/>
      <c r="C1676"/>
      <c r="D1676"/>
      <c r="E1676"/>
      <c r="F1676"/>
      <c r="G1676"/>
    </row>
    <row r="1677" spans="1:7" x14ac:dyDescent="0.3">
      <c r="A1677"/>
      <c r="B1677"/>
      <c r="C1677"/>
      <c r="D1677"/>
      <c r="E1677"/>
      <c r="F1677"/>
      <c r="G1677"/>
    </row>
    <row r="1678" spans="1:7" x14ac:dyDescent="0.3">
      <c r="A1678"/>
      <c r="B1678"/>
      <c r="C1678"/>
      <c r="D1678"/>
      <c r="E1678"/>
      <c r="F1678"/>
      <c r="G1678"/>
    </row>
    <row r="1679" spans="1:7" x14ac:dyDescent="0.3">
      <c r="A1679"/>
      <c r="B1679"/>
      <c r="C1679"/>
      <c r="D1679"/>
      <c r="E1679"/>
      <c r="F1679"/>
      <c r="G1679"/>
    </row>
    <row r="1680" spans="1:7" x14ac:dyDescent="0.3">
      <c r="A1680"/>
      <c r="B1680"/>
      <c r="C1680"/>
      <c r="D1680"/>
      <c r="E1680"/>
      <c r="F1680"/>
      <c r="G1680"/>
    </row>
    <row r="1681" spans="1:7" x14ac:dyDescent="0.3">
      <c r="A1681"/>
      <c r="B1681"/>
      <c r="C1681"/>
      <c r="D1681"/>
      <c r="E1681"/>
      <c r="F1681"/>
      <c r="G1681"/>
    </row>
    <row r="1682" spans="1:7" x14ac:dyDescent="0.3">
      <c r="A1682"/>
      <c r="B1682"/>
      <c r="C1682"/>
      <c r="D1682"/>
      <c r="E1682"/>
      <c r="F1682"/>
      <c r="G1682"/>
    </row>
    <row r="1683" spans="1:7" x14ac:dyDescent="0.3">
      <c r="A1683"/>
      <c r="B1683"/>
      <c r="C1683"/>
      <c r="D1683"/>
      <c r="E1683"/>
      <c r="F1683"/>
      <c r="G1683"/>
    </row>
    <row r="1684" spans="1:7" x14ac:dyDescent="0.3">
      <c r="A1684"/>
      <c r="B1684"/>
      <c r="C1684"/>
      <c r="D1684"/>
      <c r="E1684"/>
      <c r="F1684"/>
      <c r="G1684"/>
    </row>
    <row r="1685" spans="1:7" x14ac:dyDescent="0.3">
      <c r="A1685"/>
      <c r="B1685"/>
      <c r="C1685"/>
      <c r="D1685"/>
      <c r="E1685"/>
      <c r="F1685"/>
      <c r="G1685"/>
    </row>
    <row r="1686" spans="1:7" x14ac:dyDescent="0.3">
      <c r="A1686"/>
      <c r="B1686"/>
      <c r="C1686"/>
      <c r="D1686"/>
      <c r="E1686"/>
      <c r="F1686"/>
      <c r="G1686"/>
    </row>
    <row r="1687" spans="1:7" x14ac:dyDescent="0.3">
      <c r="A1687"/>
      <c r="B1687"/>
      <c r="C1687"/>
      <c r="D1687"/>
      <c r="E1687"/>
      <c r="F1687"/>
      <c r="G1687"/>
    </row>
    <row r="1688" spans="1:7" x14ac:dyDescent="0.3">
      <c r="A1688"/>
      <c r="B1688"/>
      <c r="C1688"/>
      <c r="D1688"/>
      <c r="E1688"/>
      <c r="F1688"/>
      <c r="G1688"/>
    </row>
    <row r="1689" spans="1:7" x14ac:dyDescent="0.3">
      <c r="A1689"/>
      <c r="B1689"/>
      <c r="C1689"/>
      <c r="D1689"/>
      <c r="E1689"/>
      <c r="F1689"/>
      <c r="G1689"/>
    </row>
    <row r="1690" spans="1:7" x14ac:dyDescent="0.3">
      <c r="A1690"/>
      <c r="B1690"/>
      <c r="C1690"/>
      <c r="D1690"/>
      <c r="E1690"/>
      <c r="F1690"/>
      <c r="G1690"/>
    </row>
    <row r="1691" spans="1:7" x14ac:dyDescent="0.3">
      <c r="A1691"/>
      <c r="B1691"/>
      <c r="C1691"/>
      <c r="D1691"/>
      <c r="E1691"/>
      <c r="F1691"/>
      <c r="G1691"/>
    </row>
    <row r="1692" spans="1:7" x14ac:dyDescent="0.3">
      <c r="A1692"/>
      <c r="B1692"/>
      <c r="C1692"/>
      <c r="D1692"/>
      <c r="E1692"/>
      <c r="F1692"/>
      <c r="G1692"/>
    </row>
    <row r="1693" spans="1:7" x14ac:dyDescent="0.3">
      <c r="A1693"/>
      <c r="B1693"/>
      <c r="C1693"/>
      <c r="D1693"/>
      <c r="E1693"/>
      <c r="F1693"/>
      <c r="G1693"/>
    </row>
    <row r="1694" spans="1:7" x14ac:dyDescent="0.3">
      <c r="A1694"/>
      <c r="B1694"/>
      <c r="C1694"/>
      <c r="D1694"/>
      <c r="E1694"/>
      <c r="F1694"/>
      <c r="G1694"/>
    </row>
    <row r="1695" spans="1:7" x14ac:dyDescent="0.3">
      <c r="A1695"/>
      <c r="B1695"/>
      <c r="C1695"/>
      <c r="D1695"/>
      <c r="E1695"/>
      <c r="F1695"/>
      <c r="G1695"/>
    </row>
    <row r="1696" spans="1:7" x14ac:dyDescent="0.3">
      <c r="A1696"/>
      <c r="B1696"/>
      <c r="C1696"/>
      <c r="D1696"/>
      <c r="E1696"/>
      <c r="F1696"/>
      <c r="G1696"/>
    </row>
    <row r="1697" spans="1:7" x14ac:dyDescent="0.3">
      <c r="A1697"/>
      <c r="B1697"/>
      <c r="C1697"/>
      <c r="D1697"/>
      <c r="E1697"/>
      <c r="F1697"/>
      <c r="G1697"/>
    </row>
    <row r="1698" spans="1:7" x14ac:dyDescent="0.3">
      <c r="A1698"/>
      <c r="B1698"/>
      <c r="C1698"/>
      <c r="D1698"/>
      <c r="E1698"/>
      <c r="F1698"/>
      <c r="G1698"/>
    </row>
    <row r="1699" spans="1:7" x14ac:dyDescent="0.3">
      <c r="A1699"/>
      <c r="B1699"/>
      <c r="C1699"/>
      <c r="D1699"/>
      <c r="E1699"/>
      <c r="F1699"/>
      <c r="G1699"/>
    </row>
    <row r="1700" spans="1:7" x14ac:dyDescent="0.3">
      <c r="A1700"/>
      <c r="B1700"/>
      <c r="C1700"/>
      <c r="D1700"/>
      <c r="E1700"/>
      <c r="F1700"/>
      <c r="G1700"/>
    </row>
    <row r="1701" spans="1:7" x14ac:dyDescent="0.3">
      <c r="A1701"/>
      <c r="B1701"/>
      <c r="C1701"/>
      <c r="D1701"/>
      <c r="E1701"/>
      <c r="F1701"/>
      <c r="G1701"/>
    </row>
    <row r="1702" spans="1:7" x14ac:dyDescent="0.3">
      <c r="A1702"/>
      <c r="B1702"/>
      <c r="C1702"/>
      <c r="D1702"/>
      <c r="E1702"/>
      <c r="F1702"/>
      <c r="G1702"/>
    </row>
    <row r="1703" spans="1:7" x14ac:dyDescent="0.3">
      <c r="A1703"/>
      <c r="B1703"/>
      <c r="C1703"/>
      <c r="D1703"/>
      <c r="E1703"/>
      <c r="F1703"/>
      <c r="G1703"/>
    </row>
    <row r="1704" spans="1:7" x14ac:dyDescent="0.3">
      <c r="A1704"/>
      <c r="B1704"/>
      <c r="C1704"/>
      <c r="D1704"/>
      <c r="E1704"/>
      <c r="F1704"/>
      <c r="G1704"/>
    </row>
    <row r="1705" spans="1:7" x14ac:dyDescent="0.3">
      <c r="A1705"/>
      <c r="B1705"/>
      <c r="C1705"/>
      <c r="D1705"/>
      <c r="E1705"/>
      <c r="F1705"/>
      <c r="G1705"/>
    </row>
    <row r="1706" spans="1:7" x14ac:dyDescent="0.3">
      <c r="A1706"/>
      <c r="B1706"/>
      <c r="C1706"/>
      <c r="D1706"/>
      <c r="E1706"/>
      <c r="F1706"/>
      <c r="G1706"/>
    </row>
    <row r="1707" spans="1:7" x14ac:dyDescent="0.3">
      <c r="A1707"/>
      <c r="B1707"/>
      <c r="C1707"/>
      <c r="D1707"/>
      <c r="E1707"/>
      <c r="F1707"/>
      <c r="G1707"/>
    </row>
    <row r="1708" spans="1:7" x14ac:dyDescent="0.3">
      <c r="A1708"/>
      <c r="B1708"/>
      <c r="C1708"/>
      <c r="D1708"/>
      <c r="E1708"/>
      <c r="F1708"/>
      <c r="G1708"/>
    </row>
    <row r="1709" spans="1:7" x14ac:dyDescent="0.3">
      <c r="A1709"/>
      <c r="B1709"/>
      <c r="C1709"/>
      <c r="D1709"/>
      <c r="E1709"/>
      <c r="F1709"/>
      <c r="G1709"/>
    </row>
    <row r="1710" spans="1:7" x14ac:dyDescent="0.3">
      <c r="A1710"/>
      <c r="B1710"/>
      <c r="C1710"/>
      <c r="D1710"/>
      <c r="E1710"/>
      <c r="F1710"/>
      <c r="G1710"/>
    </row>
    <row r="1711" spans="1:7" x14ac:dyDescent="0.3">
      <c r="A1711"/>
      <c r="B1711"/>
      <c r="C1711"/>
      <c r="D1711"/>
      <c r="E1711"/>
      <c r="F1711"/>
      <c r="G1711"/>
    </row>
    <row r="1712" spans="1:7" x14ac:dyDescent="0.3">
      <c r="A1712"/>
      <c r="B1712"/>
      <c r="C1712"/>
      <c r="D1712"/>
      <c r="E1712"/>
      <c r="F1712"/>
      <c r="G1712"/>
    </row>
    <row r="1713" spans="1:7" x14ac:dyDescent="0.3">
      <c r="A1713"/>
      <c r="B1713"/>
      <c r="C1713"/>
      <c r="D1713"/>
      <c r="E1713"/>
      <c r="F1713"/>
      <c r="G1713"/>
    </row>
    <row r="1714" spans="1:7" x14ac:dyDescent="0.3">
      <c r="A1714"/>
      <c r="B1714"/>
      <c r="C1714"/>
      <c r="D1714"/>
      <c r="E1714"/>
      <c r="F1714"/>
      <c r="G1714"/>
    </row>
    <row r="1715" spans="1:7" x14ac:dyDescent="0.3">
      <c r="A1715"/>
      <c r="B1715"/>
      <c r="C1715"/>
      <c r="D1715"/>
      <c r="E1715"/>
      <c r="F1715"/>
      <c r="G1715"/>
    </row>
    <row r="1716" spans="1:7" x14ac:dyDescent="0.3">
      <c r="A1716"/>
      <c r="B1716"/>
      <c r="C1716"/>
      <c r="D1716"/>
      <c r="E1716"/>
      <c r="F1716"/>
      <c r="G1716"/>
    </row>
    <row r="1717" spans="1:7" x14ac:dyDescent="0.3">
      <c r="A1717"/>
      <c r="B1717"/>
      <c r="C1717"/>
      <c r="D1717"/>
      <c r="E1717"/>
      <c r="F1717"/>
      <c r="G1717"/>
    </row>
    <row r="1718" spans="1:7" x14ac:dyDescent="0.3">
      <c r="A1718"/>
      <c r="B1718"/>
      <c r="C1718"/>
      <c r="D1718"/>
      <c r="E1718"/>
      <c r="F1718"/>
      <c r="G1718"/>
    </row>
    <row r="1719" spans="1:7" x14ac:dyDescent="0.3">
      <c r="A1719"/>
      <c r="B1719"/>
      <c r="C1719"/>
      <c r="D1719"/>
      <c r="E1719"/>
      <c r="F1719"/>
      <c r="G1719"/>
    </row>
    <row r="1720" spans="1:7" x14ac:dyDescent="0.3">
      <c r="A1720"/>
      <c r="B1720"/>
      <c r="C1720"/>
      <c r="D1720"/>
      <c r="E1720"/>
      <c r="F1720"/>
      <c r="G1720"/>
    </row>
    <row r="1721" spans="1:7" x14ac:dyDescent="0.3">
      <c r="A1721"/>
      <c r="B1721"/>
      <c r="C1721"/>
      <c r="D1721"/>
      <c r="E1721"/>
      <c r="F1721"/>
      <c r="G1721"/>
    </row>
    <row r="1722" spans="1:7" x14ac:dyDescent="0.3">
      <c r="A1722"/>
      <c r="B1722"/>
      <c r="C1722"/>
      <c r="D1722"/>
      <c r="E1722"/>
      <c r="F1722"/>
      <c r="G1722"/>
    </row>
    <row r="1723" spans="1:7" x14ac:dyDescent="0.3">
      <c r="A1723"/>
      <c r="B1723"/>
      <c r="C1723"/>
      <c r="D1723"/>
      <c r="E1723"/>
      <c r="F1723"/>
      <c r="G1723"/>
    </row>
    <row r="1724" spans="1:7" x14ac:dyDescent="0.3">
      <c r="A1724"/>
      <c r="B1724"/>
      <c r="C1724"/>
      <c r="D1724"/>
      <c r="E1724"/>
      <c r="F1724"/>
      <c r="G1724"/>
    </row>
    <row r="1725" spans="1:7" x14ac:dyDescent="0.3">
      <c r="A1725"/>
      <c r="B1725"/>
      <c r="C1725"/>
      <c r="D1725"/>
      <c r="E1725"/>
      <c r="F1725"/>
      <c r="G1725"/>
    </row>
    <row r="1726" spans="1:7" x14ac:dyDescent="0.3">
      <c r="A1726"/>
      <c r="B1726"/>
      <c r="C1726"/>
      <c r="D1726"/>
      <c r="E1726"/>
      <c r="F1726"/>
      <c r="G1726"/>
    </row>
    <row r="1727" spans="1:7" x14ac:dyDescent="0.3">
      <c r="A1727"/>
      <c r="B1727"/>
      <c r="C1727"/>
      <c r="D1727"/>
      <c r="E1727"/>
      <c r="F1727"/>
      <c r="G1727"/>
    </row>
    <row r="1728" spans="1:7" x14ac:dyDescent="0.3">
      <c r="A1728"/>
      <c r="B1728"/>
      <c r="C1728"/>
      <c r="D1728"/>
      <c r="E1728"/>
      <c r="F1728"/>
      <c r="G1728"/>
    </row>
    <row r="1729" spans="1:7" x14ac:dyDescent="0.3">
      <c r="A1729"/>
      <c r="B1729"/>
      <c r="C1729"/>
      <c r="D1729"/>
      <c r="E1729"/>
      <c r="F1729"/>
      <c r="G1729"/>
    </row>
    <row r="1730" spans="1:7" x14ac:dyDescent="0.3">
      <c r="A1730"/>
      <c r="B1730"/>
      <c r="C1730"/>
      <c r="D1730"/>
      <c r="E1730"/>
      <c r="F1730"/>
      <c r="G1730"/>
    </row>
    <row r="1731" spans="1:7" x14ac:dyDescent="0.3">
      <c r="A1731"/>
      <c r="B1731"/>
      <c r="C1731"/>
      <c r="D1731"/>
      <c r="E1731"/>
      <c r="F1731"/>
      <c r="G1731"/>
    </row>
    <row r="1732" spans="1:7" x14ac:dyDescent="0.3">
      <c r="A1732"/>
      <c r="B1732"/>
      <c r="C1732"/>
      <c r="D1732"/>
      <c r="E1732"/>
      <c r="F1732"/>
      <c r="G1732"/>
    </row>
    <row r="1733" spans="1:7" x14ac:dyDescent="0.3">
      <c r="A1733"/>
      <c r="B1733"/>
      <c r="C1733"/>
      <c r="D1733"/>
      <c r="E1733"/>
      <c r="F1733"/>
      <c r="G1733"/>
    </row>
    <row r="1734" spans="1:7" x14ac:dyDescent="0.3">
      <c r="A1734"/>
      <c r="B1734"/>
      <c r="C1734"/>
      <c r="D1734"/>
      <c r="E1734"/>
      <c r="F1734"/>
      <c r="G1734"/>
    </row>
    <row r="1735" spans="1:7" x14ac:dyDescent="0.3">
      <c r="A1735"/>
      <c r="B1735"/>
      <c r="C1735"/>
      <c r="D1735"/>
      <c r="E1735"/>
      <c r="F1735"/>
      <c r="G1735"/>
    </row>
    <row r="1736" spans="1:7" x14ac:dyDescent="0.3">
      <c r="A1736"/>
      <c r="B1736"/>
      <c r="C1736"/>
      <c r="D1736"/>
      <c r="E1736"/>
      <c r="F1736"/>
      <c r="G1736"/>
    </row>
    <row r="1737" spans="1:7" x14ac:dyDescent="0.3">
      <c r="A1737"/>
      <c r="B1737"/>
      <c r="C1737"/>
      <c r="D1737"/>
      <c r="E1737"/>
      <c r="F1737"/>
      <c r="G1737"/>
    </row>
    <row r="1738" spans="1:7" x14ac:dyDescent="0.3">
      <c r="A1738"/>
      <c r="B1738"/>
      <c r="C1738"/>
      <c r="D1738"/>
      <c r="E1738"/>
      <c r="F1738"/>
      <c r="G1738"/>
    </row>
    <row r="1739" spans="1:7" x14ac:dyDescent="0.3">
      <c r="A1739"/>
      <c r="B1739"/>
      <c r="C1739"/>
      <c r="D1739"/>
      <c r="E1739"/>
      <c r="F1739"/>
      <c r="G1739"/>
    </row>
    <row r="1740" spans="1:7" x14ac:dyDescent="0.3">
      <c r="A1740"/>
      <c r="B1740"/>
      <c r="C1740"/>
      <c r="D1740"/>
      <c r="E1740"/>
      <c r="F1740"/>
      <c r="G1740"/>
    </row>
    <row r="1741" spans="1:7" x14ac:dyDescent="0.3">
      <c r="A1741"/>
      <c r="B1741"/>
      <c r="C1741"/>
      <c r="D1741"/>
      <c r="E1741"/>
      <c r="F1741"/>
      <c r="G1741"/>
    </row>
    <row r="1742" spans="1:7" x14ac:dyDescent="0.3">
      <c r="A1742"/>
      <c r="B1742"/>
      <c r="C1742"/>
      <c r="D1742"/>
      <c r="E1742"/>
      <c r="F1742"/>
      <c r="G1742"/>
    </row>
    <row r="1743" spans="1:7" x14ac:dyDescent="0.3">
      <c r="A1743"/>
      <c r="B1743"/>
      <c r="C1743"/>
      <c r="D1743"/>
      <c r="E1743"/>
      <c r="F1743"/>
      <c r="G1743"/>
    </row>
    <row r="1744" spans="1:7" x14ac:dyDescent="0.3">
      <c r="A1744"/>
      <c r="B1744"/>
      <c r="C1744"/>
      <c r="D1744"/>
      <c r="E1744"/>
      <c r="F1744"/>
      <c r="G1744"/>
    </row>
    <row r="1745" spans="1:7" x14ac:dyDescent="0.3">
      <c r="A1745"/>
      <c r="B1745"/>
      <c r="C1745"/>
      <c r="D1745"/>
      <c r="E1745"/>
      <c r="F1745"/>
      <c r="G1745"/>
    </row>
    <row r="1746" spans="1:7" x14ac:dyDescent="0.3">
      <c r="A1746"/>
      <c r="B1746"/>
      <c r="C1746"/>
      <c r="D1746"/>
      <c r="E1746"/>
      <c r="F1746"/>
      <c r="G1746"/>
    </row>
    <row r="1747" spans="1:7" x14ac:dyDescent="0.3">
      <c r="A1747"/>
      <c r="B1747"/>
      <c r="C1747"/>
      <c r="D1747"/>
      <c r="E1747"/>
      <c r="F1747"/>
      <c r="G1747"/>
    </row>
    <row r="1748" spans="1:7" x14ac:dyDescent="0.3">
      <c r="A1748"/>
      <c r="B1748"/>
      <c r="C1748"/>
      <c r="D1748"/>
      <c r="E1748"/>
      <c r="F1748"/>
      <c r="G1748"/>
    </row>
    <row r="1749" spans="1:7" x14ac:dyDescent="0.3">
      <c r="A1749"/>
      <c r="B1749"/>
      <c r="C1749"/>
      <c r="D1749"/>
      <c r="E1749"/>
      <c r="F1749"/>
      <c r="G1749"/>
    </row>
    <row r="1750" spans="1:7" x14ac:dyDescent="0.3">
      <c r="A1750"/>
      <c r="B1750"/>
      <c r="C1750"/>
      <c r="D1750"/>
      <c r="E1750"/>
      <c r="F1750"/>
      <c r="G1750"/>
    </row>
    <row r="1751" spans="1:7" x14ac:dyDescent="0.3">
      <c r="A1751"/>
      <c r="B1751"/>
      <c r="C1751"/>
      <c r="D1751"/>
      <c r="E1751"/>
      <c r="F1751"/>
      <c r="G1751"/>
    </row>
    <row r="1752" spans="1:7" x14ac:dyDescent="0.3">
      <c r="A1752"/>
      <c r="B1752"/>
      <c r="C1752"/>
      <c r="D1752"/>
      <c r="E1752"/>
      <c r="F1752"/>
      <c r="G1752"/>
    </row>
    <row r="1753" spans="1:7" x14ac:dyDescent="0.3">
      <c r="A1753"/>
      <c r="B1753"/>
      <c r="C1753"/>
      <c r="D1753"/>
      <c r="E1753"/>
      <c r="F1753"/>
      <c r="G1753"/>
    </row>
    <row r="1754" spans="1:7" x14ac:dyDescent="0.3">
      <c r="A1754"/>
      <c r="B1754"/>
      <c r="C1754"/>
      <c r="D1754"/>
      <c r="E1754"/>
      <c r="F1754"/>
      <c r="G1754"/>
    </row>
    <row r="1755" spans="1:7" x14ac:dyDescent="0.3">
      <c r="A1755"/>
      <c r="B1755"/>
      <c r="C1755"/>
      <c r="D1755"/>
      <c r="E1755"/>
      <c r="F1755"/>
      <c r="G1755"/>
    </row>
    <row r="1756" spans="1:7" x14ac:dyDescent="0.3">
      <c r="A1756"/>
      <c r="B1756"/>
      <c r="C1756"/>
      <c r="D1756"/>
      <c r="E1756"/>
      <c r="F1756"/>
      <c r="G1756"/>
    </row>
    <row r="1757" spans="1:7" x14ac:dyDescent="0.3">
      <c r="A1757"/>
      <c r="B1757"/>
      <c r="C1757"/>
      <c r="D1757"/>
      <c r="E1757"/>
      <c r="F1757"/>
      <c r="G1757"/>
    </row>
    <row r="1758" spans="1:7" x14ac:dyDescent="0.3">
      <c r="A1758"/>
      <c r="B1758"/>
      <c r="C1758"/>
      <c r="D1758"/>
      <c r="E1758"/>
      <c r="F1758"/>
      <c r="G1758"/>
    </row>
    <row r="1759" spans="1:7" x14ac:dyDescent="0.3">
      <c r="A1759"/>
      <c r="B1759"/>
      <c r="C1759"/>
      <c r="D1759"/>
      <c r="E1759"/>
      <c r="F1759"/>
      <c r="G1759"/>
    </row>
    <row r="1760" spans="1:7" x14ac:dyDescent="0.3">
      <c r="A1760"/>
      <c r="B1760"/>
      <c r="C1760"/>
      <c r="D1760"/>
      <c r="E1760"/>
      <c r="F1760"/>
      <c r="G1760"/>
    </row>
    <row r="1761" spans="1:7" x14ac:dyDescent="0.3">
      <c r="A1761"/>
      <c r="B1761"/>
      <c r="C1761"/>
      <c r="D1761"/>
      <c r="E1761"/>
      <c r="F1761"/>
      <c r="G1761"/>
    </row>
    <row r="1762" spans="1:7" x14ac:dyDescent="0.3">
      <c r="A1762"/>
      <c r="B1762"/>
      <c r="C1762"/>
      <c r="D1762"/>
      <c r="E1762"/>
      <c r="F1762"/>
      <c r="G1762"/>
    </row>
    <row r="1763" spans="1:7" x14ac:dyDescent="0.3">
      <c r="A1763"/>
      <c r="B1763"/>
      <c r="C1763"/>
      <c r="D1763"/>
      <c r="E1763"/>
      <c r="F1763"/>
      <c r="G1763"/>
    </row>
    <row r="1764" spans="1:7" x14ac:dyDescent="0.3">
      <c r="A1764"/>
      <c r="B1764"/>
      <c r="C1764"/>
      <c r="D1764"/>
      <c r="E1764"/>
      <c r="F1764"/>
      <c r="G1764"/>
    </row>
    <row r="1765" spans="1:7" x14ac:dyDescent="0.3">
      <c r="A1765"/>
      <c r="B1765"/>
      <c r="C1765"/>
      <c r="D1765"/>
      <c r="E1765"/>
      <c r="F1765"/>
      <c r="G1765"/>
    </row>
    <row r="1766" spans="1:7" x14ac:dyDescent="0.3">
      <c r="A1766"/>
      <c r="B1766"/>
      <c r="C1766"/>
      <c r="D1766"/>
      <c r="E1766"/>
      <c r="F1766"/>
      <c r="G1766"/>
    </row>
    <row r="1767" spans="1:7" x14ac:dyDescent="0.3">
      <c r="A1767"/>
      <c r="B1767"/>
      <c r="C1767"/>
      <c r="D1767"/>
      <c r="E1767"/>
      <c r="F1767"/>
      <c r="G1767"/>
    </row>
    <row r="1768" spans="1:7" x14ac:dyDescent="0.3">
      <c r="A1768"/>
      <c r="B1768"/>
      <c r="C1768"/>
      <c r="D1768"/>
      <c r="E1768"/>
      <c r="F1768"/>
      <c r="G1768"/>
    </row>
    <row r="1769" spans="1:7" x14ac:dyDescent="0.3">
      <c r="A1769"/>
      <c r="B1769"/>
      <c r="C1769"/>
      <c r="D1769"/>
      <c r="E1769"/>
      <c r="F1769"/>
      <c r="G1769"/>
    </row>
    <row r="1770" spans="1:7" x14ac:dyDescent="0.3">
      <c r="A1770"/>
      <c r="B1770"/>
      <c r="C1770"/>
      <c r="D1770"/>
      <c r="E1770"/>
      <c r="F1770"/>
      <c r="G1770"/>
    </row>
    <row r="1771" spans="1:7" x14ac:dyDescent="0.3">
      <c r="A1771"/>
      <c r="B1771"/>
      <c r="C1771"/>
      <c r="D1771"/>
      <c r="E1771"/>
      <c r="F1771"/>
      <c r="G1771"/>
    </row>
    <row r="1772" spans="1:7" x14ac:dyDescent="0.3">
      <c r="A1772"/>
      <c r="B1772"/>
      <c r="C1772"/>
      <c r="D1772"/>
      <c r="E1772"/>
      <c r="F1772"/>
      <c r="G1772"/>
    </row>
    <row r="1773" spans="1:7" x14ac:dyDescent="0.3">
      <c r="A1773"/>
      <c r="B1773"/>
      <c r="C1773"/>
      <c r="D1773"/>
      <c r="E1773"/>
      <c r="F1773"/>
      <c r="G1773"/>
    </row>
    <row r="1774" spans="1:7" x14ac:dyDescent="0.3">
      <c r="A1774"/>
      <c r="B1774"/>
      <c r="C1774"/>
      <c r="D1774"/>
      <c r="E1774"/>
      <c r="F1774"/>
      <c r="G1774"/>
    </row>
    <row r="1775" spans="1:7" x14ac:dyDescent="0.3">
      <c r="A1775"/>
      <c r="B1775"/>
      <c r="C1775"/>
      <c r="D1775"/>
      <c r="E1775"/>
      <c r="F1775"/>
      <c r="G1775"/>
    </row>
    <row r="1776" spans="1:7" x14ac:dyDescent="0.3">
      <c r="A1776"/>
      <c r="B1776"/>
      <c r="C1776"/>
      <c r="D1776"/>
      <c r="E1776"/>
      <c r="F1776"/>
      <c r="G1776"/>
    </row>
    <row r="1777" spans="1:7" x14ac:dyDescent="0.3">
      <c r="A1777"/>
      <c r="B1777"/>
      <c r="C1777"/>
      <c r="D1777"/>
      <c r="E1777"/>
      <c r="F1777"/>
      <c r="G1777"/>
    </row>
    <row r="1778" spans="1:7" x14ac:dyDescent="0.3">
      <c r="A1778"/>
      <c r="B1778"/>
      <c r="C1778"/>
      <c r="D1778"/>
      <c r="E1778"/>
      <c r="F1778"/>
      <c r="G1778"/>
    </row>
    <row r="1779" spans="1:7" x14ac:dyDescent="0.3">
      <c r="A1779"/>
      <c r="B1779"/>
      <c r="C1779"/>
      <c r="D1779"/>
      <c r="E1779"/>
      <c r="F1779"/>
      <c r="G1779"/>
    </row>
    <row r="1780" spans="1:7" x14ac:dyDescent="0.3">
      <c r="A1780"/>
      <c r="B1780"/>
      <c r="C1780"/>
      <c r="D1780"/>
      <c r="E1780"/>
      <c r="F1780"/>
      <c r="G1780"/>
    </row>
    <row r="1781" spans="1:7" x14ac:dyDescent="0.3">
      <c r="A1781"/>
      <c r="B1781"/>
      <c r="C1781"/>
      <c r="D1781"/>
      <c r="E1781"/>
      <c r="F1781"/>
      <c r="G1781"/>
    </row>
    <row r="1782" spans="1:7" x14ac:dyDescent="0.3">
      <c r="A1782"/>
      <c r="B1782"/>
      <c r="C1782"/>
      <c r="D1782"/>
      <c r="E1782"/>
      <c r="F1782"/>
      <c r="G1782"/>
    </row>
    <row r="1783" spans="1:7" x14ac:dyDescent="0.3">
      <c r="A1783"/>
      <c r="B1783"/>
      <c r="C1783"/>
      <c r="D1783"/>
      <c r="E1783"/>
      <c r="F1783"/>
      <c r="G1783"/>
    </row>
    <row r="1784" spans="1:7" x14ac:dyDescent="0.3">
      <c r="A1784"/>
      <c r="B1784"/>
      <c r="C1784"/>
      <c r="D1784"/>
      <c r="E1784"/>
      <c r="F1784"/>
      <c r="G1784"/>
    </row>
    <row r="1785" spans="1:7" x14ac:dyDescent="0.3">
      <c r="A1785"/>
      <c r="B1785"/>
      <c r="C1785"/>
      <c r="D1785"/>
      <c r="E1785"/>
      <c r="F1785"/>
      <c r="G1785"/>
    </row>
    <row r="1786" spans="1:7" x14ac:dyDescent="0.3">
      <c r="A1786"/>
      <c r="B1786"/>
      <c r="C1786"/>
      <c r="D1786"/>
      <c r="E1786"/>
      <c r="F1786"/>
      <c r="G1786"/>
    </row>
    <row r="1787" spans="1:7" x14ac:dyDescent="0.3">
      <c r="A1787"/>
      <c r="B1787"/>
      <c r="C1787"/>
      <c r="D1787"/>
      <c r="E1787"/>
      <c r="F1787"/>
      <c r="G1787"/>
    </row>
    <row r="1788" spans="1:7" x14ac:dyDescent="0.3">
      <c r="A1788"/>
      <c r="B1788"/>
      <c r="C1788"/>
      <c r="D1788"/>
      <c r="E1788"/>
      <c r="F1788"/>
      <c r="G1788"/>
    </row>
    <row r="1789" spans="1:7" x14ac:dyDescent="0.3">
      <c r="A1789"/>
      <c r="B1789"/>
      <c r="C1789"/>
      <c r="D1789"/>
      <c r="E1789"/>
      <c r="F1789"/>
      <c r="G1789"/>
    </row>
    <row r="1790" spans="1:7" x14ac:dyDescent="0.3">
      <c r="A1790"/>
      <c r="B1790"/>
      <c r="C1790"/>
      <c r="D1790"/>
      <c r="E1790"/>
      <c r="F1790"/>
      <c r="G1790"/>
    </row>
    <row r="1791" spans="1:7" x14ac:dyDescent="0.3">
      <c r="A1791"/>
      <c r="B1791"/>
      <c r="C1791"/>
      <c r="D1791"/>
      <c r="E1791"/>
      <c r="F1791"/>
      <c r="G1791"/>
    </row>
    <row r="1792" spans="1:7" x14ac:dyDescent="0.3">
      <c r="A1792"/>
      <c r="B1792"/>
      <c r="C1792"/>
      <c r="D1792"/>
      <c r="E1792"/>
      <c r="F1792"/>
      <c r="G1792"/>
    </row>
    <row r="1793" spans="1:7" x14ac:dyDescent="0.3">
      <c r="A1793"/>
      <c r="B1793"/>
      <c r="C1793"/>
      <c r="D1793"/>
      <c r="E1793"/>
      <c r="F1793"/>
      <c r="G1793"/>
    </row>
    <row r="1794" spans="1:7" x14ac:dyDescent="0.3">
      <c r="A1794"/>
      <c r="B1794"/>
      <c r="C1794"/>
      <c r="D1794"/>
      <c r="E1794"/>
      <c r="F1794"/>
      <c r="G1794"/>
    </row>
    <row r="1795" spans="1:7" x14ac:dyDescent="0.3">
      <c r="A1795"/>
      <c r="B1795"/>
      <c r="C1795"/>
      <c r="D1795"/>
      <c r="E1795"/>
      <c r="F1795"/>
      <c r="G1795"/>
    </row>
    <row r="1796" spans="1:7" x14ac:dyDescent="0.3">
      <c r="A1796"/>
      <c r="B1796"/>
      <c r="C1796"/>
      <c r="D1796"/>
      <c r="E1796"/>
      <c r="F1796"/>
      <c r="G1796"/>
    </row>
    <row r="1797" spans="1:7" x14ac:dyDescent="0.3">
      <c r="A1797"/>
      <c r="B1797"/>
      <c r="C1797"/>
      <c r="D1797"/>
      <c r="E1797"/>
      <c r="F1797"/>
      <c r="G1797"/>
    </row>
    <row r="1798" spans="1:7" x14ac:dyDescent="0.3">
      <c r="A1798"/>
      <c r="B1798"/>
      <c r="C1798"/>
      <c r="D1798"/>
      <c r="E1798"/>
      <c r="F1798"/>
      <c r="G1798"/>
    </row>
    <row r="1799" spans="1:7" x14ac:dyDescent="0.3">
      <c r="A1799"/>
      <c r="B1799"/>
      <c r="C1799"/>
      <c r="D1799"/>
      <c r="E1799"/>
      <c r="F1799"/>
      <c r="G1799"/>
    </row>
    <row r="1800" spans="1:7" x14ac:dyDescent="0.3">
      <c r="A1800"/>
      <c r="B1800"/>
      <c r="C1800"/>
      <c r="D1800"/>
      <c r="E1800"/>
      <c r="F1800"/>
      <c r="G1800"/>
    </row>
    <row r="1801" spans="1:7" x14ac:dyDescent="0.3">
      <c r="A1801"/>
      <c r="B1801"/>
      <c r="C1801"/>
      <c r="D1801"/>
      <c r="E1801"/>
      <c r="F1801"/>
      <c r="G1801"/>
    </row>
    <row r="1802" spans="1:7" x14ac:dyDescent="0.3">
      <c r="A1802"/>
      <c r="B1802"/>
      <c r="C1802"/>
      <c r="D1802"/>
      <c r="E1802"/>
      <c r="F1802"/>
      <c r="G1802"/>
    </row>
    <row r="1803" spans="1:7" x14ac:dyDescent="0.3">
      <c r="A1803"/>
      <c r="B1803"/>
      <c r="C1803"/>
      <c r="D1803"/>
      <c r="E1803"/>
      <c r="F1803"/>
      <c r="G1803"/>
    </row>
    <row r="1804" spans="1:7" x14ac:dyDescent="0.3">
      <c r="A1804"/>
      <c r="B1804"/>
      <c r="C1804"/>
      <c r="D1804"/>
      <c r="E1804"/>
      <c r="F1804"/>
      <c r="G1804"/>
    </row>
    <row r="1805" spans="1:7" x14ac:dyDescent="0.3">
      <c r="A1805"/>
      <c r="B1805"/>
      <c r="C1805"/>
      <c r="D1805"/>
      <c r="E1805"/>
      <c r="F1805"/>
      <c r="G1805"/>
    </row>
    <row r="1806" spans="1:7" x14ac:dyDescent="0.3">
      <c r="A1806"/>
      <c r="B1806"/>
      <c r="C1806"/>
      <c r="D1806"/>
      <c r="E1806"/>
      <c r="F1806"/>
      <c r="G1806"/>
    </row>
    <row r="1807" spans="1:7" x14ac:dyDescent="0.3">
      <c r="A1807"/>
      <c r="B1807"/>
      <c r="C1807"/>
      <c r="D1807"/>
      <c r="E1807"/>
      <c r="F1807"/>
      <c r="G1807"/>
    </row>
    <row r="1808" spans="1:7" x14ac:dyDescent="0.3">
      <c r="A1808"/>
      <c r="B1808"/>
      <c r="C1808"/>
      <c r="D1808"/>
      <c r="E1808"/>
      <c r="F1808"/>
      <c r="G1808"/>
    </row>
    <row r="1809" spans="1:7" x14ac:dyDescent="0.3">
      <c r="A1809"/>
      <c r="B1809"/>
      <c r="C1809"/>
      <c r="D1809"/>
      <c r="E1809"/>
      <c r="F1809"/>
      <c r="G1809"/>
    </row>
    <row r="1810" spans="1:7" x14ac:dyDescent="0.3">
      <c r="A1810"/>
      <c r="B1810"/>
      <c r="C1810"/>
      <c r="D1810"/>
      <c r="E1810"/>
      <c r="F1810"/>
      <c r="G1810"/>
    </row>
    <row r="1811" spans="1:7" x14ac:dyDescent="0.3">
      <c r="A1811"/>
      <c r="B1811"/>
      <c r="C1811"/>
      <c r="D1811"/>
      <c r="E1811"/>
      <c r="F1811"/>
      <c r="G1811"/>
    </row>
    <row r="1812" spans="1:7" x14ac:dyDescent="0.3">
      <c r="A1812"/>
      <c r="B1812"/>
      <c r="C1812"/>
      <c r="D1812"/>
      <c r="E1812"/>
      <c r="F1812"/>
      <c r="G1812"/>
    </row>
    <row r="1813" spans="1:7" x14ac:dyDescent="0.3">
      <c r="A1813"/>
      <c r="B1813"/>
      <c r="C1813"/>
      <c r="D1813"/>
      <c r="E1813"/>
      <c r="F1813"/>
      <c r="G1813"/>
    </row>
    <row r="1814" spans="1:7" x14ac:dyDescent="0.3">
      <c r="A1814"/>
      <c r="B1814"/>
      <c r="C1814"/>
      <c r="D1814"/>
      <c r="E1814"/>
      <c r="F1814"/>
      <c r="G1814"/>
    </row>
    <row r="1815" spans="1:7" x14ac:dyDescent="0.3">
      <c r="A1815"/>
      <c r="B1815"/>
      <c r="C1815"/>
      <c r="D1815"/>
      <c r="E1815"/>
      <c r="F1815"/>
      <c r="G1815"/>
    </row>
    <row r="1816" spans="1:7" x14ac:dyDescent="0.3">
      <c r="A1816"/>
      <c r="B1816"/>
      <c r="C1816"/>
      <c r="D1816"/>
      <c r="E1816"/>
      <c r="F1816"/>
      <c r="G1816"/>
    </row>
    <row r="1817" spans="1:7" x14ac:dyDescent="0.3">
      <c r="A1817"/>
      <c r="B1817"/>
      <c r="C1817"/>
      <c r="D1817"/>
      <c r="E1817"/>
      <c r="F1817"/>
      <c r="G1817"/>
    </row>
    <row r="1818" spans="1:7" x14ac:dyDescent="0.3">
      <c r="A1818"/>
      <c r="B1818"/>
      <c r="C1818"/>
      <c r="D1818"/>
      <c r="E1818"/>
      <c r="F1818"/>
      <c r="G1818"/>
    </row>
    <row r="1819" spans="1:7" x14ac:dyDescent="0.3">
      <c r="A1819"/>
      <c r="B1819"/>
      <c r="C1819"/>
      <c r="D1819"/>
      <c r="E1819"/>
      <c r="F1819"/>
      <c r="G1819"/>
    </row>
    <row r="1820" spans="1:7" x14ac:dyDescent="0.3">
      <c r="A1820"/>
      <c r="B1820"/>
      <c r="C1820"/>
      <c r="D1820"/>
      <c r="E1820"/>
      <c r="F1820"/>
      <c r="G1820"/>
    </row>
    <row r="1821" spans="1:7" x14ac:dyDescent="0.3">
      <c r="A1821"/>
      <c r="B1821"/>
      <c r="C1821"/>
      <c r="D1821"/>
      <c r="E1821"/>
      <c r="F1821"/>
      <c r="G1821"/>
    </row>
    <row r="1822" spans="1:7" x14ac:dyDescent="0.3">
      <c r="A1822"/>
      <c r="B1822"/>
      <c r="C1822"/>
      <c r="D1822"/>
      <c r="E1822"/>
      <c r="F1822"/>
      <c r="G1822"/>
    </row>
    <row r="1823" spans="1:7" x14ac:dyDescent="0.3">
      <c r="A1823"/>
      <c r="B1823"/>
      <c r="C1823"/>
      <c r="D1823"/>
      <c r="E1823"/>
      <c r="F1823"/>
      <c r="G1823"/>
    </row>
    <row r="1824" spans="1:7" x14ac:dyDescent="0.3">
      <c r="A1824"/>
      <c r="B1824"/>
      <c r="C1824"/>
      <c r="D1824"/>
      <c r="E1824"/>
      <c r="F1824"/>
      <c r="G1824"/>
    </row>
    <row r="1825" spans="1:7" x14ac:dyDescent="0.3">
      <c r="A1825"/>
      <c r="B1825"/>
      <c r="C1825"/>
      <c r="D1825"/>
      <c r="E1825"/>
      <c r="F1825"/>
      <c r="G1825"/>
    </row>
    <row r="1826" spans="1:7" x14ac:dyDescent="0.3">
      <c r="A1826"/>
      <c r="B1826"/>
      <c r="C1826"/>
      <c r="D1826"/>
      <c r="E1826"/>
      <c r="F1826"/>
      <c r="G1826"/>
    </row>
    <row r="1827" spans="1:7" x14ac:dyDescent="0.3">
      <c r="A1827"/>
      <c r="B1827"/>
      <c r="C1827"/>
      <c r="D1827"/>
      <c r="E1827"/>
      <c r="F1827"/>
      <c r="G1827"/>
    </row>
    <row r="1828" spans="1:7" x14ac:dyDescent="0.3">
      <c r="A1828"/>
      <c r="B1828"/>
      <c r="C1828"/>
      <c r="D1828"/>
      <c r="E1828"/>
      <c r="F1828"/>
      <c r="G1828"/>
    </row>
    <row r="1829" spans="1:7" x14ac:dyDescent="0.3">
      <c r="A1829"/>
      <c r="B1829"/>
      <c r="C1829"/>
      <c r="D1829"/>
      <c r="E1829"/>
      <c r="F1829"/>
      <c r="G1829"/>
    </row>
    <row r="1830" spans="1:7" x14ac:dyDescent="0.3">
      <c r="A1830"/>
      <c r="B1830"/>
      <c r="C1830"/>
      <c r="D1830"/>
      <c r="E1830"/>
      <c r="F1830"/>
      <c r="G1830"/>
    </row>
    <row r="1831" spans="1:7" x14ac:dyDescent="0.3">
      <c r="A1831"/>
      <c r="B1831"/>
      <c r="C1831"/>
      <c r="D1831"/>
      <c r="E1831"/>
      <c r="F1831"/>
      <c r="G1831"/>
    </row>
    <row r="1832" spans="1:7" x14ac:dyDescent="0.3">
      <c r="A1832"/>
      <c r="B1832"/>
      <c r="C1832"/>
      <c r="D1832"/>
      <c r="E1832"/>
      <c r="F1832"/>
      <c r="G1832"/>
    </row>
    <row r="1833" spans="1:7" x14ac:dyDescent="0.3">
      <c r="A1833"/>
      <c r="B1833"/>
      <c r="C1833"/>
      <c r="D1833"/>
      <c r="E1833"/>
      <c r="F1833"/>
      <c r="G1833"/>
    </row>
    <row r="1834" spans="1:7" x14ac:dyDescent="0.3">
      <c r="A1834"/>
      <c r="B1834"/>
      <c r="C1834"/>
      <c r="D1834"/>
      <c r="E1834"/>
      <c r="F1834"/>
      <c r="G1834"/>
    </row>
    <row r="1835" spans="1:7" x14ac:dyDescent="0.3">
      <c r="A1835"/>
      <c r="B1835"/>
      <c r="C1835"/>
      <c r="D1835"/>
      <c r="E1835"/>
      <c r="F1835"/>
      <c r="G1835"/>
    </row>
    <row r="1836" spans="1:7" x14ac:dyDescent="0.3">
      <c r="A1836"/>
      <c r="B1836"/>
      <c r="C1836"/>
      <c r="D1836"/>
      <c r="E1836"/>
      <c r="F1836"/>
      <c r="G1836"/>
    </row>
    <row r="1837" spans="1:7" x14ac:dyDescent="0.3">
      <c r="A1837"/>
      <c r="B1837"/>
      <c r="C1837"/>
      <c r="D1837"/>
      <c r="E1837"/>
      <c r="F1837"/>
      <c r="G1837"/>
    </row>
    <row r="1838" spans="1:7" x14ac:dyDescent="0.3">
      <c r="A1838"/>
      <c r="B1838"/>
      <c r="C1838"/>
      <c r="D1838"/>
      <c r="E1838"/>
      <c r="F1838"/>
      <c r="G1838"/>
    </row>
    <row r="1839" spans="1:7" x14ac:dyDescent="0.3">
      <c r="A1839"/>
      <c r="B1839"/>
      <c r="C1839"/>
      <c r="D1839"/>
      <c r="E1839"/>
      <c r="F1839"/>
      <c r="G1839"/>
    </row>
    <row r="1840" spans="1:7" x14ac:dyDescent="0.3">
      <c r="A1840"/>
      <c r="B1840"/>
      <c r="C1840"/>
      <c r="D1840"/>
      <c r="E1840"/>
      <c r="F1840"/>
      <c r="G1840"/>
    </row>
    <row r="1841" spans="1:7" x14ac:dyDescent="0.3">
      <c r="A1841"/>
      <c r="B1841"/>
      <c r="C1841"/>
      <c r="D1841"/>
      <c r="E1841"/>
      <c r="F1841"/>
      <c r="G1841"/>
    </row>
    <row r="1842" spans="1:7" x14ac:dyDescent="0.3">
      <c r="A1842"/>
      <c r="B1842"/>
      <c r="C1842"/>
      <c r="D1842"/>
      <c r="E1842"/>
      <c r="F1842"/>
      <c r="G1842"/>
    </row>
    <row r="1843" spans="1:7" x14ac:dyDescent="0.3">
      <c r="A1843"/>
      <c r="B1843"/>
      <c r="C1843"/>
      <c r="D1843"/>
      <c r="E1843"/>
      <c r="F1843"/>
      <c r="G1843"/>
    </row>
    <row r="1844" spans="1:7" x14ac:dyDescent="0.3">
      <c r="A1844"/>
      <c r="B1844"/>
      <c r="C1844"/>
      <c r="D1844"/>
      <c r="E1844"/>
      <c r="F1844"/>
      <c r="G1844"/>
    </row>
    <row r="1845" spans="1:7" x14ac:dyDescent="0.3">
      <c r="A1845"/>
      <c r="B1845"/>
      <c r="C1845"/>
      <c r="D1845"/>
      <c r="E1845"/>
      <c r="F1845"/>
      <c r="G1845"/>
    </row>
    <row r="1846" spans="1:7" x14ac:dyDescent="0.3">
      <c r="A1846"/>
      <c r="B1846"/>
      <c r="C1846"/>
      <c r="D1846"/>
      <c r="E1846"/>
      <c r="F1846"/>
      <c r="G1846"/>
    </row>
    <row r="1847" spans="1:7" x14ac:dyDescent="0.3">
      <c r="A1847"/>
      <c r="B1847"/>
      <c r="C1847"/>
      <c r="D1847"/>
      <c r="E1847"/>
      <c r="F1847"/>
      <c r="G1847"/>
    </row>
    <row r="1848" spans="1:7" x14ac:dyDescent="0.3">
      <c r="A1848"/>
      <c r="B1848"/>
      <c r="C1848"/>
      <c r="D1848"/>
      <c r="E1848"/>
      <c r="F1848"/>
      <c r="G1848"/>
    </row>
    <row r="1849" spans="1:7" x14ac:dyDescent="0.3">
      <c r="A1849"/>
      <c r="B1849"/>
      <c r="C1849"/>
      <c r="D1849"/>
      <c r="E1849"/>
      <c r="F1849"/>
      <c r="G1849"/>
    </row>
    <row r="1850" spans="1:7" x14ac:dyDescent="0.3">
      <c r="A1850"/>
      <c r="B1850"/>
      <c r="C1850"/>
      <c r="D1850"/>
      <c r="E1850"/>
      <c r="F1850"/>
      <c r="G1850"/>
    </row>
    <row r="1851" spans="1:7" x14ac:dyDescent="0.3">
      <c r="A1851"/>
      <c r="B1851"/>
      <c r="C1851"/>
      <c r="D1851"/>
      <c r="E1851"/>
      <c r="F1851"/>
      <c r="G1851"/>
    </row>
    <row r="1852" spans="1:7" x14ac:dyDescent="0.3">
      <c r="A1852"/>
      <c r="B1852"/>
      <c r="C1852"/>
      <c r="D1852"/>
      <c r="E1852"/>
      <c r="F1852"/>
      <c r="G1852"/>
    </row>
    <row r="1853" spans="1:7" x14ac:dyDescent="0.3">
      <c r="A1853"/>
      <c r="B1853"/>
      <c r="C1853"/>
      <c r="D1853"/>
      <c r="E1853"/>
      <c r="F1853"/>
      <c r="G1853"/>
    </row>
    <row r="1854" spans="1:7" x14ac:dyDescent="0.3">
      <c r="A1854"/>
      <c r="B1854"/>
      <c r="C1854"/>
      <c r="D1854"/>
      <c r="E1854"/>
      <c r="F1854"/>
      <c r="G1854"/>
    </row>
    <row r="1855" spans="1:7" x14ac:dyDescent="0.3">
      <c r="A1855"/>
      <c r="B1855"/>
      <c r="C1855"/>
      <c r="D1855"/>
      <c r="E1855"/>
      <c r="F1855"/>
      <c r="G1855"/>
    </row>
    <row r="1856" spans="1:7" x14ac:dyDescent="0.3">
      <c r="A1856"/>
      <c r="B1856"/>
      <c r="C1856"/>
      <c r="D1856"/>
      <c r="E1856"/>
      <c r="F1856"/>
      <c r="G1856"/>
    </row>
    <row r="1857" spans="1:7" x14ac:dyDescent="0.3">
      <c r="A1857"/>
      <c r="B1857"/>
      <c r="C1857"/>
      <c r="D1857"/>
      <c r="E1857"/>
      <c r="F1857"/>
      <c r="G1857"/>
    </row>
    <row r="1858" spans="1:7" x14ac:dyDescent="0.3">
      <c r="A1858"/>
      <c r="B1858"/>
      <c r="C1858"/>
      <c r="D1858"/>
      <c r="E1858"/>
      <c r="F1858"/>
      <c r="G1858"/>
    </row>
    <row r="1859" spans="1:7" x14ac:dyDescent="0.3">
      <c r="A1859"/>
      <c r="B1859"/>
      <c r="C1859"/>
      <c r="D1859"/>
      <c r="E1859"/>
      <c r="F1859"/>
      <c r="G1859"/>
    </row>
    <row r="1860" spans="1:7" x14ac:dyDescent="0.3">
      <c r="A1860"/>
      <c r="B1860"/>
      <c r="C1860"/>
      <c r="D1860"/>
      <c r="E1860"/>
      <c r="F1860"/>
      <c r="G1860"/>
    </row>
    <row r="1861" spans="1:7" x14ac:dyDescent="0.3">
      <c r="A1861"/>
      <c r="B1861"/>
      <c r="C1861"/>
      <c r="D1861"/>
      <c r="E1861"/>
      <c r="F1861"/>
      <c r="G1861"/>
    </row>
    <row r="1862" spans="1:7" x14ac:dyDescent="0.3">
      <c r="A1862"/>
      <c r="B1862"/>
      <c r="C1862"/>
      <c r="D1862"/>
      <c r="E1862"/>
      <c r="F1862"/>
      <c r="G1862"/>
    </row>
    <row r="1863" spans="1:7" x14ac:dyDescent="0.3">
      <c r="A1863"/>
      <c r="B1863"/>
      <c r="C1863"/>
      <c r="D1863"/>
      <c r="E1863"/>
      <c r="F1863"/>
      <c r="G1863"/>
    </row>
    <row r="1864" spans="1:7" x14ac:dyDescent="0.3">
      <c r="A1864"/>
      <c r="B1864"/>
      <c r="C1864"/>
      <c r="D1864"/>
      <c r="E1864"/>
      <c r="F1864"/>
      <c r="G1864"/>
    </row>
    <row r="1865" spans="1:7" x14ac:dyDescent="0.3">
      <c r="A1865"/>
      <c r="B1865"/>
      <c r="C1865"/>
      <c r="D1865"/>
      <c r="E1865"/>
      <c r="F1865"/>
      <c r="G1865"/>
    </row>
    <row r="1866" spans="1:7" x14ac:dyDescent="0.3">
      <c r="A1866"/>
      <c r="B1866"/>
      <c r="C1866"/>
      <c r="D1866"/>
      <c r="E1866"/>
      <c r="F1866"/>
      <c r="G1866"/>
    </row>
    <row r="1867" spans="1:7" x14ac:dyDescent="0.3">
      <c r="A1867"/>
      <c r="B1867"/>
      <c r="C1867"/>
      <c r="D1867"/>
      <c r="E1867"/>
      <c r="F1867"/>
      <c r="G1867"/>
    </row>
    <row r="1868" spans="1:7" x14ac:dyDescent="0.3">
      <c r="A1868"/>
      <c r="B1868"/>
      <c r="C1868"/>
      <c r="D1868"/>
      <c r="E1868"/>
      <c r="F1868"/>
      <c r="G1868"/>
    </row>
    <row r="1869" spans="1:7" x14ac:dyDescent="0.3">
      <c r="A1869"/>
      <c r="B1869"/>
      <c r="C1869"/>
      <c r="D1869"/>
      <c r="E1869"/>
      <c r="F1869"/>
      <c r="G1869"/>
    </row>
    <row r="1870" spans="1:7" x14ac:dyDescent="0.3">
      <c r="A1870"/>
      <c r="B1870"/>
      <c r="C1870"/>
      <c r="D1870"/>
      <c r="E1870"/>
      <c r="F1870"/>
      <c r="G1870"/>
    </row>
    <row r="1871" spans="1:7" x14ac:dyDescent="0.3">
      <c r="A1871"/>
      <c r="B1871"/>
      <c r="C1871"/>
      <c r="D1871"/>
      <c r="E1871"/>
      <c r="F1871"/>
      <c r="G1871"/>
    </row>
    <row r="1872" spans="1:7" x14ac:dyDescent="0.3">
      <c r="A1872"/>
      <c r="B1872"/>
      <c r="C1872"/>
      <c r="D1872"/>
      <c r="E1872"/>
      <c r="F1872"/>
      <c r="G1872"/>
    </row>
    <row r="1873" spans="1:7" x14ac:dyDescent="0.3">
      <c r="A1873"/>
      <c r="B1873"/>
      <c r="C1873"/>
      <c r="D1873"/>
      <c r="E1873"/>
      <c r="F1873"/>
      <c r="G1873"/>
    </row>
    <row r="1874" spans="1:7" x14ac:dyDescent="0.3">
      <c r="A1874"/>
      <c r="B1874"/>
      <c r="C1874"/>
      <c r="D1874"/>
      <c r="E1874"/>
      <c r="F1874"/>
      <c r="G1874"/>
    </row>
    <row r="1875" spans="1:7" x14ac:dyDescent="0.3">
      <c r="A1875"/>
      <c r="B1875"/>
      <c r="C1875"/>
      <c r="D1875"/>
      <c r="E1875"/>
      <c r="F1875"/>
      <c r="G1875"/>
    </row>
    <row r="1876" spans="1:7" x14ac:dyDescent="0.3">
      <c r="A1876"/>
      <c r="B1876"/>
      <c r="C1876"/>
      <c r="D1876"/>
      <c r="E1876"/>
      <c r="F1876"/>
      <c r="G1876"/>
    </row>
    <row r="1877" spans="1:7" x14ac:dyDescent="0.3">
      <c r="A1877"/>
      <c r="B1877"/>
      <c r="C1877"/>
      <c r="D1877"/>
      <c r="E1877"/>
      <c r="F1877"/>
      <c r="G1877"/>
    </row>
    <row r="1878" spans="1:7" x14ac:dyDescent="0.3">
      <c r="A1878"/>
      <c r="B1878"/>
      <c r="C1878"/>
      <c r="D1878"/>
      <c r="E1878"/>
      <c r="F1878"/>
      <c r="G1878"/>
    </row>
    <row r="1879" spans="1:7" x14ac:dyDescent="0.3">
      <c r="A1879"/>
      <c r="B1879"/>
      <c r="C1879"/>
      <c r="D1879"/>
      <c r="E1879"/>
      <c r="F1879"/>
      <c r="G1879"/>
    </row>
    <row r="1880" spans="1:7" x14ac:dyDescent="0.3">
      <c r="A1880"/>
      <c r="B1880"/>
      <c r="C1880"/>
      <c r="D1880"/>
      <c r="E1880"/>
      <c r="F1880"/>
      <c r="G1880"/>
    </row>
    <row r="1881" spans="1:7" x14ac:dyDescent="0.3">
      <c r="A1881"/>
      <c r="B1881"/>
      <c r="C1881"/>
      <c r="D1881"/>
      <c r="E1881"/>
      <c r="F1881"/>
      <c r="G1881"/>
    </row>
    <row r="1882" spans="1:7" x14ac:dyDescent="0.3">
      <c r="A1882"/>
      <c r="B1882"/>
      <c r="C1882"/>
      <c r="D1882"/>
      <c r="E1882"/>
      <c r="F1882"/>
      <c r="G1882"/>
    </row>
    <row r="1883" spans="1:7" x14ac:dyDescent="0.3">
      <c r="A1883"/>
      <c r="B1883"/>
      <c r="C1883"/>
      <c r="D1883"/>
      <c r="E1883"/>
      <c r="F1883"/>
      <c r="G1883"/>
    </row>
    <row r="1884" spans="1:7" x14ac:dyDescent="0.3">
      <c r="A1884"/>
      <c r="B1884"/>
      <c r="C1884"/>
      <c r="D1884"/>
      <c r="E1884"/>
      <c r="F1884"/>
      <c r="G1884"/>
    </row>
    <row r="1885" spans="1:7" x14ac:dyDescent="0.3">
      <c r="A1885"/>
      <c r="B1885"/>
      <c r="C1885"/>
      <c r="D1885"/>
      <c r="E1885"/>
      <c r="F1885"/>
      <c r="G1885"/>
    </row>
    <row r="1886" spans="1:7" x14ac:dyDescent="0.3">
      <c r="A1886"/>
      <c r="B1886"/>
      <c r="C1886"/>
      <c r="D1886"/>
      <c r="E1886"/>
      <c r="F1886"/>
      <c r="G1886"/>
    </row>
    <row r="1887" spans="1:7" x14ac:dyDescent="0.3">
      <c r="A1887"/>
      <c r="B1887"/>
      <c r="C1887"/>
      <c r="D1887"/>
      <c r="E1887"/>
      <c r="F1887"/>
      <c r="G1887"/>
    </row>
    <row r="1888" spans="1:7" x14ac:dyDescent="0.3">
      <c r="A1888"/>
      <c r="B1888"/>
      <c r="C1888"/>
      <c r="D1888"/>
      <c r="E1888"/>
      <c r="F1888"/>
      <c r="G1888"/>
    </row>
    <row r="1889" spans="1:7" x14ac:dyDescent="0.3">
      <c r="A1889"/>
      <c r="B1889"/>
      <c r="C1889"/>
      <c r="D1889"/>
      <c r="E1889"/>
      <c r="F1889"/>
      <c r="G1889"/>
    </row>
    <row r="1890" spans="1:7" x14ac:dyDescent="0.3">
      <c r="A1890"/>
      <c r="B1890"/>
      <c r="C1890"/>
      <c r="D1890"/>
      <c r="E1890"/>
      <c r="F1890"/>
      <c r="G1890"/>
    </row>
    <row r="1891" spans="1:7" x14ac:dyDescent="0.3">
      <c r="A1891"/>
      <c r="B1891"/>
      <c r="C1891"/>
      <c r="D1891"/>
      <c r="E1891"/>
      <c r="F1891"/>
      <c r="G1891"/>
    </row>
    <row r="1892" spans="1:7" x14ac:dyDescent="0.3">
      <c r="A1892"/>
      <c r="B1892"/>
      <c r="C1892"/>
      <c r="D1892"/>
      <c r="E1892"/>
      <c r="F1892"/>
      <c r="G1892"/>
    </row>
    <row r="1893" spans="1:7" x14ac:dyDescent="0.3">
      <c r="A1893"/>
      <c r="B1893"/>
      <c r="C1893"/>
      <c r="D1893"/>
      <c r="E1893"/>
      <c r="F1893"/>
      <c r="G1893"/>
    </row>
    <row r="1894" spans="1:7" x14ac:dyDescent="0.3">
      <c r="A1894"/>
      <c r="B1894"/>
      <c r="C1894"/>
      <c r="D1894"/>
      <c r="E1894"/>
      <c r="F1894"/>
      <c r="G1894"/>
    </row>
    <row r="1895" spans="1:7" x14ac:dyDescent="0.3">
      <c r="A1895"/>
      <c r="B1895"/>
      <c r="C1895"/>
      <c r="D1895"/>
      <c r="E1895"/>
      <c r="F1895"/>
      <c r="G1895"/>
    </row>
    <row r="1896" spans="1:7" x14ac:dyDescent="0.3">
      <c r="A1896"/>
      <c r="B1896"/>
      <c r="C1896"/>
      <c r="D1896"/>
      <c r="E1896"/>
      <c r="F1896"/>
      <c r="G1896"/>
    </row>
    <row r="1897" spans="1:7" x14ac:dyDescent="0.3">
      <c r="A1897"/>
      <c r="B1897"/>
      <c r="C1897"/>
      <c r="D1897"/>
      <c r="E1897"/>
      <c r="F1897"/>
      <c r="G1897"/>
    </row>
    <row r="1898" spans="1:7" x14ac:dyDescent="0.3">
      <c r="A1898"/>
      <c r="B1898"/>
      <c r="C1898"/>
      <c r="D1898"/>
      <c r="E1898"/>
      <c r="F1898"/>
      <c r="G1898"/>
    </row>
    <row r="1899" spans="1:7" x14ac:dyDescent="0.3">
      <c r="A1899"/>
      <c r="B1899"/>
      <c r="C1899"/>
      <c r="D1899"/>
      <c r="E1899"/>
      <c r="F1899"/>
      <c r="G1899"/>
    </row>
    <row r="1900" spans="1:7" x14ac:dyDescent="0.3">
      <c r="A1900"/>
      <c r="B1900"/>
      <c r="C1900"/>
      <c r="D1900"/>
      <c r="E1900"/>
      <c r="F1900"/>
      <c r="G1900"/>
    </row>
    <row r="1901" spans="1:7" x14ac:dyDescent="0.3">
      <c r="A1901"/>
      <c r="B1901"/>
      <c r="C1901"/>
      <c r="D1901"/>
      <c r="E1901"/>
      <c r="F1901"/>
      <c r="G1901"/>
    </row>
    <row r="1902" spans="1:7" x14ac:dyDescent="0.3">
      <c r="A1902"/>
      <c r="B1902"/>
      <c r="C1902"/>
      <c r="D1902"/>
      <c r="E1902"/>
      <c r="F1902"/>
      <c r="G1902"/>
    </row>
    <row r="1903" spans="1:7" x14ac:dyDescent="0.3">
      <c r="A1903"/>
      <c r="B1903"/>
      <c r="C1903"/>
      <c r="D1903"/>
      <c r="E1903"/>
      <c r="F1903"/>
      <c r="G1903"/>
    </row>
    <row r="1904" spans="1:7" x14ac:dyDescent="0.3">
      <c r="A1904"/>
      <c r="B1904"/>
      <c r="C1904"/>
      <c r="D1904"/>
      <c r="E1904"/>
      <c r="F1904"/>
      <c r="G1904"/>
    </row>
    <row r="1905" spans="1:7" x14ac:dyDescent="0.3">
      <c r="A1905"/>
      <c r="B1905"/>
      <c r="C1905"/>
      <c r="D1905"/>
      <c r="E1905"/>
      <c r="F1905"/>
      <c r="G1905"/>
    </row>
    <row r="1906" spans="1:7" x14ac:dyDescent="0.3">
      <c r="A1906"/>
      <c r="B1906"/>
      <c r="C1906"/>
      <c r="D1906"/>
      <c r="E1906"/>
      <c r="F1906"/>
      <c r="G1906"/>
    </row>
    <row r="1907" spans="1:7" x14ac:dyDescent="0.3">
      <c r="A1907"/>
      <c r="B1907"/>
      <c r="C1907"/>
      <c r="D1907"/>
      <c r="E1907"/>
      <c r="F1907"/>
      <c r="G1907"/>
    </row>
    <row r="1908" spans="1:7" x14ac:dyDescent="0.3">
      <c r="A1908"/>
      <c r="B1908"/>
      <c r="C1908"/>
      <c r="D1908"/>
      <c r="E1908"/>
      <c r="F1908"/>
      <c r="G1908"/>
    </row>
    <row r="1909" spans="1:7" x14ac:dyDescent="0.3">
      <c r="A1909"/>
      <c r="B1909"/>
      <c r="C1909"/>
      <c r="D1909"/>
      <c r="E1909"/>
      <c r="F1909"/>
      <c r="G1909"/>
    </row>
    <row r="1910" spans="1:7" x14ac:dyDescent="0.3">
      <c r="A1910"/>
      <c r="B1910"/>
      <c r="C1910"/>
      <c r="D1910"/>
      <c r="E1910"/>
      <c r="F1910"/>
      <c r="G1910"/>
    </row>
    <row r="1911" spans="1:7" x14ac:dyDescent="0.3">
      <c r="A1911"/>
      <c r="B1911"/>
      <c r="C1911"/>
      <c r="D1911"/>
      <c r="E1911"/>
      <c r="F1911"/>
      <c r="G1911"/>
    </row>
    <row r="1912" spans="1:7" x14ac:dyDescent="0.3">
      <c r="A1912"/>
      <c r="B1912"/>
      <c r="C1912"/>
      <c r="D1912"/>
      <c r="E1912"/>
      <c r="F1912"/>
      <c r="G1912"/>
    </row>
    <row r="1913" spans="1:7" x14ac:dyDescent="0.3">
      <c r="A1913"/>
      <c r="B1913"/>
      <c r="C1913"/>
      <c r="D1913"/>
      <c r="E1913"/>
      <c r="F1913"/>
      <c r="G1913"/>
    </row>
    <row r="1914" spans="1:7" x14ac:dyDescent="0.3">
      <c r="A1914"/>
      <c r="B1914"/>
      <c r="C1914"/>
      <c r="D1914"/>
      <c r="E1914"/>
      <c r="F1914"/>
      <c r="G1914"/>
    </row>
    <row r="1915" spans="1:7" x14ac:dyDescent="0.3">
      <c r="A1915"/>
      <c r="B1915"/>
      <c r="C1915"/>
      <c r="D1915"/>
      <c r="E1915"/>
      <c r="F1915"/>
      <c r="G1915"/>
    </row>
    <row r="1916" spans="1:7" x14ac:dyDescent="0.3">
      <c r="A1916"/>
      <c r="B1916"/>
      <c r="C1916"/>
      <c r="D1916"/>
      <c r="E1916"/>
      <c r="F1916"/>
      <c r="G1916"/>
    </row>
    <row r="1917" spans="1:7" x14ac:dyDescent="0.3">
      <c r="A1917"/>
      <c r="B1917"/>
      <c r="C1917"/>
      <c r="D1917"/>
      <c r="E1917"/>
      <c r="F1917"/>
      <c r="G1917"/>
    </row>
    <row r="1918" spans="1:7" x14ac:dyDescent="0.3">
      <c r="A1918"/>
      <c r="B1918"/>
      <c r="C1918"/>
      <c r="D1918"/>
      <c r="E1918"/>
      <c r="F1918"/>
      <c r="G1918"/>
    </row>
    <row r="1919" spans="1:7" x14ac:dyDescent="0.3">
      <c r="A1919"/>
      <c r="B1919"/>
      <c r="C1919"/>
      <c r="D1919"/>
      <c r="E1919"/>
      <c r="F1919"/>
      <c r="G1919"/>
    </row>
    <row r="1920" spans="1:7" x14ac:dyDescent="0.3">
      <c r="A1920"/>
      <c r="B1920"/>
      <c r="C1920"/>
      <c r="D1920"/>
      <c r="E1920"/>
      <c r="F1920"/>
      <c r="G1920"/>
    </row>
    <row r="1921" spans="1:7" x14ac:dyDescent="0.3">
      <c r="A1921"/>
      <c r="B1921"/>
      <c r="C1921"/>
      <c r="D1921"/>
      <c r="E1921"/>
      <c r="F1921"/>
      <c r="G1921"/>
    </row>
    <row r="1922" spans="1:7" x14ac:dyDescent="0.3">
      <c r="A1922"/>
      <c r="B1922"/>
      <c r="C1922"/>
      <c r="D1922"/>
      <c r="E1922"/>
      <c r="F1922"/>
      <c r="G1922"/>
    </row>
    <row r="1923" spans="1:7" x14ac:dyDescent="0.3">
      <c r="A1923"/>
      <c r="B1923"/>
      <c r="C1923"/>
      <c r="D1923"/>
      <c r="E1923"/>
      <c r="F1923"/>
      <c r="G1923"/>
    </row>
    <row r="1924" spans="1:7" x14ac:dyDescent="0.3">
      <c r="A1924"/>
      <c r="B1924"/>
      <c r="C1924"/>
      <c r="D1924"/>
      <c r="E1924"/>
      <c r="F1924"/>
      <c r="G1924"/>
    </row>
    <row r="1925" spans="1:7" x14ac:dyDescent="0.3">
      <c r="A1925"/>
      <c r="B1925"/>
      <c r="C1925"/>
      <c r="D1925"/>
      <c r="E1925"/>
      <c r="F1925"/>
      <c r="G1925"/>
    </row>
    <row r="1926" spans="1:7" x14ac:dyDescent="0.3">
      <c r="A1926"/>
      <c r="B1926"/>
      <c r="C1926"/>
      <c r="D1926"/>
      <c r="E1926"/>
      <c r="F1926"/>
      <c r="G1926"/>
    </row>
    <row r="1927" spans="1:7" x14ac:dyDescent="0.3">
      <c r="A1927"/>
      <c r="B1927"/>
      <c r="C1927"/>
      <c r="D1927"/>
      <c r="E1927"/>
      <c r="F1927"/>
      <c r="G1927"/>
    </row>
    <row r="1928" spans="1:7" x14ac:dyDescent="0.3">
      <c r="A1928"/>
      <c r="B1928"/>
      <c r="C1928"/>
      <c r="D1928"/>
      <c r="E1928"/>
      <c r="F1928"/>
      <c r="G1928"/>
    </row>
    <row r="1929" spans="1:7" x14ac:dyDescent="0.3">
      <c r="A1929"/>
      <c r="B1929"/>
      <c r="C1929"/>
      <c r="D1929"/>
      <c r="E1929"/>
      <c r="F1929"/>
      <c r="G1929"/>
    </row>
    <row r="1930" spans="1:7" x14ac:dyDescent="0.3">
      <c r="A1930"/>
      <c r="B1930"/>
      <c r="C1930"/>
      <c r="D1930"/>
      <c r="E1930"/>
      <c r="F1930"/>
      <c r="G1930"/>
    </row>
    <row r="1931" spans="1:7" x14ac:dyDescent="0.3">
      <c r="A1931"/>
      <c r="B1931"/>
      <c r="C1931"/>
      <c r="D1931"/>
      <c r="E1931"/>
      <c r="F1931"/>
      <c r="G1931"/>
    </row>
    <row r="1932" spans="1:7" x14ac:dyDescent="0.3">
      <c r="A1932"/>
      <c r="B1932"/>
      <c r="C1932"/>
      <c r="D1932"/>
      <c r="E1932"/>
      <c r="F1932"/>
      <c r="G1932"/>
    </row>
    <row r="1933" spans="1:7" x14ac:dyDescent="0.3">
      <c r="A1933"/>
      <c r="B1933"/>
      <c r="C1933"/>
      <c r="D1933"/>
      <c r="E1933"/>
      <c r="F1933"/>
      <c r="G1933"/>
    </row>
    <row r="1934" spans="1:7" x14ac:dyDescent="0.3">
      <c r="A1934"/>
      <c r="B1934"/>
      <c r="C1934"/>
      <c r="D1934"/>
      <c r="E1934"/>
      <c r="F1934"/>
      <c r="G1934"/>
    </row>
    <row r="1935" spans="1:7" x14ac:dyDescent="0.3">
      <c r="A1935"/>
      <c r="B1935"/>
      <c r="C1935"/>
      <c r="D1935"/>
      <c r="E1935"/>
      <c r="F1935"/>
      <c r="G1935"/>
    </row>
    <row r="1936" spans="1:7" x14ac:dyDescent="0.3">
      <c r="A1936"/>
      <c r="B1936"/>
      <c r="C1936"/>
      <c r="D1936"/>
      <c r="E1936"/>
      <c r="F1936"/>
      <c r="G1936"/>
    </row>
    <row r="1937" spans="1:7" x14ac:dyDescent="0.3">
      <c r="A1937"/>
      <c r="B1937"/>
      <c r="C1937"/>
      <c r="D1937"/>
      <c r="E1937"/>
      <c r="F1937"/>
      <c r="G1937"/>
    </row>
    <row r="1938" spans="1:7" x14ac:dyDescent="0.3">
      <c r="A1938"/>
      <c r="B1938"/>
      <c r="C1938"/>
      <c r="D1938"/>
      <c r="E1938"/>
      <c r="F1938"/>
      <c r="G1938"/>
    </row>
    <row r="1939" spans="1:7" x14ac:dyDescent="0.3">
      <c r="A1939"/>
      <c r="B1939"/>
      <c r="C1939"/>
      <c r="D1939"/>
      <c r="E1939"/>
      <c r="F1939"/>
      <c r="G1939"/>
    </row>
    <row r="1940" spans="1:7" x14ac:dyDescent="0.3">
      <c r="A1940"/>
      <c r="B1940"/>
      <c r="C1940"/>
      <c r="D1940"/>
      <c r="E1940"/>
      <c r="F1940"/>
      <c r="G1940"/>
    </row>
    <row r="1941" spans="1:7" x14ac:dyDescent="0.3">
      <c r="A1941"/>
      <c r="B1941"/>
      <c r="C1941"/>
      <c r="D1941"/>
      <c r="E1941"/>
      <c r="F1941"/>
      <c r="G1941"/>
    </row>
    <row r="1942" spans="1:7" x14ac:dyDescent="0.3">
      <c r="A1942"/>
      <c r="B1942"/>
      <c r="C1942"/>
      <c r="D1942"/>
      <c r="E1942"/>
      <c r="F1942"/>
      <c r="G1942"/>
    </row>
    <row r="1943" spans="1:7" x14ac:dyDescent="0.3">
      <c r="A1943"/>
      <c r="B1943"/>
      <c r="C1943"/>
      <c r="D1943"/>
      <c r="E1943"/>
      <c r="F1943"/>
      <c r="G1943"/>
    </row>
    <row r="1944" spans="1:7" x14ac:dyDescent="0.3">
      <c r="A1944"/>
      <c r="B1944"/>
      <c r="C1944"/>
      <c r="D1944"/>
      <c r="E1944"/>
      <c r="F1944"/>
      <c r="G1944"/>
    </row>
    <row r="1945" spans="1:7" x14ac:dyDescent="0.3">
      <c r="A1945"/>
      <c r="B1945"/>
      <c r="C1945"/>
      <c r="D1945"/>
      <c r="E1945"/>
      <c r="F1945"/>
      <c r="G1945"/>
    </row>
    <row r="1946" spans="1:7" x14ac:dyDescent="0.3">
      <c r="A1946"/>
      <c r="B1946"/>
      <c r="C1946"/>
      <c r="D1946"/>
      <c r="E1946"/>
      <c r="F1946"/>
      <c r="G1946"/>
    </row>
    <row r="1947" spans="1:7" x14ac:dyDescent="0.3">
      <c r="A1947"/>
      <c r="B1947"/>
      <c r="C1947"/>
      <c r="D1947"/>
      <c r="E1947"/>
      <c r="F1947"/>
      <c r="G1947"/>
    </row>
    <row r="1948" spans="1:7" x14ac:dyDescent="0.3">
      <c r="A1948"/>
      <c r="B1948"/>
      <c r="C1948"/>
      <c r="D1948"/>
      <c r="E1948"/>
      <c r="F1948"/>
      <c r="G1948"/>
    </row>
    <row r="1949" spans="1:7" x14ac:dyDescent="0.3">
      <c r="A1949"/>
      <c r="B1949"/>
      <c r="C1949"/>
      <c r="D1949"/>
      <c r="E1949"/>
      <c r="F1949"/>
      <c r="G1949"/>
    </row>
    <row r="1950" spans="1:7" x14ac:dyDescent="0.3">
      <c r="A1950"/>
      <c r="B1950"/>
      <c r="C1950"/>
      <c r="D1950"/>
      <c r="E1950"/>
      <c r="F1950"/>
      <c r="G1950"/>
    </row>
    <row r="1951" spans="1:7" x14ac:dyDescent="0.3">
      <c r="A1951"/>
      <c r="B1951"/>
      <c r="C1951"/>
      <c r="D1951"/>
      <c r="E1951"/>
      <c r="F1951"/>
      <c r="G1951"/>
    </row>
    <row r="1952" spans="1:7" x14ac:dyDescent="0.3">
      <c r="A1952"/>
      <c r="B1952"/>
      <c r="C1952"/>
      <c r="D1952"/>
      <c r="E1952"/>
      <c r="F1952"/>
      <c r="G1952"/>
    </row>
    <row r="1953" spans="1:7" x14ac:dyDescent="0.3">
      <c r="A1953"/>
      <c r="B1953"/>
      <c r="C1953"/>
      <c r="D1953"/>
      <c r="E1953"/>
      <c r="F1953"/>
      <c r="G1953"/>
    </row>
    <row r="1954" spans="1:7" x14ac:dyDescent="0.3">
      <c r="A1954"/>
      <c r="B1954"/>
      <c r="C1954"/>
      <c r="D1954"/>
      <c r="E1954"/>
      <c r="F1954"/>
      <c r="G1954"/>
    </row>
    <row r="1955" spans="1:7" x14ac:dyDescent="0.3">
      <c r="A1955"/>
      <c r="B1955"/>
      <c r="C1955"/>
      <c r="D1955"/>
      <c r="E1955"/>
      <c r="F1955"/>
      <c r="G1955"/>
    </row>
    <row r="1956" spans="1:7" x14ac:dyDescent="0.3">
      <c r="A1956"/>
      <c r="B1956"/>
      <c r="C1956"/>
      <c r="D1956"/>
      <c r="E1956"/>
      <c r="F1956"/>
      <c r="G1956"/>
    </row>
    <row r="1957" spans="1:7" x14ac:dyDescent="0.3">
      <c r="A1957"/>
      <c r="B1957"/>
      <c r="C1957"/>
      <c r="D1957"/>
      <c r="E1957"/>
      <c r="F1957"/>
      <c r="G1957"/>
    </row>
    <row r="1958" spans="1:7" x14ac:dyDescent="0.3">
      <c r="A1958"/>
      <c r="B1958"/>
      <c r="C1958"/>
      <c r="D1958"/>
      <c r="E1958"/>
      <c r="F1958"/>
      <c r="G1958"/>
    </row>
    <row r="1959" spans="1:7" x14ac:dyDescent="0.3">
      <c r="A1959"/>
      <c r="B1959"/>
      <c r="C1959"/>
      <c r="D1959"/>
      <c r="E1959"/>
      <c r="F1959"/>
      <c r="G1959"/>
    </row>
    <row r="1960" spans="1:7" x14ac:dyDescent="0.3">
      <c r="A1960"/>
      <c r="B1960"/>
      <c r="C1960"/>
      <c r="D1960"/>
      <c r="E1960"/>
      <c r="F1960"/>
      <c r="G1960"/>
    </row>
    <row r="1961" spans="1:7" x14ac:dyDescent="0.3">
      <c r="A1961"/>
      <c r="B1961"/>
      <c r="C1961"/>
      <c r="D1961"/>
      <c r="E1961"/>
      <c r="F1961"/>
      <c r="G1961"/>
    </row>
    <row r="1962" spans="1:7" x14ac:dyDescent="0.3">
      <c r="A1962"/>
      <c r="B1962"/>
      <c r="C1962"/>
      <c r="D1962"/>
      <c r="E1962"/>
      <c r="F1962"/>
      <c r="G1962"/>
    </row>
    <row r="1963" spans="1:7" x14ac:dyDescent="0.3">
      <c r="A1963"/>
      <c r="B1963"/>
      <c r="C1963"/>
      <c r="D1963"/>
      <c r="E1963"/>
      <c r="F1963"/>
      <c r="G1963"/>
    </row>
    <row r="1964" spans="1:7" x14ac:dyDescent="0.3">
      <c r="A1964"/>
      <c r="B1964"/>
      <c r="C1964"/>
      <c r="D1964"/>
      <c r="E1964"/>
      <c r="F1964"/>
      <c r="G1964"/>
    </row>
    <row r="1965" spans="1:7" x14ac:dyDescent="0.3">
      <c r="A1965"/>
      <c r="B1965"/>
      <c r="C1965"/>
      <c r="D1965"/>
      <c r="E1965"/>
      <c r="F1965"/>
      <c r="G1965"/>
    </row>
    <row r="1966" spans="1:7" x14ac:dyDescent="0.3">
      <c r="A1966"/>
      <c r="B1966"/>
      <c r="C1966"/>
      <c r="D1966"/>
      <c r="E1966"/>
      <c r="F1966"/>
      <c r="G1966"/>
    </row>
    <row r="1967" spans="1:7" x14ac:dyDescent="0.3">
      <c r="A1967"/>
      <c r="B1967"/>
      <c r="C1967"/>
      <c r="D1967"/>
      <c r="E1967"/>
      <c r="F1967"/>
      <c r="G1967"/>
    </row>
    <row r="1968" spans="1:7" x14ac:dyDescent="0.3">
      <c r="A1968"/>
      <c r="B1968"/>
      <c r="C1968"/>
      <c r="D1968"/>
      <c r="E1968"/>
      <c r="F1968"/>
      <c r="G1968"/>
    </row>
    <row r="1969" spans="1:7" x14ac:dyDescent="0.3">
      <c r="A1969"/>
      <c r="B1969"/>
      <c r="C1969"/>
      <c r="D1969"/>
      <c r="E1969"/>
      <c r="F1969"/>
      <c r="G1969"/>
    </row>
    <row r="1970" spans="1:7" x14ac:dyDescent="0.3">
      <c r="A1970"/>
      <c r="B1970"/>
      <c r="C1970"/>
      <c r="D1970"/>
      <c r="E1970"/>
      <c r="F1970"/>
      <c r="G1970"/>
    </row>
    <row r="1971" spans="1:7" x14ac:dyDescent="0.3">
      <c r="A1971"/>
      <c r="B1971"/>
      <c r="C1971"/>
      <c r="D1971"/>
      <c r="E1971"/>
      <c r="F1971"/>
      <c r="G1971"/>
    </row>
    <row r="1972" spans="1:7" x14ac:dyDescent="0.3">
      <c r="A1972"/>
      <c r="B1972"/>
      <c r="C1972"/>
      <c r="D1972"/>
      <c r="E1972"/>
      <c r="F1972"/>
      <c r="G1972"/>
    </row>
    <row r="1973" spans="1:7" x14ac:dyDescent="0.3">
      <c r="A1973"/>
      <c r="B1973"/>
      <c r="C1973"/>
      <c r="D1973"/>
      <c r="E1973"/>
      <c r="F1973"/>
      <c r="G1973"/>
    </row>
    <row r="1974" spans="1:7" x14ac:dyDescent="0.3">
      <c r="A1974"/>
      <c r="B1974"/>
      <c r="C1974"/>
      <c r="D1974"/>
      <c r="E1974"/>
      <c r="F1974"/>
      <c r="G1974"/>
    </row>
    <row r="1975" spans="1:7" x14ac:dyDescent="0.3">
      <c r="A1975"/>
      <c r="B1975"/>
      <c r="C1975"/>
      <c r="D1975"/>
      <c r="E1975"/>
      <c r="F1975"/>
      <c r="G1975"/>
    </row>
    <row r="1976" spans="1:7" x14ac:dyDescent="0.3">
      <c r="A1976"/>
      <c r="B1976"/>
      <c r="C1976"/>
      <c r="D1976"/>
      <c r="E1976"/>
      <c r="F1976"/>
      <c r="G1976"/>
    </row>
    <row r="1977" spans="1:7" x14ac:dyDescent="0.3">
      <c r="A1977"/>
      <c r="B1977"/>
      <c r="C1977"/>
      <c r="D1977"/>
      <c r="E1977"/>
      <c r="F1977"/>
      <c r="G1977"/>
    </row>
    <row r="1978" spans="1:7" x14ac:dyDescent="0.3">
      <c r="A1978"/>
      <c r="B1978"/>
      <c r="C1978"/>
      <c r="D1978"/>
      <c r="E1978"/>
      <c r="F1978"/>
      <c r="G1978"/>
    </row>
    <row r="1979" spans="1:7" x14ac:dyDescent="0.3">
      <c r="A1979"/>
      <c r="B1979"/>
      <c r="C1979"/>
      <c r="D1979"/>
      <c r="E1979"/>
      <c r="F1979"/>
      <c r="G1979"/>
    </row>
    <row r="1980" spans="1:7" x14ac:dyDescent="0.3">
      <c r="A1980"/>
      <c r="B1980"/>
      <c r="C1980"/>
      <c r="D1980"/>
      <c r="E1980"/>
      <c r="F1980"/>
      <c r="G1980"/>
    </row>
    <row r="1981" spans="1:7" x14ac:dyDescent="0.3">
      <c r="A1981"/>
      <c r="B1981"/>
      <c r="C1981"/>
      <c r="D1981"/>
      <c r="E1981"/>
      <c r="F1981"/>
      <c r="G1981"/>
    </row>
    <row r="1982" spans="1:7" x14ac:dyDescent="0.3">
      <c r="A1982"/>
      <c r="B1982"/>
      <c r="C1982"/>
      <c r="D1982"/>
      <c r="E1982"/>
      <c r="F1982"/>
      <c r="G1982"/>
    </row>
    <row r="1983" spans="1:7" x14ac:dyDescent="0.3">
      <c r="A1983"/>
      <c r="B1983"/>
      <c r="C1983"/>
      <c r="D1983"/>
      <c r="E1983"/>
      <c r="F1983"/>
      <c r="G1983"/>
    </row>
    <row r="1984" spans="1:7" x14ac:dyDescent="0.3">
      <c r="A1984"/>
      <c r="B1984"/>
      <c r="C1984"/>
      <c r="D1984"/>
      <c r="E1984"/>
      <c r="F1984"/>
      <c r="G1984"/>
    </row>
    <row r="1985" spans="1:7" x14ac:dyDescent="0.3">
      <c r="A1985"/>
      <c r="B1985"/>
      <c r="C1985"/>
      <c r="D1985"/>
      <c r="E1985"/>
      <c r="F1985"/>
      <c r="G1985"/>
    </row>
    <row r="1986" spans="1:7" x14ac:dyDescent="0.3">
      <c r="A1986"/>
      <c r="B1986"/>
      <c r="C1986"/>
      <c r="D1986"/>
      <c r="E1986"/>
      <c r="F1986"/>
      <c r="G1986"/>
    </row>
    <row r="1987" spans="1:7" x14ac:dyDescent="0.3">
      <c r="A1987"/>
      <c r="B1987"/>
      <c r="C1987"/>
      <c r="D1987"/>
      <c r="E1987"/>
      <c r="F1987"/>
      <c r="G1987"/>
    </row>
    <row r="1988" spans="1:7" x14ac:dyDescent="0.3">
      <c r="A1988"/>
      <c r="B1988"/>
      <c r="C1988"/>
      <c r="D1988"/>
      <c r="E1988"/>
      <c r="F1988"/>
      <c r="G1988"/>
    </row>
    <row r="1989" spans="1:7" x14ac:dyDescent="0.3">
      <c r="A1989"/>
      <c r="B1989"/>
      <c r="C1989"/>
      <c r="D1989"/>
      <c r="E1989"/>
      <c r="F1989"/>
      <c r="G1989"/>
    </row>
    <row r="1990" spans="1:7" x14ac:dyDescent="0.3">
      <c r="A1990"/>
      <c r="B1990"/>
      <c r="C1990"/>
      <c r="D1990"/>
      <c r="E1990"/>
      <c r="F1990"/>
      <c r="G1990"/>
    </row>
    <row r="1991" spans="1:7" x14ac:dyDescent="0.3">
      <c r="A1991"/>
      <c r="B1991"/>
      <c r="C1991"/>
      <c r="D1991"/>
      <c r="E1991"/>
      <c r="F1991"/>
      <c r="G1991"/>
    </row>
    <row r="1992" spans="1:7" x14ac:dyDescent="0.3">
      <c r="A1992"/>
      <c r="B1992"/>
      <c r="C1992"/>
      <c r="D1992"/>
      <c r="E1992"/>
      <c r="F1992"/>
      <c r="G1992"/>
    </row>
    <row r="1993" spans="1:7" x14ac:dyDescent="0.3">
      <c r="A1993"/>
      <c r="B1993"/>
      <c r="C1993"/>
      <c r="D1993"/>
      <c r="E1993"/>
      <c r="F1993"/>
      <c r="G1993"/>
    </row>
    <row r="1994" spans="1:7" x14ac:dyDescent="0.3">
      <c r="A1994"/>
      <c r="B1994"/>
      <c r="C1994"/>
      <c r="D1994"/>
      <c r="E1994"/>
      <c r="F1994"/>
      <c r="G1994"/>
    </row>
    <row r="1995" spans="1:7" x14ac:dyDescent="0.3">
      <c r="A1995"/>
      <c r="B1995"/>
      <c r="C1995"/>
      <c r="D1995"/>
      <c r="E1995"/>
      <c r="F1995"/>
      <c r="G1995"/>
    </row>
    <row r="1996" spans="1:7" x14ac:dyDescent="0.3">
      <c r="A1996"/>
      <c r="B1996"/>
      <c r="C1996"/>
      <c r="D1996"/>
      <c r="E1996"/>
      <c r="F1996"/>
      <c r="G1996"/>
    </row>
    <row r="1997" spans="1:7" x14ac:dyDescent="0.3">
      <c r="A1997"/>
      <c r="B1997"/>
      <c r="C1997"/>
      <c r="D1997"/>
      <c r="E1997"/>
      <c r="F1997"/>
      <c r="G1997"/>
    </row>
    <row r="1998" spans="1:7" x14ac:dyDescent="0.3">
      <c r="A1998"/>
      <c r="B1998"/>
      <c r="C1998"/>
      <c r="D1998"/>
      <c r="E1998"/>
      <c r="F1998"/>
      <c r="G1998"/>
    </row>
    <row r="1999" spans="1:7" x14ac:dyDescent="0.3">
      <c r="A1999"/>
      <c r="B1999"/>
      <c r="C1999"/>
      <c r="D1999"/>
      <c r="E1999"/>
      <c r="F1999"/>
      <c r="G1999"/>
    </row>
    <row r="2000" spans="1:7" x14ac:dyDescent="0.3">
      <c r="A2000"/>
      <c r="B2000"/>
      <c r="C2000"/>
      <c r="D2000"/>
      <c r="E2000"/>
      <c r="F2000"/>
      <c r="G2000"/>
    </row>
    <row r="2001" spans="1:7" x14ac:dyDescent="0.3">
      <c r="A2001"/>
      <c r="B2001"/>
      <c r="C2001"/>
      <c r="D2001"/>
      <c r="E2001"/>
      <c r="F2001"/>
      <c r="G2001"/>
    </row>
    <row r="2002" spans="1:7" x14ac:dyDescent="0.3">
      <c r="A2002"/>
      <c r="B2002"/>
      <c r="C2002"/>
      <c r="D2002"/>
      <c r="E2002"/>
      <c r="F2002"/>
      <c r="G2002"/>
    </row>
    <row r="2003" spans="1:7" x14ac:dyDescent="0.3">
      <c r="A2003"/>
      <c r="B2003"/>
      <c r="C2003"/>
      <c r="D2003"/>
      <c r="E2003"/>
      <c r="F2003"/>
      <c r="G2003"/>
    </row>
    <row r="2004" spans="1:7" x14ac:dyDescent="0.3">
      <c r="A2004"/>
      <c r="B2004"/>
      <c r="C2004"/>
      <c r="D2004"/>
      <c r="E2004"/>
      <c r="F2004"/>
      <c r="G2004"/>
    </row>
    <row r="2005" spans="1:7" x14ac:dyDescent="0.3">
      <c r="A2005"/>
      <c r="B2005"/>
      <c r="C2005"/>
      <c r="D2005"/>
      <c r="E2005"/>
      <c r="F2005"/>
      <c r="G2005"/>
    </row>
    <row r="2006" spans="1:7" x14ac:dyDescent="0.3">
      <c r="A2006"/>
      <c r="B2006"/>
      <c r="C2006"/>
      <c r="D2006"/>
      <c r="E2006"/>
      <c r="F2006"/>
      <c r="G2006"/>
    </row>
    <row r="2007" spans="1:7" x14ac:dyDescent="0.3">
      <c r="A2007"/>
      <c r="B2007"/>
      <c r="C2007"/>
      <c r="D2007"/>
      <c r="E2007"/>
      <c r="F2007"/>
      <c r="G2007"/>
    </row>
    <row r="2008" spans="1:7" x14ac:dyDescent="0.3">
      <c r="A2008"/>
      <c r="B2008"/>
      <c r="C2008"/>
      <c r="D2008"/>
      <c r="E2008"/>
      <c r="F2008"/>
      <c r="G2008"/>
    </row>
    <row r="2009" spans="1:7" x14ac:dyDescent="0.3">
      <c r="A2009"/>
      <c r="B2009"/>
      <c r="C2009"/>
      <c r="D2009"/>
      <c r="E2009"/>
      <c r="F2009"/>
      <c r="G2009"/>
    </row>
    <row r="2010" spans="1:7" x14ac:dyDescent="0.3">
      <c r="A2010"/>
      <c r="B2010"/>
      <c r="C2010"/>
      <c r="D2010"/>
      <c r="E2010"/>
      <c r="F2010"/>
      <c r="G2010"/>
    </row>
    <row r="2011" spans="1:7" x14ac:dyDescent="0.3">
      <c r="A2011"/>
      <c r="B2011"/>
      <c r="C2011"/>
      <c r="D2011"/>
      <c r="E2011"/>
      <c r="F2011"/>
      <c r="G2011"/>
    </row>
    <row r="2012" spans="1:7" x14ac:dyDescent="0.3">
      <c r="A2012"/>
      <c r="B2012"/>
      <c r="C2012"/>
      <c r="D2012"/>
      <c r="E2012"/>
      <c r="F2012"/>
      <c r="G2012"/>
    </row>
    <row r="2013" spans="1:7" x14ac:dyDescent="0.3">
      <c r="A2013"/>
      <c r="B2013"/>
      <c r="C2013"/>
      <c r="D2013"/>
      <c r="E2013"/>
      <c r="F2013"/>
      <c r="G2013"/>
    </row>
    <row r="2014" spans="1:7" x14ac:dyDescent="0.3">
      <c r="A2014"/>
      <c r="B2014"/>
      <c r="C2014"/>
      <c r="D2014"/>
      <c r="E2014"/>
      <c r="F2014"/>
      <c r="G2014"/>
    </row>
    <row r="2015" spans="1:7" x14ac:dyDescent="0.3">
      <c r="A2015"/>
      <c r="B2015"/>
      <c r="C2015"/>
      <c r="D2015"/>
      <c r="E2015"/>
      <c r="F2015"/>
      <c r="G2015"/>
    </row>
    <row r="2016" spans="1:7" x14ac:dyDescent="0.3">
      <c r="A2016"/>
      <c r="B2016"/>
      <c r="C2016"/>
      <c r="D2016"/>
      <c r="E2016"/>
      <c r="F2016"/>
      <c r="G2016"/>
    </row>
    <row r="2017" spans="1:7" x14ac:dyDescent="0.3">
      <c r="A2017"/>
      <c r="B2017"/>
      <c r="C2017"/>
      <c r="D2017"/>
      <c r="E2017"/>
      <c r="F2017"/>
      <c r="G2017"/>
    </row>
    <row r="2018" spans="1:7" x14ac:dyDescent="0.3">
      <c r="A2018"/>
      <c r="B2018"/>
      <c r="C2018"/>
      <c r="D2018"/>
      <c r="E2018"/>
      <c r="F2018"/>
      <c r="G2018"/>
    </row>
    <row r="2019" spans="1:7" x14ac:dyDescent="0.3">
      <c r="A2019"/>
      <c r="B2019"/>
      <c r="C2019"/>
      <c r="D2019"/>
      <c r="E2019"/>
      <c r="F2019"/>
      <c r="G2019"/>
    </row>
    <row r="2020" spans="1:7" x14ac:dyDescent="0.3">
      <c r="A2020"/>
      <c r="B2020"/>
      <c r="C2020"/>
      <c r="D2020"/>
      <c r="E2020"/>
      <c r="F2020"/>
      <c r="G2020"/>
    </row>
    <row r="2021" spans="1:7" x14ac:dyDescent="0.3">
      <c r="A2021"/>
      <c r="B2021"/>
      <c r="C2021"/>
      <c r="D2021"/>
      <c r="E2021"/>
      <c r="F2021"/>
      <c r="G2021"/>
    </row>
    <row r="2022" spans="1:7" x14ac:dyDescent="0.3">
      <c r="A2022"/>
      <c r="B2022"/>
      <c r="C2022"/>
      <c r="D2022"/>
      <c r="E2022"/>
      <c r="F2022"/>
      <c r="G2022"/>
    </row>
    <row r="2023" spans="1:7" x14ac:dyDescent="0.3">
      <c r="A2023"/>
      <c r="B2023"/>
      <c r="C2023"/>
      <c r="D2023"/>
      <c r="E2023"/>
      <c r="F2023"/>
      <c r="G2023"/>
    </row>
    <row r="2024" spans="1:7" x14ac:dyDescent="0.3">
      <c r="A2024"/>
      <c r="B2024"/>
      <c r="C2024"/>
      <c r="D2024"/>
      <c r="E2024"/>
      <c r="F2024"/>
      <c r="G2024"/>
    </row>
    <row r="2025" spans="1:7" x14ac:dyDescent="0.3">
      <c r="A2025"/>
      <c r="B2025"/>
      <c r="C2025"/>
      <c r="D2025"/>
      <c r="E2025"/>
      <c r="F2025"/>
      <c r="G2025"/>
    </row>
    <row r="2026" spans="1:7" x14ac:dyDescent="0.3">
      <c r="A2026"/>
      <c r="B2026"/>
      <c r="C2026"/>
      <c r="D2026"/>
      <c r="E2026"/>
      <c r="F2026"/>
      <c r="G2026"/>
    </row>
    <row r="2027" spans="1:7" x14ac:dyDescent="0.3">
      <c r="A2027"/>
      <c r="B2027"/>
      <c r="C2027"/>
      <c r="D2027"/>
      <c r="E2027"/>
      <c r="F2027"/>
      <c r="G2027"/>
    </row>
    <row r="2028" spans="1:7" x14ac:dyDescent="0.3">
      <c r="A2028"/>
      <c r="B2028"/>
      <c r="C2028"/>
      <c r="D2028"/>
      <c r="E2028"/>
      <c r="F2028"/>
      <c r="G2028"/>
    </row>
    <row r="2029" spans="1:7" x14ac:dyDescent="0.3">
      <c r="A2029"/>
      <c r="B2029"/>
      <c r="C2029"/>
      <c r="D2029"/>
      <c r="E2029"/>
      <c r="F2029"/>
      <c r="G2029"/>
    </row>
    <row r="2030" spans="1:7" x14ac:dyDescent="0.3">
      <c r="A2030"/>
      <c r="B2030"/>
      <c r="C2030"/>
      <c r="D2030"/>
      <c r="E2030"/>
      <c r="F2030"/>
      <c r="G2030"/>
    </row>
    <row r="2031" spans="1:7" x14ac:dyDescent="0.3">
      <c r="A2031"/>
      <c r="B2031"/>
      <c r="C2031"/>
      <c r="D2031"/>
      <c r="E2031"/>
      <c r="F2031"/>
      <c r="G2031"/>
    </row>
    <row r="2032" spans="1:7" x14ac:dyDescent="0.3">
      <c r="A2032"/>
      <c r="B2032"/>
      <c r="C2032"/>
      <c r="D2032"/>
      <c r="E2032"/>
      <c r="F2032"/>
      <c r="G2032"/>
    </row>
    <row r="2033" spans="1:7" x14ac:dyDescent="0.3">
      <c r="A2033"/>
      <c r="B2033"/>
      <c r="C2033"/>
      <c r="D2033"/>
      <c r="E2033"/>
      <c r="F2033"/>
      <c r="G2033"/>
    </row>
    <row r="2034" spans="1:7" x14ac:dyDescent="0.3">
      <c r="A2034"/>
      <c r="B2034"/>
      <c r="C2034"/>
      <c r="D2034"/>
      <c r="E2034"/>
      <c r="F2034"/>
      <c r="G2034"/>
    </row>
    <row r="2035" spans="1:7" x14ac:dyDescent="0.3">
      <c r="A2035"/>
      <c r="B2035"/>
      <c r="C2035"/>
      <c r="D2035"/>
      <c r="E2035"/>
      <c r="F2035"/>
      <c r="G2035"/>
    </row>
    <row r="2036" spans="1:7" x14ac:dyDescent="0.3">
      <c r="A2036"/>
      <c r="B2036"/>
      <c r="C2036"/>
      <c r="D2036"/>
      <c r="E2036"/>
      <c r="F2036"/>
      <c r="G2036"/>
    </row>
    <row r="2037" spans="1:7" x14ac:dyDescent="0.3">
      <c r="A2037"/>
      <c r="B2037"/>
      <c r="C2037"/>
      <c r="D2037"/>
      <c r="E2037"/>
      <c r="F2037"/>
      <c r="G2037"/>
    </row>
    <row r="2038" spans="1:7" x14ac:dyDescent="0.3">
      <c r="A2038"/>
      <c r="B2038"/>
      <c r="C2038"/>
      <c r="D2038"/>
      <c r="E2038"/>
      <c r="F2038"/>
      <c r="G2038"/>
    </row>
    <row r="2039" spans="1:7" x14ac:dyDescent="0.3">
      <c r="A2039"/>
      <c r="B2039"/>
      <c r="C2039"/>
      <c r="D2039"/>
      <c r="E2039"/>
      <c r="F2039"/>
      <c r="G2039"/>
    </row>
    <row r="2040" spans="1:7" x14ac:dyDescent="0.3">
      <c r="A2040"/>
      <c r="B2040"/>
      <c r="C2040"/>
      <c r="D2040"/>
      <c r="E2040"/>
      <c r="F2040"/>
      <c r="G2040"/>
    </row>
    <row r="2041" spans="1:7" x14ac:dyDescent="0.3">
      <c r="A2041"/>
      <c r="B2041"/>
      <c r="C2041"/>
      <c r="D2041"/>
      <c r="E2041"/>
      <c r="F2041"/>
      <c r="G2041"/>
    </row>
    <row r="2042" spans="1:7" x14ac:dyDescent="0.3">
      <c r="A2042"/>
      <c r="B2042"/>
      <c r="C2042"/>
      <c r="D2042"/>
      <c r="E2042"/>
      <c r="F2042"/>
      <c r="G2042"/>
    </row>
    <row r="2043" spans="1:7" x14ac:dyDescent="0.3">
      <c r="A2043"/>
      <c r="B2043"/>
      <c r="C2043"/>
      <c r="D2043"/>
      <c r="E2043"/>
      <c r="F2043"/>
      <c r="G2043"/>
    </row>
    <row r="2044" spans="1:7" x14ac:dyDescent="0.3">
      <c r="A2044"/>
      <c r="B2044"/>
      <c r="C2044"/>
      <c r="D2044"/>
      <c r="E2044"/>
      <c r="F2044"/>
      <c r="G2044"/>
    </row>
  </sheetData>
  <mergeCells count="2">
    <mergeCell ref="A4:B4"/>
    <mergeCell ref="A21:B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93A37-1419-4F14-9B84-70DD889ADDFA}">
  <sheetPr codeName="Sheet1">
    <tabColor rgb="FFFFDDFF"/>
  </sheetPr>
  <dimension ref="B2:I13"/>
  <sheetViews>
    <sheetView showGridLines="0" workbookViewId="0">
      <selection activeCell="F3" sqref="F3"/>
    </sheetView>
  </sheetViews>
  <sheetFormatPr defaultRowHeight="14.95" x14ac:dyDescent="0.3"/>
  <cols>
    <col min="1" max="1" width="2.25" style="3" customWidth="1"/>
    <col min="2" max="2" width="11.125" style="3" bestFit="1" customWidth="1"/>
    <col min="3" max="3" width="49.375" style="3" customWidth="1"/>
    <col min="4" max="4" width="42.125" style="3" bestFit="1" customWidth="1"/>
    <col min="5" max="5" width="11.125" style="3" bestFit="1" customWidth="1"/>
    <col min="6" max="6" width="18.875" style="3" bestFit="1" customWidth="1"/>
    <col min="7" max="7" width="26.625" style="3" bestFit="1" customWidth="1"/>
    <col min="8" max="8" width="36.875" style="3" bestFit="1" customWidth="1"/>
    <col min="9" max="9" width="30.5" style="3" bestFit="1" customWidth="1"/>
    <col min="10" max="16384" width="9" style="3"/>
  </cols>
  <sheetData>
    <row r="2" spans="2:9" ht="15.65" thickBot="1" x14ac:dyDescent="0.35">
      <c r="C2" s="13" t="s">
        <v>9856</v>
      </c>
    </row>
    <row r="3" spans="2:9" ht="17.7" thickTop="1" thickBot="1" x14ac:dyDescent="0.35">
      <c r="C3" s="24" t="s">
        <v>4</v>
      </c>
      <c r="D3" s="24" t="s">
        <v>3</v>
      </c>
      <c r="E3" s="7"/>
    </row>
    <row r="4" spans="2:9" ht="29.25" customHeight="1" thickTop="1" x14ac:dyDescent="0.3">
      <c r="C4" s="22" t="s">
        <v>9773</v>
      </c>
      <c r="D4" s="23" t="s">
        <v>557</v>
      </c>
      <c r="E4" s="8"/>
    </row>
    <row r="7" spans="2:9" ht="15.65" thickBot="1" x14ac:dyDescent="0.35"/>
    <row r="8" spans="2:9" ht="15.65" thickBot="1" x14ac:dyDescent="0.35">
      <c r="B8" s="28" t="s">
        <v>9847</v>
      </c>
      <c r="C8" s="29" t="s">
        <v>1</v>
      </c>
      <c r="D8" s="29" t="s">
        <v>2</v>
      </c>
      <c r="E8" s="28" t="s">
        <v>6</v>
      </c>
      <c r="F8" s="28" t="s">
        <v>7</v>
      </c>
      <c r="G8" s="28" t="s">
        <v>8</v>
      </c>
      <c r="H8" s="28" t="s">
        <v>9</v>
      </c>
      <c r="I8" s="28" t="s">
        <v>11</v>
      </c>
    </row>
    <row r="9" spans="2:9" x14ac:dyDescent="0.3">
      <c r="B9" s="25">
        <v>1</v>
      </c>
      <c r="C9" s="26" t="str">
        <f>IFERROR(VLOOKUP($C$4&amp;$D$4&amp;":"&amp;$B9,'hospital_dt (2)'!$A$2:$K$2530,2,FALSE),"")</f>
        <v>SPRINGWOODS BEHAVIORAL HEALTH SERVICES</v>
      </c>
      <c r="D9" s="26" t="str">
        <f>IFERROR(VLOOKUP($C$4&amp;$D$4&amp;":"&amp;$B9,'hospital_dt (2)'!$A$2:$K$2530,3,FALSE),"")</f>
        <v>1955 WEST TRUCKER'S DRIVE</v>
      </c>
      <c r="E9" s="26">
        <f>IFERROR(VLOOKUP($C$4&amp;$D$4&amp;":"&amp;$B9,'hospital_dt (2)'!$A$2:$K$2530,6,FALSE),"")</f>
        <v>72704</v>
      </c>
      <c r="F9" s="26" t="str">
        <f>IFERROR(VLOOKUP($C$4&amp;$D$4&amp;":"&amp;$B9,'hospital_dt (2)'!$A$2:$K$2530,7,FALSE),"")</f>
        <v>(479) 973-6000</v>
      </c>
      <c r="G9" s="26" t="str">
        <f>IFERROR(VLOOKUP($C$4&amp;$D$4&amp;":"&amp;$B9,'hospital_dt (2)'!$A$2:$K$2530,8,FALSE),"")</f>
        <v>Psychiatric</v>
      </c>
      <c r="H9" s="26" t="str">
        <f>IFERROR(VLOOKUP($C$4&amp;$D$4&amp;":"&amp;$B9,'hospital_dt (2)'!$A$2:$K$2530,9,FALSE),"")</f>
        <v>Proprietary</v>
      </c>
      <c r="I9" s="27">
        <f>IFERROR(VLOOKUP($C$4&amp;$D$4&amp;":"&amp;$B9,'hospital_dt (2)'!$A$2:$K$2530,11,FALSE),"")</f>
        <v>0</v>
      </c>
    </row>
    <row r="10" spans="2:9" x14ac:dyDescent="0.3">
      <c r="B10" s="14">
        <v>2</v>
      </c>
      <c r="C10" s="15" t="str">
        <f>IFERROR(VLOOKUP($C$4&amp;$D$4&amp;":"&amp;$B10,'hospital_dt (2)'!$A$2:$K$2530,2,FALSE),"")</f>
        <v>RIVERVIEW BEHAVIORAL HEALTH</v>
      </c>
      <c r="D10" s="15" t="str">
        <f>IFERROR(VLOOKUP($C$4&amp;$D$4&amp;":"&amp;$B10,'hospital_dt (2)'!$A$2:$K$2530,3,FALSE),"")</f>
        <v>701 ARKANSAS BOULEVARD SUITE 300</v>
      </c>
      <c r="E10" s="15">
        <f>IFERROR(VLOOKUP($C$4&amp;$D$4&amp;":"&amp;$B10,'hospital_dt (2)'!$A$2:$K$2530,6,FALSE),"")</f>
        <v>71854</v>
      </c>
      <c r="F10" s="15" t="str">
        <f>IFERROR(VLOOKUP($C$4&amp;$D$4&amp;":"&amp;$B10,'hospital_dt (2)'!$A$2:$K$2530,7,FALSE),"")</f>
        <v>(870) 772-5028</v>
      </c>
      <c r="G10" s="15" t="str">
        <f>IFERROR(VLOOKUP($C$4&amp;$D$4&amp;":"&amp;$B10,'hospital_dt (2)'!$A$2:$K$2530,8,FALSE),"")</f>
        <v>Psychiatric</v>
      </c>
      <c r="H10" s="15" t="str">
        <f>IFERROR(VLOOKUP($C$4&amp;$D$4&amp;":"&amp;$B10,'hospital_dt (2)'!$A$2:$K$2530,9,FALSE),"")</f>
        <v>Proprietary</v>
      </c>
      <c r="I10" s="16">
        <f>IFERROR(VLOOKUP($C$4&amp;$D$4&amp;":"&amp;$B10,'hospital_dt (2)'!$A$2:$K$2530,11,FALSE),"")</f>
        <v>0</v>
      </c>
    </row>
    <row r="11" spans="2:9" x14ac:dyDescent="0.3">
      <c r="B11" s="14">
        <v>3</v>
      </c>
      <c r="C11" s="15" t="str">
        <f>IFERROR(VLOOKUP($C$4&amp;$D$4&amp;":"&amp;$B11,'hospital_dt (2)'!$A$2:$K$2530,2,FALSE),"")</f>
        <v>WOODRIDGE BEHAVIORAL CENTER</v>
      </c>
      <c r="D11" s="15" t="str">
        <f>IFERROR(VLOOKUP($C$4&amp;$D$4&amp;":"&amp;$B11,'hospital_dt (2)'!$A$2:$K$2530,3,FALSE),"")</f>
        <v>600 NORTH 7TH STREET</v>
      </c>
      <c r="E11" s="15">
        <f>IFERROR(VLOOKUP($C$4&amp;$D$4&amp;":"&amp;$B11,'hospital_dt (2)'!$A$2:$K$2530,6,FALSE),"")</f>
        <v>72301</v>
      </c>
      <c r="F11" s="15" t="str">
        <f>IFERROR(VLOOKUP($C$4&amp;$D$4&amp;":"&amp;$B11,'hospital_dt (2)'!$A$2:$K$2530,7,FALSE),"")</f>
        <v>(870) 394-4113</v>
      </c>
      <c r="G11" s="15" t="str">
        <f>IFERROR(VLOOKUP($C$4&amp;$D$4&amp;":"&amp;$B11,'hospital_dt (2)'!$A$2:$K$2530,8,FALSE),"")</f>
        <v>Psychiatric</v>
      </c>
      <c r="H11" s="15" t="str">
        <f>IFERROR(VLOOKUP($C$4&amp;$D$4&amp;":"&amp;$B11,'hospital_dt (2)'!$A$2:$K$2530,9,FALSE),"")</f>
        <v>Proprietary</v>
      </c>
      <c r="I11" s="16">
        <f>IFERROR(VLOOKUP($C$4&amp;$D$4&amp;":"&amp;$B11,'hospital_dt (2)'!$A$2:$K$2530,11,FALSE),"")</f>
        <v>0</v>
      </c>
    </row>
    <row r="12" spans="2:9" x14ac:dyDescent="0.3">
      <c r="B12" s="14">
        <v>4</v>
      </c>
      <c r="C12" s="15" t="str">
        <f>IFERROR(VLOOKUP($C$4&amp;$D$4&amp;":"&amp;$B12,'hospital_dt (2)'!$A$2:$K$2530,2,FALSE),"")</f>
        <v>CONWAY BEHAVIORAL HEALTH</v>
      </c>
      <c r="D12" s="15" t="str">
        <f>IFERROR(VLOOKUP($C$4&amp;$D$4&amp;":"&amp;$B12,'hospital_dt (2)'!$A$2:$K$2530,3,FALSE),"")</f>
        <v>2255 STURGIS ROAD</v>
      </c>
      <c r="E12" s="15">
        <f>IFERROR(VLOOKUP($C$4&amp;$D$4&amp;":"&amp;$B12,'hospital_dt (2)'!$A$2:$K$2530,6,FALSE),"")</f>
        <v>72034</v>
      </c>
      <c r="F12" s="15" t="str">
        <f>IFERROR(VLOOKUP($C$4&amp;$D$4&amp;":"&amp;$B12,'hospital_dt (2)'!$A$2:$K$2530,7,FALSE),"")</f>
        <v>(501) 205-0011</v>
      </c>
      <c r="G12" s="15" t="str">
        <f>IFERROR(VLOOKUP($C$4&amp;$D$4&amp;":"&amp;$B12,'hospital_dt (2)'!$A$2:$K$2530,8,FALSE),"")</f>
        <v>Psychiatric</v>
      </c>
      <c r="H12" s="15" t="str">
        <f>IFERROR(VLOOKUP($C$4&amp;$D$4&amp;":"&amp;$B12,'hospital_dt (2)'!$A$2:$K$2530,9,FALSE),"")</f>
        <v>Proprietary</v>
      </c>
      <c r="I12" s="16">
        <f>IFERROR(VLOOKUP($C$4&amp;$D$4&amp;":"&amp;$B12,'hospital_dt (2)'!$A$2:$K$2530,11,FALSE),"")</f>
        <v>0</v>
      </c>
    </row>
    <row r="13" spans="2:9" x14ac:dyDescent="0.3">
      <c r="B13" s="17">
        <v>5</v>
      </c>
      <c r="C13" s="18" t="str">
        <f>IFERROR(VLOOKUP($C$4&amp;$D$4&amp;":"&amp;$B13,'hospital_dt (2)'!$A$2:$K$2530,2,FALSE),"")</f>
        <v>NORTH ARKANSAS REGIONAL MEDICAL CENTER</v>
      </c>
      <c r="D13" s="18" t="str">
        <f>IFERROR(VLOOKUP($C$4&amp;$D$4&amp;":"&amp;$B13,'hospital_dt (2)'!$A$2:$K$2530,3,FALSE),"")</f>
        <v>620 NORTH MAIN STREET</v>
      </c>
      <c r="E13" s="18">
        <f>IFERROR(VLOOKUP($C$4&amp;$D$4&amp;":"&amp;$B13,'hospital_dt (2)'!$A$2:$K$2530,6,FALSE),"")</f>
        <v>72601</v>
      </c>
      <c r="F13" s="18" t="str">
        <f>IFERROR(VLOOKUP($C$4&amp;$D$4&amp;":"&amp;$B13,'hospital_dt (2)'!$A$2:$K$2530,7,FALSE),"")</f>
        <v>(870) 414-4000</v>
      </c>
      <c r="G13" s="18" t="str">
        <f>IFERROR(VLOOKUP($C$4&amp;$D$4&amp;":"&amp;$B13,'hospital_dt (2)'!$A$2:$K$2530,8,FALSE),"")</f>
        <v>Acute Care Hospitals</v>
      </c>
      <c r="H13" s="18" t="str">
        <f>IFERROR(VLOOKUP($C$4&amp;$D$4&amp;":"&amp;$B13,'hospital_dt (2)'!$A$2:$K$2530,9,FALSE),"")</f>
        <v>Voluntary non-profit - Other</v>
      </c>
      <c r="I13" s="19">
        <f>IFERROR(VLOOKUP($C$4&amp;$D$4&amp;":"&amp;$B13,'hospital_dt (2)'!$A$2:$K$2530,11,FALSE),"")</f>
        <v>3</v>
      </c>
    </row>
  </sheetData>
  <dataValidations count="1">
    <dataValidation type="list" allowBlank="1" showInputMessage="1" showErrorMessage="1" sqref="D4" xr:uid="{ED0F4F8E-03A1-4C32-A6CC-E521A4D5E1E8}">
      <formula1>INDIRECT(C4)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160DBFB4-EB88-4355-9AF3-1331B1F87B1B}">
          <x14:formula1>
            <xm:f>'State_city table'!$B$2:$BB$2</xm:f>
          </x14:formula1>
          <xm:sqref>C4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152D-5A2D-435D-BCD3-4F3DECB12291}">
  <sheetPr>
    <tabColor theme="9" tint="0.59999389629810485"/>
  </sheetPr>
  <dimension ref="A1"/>
  <sheetViews>
    <sheetView showGridLines="0" tabSelected="1" zoomScaleNormal="100" workbookViewId="0">
      <selection activeCell="U19" sqref="U19"/>
    </sheetView>
  </sheetViews>
  <sheetFormatPr defaultRowHeight="14.3"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85A682-59DD-4069-9C35-AF61520AFA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56</vt:i4>
      </vt:variant>
    </vt:vector>
  </HeadingPairs>
  <TitlesOfParts>
    <vt:vector size="63" baseType="lpstr">
      <vt:lpstr>hospital_dt</vt:lpstr>
      <vt:lpstr>hospital_dt (2)</vt:lpstr>
      <vt:lpstr>Tables for analytical purposes</vt:lpstr>
      <vt:lpstr>State_city table</vt:lpstr>
      <vt:lpstr>Pivot tables</vt:lpstr>
      <vt:lpstr>Recommend_hospital names</vt:lpstr>
      <vt:lpstr>Dashboard</vt:lpstr>
      <vt:lpstr>Alabama</vt:lpstr>
      <vt:lpstr>Alaska</vt:lpstr>
      <vt:lpstr>American_Samoa</vt:lpstr>
      <vt:lpstr>Arizona</vt:lpstr>
      <vt:lpstr>Arkansas</vt:lpstr>
      <vt:lpstr>California</vt:lpstr>
      <vt:lpstr>Colorado</vt:lpstr>
      <vt:lpstr>Connecticut</vt:lpstr>
      <vt:lpstr>Delaware</vt:lpstr>
      <vt:lpstr>District_of_Columbia</vt:lpstr>
      <vt:lpstr>Florida</vt:lpstr>
      <vt:lpstr>Georgia</vt:lpstr>
      <vt:lpstr>Guam</vt:lpstr>
      <vt:lpstr>Hawaii</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Nebraska</vt:lpstr>
      <vt:lpstr>Nevada</vt:lpstr>
      <vt:lpstr>New_Hampshire</vt:lpstr>
      <vt:lpstr>New_Jersey</vt:lpstr>
      <vt:lpstr>New_Mexico</vt:lpstr>
      <vt:lpstr>New_York</vt:lpstr>
      <vt:lpstr>North_Carolina</vt:lpstr>
      <vt:lpstr>North_Dakota</vt:lpstr>
      <vt:lpstr>Northern_Mariana_Islands</vt:lpstr>
      <vt:lpstr>Ohio</vt:lpstr>
      <vt:lpstr>Oklahoma</vt:lpstr>
      <vt:lpstr>Oregon</vt:lpstr>
      <vt:lpstr>Pennsylvania</vt:lpstr>
      <vt:lpstr>Puerto_Rico</vt:lpstr>
      <vt:lpstr>Rhode_Island</vt:lpstr>
      <vt:lpstr>South_Carolina</vt:lpstr>
      <vt:lpstr>South_Dakota</vt:lpstr>
      <vt:lpstr>Tennessee</vt:lpstr>
      <vt:lpstr>Texas</vt:lpstr>
      <vt:lpstr>Utah</vt:lpstr>
      <vt:lpstr>Vermont</vt:lpstr>
      <vt:lpstr>Virgin_Islands</vt:lpstr>
      <vt:lpstr>Virginia</vt:lpstr>
      <vt:lpstr>Washington</vt:lpstr>
      <vt:lpstr>West_Virginia</vt:lpstr>
      <vt:lpstr>Wisconsin</vt:lpstr>
      <vt:lpstr>Wyoming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Soumesh</dc:creator>
  <cp:lastModifiedBy>Soumesh</cp:lastModifiedBy>
  <dcterms:created xsi:type="dcterms:W3CDTF">2015-06-05T18:17:20Z</dcterms:created>
  <dcterms:modified xsi:type="dcterms:W3CDTF">2023-05-09T17:50:38Z</dcterms:modified>
</cp:coreProperties>
</file>